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yush\Desktop\TRAINITY\"/>
    </mc:Choice>
  </mc:AlternateContent>
  <xr:revisionPtr revIDLastSave="0" documentId="13_ncr:1_{DD95E3D6-EDCD-4540-953A-A7DC5E607425}" xr6:coauthVersionLast="47" xr6:coauthVersionMax="47" xr10:uidLastSave="{00000000-0000-0000-0000-000000000000}"/>
  <bookViews>
    <workbookView xWindow="19090" yWindow="-110" windowWidth="19420" windowHeight="10300" activeTab="2" xr2:uid="{B6E54251-B346-4BC4-9BA2-A3DB544DFF38}"/>
  </bookViews>
  <sheets>
    <sheet name="Sheet1" sheetId="1" r:id="rId1"/>
    <sheet name="TASK 1" sheetId="2" r:id="rId2"/>
    <sheet name="TASK 2" sheetId="3" r:id="rId3"/>
    <sheet name="TASK 3" sheetId="4" r:id="rId4"/>
    <sheet name="TASK 4" sheetId="5" r:id="rId5"/>
    <sheet name="TASK 5" sheetId="6" r:id="rId6"/>
  </sheets>
  <definedNames>
    <definedName name="_xlnm._FilterDatabase" localSheetId="0" hidden="1">Sheet1!$A$1:$M$5044</definedName>
    <definedName name="_xlnm._FilterDatabase" localSheetId="1" hidden="1">'TASK 1'!$A$1:$I$4320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I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3289" i="6"/>
  <c r="F3290" i="6"/>
  <c r="F3291" i="6"/>
  <c r="F3292" i="6"/>
  <c r="F3293" i="6"/>
  <c r="F3294" i="6"/>
  <c r="F3295" i="6"/>
  <c r="F3296" i="6"/>
  <c r="F3297" i="6"/>
  <c r="F3298" i="6"/>
  <c r="F3299" i="6"/>
  <c r="F3300" i="6"/>
  <c r="F3301" i="6"/>
  <c r="F3302" i="6"/>
  <c r="F3303" i="6"/>
  <c r="F3304" i="6"/>
  <c r="F3305" i="6"/>
  <c r="F3306" i="6"/>
  <c r="F3307" i="6"/>
  <c r="F3308" i="6"/>
  <c r="F3309" i="6"/>
  <c r="F3310" i="6"/>
  <c r="F3311" i="6"/>
  <c r="F3312" i="6"/>
  <c r="F3313" i="6"/>
  <c r="F3314" i="6"/>
  <c r="F3315" i="6"/>
  <c r="F3316" i="6"/>
  <c r="F3317" i="6"/>
  <c r="F3318" i="6"/>
  <c r="F3319" i="6"/>
  <c r="F3320" i="6"/>
  <c r="F3321" i="6"/>
  <c r="F3322" i="6"/>
  <c r="F3323" i="6"/>
  <c r="F3324" i="6"/>
  <c r="F3325" i="6"/>
  <c r="F3326" i="6"/>
  <c r="F3327" i="6"/>
  <c r="F3328" i="6"/>
  <c r="F3329" i="6"/>
  <c r="F3330" i="6"/>
  <c r="F3331" i="6"/>
  <c r="F3332" i="6"/>
  <c r="F3333" i="6"/>
  <c r="F3334" i="6"/>
  <c r="F3335" i="6"/>
  <c r="F3336" i="6"/>
  <c r="F3337" i="6"/>
  <c r="F3338" i="6"/>
  <c r="F3339" i="6"/>
  <c r="F3340" i="6"/>
  <c r="F3341" i="6"/>
  <c r="F3342" i="6"/>
  <c r="F3343" i="6"/>
  <c r="F3344" i="6"/>
  <c r="F3345" i="6"/>
  <c r="F3346" i="6"/>
  <c r="F3347" i="6"/>
  <c r="F3348" i="6"/>
  <c r="F3349" i="6"/>
  <c r="F3350" i="6"/>
  <c r="F3351" i="6"/>
  <c r="F3352" i="6"/>
  <c r="F3353" i="6"/>
  <c r="F3354" i="6"/>
  <c r="F3355" i="6"/>
  <c r="F3356" i="6"/>
  <c r="F3357" i="6"/>
  <c r="F3358" i="6"/>
  <c r="F3359" i="6"/>
  <c r="F3360" i="6"/>
  <c r="F3361" i="6"/>
  <c r="F3362" i="6"/>
  <c r="F3363" i="6"/>
  <c r="F3364" i="6"/>
  <c r="F3365" i="6"/>
  <c r="F3366" i="6"/>
  <c r="F3367" i="6"/>
  <c r="F3368" i="6"/>
  <c r="F3369" i="6"/>
  <c r="F3370" i="6"/>
  <c r="F3371" i="6"/>
  <c r="F3372" i="6"/>
  <c r="F3373" i="6"/>
  <c r="F3374" i="6"/>
  <c r="F3375" i="6"/>
  <c r="F3376" i="6"/>
  <c r="F3377" i="6"/>
  <c r="F3378" i="6"/>
  <c r="F3379" i="6"/>
  <c r="F3380" i="6"/>
  <c r="F3381" i="6"/>
  <c r="F3382" i="6"/>
  <c r="F3383" i="6"/>
  <c r="F3384" i="6"/>
  <c r="F3385" i="6"/>
  <c r="F3386" i="6"/>
  <c r="F3387" i="6"/>
  <c r="F3388" i="6"/>
  <c r="F3389" i="6"/>
  <c r="F3390" i="6"/>
  <c r="F3391" i="6"/>
  <c r="F3392" i="6"/>
  <c r="F3393" i="6"/>
  <c r="F3394" i="6"/>
  <c r="F3395" i="6"/>
  <c r="F3396" i="6"/>
  <c r="F3397" i="6"/>
  <c r="F3398" i="6"/>
  <c r="F3399" i="6"/>
  <c r="F3400" i="6"/>
  <c r="F3401" i="6"/>
  <c r="F3402" i="6"/>
  <c r="F3403" i="6"/>
  <c r="F3404" i="6"/>
  <c r="F3405" i="6"/>
  <c r="F3406" i="6"/>
  <c r="F3407" i="6"/>
  <c r="F3408" i="6"/>
  <c r="F3409" i="6"/>
  <c r="F3410" i="6"/>
  <c r="F3411" i="6"/>
  <c r="F3412" i="6"/>
  <c r="F3413" i="6"/>
  <c r="F3414" i="6"/>
  <c r="F3415" i="6"/>
  <c r="F3416" i="6"/>
  <c r="F3417" i="6"/>
  <c r="F3418" i="6"/>
  <c r="F3419" i="6"/>
  <c r="F3420" i="6"/>
  <c r="F3421" i="6"/>
  <c r="F3422" i="6"/>
  <c r="F3423" i="6"/>
  <c r="F3424" i="6"/>
  <c r="F3425" i="6"/>
  <c r="F3426" i="6"/>
  <c r="F3427" i="6"/>
  <c r="F3428" i="6"/>
  <c r="F3429" i="6"/>
  <c r="F3430" i="6"/>
  <c r="F3431" i="6"/>
  <c r="F3432" i="6"/>
  <c r="F3433" i="6"/>
  <c r="F3434" i="6"/>
  <c r="F3435" i="6"/>
  <c r="F3436" i="6"/>
  <c r="F3437" i="6"/>
  <c r="F3438" i="6"/>
  <c r="F3439" i="6"/>
  <c r="F3440" i="6"/>
  <c r="F3441" i="6"/>
  <c r="F3442" i="6"/>
  <c r="F3443" i="6"/>
  <c r="F3444" i="6"/>
  <c r="F3445" i="6"/>
  <c r="F3446" i="6"/>
  <c r="F3447" i="6"/>
  <c r="F3448" i="6"/>
  <c r="F3449" i="6"/>
  <c r="F3450" i="6"/>
  <c r="F3451" i="6"/>
  <c r="F3452" i="6"/>
  <c r="F3453" i="6"/>
  <c r="F3454" i="6"/>
  <c r="F3455" i="6"/>
  <c r="F3456" i="6"/>
  <c r="F3457" i="6"/>
  <c r="F3458" i="6"/>
  <c r="F3459" i="6"/>
  <c r="F3460" i="6"/>
  <c r="F3461" i="6"/>
  <c r="F3462" i="6"/>
  <c r="F3463" i="6"/>
  <c r="F3464" i="6"/>
  <c r="F3465" i="6"/>
  <c r="F3466" i="6"/>
  <c r="F3467" i="6"/>
  <c r="F3468" i="6"/>
  <c r="F3469" i="6"/>
  <c r="F3470" i="6"/>
  <c r="F3471" i="6"/>
  <c r="F3472" i="6"/>
  <c r="F3473" i="6"/>
  <c r="F3474" i="6"/>
  <c r="F3475" i="6"/>
  <c r="F3476" i="6"/>
  <c r="F3477" i="6"/>
  <c r="F3478" i="6"/>
  <c r="F3479" i="6"/>
  <c r="F3480" i="6"/>
  <c r="F3481" i="6"/>
  <c r="F3482" i="6"/>
  <c r="F3483" i="6"/>
  <c r="F3484" i="6"/>
  <c r="F3485" i="6"/>
  <c r="F3486" i="6"/>
  <c r="F3487" i="6"/>
  <c r="F3488" i="6"/>
  <c r="F3489" i="6"/>
  <c r="F3490" i="6"/>
  <c r="F3491" i="6"/>
  <c r="F3492" i="6"/>
  <c r="F3493" i="6"/>
  <c r="F3494" i="6"/>
  <c r="F3495" i="6"/>
  <c r="F3496" i="6"/>
  <c r="F3497" i="6"/>
  <c r="F3498" i="6"/>
  <c r="F3499" i="6"/>
  <c r="F3500" i="6"/>
  <c r="F3501" i="6"/>
  <c r="F3502" i="6"/>
  <c r="F3503" i="6"/>
  <c r="F3504" i="6"/>
  <c r="F3505" i="6"/>
  <c r="F3506" i="6"/>
  <c r="F3507" i="6"/>
  <c r="F3508" i="6"/>
  <c r="F3509" i="6"/>
  <c r="F3510" i="6"/>
  <c r="F3511" i="6"/>
  <c r="F3512" i="6"/>
  <c r="F3513" i="6"/>
  <c r="F3514" i="6"/>
  <c r="F3515" i="6"/>
  <c r="F3516" i="6"/>
  <c r="F3517" i="6"/>
  <c r="F3518" i="6"/>
  <c r="F3519" i="6"/>
  <c r="F3520" i="6"/>
  <c r="F3521" i="6"/>
  <c r="F3522" i="6"/>
  <c r="F3523" i="6"/>
  <c r="F3524" i="6"/>
  <c r="F3525" i="6"/>
  <c r="F3526" i="6"/>
  <c r="F3527" i="6"/>
  <c r="F3528" i="6"/>
  <c r="F3529" i="6"/>
  <c r="F3530" i="6"/>
  <c r="F3531" i="6"/>
  <c r="F3532" i="6"/>
  <c r="F3533" i="6"/>
  <c r="F3534" i="6"/>
  <c r="F3535" i="6"/>
  <c r="F3536" i="6"/>
  <c r="F3537" i="6"/>
  <c r="F3538" i="6"/>
  <c r="F3539" i="6"/>
  <c r="F3540" i="6"/>
  <c r="F3541" i="6"/>
  <c r="F3542" i="6"/>
  <c r="F3543" i="6"/>
  <c r="F3544" i="6"/>
  <c r="F3545" i="6"/>
  <c r="F3546" i="6"/>
  <c r="F3547" i="6"/>
  <c r="F3548" i="6"/>
  <c r="F3549" i="6"/>
  <c r="F3550" i="6"/>
  <c r="F3551" i="6"/>
  <c r="F3552" i="6"/>
  <c r="F3553" i="6"/>
  <c r="F3554" i="6"/>
  <c r="F3555" i="6"/>
  <c r="F3556" i="6"/>
  <c r="F3557" i="6"/>
  <c r="F3558" i="6"/>
  <c r="F3559" i="6"/>
  <c r="F3560" i="6"/>
  <c r="F3561" i="6"/>
  <c r="F3562" i="6"/>
  <c r="F3563" i="6"/>
  <c r="F3564" i="6"/>
  <c r="F3565" i="6"/>
  <c r="F3566" i="6"/>
  <c r="F3567" i="6"/>
  <c r="F3568" i="6"/>
  <c r="F3569" i="6"/>
  <c r="F3570" i="6"/>
  <c r="F3571" i="6"/>
  <c r="F3572" i="6"/>
  <c r="F3573" i="6"/>
  <c r="F3574" i="6"/>
  <c r="F3575" i="6"/>
  <c r="F3576" i="6"/>
  <c r="F3577" i="6"/>
  <c r="F3578" i="6"/>
  <c r="F3579" i="6"/>
  <c r="F3580" i="6"/>
  <c r="F3581" i="6"/>
  <c r="F3582" i="6"/>
  <c r="F3583" i="6"/>
  <c r="F3584" i="6"/>
  <c r="F3585" i="6"/>
  <c r="F3586" i="6"/>
  <c r="F3587" i="6"/>
  <c r="F3588" i="6"/>
  <c r="F3589" i="6"/>
  <c r="F3590" i="6"/>
  <c r="F3591" i="6"/>
  <c r="F3592" i="6"/>
  <c r="F3593" i="6"/>
  <c r="F3594" i="6"/>
  <c r="F3595" i="6"/>
  <c r="F3596" i="6"/>
  <c r="F3597" i="6"/>
  <c r="F3598" i="6"/>
  <c r="F3599" i="6"/>
  <c r="F3600" i="6"/>
  <c r="F3601" i="6"/>
  <c r="F3602" i="6"/>
  <c r="F3603" i="6"/>
  <c r="F3604" i="6"/>
  <c r="F3605" i="6"/>
  <c r="F3606" i="6"/>
  <c r="F3607" i="6"/>
  <c r="F3608" i="6"/>
  <c r="F3609" i="6"/>
  <c r="F3610" i="6"/>
  <c r="F3611" i="6"/>
  <c r="F3612" i="6"/>
  <c r="F3613" i="6"/>
  <c r="F3614" i="6"/>
  <c r="F3615" i="6"/>
  <c r="F3616" i="6"/>
  <c r="F3617" i="6"/>
  <c r="F3618" i="6"/>
  <c r="F3619" i="6"/>
  <c r="F3620" i="6"/>
  <c r="F3621" i="6"/>
  <c r="F3622" i="6"/>
  <c r="F3623" i="6"/>
  <c r="F3624" i="6"/>
  <c r="F3625" i="6"/>
  <c r="F3626" i="6"/>
  <c r="F3627" i="6"/>
  <c r="F3628" i="6"/>
  <c r="F3629" i="6"/>
  <c r="F3630" i="6"/>
  <c r="F3631" i="6"/>
  <c r="F3632" i="6"/>
  <c r="F3633" i="6"/>
  <c r="F3634" i="6"/>
  <c r="F3635" i="6"/>
  <c r="F3636" i="6"/>
  <c r="F3637" i="6"/>
  <c r="F3638" i="6"/>
  <c r="F3639" i="6"/>
  <c r="F3640" i="6"/>
  <c r="F3641" i="6"/>
  <c r="F3642" i="6"/>
  <c r="F3643" i="6"/>
  <c r="F3644" i="6"/>
  <c r="F3645" i="6"/>
  <c r="F3646" i="6"/>
  <c r="F3647" i="6"/>
  <c r="F3648" i="6"/>
  <c r="F3649" i="6"/>
  <c r="F3650" i="6"/>
  <c r="F3651" i="6"/>
  <c r="F3652" i="6"/>
  <c r="F3653" i="6"/>
  <c r="F3654" i="6"/>
  <c r="F3655" i="6"/>
  <c r="F3656" i="6"/>
  <c r="F3657" i="6"/>
  <c r="F3658" i="6"/>
  <c r="F3659" i="6"/>
  <c r="F3660" i="6"/>
  <c r="F3661" i="6"/>
  <c r="F3662" i="6"/>
  <c r="F3663" i="6"/>
  <c r="F3664" i="6"/>
  <c r="F3665" i="6"/>
  <c r="F3666" i="6"/>
  <c r="F3667" i="6"/>
  <c r="F3668" i="6"/>
  <c r="F3669" i="6"/>
  <c r="F3670" i="6"/>
  <c r="F3671" i="6"/>
  <c r="F3672" i="6"/>
  <c r="F3673" i="6"/>
  <c r="F3674" i="6"/>
  <c r="F3675" i="6"/>
  <c r="F3676" i="6"/>
  <c r="F3677" i="6"/>
  <c r="F3678" i="6"/>
  <c r="F3679" i="6"/>
  <c r="F3680" i="6"/>
  <c r="F3681" i="6"/>
  <c r="F3682" i="6"/>
  <c r="F3683" i="6"/>
  <c r="F3684" i="6"/>
  <c r="F3685" i="6"/>
  <c r="F3686" i="6"/>
  <c r="F3687" i="6"/>
  <c r="F3688" i="6"/>
  <c r="F3689" i="6"/>
  <c r="F3690" i="6"/>
  <c r="F3691" i="6"/>
  <c r="F3692" i="6"/>
  <c r="F3693" i="6"/>
  <c r="F3694" i="6"/>
  <c r="F3695" i="6"/>
  <c r="F3696" i="6"/>
  <c r="F3697" i="6"/>
  <c r="F3698" i="6"/>
  <c r="F3699" i="6"/>
  <c r="F3700" i="6"/>
  <c r="F3701" i="6"/>
  <c r="F3702" i="6"/>
  <c r="F3703" i="6"/>
  <c r="F3704" i="6"/>
  <c r="F3705" i="6"/>
  <c r="F3706" i="6"/>
  <c r="F3707" i="6"/>
  <c r="F3708" i="6"/>
  <c r="F3709" i="6"/>
  <c r="F3710" i="6"/>
  <c r="F3711" i="6"/>
  <c r="F3712" i="6"/>
  <c r="F3713" i="6"/>
  <c r="F3714" i="6"/>
  <c r="F3715" i="6"/>
  <c r="F3716" i="6"/>
  <c r="F3717" i="6"/>
  <c r="F3718" i="6"/>
  <c r="F3719" i="6"/>
  <c r="F3720" i="6"/>
  <c r="F3721" i="6"/>
  <c r="F3722" i="6"/>
  <c r="F3723" i="6"/>
  <c r="F3724" i="6"/>
  <c r="F3725" i="6"/>
  <c r="F3726" i="6"/>
  <c r="F3727" i="6"/>
  <c r="F3728" i="6"/>
  <c r="F3729" i="6"/>
  <c r="F3730" i="6"/>
  <c r="F3731" i="6"/>
  <c r="F3732" i="6"/>
  <c r="F3733" i="6"/>
  <c r="F3734" i="6"/>
  <c r="F3735" i="6"/>
  <c r="F3736" i="6"/>
  <c r="F3737" i="6"/>
  <c r="F3738" i="6"/>
  <c r="F3739" i="6"/>
  <c r="F3740" i="6"/>
  <c r="F3741" i="6"/>
  <c r="F3742" i="6"/>
  <c r="F3743" i="6"/>
  <c r="F3744" i="6"/>
  <c r="F3745" i="6"/>
  <c r="F3746" i="6"/>
  <c r="F3747" i="6"/>
  <c r="F3748" i="6"/>
  <c r="F3749" i="6"/>
  <c r="F3750" i="6"/>
  <c r="F3751" i="6"/>
  <c r="F3752" i="6"/>
  <c r="F3753" i="6"/>
  <c r="F3754" i="6"/>
  <c r="F3755" i="6"/>
  <c r="F3756" i="6"/>
  <c r="F3757" i="6"/>
  <c r="F3758" i="6"/>
  <c r="F3759" i="6"/>
  <c r="F3760" i="6"/>
  <c r="F3761" i="6"/>
  <c r="F3762" i="6"/>
  <c r="F3763" i="6"/>
  <c r="F3764" i="6"/>
  <c r="F3765" i="6"/>
  <c r="F3766" i="6"/>
  <c r="F3767" i="6"/>
  <c r="F3768" i="6"/>
  <c r="F3769" i="6"/>
  <c r="F3770" i="6"/>
  <c r="F3771" i="6"/>
  <c r="F3772" i="6"/>
  <c r="F3773" i="6"/>
  <c r="F3774" i="6"/>
  <c r="F3775" i="6"/>
  <c r="F3776" i="6"/>
  <c r="F3777" i="6"/>
  <c r="F3778" i="6"/>
  <c r="F3779" i="6"/>
  <c r="F3780" i="6"/>
  <c r="F3781" i="6"/>
  <c r="F3782" i="6"/>
  <c r="F3783" i="6"/>
  <c r="F3784" i="6"/>
  <c r="F3785" i="6"/>
  <c r="F3786" i="6"/>
  <c r="F3787" i="6"/>
  <c r="F3788" i="6"/>
  <c r="F3789" i="6"/>
  <c r="F3790" i="6"/>
  <c r="F3791" i="6"/>
  <c r="F3792" i="6"/>
  <c r="F3793" i="6"/>
  <c r="F3794" i="6"/>
  <c r="F3795" i="6"/>
  <c r="F3796" i="6"/>
  <c r="F3797" i="6"/>
  <c r="F3798" i="6"/>
  <c r="F3799" i="6"/>
  <c r="F3800" i="6"/>
  <c r="F3801" i="6"/>
  <c r="F3802" i="6"/>
  <c r="F3803" i="6"/>
  <c r="F3804" i="6"/>
  <c r="F3805" i="6"/>
  <c r="F3806" i="6"/>
  <c r="F3807" i="6"/>
  <c r="F3808" i="6"/>
  <c r="F3809" i="6"/>
  <c r="F3810" i="6"/>
  <c r="F3811" i="6"/>
  <c r="F3812" i="6"/>
  <c r="F3813" i="6"/>
  <c r="F3814" i="6"/>
  <c r="F3815" i="6"/>
  <c r="F3816" i="6"/>
  <c r="F3817" i="6"/>
  <c r="F3818" i="6"/>
  <c r="F3819" i="6"/>
  <c r="F3820" i="6"/>
  <c r="F3821" i="6"/>
  <c r="F3822" i="6"/>
  <c r="F3823" i="6"/>
  <c r="F3824" i="6"/>
  <c r="F3825" i="6"/>
  <c r="F3826" i="6"/>
  <c r="F3827" i="6"/>
  <c r="F3828" i="6"/>
  <c r="F3829" i="6"/>
  <c r="F3830" i="6"/>
  <c r="F3831" i="6"/>
  <c r="F3832" i="6"/>
  <c r="F3833" i="6"/>
  <c r="F3834" i="6"/>
  <c r="F3835" i="6"/>
  <c r="F3836" i="6"/>
  <c r="F3837" i="6"/>
  <c r="F3838" i="6"/>
  <c r="F3839" i="6"/>
  <c r="F3840" i="6"/>
  <c r="F3841" i="6"/>
  <c r="F3842" i="6"/>
  <c r="F3843" i="6"/>
  <c r="F3844" i="6"/>
  <c r="F3845" i="6"/>
  <c r="F3846" i="6"/>
  <c r="F3847" i="6"/>
  <c r="F3848" i="6"/>
  <c r="F3849" i="6"/>
  <c r="F3850" i="6"/>
  <c r="F3851" i="6"/>
  <c r="F3852" i="6"/>
  <c r="F3853" i="6"/>
  <c r="F3854" i="6"/>
  <c r="F3855" i="6"/>
  <c r="F3856" i="6"/>
  <c r="F3857" i="6"/>
  <c r="F3858" i="6"/>
  <c r="F3859" i="6"/>
  <c r="F3860" i="6"/>
  <c r="F3861" i="6"/>
  <c r="F3862" i="6"/>
  <c r="F3863" i="6"/>
  <c r="F3864" i="6"/>
  <c r="F3865" i="6"/>
  <c r="F3866" i="6"/>
  <c r="F3867" i="6"/>
  <c r="F3868" i="6"/>
  <c r="F3869" i="6"/>
  <c r="F3870" i="6"/>
  <c r="F3871" i="6"/>
  <c r="F3872" i="6"/>
  <c r="F3873" i="6"/>
  <c r="F3874" i="6"/>
  <c r="F3875" i="6"/>
  <c r="F3876" i="6"/>
  <c r="F3877" i="6"/>
  <c r="F3878" i="6"/>
  <c r="F3879" i="6"/>
  <c r="F3880" i="6"/>
  <c r="F3881" i="6"/>
  <c r="F3882" i="6"/>
  <c r="F3883" i="6"/>
  <c r="F3884" i="6"/>
  <c r="F3885" i="6"/>
  <c r="F3886" i="6"/>
  <c r="F3887" i="6"/>
  <c r="F3888" i="6"/>
  <c r="F3889" i="6"/>
  <c r="F3890" i="6"/>
  <c r="F3891" i="6"/>
  <c r="F3892" i="6"/>
  <c r="F3893" i="6"/>
  <c r="F3894" i="6"/>
  <c r="F3895" i="6"/>
  <c r="F3896" i="6"/>
  <c r="F3897" i="6"/>
  <c r="F3898" i="6"/>
  <c r="F3899" i="6"/>
  <c r="F3900" i="6"/>
  <c r="F3901" i="6"/>
  <c r="F3902" i="6"/>
  <c r="F3903" i="6"/>
  <c r="F3904" i="6"/>
  <c r="F3905" i="6"/>
  <c r="F3906" i="6"/>
  <c r="F3907" i="6"/>
  <c r="F3908" i="6"/>
  <c r="F3909" i="6"/>
  <c r="F3910" i="6"/>
  <c r="F3911" i="6"/>
  <c r="F3912" i="6"/>
  <c r="F3913" i="6"/>
  <c r="F3914" i="6"/>
  <c r="F3915" i="6"/>
  <c r="F3916" i="6"/>
  <c r="F3917" i="6"/>
  <c r="F3918" i="6"/>
  <c r="F3919" i="6"/>
  <c r="F3920" i="6"/>
  <c r="F3921" i="6"/>
  <c r="F3922" i="6"/>
  <c r="F3923" i="6"/>
  <c r="F3924" i="6"/>
  <c r="F3925" i="6"/>
  <c r="F3926" i="6"/>
  <c r="F3927" i="6"/>
  <c r="F3928" i="6"/>
  <c r="F3929" i="6"/>
  <c r="F3930" i="6"/>
  <c r="F3931" i="6"/>
  <c r="F3932" i="6"/>
  <c r="F3933" i="6"/>
  <c r="F3934" i="6"/>
  <c r="F3935" i="6"/>
  <c r="F3936" i="6"/>
  <c r="F3937" i="6"/>
  <c r="F3938" i="6"/>
  <c r="F3939" i="6"/>
  <c r="F3940" i="6"/>
  <c r="F3941" i="6"/>
  <c r="F3942" i="6"/>
  <c r="F3943" i="6"/>
  <c r="F3944" i="6"/>
  <c r="F3945" i="6"/>
  <c r="F3946" i="6"/>
  <c r="F3947" i="6"/>
  <c r="F3948" i="6"/>
  <c r="F3949" i="6"/>
  <c r="F3950" i="6"/>
  <c r="F3951" i="6"/>
  <c r="F3952" i="6"/>
  <c r="F3953" i="6"/>
  <c r="F3954" i="6"/>
  <c r="F3955" i="6"/>
  <c r="F3956" i="6"/>
  <c r="F3957" i="6"/>
  <c r="F3958" i="6"/>
  <c r="F3959" i="6"/>
  <c r="F3960" i="6"/>
  <c r="F3961" i="6"/>
  <c r="F3962" i="6"/>
  <c r="F3963" i="6"/>
  <c r="F3964" i="6"/>
  <c r="F3965" i="6"/>
  <c r="F3966" i="6"/>
  <c r="F3967" i="6"/>
  <c r="F3968" i="6"/>
  <c r="F3969" i="6"/>
  <c r="F3970" i="6"/>
  <c r="F3971" i="6"/>
  <c r="F3972" i="6"/>
  <c r="F3973" i="6"/>
  <c r="F3974" i="6"/>
  <c r="F3975" i="6"/>
  <c r="F3976" i="6"/>
  <c r="F3977" i="6"/>
  <c r="F3978" i="6"/>
  <c r="F3979" i="6"/>
  <c r="F3980" i="6"/>
  <c r="F3981" i="6"/>
  <c r="F3982" i="6"/>
  <c r="F3983" i="6"/>
  <c r="F3984" i="6"/>
  <c r="F3985" i="6"/>
  <c r="F3986" i="6"/>
  <c r="F3987" i="6"/>
  <c r="F3988" i="6"/>
  <c r="F3989" i="6"/>
  <c r="F3990" i="6"/>
  <c r="F3991" i="6"/>
  <c r="F3992" i="6"/>
  <c r="F3993" i="6"/>
  <c r="F3994" i="6"/>
  <c r="F3995" i="6"/>
  <c r="F3996" i="6"/>
  <c r="F3997" i="6"/>
  <c r="F3998" i="6"/>
  <c r="F3999" i="6"/>
  <c r="F4000" i="6"/>
  <c r="F4001" i="6"/>
  <c r="F4002" i="6"/>
  <c r="F4003" i="6"/>
  <c r="F4004" i="6"/>
  <c r="F4005" i="6"/>
  <c r="F4006" i="6"/>
  <c r="F4007" i="6"/>
  <c r="F4008" i="6"/>
  <c r="F4009" i="6"/>
  <c r="F4010" i="6"/>
  <c r="F4011" i="6"/>
  <c r="F4012" i="6"/>
  <c r="F4013" i="6"/>
  <c r="F4014" i="6"/>
  <c r="F4015" i="6"/>
  <c r="F4016" i="6"/>
  <c r="F4017" i="6"/>
  <c r="F4018" i="6"/>
  <c r="F4019" i="6"/>
  <c r="F4020" i="6"/>
  <c r="F4021" i="6"/>
  <c r="F4022" i="6"/>
  <c r="F4023" i="6"/>
  <c r="F4024" i="6"/>
  <c r="F4025" i="6"/>
  <c r="F4026" i="6"/>
  <c r="F4027" i="6"/>
  <c r="F4028" i="6"/>
  <c r="F4029" i="6"/>
  <c r="F4030" i="6"/>
  <c r="F4031" i="6"/>
  <c r="F4032" i="6"/>
  <c r="F4033" i="6"/>
  <c r="F4034" i="6"/>
  <c r="F4035" i="6"/>
  <c r="F4036" i="6"/>
  <c r="F4037" i="6"/>
  <c r="F4038" i="6"/>
  <c r="F4039" i="6"/>
  <c r="F4040" i="6"/>
  <c r="F4041" i="6"/>
  <c r="F4042" i="6"/>
  <c r="F4043" i="6"/>
  <c r="F4044" i="6"/>
  <c r="F4045" i="6"/>
  <c r="F4046" i="6"/>
  <c r="F4047" i="6"/>
  <c r="F4048" i="6"/>
  <c r="F4049" i="6"/>
  <c r="F4050" i="6"/>
  <c r="F4051" i="6"/>
  <c r="F4052" i="6"/>
  <c r="F4053" i="6"/>
  <c r="F4054" i="6"/>
  <c r="F4055" i="6"/>
  <c r="F4056" i="6"/>
  <c r="F4057" i="6"/>
  <c r="F4058" i="6"/>
  <c r="F4059" i="6"/>
  <c r="F4060" i="6"/>
  <c r="F4061" i="6"/>
  <c r="F4062" i="6"/>
  <c r="F4063" i="6"/>
  <c r="F4064" i="6"/>
  <c r="F4065" i="6"/>
  <c r="F4066" i="6"/>
  <c r="F4067" i="6"/>
  <c r="F4068" i="6"/>
  <c r="F4069" i="6"/>
  <c r="F4070" i="6"/>
  <c r="F4071" i="6"/>
  <c r="F4072" i="6"/>
  <c r="F4073" i="6"/>
  <c r="F4074" i="6"/>
  <c r="F4075" i="6"/>
  <c r="F4076" i="6"/>
  <c r="F4077" i="6"/>
  <c r="F4078" i="6"/>
  <c r="F4079" i="6"/>
  <c r="F4080" i="6"/>
  <c r="F4081" i="6"/>
  <c r="F4082" i="6"/>
  <c r="F4083" i="6"/>
  <c r="F4084" i="6"/>
  <c r="F4085" i="6"/>
  <c r="F4086" i="6"/>
  <c r="F4087" i="6"/>
  <c r="F4088" i="6"/>
  <c r="F4089" i="6"/>
  <c r="F4090" i="6"/>
  <c r="F4091" i="6"/>
  <c r="F4092" i="6"/>
  <c r="F4093" i="6"/>
  <c r="F4094" i="6"/>
  <c r="F4095" i="6"/>
  <c r="F4096" i="6"/>
  <c r="F4097" i="6"/>
  <c r="F4098" i="6"/>
  <c r="F4099" i="6"/>
  <c r="F4100" i="6"/>
  <c r="F4101" i="6"/>
  <c r="F4102" i="6"/>
  <c r="F4103" i="6"/>
  <c r="F4104" i="6"/>
  <c r="F4105" i="6"/>
  <c r="F4106" i="6"/>
  <c r="F4107" i="6"/>
  <c r="F4108" i="6"/>
  <c r="F4109" i="6"/>
  <c r="F4110" i="6"/>
  <c r="F4111" i="6"/>
  <c r="F4112" i="6"/>
  <c r="F4113" i="6"/>
  <c r="F4114" i="6"/>
  <c r="F4115" i="6"/>
  <c r="F4116" i="6"/>
  <c r="F4117" i="6"/>
  <c r="F4118" i="6"/>
  <c r="F4119" i="6"/>
  <c r="F4120" i="6"/>
  <c r="F4121" i="6"/>
  <c r="F4122" i="6"/>
  <c r="F4123" i="6"/>
  <c r="F4124" i="6"/>
  <c r="F4125" i="6"/>
  <c r="F4126" i="6"/>
  <c r="F4127" i="6"/>
  <c r="F4128" i="6"/>
  <c r="F4129" i="6"/>
  <c r="F4130" i="6"/>
  <c r="F4131" i="6"/>
  <c r="F4132" i="6"/>
  <c r="F4133" i="6"/>
  <c r="F4134" i="6"/>
  <c r="F4135" i="6"/>
  <c r="F4136" i="6"/>
  <c r="F4137" i="6"/>
  <c r="F4138" i="6"/>
  <c r="F4139" i="6"/>
  <c r="F4140" i="6"/>
  <c r="F4141" i="6"/>
  <c r="F4142" i="6"/>
  <c r="F4143" i="6"/>
  <c r="F4144" i="6"/>
  <c r="F4145" i="6"/>
  <c r="F4146" i="6"/>
  <c r="F4147" i="6"/>
  <c r="F4148" i="6"/>
  <c r="F4149" i="6"/>
  <c r="F4150" i="6"/>
  <c r="F4151" i="6"/>
  <c r="F4152" i="6"/>
  <c r="F4153" i="6"/>
  <c r="F4154" i="6"/>
  <c r="F4155" i="6"/>
  <c r="F4156" i="6"/>
  <c r="F4157" i="6"/>
  <c r="F4158" i="6"/>
  <c r="F4159" i="6"/>
  <c r="F4160" i="6"/>
  <c r="F4161" i="6"/>
  <c r="F4162" i="6"/>
  <c r="F4163" i="6"/>
  <c r="F4164" i="6"/>
  <c r="F4165" i="6"/>
  <c r="F4166" i="6"/>
  <c r="F4167" i="6"/>
  <c r="F4168" i="6"/>
  <c r="F4169" i="6"/>
  <c r="F4170" i="6"/>
  <c r="F4171" i="6"/>
  <c r="F4172" i="6"/>
  <c r="F4173" i="6"/>
  <c r="F4174" i="6"/>
  <c r="F4175" i="6"/>
  <c r="F4176" i="6"/>
  <c r="F4177" i="6"/>
  <c r="F4178" i="6"/>
  <c r="F4179" i="6"/>
  <c r="F4180" i="6"/>
  <c r="F4181" i="6"/>
  <c r="F4182" i="6"/>
  <c r="F4183" i="6"/>
  <c r="F4184" i="6"/>
  <c r="F4185" i="6"/>
  <c r="F4186" i="6"/>
  <c r="F4187" i="6"/>
  <c r="F4188" i="6"/>
  <c r="F4189" i="6"/>
  <c r="F4190" i="6"/>
  <c r="F4191" i="6"/>
  <c r="F4192" i="6"/>
  <c r="F4193" i="6"/>
  <c r="F4194" i="6"/>
  <c r="F4195" i="6"/>
  <c r="F4196" i="6"/>
  <c r="F4197" i="6"/>
  <c r="F4198" i="6"/>
  <c r="F4199" i="6"/>
  <c r="F4200" i="6"/>
  <c r="F4201" i="6"/>
  <c r="F4202" i="6"/>
  <c r="F4203" i="6"/>
  <c r="F4204" i="6"/>
  <c r="F4205" i="6"/>
  <c r="F4206" i="6"/>
  <c r="F4207" i="6"/>
  <c r="F4208" i="6"/>
  <c r="F4209" i="6"/>
  <c r="F4210" i="6"/>
  <c r="F4211" i="6"/>
  <c r="F4212" i="6"/>
  <c r="F4213" i="6"/>
  <c r="F4214" i="6"/>
  <c r="F4215" i="6"/>
  <c r="F4216" i="6"/>
  <c r="F4217" i="6"/>
  <c r="F4218" i="6"/>
  <c r="F4219" i="6"/>
  <c r="F4220" i="6"/>
  <c r="F4221" i="6"/>
  <c r="F4222" i="6"/>
  <c r="F4223" i="6"/>
  <c r="F4224" i="6"/>
  <c r="F4225" i="6"/>
  <c r="F4226" i="6"/>
  <c r="F4227" i="6"/>
  <c r="F4228" i="6"/>
  <c r="F4229" i="6"/>
  <c r="F4230" i="6"/>
  <c r="F4231" i="6"/>
  <c r="F4232" i="6"/>
  <c r="F4233" i="6"/>
  <c r="F4234" i="6"/>
  <c r="F4235" i="6"/>
  <c r="F4236" i="6"/>
  <c r="F4237" i="6"/>
  <c r="F4238" i="6"/>
  <c r="F4239" i="6"/>
  <c r="F4240" i="6"/>
  <c r="F4241" i="6"/>
  <c r="F4242" i="6"/>
  <c r="F4243" i="6"/>
  <c r="F4244" i="6"/>
  <c r="F4245" i="6"/>
  <c r="F4246" i="6"/>
  <c r="F4247" i="6"/>
  <c r="F4248" i="6"/>
  <c r="F4249" i="6"/>
  <c r="F4250" i="6"/>
  <c r="F4251" i="6"/>
  <c r="F4252" i="6"/>
  <c r="F4253" i="6"/>
  <c r="F4254" i="6"/>
  <c r="F4255" i="6"/>
  <c r="F4256" i="6"/>
  <c r="F4257" i="6"/>
  <c r="F4258" i="6"/>
  <c r="F4259" i="6"/>
  <c r="F4260" i="6"/>
  <c r="F4261" i="6"/>
  <c r="F4262" i="6"/>
  <c r="F4263" i="6"/>
  <c r="F4264" i="6"/>
  <c r="F4265" i="6"/>
  <c r="F4266" i="6"/>
  <c r="F4267" i="6"/>
  <c r="F4268" i="6"/>
  <c r="F4269" i="6"/>
  <c r="F4270" i="6"/>
  <c r="F4271" i="6"/>
  <c r="F4272" i="6"/>
  <c r="F4273" i="6"/>
  <c r="F4274" i="6"/>
  <c r="F4275" i="6"/>
  <c r="F4276" i="6"/>
  <c r="F4277" i="6"/>
  <c r="F4278" i="6"/>
  <c r="F4279" i="6"/>
  <c r="F4280" i="6"/>
  <c r="F4281" i="6"/>
  <c r="F4282" i="6"/>
  <c r="F4283" i="6"/>
  <c r="F4284" i="6"/>
  <c r="F4285" i="6"/>
  <c r="F4286" i="6"/>
  <c r="F4287" i="6"/>
  <c r="F4288" i="6"/>
  <c r="F4289" i="6"/>
  <c r="F4290" i="6"/>
  <c r="F4291" i="6"/>
  <c r="F4292" i="6"/>
  <c r="F4293" i="6"/>
  <c r="F4294" i="6"/>
  <c r="F4295" i="6"/>
  <c r="F4296" i="6"/>
  <c r="F4297" i="6"/>
  <c r="F4298" i="6"/>
  <c r="F4299" i="6"/>
  <c r="F4300" i="6"/>
  <c r="F4301" i="6"/>
  <c r="F4302" i="6"/>
  <c r="F4303" i="6"/>
  <c r="F4304" i="6"/>
  <c r="F4305" i="6"/>
  <c r="F4306" i="6"/>
  <c r="F4307" i="6"/>
  <c r="F4308" i="6"/>
  <c r="F4309" i="6"/>
  <c r="F4310" i="6"/>
  <c r="F4311" i="6"/>
  <c r="F4312" i="6"/>
  <c r="F4313" i="6"/>
  <c r="F4314" i="6"/>
  <c r="F4315" i="6"/>
  <c r="F4316" i="6"/>
  <c r="F4317" i="6"/>
  <c r="F4318" i="6"/>
  <c r="F4319" i="6"/>
  <c r="F4320" i="6"/>
  <c r="F2" i="6"/>
  <c r="J10" i="6"/>
  <c r="J9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2" i="5"/>
  <c r="F22" i="5"/>
  <c r="F21" i="5"/>
  <c r="F20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D3291" i="6"/>
  <c r="D3292" i="6"/>
  <c r="D3293" i="6"/>
  <c r="D3294" i="6"/>
  <c r="D3295" i="6"/>
  <c r="D3296" i="6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0" i="6"/>
  <c r="D3431" i="6"/>
  <c r="D3432" i="6"/>
  <c r="D3433" i="6"/>
  <c r="D3434" i="6"/>
  <c r="D3435" i="6"/>
  <c r="D3436" i="6"/>
  <c r="D3437" i="6"/>
  <c r="D3438" i="6"/>
  <c r="D3439" i="6"/>
  <c r="D3440" i="6"/>
  <c r="D3441" i="6"/>
  <c r="D3442" i="6"/>
  <c r="D3443" i="6"/>
  <c r="D3444" i="6"/>
  <c r="D3445" i="6"/>
  <c r="D3446" i="6"/>
  <c r="D3447" i="6"/>
  <c r="D3448" i="6"/>
  <c r="D3449" i="6"/>
  <c r="D3450" i="6"/>
  <c r="D3451" i="6"/>
  <c r="D3452" i="6"/>
  <c r="D3453" i="6"/>
  <c r="D3454" i="6"/>
  <c r="D3455" i="6"/>
  <c r="D3456" i="6"/>
  <c r="D3457" i="6"/>
  <c r="D3458" i="6"/>
  <c r="D3459" i="6"/>
  <c r="D3460" i="6"/>
  <c r="D3461" i="6"/>
  <c r="D3462" i="6"/>
  <c r="D3463" i="6"/>
  <c r="D3464" i="6"/>
  <c r="D3465" i="6"/>
  <c r="D3466" i="6"/>
  <c r="D3467" i="6"/>
  <c r="D3468" i="6"/>
  <c r="D3469" i="6"/>
  <c r="D3470" i="6"/>
  <c r="D3471" i="6"/>
  <c r="D3472" i="6"/>
  <c r="D3473" i="6"/>
  <c r="D3474" i="6"/>
  <c r="D3475" i="6"/>
  <c r="D3476" i="6"/>
  <c r="D3477" i="6"/>
  <c r="D3478" i="6"/>
  <c r="D3479" i="6"/>
  <c r="D3480" i="6"/>
  <c r="D3481" i="6"/>
  <c r="D3482" i="6"/>
  <c r="D3483" i="6"/>
  <c r="D3484" i="6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D3513" i="6"/>
  <c r="D3514" i="6"/>
  <c r="D3515" i="6"/>
  <c r="D3516" i="6"/>
  <c r="D3517" i="6"/>
  <c r="D3518" i="6"/>
  <c r="D3519" i="6"/>
  <c r="D3520" i="6"/>
  <c r="D3521" i="6"/>
  <c r="D3522" i="6"/>
  <c r="D3523" i="6"/>
  <c r="D3524" i="6"/>
  <c r="D3525" i="6"/>
  <c r="D3526" i="6"/>
  <c r="D3527" i="6"/>
  <c r="D3528" i="6"/>
  <c r="D3529" i="6"/>
  <c r="D3530" i="6"/>
  <c r="D3531" i="6"/>
  <c r="D3532" i="6"/>
  <c r="D3533" i="6"/>
  <c r="D3534" i="6"/>
  <c r="D3535" i="6"/>
  <c r="D3536" i="6"/>
  <c r="D3537" i="6"/>
  <c r="D3538" i="6"/>
  <c r="D3539" i="6"/>
  <c r="D3540" i="6"/>
  <c r="D3541" i="6"/>
  <c r="D3542" i="6"/>
  <c r="D3543" i="6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D3556" i="6"/>
  <c r="D3557" i="6"/>
  <c r="D3558" i="6"/>
  <c r="D3559" i="6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D3595" i="6"/>
  <c r="D3596" i="6"/>
  <c r="D3597" i="6"/>
  <c r="D3598" i="6"/>
  <c r="D3599" i="6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668" i="6"/>
  <c r="D3669" i="6"/>
  <c r="D3670" i="6"/>
  <c r="D3671" i="6"/>
  <c r="D3672" i="6"/>
  <c r="D3673" i="6"/>
  <c r="D3674" i="6"/>
  <c r="D3675" i="6"/>
  <c r="D3676" i="6"/>
  <c r="D3677" i="6"/>
  <c r="D3678" i="6"/>
  <c r="D3679" i="6"/>
  <c r="D3680" i="6"/>
  <c r="D3681" i="6"/>
  <c r="D3682" i="6"/>
  <c r="D3683" i="6"/>
  <c r="D3684" i="6"/>
  <c r="D3685" i="6"/>
  <c r="D3686" i="6"/>
  <c r="D3687" i="6"/>
  <c r="D3688" i="6"/>
  <c r="D3689" i="6"/>
  <c r="D3690" i="6"/>
  <c r="D3691" i="6"/>
  <c r="D3692" i="6"/>
  <c r="D3693" i="6"/>
  <c r="D3694" i="6"/>
  <c r="D3695" i="6"/>
  <c r="D3696" i="6"/>
  <c r="D3697" i="6"/>
  <c r="D3698" i="6"/>
  <c r="D3699" i="6"/>
  <c r="D3700" i="6"/>
  <c r="D3701" i="6"/>
  <c r="D3702" i="6"/>
  <c r="D3703" i="6"/>
  <c r="D3704" i="6"/>
  <c r="D3705" i="6"/>
  <c r="D3706" i="6"/>
  <c r="D3707" i="6"/>
  <c r="D3708" i="6"/>
  <c r="D3709" i="6"/>
  <c r="D3710" i="6"/>
  <c r="D3711" i="6"/>
  <c r="D3712" i="6"/>
  <c r="D3713" i="6"/>
  <c r="D3714" i="6"/>
  <c r="D3715" i="6"/>
  <c r="D3716" i="6"/>
  <c r="D3717" i="6"/>
  <c r="D3718" i="6"/>
  <c r="D3719" i="6"/>
  <c r="D3720" i="6"/>
  <c r="D3721" i="6"/>
  <c r="D3722" i="6"/>
  <c r="D3723" i="6"/>
  <c r="D3724" i="6"/>
  <c r="D3725" i="6"/>
  <c r="D3726" i="6"/>
  <c r="D3727" i="6"/>
  <c r="D3728" i="6"/>
  <c r="D3729" i="6"/>
  <c r="D3730" i="6"/>
  <c r="D3731" i="6"/>
  <c r="D3732" i="6"/>
  <c r="D3733" i="6"/>
  <c r="D3734" i="6"/>
  <c r="D3735" i="6"/>
  <c r="D3736" i="6"/>
  <c r="D3737" i="6"/>
  <c r="D3738" i="6"/>
  <c r="D3739" i="6"/>
  <c r="D3740" i="6"/>
  <c r="D3741" i="6"/>
  <c r="D3742" i="6"/>
  <c r="D3743" i="6"/>
  <c r="D3744" i="6"/>
  <c r="D3745" i="6"/>
  <c r="D3746" i="6"/>
  <c r="D3747" i="6"/>
  <c r="D3748" i="6"/>
  <c r="D3749" i="6"/>
  <c r="D3750" i="6"/>
  <c r="D3751" i="6"/>
  <c r="D3752" i="6"/>
  <c r="D3753" i="6"/>
  <c r="D3754" i="6"/>
  <c r="D3755" i="6"/>
  <c r="D3756" i="6"/>
  <c r="D3757" i="6"/>
  <c r="D3758" i="6"/>
  <c r="D3759" i="6"/>
  <c r="D3760" i="6"/>
  <c r="D3761" i="6"/>
  <c r="D3762" i="6"/>
  <c r="D3763" i="6"/>
  <c r="D3764" i="6"/>
  <c r="D3765" i="6"/>
  <c r="D3766" i="6"/>
  <c r="D3767" i="6"/>
  <c r="D3768" i="6"/>
  <c r="D3769" i="6"/>
  <c r="D3770" i="6"/>
  <c r="D3771" i="6"/>
  <c r="D3772" i="6"/>
  <c r="D3773" i="6"/>
  <c r="D3774" i="6"/>
  <c r="D3775" i="6"/>
  <c r="D3776" i="6"/>
  <c r="D3777" i="6"/>
  <c r="D3778" i="6"/>
  <c r="D3779" i="6"/>
  <c r="D3780" i="6"/>
  <c r="D3781" i="6"/>
  <c r="D3782" i="6"/>
  <c r="D3783" i="6"/>
  <c r="D3784" i="6"/>
  <c r="D3785" i="6"/>
  <c r="D3786" i="6"/>
  <c r="D3787" i="6"/>
  <c r="D3788" i="6"/>
  <c r="D3789" i="6"/>
  <c r="D3790" i="6"/>
  <c r="D3791" i="6"/>
  <c r="D3792" i="6"/>
  <c r="D3793" i="6"/>
  <c r="D3794" i="6"/>
  <c r="D3795" i="6"/>
  <c r="D3796" i="6"/>
  <c r="D3797" i="6"/>
  <c r="D3798" i="6"/>
  <c r="D3799" i="6"/>
  <c r="D3800" i="6"/>
  <c r="D3801" i="6"/>
  <c r="D3802" i="6"/>
  <c r="D3803" i="6"/>
  <c r="D3804" i="6"/>
  <c r="D3805" i="6"/>
  <c r="D3806" i="6"/>
  <c r="D3807" i="6"/>
  <c r="D3808" i="6"/>
  <c r="D3809" i="6"/>
  <c r="D3810" i="6"/>
  <c r="D3811" i="6"/>
  <c r="D3812" i="6"/>
  <c r="D3813" i="6"/>
  <c r="D3814" i="6"/>
  <c r="D3815" i="6"/>
  <c r="D3816" i="6"/>
  <c r="D3817" i="6"/>
  <c r="D3818" i="6"/>
  <c r="D3819" i="6"/>
  <c r="D3820" i="6"/>
  <c r="D3821" i="6"/>
  <c r="D3822" i="6"/>
  <c r="D3823" i="6"/>
  <c r="D3824" i="6"/>
  <c r="D3825" i="6"/>
  <c r="D3826" i="6"/>
  <c r="D3827" i="6"/>
  <c r="D3828" i="6"/>
  <c r="D3829" i="6"/>
  <c r="D3830" i="6"/>
  <c r="D3831" i="6"/>
  <c r="D3832" i="6"/>
  <c r="D3833" i="6"/>
  <c r="D3834" i="6"/>
  <c r="D3835" i="6"/>
  <c r="D3836" i="6"/>
  <c r="D3837" i="6"/>
  <c r="D3838" i="6"/>
  <c r="D3839" i="6"/>
  <c r="D3840" i="6"/>
  <c r="D3841" i="6"/>
  <c r="D3842" i="6"/>
  <c r="D3843" i="6"/>
  <c r="D3844" i="6"/>
  <c r="D3845" i="6"/>
  <c r="D3846" i="6"/>
  <c r="D3847" i="6"/>
  <c r="D3848" i="6"/>
  <c r="D3849" i="6"/>
  <c r="D3850" i="6"/>
  <c r="D3851" i="6"/>
  <c r="D3852" i="6"/>
  <c r="D3853" i="6"/>
  <c r="D3854" i="6"/>
  <c r="D3855" i="6"/>
  <c r="D3856" i="6"/>
  <c r="D3857" i="6"/>
  <c r="D3858" i="6"/>
  <c r="D3859" i="6"/>
  <c r="D3860" i="6"/>
  <c r="D3861" i="6"/>
  <c r="D3862" i="6"/>
  <c r="D3863" i="6"/>
  <c r="D3864" i="6"/>
  <c r="D3865" i="6"/>
  <c r="D3866" i="6"/>
  <c r="D3867" i="6"/>
  <c r="D3868" i="6"/>
  <c r="D3869" i="6"/>
  <c r="D3870" i="6"/>
  <c r="D3871" i="6"/>
  <c r="D3872" i="6"/>
  <c r="D3873" i="6"/>
  <c r="D3874" i="6"/>
  <c r="D3875" i="6"/>
  <c r="D3876" i="6"/>
  <c r="D3877" i="6"/>
  <c r="D3878" i="6"/>
  <c r="D3879" i="6"/>
  <c r="D3880" i="6"/>
  <c r="D3881" i="6"/>
  <c r="D3882" i="6"/>
  <c r="D3883" i="6"/>
  <c r="D3884" i="6"/>
  <c r="D3885" i="6"/>
  <c r="D3886" i="6"/>
  <c r="D3887" i="6"/>
  <c r="D3888" i="6"/>
  <c r="D3889" i="6"/>
  <c r="D3890" i="6"/>
  <c r="D3891" i="6"/>
  <c r="D3892" i="6"/>
  <c r="D3893" i="6"/>
  <c r="D3894" i="6"/>
  <c r="D3895" i="6"/>
  <c r="D3896" i="6"/>
  <c r="D3897" i="6"/>
  <c r="D3898" i="6"/>
  <c r="D3899" i="6"/>
  <c r="D3900" i="6"/>
  <c r="D3901" i="6"/>
  <c r="D3902" i="6"/>
  <c r="D3903" i="6"/>
  <c r="D3904" i="6"/>
  <c r="D3905" i="6"/>
  <c r="D3906" i="6"/>
  <c r="D3907" i="6"/>
  <c r="D3908" i="6"/>
  <c r="D3909" i="6"/>
  <c r="D3910" i="6"/>
  <c r="D3911" i="6"/>
  <c r="D3912" i="6"/>
  <c r="D3913" i="6"/>
  <c r="D3914" i="6"/>
  <c r="D3915" i="6"/>
  <c r="D3916" i="6"/>
  <c r="D3917" i="6"/>
  <c r="D3918" i="6"/>
  <c r="D3919" i="6"/>
  <c r="D3920" i="6"/>
  <c r="D3921" i="6"/>
  <c r="D3922" i="6"/>
  <c r="D3923" i="6"/>
  <c r="D3924" i="6"/>
  <c r="D3925" i="6"/>
  <c r="D3926" i="6"/>
  <c r="D3927" i="6"/>
  <c r="D3928" i="6"/>
  <c r="D3929" i="6"/>
  <c r="D3930" i="6"/>
  <c r="D3931" i="6"/>
  <c r="D3932" i="6"/>
  <c r="D3933" i="6"/>
  <c r="D3934" i="6"/>
  <c r="D3935" i="6"/>
  <c r="D3936" i="6"/>
  <c r="D3937" i="6"/>
  <c r="D3938" i="6"/>
  <c r="D3939" i="6"/>
  <c r="D3940" i="6"/>
  <c r="D3941" i="6"/>
  <c r="D3942" i="6"/>
  <c r="D3943" i="6"/>
  <c r="D3944" i="6"/>
  <c r="D3945" i="6"/>
  <c r="D3946" i="6"/>
  <c r="D3947" i="6"/>
  <c r="D3948" i="6"/>
  <c r="D3949" i="6"/>
  <c r="D3950" i="6"/>
  <c r="D3951" i="6"/>
  <c r="D3952" i="6"/>
  <c r="D3953" i="6"/>
  <c r="D3954" i="6"/>
  <c r="D3955" i="6"/>
  <c r="D3956" i="6"/>
  <c r="D3957" i="6"/>
  <c r="D3958" i="6"/>
  <c r="D3959" i="6"/>
  <c r="D3960" i="6"/>
  <c r="D3961" i="6"/>
  <c r="D3962" i="6"/>
  <c r="D3963" i="6"/>
  <c r="D3964" i="6"/>
  <c r="D3965" i="6"/>
  <c r="D3966" i="6"/>
  <c r="D3967" i="6"/>
  <c r="D3968" i="6"/>
  <c r="D3969" i="6"/>
  <c r="D3970" i="6"/>
  <c r="D3971" i="6"/>
  <c r="D3972" i="6"/>
  <c r="D3973" i="6"/>
  <c r="D3974" i="6"/>
  <c r="D3975" i="6"/>
  <c r="D3976" i="6"/>
  <c r="D3977" i="6"/>
  <c r="D3978" i="6"/>
  <c r="D3979" i="6"/>
  <c r="D3980" i="6"/>
  <c r="D3981" i="6"/>
  <c r="D3982" i="6"/>
  <c r="D3983" i="6"/>
  <c r="D3984" i="6"/>
  <c r="D3985" i="6"/>
  <c r="D3986" i="6"/>
  <c r="D3987" i="6"/>
  <c r="D3988" i="6"/>
  <c r="D3989" i="6"/>
  <c r="D3990" i="6"/>
  <c r="D3991" i="6"/>
  <c r="D3992" i="6"/>
  <c r="D3993" i="6"/>
  <c r="D3994" i="6"/>
  <c r="D3995" i="6"/>
  <c r="D3996" i="6"/>
  <c r="D3997" i="6"/>
  <c r="D3998" i="6"/>
  <c r="D3999" i="6"/>
  <c r="D4000" i="6"/>
  <c r="D4001" i="6"/>
  <c r="D4002" i="6"/>
  <c r="D4003" i="6"/>
  <c r="D4004" i="6"/>
  <c r="D4005" i="6"/>
  <c r="D4006" i="6"/>
  <c r="D4007" i="6"/>
  <c r="D4008" i="6"/>
  <c r="D4009" i="6"/>
  <c r="D4010" i="6"/>
  <c r="D4011" i="6"/>
  <c r="D4012" i="6"/>
  <c r="D4013" i="6"/>
  <c r="D4014" i="6"/>
  <c r="D4015" i="6"/>
  <c r="D4016" i="6"/>
  <c r="D4017" i="6"/>
  <c r="D4018" i="6"/>
  <c r="D4019" i="6"/>
  <c r="D4020" i="6"/>
  <c r="D4021" i="6"/>
  <c r="D4022" i="6"/>
  <c r="D4023" i="6"/>
  <c r="D4024" i="6"/>
  <c r="D4025" i="6"/>
  <c r="D4026" i="6"/>
  <c r="D4027" i="6"/>
  <c r="D4028" i="6"/>
  <c r="D4029" i="6"/>
  <c r="D4030" i="6"/>
  <c r="D4031" i="6"/>
  <c r="D4032" i="6"/>
  <c r="D4033" i="6"/>
  <c r="D4034" i="6"/>
  <c r="D4035" i="6"/>
  <c r="D4036" i="6"/>
  <c r="D4037" i="6"/>
  <c r="D4038" i="6"/>
  <c r="D4039" i="6"/>
  <c r="D4040" i="6"/>
  <c r="D4041" i="6"/>
  <c r="D4042" i="6"/>
  <c r="D4043" i="6"/>
  <c r="D4044" i="6"/>
  <c r="D4045" i="6"/>
  <c r="D4046" i="6"/>
  <c r="D4047" i="6"/>
  <c r="D4048" i="6"/>
  <c r="D4049" i="6"/>
  <c r="D4050" i="6"/>
  <c r="D4051" i="6"/>
  <c r="D4052" i="6"/>
  <c r="D4053" i="6"/>
  <c r="D4054" i="6"/>
  <c r="D4055" i="6"/>
  <c r="D4056" i="6"/>
  <c r="D4057" i="6"/>
  <c r="D4058" i="6"/>
  <c r="D4059" i="6"/>
  <c r="D4060" i="6"/>
  <c r="D4061" i="6"/>
  <c r="D4062" i="6"/>
  <c r="D4063" i="6"/>
  <c r="D4064" i="6"/>
  <c r="D4065" i="6"/>
  <c r="D4066" i="6"/>
  <c r="D4067" i="6"/>
  <c r="D4068" i="6"/>
  <c r="D4069" i="6"/>
  <c r="D4070" i="6"/>
  <c r="D4071" i="6"/>
  <c r="D4072" i="6"/>
  <c r="D4073" i="6"/>
  <c r="D4074" i="6"/>
  <c r="D4075" i="6"/>
  <c r="D4076" i="6"/>
  <c r="D4077" i="6"/>
  <c r="D4078" i="6"/>
  <c r="D4079" i="6"/>
  <c r="D4080" i="6"/>
  <c r="D4081" i="6"/>
  <c r="D4082" i="6"/>
  <c r="D4083" i="6"/>
  <c r="D4084" i="6"/>
  <c r="D4085" i="6"/>
  <c r="D4086" i="6"/>
  <c r="D4087" i="6"/>
  <c r="D4088" i="6"/>
  <c r="D4089" i="6"/>
  <c r="D4090" i="6"/>
  <c r="D4091" i="6"/>
  <c r="D4092" i="6"/>
  <c r="D4093" i="6"/>
  <c r="D4094" i="6"/>
  <c r="D4095" i="6"/>
  <c r="D4096" i="6"/>
  <c r="D4097" i="6"/>
  <c r="D4098" i="6"/>
  <c r="D4099" i="6"/>
  <c r="D4100" i="6"/>
  <c r="D4101" i="6"/>
  <c r="D4102" i="6"/>
  <c r="D4103" i="6"/>
  <c r="D4104" i="6"/>
  <c r="D4105" i="6"/>
  <c r="D4106" i="6"/>
  <c r="D4107" i="6"/>
  <c r="D4108" i="6"/>
  <c r="D4109" i="6"/>
  <c r="D4110" i="6"/>
  <c r="D4111" i="6"/>
  <c r="D4112" i="6"/>
  <c r="D4113" i="6"/>
  <c r="D4114" i="6"/>
  <c r="D4115" i="6"/>
  <c r="D4116" i="6"/>
  <c r="D4117" i="6"/>
  <c r="D4118" i="6"/>
  <c r="D4119" i="6"/>
  <c r="D4120" i="6"/>
  <c r="D4121" i="6"/>
  <c r="D4122" i="6"/>
  <c r="D4123" i="6"/>
  <c r="D4124" i="6"/>
  <c r="D4125" i="6"/>
  <c r="D4126" i="6"/>
  <c r="D4127" i="6"/>
  <c r="D4128" i="6"/>
  <c r="D4129" i="6"/>
  <c r="D4130" i="6"/>
  <c r="D4131" i="6"/>
  <c r="D4132" i="6"/>
  <c r="D4133" i="6"/>
  <c r="D4134" i="6"/>
  <c r="D4135" i="6"/>
  <c r="D4136" i="6"/>
  <c r="D4137" i="6"/>
  <c r="D4138" i="6"/>
  <c r="D4139" i="6"/>
  <c r="D4140" i="6"/>
  <c r="D4141" i="6"/>
  <c r="D4142" i="6"/>
  <c r="D4143" i="6"/>
  <c r="D4144" i="6"/>
  <c r="D4145" i="6"/>
  <c r="D4146" i="6"/>
  <c r="D4147" i="6"/>
  <c r="D4148" i="6"/>
  <c r="D4149" i="6"/>
  <c r="D4150" i="6"/>
  <c r="D4151" i="6"/>
  <c r="D4152" i="6"/>
  <c r="D4153" i="6"/>
  <c r="D4154" i="6"/>
  <c r="D4155" i="6"/>
  <c r="D4156" i="6"/>
  <c r="D4157" i="6"/>
  <c r="D4158" i="6"/>
  <c r="D4159" i="6"/>
  <c r="D4160" i="6"/>
  <c r="D4161" i="6"/>
  <c r="D4162" i="6"/>
  <c r="D4163" i="6"/>
  <c r="D4164" i="6"/>
  <c r="D4165" i="6"/>
  <c r="D4166" i="6"/>
  <c r="D4167" i="6"/>
  <c r="D4168" i="6"/>
  <c r="D4169" i="6"/>
  <c r="D4170" i="6"/>
  <c r="D4171" i="6"/>
  <c r="D4172" i="6"/>
  <c r="D4173" i="6"/>
  <c r="D4174" i="6"/>
  <c r="D4175" i="6"/>
  <c r="D4176" i="6"/>
  <c r="D4177" i="6"/>
  <c r="D4178" i="6"/>
  <c r="D4179" i="6"/>
  <c r="D4180" i="6"/>
  <c r="D4181" i="6"/>
  <c r="D4182" i="6"/>
  <c r="D4183" i="6"/>
  <c r="D4184" i="6"/>
  <c r="D4185" i="6"/>
  <c r="D4186" i="6"/>
  <c r="D4187" i="6"/>
  <c r="D4188" i="6"/>
  <c r="D4189" i="6"/>
  <c r="D4190" i="6"/>
  <c r="D4191" i="6"/>
  <c r="D4192" i="6"/>
  <c r="D4193" i="6"/>
  <c r="D4194" i="6"/>
  <c r="D4195" i="6"/>
  <c r="D4196" i="6"/>
  <c r="D4197" i="6"/>
  <c r="D4198" i="6"/>
  <c r="D4199" i="6"/>
  <c r="D4200" i="6"/>
  <c r="D4201" i="6"/>
  <c r="D4202" i="6"/>
  <c r="D4203" i="6"/>
  <c r="D4204" i="6"/>
  <c r="D4205" i="6"/>
  <c r="D4206" i="6"/>
  <c r="D4207" i="6"/>
  <c r="D4208" i="6"/>
  <c r="D4209" i="6"/>
  <c r="D4210" i="6"/>
  <c r="D4211" i="6"/>
  <c r="D4212" i="6"/>
  <c r="D4213" i="6"/>
  <c r="D4214" i="6"/>
  <c r="D4215" i="6"/>
  <c r="D4216" i="6"/>
  <c r="D4217" i="6"/>
  <c r="D4218" i="6"/>
  <c r="D4219" i="6"/>
  <c r="D4220" i="6"/>
  <c r="D4221" i="6"/>
  <c r="D4222" i="6"/>
  <c r="D4223" i="6"/>
  <c r="D4224" i="6"/>
  <c r="D4225" i="6"/>
  <c r="D4226" i="6"/>
  <c r="D4227" i="6"/>
  <c r="D4228" i="6"/>
  <c r="D4229" i="6"/>
  <c r="D4230" i="6"/>
  <c r="D4231" i="6"/>
  <c r="D4232" i="6"/>
  <c r="D4233" i="6"/>
  <c r="D4234" i="6"/>
  <c r="D4235" i="6"/>
  <c r="D4236" i="6"/>
  <c r="D4237" i="6"/>
  <c r="D4238" i="6"/>
  <c r="D4239" i="6"/>
  <c r="D4240" i="6"/>
  <c r="D4241" i="6"/>
  <c r="D4242" i="6"/>
  <c r="D4243" i="6"/>
  <c r="D4244" i="6"/>
  <c r="D4245" i="6"/>
  <c r="D4246" i="6"/>
  <c r="D4247" i="6"/>
  <c r="D4248" i="6"/>
  <c r="D4249" i="6"/>
  <c r="D4250" i="6"/>
  <c r="D4251" i="6"/>
  <c r="D4252" i="6"/>
  <c r="D4253" i="6"/>
  <c r="D4254" i="6"/>
  <c r="D4255" i="6"/>
  <c r="D4256" i="6"/>
  <c r="D4257" i="6"/>
  <c r="D4258" i="6"/>
  <c r="D4259" i="6"/>
  <c r="D4260" i="6"/>
  <c r="D4261" i="6"/>
  <c r="D4262" i="6"/>
  <c r="D4263" i="6"/>
  <c r="D4264" i="6"/>
  <c r="D4265" i="6"/>
  <c r="D4266" i="6"/>
  <c r="D4267" i="6"/>
  <c r="D4268" i="6"/>
  <c r="D4269" i="6"/>
  <c r="D4270" i="6"/>
  <c r="D4271" i="6"/>
  <c r="D4272" i="6"/>
  <c r="D4273" i="6"/>
  <c r="D4274" i="6"/>
  <c r="D4275" i="6"/>
  <c r="D4276" i="6"/>
  <c r="D4277" i="6"/>
  <c r="D4278" i="6"/>
  <c r="D4279" i="6"/>
  <c r="D4280" i="6"/>
  <c r="D4281" i="6"/>
  <c r="D4282" i="6"/>
  <c r="D4283" i="6"/>
  <c r="D4284" i="6"/>
  <c r="D4285" i="6"/>
  <c r="D4286" i="6"/>
  <c r="D4287" i="6"/>
  <c r="D4288" i="6"/>
  <c r="D4289" i="6"/>
  <c r="D4290" i="6"/>
  <c r="D4291" i="6"/>
  <c r="D4292" i="6"/>
  <c r="D4293" i="6"/>
  <c r="D4294" i="6"/>
  <c r="D4295" i="6"/>
  <c r="D4296" i="6"/>
  <c r="D4297" i="6"/>
  <c r="D4298" i="6"/>
  <c r="D4299" i="6"/>
  <c r="D4300" i="6"/>
  <c r="D4301" i="6"/>
  <c r="D4302" i="6"/>
  <c r="D4303" i="6"/>
  <c r="D4304" i="6"/>
  <c r="D4305" i="6"/>
  <c r="D4306" i="6"/>
  <c r="D4307" i="6"/>
  <c r="D4308" i="6"/>
  <c r="D4309" i="6"/>
  <c r="D4310" i="6"/>
  <c r="D4311" i="6"/>
  <c r="D4312" i="6"/>
  <c r="D4313" i="6"/>
  <c r="D4314" i="6"/>
  <c r="D4315" i="6"/>
  <c r="D4316" i="6"/>
  <c r="D4317" i="6"/>
  <c r="D4318" i="6"/>
  <c r="D4319" i="6"/>
  <c r="D4320" i="6"/>
  <c r="D2" i="6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42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4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2" i="4"/>
  <c r="E9" i="3"/>
  <c r="E8" i="3"/>
  <c r="E7" i="3"/>
  <c r="E6" i="3"/>
  <c r="E5" i="3"/>
  <c r="E4" i="3"/>
  <c r="E3" i="3"/>
  <c r="E2" i="3"/>
  <c r="Q32" i="2"/>
  <c r="Q31" i="2"/>
  <c r="Q30" i="2"/>
  <c r="Q29" i="2"/>
  <c r="Q28" i="2"/>
  <c r="Q27" i="2"/>
  <c r="Q26" i="2"/>
  <c r="Q25" i="2"/>
  <c r="Q21" i="2"/>
  <c r="Q2" i="2"/>
  <c r="P2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" i="2"/>
  <c r="L32" i="2"/>
  <c r="L31" i="2"/>
  <c r="L30" i="2"/>
  <c r="L29" i="2"/>
  <c r="L28" i="2"/>
  <c r="L27" i="2"/>
  <c r="L26" i="2"/>
  <c r="L25" i="2"/>
  <c r="O37" i="4" l="1"/>
</calcChain>
</file>

<file path=xl/sharedStrings.xml><?xml version="1.0" encoding="utf-8"?>
<sst xmlns="http://schemas.openxmlformats.org/spreadsheetml/2006/main" count="68677" uniqueCount="8413">
  <si>
    <t>director_name</t>
  </si>
  <si>
    <t>num_critic_for_reviews</t>
  </si>
  <si>
    <t>duration</t>
  </si>
  <si>
    <t>gross</t>
  </si>
  <si>
    <t>genres</t>
  </si>
  <si>
    <t>movie_title</t>
  </si>
  <si>
    <t>num_voted_users</t>
  </si>
  <si>
    <t>language</t>
  </si>
  <si>
    <t>country</t>
  </si>
  <si>
    <t>content_rating</t>
  </si>
  <si>
    <t>budget</t>
  </si>
  <si>
    <t>title_year</t>
  </si>
  <si>
    <t>imdb_score</t>
  </si>
  <si>
    <t>James Cameron</t>
  </si>
  <si>
    <t>Action|Adventure|Fantasy|Sci-Fi</t>
  </si>
  <si>
    <t>AvatarÂ </t>
  </si>
  <si>
    <t>English</t>
  </si>
  <si>
    <t>USA</t>
  </si>
  <si>
    <t>PG-13</t>
  </si>
  <si>
    <t>Gore Verbinski</t>
  </si>
  <si>
    <t>Action|Adventure|Fantasy</t>
  </si>
  <si>
    <t>Pirates of the Caribbean: At World's EndÂ </t>
  </si>
  <si>
    <t>Sam Mendes</t>
  </si>
  <si>
    <t>Action|Adventure|Thriller</t>
  </si>
  <si>
    <t>SpectreÂ </t>
  </si>
  <si>
    <t>UK</t>
  </si>
  <si>
    <t>Christopher Nolan</t>
  </si>
  <si>
    <t>Action|Thriller</t>
  </si>
  <si>
    <t>The Dark Knight RisesÂ </t>
  </si>
  <si>
    <t>Joseph Gordon-Levitt</t>
  </si>
  <si>
    <t>Doug Walker</t>
  </si>
  <si>
    <t>Documentary</t>
  </si>
  <si>
    <t xml:space="preserve">Star Wars: Episode VII - The Force AwakensÂ             </t>
  </si>
  <si>
    <t>Andrew Stanton</t>
  </si>
  <si>
    <t>Action|Adventure|Sci-Fi</t>
  </si>
  <si>
    <t>John CarterÂ </t>
  </si>
  <si>
    <t>Sam Raimi</t>
  </si>
  <si>
    <t>Action|Adventure|Romance</t>
  </si>
  <si>
    <t>Spider-Man 3Â </t>
  </si>
  <si>
    <t>Nathan Greno</t>
  </si>
  <si>
    <t>Adventure|Animation|Comedy|Family|Fantasy|Musical|Romance</t>
  </si>
  <si>
    <t>TangledÂ </t>
  </si>
  <si>
    <t>PG</t>
  </si>
  <si>
    <t>Joss Whedon</t>
  </si>
  <si>
    <t>Avengers: Age of UltronÂ </t>
  </si>
  <si>
    <t>David Yates</t>
  </si>
  <si>
    <t>Adventure|Family|Fantasy|Mystery</t>
  </si>
  <si>
    <t>Harry Potter and the Half-Blood PrinceÂ </t>
  </si>
  <si>
    <t>Zack Snyder</t>
  </si>
  <si>
    <t>Batman v Superman: Dawn of JusticeÂ </t>
  </si>
  <si>
    <t>Bryan Singer</t>
  </si>
  <si>
    <t>Kevin Spacey</t>
  </si>
  <si>
    <t>Superman ReturnsÂ </t>
  </si>
  <si>
    <t>Marc Forster</t>
  </si>
  <si>
    <t>Mathieu Amalric</t>
  </si>
  <si>
    <t>Action|Adventure</t>
  </si>
  <si>
    <t>Quantum of SolaceÂ </t>
  </si>
  <si>
    <t>Pirates of the Caribbean: Dead Man's ChestÂ </t>
  </si>
  <si>
    <t>Action|Adventure|Western</t>
  </si>
  <si>
    <t>The Lone RangerÂ </t>
  </si>
  <si>
    <t>Man of SteelÂ </t>
  </si>
  <si>
    <t>Andrew Adamson</t>
  </si>
  <si>
    <t>Action|Adventure|Family|Fantasy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</si>
  <si>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</si>
  <si>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</si>
  <si>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</si>
  <si>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</si>
  <si>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</si>
  <si>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Action|Adventure|Comedy|Family|Fantasy|Sci-Fi</t>
  </si>
  <si>
    <t>Men in Black 3Â </t>
  </si>
  <si>
    <t>Peter Jackson</t>
  </si>
  <si>
    <t>Adventure|Fantasy</t>
  </si>
  <si>
    <t>The Hobbit: The Battle of the Five ArmiesÂ </t>
  </si>
  <si>
    <t>New Zealand</t>
  </si>
  <si>
    <t>Marc Webb</t>
  </si>
  <si>
    <t>The Amazing Spider-ManÂ </t>
  </si>
  <si>
    <t>Ridley Scott</t>
  </si>
  <si>
    <t>Action|Adventure|Drama|History</t>
  </si>
  <si>
    <t>Robin HoodÂ </t>
  </si>
  <si>
    <t>The Hobbit: The Desolation of SmaugÂ </t>
  </si>
  <si>
    <t>Chris Weitz</t>
  </si>
  <si>
    <t>Adventure|Family|Fantasy</t>
  </si>
  <si>
    <t>The Golden CompassÂ </t>
  </si>
  <si>
    <t>Action|Adventure|Drama|Romance</t>
  </si>
  <si>
    <t>King KongÂ </t>
  </si>
  <si>
    <t>Drama|Romance</t>
  </si>
  <si>
    <t>TitanicÂ </t>
  </si>
  <si>
    <t>Anthony Russo</t>
  </si>
  <si>
    <t>Captain America: Civil WarÂ </t>
  </si>
  <si>
    <t>Peter Berg</t>
  </si>
  <si>
    <t>Action|Adventure|Sci-Fi|Thriller</t>
  </si>
  <si>
    <t>BattleshipÂ </t>
  </si>
  <si>
    <t>Colin Trevorrow</t>
  </si>
  <si>
    <t>Jurassic WorldÂ </t>
  </si>
  <si>
    <t>SkyfallÂ </t>
  </si>
  <si>
    <t>Action|Adventure|Fantasy|Romance</t>
  </si>
  <si>
    <t>Spider-Man 2Â </t>
  </si>
  <si>
    <t>Shane Black</t>
  </si>
  <si>
    <t>Jon Favreau</t>
  </si>
  <si>
    <t>Iron Man 3Â </t>
  </si>
  <si>
    <t>Tim Burton</t>
  </si>
  <si>
    <t>Alice in WonderlandÂ </t>
  </si>
  <si>
    <t>Brett Ratner</t>
  </si>
  <si>
    <t>Action|Adventure|Fantasy|Sci-Fi|Thriller</t>
  </si>
  <si>
    <t>X-Men: The Last StandÂ </t>
  </si>
  <si>
    <t>Canada</t>
  </si>
  <si>
    <t>Dan Scanlon</t>
  </si>
  <si>
    <t>Adventure|Animation|Comedy|Family|Fantasy</t>
  </si>
  <si>
    <t>Steve Buscemi</t>
  </si>
  <si>
    <t>Monsters UniversityÂ </t>
  </si>
  <si>
    <t>G</t>
  </si>
  <si>
    <t>Michael Bay</t>
  </si>
  <si>
    <t>Transformers: Revenge of the FallenÂ </t>
  </si>
  <si>
    <t>Transformers: Age of ExtinctionÂ </t>
  </si>
  <si>
    <t>Oz the Great and PowerfulÂ </t>
  </si>
  <si>
    <t>The Amazing Spider-Man 2Â </t>
  </si>
  <si>
    <t>Joseph Kosinski</t>
  </si>
  <si>
    <t>TRON: LegacyÂ </t>
  </si>
  <si>
    <t>John Lasseter</t>
  </si>
  <si>
    <t>Adventure|Animation|Comedy|Family|Sport</t>
  </si>
  <si>
    <t>Cars 2Â </t>
  </si>
  <si>
    <t>Martin Campbell</t>
  </si>
  <si>
    <t>Green LanternÂ </t>
  </si>
  <si>
    <t>Lee Unkrich</t>
  </si>
  <si>
    <t>Tom Hanks</t>
  </si>
  <si>
    <t>Toy Story 3Â </t>
  </si>
  <si>
    <t>McG</t>
  </si>
  <si>
    <t>Terminator SalvationÂ </t>
  </si>
  <si>
    <t>James Wan</t>
  </si>
  <si>
    <t>Action|Crime|Thriller</t>
  </si>
  <si>
    <t>Furious 7Â </t>
  </si>
  <si>
    <t>Action|Adventure|Horror|Sci-Fi|Thriller</t>
  </si>
  <si>
    <t>World War ZÂ </t>
  </si>
  <si>
    <t>X-Men: Days of Future PastÂ </t>
  </si>
  <si>
    <t>J.J. Abrams</t>
  </si>
  <si>
    <t>Star Trek Into DarknessÂ </t>
  </si>
  <si>
    <t>Jack the Giant SlayerÂ </t>
  </si>
  <si>
    <t>Baz Luhrmann</t>
  </si>
  <si>
    <t>The Great GatsbyÂ </t>
  </si>
  <si>
    <t>Australia</t>
  </si>
  <si>
    <t>Mike Newell</t>
  </si>
  <si>
    <t>Prince of Persia: The Sands of TimeÂ </t>
  </si>
  <si>
    <t>Guillermo del Toro</t>
  </si>
  <si>
    <t>Pacific RimÂ </t>
  </si>
  <si>
    <t>Transformers: Dark of the MoonÂ </t>
  </si>
  <si>
    <t>Steven Spielberg</t>
  </si>
  <si>
    <t>Indiana Jones and the Kingdom of the Crystal SkullÂ </t>
  </si>
  <si>
    <t>Peter Sohn</t>
  </si>
  <si>
    <t>The Good DinosaurÂ </t>
  </si>
  <si>
    <t>Mark Andrews</t>
  </si>
  <si>
    <t>BraveÂ </t>
  </si>
  <si>
    <t>Justin Lin</t>
  </si>
  <si>
    <t>Star Trek BeyondÂ </t>
  </si>
  <si>
    <t>Adventure|Animation|Family|Sci-Fi</t>
  </si>
  <si>
    <t>WALLÂ·EÂ </t>
  </si>
  <si>
    <t>Jeff Garlin</t>
  </si>
  <si>
    <t>Action|Comedy|Crime|Thriller</t>
  </si>
  <si>
    <t>Rush Hour 3Â </t>
  </si>
  <si>
    <t>Roland Emmerich</t>
  </si>
  <si>
    <t>2012Â </t>
  </si>
  <si>
    <t>Tom McCarthy</t>
  </si>
  <si>
    <t>Robert Zemeckis</t>
  </si>
  <si>
    <t>Animation|Drama|Family|Fantasy</t>
  </si>
  <si>
    <t>A Christmas CarolÂ </t>
  </si>
  <si>
    <t>Lana Wachowski</t>
  </si>
  <si>
    <t>Jupiter AscendingÂ </t>
  </si>
  <si>
    <t>The Legend of TarzanÂ </t>
  </si>
  <si>
    <t>The Chronicles of Narnia: The Lion, the Witch and the WardrobeÂ </t>
  </si>
  <si>
    <t>X-Men: ApocalypseÂ </t>
  </si>
  <si>
    <t>Action|Crime|Drama|Thriller</t>
  </si>
  <si>
    <t>The Dark KnightÂ </t>
  </si>
  <si>
    <t>Pete Docter</t>
  </si>
  <si>
    <t>Adventure|Animation|Comedy|Family</t>
  </si>
  <si>
    <t>UpÂ </t>
  </si>
  <si>
    <t>Rob Letterman</t>
  </si>
  <si>
    <t>Action|Adventure|Animation|Comedy|Family|Sci-Fi</t>
  </si>
  <si>
    <t>Monsters vs. AliensÂ </t>
  </si>
  <si>
    <t>Iron ManÂ </t>
  </si>
  <si>
    <t>Martin Scorsese</t>
  </si>
  <si>
    <t>Adventure|Drama|Family|Mystery</t>
  </si>
  <si>
    <t>HugoÂ </t>
  </si>
  <si>
    <t>Action|Comedy|Sci-Fi|Western</t>
  </si>
  <si>
    <t>Wild Wild WestÂ </t>
  </si>
  <si>
    <t>Rob Cohen</t>
  </si>
  <si>
    <t>Action|Adventure|Fantasy|Horror|Thriller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</si>
  <si>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</si>
  <si>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</si>
  <si>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</si>
  <si>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</si>
  <si>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</si>
  <si>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</si>
  <si>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Evan AlmightyÂ </t>
  </si>
  <si>
    <t>Doug Liman</t>
  </si>
  <si>
    <t>Edge of TomorrowÂ </t>
  </si>
  <si>
    <t>Kevin Reynolds</t>
  </si>
  <si>
    <t>WaterworldÂ </t>
  </si>
  <si>
    <t>Stephen Sommers</t>
  </si>
  <si>
    <t>G.I. Joe: The Rise of CobraÂ </t>
  </si>
  <si>
    <t>Adventure|Animation|Comedy|Drama|Family|Fantasy</t>
  </si>
  <si>
    <t>Inside OutÂ </t>
  </si>
  <si>
    <t>Adventure|Drama|Family|Fantasy</t>
  </si>
  <si>
    <t>The Jungle BookÂ </t>
  </si>
  <si>
    <t>Iron Man 2Â </t>
  </si>
  <si>
    <t>Rupert Sanders</t>
  </si>
  <si>
    <t>Action|Adventure|Drama|Fantasy</t>
  </si>
  <si>
    <t>Snow White and the HuntsmanÂ </t>
  </si>
  <si>
    <t>Robert Stromberg</t>
  </si>
  <si>
    <t>Action|Adventure|Family|Fantasy|Romance</t>
  </si>
  <si>
    <t>Angelina Jolie Pitt</t>
  </si>
  <si>
    <t>MaleficentÂ </t>
  </si>
  <si>
    <t>Matt Reeves</t>
  </si>
  <si>
    <t>Action|Adventure|Drama|Sci-Fi</t>
  </si>
  <si>
    <t>Dawn of the Planet of the ApesÂ </t>
  </si>
  <si>
    <t>Roland JoffÃ©</t>
  </si>
  <si>
    <t>Action|Adventure|Romance|Sci-Fi</t>
  </si>
  <si>
    <t>The LoversÂ </t>
  </si>
  <si>
    <t>Belgium</t>
  </si>
  <si>
    <t>R</t>
  </si>
  <si>
    <t>Carl Rinsch</t>
  </si>
  <si>
    <t>47 RoninÂ </t>
  </si>
  <si>
    <t>Captain America: The Winter SoldierÂ </t>
  </si>
  <si>
    <t>Mike Mitchell</t>
  </si>
  <si>
    <t>Shrek Forever AfterÂ </t>
  </si>
  <si>
    <t>Brad Bird</t>
  </si>
  <si>
    <t>Action|Adventure|Family|Mystery|Sci-Fi</t>
  </si>
  <si>
    <t>TomorrowlandÂ </t>
  </si>
  <si>
    <t>Don Hall</t>
  </si>
  <si>
    <t>Action|Adventure|Animation|Comedy|Drama|Family|Sci-Fi</t>
  </si>
  <si>
    <t>Big Hero 6Â </t>
  </si>
  <si>
    <t>Rich Moore</t>
  </si>
  <si>
    <t>Adventure|Animation|Comedy|Family|Sci-Fi</t>
  </si>
  <si>
    <t>Wreck-It RalphÂ </t>
  </si>
  <si>
    <t>Adventure|Animation|Family|Fantasy</t>
  </si>
  <si>
    <t>The Polar ExpressÂ </t>
  </si>
  <si>
    <t>Independence Day: ResurgenceÂ </t>
  </si>
  <si>
    <t>Dean DeBlois</t>
  </si>
  <si>
    <t>How to Train Your DragonÂ </t>
  </si>
  <si>
    <t>Jonathan Mostow</t>
  </si>
  <si>
    <t>Action|Sci-Fi</t>
  </si>
  <si>
    <t>Terminator 3: Rise of the MachinesÂ </t>
  </si>
  <si>
    <t>James Gunn</t>
  </si>
  <si>
    <t>Guardians of the GalaxyÂ </t>
  </si>
  <si>
    <t>Adventure|Drama|Sci-Fi</t>
  </si>
  <si>
    <t>InterstellarÂ </t>
  </si>
  <si>
    <t>InceptionÂ </t>
  </si>
  <si>
    <t>Hideaki Anno</t>
  </si>
  <si>
    <t>Action|Adventure|Drama|Horror|Sci-Fi</t>
  </si>
  <si>
    <t>Godzilla ResurgenceÂ </t>
  </si>
  <si>
    <t>Japanese</t>
  </si>
  <si>
    <t>Japan</t>
  </si>
  <si>
    <t>The Hobbit: An Unexpected JourneyÂ </t>
  </si>
  <si>
    <t>The Fast and the FuriousÂ </t>
  </si>
  <si>
    <t>David Fincher</t>
  </si>
  <si>
    <t>Drama|Fantasy|Romance</t>
  </si>
  <si>
    <t>The Curious Case of Benjamin ButtonÂ </t>
  </si>
  <si>
    <t>Matthew Vaughn</t>
  </si>
  <si>
    <t>X-Men: First ClassÂ </t>
  </si>
  <si>
    <t>Francis Lawrence</t>
  </si>
  <si>
    <t>Adventure|Sci-Fi</t>
  </si>
  <si>
    <t>The Hunger Games: Mockingjay - Part 2Â </t>
  </si>
  <si>
    <t>Jon Turteltaub</t>
  </si>
  <si>
    <t>The Sorcerer's ApprenticeÂ </t>
  </si>
  <si>
    <t>Wolfgang Petersen</t>
  </si>
  <si>
    <t>Action|Adventure|Drama|Thriller</t>
  </si>
  <si>
    <t>PoseidonÂ </t>
  </si>
  <si>
    <t>James Bobin</t>
  </si>
  <si>
    <t>Alice Through the Looking GlassÂ </t>
  </si>
  <si>
    <t>Chris Miller</t>
  </si>
  <si>
    <t>Shrek the ThirdÂ </t>
  </si>
  <si>
    <t>Duncan Jones</t>
  </si>
  <si>
    <t>WarcraftÂ </t>
  </si>
  <si>
    <t>Alan Taylor</t>
  </si>
  <si>
    <t>Terminator GenisysÂ </t>
  </si>
  <si>
    <t>Michael Apted</t>
  </si>
  <si>
    <t>The Chronicles of Narnia: The Voyage of the Dawn TreaderÂ </t>
  </si>
  <si>
    <t>Action|Drama|History|Romance|War</t>
  </si>
  <si>
    <t>Pearl HarborÂ </t>
  </si>
  <si>
    <t>Zack Ward</t>
  </si>
  <si>
    <t>TransformersÂ </t>
  </si>
  <si>
    <t>Oliver Stone</t>
  </si>
  <si>
    <t>Action|Adventure|Biography|Drama|History|Romance|War</t>
  </si>
  <si>
    <t>AlexanderÂ </t>
  </si>
  <si>
    <t>Germany</t>
  </si>
  <si>
    <t>Harry Potter and the Order of the PhoenixÂ </t>
  </si>
  <si>
    <t>Harry Potter and the Goblet of FireÂ </t>
  </si>
  <si>
    <t>Action|Drama</t>
  </si>
  <si>
    <t>HancockÂ 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</si>
  <si>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</si>
  <si>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</si>
  <si>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</si>
  <si>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</si>
  <si>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</si>
  <si>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RatatouilleÂ </t>
  </si>
  <si>
    <t>Batman BeginsÂ </t>
  </si>
  <si>
    <t>Eric Darnell</t>
  </si>
  <si>
    <t>Action|Adventure|Animation|Comedy|Family</t>
  </si>
  <si>
    <t>Madagascar: Escape 2 AfricaÂ </t>
  </si>
  <si>
    <t>Shawn Levy</t>
  </si>
  <si>
    <t>Night at the Museum: Battle of the SmithsonianÂ </t>
  </si>
  <si>
    <t>Gavin Hood</t>
  </si>
  <si>
    <t>X-Men Origins: WolverineÂ </t>
  </si>
  <si>
    <t>The Matrix RevolutionsÂ </t>
  </si>
  <si>
    <t>Chris Buck</t>
  </si>
  <si>
    <t>Adventure|Animation|Comedy|Family|Fantasy|Musical</t>
  </si>
  <si>
    <t>FrozenÂ </t>
  </si>
  <si>
    <t>The Matrix ReloadedÂ </t>
  </si>
  <si>
    <t>Thor: The Dark WorldÂ </t>
  </si>
  <si>
    <t>George Miller</t>
  </si>
  <si>
    <t>Mad Max: Fury RoadÂ </t>
  </si>
  <si>
    <t>Ron Howard</t>
  </si>
  <si>
    <t>Mystery|Thriller</t>
  </si>
  <si>
    <t>Angels &amp; DemonsÂ </t>
  </si>
  <si>
    <t>Kenneth Branagh</t>
  </si>
  <si>
    <t>ThorÂ </t>
  </si>
  <si>
    <t>Byron Howard</t>
  </si>
  <si>
    <t>Adventure|Animation|Comedy|Drama|Family</t>
  </si>
  <si>
    <t>BoltÂ </t>
  </si>
  <si>
    <t>Hoyt Yeatman</t>
  </si>
  <si>
    <t>Action|Adventure|Animation|Comedy|Family|Fantasy|Sci-Fi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</si>
  <si>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</si>
  <si>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</si>
  <si>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</si>
  <si>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</si>
  <si>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</si>
  <si>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</si>
  <si>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Mission: Impossible - Rogue NationÂ </t>
  </si>
  <si>
    <t>China</t>
  </si>
  <si>
    <t>Joe Johnston</t>
  </si>
  <si>
    <t>Drama|Fantasy|Horror|Thriller</t>
  </si>
  <si>
    <t>The WolfmanÂ </t>
  </si>
  <si>
    <t>Steve Hickner</t>
  </si>
  <si>
    <t>Bee MovieÂ </t>
  </si>
  <si>
    <t>Jennifer Yuh Nelson</t>
  </si>
  <si>
    <t>Kung Fu Panda 2Â </t>
  </si>
  <si>
    <t>M. Night Shyamalan</t>
  </si>
  <si>
    <t>The Last AirbenderÂ </t>
  </si>
  <si>
    <t>Mission: Impossible IIIÂ </t>
  </si>
  <si>
    <t>Action|Drama|Thriller</t>
  </si>
  <si>
    <t>White House DownÂ </t>
  </si>
  <si>
    <t>Simon Wells</t>
  </si>
  <si>
    <t>Mars Needs MomsÂ </t>
  </si>
  <si>
    <t>David Bowers</t>
  </si>
  <si>
    <t>Flushed AwayÂ </t>
  </si>
  <si>
    <t>Joe Wright</t>
  </si>
  <si>
    <t>PanÂ </t>
  </si>
  <si>
    <t>Rob Minkoff</t>
  </si>
  <si>
    <t>Mr. Peabody &amp; ShermanÂ </t>
  </si>
  <si>
    <t>Adventure</t>
  </si>
  <si>
    <t>TroyÂ </t>
  </si>
  <si>
    <t>Madagascar 3: Europe's Most WantedÂ </t>
  </si>
  <si>
    <t>Lee Tamahori</t>
  </si>
  <si>
    <t>Die Another DayÂ </t>
  </si>
  <si>
    <t>Paul Feig</t>
  </si>
  <si>
    <t>Action|Comedy|Fantasy|Sci-Fi</t>
  </si>
  <si>
    <t>GhostbustersÂ </t>
  </si>
  <si>
    <t>ArmageddonÂ 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</si>
  <si>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</si>
  <si>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</si>
  <si>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</si>
  <si>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</si>
  <si>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</si>
  <si>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</si>
  <si>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</si>
  <si>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</si>
  <si>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</si>
  <si>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</si>
  <si>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</si>
  <si>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Fun with Dick and JaneÂ </t>
  </si>
  <si>
    <t>Edward Zwick</t>
  </si>
  <si>
    <t>Tony Goldwyn</t>
  </si>
  <si>
    <t>Action|Drama|History|War</t>
  </si>
  <si>
    <t>The Last SamuraiÂ </t>
  </si>
  <si>
    <t>Action|Adventure|Drama</t>
  </si>
  <si>
    <t>Exodus: Gods and KingsÂ </t>
  </si>
  <si>
    <t>Leonard Nimoy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</si>
  <si>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</si>
  <si>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</si>
  <si>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</si>
  <si>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</si>
  <si>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</si>
  <si>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</si>
  <si>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StealthÂ </t>
  </si>
  <si>
    <t>Action|Drama|Mystery|Sci-Fi</t>
  </si>
  <si>
    <t>WatchmenÂ </t>
  </si>
  <si>
    <t>Richard Donner</t>
  </si>
  <si>
    <t>Lethal Weapon 4Â </t>
  </si>
  <si>
    <t>Ang Lee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</si>
  <si>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</si>
  <si>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</si>
  <si>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</si>
  <si>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</si>
  <si>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</si>
  <si>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</si>
  <si>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</si>
  <si>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</si>
  <si>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</si>
  <si>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Captain America: The First AvengerÂ </t>
  </si>
  <si>
    <t>The World Is Not EnoughÂ </t>
  </si>
  <si>
    <t>Peter Weir</t>
  </si>
  <si>
    <t>Action|Adventure|Drama|History|War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</si>
  <si>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</si>
  <si>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</si>
  <si>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</si>
  <si>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</si>
  <si>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</si>
  <si>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</si>
  <si>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</si>
  <si>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</si>
  <si>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Action|Crime|Drama|Mystery|Thriller</t>
  </si>
  <si>
    <t xml:space="preserve">Miami ViceÂ             </t>
  </si>
  <si>
    <t>TV-14</t>
  </si>
  <si>
    <t>The BFGÂ </t>
  </si>
  <si>
    <t>Alejandro G. IÃ±Ã¡rritu</t>
  </si>
  <si>
    <t>Adventure|Drama|Thriller|Western</t>
  </si>
  <si>
    <t>The RevenantÂ </t>
  </si>
  <si>
    <t>David Soren</t>
  </si>
  <si>
    <t>TurboÂ </t>
  </si>
  <si>
    <t>Adventure|Animation|Comedy|Family|Western</t>
  </si>
  <si>
    <t>RangoÂ </t>
  </si>
  <si>
    <t>Penguins of MadagascarÂ </t>
  </si>
  <si>
    <t>Paul Greengrass</t>
  </si>
  <si>
    <t>Action|Mystery|Thriller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</si>
  <si>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</si>
  <si>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</si>
  <si>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</si>
  <si>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</si>
  <si>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</si>
  <si>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</si>
  <si>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</si>
  <si>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</si>
  <si>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</si>
  <si>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HomeÂ </t>
  </si>
  <si>
    <t>War of the WorldsÂ </t>
  </si>
  <si>
    <t>Bad Boys IIÂ 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</si>
  <si>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</si>
  <si>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</si>
  <si>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</si>
  <si>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</si>
  <si>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</si>
  <si>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</si>
  <si>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</si>
  <si>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The Adventures of TintinÂ </t>
  </si>
  <si>
    <t>Alfonso CuarÃ³n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</si>
  <si>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</si>
  <si>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</si>
  <si>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</si>
  <si>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</si>
  <si>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</si>
  <si>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</si>
  <si>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DinosaurÂ </t>
  </si>
  <si>
    <t>Matt Birch</t>
  </si>
  <si>
    <t>Action|Fantasy</t>
  </si>
  <si>
    <t>Harry Potter and the Deathly Hallows: Part IIÂ 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</si>
  <si>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</si>
  <si>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</si>
  <si>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</si>
  <si>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</si>
  <si>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</si>
  <si>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</si>
  <si>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</si>
  <si>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</si>
  <si>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</si>
  <si>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</si>
  <si>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Fantasy</t>
  </si>
  <si>
    <t>Harry Potter and the Deathly Hallows: Part IÂ </t>
  </si>
  <si>
    <t>The Hunger Games: Mockingjay - Part 1Â </t>
  </si>
  <si>
    <t>The Da Vinci CodeÂ </t>
  </si>
  <si>
    <t>Carlos Saldanha</t>
  </si>
  <si>
    <t>Adventure|Animation|Comedy|Family|Musical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</si>
  <si>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</si>
  <si>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</si>
  <si>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</si>
  <si>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</si>
  <si>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</si>
  <si>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</si>
  <si>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</si>
  <si>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</si>
  <si>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Total RecallÂ </t>
  </si>
  <si>
    <t>John McTiernan</t>
  </si>
  <si>
    <t>Action|Adventure|History</t>
  </si>
  <si>
    <t>The 13th WarriorÂ </t>
  </si>
  <si>
    <t>Tony Gilroy</t>
  </si>
  <si>
    <t>The Bourne LegacyÂ </t>
  </si>
  <si>
    <t>Joel Schumacher</t>
  </si>
  <si>
    <t>Action</t>
  </si>
  <si>
    <t>Batman &amp; RobinÂ </t>
  </si>
  <si>
    <t>How the Grinch Stole ChristmasÂ </t>
  </si>
  <si>
    <t>The Day After TomorrowÂ </t>
  </si>
  <si>
    <t>John Woo</t>
  </si>
  <si>
    <t>Mission: Impossible IIÂ </t>
  </si>
  <si>
    <t>The Perfect StormÂ </t>
  </si>
  <si>
    <t>Tim Story</t>
  </si>
  <si>
    <t>Fantastic 4: Rise of the Silver SurferÂ </t>
  </si>
  <si>
    <t>Adventure|Drama|Fantasy</t>
  </si>
  <si>
    <t>Life of PiÂ </t>
  </si>
  <si>
    <t>Mark Steven Johnson</t>
  </si>
  <si>
    <t>Action|Fantasy|Thriller</t>
  </si>
  <si>
    <t>Ghost RiderÂ </t>
  </si>
  <si>
    <t>Jason BourneÂ </t>
  </si>
  <si>
    <t>Action|Adventure|Comedy|Crime</t>
  </si>
  <si>
    <t>Charlie's Angels: Full ThrottleÂ </t>
  </si>
  <si>
    <t>Adventure|Mystery|Sci-Fi</t>
  </si>
  <si>
    <t>PrometheusÂ </t>
  </si>
  <si>
    <t>Stuart Little 2Â </t>
  </si>
  <si>
    <t>Neill Blomkamp</t>
  </si>
  <si>
    <t>Action|Drama|Sci-Fi|Thriller</t>
  </si>
  <si>
    <t>ElysiumÂ </t>
  </si>
  <si>
    <t>David Twohy</t>
  </si>
  <si>
    <t>The Chronicles of RiddickÂ </t>
  </si>
  <si>
    <t>JosÃ© Padilha</t>
  </si>
  <si>
    <t>Action|Crime|Sci-Fi|Thriller</t>
  </si>
  <si>
    <t>RoboCopÂ </t>
  </si>
  <si>
    <t>Action|Family|Sport</t>
  </si>
  <si>
    <t>Speed RacerÂ </t>
  </si>
  <si>
    <t>James L. Brooks</t>
  </si>
  <si>
    <t>Comedy|Drama|Romance</t>
  </si>
  <si>
    <t>How Do You KnowÂ </t>
  </si>
  <si>
    <t>James Mangold</t>
  </si>
  <si>
    <t>Action|Comedy|Romance</t>
  </si>
  <si>
    <t>Knight and DayÂ </t>
  </si>
  <si>
    <t>Action|Adventure|Mystery|Sci-Fi</t>
  </si>
  <si>
    <t>OblivionÂ </t>
  </si>
  <si>
    <t>George Lucas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</si>
  <si>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</si>
  <si>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</si>
  <si>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</si>
  <si>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</si>
  <si>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</si>
  <si>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</si>
  <si>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</si>
  <si>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FrÃ©dÃ©ric Forestier</t>
  </si>
  <si>
    <t>Asterix at the Olympic GamesÂ </t>
  </si>
  <si>
    <t>French</t>
  </si>
  <si>
    <t>France</t>
  </si>
  <si>
    <t>Action|Drama|War</t>
  </si>
  <si>
    <t>WindtalkersÂ </t>
  </si>
  <si>
    <t>Cedric Nicolas-Troyan</t>
  </si>
  <si>
    <t>The Huntsman: Winter's WarÂ </t>
  </si>
  <si>
    <t>Teenage Mutant Ninja TurtlesÂ </t>
  </si>
  <si>
    <t>Adventure|Drama|Sci-Fi|Thriller</t>
  </si>
  <si>
    <t>GravityÂ </t>
  </si>
  <si>
    <t>Roger Donaldson</t>
  </si>
  <si>
    <t>Grant Heslov</t>
  </si>
  <si>
    <t>Dante's PeakÂ </t>
  </si>
  <si>
    <t>Dave Green</t>
  </si>
  <si>
    <t>Teenage Mutant Ninja Turtles: Out of the ShadowsÂ </t>
  </si>
  <si>
    <t>Josh Trank</t>
  </si>
  <si>
    <t>Tim Blake Nelson</t>
  </si>
  <si>
    <t>Fantastic FourÂ </t>
  </si>
  <si>
    <t>Tim Heidecker</t>
  </si>
  <si>
    <t>Action|Adventure|Comedy|Family|Fantasy</t>
  </si>
  <si>
    <t>Night at the MuseumÂ </t>
  </si>
  <si>
    <t>Brad Peyton</t>
  </si>
  <si>
    <t>San AndreasÂ </t>
  </si>
  <si>
    <t>Roger Spottiswoode</t>
  </si>
  <si>
    <t>Tomorrow Never DiesÂ 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</si>
  <si>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</si>
  <si>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</si>
  <si>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</si>
  <si>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</si>
  <si>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</si>
  <si>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</si>
  <si>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InsurgentÂ </t>
  </si>
  <si>
    <t>Biography|Drama</t>
  </si>
  <si>
    <t>The AviatorÂ </t>
  </si>
  <si>
    <t>Gulliver's TravelsÂ </t>
  </si>
  <si>
    <t>Michel Gondry</t>
  </si>
  <si>
    <t>Action|Comedy|Crime|Sci-Fi|Thriller</t>
  </si>
  <si>
    <t>The Green HornetÂ </t>
  </si>
  <si>
    <t>Action|Adventure|Crime</t>
  </si>
  <si>
    <t xml:space="preserve">The A-TeamÂ             </t>
  </si>
  <si>
    <t>TV-PG</t>
  </si>
  <si>
    <t>Noam Murro</t>
  </si>
  <si>
    <t>Action|Drama|Fantasy|War</t>
  </si>
  <si>
    <t>300: Rise of an EmpireÂ </t>
  </si>
  <si>
    <t>Raja Gosnell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</si>
  <si>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</si>
  <si>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</si>
  <si>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</si>
  <si>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</si>
  <si>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</si>
  <si>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</si>
  <si>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</si>
  <si>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</si>
  <si>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The Smurfs 2Â </t>
  </si>
  <si>
    <t>Jan de Bont</t>
  </si>
  <si>
    <t>Action|Crime|Romance|Thriller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</si>
  <si>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</si>
  <si>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</si>
  <si>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</si>
  <si>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</si>
  <si>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</si>
  <si>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</si>
  <si>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</si>
  <si>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</si>
  <si>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</si>
  <si>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</si>
  <si>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</si>
  <si>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</si>
  <si>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The Cat in the HatÂ </t>
  </si>
  <si>
    <t>Action|Mystery|Sci-Fi|Thriller</t>
  </si>
  <si>
    <t>I, RobotÂ </t>
  </si>
  <si>
    <t>Kingdom of HeavenÂ </t>
  </si>
  <si>
    <t>Stuart LittleÂ </t>
  </si>
  <si>
    <t>Ron Clements</t>
  </si>
  <si>
    <t>Animation|Family|Fantasy|Musical|Romance</t>
  </si>
  <si>
    <t>The Princess and the FrogÂ </t>
  </si>
  <si>
    <t>The MartianÂ </t>
  </si>
  <si>
    <t>Christopher Barnard</t>
  </si>
  <si>
    <t>Comedy</t>
  </si>
  <si>
    <t xml:space="preserve">10,000 B.C.Â             </t>
  </si>
  <si>
    <t>Action|Adventure|Romance|Sci-Fi|Thriller</t>
  </si>
  <si>
    <t>The IslandÂ </t>
  </si>
  <si>
    <t>Peter Chelsom</t>
  </si>
  <si>
    <t>Warren Beatty</t>
  </si>
  <si>
    <t>Comedy|Romance</t>
  </si>
  <si>
    <t>Town &amp; CountryÂ </t>
  </si>
  <si>
    <t>New Line</t>
  </si>
  <si>
    <t>Dominic Sena</t>
  </si>
  <si>
    <t>Gone in Sixty SecondsÂ </t>
  </si>
  <si>
    <t>Robert Duvall</t>
  </si>
  <si>
    <t>Action|Drama|Romance</t>
  </si>
  <si>
    <t>GladiatorÂ </t>
  </si>
  <si>
    <t>Minority ReportÂ </t>
  </si>
  <si>
    <t>Harry Potter and the Chamber of SecretsÂ </t>
  </si>
  <si>
    <t>Casino RoyaleÂ </t>
  </si>
  <si>
    <t>Planet of the ApesÂ </t>
  </si>
  <si>
    <t>Terminator 2: Judgment DayÂ </t>
  </si>
  <si>
    <t>Biography|Crime|Drama|History|Romance</t>
  </si>
  <si>
    <t>Public EnemiesÂ </t>
  </si>
  <si>
    <t>Biography|Crime|Drama</t>
  </si>
  <si>
    <t>Denzel Washington</t>
  </si>
  <si>
    <t>American GangsterÂ </t>
  </si>
  <si>
    <t>RZA</t>
  </si>
  <si>
    <t>Action|Comedy|Thriller</t>
  </si>
  <si>
    <t>True LiesÂ </t>
  </si>
  <si>
    <t>Tony Scott</t>
  </si>
  <si>
    <t>The Taking of Pelham 1 2 3Â </t>
  </si>
  <si>
    <t>Paul Weitz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</si>
  <si>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</si>
  <si>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</si>
  <si>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</si>
  <si>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</si>
  <si>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</si>
  <si>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</si>
  <si>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EraserÂ </t>
  </si>
  <si>
    <t>Quentin Tarantino</t>
  </si>
  <si>
    <t>Drama|Western</t>
  </si>
  <si>
    <t>Django UnchainedÂ </t>
  </si>
  <si>
    <t>Gary Trousdale</t>
  </si>
  <si>
    <t>Jason Alexander</t>
  </si>
  <si>
    <t>Animation|Drama|Family|Musical|Romance</t>
  </si>
  <si>
    <t>The Hunchback of Notre DameÂ </t>
  </si>
  <si>
    <t>Mark Dindal</t>
  </si>
  <si>
    <t>The Emperor's New GrooveÂ </t>
  </si>
  <si>
    <t>Simon West</t>
  </si>
  <si>
    <t>Sylvester Stallone</t>
  </si>
  <si>
    <t>The Expendables 2Â </t>
  </si>
  <si>
    <t>Action|Adventure|Comedy|Family|Mystery</t>
  </si>
  <si>
    <t>National TreasureÂ </t>
  </si>
  <si>
    <t>Stefen Fangmeier</t>
  </si>
  <si>
    <t>EragonÂ </t>
  </si>
  <si>
    <t>Spike Jonze</t>
  </si>
  <si>
    <t>Where the Wild Things AreÂ </t>
  </si>
  <si>
    <t>Chris Wedge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</si>
  <si>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</si>
  <si>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</si>
  <si>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</si>
  <si>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</si>
  <si>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</si>
  <si>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</si>
  <si>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</si>
  <si>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</si>
  <si>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</si>
  <si>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</si>
  <si>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</si>
  <si>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</si>
  <si>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</si>
  <si>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Starship TroopersÂ </t>
  </si>
  <si>
    <t>Tom Tykwer</t>
  </si>
  <si>
    <t>Drama|Sci-Fi</t>
  </si>
  <si>
    <t>Cloud AtlasÂ </t>
  </si>
  <si>
    <t>Action|Adventure|Animation|Family|Fantasy</t>
  </si>
  <si>
    <t>Legend of the Guardians: The Owls of Ga'HooleÂ </t>
  </si>
  <si>
    <t>Pitof</t>
  </si>
  <si>
    <t>Action|Crime|Fantasy|Romance|Thriller</t>
  </si>
  <si>
    <t>CatwomanÂ </t>
  </si>
  <si>
    <t>HerculesÂ </t>
  </si>
  <si>
    <t>Treasure PlanetÂ </t>
  </si>
  <si>
    <t>Brad Silberling</t>
  </si>
  <si>
    <t>Adventure|Comedy|Sci-Fi</t>
  </si>
  <si>
    <t>Land of the LostÂ </t>
  </si>
  <si>
    <t>Patrick Hughes</t>
  </si>
  <si>
    <t>The Expendables 3Â </t>
  </si>
  <si>
    <t>Ericson Core</t>
  </si>
  <si>
    <t>Action|Crime|Sport|Thriller</t>
  </si>
  <si>
    <t>Point BreakÂ </t>
  </si>
  <si>
    <t>Lawrence Guterman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</si>
  <si>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</si>
  <si>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</si>
  <si>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</si>
  <si>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</si>
  <si>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</si>
  <si>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The Adventures of Pluto NashÂ </t>
  </si>
  <si>
    <t>Action|Drama|Thriller|War</t>
  </si>
  <si>
    <t>Green ZoneÂ </t>
  </si>
  <si>
    <t>Steve Martino</t>
  </si>
  <si>
    <t>The Peanuts MovieÂ </t>
  </si>
  <si>
    <t>Bill Melendez</t>
  </si>
  <si>
    <t>David Mamet</t>
  </si>
  <si>
    <t>Drama|Mystery|Thriller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</si>
  <si>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</si>
  <si>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</si>
  <si>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</si>
  <si>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</si>
  <si>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</si>
  <si>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</si>
  <si>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</si>
  <si>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</si>
  <si>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</si>
  <si>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</si>
  <si>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</si>
  <si>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</si>
  <si>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</si>
  <si>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</si>
  <si>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The Stepford WivesÂ </t>
  </si>
  <si>
    <t>Drama|History|War</t>
  </si>
  <si>
    <t>Black Hawk DownÂ </t>
  </si>
  <si>
    <t>Jay Roach</t>
  </si>
  <si>
    <t>The CampaignÂ </t>
  </si>
  <si>
    <t>Luc Besson</t>
  </si>
  <si>
    <t>The Fifth ElementÂ </t>
  </si>
  <si>
    <t>Michael Patrick King</t>
  </si>
  <si>
    <t>Sex and the City 2Â </t>
  </si>
  <si>
    <t>Bibo Bergeron</t>
  </si>
  <si>
    <t>Adventure|Animation|Comedy|Family|Romance</t>
  </si>
  <si>
    <t>The Road to El DoradoÂ </t>
  </si>
  <si>
    <t>Ice Age: Continental DriftÂ </t>
  </si>
  <si>
    <t>Drama|Family|Fantasy|Romance</t>
  </si>
  <si>
    <t>CinderellaÂ </t>
  </si>
  <si>
    <t>Drama|Fantasy|Thriller</t>
  </si>
  <si>
    <t>The Lovely BonesÂ </t>
  </si>
  <si>
    <t>Finding NemoÂ 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</si>
  <si>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</si>
  <si>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</si>
  <si>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</si>
  <si>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</si>
  <si>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</si>
  <si>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</si>
  <si>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</si>
  <si>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</si>
  <si>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Jurassic Park IIIÂ </t>
  </si>
  <si>
    <t>Rupert Wyatt</t>
  </si>
  <si>
    <t>Rise of the Planet of the ApesÂ </t>
  </si>
  <si>
    <t>Mark Waters</t>
  </si>
  <si>
    <t>The Spiderwick ChroniclesÂ </t>
  </si>
  <si>
    <t>John Moore</t>
  </si>
  <si>
    <t>A Good Day to Die HardÂ </t>
  </si>
  <si>
    <t>John Lee Hancock</t>
  </si>
  <si>
    <t>Drama|History|War|Western</t>
  </si>
  <si>
    <t>The AlamoÂ </t>
  </si>
  <si>
    <t>Action|Adventure|Animation|Family</t>
  </si>
  <si>
    <t>The IncrediblesÂ </t>
  </si>
  <si>
    <t>Renny Harlin</t>
  </si>
  <si>
    <t>Cutthroat IslandÂ 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</si>
  <si>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</si>
  <si>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</si>
  <si>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</si>
  <si>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</si>
  <si>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</si>
  <si>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Rush Hour 2Â </t>
  </si>
  <si>
    <t>Drama|Fantasy|Horror|Mystery|Thriller</t>
  </si>
  <si>
    <t>What Lies BeneathÂ </t>
  </si>
  <si>
    <t>Phil Lord</t>
  </si>
  <si>
    <t>Animation|Comedy|Family|Sci-Fi</t>
  </si>
  <si>
    <t>Cloudy with a Chance of MeatballsÂ </t>
  </si>
  <si>
    <t>Ice Age: Dawn of the DinosaursÂ </t>
  </si>
  <si>
    <t>Ben Stiller</t>
  </si>
  <si>
    <t>Adventure|Comedy|Drama|Fantasy|Romance</t>
  </si>
  <si>
    <t>The Secret Life of Walter MittyÂ </t>
  </si>
  <si>
    <t>Action|Adventure|Comedy|Crime|Thriller</t>
  </si>
  <si>
    <t>Charlie's AngelsÂ </t>
  </si>
  <si>
    <t>Crime|Drama|Thriller</t>
  </si>
  <si>
    <t>The DepartedÂ </t>
  </si>
  <si>
    <t>Tony Bancroft</t>
  </si>
  <si>
    <t>Adventure|Animation|Family|Fantasy|Musical|War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</si>
  <si>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</si>
  <si>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</si>
  <si>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</si>
  <si>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</si>
  <si>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</si>
  <si>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</si>
  <si>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</si>
  <si>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Timur Bekmambetov</t>
  </si>
  <si>
    <t>Adventure|Drama|History</t>
  </si>
  <si>
    <t>Ben-HurÂ </t>
  </si>
  <si>
    <t>Action|Adventure|Animation|Family|Fantasy|Sci-Fi</t>
  </si>
  <si>
    <t>Atlantis: The Lost EmpireÂ </t>
  </si>
  <si>
    <t>Walt Becker</t>
  </si>
  <si>
    <t>Adventure|Animation|Comedy|Family|Fantasy|Music</t>
  </si>
  <si>
    <t>Alvin and the Chipmunks: The Road ChipÂ </t>
  </si>
  <si>
    <t>Drama|History|Thriller|War</t>
  </si>
  <si>
    <t>ValkyrieÂ </t>
  </si>
  <si>
    <t>Dennis Dugan</t>
  </si>
  <si>
    <t>You Don't Mess with the ZohanÂ </t>
  </si>
  <si>
    <t>Action|Animation|Comedy|Sci-Fi</t>
  </si>
  <si>
    <t>PixelsÂ </t>
  </si>
  <si>
    <t>A.I. Artificial IntelligenceÂ </t>
  </si>
  <si>
    <t>Comedy|Family|Fantasy|Horror|Mystery</t>
  </si>
  <si>
    <t>The Haunted MansionÂ </t>
  </si>
  <si>
    <t>Drama|Mystery|Sci-Fi|Thriller</t>
  </si>
  <si>
    <t>ContactÂ </t>
  </si>
  <si>
    <t>Action|Horror|Sci-Fi|Thriller</t>
  </si>
  <si>
    <t>Hollow ManÂ </t>
  </si>
  <si>
    <t>Sydney Pollack</t>
  </si>
  <si>
    <t>Crime|Mystery|Thriller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</si>
  <si>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</si>
  <si>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</si>
  <si>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</si>
  <si>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</si>
  <si>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</si>
  <si>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</si>
  <si>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</si>
  <si>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The SaintÂ </t>
  </si>
  <si>
    <t>Spy GameÂ </t>
  </si>
  <si>
    <t>Brian De Palma</t>
  </si>
  <si>
    <t>Mission to MarsÂ 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</si>
  <si>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</si>
  <si>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</si>
  <si>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</si>
  <si>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</si>
  <si>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</si>
  <si>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</si>
  <si>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</si>
  <si>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</si>
  <si>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</si>
  <si>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</si>
  <si>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Conan the BarbarianÂ </t>
  </si>
  <si>
    <t>Cinderella ManÂ </t>
  </si>
  <si>
    <t>Andrey Konchalovskiy</t>
  </si>
  <si>
    <t>Action|Family|Fantasy|Musical</t>
  </si>
  <si>
    <t>The Nutcracker in 3DÂ </t>
  </si>
  <si>
    <t>Richard E. Grant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</si>
  <si>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</si>
  <si>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</si>
  <si>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</si>
  <si>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</si>
  <si>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</si>
  <si>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</si>
  <si>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</si>
  <si>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</si>
  <si>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</si>
  <si>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</si>
  <si>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</si>
  <si>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</si>
  <si>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</si>
  <si>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</si>
  <si>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</si>
  <si>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</si>
  <si>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</si>
  <si>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EnchantedÂ </t>
  </si>
  <si>
    <t>Crime|Drama|Horror|Mystery|Thriller</t>
  </si>
  <si>
    <t xml:space="preserve">HannibalÂ             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</si>
  <si>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</si>
  <si>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</si>
  <si>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</si>
  <si>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</si>
  <si>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</si>
  <si>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</si>
  <si>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</si>
  <si>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Enemy of the StateÂ </t>
  </si>
  <si>
    <t>It's ComplicatedÂ </t>
  </si>
  <si>
    <t>Ocean's ThirteenÂ </t>
  </si>
  <si>
    <t>Roger Allers</t>
  </si>
  <si>
    <t>Open SeasonÂ </t>
  </si>
  <si>
    <t>Neil Burger</t>
  </si>
  <si>
    <t>DivergentÂ </t>
  </si>
  <si>
    <t>Jean-Jacques Annaud</t>
  </si>
  <si>
    <t>Enemy at the GatesÂ </t>
  </si>
  <si>
    <t>The RundownÂ </t>
  </si>
  <si>
    <t>Action|Adventure|Comedy|Fantasy</t>
  </si>
  <si>
    <t>Last Action HeroÂ </t>
  </si>
  <si>
    <t>Memoirs of a GeishaÂ 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</si>
  <si>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</si>
  <si>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</si>
  <si>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</si>
  <si>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</si>
  <si>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</si>
  <si>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</si>
  <si>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Collateral DamageÂ </t>
  </si>
  <si>
    <t>Bob Fosse</t>
  </si>
  <si>
    <t>Comedy|Drama|Music|Musical</t>
  </si>
  <si>
    <t>All That JazzÂ </t>
  </si>
  <si>
    <t>Tarsem Singh</t>
  </si>
  <si>
    <t>Adventure|Comedy|Drama|Family|Fantasy</t>
  </si>
  <si>
    <t>Mirror MirrorÂ </t>
  </si>
  <si>
    <t>Edgar Wright</t>
  </si>
  <si>
    <t>Action|Comedy|Fantasy|Romance</t>
  </si>
  <si>
    <t>Scott Pilgrim vs. the WorldÂ </t>
  </si>
  <si>
    <t>Jon Amiel</t>
  </si>
  <si>
    <t>The CoreÂ </t>
  </si>
  <si>
    <t>Peter Segal</t>
  </si>
  <si>
    <t>Comedy|Romance|Sci-Fi</t>
  </si>
  <si>
    <t>Nutty Professor II: The KlumpsÂ </t>
  </si>
  <si>
    <t>Adventure|Comedy|Mystery</t>
  </si>
  <si>
    <t>Scooby-DooÂ </t>
  </si>
  <si>
    <t>Pete Travis</t>
  </si>
  <si>
    <t>DreddÂ </t>
  </si>
  <si>
    <t>Comedy|Drama|Fantasy|Romance</t>
  </si>
  <si>
    <t>ClickÂ </t>
  </si>
  <si>
    <t>George A. Romero</t>
  </si>
  <si>
    <t>CreepshowÂ </t>
  </si>
  <si>
    <t>Action|Comedy|Family|Fantasy</t>
  </si>
  <si>
    <t>Cats &amp; Dogs: The Revenge of Kitty GaloreÂ 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</si>
  <si>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</si>
  <si>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</si>
  <si>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</si>
  <si>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</si>
  <si>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</si>
  <si>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</si>
  <si>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The 6th DayÂ </t>
  </si>
  <si>
    <t>Comedy|Drama</t>
  </si>
  <si>
    <t>Bruce AlmightyÂ 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</si>
  <si>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</si>
  <si>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</si>
  <si>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</si>
  <si>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</si>
  <si>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</si>
  <si>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</si>
  <si>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</si>
  <si>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</si>
  <si>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Lilo &amp; StitchÂ </t>
  </si>
  <si>
    <t>Gary Winick</t>
  </si>
  <si>
    <t>Charlotte's WebÂ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</si>
  <si>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</si>
  <si>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</si>
  <si>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</si>
  <si>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</si>
  <si>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</si>
  <si>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</si>
  <si>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</si>
  <si>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</si>
  <si>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</si>
  <si>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</si>
  <si>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Paul Michael Glaser</t>
  </si>
  <si>
    <t>Shutter IslandÂ </t>
  </si>
  <si>
    <t>Seth Gordon</t>
  </si>
  <si>
    <t>Four ChristmasesÂ 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</si>
  <si>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</si>
  <si>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</si>
  <si>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</si>
  <si>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</si>
  <si>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</si>
  <si>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</si>
  <si>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</si>
  <si>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Action|Adventure|Crime|Drama|Sci-Fi|Thriller</t>
  </si>
  <si>
    <t xml:space="preserve">DaredevilÂ             </t>
  </si>
  <si>
    <t>TV-MA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</si>
  <si>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</si>
  <si>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</si>
  <si>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</si>
  <si>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</si>
  <si>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</si>
  <si>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</si>
  <si>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</si>
  <si>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</si>
  <si>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</si>
  <si>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</si>
  <si>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</si>
  <si>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</si>
  <si>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</si>
  <si>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</si>
  <si>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</si>
  <si>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</si>
  <si>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</si>
  <si>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</si>
  <si>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</si>
  <si>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</si>
  <si>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</si>
  <si>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</si>
  <si>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</si>
  <si>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</si>
  <si>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</si>
  <si>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</si>
  <si>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</si>
  <si>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</si>
  <si>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</si>
  <si>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</si>
  <si>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</si>
  <si>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</si>
  <si>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</si>
  <si>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</si>
  <si>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</si>
  <si>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</si>
  <si>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</si>
  <si>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</si>
  <si>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</si>
  <si>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Henry Jaglom</t>
  </si>
  <si>
    <t>DÃ©jÃ  VuÂ </t>
  </si>
  <si>
    <t>Hotel Transylvania 2Â </t>
  </si>
  <si>
    <t xml:space="preserve">BewitchedÂ             </t>
  </si>
  <si>
    <t>TV-G</t>
  </si>
  <si>
    <t>James Algar</t>
  </si>
  <si>
    <t>Animation|Family|Fantasy|Music</t>
  </si>
  <si>
    <t>Fantasia 2000Â </t>
  </si>
  <si>
    <t>The Time MachineÂ </t>
  </si>
  <si>
    <t>Action|Adventure|Family|Fantasy|Thriller</t>
  </si>
  <si>
    <t>Mighty Joe YoungÂ </t>
  </si>
  <si>
    <t>SwordfishÂ 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</si>
  <si>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</si>
  <si>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</si>
  <si>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</si>
  <si>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</si>
  <si>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</si>
  <si>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</si>
  <si>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</si>
  <si>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</si>
  <si>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</si>
  <si>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</si>
  <si>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</si>
  <si>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Lucile Hadzihalilovic</t>
  </si>
  <si>
    <t>Drama|Horror|Mystery|Sci-Fi</t>
  </si>
  <si>
    <t>EvolutionÂ </t>
  </si>
  <si>
    <t>The EdgeÂ </t>
  </si>
  <si>
    <t>Action|Sci-Fi|Thriller</t>
  </si>
  <si>
    <t>SurrogatesÂ </t>
  </si>
  <si>
    <t>Drama|History|Thriller</t>
  </si>
  <si>
    <t>Thirteen DaysÂ </t>
  </si>
  <si>
    <t>DaylightÂ </t>
  </si>
  <si>
    <t>Barry Cook</t>
  </si>
  <si>
    <t>Adventure|Animation|Family</t>
  </si>
  <si>
    <t>Walking with Dinosaurs 3DÂ </t>
  </si>
  <si>
    <t>Roger Christian</t>
  </si>
  <si>
    <t>Battlefield EarthÂ </t>
  </si>
  <si>
    <t>Joe Dante</t>
  </si>
  <si>
    <t>Looney Tunes: Back in ActionÂ </t>
  </si>
  <si>
    <t>Drama|Musical|Romance</t>
  </si>
  <si>
    <t>NineÂ </t>
  </si>
  <si>
    <t>Andrea Di Stefano</t>
  </si>
  <si>
    <t>TimelineÂ </t>
  </si>
  <si>
    <t>Kevin Costner</t>
  </si>
  <si>
    <t>The PostmanÂ </t>
  </si>
  <si>
    <t>Adam Goldberg</t>
  </si>
  <si>
    <t>Babe: Pig in the CityÂ </t>
  </si>
  <si>
    <t>The Last Witch HunterÂ </t>
  </si>
  <si>
    <t>Antony Hoffman</t>
  </si>
  <si>
    <t>Red PlanetÂ </t>
  </si>
  <si>
    <t>Arthur and the InvisiblesÂ </t>
  </si>
  <si>
    <t>Jacques Perrin</t>
  </si>
  <si>
    <t>Documentary|Drama</t>
  </si>
  <si>
    <t>OceansÂ </t>
  </si>
  <si>
    <t>A Sound of ThunderÂ </t>
  </si>
  <si>
    <t>Action|Adventure|Drama|History|Romance</t>
  </si>
  <si>
    <t>PompeiiÂ </t>
  </si>
  <si>
    <t>AndrÃ©s Couturier</t>
  </si>
  <si>
    <t>Animation|Family</t>
  </si>
  <si>
    <t>Top Cat BeginsÂ </t>
  </si>
  <si>
    <t>Mexico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</si>
  <si>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</si>
  <si>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</si>
  <si>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</si>
  <si>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</si>
  <si>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</si>
  <si>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</si>
  <si>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</si>
  <si>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</si>
  <si>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</si>
  <si>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</si>
  <si>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</si>
  <si>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</si>
  <si>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</si>
  <si>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</si>
  <si>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</si>
  <si>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</si>
  <si>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</si>
  <si>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</si>
  <si>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</si>
  <si>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</si>
  <si>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</si>
  <si>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The Secret Life of PetsÂ </t>
  </si>
  <si>
    <t>Albert Brooks</t>
  </si>
  <si>
    <t>Stephen Norrington</t>
  </si>
  <si>
    <t>The League of Extraordinary GentlemenÂ </t>
  </si>
  <si>
    <t>Pierre Coffin</t>
  </si>
  <si>
    <t>Despicable Me 2Â </t>
  </si>
  <si>
    <t>Independence DayÂ </t>
  </si>
  <si>
    <t>The Lost World: Jurassic ParkÂ </t>
  </si>
  <si>
    <t>MadagascarÂ </t>
  </si>
  <si>
    <t>Children of MenÂ </t>
  </si>
  <si>
    <t>X-MenÂ 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</si>
  <si>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</si>
  <si>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</si>
  <si>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</si>
  <si>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</si>
  <si>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</si>
  <si>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</si>
  <si>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</si>
  <si>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</si>
  <si>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</si>
  <si>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</si>
  <si>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</si>
  <si>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</si>
  <si>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</si>
  <si>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</si>
  <si>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</si>
  <si>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 xml:space="preserve">ConstantineÂ             </t>
  </si>
  <si>
    <t>Comedy|Family</t>
  </si>
  <si>
    <t>Hotel for DogsÂ 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</si>
  <si>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</si>
  <si>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</si>
  <si>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</si>
  <si>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</si>
  <si>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</si>
  <si>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</si>
  <si>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DreamgirlsÂ </t>
  </si>
  <si>
    <t>Crime|Drama|Mystery</t>
  </si>
  <si>
    <t xml:space="preserve">LifeÂ             </t>
  </si>
  <si>
    <t>F. Gary Gray</t>
  </si>
  <si>
    <t>Comedy|Crime|Music</t>
  </si>
  <si>
    <t>Be CoolÂ </t>
  </si>
  <si>
    <t>MunichÂ </t>
  </si>
  <si>
    <t>Antoine Fuqua</t>
  </si>
  <si>
    <t>Tears of the SunÂ </t>
  </si>
  <si>
    <t>Robert Luketic</t>
  </si>
  <si>
    <t>Action|Comedy|Romance|Thriller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</si>
  <si>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</si>
  <si>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</si>
  <si>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</si>
  <si>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</si>
  <si>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</si>
  <si>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</si>
  <si>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</si>
  <si>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</si>
  <si>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</si>
  <si>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</si>
  <si>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</si>
  <si>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First KnightÂ </t>
  </si>
  <si>
    <t>Andy Tennant</t>
  </si>
  <si>
    <t>Drama|History|Romance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</si>
  <si>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</si>
  <si>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</si>
  <si>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</si>
  <si>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</si>
  <si>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</si>
  <si>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</si>
  <si>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</si>
  <si>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</si>
  <si>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</si>
  <si>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</si>
  <si>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</si>
  <si>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SoldierÂ </t>
  </si>
  <si>
    <t>David Pastor</t>
  </si>
  <si>
    <t>Drama|Horror|Sci-Fi|Thriller</t>
  </si>
  <si>
    <t>CarriersÂ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</si>
  <si>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</si>
  <si>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</si>
  <si>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</si>
  <si>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</si>
  <si>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</si>
  <si>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</si>
  <si>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</si>
  <si>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Sucker PunchÂ </t>
  </si>
  <si>
    <t>Snake EyesÂ 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</si>
  <si>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</si>
  <si>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</si>
  <si>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</si>
  <si>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</si>
  <si>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</si>
  <si>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</si>
  <si>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</si>
  <si>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</si>
  <si>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</si>
  <si>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</si>
  <si>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</si>
  <si>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</si>
  <si>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Dr. Dolittle 2Â </t>
  </si>
  <si>
    <t>Mel Gibson</t>
  </si>
  <si>
    <t>Biography|Drama|History|War</t>
  </si>
  <si>
    <t>BraveheartÂ </t>
  </si>
  <si>
    <t>JarheadÂ </t>
  </si>
  <si>
    <t>David Silverman</t>
  </si>
  <si>
    <t>Adventure|Animation|Comedy</t>
  </si>
  <si>
    <t>The Simpsons MovieÂ </t>
  </si>
  <si>
    <t>Frank Darabont</t>
  </si>
  <si>
    <t>The MajesticÂ </t>
  </si>
  <si>
    <t>Action|Drama|Sport</t>
  </si>
  <si>
    <t>DrivenÂ </t>
  </si>
  <si>
    <t>Adventure|Drama|Family</t>
  </si>
  <si>
    <t>Two BrothersÂ </t>
  </si>
  <si>
    <t>Drama|Mystery|Romance|Thriller</t>
  </si>
  <si>
    <t>The VillageÂ </t>
  </si>
  <si>
    <t>Betty Thomas</t>
  </si>
  <si>
    <t>Doctor DolittleÂ </t>
  </si>
  <si>
    <t>SignsÂ </t>
  </si>
  <si>
    <t>Adventure|Animation|Comedy|Family|Fantasy|Romance</t>
  </si>
  <si>
    <t>Shrek 2Â </t>
  </si>
  <si>
    <t>CarsÂ </t>
  </si>
  <si>
    <t>Garry Marshall</t>
  </si>
  <si>
    <t>Runaway BrideÂ </t>
  </si>
  <si>
    <t>xXxÂ </t>
  </si>
  <si>
    <t>Paul Tibbitt</t>
  </si>
  <si>
    <t>The SpongeBob Movie: Sponge Out of WaterÂ 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</si>
  <si>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</si>
  <si>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</si>
  <si>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</si>
  <si>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</si>
  <si>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</si>
  <si>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</si>
  <si>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</si>
  <si>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</si>
  <si>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Adventure|Drama|Fantasy|Mystery|Thriller</t>
  </si>
  <si>
    <t xml:space="preserve">Sleepy HollowÂ             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</si>
  <si>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</si>
  <si>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</si>
  <si>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</si>
  <si>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</si>
  <si>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</si>
  <si>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</si>
  <si>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</si>
  <si>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</si>
  <si>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</si>
  <si>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</si>
  <si>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</si>
  <si>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</si>
  <si>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Star Trek: InsurrectionÂ </t>
  </si>
  <si>
    <t>Battle Los AngelesÂ </t>
  </si>
  <si>
    <t>Big FishÂ </t>
  </si>
  <si>
    <t>Drama|Horror|Romance|Thriller</t>
  </si>
  <si>
    <t>WolfÂ </t>
  </si>
  <si>
    <t>Drama|War</t>
  </si>
  <si>
    <t>War HorseÂ </t>
  </si>
  <si>
    <t>George Clooney</t>
  </si>
  <si>
    <t>The Monuments MenÂ </t>
  </si>
  <si>
    <t>Todd Graff</t>
  </si>
  <si>
    <t>The AbyssÂ </t>
  </si>
  <si>
    <t>Drama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</si>
  <si>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</si>
  <si>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</si>
  <si>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</si>
  <si>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</si>
  <si>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</si>
  <si>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</si>
  <si>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</si>
  <si>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</si>
  <si>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</si>
  <si>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</si>
  <si>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</si>
  <si>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</si>
  <si>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</si>
  <si>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</si>
  <si>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Dexter Fletcher</t>
  </si>
  <si>
    <t>I SpyÂ </t>
  </si>
  <si>
    <t>Tate Taylor</t>
  </si>
  <si>
    <t>MÃ¥ns MÃ¥rlind</t>
  </si>
  <si>
    <t>Action|Fantasy|Horror</t>
  </si>
  <si>
    <t>Underworld: AwakeningÂ </t>
  </si>
  <si>
    <t>Comedy|Drama|Musical|Romance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</si>
  <si>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</si>
  <si>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</si>
  <si>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</si>
  <si>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</si>
  <si>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</si>
  <si>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</si>
  <si>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RollerballÂ </t>
  </si>
  <si>
    <t>Wych Kaosayananda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</si>
  <si>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</si>
  <si>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</si>
  <si>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</si>
  <si>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</si>
  <si>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</si>
  <si>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</si>
  <si>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</si>
  <si>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Legends of Oz: Dorothy's ReturnÂ </t>
  </si>
  <si>
    <t>BlackhatÂ </t>
  </si>
  <si>
    <t>Kerry Conran</t>
  </si>
  <si>
    <t>Sky Captain and the World of TomorrowÂ </t>
  </si>
  <si>
    <t>Michael Caton-Jones</t>
  </si>
  <si>
    <t>Basic Instinct 2Â </t>
  </si>
  <si>
    <t>Mikael HÃ¥fstrÃ¶m</t>
  </si>
  <si>
    <t>Action|Crime|Mystery|Sci-Fi|Thriller</t>
  </si>
  <si>
    <t>Escape PlanÂ 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</si>
  <si>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</si>
  <si>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</si>
  <si>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</si>
  <si>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</si>
  <si>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</si>
  <si>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</si>
  <si>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</si>
  <si>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</si>
  <si>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</si>
  <si>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Money TrainÂ </t>
  </si>
  <si>
    <t>Ted 2Â </t>
  </si>
  <si>
    <t>Alejandro AmenÃ¡bar</t>
  </si>
  <si>
    <t>Adventure|Drama|History|Romance</t>
  </si>
  <si>
    <t>AgoraÂ </t>
  </si>
  <si>
    <t>Spain</t>
  </si>
  <si>
    <t>Kinka Usher</t>
  </si>
  <si>
    <t>Mystery MenÂ </t>
  </si>
  <si>
    <t>Hall PassÂ </t>
  </si>
  <si>
    <t>Biography|Drama|Thriller</t>
  </si>
  <si>
    <t>The InsiderÂ </t>
  </si>
  <si>
    <t>Craig Gillespie</t>
  </si>
  <si>
    <t>Action|Drama|History|Thriller</t>
  </si>
  <si>
    <t>The Finest HoursÂ </t>
  </si>
  <si>
    <t>Body of LiesÂ </t>
  </si>
  <si>
    <t>Dinner for SchmucksÂ </t>
  </si>
  <si>
    <t>Abraham Lincoln: Vampire HunterÂ </t>
  </si>
  <si>
    <t>EntrapmentÂ </t>
  </si>
  <si>
    <t xml:space="preserve">Last Man StandingÂ             </t>
  </si>
  <si>
    <t>Rob Bowman</t>
  </si>
  <si>
    <t>The X FilesÂ </t>
  </si>
  <si>
    <t>Doug Lefler</t>
  </si>
  <si>
    <t>Action|Adventure|Fantasy|War</t>
  </si>
  <si>
    <t>The Last LegionÂ </t>
  </si>
  <si>
    <t>Saving Private RyanÂ </t>
  </si>
  <si>
    <t>Scott Waugh</t>
  </si>
  <si>
    <t>Need for SpeedÂ </t>
  </si>
  <si>
    <t>Comedy|Fantasy|Romance</t>
  </si>
  <si>
    <t>What Women WantÂ </t>
  </si>
  <si>
    <t>Ice AgeÂ </t>
  </si>
  <si>
    <t>Lawrence Kasdan</t>
  </si>
  <si>
    <t>DreamcatcherÂ </t>
  </si>
  <si>
    <t>LincolnÂ </t>
  </si>
  <si>
    <t>The MatrixÂ </t>
  </si>
  <si>
    <t>Apollo 13Â </t>
  </si>
  <si>
    <t>Michael Lembeck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</si>
  <si>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</si>
  <si>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</si>
  <si>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</si>
  <si>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</si>
  <si>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</si>
  <si>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</si>
  <si>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</si>
  <si>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</si>
  <si>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</si>
  <si>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Matt Walsh</t>
  </si>
  <si>
    <t>Biography|Drama|Sport|War</t>
  </si>
  <si>
    <t>UnbrokenÂ </t>
  </si>
  <si>
    <t>Clint Eastwood</t>
  </si>
  <si>
    <t>Space CowboysÂ </t>
  </si>
  <si>
    <t>CliffhangerÂ </t>
  </si>
  <si>
    <t>Broken ArrowÂ </t>
  </si>
  <si>
    <t>The KidÂ </t>
  </si>
  <si>
    <t>World Trade CenterÂ </t>
  </si>
  <si>
    <t>Mona Lisa SmileÂ </t>
  </si>
  <si>
    <t>Larry Charles</t>
  </si>
  <si>
    <t>The DictatorÂ </t>
  </si>
  <si>
    <t>Stanley Kubrick</t>
  </si>
  <si>
    <t>Eyes Wide ShutÂ </t>
  </si>
  <si>
    <t>Will Gluck</t>
  </si>
  <si>
    <t>Comedy|Drama|Family|Musical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</si>
  <si>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</si>
  <si>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</si>
  <si>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</si>
  <si>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</si>
  <si>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</si>
  <si>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</si>
  <si>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</si>
  <si>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Red DawnÂ </t>
  </si>
  <si>
    <t>Primary ColorsÂ </t>
  </si>
  <si>
    <t>Resident Evil: RetributionÂ </t>
  </si>
  <si>
    <t>Death RaceÂ </t>
  </si>
  <si>
    <t>The Long Kiss GoodnightÂ </t>
  </si>
  <si>
    <t>Taylor Hackford</t>
  </si>
  <si>
    <t>Proof of LifeÂ </t>
  </si>
  <si>
    <t>Zathura: A Space AdventureÂ </t>
  </si>
  <si>
    <t>Fight ClubÂ </t>
  </si>
  <si>
    <t>Drama|Sport</t>
  </si>
  <si>
    <t>We Are MarshallÂ </t>
  </si>
  <si>
    <t xml:space="preserve">The MissingÂ             </t>
  </si>
  <si>
    <t>Michael Lehmann</t>
  </si>
  <si>
    <t>Hudson HawkÂ </t>
  </si>
  <si>
    <t>Michael Moore</t>
  </si>
  <si>
    <t>Lucky NumbersÂ </t>
  </si>
  <si>
    <t>Stuart Beattie</t>
  </si>
  <si>
    <t>Action|Fantasy|Sci-Fi|Thriller</t>
  </si>
  <si>
    <t>I, FrankensteinÂ </t>
  </si>
  <si>
    <t>Roman Polanski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</si>
  <si>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</si>
  <si>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</si>
  <si>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</si>
  <si>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</si>
  <si>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</si>
  <si>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</si>
  <si>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</si>
  <si>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</si>
  <si>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EverestÂ </t>
  </si>
  <si>
    <t>Crime|Drama|Fantasy</t>
  </si>
  <si>
    <t>Perfume: The Story of a MurdererÂ </t>
  </si>
  <si>
    <t>Austin Powers in GoldmemberÂ </t>
  </si>
  <si>
    <t>Astro BoyÂ </t>
  </si>
  <si>
    <t>Hong Kong</t>
  </si>
  <si>
    <t>Jurassic ParkÂ </t>
  </si>
  <si>
    <t>Adventure|Biography|Crime|Drama|Western</t>
  </si>
  <si>
    <t>Wyatt EarpÂ </t>
  </si>
  <si>
    <t>Clear and Present DangerÂ </t>
  </si>
  <si>
    <t>Daniel Lee</t>
  </si>
  <si>
    <t>Dragon BladeÂ </t>
  </si>
  <si>
    <t>Keenen Ivory Wayans</t>
  </si>
  <si>
    <t>LittlemanÂ </t>
  </si>
  <si>
    <t>Action|War</t>
  </si>
  <si>
    <t>U-571Â </t>
  </si>
  <si>
    <t>Rob Reiner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</si>
  <si>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</si>
  <si>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</si>
  <si>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</si>
  <si>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</si>
  <si>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</si>
  <si>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</si>
  <si>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</si>
  <si>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</si>
  <si>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</si>
  <si>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</si>
  <si>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</si>
  <si>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</si>
  <si>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</si>
  <si>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</si>
  <si>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</si>
  <si>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</si>
  <si>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</si>
  <si>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Marley &amp; MeÂ </t>
  </si>
  <si>
    <t>Crime|Drama|Fantasy|Mystery</t>
  </si>
  <si>
    <t>The Green MileÂ </t>
  </si>
  <si>
    <t>Wild HogsÂ </t>
  </si>
  <si>
    <t>Chicken LittleÂ </t>
  </si>
  <si>
    <t>Gone GirlÂ </t>
  </si>
  <si>
    <t>The Bourne IdentityÂ </t>
  </si>
  <si>
    <t>GoldenEyeÂ </t>
  </si>
  <si>
    <t>The General's DaughterÂ </t>
  </si>
  <si>
    <t>The Truman ShowÂ </t>
  </si>
  <si>
    <t>Brenda Chapman</t>
  </si>
  <si>
    <t>Adventure|Animation|Biography|Drama|Family|Fantasy|Musical</t>
  </si>
  <si>
    <t>The Prince of EgyptÂ </t>
  </si>
  <si>
    <t>Daddy Day CareÂ </t>
  </si>
  <si>
    <t>2 GunsÂ </t>
  </si>
  <si>
    <t>Cats &amp; DogsÂ </t>
  </si>
  <si>
    <t>The Italian JobÂ </t>
  </si>
  <si>
    <t>Marc Lawrence</t>
  </si>
  <si>
    <t>Two Weeks NoticeÂ </t>
  </si>
  <si>
    <t>Woody Allen</t>
  </si>
  <si>
    <t>AntzÂ </t>
  </si>
  <si>
    <t>Peter Billingsley</t>
  </si>
  <si>
    <t>Couples RetreatÂ </t>
  </si>
  <si>
    <t>Days of ThunderÂ </t>
  </si>
  <si>
    <t>Cheaper by the Dozen 2Â </t>
  </si>
  <si>
    <t>Wes Ball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</si>
  <si>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</si>
  <si>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</si>
  <si>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</si>
  <si>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</si>
  <si>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</si>
  <si>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</si>
  <si>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</si>
  <si>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</si>
  <si>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</si>
  <si>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</si>
  <si>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</si>
  <si>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</si>
  <si>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Ladder 49Â </t>
  </si>
  <si>
    <t>Jack ReacherÂ </t>
  </si>
  <si>
    <t>Deep Blue SeaÂ </t>
  </si>
  <si>
    <t>Kenny Ortega</t>
  </si>
  <si>
    <t>Documentary|Music</t>
  </si>
  <si>
    <t>This Is ItÂ </t>
  </si>
  <si>
    <t>Drama|Thriller</t>
  </si>
  <si>
    <t>ContagionÂ </t>
  </si>
  <si>
    <t>David McNally</t>
  </si>
  <si>
    <t>Kangaroo JackÂ </t>
  </si>
  <si>
    <t>Animation|Family|Fantasy</t>
  </si>
  <si>
    <t>CoralineÂ </t>
  </si>
  <si>
    <t>The HappeningÂ </t>
  </si>
  <si>
    <t>Man on FireÂ </t>
  </si>
  <si>
    <t>Brian Robbins</t>
  </si>
  <si>
    <t>The Shaggy DogÂ </t>
  </si>
  <si>
    <t>Starsky &amp; HutchÂ </t>
  </si>
  <si>
    <t>Brian Levant</t>
  </si>
  <si>
    <t>Jingle All the WayÂ </t>
  </si>
  <si>
    <t>Action|Fantasy|Horror|Sci-Fi</t>
  </si>
  <si>
    <t>HellboyÂ </t>
  </si>
  <si>
    <t>Steven Zaillian</t>
  </si>
  <si>
    <t>A Civil ActionÂ </t>
  </si>
  <si>
    <t>Chris Butler</t>
  </si>
  <si>
    <t>ParaNormanÂ </t>
  </si>
  <si>
    <t>The JackalÂ </t>
  </si>
  <si>
    <t>PaycheckÂ </t>
  </si>
  <si>
    <t>Jon Avnet</t>
  </si>
  <si>
    <t>Up Close &amp; PersonalÂ </t>
  </si>
  <si>
    <t>Sam Fell</t>
  </si>
  <si>
    <t>The Tale of DespereauxÂ </t>
  </si>
  <si>
    <t xml:space="preserve">Rules of EngagementÂ             </t>
  </si>
  <si>
    <t>Kevin Donovan</t>
  </si>
  <si>
    <t>The TuxedoÂ </t>
  </si>
  <si>
    <t>Geoff Murphy</t>
  </si>
  <si>
    <t>Under Siege 2: Dark TerritoryÂ 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</si>
  <si>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</si>
  <si>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</si>
  <si>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</si>
  <si>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</si>
  <si>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</si>
  <si>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</si>
  <si>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</si>
  <si>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</si>
  <si>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Alien: ResurrectionÂ </t>
  </si>
  <si>
    <t>ShooterÂ </t>
  </si>
  <si>
    <t>Graham Annable</t>
  </si>
  <si>
    <t>The BoxtrollsÂ </t>
  </si>
  <si>
    <t>Griffin Dunne</t>
  </si>
  <si>
    <t>Practical MagicÂ </t>
  </si>
  <si>
    <t>The Lego MovieÂ </t>
  </si>
  <si>
    <t>John Pasquin</t>
  </si>
  <si>
    <t>Miss Congeniality 2: Armed and FabulousÂ </t>
  </si>
  <si>
    <t>Reign of FireÂ </t>
  </si>
  <si>
    <t>Ruben Fleischer</t>
  </si>
  <si>
    <t>Gangster SquadÂ </t>
  </si>
  <si>
    <t>Harold Ramis</t>
  </si>
  <si>
    <t>Adventure|Comedy</t>
  </si>
  <si>
    <t>Year OneÂ </t>
  </si>
  <si>
    <t>Biography|Drama|History|Sport</t>
  </si>
  <si>
    <t>InvictusÂ </t>
  </si>
  <si>
    <t>Kevin Macdonald</t>
  </si>
  <si>
    <t>State of PlayÂ </t>
  </si>
  <si>
    <t>Comedy|Crime|Romance|Thriller</t>
  </si>
  <si>
    <t>DuplicityÂ </t>
  </si>
  <si>
    <t>Donald Petrie</t>
  </si>
  <si>
    <t>My Favorite MartianÂ 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</si>
  <si>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</si>
  <si>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</si>
  <si>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</si>
  <si>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</si>
  <si>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</si>
  <si>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</si>
  <si>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</si>
  <si>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Intolerable CrueltyÂ </t>
  </si>
  <si>
    <t>Robert Lorenz</t>
  </si>
  <si>
    <t>Trouble with the CurveÂ </t>
  </si>
  <si>
    <t>Edge of DarknessÂ </t>
  </si>
  <si>
    <t>Horror|Mystery|Sci-Fi|Thriller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</si>
  <si>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</si>
  <si>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</si>
  <si>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</si>
  <si>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</si>
  <si>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</si>
  <si>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</si>
  <si>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</si>
  <si>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</si>
  <si>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</si>
  <si>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</si>
  <si>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</si>
  <si>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Garfield 2Â </t>
  </si>
  <si>
    <t>Ben Falcone</t>
  </si>
  <si>
    <t>xXx: State of the UnionÂ </t>
  </si>
  <si>
    <t>Scott Stewart</t>
  </si>
  <si>
    <t>Action|Fantasy|Horror|Sci-Fi|Thriller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</si>
  <si>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</si>
  <si>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</si>
  <si>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</si>
  <si>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</si>
  <si>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</si>
  <si>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</si>
  <si>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</si>
  <si>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</si>
  <si>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</si>
  <si>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</si>
  <si>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</si>
  <si>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</si>
  <si>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</si>
  <si>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The Last CastleÂ </t>
  </si>
  <si>
    <t>Walter Hill</t>
  </si>
  <si>
    <t>SupernovaÂ </t>
  </si>
  <si>
    <t>Akiva Goldsman</t>
  </si>
  <si>
    <t>Drama|Fantasy|Mystery|Romance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</si>
  <si>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</si>
  <si>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</si>
  <si>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</si>
  <si>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</si>
  <si>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</si>
  <si>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Meet DaveÂ </t>
  </si>
  <si>
    <t>Walter Salles</t>
  </si>
  <si>
    <t>Drama|Horror|Thriller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</si>
  <si>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</si>
  <si>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</si>
  <si>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</si>
  <si>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</si>
  <si>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</si>
  <si>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</si>
  <si>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</si>
  <si>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</si>
  <si>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</si>
  <si>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</si>
  <si>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</si>
  <si>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Pou-Soi Cheang</t>
  </si>
  <si>
    <t>Xi you ji zhi: Sun Wukong san da Baigu JingÂ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</si>
  <si>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</si>
  <si>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</si>
  <si>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</si>
  <si>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</si>
  <si>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</si>
  <si>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</si>
  <si>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</si>
  <si>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Holy ManÂ </t>
  </si>
  <si>
    <t>Action|Biography|Drama|History|Thriller|War</t>
  </si>
  <si>
    <t>American SniperÂ </t>
  </si>
  <si>
    <t>Adventure|Comedy|Family|Fantasy|Horror</t>
  </si>
  <si>
    <t>GoosebumpsÂ </t>
  </si>
  <si>
    <t xml:space="preserve">Sabrina, the Teenage WitchÂ             </t>
  </si>
  <si>
    <t>Just Like HeavenÂ </t>
  </si>
  <si>
    <t>Comedy|Family|Romance|Sci-Fi</t>
  </si>
  <si>
    <t>The Flintstones in Viva Rock VegasÂ </t>
  </si>
  <si>
    <t>Peter MacDonald</t>
  </si>
  <si>
    <t>Action|Adventure|Thriller|War</t>
  </si>
  <si>
    <t>Rambo IIIÂ </t>
  </si>
  <si>
    <t>Malcolm Goodwin</t>
  </si>
  <si>
    <t>Comedy|Drama|Romance|Sport</t>
  </si>
  <si>
    <t>LeatherheadsÂ </t>
  </si>
  <si>
    <t>Comedy|Western</t>
  </si>
  <si>
    <t>The Ridiculous 6Â </t>
  </si>
  <si>
    <t>Did You Hear About the Morgans?Â </t>
  </si>
  <si>
    <t>The InternshipÂ </t>
  </si>
  <si>
    <t>Resident Evil: AfterlifeÂ </t>
  </si>
  <si>
    <t>Anthony Hemingway</t>
  </si>
  <si>
    <t>Nate Parker</t>
  </si>
  <si>
    <t>Red TailsÂ </t>
  </si>
  <si>
    <t xml:space="preserve">Sex and the CityÂ             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</si>
  <si>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</si>
  <si>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</si>
  <si>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</si>
  <si>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</si>
  <si>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</si>
  <si>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</si>
  <si>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</si>
  <si>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</si>
  <si>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</si>
  <si>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</si>
  <si>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</si>
  <si>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 xml:space="preserve">Anger ManagementÂ             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</si>
  <si>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</si>
  <si>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</si>
  <si>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</si>
  <si>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</si>
  <si>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</si>
  <si>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</si>
  <si>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</si>
  <si>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</si>
  <si>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</si>
  <si>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</si>
  <si>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</si>
  <si>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</si>
  <si>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</si>
  <si>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</si>
  <si>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</si>
  <si>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</si>
  <si>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</si>
  <si>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</si>
  <si>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</si>
  <si>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American WeddingÂ </t>
  </si>
  <si>
    <t>Captain PhillipsÂ </t>
  </si>
  <si>
    <t>Date NightÂ 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</si>
  <si>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</si>
  <si>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</si>
  <si>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</si>
  <si>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</si>
  <si>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</si>
  <si>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</si>
  <si>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</si>
  <si>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FlightplanÂ </t>
  </si>
  <si>
    <t>DisclosureÂ </t>
  </si>
  <si>
    <t>City of AngelsÂ </t>
  </si>
  <si>
    <t>Kill Bill: Vol. 1Â </t>
  </si>
  <si>
    <t>BowfingerÂ </t>
  </si>
  <si>
    <t xml:space="preserve">Stargate SG-1Â             </t>
  </si>
  <si>
    <t>Kill Bill: Vol. 2Â </t>
  </si>
  <si>
    <t>Tango &amp; CashÂ </t>
  </si>
  <si>
    <t>Death Becomes HerÂ </t>
  </si>
  <si>
    <t>Tom Dey</t>
  </si>
  <si>
    <t>Jason Connery</t>
  </si>
  <si>
    <t>Action|Adventure|Comedy|Western</t>
  </si>
  <si>
    <t>Shanghai NoonÂ </t>
  </si>
  <si>
    <t>Executive DecisionÂ </t>
  </si>
  <si>
    <t>Mr. Popper's PenguinsÂ </t>
  </si>
  <si>
    <t>The Forbidden KingdomÂ </t>
  </si>
  <si>
    <t>Jimmy Hayward</t>
  </si>
  <si>
    <t>Free BirdsÂ </t>
  </si>
  <si>
    <t>Charles S. Dutton</t>
  </si>
  <si>
    <t>Alien 3Â </t>
  </si>
  <si>
    <t>Alan Parker</t>
  </si>
  <si>
    <t>Biography|Drama|History|Musical</t>
  </si>
  <si>
    <t>EvitaÂ </t>
  </si>
  <si>
    <t>John Frankenheimer</t>
  </si>
  <si>
    <t>RoninÂ </t>
  </si>
  <si>
    <t>Adventure|Drama|Horror|Thriller</t>
  </si>
  <si>
    <t>The Ghost and the DarknessÂ </t>
  </si>
  <si>
    <t>Paul King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</si>
  <si>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</si>
  <si>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</si>
  <si>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</si>
  <si>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</si>
  <si>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</si>
  <si>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</si>
  <si>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</si>
  <si>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</si>
  <si>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</si>
  <si>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</si>
  <si>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</si>
  <si>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</si>
  <si>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</si>
  <si>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</si>
  <si>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</si>
  <si>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</si>
  <si>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</si>
  <si>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</si>
  <si>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Elizabeth: The Golden AgeÂ </t>
  </si>
  <si>
    <t>Karyn Kusama</t>
  </si>
  <si>
    <t>Ã†on FluxÂ </t>
  </si>
  <si>
    <t>Ron Maxwell</t>
  </si>
  <si>
    <t>Gods and GeneralsÂ </t>
  </si>
  <si>
    <t>Robert Butler</t>
  </si>
  <si>
    <t>TurbulenceÂ </t>
  </si>
  <si>
    <t>Karey Kirkpatrick</t>
  </si>
  <si>
    <t>Comedy|Drama|Family|Fantasy</t>
  </si>
  <si>
    <t>Imagine ThatÂ </t>
  </si>
  <si>
    <t>Adventure|Comedy|Crime|Family|Musical</t>
  </si>
  <si>
    <t>Muppets Most WantedÂ </t>
  </si>
  <si>
    <t>ThunderbirdsÂ </t>
  </si>
  <si>
    <t>Steve Antin</t>
  </si>
  <si>
    <t>Drama|Music|Musical|Romance</t>
  </si>
  <si>
    <t>BurlesqueÂ </t>
  </si>
  <si>
    <t>Drama|Mystery|Romance|War</t>
  </si>
  <si>
    <t>A Very Long EngagementÂ </t>
  </si>
  <si>
    <t>Crime|Drama|Romance</t>
  </si>
  <si>
    <t>LolitaÂ </t>
  </si>
  <si>
    <t>Not Rated</t>
  </si>
  <si>
    <t>Jim Gillespie</t>
  </si>
  <si>
    <t>Crime|Horror|Mystery|Thriller</t>
  </si>
  <si>
    <t>Eye See YouÂ 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</si>
  <si>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</si>
  <si>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</si>
  <si>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</si>
  <si>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</si>
  <si>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</si>
  <si>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</si>
  <si>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You, Me and DupreeÂ </t>
  </si>
  <si>
    <t>Richard Lester</t>
  </si>
  <si>
    <t>Superman IIÂ </t>
  </si>
  <si>
    <t>GigliÂ </t>
  </si>
  <si>
    <t>All the King's MenÂ </t>
  </si>
  <si>
    <t>ShaftÂ </t>
  </si>
  <si>
    <t>Adventure|Animation|Drama|Family|Fantasy|Musical|Mystery|Romance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</si>
  <si>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</si>
  <si>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</si>
  <si>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</si>
  <si>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</si>
  <si>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</si>
  <si>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</si>
  <si>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</si>
  <si>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</si>
  <si>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</si>
  <si>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</si>
  <si>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</si>
  <si>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</si>
  <si>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</si>
  <si>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</si>
  <si>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</si>
  <si>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</si>
  <si>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</si>
  <si>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</si>
  <si>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</si>
  <si>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</si>
  <si>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</si>
  <si>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</si>
  <si>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</si>
  <si>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</si>
  <si>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</si>
  <si>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</si>
  <si>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</si>
  <si>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</si>
  <si>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</si>
  <si>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Man on the MoonÂ </t>
  </si>
  <si>
    <t>CasinoÂ </t>
  </si>
  <si>
    <t>Pierre Morel</t>
  </si>
  <si>
    <t>From Paris with LoveÂ </t>
  </si>
  <si>
    <t>Paul Hunter</t>
  </si>
  <si>
    <t>Bulletproof MonkÂ </t>
  </si>
  <si>
    <t>Me, Myself &amp; IreneÂ </t>
  </si>
  <si>
    <t>Steve Oedekerk</t>
  </si>
  <si>
    <t>BarnyardÂ </t>
  </si>
  <si>
    <t>John Whitesell</t>
  </si>
  <si>
    <t>Deck the HallsÂ </t>
  </si>
  <si>
    <t>The Twilight Saga: New MoonÂ </t>
  </si>
  <si>
    <t>ShrekÂ </t>
  </si>
  <si>
    <t>George Nolfi</t>
  </si>
  <si>
    <t>Romance|Sci-Fi|Thriller</t>
  </si>
  <si>
    <t>The Adjustment BureauÂ </t>
  </si>
  <si>
    <t>Jon Stewart</t>
  </si>
  <si>
    <t>Robin Hood: Prince of ThievesÂ </t>
  </si>
  <si>
    <t>Jerry MaguireÂ </t>
  </si>
  <si>
    <t>Bonnie Hunt</t>
  </si>
  <si>
    <t>TedÂ 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</si>
  <si>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</si>
  <si>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</si>
  <si>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</si>
  <si>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</si>
  <si>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</si>
  <si>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</si>
  <si>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</si>
  <si>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</si>
  <si>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</si>
  <si>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</si>
  <si>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</si>
  <si>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</si>
  <si>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</si>
  <si>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</si>
  <si>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</si>
  <si>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</si>
  <si>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</si>
  <si>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</si>
  <si>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</si>
  <si>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</si>
  <si>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</si>
  <si>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</si>
  <si>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</si>
  <si>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Bill Duke</t>
  </si>
  <si>
    <t>PaybackÂ </t>
  </si>
  <si>
    <t>Frank Marshall</t>
  </si>
  <si>
    <t>CongoÂ </t>
  </si>
  <si>
    <t>We Bought a ZooÂ </t>
  </si>
  <si>
    <t>KnowingÂ </t>
  </si>
  <si>
    <t>Failure to LaunchÂ </t>
  </si>
  <si>
    <t>Hideo Nakata</t>
  </si>
  <si>
    <t>Horror|Mystery</t>
  </si>
  <si>
    <t>The Ring TwoÂ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</si>
  <si>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</si>
  <si>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</si>
  <si>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</si>
  <si>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</si>
  <si>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</si>
  <si>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</si>
  <si>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</si>
  <si>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</si>
  <si>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</si>
  <si>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</si>
  <si>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</si>
  <si>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</si>
  <si>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</si>
  <si>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</si>
  <si>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</si>
  <si>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Shanghai KnightsÂ </t>
  </si>
  <si>
    <t xml:space="preserve">UnforgottenÂ             </t>
  </si>
  <si>
    <t>Matthew O'Callaghan</t>
  </si>
  <si>
    <t>Curious GeorgeÂ </t>
  </si>
  <si>
    <t>Angela Robinson</t>
  </si>
  <si>
    <t>Adventure|Comedy|Family|Fantasy|Romance|Sport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</si>
  <si>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</si>
  <si>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</si>
  <si>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</si>
  <si>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</si>
  <si>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</si>
  <si>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</si>
  <si>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UnfaithfulÂ 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</si>
  <si>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</si>
  <si>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</si>
  <si>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</si>
  <si>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</si>
  <si>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</si>
  <si>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</si>
  <si>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</si>
  <si>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</si>
  <si>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</si>
  <si>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G.I. JaneÂ </t>
  </si>
  <si>
    <t>The GameÂ </t>
  </si>
  <si>
    <t>Christophe Gans</t>
  </si>
  <si>
    <t>Adventure|Horror|Mystery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</si>
  <si>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</si>
  <si>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</si>
  <si>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</si>
  <si>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</si>
  <si>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</si>
  <si>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</si>
  <si>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</si>
  <si>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Into the StormÂ </t>
  </si>
  <si>
    <t>John Landis</t>
  </si>
  <si>
    <t>Beverly Hills Cop IIIÂ </t>
  </si>
  <si>
    <t>Gremlins 2: The New BatchÂ </t>
  </si>
  <si>
    <t>The JudgeÂ 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</si>
  <si>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</si>
  <si>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</si>
  <si>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</si>
  <si>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</si>
  <si>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</si>
  <si>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</si>
  <si>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</si>
  <si>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</si>
  <si>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</si>
  <si>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Joan Chen</t>
  </si>
  <si>
    <t>On Deadly GroundÂ </t>
  </si>
  <si>
    <t>The Adventures of Sharkboy and Lavagirl 3-DÂ </t>
  </si>
  <si>
    <t>Danny Boyle</t>
  </si>
  <si>
    <t>The BeachÂ </t>
  </si>
  <si>
    <t>Raising HelenÂ </t>
  </si>
  <si>
    <t>Ninja AssassinÂ </t>
  </si>
  <si>
    <t>For Love of the GameÂ </t>
  </si>
  <si>
    <t xml:space="preserve">A Touch of FrostÂ             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</si>
  <si>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</si>
  <si>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</si>
  <si>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</si>
  <si>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</si>
  <si>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</si>
  <si>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</si>
  <si>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</si>
  <si>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</si>
  <si>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AssassinsÂ </t>
  </si>
  <si>
    <t>Peter Webber</t>
  </si>
  <si>
    <t>Hannibal RisingÂ </t>
  </si>
  <si>
    <t>The Story of UsÂ </t>
  </si>
  <si>
    <t>Andrew Niccol</t>
  </si>
  <si>
    <t>The HostÂ </t>
  </si>
  <si>
    <t>BasicÂ </t>
  </si>
  <si>
    <t>Blood WorkÂ </t>
  </si>
  <si>
    <t>The InternationalÂ </t>
  </si>
  <si>
    <t>John Carpenter</t>
  </si>
  <si>
    <t>Escape from L.A.Â </t>
  </si>
  <si>
    <t xml:space="preserve">TwistedÂ             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</si>
  <si>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</si>
  <si>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</si>
  <si>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</si>
  <si>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</si>
  <si>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</si>
  <si>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</si>
  <si>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</si>
  <si>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</si>
  <si>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</si>
  <si>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</si>
  <si>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</si>
  <si>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</si>
  <si>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</si>
  <si>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</si>
  <si>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</si>
  <si>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</si>
  <si>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</si>
  <si>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</si>
  <si>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</si>
  <si>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</si>
  <si>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Mad CityÂ </t>
  </si>
  <si>
    <t>Patrick Read Johnson</t>
  </si>
  <si>
    <t>Adventure|Comedy|Crime|Drama|Family</t>
  </si>
  <si>
    <t>Baby's Day OutÂ </t>
  </si>
  <si>
    <t>The Scarlet LetterÂ </t>
  </si>
  <si>
    <t>Fair GameÂ </t>
  </si>
  <si>
    <t xml:space="preserve">DefianceÂ             </t>
  </si>
  <si>
    <t>Action|Biography|Crime|Drama|Thriller</t>
  </si>
  <si>
    <t>DominoÂ </t>
  </si>
  <si>
    <t>JadeÂ </t>
  </si>
  <si>
    <t>GamerÂ </t>
  </si>
  <si>
    <t>Richard LaGravenese</t>
  </si>
  <si>
    <t>Beautiful CreaturesÂ </t>
  </si>
  <si>
    <t>Danny DeVito</t>
  </si>
  <si>
    <t>Death to SmoochyÂ </t>
  </si>
  <si>
    <t>Zoolander 2Â </t>
  </si>
  <si>
    <t>George Armitage</t>
  </si>
  <si>
    <t>Andrew Wilson</t>
  </si>
  <si>
    <t>The Big BounceÂ </t>
  </si>
  <si>
    <t>Comedy|Sci-Fi</t>
  </si>
  <si>
    <t>What Planet Are You From?Â </t>
  </si>
  <si>
    <t>Patrick Lussier</t>
  </si>
  <si>
    <t>Drive AngryÂ </t>
  </si>
  <si>
    <t>Street Fighter: The Legend of Chun-LiÂ </t>
  </si>
  <si>
    <t>James Wong</t>
  </si>
  <si>
    <t>The OneÂ </t>
  </si>
  <si>
    <t>Drama|Romance|Sci-Fi</t>
  </si>
  <si>
    <t xml:space="preserve">OutlanderÂ             </t>
  </si>
  <si>
    <t>Action|Adventure|Comedy|Crime|Music|Mystery</t>
  </si>
  <si>
    <t>The Adventures of Ford FairlaneÂ </t>
  </si>
  <si>
    <t>Richard Curtis</t>
  </si>
  <si>
    <t>Comedy|Drama|Music</t>
  </si>
  <si>
    <t>Pirate RadioÂ </t>
  </si>
  <si>
    <t>TrafficÂ </t>
  </si>
  <si>
    <t>Indiana Jones and the Last CrusadeÂ </t>
  </si>
  <si>
    <t>Anna KareninaÂ </t>
  </si>
  <si>
    <t>Action|Crime|Drama|Sci-Fi|Thriller</t>
  </si>
  <si>
    <t>ChappieÂ </t>
  </si>
  <si>
    <t>The Bone CollectorÂ </t>
  </si>
  <si>
    <t>Panic RoomÂ </t>
  </si>
  <si>
    <t>Chuck Bowman</t>
  </si>
  <si>
    <t>Horror|Thriller</t>
  </si>
  <si>
    <t>The Tooth FairyÂ </t>
  </si>
  <si>
    <t>Action|Adventure|Comedy|Drama|War</t>
  </si>
  <si>
    <t>Three KingsÂ </t>
  </si>
  <si>
    <t>Child 44Â </t>
  </si>
  <si>
    <t>Czech Republic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</si>
  <si>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</si>
  <si>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</si>
  <si>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</si>
  <si>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</si>
  <si>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</si>
  <si>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</si>
  <si>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</si>
  <si>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</si>
  <si>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</si>
  <si>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</si>
  <si>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</si>
  <si>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</si>
  <si>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</si>
  <si>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</si>
  <si>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Deepa Mehta</t>
  </si>
  <si>
    <t>Drama|Romance|War</t>
  </si>
  <si>
    <t>EarthÂ </t>
  </si>
  <si>
    <t>Hindi</t>
  </si>
  <si>
    <t>India</t>
  </si>
  <si>
    <t>Unrated</t>
  </si>
  <si>
    <t>Action|Comedy|Crime|Music|Romance|Thriller</t>
  </si>
  <si>
    <t>Dick TracyÂ </t>
  </si>
  <si>
    <t>Crime|Romance|Thriller</t>
  </si>
  <si>
    <t>The Thomas Crown AffairÂ </t>
  </si>
  <si>
    <t>Penny Marshall</t>
  </si>
  <si>
    <t>Riding in Cars with BoysÂ </t>
  </si>
  <si>
    <t>Ted Kotcheff</t>
  </si>
  <si>
    <t>First BloodÂ </t>
  </si>
  <si>
    <t>Andrei Tarkovsky</t>
  </si>
  <si>
    <t>SolarisÂ </t>
  </si>
  <si>
    <t>Russian</t>
  </si>
  <si>
    <t>Soviet Union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</si>
  <si>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</si>
  <si>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</si>
  <si>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</si>
  <si>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</si>
  <si>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</si>
  <si>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</si>
  <si>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</si>
  <si>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</si>
  <si>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</si>
  <si>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</si>
  <si>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</si>
  <si>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</si>
  <si>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</si>
  <si>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</si>
  <si>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</si>
  <si>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</si>
  <si>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</si>
  <si>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The InfiltratorÂ </t>
  </si>
  <si>
    <t>Terence Young</t>
  </si>
  <si>
    <t>InchonÂ </t>
  </si>
  <si>
    <t>South Korea</t>
  </si>
  <si>
    <t>The FlintstonesÂ </t>
  </si>
  <si>
    <t>Taken 2Â </t>
  </si>
  <si>
    <t>David Zucker</t>
  </si>
  <si>
    <t>Scary Movie 3Â </t>
  </si>
  <si>
    <t>Action|Comedy|Crime|Romance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</si>
  <si>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</si>
  <si>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</si>
  <si>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</si>
  <si>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</si>
  <si>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</si>
  <si>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</si>
  <si>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</si>
  <si>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</si>
  <si>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</si>
  <si>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</si>
  <si>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</si>
  <si>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</si>
  <si>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</si>
  <si>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Scary Movie 2Â </t>
  </si>
  <si>
    <t>Adventure|Comedy|Family|Musical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</si>
  <si>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</si>
  <si>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</si>
  <si>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</si>
  <si>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</si>
  <si>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</si>
  <si>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</si>
  <si>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</si>
  <si>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</si>
  <si>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</si>
  <si>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</si>
  <si>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</si>
  <si>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Coyote UglyÂ </t>
  </si>
  <si>
    <t>Love ActuallyÂ </t>
  </si>
  <si>
    <t>A Bug's LifeÂ </t>
  </si>
  <si>
    <t>From HellÂ </t>
  </si>
  <si>
    <t>Action|Crime|Drama|Romance|Thriller</t>
  </si>
  <si>
    <t>The SpecialistÂ </t>
  </si>
  <si>
    <t>Peru</t>
  </si>
  <si>
    <t>Tin CupÂ </t>
  </si>
  <si>
    <t>Melville Shavelson</t>
  </si>
  <si>
    <t>Yours, Mine and OursÂ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</si>
  <si>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</si>
  <si>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</si>
  <si>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</si>
  <si>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</si>
  <si>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</si>
  <si>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</si>
  <si>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</si>
  <si>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</si>
  <si>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</si>
  <si>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</si>
  <si>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</si>
  <si>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</si>
  <si>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</si>
  <si>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SavagesÂ </t>
  </si>
  <si>
    <t>David R. Ellis</t>
  </si>
  <si>
    <t>CellularÂ </t>
  </si>
  <si>
    <t>Peter Howitt</t>
  </si>
  <si>
    <t>Johnny EnglishÂ </t>
  </si>
  <si>
    <t>John A. Davis</t>
  </si>
  <si>
    <t>The Ant BullyÂ </t>
  </si>
  <si>
    <t>David Lynch</t>
  </si>
  <si>
    <t>DuneÂ </t>
  </si>
  <si>
    <t>Julie Taymor</t>
  </si>
  <si>
    <t>Drama|Fantasy|Musical|Romance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</si>
  <si>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</si>
  <si>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</si>
  <si>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</si>
  <si>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</si>
  <si>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</si>
  <si>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</si>
  <si>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The Glimmer ManÂ </t>
  </si>
  <si>
    <t>MultiplicityÂ </t>
  </si>
  <si>
    <t>John Schultz</t>
  </si>
  <si>
    <t>Adventure|Comedy|Family|Fantasy|Sci-Fi</t>
  </si>
  <si>
    <t>Aliens in the AtticÂ </t>
  </si>
  <si>
    <t>Sean Penn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</si>
  <si>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</si>
  <si>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</si>
  <si>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</si>
  <si>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</si>
  <si>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</si>
  <si>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</si>
  <si>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</si>
  <si>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</si>
  <si>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</si>
  <si>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</si>
  <si>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</si>
  <si>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</si>
  <si>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</si>
  <si>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</si>
  <si>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</si>
  <si>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</si>
  <si>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</si>
  <si>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</si>
  <si>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</si>
  <si>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Love in the Time of CholeraÂ </t>
  </si>
  <si>
    <t>Drama|Fantasy|Horror|Mystery</t>
  </si>
  <si>
    <t xml:space="preserve">The ReturnedÂ             </t>
  </si>
  <si>
    <t>George P. Cosmatos</t>
  </si>
  <si>
    <t>Shadow ConspiracyÂ </t>
  </si>
  <si>
    <t>Oliver Parker</t>
  </si>
  <si>
    <t>Johnny English RebornÂ </t>
  </si>
  <si>
    <t>Lawrence Kasanoff</t>
  </si>
  <si>
    <t>Action|Animation|Comedy|Family|Fantasy</t>
  </si>
  <si>
    <t>Foodfight!Â </t>
  </si>
  <si>
    <t>Ben Affleck</t>
  </si>
  <si>
    <t>Biography|Drama|History|Thriller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</si>
  <si>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</si>
  <si>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</si>
  <si>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</si>
  <si>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</si>
  <si>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</si>
  <si>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</si>
  <si>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</si>
  <si>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</si>
  <si>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</si>
  <si>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</si>
  <si>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PinocchioÂ </t>
  </si>
  <si>
    <t>Approved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</si>
  <si>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</si>
  <si>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</si>
  <si>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</si>
  <si>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</si>
  <si>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</si>
  <si>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</si>
  <si>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</si>
  <si>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</si>
  <si>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</si>
  <si>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</si>
  <si>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</si>
  <si>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The Sweetest ThingÂ </t>
  </si>
  <si>
    <t>The FirmÂ </t>
  </si>
  <si>
    <t>Burr Steers</t>
  </si>
  <si>
    <t>Charlie St. CloudÂ </t>
  </si>
  <si>
    <t>The MechanicÂ </t>
  </si>
  <si>
    <t>21 Jump StreetÂ </t>
  </si>
  <si>
    <t>Notting HillÂ </t>
  </si>
  <si>
    <t>Chicken RunÂ </t>
  </si>
  <si>
    <t>John Hamburg</t>
  </si>
  <si>
    <t>Along Came PollyÂ </t>
  </si>
  <si>
    <t>Reginald Hudlin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</si>
  <si>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</si>
  <si>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</si>
  <si>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</si>
  <si>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</si>
  <si>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</si>
  <si>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</si>
  <si>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</si>
  <si>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</si>
  <si>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</si>
  <si>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</si>
  <si>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</si>
  <si>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The Mothman PropheciesÂ </t>
  </si>
  <si>
    <t>BrÃ¼noÂ </t>
  </si>
  <si>
    <t>John Glen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</si>
  <si>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</si>
  <si>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</si>
  <si>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</si>
  <si>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</si>
  <si>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</si>
  <si>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</si>
  <si>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</si>
  <si>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</si>
  <si>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</si>
  <si>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</si>
  <si>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One for the MoneyÂ </t>
  </si>
  <si>
    <t>Evan Goldberg</t>
  </si>
  <si>
    <t>The InterviewÂ </t>
  </si>
  <si>
    <t>Sngmoo Lee</t>
  </si>
  <si>
    <t>Action|Fantasy|Western</t>
  </si>
  <si>
    <t>The Warrior's WayÂ </t>
  </si>
  <si>
    <t>Comedy|War</t>
  </si>
  <si>
    <t xml:space="preserve">McHale's NavyÂ             </t>
  </si>
  <si>
    <t>Dany Boon</t>
  </si>
  <si>
    <t>MicmacsÂ </t>
  </si>
  <si>
    <t>Drama|Music</t>
  </si>
  <si>
    <t>8 MileÂ </t>
  </si>
  <si>
    <t>Jamel Debbouze</t>
  </si>
  <si>
    <t>Animal Kingdom: Let's go ApeÂ </t>
  </si>
  <si>
    <t>A Knight's TaleÂ </t>
  </si>
  <si>
    <t>Gordon Chan</t>
  </si>
  <si>
    <t>The MedallionÂ </t>
  </si>
  <si>
    <t>The Sixth SenseÂ </t>
  </si>
  <si>
    <t>Asger Leth</t>
  </si>
  <si>
    <t>Man on a LedgeÂ </t>
  </si>
  <si>
    <t>The Big YearÂ </t>
  </si>
  <si>
    <t>John G. Avildsen</t>
  </si>
  <si>
    <t>Action|Drama|Family|Sport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</si>
  <si>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</si>
  <si>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</si>
  <si>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</si>
  <si>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</si>
  <si>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</si>
  <si>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</si>
  <si>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Bruce Campbell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</si>
  <si>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</si>
  <si>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</si>
  <si>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</si>
  <si>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</si>
  <si>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</si>
  <si>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</si>
  <si>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Cheaper by the DozenÂ </t>
  </si>
  <si>
    <t>Action|Biography|Drama|Thriller|War</t>
  </si>
  <si>
    <t>Lone SurvivorÂ </t>
  </si>
  <si>
    <t>Lori Petty</t>
  </si>
  <si>
    <t>Comedy|Drama|Sport</t>
  </si>
  <si>
    <t>A League of Their OwnÂ </t>
  </si>
  <si>
    <t>The Conjuring 2Â </t>
  </si>
  <si>
    <t>The Social NetworkÂ </t>
  </si>
  <si>
    <t>Ken Kwapis</t>
  </si>
  <si>
    <t>He's Just Not That Into YouÂ </t>
  </si>
  <si>
    <t>Scary Movie 4Â </t>
  </si>
  <si>
    <t>Wes Craven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</si>
  <si>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</si>
  <si>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</si>
  <si>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</si>
  <si>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</si>
  <si>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</si>
  <si>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</si>
  <si>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</si>
  <si>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</si>
  <si>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</si>
  <si>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</si>
  <si>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</si>
  <si>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</si>
  <si>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</si>
  <si>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</si>
  <si>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Ride Along 2Â </t>
  </si>
  <si>
    <t>Action|Adventure|Drama|Romance|War</t>
  </si>
  <si>
    <t>The Last of the MohicansÂ </t>
  </si>
  <si>
    <t>RayÂ </t>
  </si>
  <si>
    <t>Sin CityÂ </t>
  </si>
  <si>
    <t>Vantage PointÂ </t>
  </si>
  <si>
    <t>I Love You, ManÂ </t>
  </si>
  <si>
    <t>Shallow HalÂ </t>
  </si>
  <si>
    <t>JFKÂ </t>
  </si>
  <si>
    <t>Big Momma's House 2Â </t>
  </si>
  <si>
    <t>Adventure|Comedy|Crime|Romance</t>
  </si>
  <si>
    <t>The MexicanÂ </t>
  </si>
  <si>
    <t>Comedy|Drama|Family|Fantasy|Romance</t>
  </si>
  <si>
    <t>17 AgainÂ </t>
  </si>
  <si>
    <t>Nick Cassavetes</t>
  </si>
  <si>
    <t>The Other WomanÂ </t>
  </si>
  <si>
    <t>Horror</t>
  </si>
  <si>
    <t>The Final DestinationÂ </t>
  </si>
  <si>
    <t>Bridge of SpiesÂ </t>
  </si>
  <si>
    <t>Behind Enemy LinesÂ </t>
  </si>
  <si>
    <t>Nicholas Stoller</t>
  </si>
  <si>
    <t>Comedy|Music</t>
  </si>
  <si>
    <t>Get Him to the GreekÂ 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</si>
  <si>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</si>
  <si>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</si>
  <si>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</si>
  <si>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</si>
  <si>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</si>
  <si>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</si>
  <si>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</si>
  <si>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</si>
  <si>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</si>
  <si>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</si>
  <si>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</si>
  <si>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</si>
  <si>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</si>
  <si>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ApocalyptoÂ </t>
  </si>
  <si>
    <t>Maya</t>
  </si>
  <si>
    <t>The Living DaylightsÂ </t>
  </si>
  <si>
    <t>NimrÃ³d Antal</t>
  </si>
  <si>
    <t>PredatorsÂ </t>
  </si>
  <si>
    <t>Legal EaglesÂ </t>
  </si>
  <si>
    <t>Secret WindowÂ </t>
  </si>
  <si>
    <t>Alejandro Agresti</t>
  </si>
  <si>
    <t>The Lake HouseÂ </t>
  </si>
  <si>
    <t>The Skeleton KeyÂ </t>
  </si>
  <si>
    <t>Peter Hedges</t>
  </si>
  <si>
    <t>The Odd Life of Timothy GreenÂ </t>
  </si>
  <si>
    <t>Paul Weiland</t>
  </si>
  <si>
    <t>Made of HonorÂ </t>
  </si>
  <si>
    <t>Biography|Drama|Music|Musical</t>
  </si>
  <si>
    <t>Jersey BoysÂ </t>
  </si>
  <si>
    <t>The RainmakerÂ </t>
  </si>
  <si>
    <t>GothikaÂ </t>
  </si>
  <si>
    <t>Drama|History</t>
  </si>
  <si>
    <t>AmistadÂ </t>
  </si>
  <si>
    <t>Medicine ManÂ </t>
  </si>
  <si>
    <t>Colin Strause</t>
  </si>
  <si>
    <t>Aliens vs. Predator: RequiemÂ </t>
  </si>
  <si>
    <t>RiÂ¢hie RiÂ¢hÂ </t>
  </si>
  <si>
    <t>Autumn in New YorkÂ </t>
  </si>
  <si>
    <t>Comedy|Music|Romance</t>
  </si>
  <si>
    <t>Music and LyricsÂ </t>
  </si>
  <si>
    <t>Greg Mottola</t>
  </si>
  <si>
    <t>PaulÂ </t>
  </si>
  <si>
    <t>The Guilt TripÂ </t>
  </si>
  <si>
    <t>Scream 4Â </t>
  </si>
  <si>
    <t>8MMÂ </t>
  </si>
  <si>
    <t>The DoorsÂ </t>
  </si>
  <si>
    <t>Jake Kasdan</t>
  </si>
  <si>
    <t>Sex TapeÂ </t>
  </si>
  <si>
    <t>Nat Faxon</t>
  </si>
  <si>
    <t>Diane Keaton</t>
  </si>
  <si>
    <t>Hanging UpÂ </t>
  </si>
  <si>
    <t>Final Destination 5Â </t>
  </si>
  <si>
    <t>Kelly Makin</t>
  </si>
  <si>
    <t>Mickey Blue EyesÂ </t>
  </si>
  <si>
    <t>Pay It ForwardÂ </t>
  </si>
  <si>
    <t>Fever PitchÂ </t>
  </si>
  <si>
    <t xml:space="preserve">ArthurÂ             </t>
  </si>
  <si>
    <t>TV-Y</t>
  </si>
  <si>
    <t>Drillbit TaylorÂ 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</si>
  <si>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</si>
  <si>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</si>
  <si>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</si>
  <si>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</si>
  <si>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</si>
  <si>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</si>
  <si>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Morning GloryÂ </t>
  </si>
  <si>
    <t>Biography|Crime|Drama|Music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</si>
  <si>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</si>
  <si>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</si>
  <si>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</si>
  <si>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</si>
  <si>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</si>
  <si>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</si>
  <si>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The Out-of-TownersÂ </t>
  </si>
  <si>
    <t>The Island of Dr. MoreauÂ </t>
  </si>
  <si>
    <t>The MusketeerÂ </t>
  </si>
  <si>
    <t>Justin Chadwick</t>
  </si>
  <si>
    <t>The Other Boleyn GirlÂ </t>
  </si>
  <si>
    <t>Pat O'Connor</t>
  </si>
  <si>
    <t>Sweet NovemberÂ </t>
  </si>
  <si>
    <t>The ReapingÂ </t>
  </si>
  <si>
    <t>Mean StreetsÂ </t>
  </si>
  <si>
    <t>Renaissance ManÂ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</si>
  <si>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</si>
  <si>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</si>
  <si>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</si>
  <si>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</si>
  <si>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</si>
  <si>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</si>
  <si>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At First SightÂ </t>
  </si>
  <si>
    <t>Joseph Kahn</t>
  </si>
  <si>
    <t>TorqueÂ </t>
  </si>
  <si>
    <t>City HallÂ </t>
  </si>
  <si>
    <t>ShowgirlsÂ </t>
  </si>
  <si>
    <t>NC-17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</si>
  <si>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</si>
  <si>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</si>
  <si>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</si>
  <si>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</si>
  <si>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</si>
  <si>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</si>
  <si>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</si>
  <si>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</si>
  <si>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</si>
  <si>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</si>
  <si>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</si>
  <si>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</si>
  <si>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</si>
  <si>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</si>
  <si>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Memoirs of an Invisible ManÂ </t>
  </si>
  <si>
    <t>AmÃ©lieÂ </t>
  </si>
  <si>
    <t>Dennie Gordon</t>
  </si>
  <si>
    <t>Bob Saget</t>
  </si>
  <si>
    <t>Comedy|Crime|Family|Romance</t>
  </si>
  <si>
    <t>New York MinuteÂ </t>
  </si>
  <si>
    <t>Charles Shyer</t>
  </si>
  <si>
    <t>AlfieÂ 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</si>
  <si>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</si>
  <si>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</si>
  <si>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</si>
  <si>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</si>
  <si>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</si>
  <si>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</si>
  <si>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</si>
  <si>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DuplexÂ </t>
  </si>
  <si>
    <t>Malcolm D. Lee</t>
  </si>
  <si>
    <t>Soul MenÂ </t>
  </si>
  <si>
    <t>Jerry Jameson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</si>
  <si>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</si>
  <si>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</si>
  <si>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</si>
  <si>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</si>
  <si>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</si>
  <si>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</si>
  <si>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</si>
  <si>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</si>
  <si>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</si>
  <si>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</si>
  <si>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</si>
  <si>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</si>
  <si>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</si>
  <si>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</si>
  <si>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</si>
  <si>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</si>
  <si>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</si>
  <si>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</si>
  <si>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</si>
  <si>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</si>
  <si>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</si>
  <si>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DisturbiaÂ </t>
  </si>
  <si>
    <t>HackersÂ </t>
  </si>
  <si>
    <t>Richard Shepard</t>
  </si>
  <si>
    <t>Adventure|Comedy|Drama|Romance|Thriller|War</t>
  </si>
  <si>
    <t>The Hunting PartyÂ </t>
  </si>
  <si>
    <t>The Hudsucker ProxyÂ </t>
  </si>
  <si>
    <t>Peter Ho-Sun Chan</t>
  </si>
  <si>
    <t>The WarlordsÂ </t>
  </si>
  <si>
    <t>Nomad: The WarriorÂ </t>
  </si>
  <si>
    <t>Kazakh</t>
  </si>
  <si>
    <t>Joon-ho Bong</t>
  </si>
  <si>
    <t>SnowpiercerÂ </t>
  </si>
  <si>
    <t>Adventure|Animation|Comedy|Fantasy|Music|Romance</t>
  </si>
  <si>
    <t>A Monster in ParisÂ </t>
  </si>
  <si>
    <t>Jeff Nathanson</t>
  </si>
  <si>
    <t>The Last ShotÂ </t>
  </si>
  <si>
    <t>Action|Drama|Fantasy</t>
  </si>
  <si>
    <t>The CrowÂ </t>
  </si>
  <si>
    <t>S.S. Rajamouli</t>
  </si>
  <si>
    <t>Action|Adventure|Drama|Fantasy|War</t>
  </si>
  <si>
    <t>Baahubali: The BeginningÂ </t>
  </si>
  <si>
    <t>Telugu</t>
  </si>
  <si>
    <t>Drama|Fantasy|Romance|Sci-Fi</t>
  </si>
  <si>
    <t>The Time Traveler's WifeÂ </t>
  </si>
  <si>
    <t>Because I Said SoÂ </t>
  </si>
  <si>
    <t>Animation|Comedy|Family|Horror|Sci-Fi</t>
  </si>
  <si>
    <t>FrankenweenieÂ </t>
  </si>
  <si>
    <t>SerenityÂ </t>
  </si>
  <si>
    <t>Biography|Drama|Romance|Sport</t>
  </si>
  <si>
    <t>Against the RopesÂ </t>
  </si>
  <si>
    <t>Superman IIIÂ </t>
  </si>
  <si>
    <t>Grudge MatchÂ </t>
  </si>
  <si>
    <t>Red CliffÂ </t>
  </si>
  <si>
    <t>Sweet Home AlabamaÂ </t>
  </si>
  <si>
    <t>The Ugly TruthÂ </t>
  </si>
  <si>
    <t>Jonathan Lynn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</si>
  <si>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</si>
  <si>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</si>
  <si>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</si>
  <si>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</si>
  <si>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</si>
  <si>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</si>
  <si>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The GrandmasterÂ </t>
  </si>
  <si>
    <t>Water for ElephantsÂ </t>
  </si>
  <si>
    <t xml:space="preserve">3rd Rock from the SunÂ             </t>
  </si>
  <si>
    <t>Yuefeng Song</t>
  </si>
  <si>
    <t>Dragon Nest: Warriors' DawnÂ </t>
  </si>
  <si>
    <t>Norman Jewison</t>
  </si>
  <si>
    <t>The HurricaneÂ </t>
  </si>
  <si>
    <t>EnoughÂ </t>
  </si>
  <si>
    <t>David Mirkin</t>
  </si>
  <si>
    <t>HeartbreakersÂ </t>
  </si>
  <si>
    <t>Paul Blart: Mall Cop 2Â </t>
  </si>
  <si>
    <t>Luis Mandoki</t>
  </si>
  <si>
    <t>Angel EyesÂ </t>
  </si>
  <si>
    <t>Joe SomebodyÂ </t>
  </si>
  <si>
    <t>The Ninth GateÂ </t>
  </si>
  <si>
    <t>Extreme MeasuresÂ </t>
  </si>
  <si>
    <t>Rock StarÂ </t>
  </si>
  <si>
    <t>Lee Daniels</t>
  </si>
  <si>
    <t>PreciousÂ </t>
  </si>
  <si>
    <t>Adventure|Drama</t>
  </si>
  <si>
    <t>White SquallÂ </t>
  </si>
  <si>
    <t>Horror|Mystery|Sci-Fi</t>
  </si>
  <si>
    <t>The ThingÂ </t>
  </si>
  <si>
    <t>RiddickÂ </t>
  </si>
  <si>
    <t>Jeb Stuart</t>
  </si>
  <si>
    <t>SwitchbackÂ </t>
  </si>
  <si>
    <t>Steve Miner</t>
  </si>
  <si>
    <t>Action|Adventure|Drama|Thriller|Western</t>
  </si>
  <si>
    <t>Texas RangersÂ </t>
  </si>
  <si>
    <t>Adventure|Family|Fantasy|Sci-Fi</t>
  </si>
  <si>
    <t>City of EmberÂ </t>
  </si>
  <si>
    <t>Paul Thomas Anderson</t>
  </si>
  <si>
    <t>The MasterÂ </t>
  </si>
  <si>
    <t>David Leland</t>
  </si>
  <si>
    <t>Adventure|Comedy|History|Romance</t>
  </si>
  <si>
    <t>Virgin TerritoryÂ </t>
  </si>
  <si>
    <t>Italy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</si>
  <si>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</si>
  <si>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</si>
  <si>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</si>
  <si>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</si>
  <si>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</si>
  <si>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</si>
  <si>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</si>
  <si>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</si>
  <si>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</si>
  <si>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</si>
  <si>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</si>
  <si>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</si>
  <si>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</si>
  <si>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</si>
  <si>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</si>
  <si>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</si>
  <si>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</si>
  <si>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</si>
  <si>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</si>
  <si>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</si>
  <si>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</si>
  <si>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</si>
  <si>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</si>
  <si>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</si>
  <si>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</si>
  <si>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We're the MillersÂ </t>
  </si>
  <si>
    <t>Fedor Bondarchuk</t>
  </si>
  <si>
    <t>Obitaemyy ostrovÂ </t>
  </si>
  <si>
    <t>Russia</t>
  </si>
  <si>
    <t>BreakdownÂ </t>
  </si>
  <si>
    <t>Irvin Kershner</t>
  </si>
  <si>
    <t>Never Say Never AgainÂ </t>
  </si>
  <si>
    <t>Steve Pink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</si>
  <si>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</si>
  <si>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</si>
  <si>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</si>
  <si>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</si>
  <si>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</si>
  <si>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</si>
  <si>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</si>
  <si>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</si>
  <si>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Snow Falling on CedarsÂ </t>
  </si>
  <si>
    <t>The RiteÂ </t>
  </si>
  <si>
    <t>GattacaÂ </t>
  </si>
  <si>
    <t>Biography|Comedy|Romance</t>
  </si>
  <si>
    <t>Isn't She GreatÂ 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</si>
  <si>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</si>
  <si>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</si>
  <si>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</si>
  <si>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</si>
  <si>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</si>
  <si>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</si>
  <si>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</si>
  <si>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</si>
  <si>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</si>
  <si>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</si>
  <si>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</si>
  <si>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</si>
  <si>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Lethal Weapon 3Â </t>
  </si>
  <si>
    <t>The Blind SideÂ </t>
  </si>
  <si>
    <t xml:space="preserve">Rush HourÂ             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</si>
  <si>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</si>
  <si>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</si>
  <si>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</si>
  <si>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</si>
  <si>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</si>
  <si>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</si>
  <si>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</si>
  <si>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</si>
  <si>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</si>
  <si>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TrainwreckÂ </t>
  </si>
  <si>
    <t>Kevin Rodney Sullivan</t>
  </si>
  <si>
    <t>Guess WhoÂ </t>
  </si>
  <si>
    <t>The English PatientÂ </t>
  </si>
  <si>
    <t>L.A. ConfidentialÂ </t>
  </si>
  <si>
    <t>Adventure|Comedy|Family|Sci-Fi</t>
  </si>
  <si>
    <t>Sky HighÂ </t>
  </si>
  <si>
    <t>In &amp; OutÂ </t>
  </si>
  <si>
    <t>SpeciesÂ </t>
  </si>
  <si>
    <t>A Nightmare on Elm StreetÂ </t>
  </si>
  <si>
    <t>X</t>
  </si>
  <si>
    <t>The CellÂ </t>
  </si>
  <si>
    <t>The Man in the Iron MaskÂ </t>
  </si>
  <si>
    <t>Biography|Drama|Family|History|Sport</t>
  </si>
  <si>
    <t>SecretariatÂ </t>
  </si>
  <si>
    <t>Kevin Munroe</t>
  </si>
  <si>
    <t>TMNTÂ </t>
  </si>
  <si>
    <t>Michael Tollin</t>
  </si>
  <si>
    <t>RadioÂ </t>
  </si>
  <si>
    <t>Friends with BenefitsÂ </t>
  </si>
  <si>
    <t>Neighbors 2: Sorority RisingÂ </t>
  </si>
  <si>
    <t>Biography|Comedy|Drama|History|Music</t>
  </si>
  <si>
    <t>Saving Mr. BanksÂ </t>
  </si>
  <si>
    <t>Malcolm XÂ </t>
  </si>
  <si>
    <t>This Is 40Â </t>
  </si>
  <si>
    <t>Old DogsÂ </t>
  </si>
  <si>
    <t>Patrick Tatopoulos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</si>
  <si>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</si>
  <si>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</si>
  <si>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</si>
  <si>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</si>
  <si>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</si>
  <si>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</si>
  <si>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</si>
  <si>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</si>
  <si>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</si>
  <si>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PoltergeistÂ </t>
  </si>
  <si>
    <t>The LadykillersÂ </t>
  </si>
  <si>
    <t>Max PayneÂ </t>
  </si>
  <si>
    <t>In TimeÂ </t>
  </si>
  <si>
    <t>Alan Poul</t>
  </si>
  <si>
    <t>The Back-up PlanÂ </t>
  </si>
  <si>
    <t>Luke Greenfield</t>
  </si>
  <si>
    <t>Something BorrowedÂ </t>
  </si>
  <si>
    <t xml:space="preserve">Hit the FloorÂ             </t>
  </si>
  <si>
    <t>Gil Junger</t>
  </si>
  <si>
    <t>Black KnightÂ </t>
  </si>
  <si>
    <t>Michael Ritchie</t>
  </si>
  <si>
    <t>Comedy|Drama|Family|Sport</t>
  </si>
  <si>
    <t>The Bad News BearsÂ </t>
  </si>
  <si>
    <t>Steven E. de Souza</t>
  </si>
  <si>
    <t>Street FighterÂ </t>
  </si>
  <si>
    <t>The PianistÂ </t>
  </si>
  <si>
    <t>The Nativity StoryÂ </t>
  </si>
  <si>
    <t>House of WaxÂ </t>
  </si>
  <si>
    <t>CloserÂ </t>
  </si>
  <si>
    <t>J. EdgarÂ </t>
  </si>
  <si>
    <t>Alexandre Aja</t>
  </si>
  <si>
    <t>MirrorsÂ </t>
  </si>
  <si>
    <t>Michael Rymer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</si>
  <si>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</si>
  <si>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</si>
  <si>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</si>
  <si>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</si>
  <si>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</si>
  <si>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</si>
  <si>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Mike Hodges</t>
  </si>
  <si>
    <t>Flash GordonÂ </t>
  </si>
  <si>
    <t>Jersey GirlÂ </t>
  </si>
  <si>
    <t>Alex CrossÂ </t>
  </si>
  <si>
    <t>Midnight in the Garden of Good and EvilÂ </t>
  </si>
  <si>
    <t>Scott Mann</t>
  </si>
  <si>
    <t>HeistÂ </t>
  </si>
  <si>
    <t>Susanna White</t>
  </si>
  <si>
    <t>Nanny McPhee ReturnsÂ </t>
  </si>
  <si>
    <t>Frank Whaley</t>
  </si>
  <si>
    <t>HoffaÂ </t>
  </si>
  <si>
    <t>Chris Carter</t>
  </si>
  <si>
    <t>The X Files: I Want to BelieveÂ </t>
  </si>
  <si>
    <t>Tommy O'Haver</t>
  </si>
  <si>
    <t>Ella EnchantedÂ </t>
  </si>
  <si>
    <t>Peter Landesman</t>
  </si>
  <si>
    <t>ConcussionÂ 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</si>
  <si>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</si>
  <si>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</si>
  <si>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</si>
  <si>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</si>
  <si>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</si>
  <si>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</si>
  <si>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</si>
  <si>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Superhero MovieÂ </t>
  </si>
  <si>
    <t>Allen Hughes</t>
  </si>
  <si>
    <t>Broken CityÂ </t>
  </si>
  <si>
    <t>Comedy|Horror</t>
  </si>
  <si>
    <t>CursedÂ </t>
  </si>
  <si>
    <t>Premium RushÂ </t>
  </si>
  <si>
    <t>Hot PursuitÂ </t>
  </si>
  <si>
    <t>The Four FeathersÂ </t>
  </si>
  <si>
    <t>ParkerÂ </t>
  </si>
  <si>
    <t>WimbledonÂ </t>
  </si>
  <si>
    <t>Furry VengeanceÂ </t>
  </si>
  <si>
    <t>Kimble Rendall</t>
  </si>
  <si>
    <t>BaitÂ </t>
  </si>
  <si>
    <t>Peter Yates</t>
  </si>
  <si>
    <t>KrullÂ </t>
  </si>
  <si>
    <t>Drama|Thriller|War</t>
  </si>
  <si>
    <t>Lions for LambsÂ </t>
  </si>
  <si>
    <t>Flight of the IntruderÂ </t>
  </si>
  <si>
    <t>Walk Hard: The Dewey Cox StoryÂ </t>
  </si>
  <si>
    <t>Lasse HallstrÃ¶m</t>
  </si>
  <si>
    <t>The Shipping NewsÂ </t>
  </si>
  <si>
    <t>Action|Western</t>
  </si>
  <si>
    <t>American OutlawsÂ </t>
  </si>
  <si>
    <t>Jean-Marc VallÃ©e</t>
  </si>
  <si>
    <t>The Young VictoriaÂ </t>
  </si>
  <si>
    <t>WhiteoutÂ </t>
  </si>
  <si>
    <t>The Tree of LifeÂ </t>
  </si>
  <si>
    <t>Hark Tsui</t>
  </si>
  <si>
    <t>Knock OffÂ </t>
  </si>
  <si>
    <t>Aruba</t>
  </si>
  <si>
    <t>SabotageÂ </t>
  </si>
  <si>
    <t>The OrderÂ </t>
  </si>
  <si>
    <t>Lexi Alexander</t>
  </si>
  <si>
    <t>Punisher: War ZoneÂ </t>
  </si>
  <si>
    <t>Action|Adventure|Family|Sci-Fi</t>
  </si>
  <si>
    <t>ZoomÂ </t>
  </si>
  <si>
    <t>Adventure|Biography|Drama|Thriller</t>
  </si>
  <si>
    <t>The WalkÂ </t>
  </si>
  <si>
    <t>Ronny Yu</t>
  </si>
  <si>
    <t>Warriors of VirtueÂ </t>
  </si>
  <si>
    <t>A Good YearÂ </t>
  </si>
  <si>
    <t xml:space="preserve">LutherÂ             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</si>
  <si>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</si>
  <si>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</si>
  <si>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</si>
  <si>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</si>
  <si>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</si>
  <si>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</si>
  <si>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Moustapha Akkad</t>
  </si>
  <si>
    <t>Lion of the DesertÂ </t>
  </si>
  <si>
    <t>Libya</t>
  </si>
  <si>
    <t>Jean-Paul Rappeneau</t>
  </si>
  <si>
    <t>The Horseman on the RoofÂ </t>
  </si>
  <si>
    <t>Drama|Romance|War|Western</t>
  </si>
  <si>
    <t>Ride with the DevilÂ </t>
  </si>
  <si>
    <t>BiutifulÂ </t>
  </si>
  <si>
    <t>Joachim RÃ¸nning</t>
  </si>
  <si>
    <t>Action|Comedy|Crime|Western</t>
  </si>
  <si>
    <t>BandidasÂ </t>
  </si>
  <si>
    <t>Tony Kaye</t>
  </si>
  <si>
    <t>Black Water TransitÂ </t>
  </si>
  <si>
    <t>The Maze RunnerÂ </t>
  </si>
  <si>
    <t>Ken Scott</t>
  </si>
  <si>
    <t>Unfinished BusinessÂ </t>
  </si>
  <si>
    <t>The Age of InnocenceÂ </t>
  </si>
  <si>
    <t>The FountainÂ </t>
  </si>
  <si>
    <t>Hugh Johnson</t>
  </si>
  <si>
    <t>Action|Adventure|Comedy|Drama|Thriller</t>
  </si>
  <si>
    <t>Chill FactorÂ </t>
  </si>
  <si>
    <t>StolenÂ </t>
  </si>
  <si>
    <t>Hayao Miyazaki</t>
  </si>
  <si>
    <t>PonyoÂ </t>
  </si>
  <si>
    <t>George Tillman Jr.</t>
  </si>
  <si>
    <t>The Longest RideÂ </t>
  </si>
  <si>
    <t>Rand Ravich</t>
  </si>
  <si>
    <t>The Astronaut's WifeÂ </t>
  </si>
  <si>
    <t>Hugh Hudson</t>
  </si>
  <si>
    <t>I Dreamed of AfricaÂ </t>
  </si>
  <si>
    <t>Playing for KeepsÂ </t>
  </si>
  <si>
    <t>Mandela: Long Walk to FreedomÂ </t>
  </si>
  <si>
    <t>RedsÂ </t>
  </si>
  <si>
    <t>A Few Good MenÂ </t>
  </si>
  <si>
    <t>Exit WoundsÂ </t>
  </si>
  <si>
    <t>Big Momma's HouseÂ </t>
  </si>
  <si>
    <t>Jeremy Degruson</t>
  </si>
  <si>
    <t>Thunder and the House of MagicÂ </t>
  </si>
  <si>
    <t>Chris Gorak</t>
  </si>
  <si>
    <t>The Darkest HourÂ </t>
  </si>
  <si>
    <t>Scott Speer</t>
  </si>
  <si>
    <t>Drama|Music|Romance</t>
  </si>
  <si>
    <t>Step Up RevolutionÂ </t>
  </si>
  <si>
    <t>Action|Adventure|Crime|Drama|Thriller</t>
  </si>
  <si>
    <t>Snakes on a PlaneÂ </t>
  </si>
  <si>
    <t>Joe Charbanic</t>
  </si>
  <si>
    <t>The WatcherÂ </t>
  </si>
  <si>
    <t>Jonathan Hensleigh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</si>
  <si>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</si>
  <si>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</si>
  <si>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</si>
  <si>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</si>
  <si>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</si>
  <si>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</si>
  <si>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</si>
  <si>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</si>
  <si>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</si>
  <si>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DoomsdayÂ </t>
  </si>
  <si>
    <t>The ReaderÂ </t>
  </si>
  <si>
    <t>David Wain</t>
  </si>
  <si>
    <t>WanderlustÂ </t>
  </si>
  <si>
    <t>ElfÂ </t>
  </si>
  <si>
    <t>PhenomenonÂ </t>
  </si>
  <si>
    <t>Adventure|Comedy|Family|Sport</t>
  </si>
  <si>
    <t>Snow DogsÂ </t>
  </si>
  <si>
    <t>Comedy|Drama|Fantasy</t>
  </si>
  <si>
    <t>ScroogedÂ </t>
  </si>
  <si>
    <t>Jared Hess</t>
  </si>
  <si>
    <t>Comedy|Family|Sport</t>
  </si>
  <si>
    <t>Nacho LibreÂ 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</si>
  <si>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</si>
  <si>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</si>
  <si>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</si>
  <si>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</si>
  <si>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</si>
  <si>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</si>
  <si>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</si>
  <si>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</si>
  <si>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</si>
  <si>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Big Mommas: Like Father, Like SonÂ </t>
  </si>
  <si>
    <t>Source CodeÂ </t>
  </si>
  <si>
    <t>AliveÂ </t>
  </si>
  <si>
    <t>The Number 23Â </t>
  </si>
  <si>
    <t>Action|Adventure|Drama|Family</t>
  </si>
  <si>
    <t>The Young and Prodigious T.S. SpivetÂ </t>
  </si>
  <si>
    <t>Action|Comedy|War</t>
  </si>
  <si>
    <t>1941Â </t>
  </si>
  <si>
    <t>Drama|Family|Sport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</si>
  <si>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</si>
  <si>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</si>
  <si>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</si>
  <si>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</si>
  <si>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</si>
  <si>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Laws of AttractionÂ </t>
  </si>
  <si>
    <t>Ireland</t>
  </si>
  <si>
    <t>Bringing Out the DeadÂ </t>
  </si>
  <si>
    <t>Miguel Sapochnik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</si>
  <si>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</si>
  <si>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</si>
  <si>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</si>
  <si>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</si>
  <si>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</si>
  <si>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</si>
  <si>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</si>
  <si>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</si>
  <si>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Cats Don't DanceÂ </t>
  </si>
  <si>
    <t>Tim Robbins</t>
  </si>
  <si>
    <t>Cradle Will RockÂ </t>
  </si>
  <si>
    <t>The Good GermanÂ </t>
  </si>
  <si>
    <t>Tom Reeve</t>
  </si>
  <si>
    <t>Action|Adventure|Comedy|Fantasy|Romance</t>
  </si>
  <si>
    <t>George and the DragonÂ </t>
  </si>
  <si>
    <t>Apocalypse NowÂ </t>
  </si>
  <si>
    <t>Nanette Burstein</t>
  </si>
  <si>
    <t>Going the DistanceÂ 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</si>
  <si>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</si>
  <si>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</si>
  <si>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</si>
  <si>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</si>
  <si>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</si>
  <si>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</si>
  <si>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</si>
  <si>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</si>
  <si>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</si>
  <si>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</si>
  <si>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</si>
  <si>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</si>
  <si>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</si>
  <si>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</si>
  <si>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</si>
  <si>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</si>
  <si>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</si>
  <si>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</si>
  <si>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</si>
  <si>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</si>
  <si>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</si>
  <si>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</si>
  <si>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Joey Lauren Adams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</si>
  <si>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</si>
  <si>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</si>
  <si>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</si>
  <si>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</si>
  <si>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</si>
  <si>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</si>
  <si>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</si>
  <si>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</si>
  <si>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</si>
  <si>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</si>
  <si>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</si>
  <si>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</si>
  <si>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</si>
  <si>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</si>
  <si>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</si>
  <si>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</si>
  <si>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</si>
  <si>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District 9Â </t>
  </si>
  <si>
    <t>South Africa</t>
  </si>
  <si>
    <t>Stephen Hillenburg</t>
  </si>
  <si>
    <t>The SpongeBob SquarePants MovieÂ 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</si>
  <si>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</si>
  <si>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</si>
  <si>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</si>
  <si>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</si>
  <si>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</si>
  <si>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</si>
  <si>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Hannah Montana: The MovieÂ </t>
  </si>
  <si>
    <t>Stig Bergqvist</t>
  </si>
  <si>
    <t>Rugrats in Paris: The MovieÂ </t>
  </si>
  <si>
    <t>The Prince of TidesÂ </t>
  </si>
  <si>
    <t>Legends of the FallÂ </t>
  </si>
  <si>
    <t>Jason Reitman</t>
  </si>
  <si>
    <t>Up in the AirÂ </t>
  </si>
  <si>
    <t>Alexander Payne</t>
  </si>
  <si>
    <t>About SchmidtÂ </t>
  </si>
  <si>
    <t>Jonathan Levine</t>
  </si>
  <si>
    <t>Comedy|Horror|Romance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</si>
  <si>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</si>
  <si>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</si>
  <si>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</si>
  <si>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</si>
  <si>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</si>
  <si>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</si>
  <si>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</si>
  <si>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</si>
  <si>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 xml:space="preserve">Friday Night LightsÂ             </t>
  </si>
  <si>
    <t>Four BrothersÂ </t>
  </si>
  <si>
    <t>Michael McCullers</t>
  </si>
  <si>
    <t>Baby MamaÂ </t>
  </si>
  <si>
    <t>Forest Whitaker</t>
  </si>
  <si>
    <t>Hope FloatsÂ </t>
  </si>
  <si>
    <t>Bride WarsÂ </t>
  </si>
  <si>
    <t>Without a PaddleÂ </t>
  </si>
  <si>
    <t>13 Going on 30Â 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</si>
  <si>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</si>
  <si>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</si>
  <si>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</si>
  <si>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</si>
  <si>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</si>
  <si>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</si>
  <si>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</si>
  <si>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</si>
  <si>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</si>
  <si>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Like MikeÂ </t>
  </si>
  <si>
    <t>Naked Gun 33 1/3: The Final InsultÂ </t>
  </si>
  <si>
    <t>A View to a KillÂ </t>
  </si>
  <si>
    <t>Steve Box</t>
  </si>
  <si>
    <t>Animation|Comedy|Family|Mystery|Sci-Fi</t>
  </si>
  <si>
    <t>The Curse of the Were-RabbitÂ </t>
  </si>
  <si>
    <t>P.S. I Love YouÂ </t>
  </si>
  <si>
    <t>Adventure|Comedy|Drama|Family|Sport</t>
  </si>
  <si>
    <t>Racing StripesÂ </t>
  </si>
  <si>
    <t>AtonementÂ </t>
  </si>
  <si>
    <t>Letters to JulietÂ </t>
  </si>
  <si>
    <t>Black RainÂ </t>
  </si>
  <si>
    <t>The Three StoogesÂ </t>
  </si>
  <si>
    <t>Animation|Drama|Family|Fantasy|Musical|Romance</t>
  </si>
  <si>
    <t>Corpse BrideÂ </t>
  </si>
  <si>
    <t>James Gartner</t>
  </si>
  <si>
    <t>Glory RoadÂ 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</si>
  <si>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</si>
  <si>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</si>
  <si>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</si>
  <si>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</si>
  <si>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</si>
  <si>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</si>
  <si>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</si>
  <si>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Step Up 3DÂ </t>
  </si>
  <si>
    <t>Blue CrushÂ </t>
  </si>
  <si>
    <t>Stranger Than FictionÂ </t>
  </si>
  <si>
    <t>30 Days of NightÂ </t>
  </si>
  <si>
    <t>Drew Goddard</t>
  </si>
  <si>
    <t>The Cabin in the WoodsÂ </t>
  </si>
  <si>
    <t>Jason Friedberg</t>
  </si>
  <si>
    <t>Meet the SpartansÂ </t>
  </si>
  <si>
    <t>Midnight RunÂ </t>
  </si>
  <si>
    <t>The Running ManÂ </t>
  </si>
  <si>
    <t>Comedy|Horror|Musical|Sci-Fi</t>
  </si>
  <si>
    <t>Little Shop of HorrorsÂ </t>
  </si>
  <si>
    <t>HannaÂ </t>
  </si>
  <si>
    <t xml:space="preserve">The FamilyÂ             </t>
  </si>
  <si>
    <t>John R. Leonetti</t>
  </si>
  <si>
    <t>Mortal Kombat: AnnihilationÂ </t>
  </si>
  <si>
    <t>Larry CrowneÂ </t>
  </si>
  <si>
    <t>Kimberly Peirce</t>
  </si>
  <si>
    <t>CarrieÂ </t>
  </si>
  <si>
    <t>Liz Friedlander</t>
  </si>
  <si>
    <t>Take the LeadÂ </t>
  </si>
  <si>
    <t xml:space="preserve">EntourageÂ             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</si>
  <si>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</si>
  <si>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</si>
  <si>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</si>
  <si>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</si>
  <si>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</si>
  <si>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</si>
  <si>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</si>
  <si>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</si>
  <si>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Martha Coolidge</t>
  </si>
  <si>
    <t>The Prince and MeÂ </t>
  </si>
  <si>
    <t>Stephen J. Anderson</t>
  </si>
  <si>
    <t>Winnie the PoohÂ </t>
  </si>
  <si>
    <t>Troy Miller</t>
  </si>
  <si>
    <t>Dumb and Dumberer: When Harry Met LloydÂ </t>
  </si>
  <si>
    <t>BulworthÂ </t>
  </si>
  <si>
    <t>Get on UpÂ </t>
  </si>
  <si>
    <t>One True ThingÂ </t>
  </si>
  <si>
    <t>Brett Leonard</t>
  </si>
  <si>
    <t>VirtuosityÂ 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</si>
  <si>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</si>
  <si>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</si>
  <si>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</si>
  <si>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</si>
  <si>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</si>
  <si>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</si>
  <si>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</si>
  <si>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</si>
  <si>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</si>
  <si>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</si>
  <si>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</si>
  <si>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</si>
  <si>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</si>
  <si>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</si>
  <si>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</si>
  <si>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</si>
  <si>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</si>
  <si>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</si>
  <si>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</si>
  <si>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</si>
  <si>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</si>
  <si>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</si>
  <si>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</si>
  <si>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</si>
  <si>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</si>
  <si>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</si>
  <si>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</si>
  <si>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</si>
  <si>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David Hewlett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</si>
  <si>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</si>
  <si>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</si>
  <si>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</si>
  <si>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</si>
  <si>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</si>
  <si>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</si>
  <si>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</si>
  <si>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The CaveÂ </t>
  </si>
  <si>
    <t>Alex &amp; EmmaÂ </t>
  </si>
  <si>
    <t>Wicker ParkÂ </t>
  </si>
  <si>
    <t>Fright NightÂ </t>
  </si>
  <si>
    <t>The New WorldÂ </t>
  </si>
  <si>
    <t>Chris Roberts</t>
  </si>
  <si>
    <t>Wing CommanderÂ </t>
  </si>
  <si>
    <t>In DreamsÂ </t>
  </si>
  <si>
    <t>Dragonball: EvolutionÂ </t>
  </si>
  <si>
    <t>Jee-woon Kim</t>
  </si>
  <si>
    <t>The Last StandÂ </t>
  </si>
  <si>
    <t>Nick Hamm</t>
  </si>
  <si>
    <t>GodsendÂ </t>
  </si>
  <si>
    <t>Andy Cadiff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</si>
  <si>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</si>
  <si>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</si>
  <si>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</si>
  <si>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</si>
  <si>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</si>
  <si>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</si>
  <si>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Richard J. Lewis</t>
  </si>
  <si>
    <t>Atom Egoyan</t>
  </si>
  <si>
    <t>Barney's VersionÂ </t>
  </si>
  <si>
    <t>Paul Gross</t>
  </si>
  <si>
    <t xml:space="preserve">TrappedÂ             </t>
  </si>
  <si>
    <t>Icelandic</t>
  </si>
  <si>
    <t>Iceland</t>
  </si>
  <si>
    <t>Runner RunnerÂ </t>
  </si>
  <si>
    <t>AntitrustÂ </t>
  </si>
  <si>
    <t>GloryÂ </t>
  </si>
  <si>
    <t>Sergio Leone</t>
  </si>
  <si>
    <t>Once Upon a Time in AmericaÂ </t>
  </si>
  <si>
    <t>Niels Arden Oplev</t>
  </si>
  <si>
    <t>Dead Man DownÂ </t>
  </si>
  <si>
    <t>Michael Radford</t>
  </si>
  <si>
    <t>The Merchant of VeniceÂ </t>
  </si>
  <si>
    <t>The Good ThiefÂ </t>
  </si>
  <si>
    <t>Steve Boyum</t>
  </si>
  <si>
    <t>Action|Drama|Romance|Sport</t>
  </si>
  <si>
    <t>SupercrossÂ </t>
  </si>
  <si>
    <t>Miss PotterÂ </t>
  </si>
  <si>
    <t>Kaige Chen</t>
  </si>
  <si>
    <t>The PromiseÂ </t>
  </si>
  <si>
    <t>Corey Yuen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</si>
  <si>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</si>
  <si>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</si>
  <si>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</si>
  <si>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</si>
  <si>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</si>
  <si>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</si>
  <si>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Laurent Tirard</t>
  </si>
  <si>
    <t>Little NicholasÂ </t>
  </si>
  <si>
    <t>Wild CardÂ </t>
  </si>
  <si>
    <t>Action|Biography|Crime|Drama</t>
  </si>
  <si>
    <t>Machine Gun PreacherÂ </t>
  </si>
  <si>
    <t>Reinhard Klooss</t>
  </si>
  <si>
    <t>Animals UnitedÂ </t>
  </si>
  <si>
    <t>German</t>
  </si>
  <si>
    <t>The Color of FreedomÂ </t>
  </si>
  <si>
    <t>FrÃ©dÃ©ric Auburtin</t>
  </si>
  <si>
    <t>United PassionsÂ </t>
  </si>
  <si>
    <t>Olivier Dahan</t>
  </si>
  <si>
    <t>Grace of MonacoÂ </t>
  </si>
  <si>
    <t>Switzerland</t>
  </si>
  <si>
    <t>Maksim Fadeev</t>
  </si>
  <si>
    <t>Adventure|Animation|Fantasy</t>
  </si>
  <si>
    <t>A Warrior's TailÂ </t>
  </si>
  <si>
    <t>Liliana Cavani</t>
  </si>
  <si>
    <t>Ripley's GameÂ </t>
  </si>
  <si>
    <t>Greg Tiernan</t>
  </si>
  <si>
    <t>Adventure|Animation|Comedy|Fantasy</t>
  </si>
  <si>
    <t>Sausage PartyÂ </t>
  </si>
  <si>
    <t>Elizabeth Banks</t>
  </si>
  <si>
    <t>Pitch Perfect 2Â </t>
  </si>
  <si>
    <t>Biography|Drama|Music|Romance</t>
  </si>
  <si>
    <t>Walk the LineÂ </t>
  </si>
  <si>
    <t>Adventure|Drama|Mystery|Sci-Fi|Thriller</t>
  </si>
  <si>
    <t xml:space="preserve">12 MonkeysÂ             </t>
  </si>
  <si>
    <t>Edward Norton</t>
  </si>
  <si>
    <t>Keeping the FaithÂ </t>
  </si>
  <si>
    <t>The BorrowersÂ </t>
  </si>
  <si>
    <t>Frost/NixonÂ </t>
  </si>
  <si>
    <t>Biography|Comedy|Crime|Drama|Romance|Thriller</t>
  </si>
  <si>
    <t>Confessions of a Dangerous MindÂ </t>
  </si>
  <si>
    <t>Serving SaraÂ 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</si>
  <si>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</si>
  <si>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</si>
  <si>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</si>
  <si>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</si>
  <si>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</si>
  <si>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</si>
  <si>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</si>
  <si>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</si>
  <si>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</si>
  <si>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</si>
  <si>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Biography|Crime|Drama|History|Music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</si>
  <si>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</si>
  <si>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</si>
  <si>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</si>
  <si>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</si>
  <si>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</si>
  <si>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</si>
  <si>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Biography|Comedy|Drama|Music|Romance</t>
  </si>
  <si>
    <t>Florence Foster JenkinsÂ </t>
  </si>
  <si>
    <t>Once Upon a Time in MexicoÂ </t>
  </si>
  <si>
    <t>Die HardÂ </t>
  </si>
  <si>
    <t>Role ModelsÂ </t>
  </si>
  <si>
    <t>The Big ShortÂ </t>
  </si>
  <si>
    <t>Taking WoodstockÂ </t>
  </si>
  <si>
    <t>MiracleÂ </t>
  </si>
  <si>
    <t>Dawn of the DeadÂ </t>
  </si>
  <si>
    <t>The Wedding PlannerÂ </t>
  </si>
  <si>
    <t>Shinji Aramaki</t>
  </si>
  <si>
    <t>Adventure|Animation|Sci-Fi</t>
  </si>
  <si>
    <t>Harlock: Space PirateÂ </t>
  </si>
  <si>
    <t>The Royal TenenbaumsÂ </t>
  </si>
  <si>
    <t>IdentityÂ </t>
  </si>
  <si>
    <t>Last VegasÂ </t>
  </si>
  <si>
    <t>For Your Eyes OnlyÂ </t>
  </si>
  <si>
    <t>SerendipityÂ </t>
  </si>
  <si>
    <t>TimecopÂ </t>
  </si>
  <si>
    <t>ZoolanderÂ </t>
  </si>
  <si>
    <t>Drama|Romance|Thriller</t>
  </si>
  <si>
    <t>Safe HavenÂ </t>
  </si>
  <si>
    <t>Hocus PocusÂ </t>
  </si>
  <si>
    <t>No ReservationsÂ </t>
  </si>
  <si>
    <t>Kick-AssÂ 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</si>
  <si>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</si>
  <si>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</si>
  <si>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</si>
  <si>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</si>
  <si>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</si>
  <si>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</si>
  <si>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</si>
  <si>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</si>
  <si>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</si>
  <si>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</si>
  <si>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</si>
  <si>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</si>
  <si>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</si>
  <si>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Lost SoulsÂ </t>
  </si>
  <si>
    <t>Winged MigrationÂ </t>
  </si>
  <si>
    <t>Just My LuckÂ </t>
  </si>
  <si>
    <t>Mystery, AlaskaÂ </t>
  </si>
  <si>
    <t>Action|Comedy|Family</t>
  </si>
  <si>
    <t>The Spy Next DoorÂ </t>
  </si>
  <si>
    <t>A Simple WishÂ </t>
  </si>
  <si>
    <t>Ghosts of MarsÂ </t>
  </si>
  <si>
    <t>Our Brand Is CrisisÂ </t>
  </si>
  <si>
    <t>Action|Horror|Romance</t>
  </si>
  <si>
    <t>Pride and Prejudice and ZombiesÂ </t>
  </si>
  <si>
    <t>KundunÂ </t>
  </si>
  <si>
    <t>Robert B. Weide</t>
  </si>
  <si>
    <t>How to Lose Friends &amp; Alienate PeopleÂ </t>
  </si>
  <si>
    <t>Jeff Wadlow</t>
  </si>
  <si>
    <t>Kick-Ass 2Â </t>
  </si>
  <si>
    <t>AgustÃ­n DÃ­az Yanes</t>
  </si>
  <si>
    <t>Adventure|Drama|History|Romance|Thriller|War</t>
  </si>
  <si>
    <t>Captain Alatriste: The Spanish MusketeerÂ </t>
  </si>
  <si>
    <t>Camille Delamarre</t>
  </si>
  <si>
    <t>Brick MansionsÂ </t>
  </si>
  <si>
    <t>OctopussyÂ </t>
  </si>
  <si>
    <t>Knocked UpÂ </t>
  </si>
  <si>
    <t>My Sister's KeeperÂ </t>
  </si>
  <si>
    <t>Welcome Home, Roscoe JenkinsÂ </t>
  </si>
  <si>
    <t>David Lean</t>
  </si>
  <si>
    <t>A Passage to IndiaÂ </t>
  </si>
  <si>
    <t>Richard Eyre</t>
  </si>
  <si>
    <t>Notes on a ScandalÂ </t>
  </si>
  <si>
    <t>RenditionÂ </t>
  </si>
  <si>
    <t>Crime|Drama|Sci-Fi|Thriller</t>
  </si>
  <si>
    <t xml:space="preserve">LimitlessÂ             </t>
  </si>
  <si>
    <t>Nicholas Meyer</t>
  </si>
  <si>
    <t>Star Trek VI: The Undiscovered CountryÂ </t>
  </si>
  <si>
    <t>Callie Khouri</t>
  </si>
  <si>
    <t>Divine Secrets of the Ya-Ya SisterhoodÂ </t>
  </si>
  <si>
    <t>Kiss the GirlsÂ </t>
  </si>
  <si>
    <t>Action|Comedy|Crime|Music</t>
  </si>
  <si>
    <t>The Blues BrothersÂ </t>
  </si>
  <si>
    <t>Sanaa Hamri</t>
  </si>
  <si>
    <t>Comedy|Drama|Family|Romance</t>
  </si>
  <si>
    <t>The Sisterhood of the Traveling Pants 2Â </t>
  </si>
  <si>
    <t>Joyful NoiseÂ 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</si>
  <si>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</si>
  <si>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</si>
  <si>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</si>
  <si>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</si>
  <si>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</si>
  <si>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</si>
  <si>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The NeverEnding StoryÂ </t>
  </si>
  <si>
    <t>West Germany</t>
  </si>
  <si>
    <t>Action|Drama|Fantasy|Mystery|Sci-Fi|Thriller</t>
  </si>
  <si>
    <t>Dark CityÂ </t>
  </si>
  <si>
    <t>Saul Dibb</t>
  </si>
  <si>
    <t>The DuchessÂ </t>
  </si>
  <si>
    <t xml:space="preserve">The HoneymoonersÂ             </t>
  </si>
  <si>
    <t>Walter Murch</t>
  </si>
  <si>
    <t>Adventure|Family|Fantasy|Horror|Mystery</t>
  </si>
  <si>
    <t>Return to OzÂ </t>
  </si>
  <si>
    <t>Richard Linklater</t>
  </si>
  <si>
    <t>Action|Crime|Drama|History|Western</t>
  </si>
  <si>
    <t>The Newton BoysÂ </t>
  </si>
  <si>
    <t>Case 39Â </t>
  </si>
  <si>
    <t>E. Elias Merhige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</si>
  <si>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</si>
  <si>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</si>
  <si>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</si>
  <si>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</si>
  <si>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</si>
  <si>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</si>
  <si>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</si>
  <si>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</si>
  <si>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</si>
  <si>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</si>
  <si>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</si>
  <si>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</si>
  <si>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The Magic FluteÂ 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</si>
  <si>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</si>
  <si>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</si>
  <si>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</si>
  <si>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</si>
  <si>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</si>
  <si>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</si>
  <si>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</si>
  <si>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</si>
  <si>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</si>
  <si>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</si>
  <si>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</si>
  <si>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</si>
  <si>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 xml:space="preserve">It's Always Sunny in PhiladelphiaÂ             </t>
  </si>
  <si>
    <t>A Bridge Too FarÂ </t>
  </si>
  <si>
    <t>Red EyeÂ 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</si>
  <si>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</si>
  <si>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</si>
  <si>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</si>
  <si>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</si>
  <si>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</si>
  <si>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</si>
  <si>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</si>
  <si>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</si>
  <si>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</si>
  <si>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</si>
  <si>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</si>
  <si>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</si>
  <si>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</si>
  <si>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Agent Cody Banks 2: Destination LondonÂ </t>
  </si>
  <si>
    <t>New Year's EveÂ </t>
  </si>
  <si>
    <t>Michael Cristofer</t>
  </si>
  <si>
    <t>Original SinÂ </t>
  </si>
  <si>
    <t>The RavenÂ </t>
  </si>
  <si>
    <t>Welcome to MooseportÂ </t>
  </si>
  <si>
    <t>Andrew Morahan</t>
  </si>
  <si>
    <t>Action|Fantasy|Romance|Sci-Fi</t>
  </si>
  <si>
    <t>Highlander: The Final DimensionÂ </t>
  </si>
  <si>
    <t>Mario Van Peebles</t>
  </si>
  <si>
    <t>Bob Rafelson</t>
  </si>
  <si>
    <t>Blood and WineÂ </t>
  </si>
  <si>
    <t>Michael Cohn</t>
  </si>
  <si>
    <t>Snow White: A Tale of TerrorÂ </t>
  </si>
  <si>
    <t>Comedy|Crime|Mystery|Romance</t>
  </si>
  <si>
    <t>The Curse of the Jade ScorpionÂ </t>
  </si>
  <si>
    <t>Accidental LoveÂ </t>
  </si>
  <si>
    <t>Alan Shapiro</t>
  </si>
  <si>
    <t>Adventure|Family</t>
  </si>
  <si>
    <t>FlipperÂ </t>
  </si>
  <si>
    <t>Self/lessÂ </t>
  </si>
  <si>
    <t>Fernando Meirelles</t>
  </si>
  <si>
    <t>The Constant GardenerÂ </t>
  </si>
  <si>
    <t>The Passion of the ChristÂ </t>
  </si>
  <si>
    <t>Aramaic</t>
  </si>
  <si>
    <t>Mrs. DoubtfireÂ </t>
  </si>
  <si>
    <t>Rain ManÂ </t>
  </si>
  <si>
    <t>Gran TorinoÂ </t>
  </si>
  <si>
    <t>W.Â </t>
  </si>
  <si>
    <t>TakenÂ </t>
  </si>
  <si>
    <t>Michael Hoffman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</si>
  <si>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</si>
  <si>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</si>
  <si>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</si>
  <si>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</si>
  <si>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</si>
  <si>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</si>
  <si>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</si>
  <si>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</si>
  <si>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Oleg Stepchenko</t>
  </si>
  <si>
    <t>Adventure|Fantasy|Mystery|Thriller</t>
  </si>
  <si>
    <t>ViyÂ </t>
  </si>
  <si>
    <t>Freddy vs. JasonÂ </t>
  </si>
  <si>
    <t>Michael Winterbottom</t>
  </si>
  <si>
    <t>The Face of an AngelÂ </t>
  </si>
  <si>
    <t>Jimmy Neutron: Boy GeniusÂ </t>
  </si>
  <si>
    <t>CloverfieldÂ </t>
  </si>
  <si>
    <t>Michael Pressman</t>
  </si>
  <si>
    <t>Teenage Mutant Ninja Turtles II: The Secret of the OozeÂ </t>
  </si>
  <si>
    <t>The UntouchablesÂ </t>
  </si>
  <si>
    <t>No Country for Old MenÂ </t>
  </si>
  <si>
    <t>Ride AlongÂ </t>
  </si>
  <si>
    <t>Sharon Maguire</t>
  </si>
  <si>
    <t>Bridget Jones's DiaryÂ </t>
  </si>
  <si>
    <t>ChocolatÂ </t>
  </si>
  <si>
    <t>Charles Herman-Wurmfeld</t>
  </si>
  <si>
    <t>Legally Blonde 2: Red, White &amp; BlondeÂ 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</si>
  <si>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</si>
  <si>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</si>
  <si>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</si>
  <si>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</si>
  <si>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</si>
  <si>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Fantasy|Horror|Mystery</t>
  </si>
  <si>
    <t>The OmenÂ </t>
  </si>
  <si>
    <t>Final Destination 3Â 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</si>
  <si>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</si>
  <si>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</si>
  <si>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</si>
  <si>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</si>
  <si>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</si>
  <si>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</si>
  <si>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</si>
  <si>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</si>
  <si>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</si>
  <si>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</si>
  <si>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</si>
  <si>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</si>
  <si>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</si>
  <si>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</si>
  <si>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</si>
  <si>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</si>
  <si>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</si>
  <si>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</si>
  <si>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</si>
  <si>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</si>
  <si>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</si>
  <si>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Money TalksÂ </t>
  </si>
  <si>
    <t>There Will Be BloodÂ </t>
  </si>
  <si>
    <t>Cathy Malkasian</t>
  </si>
  <si>
    <t>The Wild Thornberrys MovieÂ </t>
  </si>
  <si>
    <t>John Eng</t>
  </si>
  <si>
    <t>Rugrats Go WildÂ 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</si>
  <si>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</si>
  <si>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</si>
  <si>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</si>
  <si>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</si>
  <si>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</si>
  <si>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</si>
  <si>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Bille Woodruff</t>
  </si>
  <si>
    <t>Beauty ShopÂ </t>
  </si>
  <si>
    <t>Million Dollar ArmÂ </t>
  </si>
  <si>
    <t>The GiverÂ </t>
  </si>
  <si>
    <t>What a Girl WantsÂ </t>
  </si>
  <si>
    <t>Victor Salva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</si>
  <si>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</si>
  <si>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</si>
  <si>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</si>
  <si>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</si>
  <si>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</si>
  <si>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</si>
  <si>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</si>
  <si>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Mr. Bean's HolidayÂ </t>
  </si>
  <si>
    <t>Dwight H. Little</t>
  </si>
  <si>
    <t>Anacondas: The Hunt for the Blood OrchidÂ </t>
  </si>
  <si>
    <t>Guillaume Canet</t>
  </si>
  <si>
    <t>Blood TiesÂ </t>
  </si>
  <si>
    <t>Kirsten Sheridan</t>
  </si>
  <si>
    <t>August RushÂ </t>
  </si>
  <si>
    <t>ElizabethÂ </t>
  </si>
  <si>
    <t>Comedy|Fantasy|Horror|Romance</t>
  </si>
  <si>
    <t>Bride of ChuckyÂ </t>
  </si>
  <si>
    <t>Richard Fleischer</t>
  </si>
  <si>
    <t>Tora! Tora! Tora!Â </t>
  </si>
  <si>
    <t>Bob Spiers</t>
  </si>
  <si>
    <t>Comedy|Family|Music</t>
  </si>
  <si>
    <t>Spice WorldÂ </t>
  </si>
  <si>
    <t>The SitterÂ </t>
  </si>
  <si>
    <t>Damien Dante Wayans</t>
  </si>
  <si>
    <t>Action|Comedy|Music</t>
  </si>
  <si>
    <t>Dance FlickÂ </t>
  </si>
  <si>
    <t>The Shawshank RedemptionÂ </t>
  </si>
  <si>
    <t>Adventure|Comedy|Crime</t>
  </si>
  <si>
    <t>Crocodile Dundee in Los AngelesÂ </t>
  </si>
  <si>
    <t>KingpinÂ </t>
  </si>
  <si>
    <t>The GamblerÂ </t>
  </si>
  <si>
    <t>John Wells</t>
  </si>
  <si>
    <t>August: Osage CountyÂ </t>
  </si>
  <si>
    <t>Tim Fywell</t>
  </si>
  <si>
    <t>Ice PrincessÂ </t>
  </si>
  <si>
    <t>Nigel Cole</t>
  </si>
  <si>
    <t>A Lot Like LoveÂ </t>
  </si>
  <si>
    <t>Biography|Comedy|Drama|Sport</t>
  </si>
  <si>
    <t>Eddie the EagleÂ </t>
  </si>
  <si>
    <t>He Got GameÂ </t>
  </si>
  <si>
    <t>Jeremy Leven</t>
  </si>
  <si>
    <t>Don Juan DeMarcoÂ </t>
  </si>
  <si>
    <t xml:space="preserve">Shaun the SheepÂ             </t>
  </si>
  <si>
    <t>Dear JohnÂ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</si>
  <si>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</si>
  <si>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</si>
  <si>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</si>
  <si>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</si>
  <si>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</si>
  <si>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</si>
  <si>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</si>
  <si>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</si>
  <si>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</si>
  <si>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</si>
  <si>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</si>
  <si>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</si>
  <si>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Half Past DeadÂ </t>
  </si>
  <si>
    <t>Adventure|Comedy|Family|Romance</t>
  </si>
  <si>
    <t>Unaccompanied MinorsÂ </t>
  </si>
  <si>
    <t>James Bridges</t>
  </si>
  <si>
    <t>Bright Lights, Big CityÂ </t>
  </si>
  <si>
    <t>Steve Barron</t>
  </si>
  <si>
    <t>Adventure|Family|Fantasy|Musical</t>
  </si>
  <si>
    <t>The Adventures of PinocchioÂ </t>
  </si>
  <si>
    <t>Italian</t>
  </si>
  <si>
    <t>Bill Paxton</t>
  </si>
  <si>
    <t>The Greatest Game Ever PlayedÂ </t>
  </si>
  <si>
    <t>Richard Kelly</t>
  </si>
  <si>
    <t>The BoxÂ </t>
  </si>
  <si>
    <t>Carter Smith</t>
  </si>
  <si>
    <t>The RuinsÂ </t>
  </si>
  <si>
    <t>John Schlesinger</t>
  </si>
  <si>
    <t>The Next Best ThingÂ </t>
  </si>
  <si>
    <t>My Soul to TakeÂ </t>
  </si>
  <si>
    <t>The Girl Next DoorÂ </t>
  </si>
  <si>
    <t>Ringo Lam</t>
  </si>
  <si>
    <t>Maximum RiskÂ </t>
  </si>
  <si>
    <t>Bruce McCulloch</t>
  </si>
  <si>
    <t>Stealing HarvardÂ </t>
  </si>
  <si>
    <t>Biography|Crime|Drama|History|Thriller</t>
  </si>
  <si>
    <t>LegendÂ </t>
  </si>
  <si>
    <t>Jorma Taccone</t>
  </si>
  <si>
    <t>Hot RodÂ </t>
  </si>
  <si>
    <t>Shark Night 3DÂ </t>
  </si>
  <si>
    <t>Angela's AshesÂ </t>
  </si>
  <si>
    <t>Draft DayÂ </t>
  </si>
  <si>
    <t>LifeforceÂ </t>
  </si>
  <si>
    <t>Action|Animation|Comedy|Family|Fantasy|Sci-Fi</t>
  </si>
  <si>
    <t xml:space="preserve">The Powerpuff GirlsÂ             </t>
  </si>
  <si>
    <t>TV-Y7</t>
  </si>
  <si>
    <t>Crime|Drama|History</t>
  </si>
  <si>
    <t>The ConspiratorÂ </t>
  </si>
  <si>
    <t>Lords of DogtownÂ </t>
  </si>
  <si>
    <t>Patricia Riggen</t>
  </si>
  <si>
    <t>The 33Â </t>
  </si>
  <si>
    <t>Chile</t>
  </si>
  <si>
    <t>Big Trouble in Little ChinaÂ </t>
  </si>
  <si>
    <t>Pascal Chaumeil</t>
  </si>
  <si>
    <t>A Perfect PlanÂ </t>
  </si>
  <si>
    <t>WarriorÂ </t>
  </si>
  <si>
    <t>Biography|Drama|Thriller|War</t>
  </si>
  <si>
    <t>Michael CollinsÂ </t>
  </si>
  <si>
    <t>GettysburgÂ </t>
  </si>
  <si>
    <t>Stop-LossÂ </t>
  </si>
  <si>
    <t>Drama|Music|Mystery|Romance|Thriller</t>
  </si>
  <si>
    <t>AbandonÂ </t>
  </si>
  <si>
    <t>Jonathan Kaplan</t>
  </si>
  <si>
    <t>Brokedown PalaceÂ </t>
  </si>
  <si>
    <t>Ole Bornedal</t>
  </si>
  <si>
    <t>The PossessionÂ </t>
  </si>
  <si>
    <t>Richard Benjamin</t>
  </si>
  <si>
    <t>Mrs. WinterbourneÂ </t>
  </si>
  <si>
    <t>Straw DogsÂ </t>
  </si>
  <si>
    <t>The HoaxÂ </t>
  </si>
  <si>
    <t>Craig R. Baxley</t>
  </si>
  <si>
    <t>Stone ColdÂ </t>
  </si>
  <si>
    <t>John Hillcoat</t>
  </si>
  <si>
    <t>The RoadÂ </t>
  </si>
  <si>
    <t>John Guillermin</t>
  </si>
  <si>
    <t>SheenaÂ </t>
  </si>
  <si>
    <t>Marcos Siega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</si>
  <si>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</si>
  <si>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</si>
  <si>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</si>
  <si>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</si>
  <si>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</si>
  <si>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</si>
  <si>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King's RansomÂ </t>
  </si>
  <si>
    <t>BlindnessÂ </t>
  </si>
  <si>
    <t>Action|Adventure|Fantasy|Horror</t>
  </si>
  <si>
    <t>BloodRayneÂ </t>
  </si>
  <si>
    <t>CarnageÂ </t>
  </si>
  <si>
    <t>Where the Truth LiesÂ </t>
  </si>
  <si>
    <t>Cirque du Soleil: Worlds AwayÂ </t>
  </si>
  <si>
    <t>Robert Towne</t>
  </si>
  <si>
    <t>Without LimitsÂ 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</si>
  <si>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</si>
  <si>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</si>
  <si>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</si>
  <si>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</si>
  <si>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</si>
  <si>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</si>
  <si>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Ben Stassen</t>
  </si>
  <si>
    <t>A Turtle's Tale: Sammy's AdventuresÂ </t>
  </si>
  <si>
    <t>Little White LiesÂ </t>
  </si>
  <si>
    <t>Love RanchÂ </t>
  </si>
  <si>
    <t>JÃ©rÃ´me Deschamps</t>
  </si>
  <si>
    <t>The True Story of Puss'N BootsÂ </t>
  </si>
  <si>
    <t>Inna Evlannikova</t>
  </si>
  <si>
    <t>Space DogsÂ </t>
  </si>
  <si>
    <t>The CounselorÂ </t>
  </si>
  <si>
    <t>Jonathan English</t>
  </si>
  <si>
    <t>Action|Adventure|History|Romance</t>
  </si>
  <si>
    <t>IroncladÂ </t>
  </si>
  <si>
    <t>Sergey Bondarchuk</t>
  </si>
  <si>
    <t>WaterlooÂ </t>
  </si>
  <si>
    <t>Teddy Chan</t>
  </si>
  <si>
    <t>Kung Fu KillerÂ </t>
  </si>
  <si>
    <t>Red SkyÂ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</si>
  <si>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</si>
  <si>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</si>
  <si>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</si>
  <si>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</si>
  <si>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</si>
  <si>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</si>
  <si>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</si>
  <si>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</si>
  <si>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</si>
  <si>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</si>
  <si>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</si>
  <si>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</si>
  <si>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</si>
  <si>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</si>
  <si>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Return to MeÂ </t>
  </si>
  <si>
    <t>Zack and Miri Make a PornoÂ </t>
  </si>
  <si>
    <t>Neil LaBute</t>
  </si>
  <si>
    <t>Nurse BettyÂ 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</si>
  <si>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</si>
  <si>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</si>
  <si>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</si>
  <si>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</si>
  <si>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</si>
  <si>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</si>
  <si>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</si>
  <si>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</si>
  <si>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</si>
  <si>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The WizÂ </t>
  </si>
  <si>
    <t>Ready to RumbleÂ </t>
  </si>
  <si>
    <t>Play It to the BoneÂ </t>
  </si>
  <si>
    <t>Douglas McGrath</t>
  </si>
  <si>
    <t>I Don't Know How She Does ItÂ </t>
  </si>
  <si>
    <t>Piranha 3DÂ </t>
  </si>
  <si>
    <t>Beyond the SeaÂ </t>
  </si>
  <si>
    <t>Meet the DeedlesÂ </t>
  </si>
  <si>
    <t>Richard Williams</t>
  </si>
  <si>
    <t>Action|Adventure|Animation|Comedy|Fantasy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</si>
  <si>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</si>
  <si>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</si>
  <si>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</si>
  <si>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</si>
  <si>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</si>
  <si>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</si>
  <si>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</si>
  <si>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</si>
  <si>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</si>
  <si>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</si>
  <si>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</si>
  <si>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</si>
  <si>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</si>
  <si>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</si>
  <si>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</si>
  <si>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</si>
  <si>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</si>
  <si>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</si>
  <si>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</si>
  <si>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</si>
  <si>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</si>
  <si>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</si>
  <si>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The CrewÂ </t>
  </si>
  <si>
    <t>HaywireÂ </t>
  </si>
  <si>
    <t>Joseph Sargent</t>
  </si>
  <si>
    <t>Jaws: The RevengeÂ </t>
  </si>
  <si>
    <t>Jerry Zaks</t>
  </si>
  <si>
    <t>Marvin's RoomÂ </t>
  </si>
  <si>
    <t>Fred Durst</t>
  </si>
  <si>
    <t>Biography|Comedy|Drama|Family|Sport</t>
  </si>
  <si>
    <t>The LongshotsÂ </t>
  </si>
  <si>
    <t>The End of the AffairÂ </t>
  </si>
  <si>
    <t>Action|Crime|Drama|Thriller|Western</t>
  </si>
  <si>
    <t>Harley Davidson and the Marlboro ManÂ </t>
  </si>
  <si>
    <t>In the Valley of ElahÂ </t>
  </si>
  <si>
    <t>Anne Fontaine</t>
  </si>
  <si>
    <t>Coco Before ChanelÂ </t>
  </si>
  <si>
    <t>Jon Cassar</t>
  </si>
  <si>
    <t>ForsakenÂ </t>
  </si>
  <si>
    <t>ChÃ©riÂ </t>
  </si>
  <si>
    <t xml:space="preserve">RogueÂ             </t>
  </si>
  <si>
    <t>Mira Nair</t>
  </si>
  <si>
    <t>Vanity FairÂ </t>
  </si>
  <si>
    <t>Action|Drama|History</t>
  </si>
  <si>
    <t>Bodyguards and AssassinsÂ </t>
  </si>
  <si>
    <t>1408Â </t>
  </si>
  <si>
    <t>Mel Brooks</t>
  </si>
  <si>
    <t>SpaceballsÂ </t>
  </si>
  <si>
    <t>Russell Crowe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</si>
  <si>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</si>
  <si>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</si>
  <si>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</si>
  <si>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</si>
  <si>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</si>
  <si>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</si>
  <si>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</si>
  <si>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</si>
  <si>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</si>
  <si>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GandhiÂ </t>
  </si>
  <si>
    <t>The Hundred-Foot JourneyÂ </t>
  </si>
  <si>
    <t>The NetÂ </t>
  </si>
  <si>
    <t>Jessie Nelson</t>
  </si>
  <si>
    <t>I Am SamÂ </t>
  </si>
  <si>
    <t>Christopher Spencer</t>
  </si>
  <si>
    <t>Son of GodÂ </t>
  </si>
  <si>
    <t>UnderworldÂ </t>
  </si>
  <si>
    <t>DerailedÂ </t>
  </si>
  <si>
    <t>The Informant!Â </t>
  </si>
  <si>
    <t>ShadowlandsÂ </t>
  </si>
  <si>
    <t>Mike Bigelow</t>
  </si>
  <si>
    <t>Deuce Bigalow: European GigoloÂ </t>
  </si>
  <si>
    <t>Delivery ManÂ </t>
  </si>
  <si>
    <t>Thriller</t>
  </si>
  <si>
    <t>Our Kind of TraitorÂ </t>
  </si>
  <si>
    <t>Saving SilvermanÂ 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</si>
  <si>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</si>
  <si>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</si>
  <si>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</si>
  <si>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</si>
  <si>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</si>
  <si>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</si>
  <si>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</si>
  <si>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</si>
  <si>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</si>
  <si>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</si>
  <si>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</si>
  <si>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</si>
  <si>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</si>
  <si>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</si>
  <si>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</si>
  <si>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</si>
  <si>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</si>
  <si>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</si>
  <si>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</si>
  <si>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Darling LiliÂ </t>
  </si>
  <si>
    <t>Dudley Do-RightÂ </t>
  </si>
  <si>
    <t>The Transporter RefueledÂ </t>
  </si>
  <si>
    <t>Laurence Dunmore</t>
  </si>
  <si>
    <t>The LibertineÂ </t>
  </si>
  <si>
    <t>Black BookÂ </t>
  </si>
  <si>
    <t>Dutch</t>
  </si>
  <si>
    <t>Netherlands</t>
  </si>
  <si>
    <t>Christian Carion</t>
  </si>
  <si>
    <t>Drama|History|Music|Romance|War</t>
  </si>
  <si>
    <t>Joyeux NoelÂ </t>
  </si>
  <si>
    <t>David Palmer</t>
  </si>
  <si>
    <t>Hit and RunÂ </t>
  </si>
  <si>
    <t>Mad MoneyÂ </t>
  </si>
  <si>
    <t>Rowan Joffe</t>
  </si>
  <si>
    <t>Before I Go to SleepÂ </t>
  </si>
  <si>
    <t>SorcererÂ </t>
  </si>
  <si>
    <t>John Curran</t>
  </si>
  <si>
    <t>StoneÂ </t>
  </si>
  <si>
    <t>Comedy|History</t>
  </si>
  <si>
    <t>MoliÃ¨reÂ </t>
  </si>
  <si>
    <t>Out of the FurnaceÂ </t>
  </si>
  <si>
    <t>Michael ClaytonÂ </t>
  </si>
  <si>
    <t>My Fellow AmericansÂ </t>
  </si>
  <si>
    <t>Arlington RoadÂ </t>
  </si>
  <si>
    <t>Juan JosÃ© Campanella</t>
  </si>
  <si>
    <t>Adventure|Animation|Family|Sport</t>
  </si>
  <si>
    <t>UnderdogsÂ 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</si>
  <si>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</si>
  <si>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</si>
  <si>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</si>
  <si>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</si>
  <si>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</si>
  <si>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</si>
  <si>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</si>
  <si>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Teenage Mutant Ninja Turtles IIIÂ </t>
  </si>
  <si>
    <t>HardballÂ </t>
  </si>
  <si>
    <t>Silver Linings PlaybookÂ </t>
  </si>
  <si>
    <t>Freedom WritersÂ </t>
  </si>
  <si>
    <t>For Colored GirlsÂ </t>
  </si>
  <si>
    <t>The TransporterÂ </t>
  </si>
  <si>
    <t>Never Back DownÂ </t>
  </si>
  <si>
    <t>Katt Shea</t>
  </si>
  <si>
    <t>The Rage: Carrie 2Â </t>
  </si>
  <si>
    <t>Game-Show|Reality-TV|Romance</t>
  </si>
  <si>
    <t xml:space="preserve">The BachelorÂ             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</si>
  <si>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</si>
  <si>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</si>
  <si>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</si>
  <si>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</si>
  <si>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</si>
  <si>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</si>
  <si>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</si>
  <si>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</si>
  <si>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</si>
  <si>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</si>
  <si>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</si>
  <si>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</si>
  <si>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</si>
  <si>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</si>
  <si>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Close Encounters of the Third KindÂ </t>
  </si>
  <si>
    <t>Jim Sonzero</t>
  </si>
  <si>
    <t>PulseÂ </t>
  </si>
  <si>
    <t>Beverly Hills Cop IIÂ 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</si>
  <si>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</si>
  <si>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</si>
  <si>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</si>
  <si>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</si>
  <si>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</si>
  <si>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</si>
  <si>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Jackass 3DÂ </t>
  </si>
  <si>
    <t>Jeannot Szwarc</t>
  </si>
  <si>
    <t>Jaws 2Â </t>
  </si>
  <si>
    <t>Adventure|Comedy|Drama|Family|Romance</t>
  </si>
  <si>
    <t>Beverly Hills ChihuahuaÂ </t>
  </si>
  <si>
    <t>The ConjuringÂ </t>
  </si>
  <si>
    <t>Are We There Yet?Â </t>
  </si>
  <si>
    <t>TammyÂ </t>
  </si>
  <si>
    <t>School of RockÂ </t>
  </si>
  <si>
    <t>Mortal KombatÂ </t>
  </si>
  <si>
    <t>White ChicksÂ 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</si>
  <si>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</si>
  <si>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</si>
  <si>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</si>
  <si>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</si>
  <si>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</si>
  <si>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</si>
  <si>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</si>
  <si>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DrumlineÂ </t>
  </si>
  <si>
    <t>Why Did I Get Married Too?Â </t>
  </si>
  <si>
    <t>Fantasy|Romance</t>
  </si>
  <si>
    <t>Edward ScissorhandsÂ </t>
  </si>
  <si>
    <t>Thea Sharrock</t>
  </si>
  <si>
    <t>Me Before YouÂ </t>
  </si>
  <si>
    <t>Madea's Witness ProtectionÂ </t>
  </si>
  <si>
    <t>The French ConnectionÂ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</si>
  <si>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</si>
  <si>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</si>
  <si>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</si>
  <si>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</si>
  <si>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</si>
  <si>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</si>
  <si>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</si>
  <si>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</si>
  <si>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</si>
  <si>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</si>
  <si>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</si>
  <si>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BoogeymanÂ </t>
  </si>
  <si>
    <t>Mennan Yapo</t>
  </si>
  <si>
    <t>PremonitionÂ </t>
  </si>
  <si>
    <t>Jun Falkenstein</t>
  </si>
  <si>
    <t>Animation|Comedy|Drama|Family|Musical</t>
  </si>
  <si>
    <t>The Tigger MovieÂ </t>
  </si>
  <si>
    <t>OrphanÂ </t>
  </si>
  <si>
    <t>MaxÂ </t>
  </si>
  <si>
    <t xml:space="preserve">Meet the BrownsÂ             </t>
  </si>
  <si>
    <t>Epic MovieÂ </t>
  </si>
  <si>
    <t>Biography|Crime|Drama|History</t>
  </si>
  <si>
    <t>SpotlightÂ </t>
  </si>
  <si>
    <t>Lakeview TerraceÂ </t>
  </si>
  <si>
    <t>Takashi Shimizu</t>
  </si>
  <si>
    <t>The Grudge 2Â </t>
  </si>
  <si>
    <t>How Stella Got Her Groove BackÂ </t>
  </si>
  <si>
    <t>Adventure|Comedy|Fantasy|Music|Sci-Fi</t>
  </si>
  <si>
    <t>Bill &amp; Ted's Bogus JourneyÂ </t>
  </si>
  <si>
    <t>Man of the YearÂ </t>
  </si>
  <si>
    <t>Gary Nelson</t>
  </si>
  <si>
    <t>The Black HoleÂ </t>
  </si>
  <si>
    <t>Anton Corbijn</t>
  </si>
  <si>
    <t>The AmericanÂ </t>
  </si>
  <si>
    <t>Gregory Nava</t>
  </si>
  <si>
    <t>SelenaÂ </t>
  </si>
  <si>
    <t>Vampires SuckÂ </t>
  </si>
  <si>
    <t>BabelÂ </t>
  </si>
  <si>
    <t>This Is Where I Leave YouÂ </t>
  </si>
  <si>
    <t>John Patrick Shanley</t>
  </si>
  <si>
    <t>DoubtÂ </t>
  </si>
  <si>
    <t>Team America: World PoliceÂ </t>
  </si>
  <si>
    <t>Texas Chainsaw 3DÂ </t>
  </si>
  <si>
    <t>CopycatÂ </t>
  </si>
  <si>
    <t>Scary Movie 5Â </t>
  </si>
  <si>
    <t>Joshua Logan</t>
  </si>
  <si>
    <t>Comedy|Drama|Musical|Romance|Western</t>
  </si>
  <si>
    <t>Paint Your WagonÂ </t>
  </si>
  <si>
    <t>MilkÂ </t>
  </si>
  <si>
    <t>Action|Adventure|Drama|Mystery</t>
  </si>
  <si>
    <t>RisenÂ </t>
  </si>
  <si>
    <t>Steve Beck</t>
  </si>
  <si>
    <t>Ghost ShipÂ </t>
  </si>
  <si>
    <t>Todd Strauss-Schulson</t>
  </si>
  <si>
    <t>A Very Harold &amp; Kumar 3D ChristmasÂ </t>
  </si>
  <si>
    <t>John McNaughton</t>
  </si>
  <si>
    <t>Wild ThingsÂ </t>
  </si>
  <si>
    <t>Nelson McCormick</t>
  </si>
  <si>
    <t>The StepfatherÂ </t>
  </si>
  <si>
    <t>The DebtÂ </t>
  </si>
  <si>
    <t>High FidelityÂ </t>
  </si>
  <si>
    <t>Eric Valette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</si>
  <si>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</si>
  <si>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</si>
  <si>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</si>
  <si>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</si>
  <si>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</si>
  <si>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</si>
  <si>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</si>
  <si>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</si>
  <si>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</si>
  <si>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Nancy DrewÂ </t>
  </si>
  <si>
    <t>Michael Spierig</t>
  </si>
  <si>
    <t>DaybreakersÂ </t>
  </si>
  <si>
    <t>Jim Field Smith</t>
  </si>
  <si>
    <t>She's Out of My LeagueÂ </t>
  </si>
  <si>
    <t>Thomas Bezucha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</si>
  <si>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</si>
  <si>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</si>
  <si>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</si>
  <si>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</si>
  <si>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</si>
  <si>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</si>
  <si>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</si>
  <si>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Alpha and OmegaÂ </t>
  </si>
  <si>
    <t>The CovenantÂ </t>
  </si>
  <si>
    <t>Jessica Bendinger</t>
  </si>
  <si>
    <t>Stick ItÂ </t>
  </si>
  <si>
    <t>ShortsÂ </t>
  </si>
  <si>
    <t>To Die ForÂ </t>
  </si>
  <si>
    <t>Henry Joost</t>
  </si>
  <si>
    <t>Adventure|Crime|Mystery|Sci-Fi|Thriller</t>
  </si>
  <si>
    <t>NerveÂ </t>
  </si>
  <si>
    <t>Ed Harris</t>
  </si>
  <si>
    <t>Crime|Drama|Western</t>
  </si>
  <si>
    <t>AppaloosaÂ </t>
  </si>
  <si>
    <t>VampiresÂ </t>
  </si>
  <si>
    <t xml:space="preserve">Yu-Gi-Oh! Duel MonstersÂ             </t>
  </si>
  <si>
    <t>Alfred Hitchcock</t>
  </si>
  <si>
    <t>PsychoÂ </t>
  </si>
  <si>
    <t>My Best Friend's GirlÂ </t>
  </si>
  <si>
    <t>Shana Feste</t>
  </si>
  <si>
    <t>Endless LoveÂ </t>
  </si>
  <si>
    <t>Georgia RuleÂ </t>
  </si>
  <si>
    <t>Steve Rash</t>
  </si>
  <si>
    <t>Under the RainbowÂ </t>
  </si>
  <si>
    <t>Adventure|Comedy|Drama|Fantasy</t>
  </si>
  <si>
    <t>LadyhawkeÂ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</si>
  <si>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</si>
  <si>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</si>
  <si>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</si>
  <si>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</si>
  <si>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</si>
  <si>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</si>
  <si>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</si>
  <si>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</si>
  <si>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</si>
  <si>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</si>
  <si>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</si>
  <si>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</si>
  <si>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</si>
  <si>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</si>
  <si>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</si>
  <si>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</si>
  <si>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</si>
  <si>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Kung Fu HustleÂ </t>
  </si>
  <si>
    <t xml:space="preserve">Fired UpÂ             </t>
  </si>
  <si>
    <t>Peter Hastings</t>
  </si>
  <si>
    <t>Comedy|Family|Music|Musical</t>
  </si>
  <si>
    <t>The Country BearsÂ </t>
  </si>
  <si>
    <t>The Kite RunnerÂ </t>
  </si>
  <si>
    <t>Dari</t>
  </si>
  <si>
    <t>21 GramsÂ </t>
  </si>
  <si>
    <t>Paul Abascal</t>
  </si>
  <si>
    <t>PaparazziÂ </t>
  </si>
  <si>
    <t>Chris Koch</t>
  </si>
  <si>
    <t>A Guy ThingÂ </t>
  </si>
  <si>
    <t>Amy Heckerling</t>
  </si>
  <si>
    <t>LoserÂ </t>
  </si>
  <si>
    <t>Crime|Documentary|News</t>
  </si>
  <si>
    <t>Capitalism: A Love StoryÂ </t>
  </si>
  <si>
    <t>George Stevens</t>
  </si>
  <si>
    <t>The Greatest Story Ever ToldÂ </t>
  </si>
  <si>
    <t>Billy Ray</t>
  </si>
  <si>
    <t>Secret in Their EyesÂ </t>
  </si>
  <si>
    <t>Disaster MovieÂ 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</si>
  <si>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</si>
  <si>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</si>
  <si>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</si>
  <si>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</si>
  <si>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</si>
  <si>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</si>
  <si>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</si>
  <si>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</si>
  <si>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</si>
  <si>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</si>
  <si>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</si>
  <si>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</si>
  <si>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</si>
  <si>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</si>
  <si>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</si>
  <si>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</si>
  <si>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Ghost TownÂ </t>
  </si>
  <si>
    <t>12 RoundsÂ </t>
  </si>
  <si>
    <t>Nick Gomez</t>
  </si>
  <si>
    <t>Let Me InÂ </t>
  </si>
  <si>
    <t>Charles T. Kanganis</t>
  </si>
  <si>
    <t>3 Ninjas Kick BackÂ </t>
  </si>
  <si>
    <t>Be Kind RewindÂ </t>
  </si>
  <si>
    <t>Christopher Guest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</si>
  <si>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</si>
  <si>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</si>
  <si>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</si>
  <si>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</si>
  <si>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</si>
  <si>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</si>
  <si>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</si>
  <si>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</si>
  <si>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</si>
  <si>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</si>
  <si>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Death SentenceÂ </t>
  </si>
  <si>
    <t>Everybody's FineÂ </t>
  </si>
  <si>
    <t>Bob Clark</t>
  </si>
  <si>
    <t>Superbabies: Baby Geniuses 2Â </t>
  </si>
  <si>
    <t>The ManÂ </t>
  </si>
  <si>
    <t>Code Name: The CleanerÂ </t>
  </si>
  <si>
    <t>Connie and CarlaÂ </t>
  </si>
  <si>
    <t>Comedy|Drama|Music|Musical|Romance</t>
  </si>
  <si>
    <t>Sweet CharityÂ </t>
  </si>
  <si>
    <t>Comedy|Crime|Drama|Mystery|Romance</t>
  </si>
  <si>
    <t>Inherent ViceÂ </t>
  </si>
  <si>
    <t>Dave Borthwick</t>
  </si>
  <si>
    <t>DoogalÂ </t>
  </si>
  <si>
    <t>Benson Lee</t>
  </si>
  <si>
    <t>Battle of the YearÂ </t>
  </si>
  <si>
    <t xml:space="preserve">PerceptionÂ             </t>
  </si>
  <si>
    <t>An American CarolÂ </t>
  </si>
  <si>
    <t>Machete KillsÂ </t>
  </si>
  <si>
    <t>Glen Morgan</t>
  </si>
  <si>
    <t>WillardÂ 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</si>
  <si>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</si>
  <si>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</si>
  <si>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</si>
  <si>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</si>
  <si>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</si>
  <si>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</si>
  <si>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A Dangerous MethodÂ </t>
  </si>
  <si>
    <t>Animation|Drama|Mystery|Sci-Fi|Thriller</t>
  </si>
  <si>
    <t>A Scanner DarklyÂ </t>
  </si>
  <si>
    <t>Chasing MavericksÂ </t>
  </si>
  <si>
    <t>Alone in the DarkÂ </t>
  </si>
  <si>
    <t>BandslamÂ </t>
  </si>
  <si>
    <t>Jonathan Glazer</t>
  </si>
  <si>
    <t>BirthÂ </t>
  </si>
  <si>
    <t>J.C. Chandor</t>
  </si>
  <si>
    <t>A Most Violent YearÂ </t>
  </si>
  <si>
    <t>PasschendaeleÂ </t>
  </si>
  <si>
    <t>Marc Abraham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</si>
  <si>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</si>
  <si>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</si>
  <si>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</si>
  <si>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</si>
  <si>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</si>
  <si>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</si>
  <si>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</si>
  <si>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</si>
  <si>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</si>
  <si>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Princess MononokeÂ </t>
  </si>
  <si>
    <t>Comedy|Drama|Mystery|Romance|Thriller|War</t>
  </si>
  <si>
    <t>Bon voyageÂ </t>
  </si>
  <si>
    <t>Nancy Walker</t>
  </si>
  <si>
    <t>Biography|Comedy|Musical</t>
  </si>
  <si>
    <t>Can't Stop the MusicÂ </t>
  </si>
  <si>
    <t>The PropositionÂ </t>
  </si>
  <si>
    <t>Angelo Pizzo</t>
  </si>
  <si>
    <t>CourageÂ 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</si>
  <si>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</si>
  <si>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</si>
  <si>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</si>
  <si>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</si>
  <si>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</si>
  <si>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</si>
  <si>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</si>
  <si>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</si>
  <si>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</si>
  <si>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SteamboyÂ </t>
  </si>
  <si>
    <t>David Anspaugh</t>
  </si>
  <si>
    <t>The Game of Their LivesÂ </t>
  </si>
  <si>
    <t>Andrew Jarecki</t>
  </si>
  <si>
    <t>Crime|Drama|Mystery|Romance|Thriller</t>
  </si>
  <si>
    <t>All Good ThingsÂ </t>
  </si>
  <si>
    <t>Rapa NuiÂ </t>
  </si>
  <si>
    <t>CJ7Â </t>
  </si>
  <si>
    <t>Comedy|Family|Fantasy|Sci-Fi</t>
  </si>
  <si>
    <t>Les couloirs du temps: Les visiteurs IIÂ </t>
  </si>
  <si>
    <t>Action|Comedy|Crime|Fantasy|Horror|Mystery|Sci-Fi|Thriller</t>
  </si>
  <si>
    <t>Dylan Dog: Dead of NightÂ </t>
  </si>
  <si>
    <t>Daniel Algrant</t>
  </si>
  <si>
    <t>People I KnowÂ </t>
  </si>
  <si>
    <t xml:space="preserve">The Doombolt ChaseÂ             </t>
  </si>
  <si>
    <t>The TempestÂ </t>
  </si>
  <si>
    <t>RegressionÂ </t>
  </si>
  <si>
    <t>Jane Clark</t>
  </si>
  <si>
    <t>Romance|Short</t>
  </si>
  <si>
    <t>The TouchÂ </t>
  </si>
  <si>
    <t>Sammo Kam-Bo Hung</t>
  </si>
  <si>
    <t>Three Kingdoms: Resurrection of the DragonÂ </t>
  </si>
  <si>
    <t>Mike Barker</t>
  </si>
  <si>
    <t>ShatteredÂ </t>
  </si>
  <si>
    <t>Wayne Thornley</t>
  </si>
  <si>
    <t>ZambeziaÂ </t>
  </si>
  <si>
    <t>Gnana Rajasekaran</t>
  </si>
  <si>
    <t>RamanujanÂ </t>
  </si>
  <si>
    <t>Tom Walsh</t>
  </si>
  <si>
    <t>Animation</t>
  </si>
  <si>
    <t>Dwegons and LeprechaunsÂ </t>
  </si>
  <si>
    <t>Jonathan Jakubowicz</t>
  </si>
  <si>
    <t>Hands of StoneÂ </t>
  </si>
  <si>
    <t>Panama</t>
  </si>
  <si>
    <t>SurvivorÂ </t>
  </si>
  <si>
    <t>Scott Walker</t>
  </si>
  <si>
    <t>The Frozen GroundÂ </t>
  </si>
  <si>
    <t>The Painted VeilÂ </t>
  </si>
  <si>
    <t>The Baader Meinhof ComplexÂ </t>
  </si>
  <si>
    <t>Dances with WolvesÂ </t>
  </si>
  <si>
    <t>Bad TeacherÂ </t>
  </si>
  <si>
    <t>Sea of LoveÂ </t>
  </si>
  <si>
    <t>Mark Rosman</t>
  </si>
  <si>
    <t>A Cinderella StoryÂ </t>
  </si>
  <si>
    <t>ScreamÂ </t>
  </si>
  <si>
    <t>Thir13en GhostsÂ </t>
  </si>
  <si>
    <t>Drama|Horror</t>
  </si>
  <si>
    <t>The ShiningÂ </t>
  </si>
  <si>
    <t>Back to the FutureÂ </t>
  </si>
  <si>
    <t>House on Haunted HillÂ </t>
  </si>
  <si>
    <t>I Can Do Bad All by MyselfÂ </t>
  </si>
  <si>
    <t>Rob Hawk</t>
  </si>
  <si>
    <t>Fight ValleyÂ </t>
  </si>
  <si>
    <t>The SwitchÂ </t>
  </si>
  <si>
    <t>Just MarriedÂ </t>
  </si>
  <si>
    <t>The Devil's DoubleÂ </t>
  </si>
  <si>
    <t>Comedy|Drama|Reality-TV|Romance</t>
  </si>
  <si>
    <t xml:space="preserve">Gone, Baby, GoneÂ             </t>
  </si>
  <si>
    <t>Britt Allcroft</t>
  </si>
  <si>
    <t>Thomas and the Magic RailroadÂ </t>
  </si>
  <si>
    <t>The CraziesÂ </t>
  </si>
  <si>
    <t>Spirited AwayÂ </t>
  </si>
  <si>
    <t>Alan Yuen</t>
  </si>
  <si>
    <t>FirestormÂ </t>
  </si>
  <si>
    <t>The BountyÂ </t>
  </si>
  <si>
    <t>Brian Percival</t>
  </si>
  <si>
    <t>The Book ThiefÂ </t>
  </si>
  <si>
    <t>Adventure|Comedy|Romance</t>
  </si>
  <si>
    <t>Sex DriveÂ </t>
  </si>
  <si>
    <t>Anand Tucker</t>
  </si>
  <si>
    <t>Leap YearÂ </t>
  </si>
  <si>
    <t>Anthony Mann</t>
  </si>
  <si>
    <t>The Fall of the Roman EmpireÂ </t>
  </si>
  <si>
    <t>Michael Dowse</t>
  </si>
  <si>
    <t>Take Me Home TonightÂ </t>
  </si>
  <si>
    <t>Daniel Barnz</t>
  </si>
  <si>
    <t>Won't Back DownÂ </t>
  </si>
  <si>
    <t>Emile Ardolino</t>
  </si>
  <si>
    <t>Family|Fantasy|Music</t>
  </si>
  <si>
    <t>The NutcrackerÂ </t>
  </si>
  <si>
    <t>Robert Altman</t>
  </si>
  <si>
    <t>Crime|Drama|Music|Thriller</t>
  </si>
  <si>
    <t>Kansas CityÂ </t>
  </si>
  <si>
    <t>James Schamus</t>
  </si>
  <si>
    <t>IndignationÂ </t>
  </si>
  <si>
    <t>Hebrew</t>
  </si>
  <si>
    <t>Andrew Douglas</t>
  </si>
  <si>
    <t>The Amityville HorrorÂ </t>
  </si>
  <si>
    <t>Adaptation.Â </t>
  </si>
  <si>
    <t>Land of the DeadÂ </t>
  </si>
  <si>
    <t>Out of InfernoÂ </t>
  </si>
  <si>
    <t>Chinese</t>
  </si>
  <si>
    <t>Fear and Loathing in Las VegasÂ </t>
  </si>
  <si>
    <t>Ricky Gervais</t>
  </si>
  <si>
    <t>The Invention of LyingÂ </t>
  </si>
  <si>
    <t>NeighborsÂ </t>
  </si>
  <si>
    <t>The MaskÂ </t>
  </si>
  <si>
    <t>BigÂ </t>
  </si>
  <si>
    <t>Borat: Cultural Learnings of America for Make Benefit Glorious Nation of KazakhstanÂ 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</si>
  <si>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</si>
  <si>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</si>
  <si>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</si>
  <si>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</si>
  <si>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</si>
  <si>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</si>
  <si>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</si>
  <si>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</si>
  <si>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</si>
  <si>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</si>
  <si>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</si>
  <si>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</si>
  <si>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My Big Fat Greek Wedding 2Â </t>
  </si>
  <si>
    <t>Diary of a Wimpy Kid: Rodrick RulesÂ </t>
  </si>
  <si>
    <t>PredatorÂ </t>
  </si>
  <si>
    <t>Biography|Drama|History|Music</t>
  </si>
  <si>
    <t>AmadeusÂ </t>
  </si>
  <si>
    <t>Prom NightÂ </t>
  </si>
  <si>
    <t>Mean GirlsÂ </t>
  </si>
  <si>
    <t>Audrey Wells</t>
  </si>
  <si>
    <t>Under the Tuscan SunÂ </t>
  </si>
  <si>
    <t>Gosford ParkÂ </t>
  </si>
  <si>
    <t xml:space="preserve">The O.C.Â             </t>
  </si>
  <si>
    <t>Peggy Sue Got MarriedÂ </t>
  </si>
  <si>
    <t>Birdman or (The Unexpected Virtue of Ignorance)Â </t>
  </si>
  <si>
    <t>Blue JasmineÂ </t>
  </si>
  <si>
    <t>United 93Â </t>
  </si>
  <si>
    <t>HoneyÂ </t>
  </si>
  <si>
    <t>Rick Friedberg</t>
  </si>
  <si>
    <t>Spy HardÂ </t>
  </si>
  <si>
    <t>The FogÂ </t>
  </si>
  <si>
    <t>Sean McNamara</t>
  </si>
  <si>
    <t>Biography|Drama|Family|Sport</t>
  </si>
  <si>
    <t>Soul SurferÂ </t>
  </si>
  <si>
    <t>Comedy|Drama|War</t>
  </si>
  <si>
    <t>Catch-22Â </t>
  </si>
  <si>
    <t>Jody Hill</t>
  </si>
  <si>
    <t>Observe and ReportÂ </t>
  </si>
  <si>
    <t>Conan the DestroyerÂ </t>
  </si>
  <si>
    <t>Raging BullÂ </t>
  </si>
  <si>
    <t>Brandon Camp</t>
  </si>
  <si>
    <t>Love HappensÂ </t>
  </si>
  <si>
    <t>Young Sherlock HolmesÂ </t>
  </si>
  <si>
    <t>Kevin Tancharoen</t>
  </si>
  <si>
    <t>FameÂ </t>
  </si>
  <si>
    <t>127 HoursÂ </t>
  </si>
  <si>
    <t>Small Time CrooksÂ </t>
  </si>
  <si>
    <t>Nicholas Hytner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</si>
  <si>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</si>
  <si>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</si>
  <si>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</si>
  <si>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</si>
  <si>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</si>
  <si>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</si>
  <si>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I Love You, Beth CooperÂ </t>
  </si>
  <si>
    <t>Youth in RevoltÂ </t>
  </si>
  <si>
    <t>William A. Fraker</t>
  </si>
  <si>
    <t>The Legend of the Lone RangerÂ </t>
  </si>
  <si>
    <t>John Boorman</t>
  </si>
  <si>
    <t>The Tailor of PanamaÂ </t>
  </si>
  <si>
    <t>Blow OutÂ </t>
  </si>
  <si>
    <t>Courtney Solomon</t>
  </si>
  <si>
    <t>GetawayÂ </t>
  </si>
  <si>
    <t>The Ice StormÂ </t>
  </si>
  <si>
    <t>And So It GoesÂ </t>
  </si>
  <si>
    <t>Jeff Kanew</t>
  </si>
  <si>
    <t>Troop Beverly HillsÂ </t>
  </si>
  <si>
    <t>IstvÃ¡n SzabÃ³</t>
  </si>
  <si>
    <t>Being JuliaÂ </t>
  </si>
  <si>
    <t>9Â½ WeeksÂ </t>
  </si>
  <si>
    <t>Matthew Robbins</t>
  </si>
  <si>
    <t>DragonslayerÂ </t>
  </si>
  <si>
    <t>The Last StationÂ </t>
  </si>
  <si>
    <t>Ed WoodÂ </t>
  </si>
  <si>
    <t>Labor DayÂ </t>
  </si>
  <si>
    <t>Mongol: The Rise of Genghis KhanÂ </t>
  </si>
  <si>
    <t>Mongolian</t>
  </si>
  <si>
    <t>RocknRollaÂ </t>
  </si>
  <si>
    <t>Hal Needham</t>
  </si>
  <si>
    <t>MegaforceÂ </t>
  </si>
  <si>
    <t>HamletÂ </t>
  </si>
  <si>
    <t>Mao's Last DancerÂ </t>
  </si>
  <si>
    <t>Jeff Nichols</t>
  </si>
  <si>
    <t>Midnight SpecialÂ </t>
  </si>
  <si>
    <t>Greece</t>
  </si>
  <si>
    <t>Anything ElseÂ </t>
  </si>
  <si>
    <t>Jonathan Teplitzky</t>
  </si>
  <si>
    <t>Biography|Drama|Romance|War</t>
  </si>
  <si>
    <t>The Railway ManÂ </t>
  </si>
  <si>
    <t xml:space="preserve">UnforgettableÂ             </t>
  </si>
  <si>
    <t>Michael Haneke</t>
  </si>
  <si>
    <t>The White RibbonÂ </t>
  </si>
  <si>
    <t>RestorationÂ </t>
  </si>
  <si>
    <t>Mike Marvin</t>
  </si>
  <si>
    <t>Action|Horror|Romance|Sci-Fi|Thriller</t>
  </si>
  <si>
    <t>The WraithÂ </t>
  </si>
  <si>
    <t>The Salton SeaÂ </t>
  </si>
  <si>
    <t>Music</t>
  </si>
  <si>
    <t>Metallica Through the NeverÂ </t>
  </si>
  <si>
    <t>Gregor Jordan</t>
  </si>
  <si>
    <t>The InformersÂ </t>
  </si>
  <si>
    <t xml:space="preserve">CarlosÂ             </t>
  </si>
  <si>
    <t>Tran Anh Hung</t>
  </si>
  <si>
    <t>I Come with the RainÂ </t>
  </si>
  <si>
    <t>Lance Hool</t>
  </si>
  <si>
    <t>Action|Drama|History|Romance|War|Western</t>
  </si>
  <si>
    <t>One Man's HeroÂ </t>
  </si>
  <si>
    <t>Day of the DeadÂ </t>
  </si>
  <si>
    <t>I Am WrathÂ </t>
  </si>
  <si>
    <t>Christian Volckman</t>
  </si>
  <si>
    <t>Action|Animation|Sci-Fi|Thriller</t>
  </si>
  <si>
    <t>RenaissanceÂ </t>
  </si>
  <si>
    <t>Red SonjaÂ </t>
  </si>
  <si>
    <t>Rodrigo CortÃ©s</t>
  </si>
  <si>
    <t>Red LightsÂ </t>
  </si>
  <si>
    <t>SuperbadÂ </t>
  </si>
  <si>
    <t>Madea Goes to JailÂ </t>
  </si>
  <si>
    <t>David Hayter</t>
  </si>
  <si>
    <t>WolvesÂ 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</si>
  <si>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</si>
  <si>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</si>
  <si>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</si>
  <si>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</si>
  <si>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</si>
  <si>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</si>
  <si>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</si>
  <si>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HitmanÂ </t>
  </si>
  <si>
    <t>Kasi Lemmons</t>
  </si>
  <si>
    <t>Drama|Family|Music|Musical</t>
  </si>
  <si>
    <t>Black NativityÂ </t>
  </si>
  <si>
    <t>Vondie Curtis-Hall</t>
  </si>
  <si>
    <t>Brian A Miller</t>
  </si>
  <si>
    <t>The PrinceÂ </t>
  </si>
  <si>
    <t>Matt Dillon</t>
  </si>
  <si>
    <t>City of GhostsÂ </t>
  </si>
  <si>
    <t>The OthersÂ </t>
  </si>
  <si>
    <t>AliensÂ </t>
  </si>
  <si>
    <t>George Cukor</t>
  </si>
  <si>
    <t>Drama|Family|Musical|Romance</t>
  </si>
  <si>
    <t>My Fair LadyÂ </t>
  </si>
  <si>
    <t>I Know What You Did Last SummerÂ </t>
  </si>
  <si>
    <t>Let's Be CopsÂ </t>
  </si>
  <si>
    <t>SidewaysÂ 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</si>
  <si>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</si>
  <si>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</si>
  <si>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</si>
  <si>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</si>
  <si>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</si>
  <si>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</si>
  <si>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</si>
  <si>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</si>
  <si>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</si>
  <si>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40 Days and 40 NightsÂ </t>
  </si>
  <si>
    <t>John Fortenberry</t>
  </si>
  <si>
    <t>A Night at the RoxburyÂ </t>
  </si>
  <si>
    <t>BeastlyÂ </t>
  </si>
  <si>
    <t>The Hills Have EyesÂ </t>
  </si>
  <si>
    <t>Dickie Roberts: Former Child StarÂ </t>
  </si>
  <si>
    <t>McFarland, USAÂ </t>
  </si>
  <si>
    <t>Erik White</t>
  </si>
  <si>
    <t>Lottery TicketÂ </t>
  </si>
  <si>
    <t>Chris Robinson</t>
  </si>
  <si>
    <t>Comedy|Crime|Drama|Music|Romance</t>
  </si>
  <si>
    <t>ATLÂ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</si>
  <si>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</si>
  <si>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</si>
  <si>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</si>
  <si>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</si>
  <si>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</si>
  <si>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</si>
  <si>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</si>
  <si>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</si>
  <si>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</si>
  <si>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</si>
  <si>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</si>
  <si>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</si>
  <si>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Nicholas Ray</t>
  </si>
  <si>
    <t>55 Days at PekingÂ </t>
  </si>
  <si>
    <t>Fede Alvarez</t>
  </si>
  <si>
    <t>Evil DeadÂ </t>
  </si>
  <si>
    <t>My Life in RuinsÂ </t>
  </si>
  <si>
    <t>American DreamzÂ </t>
  </si>
  <si>
    <t>Sidney J. Furie</t>
  </si>
  <si>
    <t>Superman IV: The Quest for PeaceÂ </t>
  </si>
  <si>
    <t>Ian Iqbal Rashid</t>
  </si>
  <si>
    <t>How She MoveÂ </t>
  </si>
  <si>
    <t>Wayne Kramer</t>
  </si>
  <si>
    <t>Running ScaredÂ </t>
  </si>
  <si>
    <t>Rowdy Herrington</t>
  </si>
  <si>
    <t>Bobby Jones: Stroke of GeniusÂ </t>
  </si>
  <si>
    <t>Jim Goddard</t>
  </si>
  <si>
    <t>Adventure|Crime|Drama|Romance</t>
  </si>
  <si>
    <t>Shanghai SurpriseÂ </t>
  </si>
  <si>
    <t>The IllusionistÂ </t>
  </si>
  <si>
    <t>Noel Marshall</t>
  </si>
  <si>
    <t>RoarÂ </t>
  </si>
  <si>
    <t>Veronica GuerinÂ </t>
  </si>
  <si>
    <t>Escobar: Paradise LostÂ </t>
  </si>
  <si>
    <t>Comedy|Mystery|Sci-Fi|Thriller</t>
  </si>
  <si>
    <t>Southland TalesÂ </t>
  </si>
  <si>
    <t>Guillaume Ivernel</t>
  </si>
  <si>
    <t>Dragon HuntersÂ </t>
  </si>
  <si>
    <t>Jack Smight</t>
  </si>
  <si>
    <t>Sci-Fi</t>
  </si>
  <si>
    <t>Damnation AlleyÂ </t>
  </si>
  <si>
    <t>Todd Lincoln</t>
  </si>
  <si>
    <t>The ApparitionÂ </t>
  </si>
  <si>
    <t>Howard Zieff</t>
  </si>
  <si>
    <t>My GirlÂ </t>
  </si>
  <si>
    <t>Steven Shainberg</t>
  </si>
  <si>
    <t>Fur: An Imaginary Portrait of Diane ArbusÂ </t>
  </si>
  <si>
    <t>Wall StreetÂ </t>
  </si>
  <si>
    <t>Sense and SensibilityÂ </t>
  </si>
  <si>
    <t>Julian Jarrold</t>
  </si>
  <si>
    <t>Becoming JaneÂ </t>
  </si>
  <si>
    <t>Joe Nussbaum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</si>
  <si>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</si>
  <si>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</si>
  <si>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</si>
  <si>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</si>
  <si>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</si>
  <si>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</si>
  <si>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When Harry Met Sally...Â </t>
  </si>
  <si>
    <t>The VerdictÂ </t>
  </si>
  <si>
    <t>Road TripÂ </t>
  </si>
  <si>
    <t>Varsity BluesÂ </t>
  </si>
  <si>
    <t>Michel Hazanavicius</t>
  </si>
  <si>
    <t>The ArtistÂ </t>
  </si>
  <si>
    <t>The UnbornÂ </t>
  </si>
  <si>
    <t>Moonrise KingdomÂ </t>
  </si>
  <si>
    <t>The Texas Chainsaw Massacre: The BeginningÂ </t>
  </si>
  <si>
    <t>Cyrus Nowrasteh</t>
  </si>
  <si>
    <t>The Young MessiahÂ </t>
  </si>
  <si>
    <t>Perry Andelin Blake</t>
  </si>
  <si>
    <t>The Master of DisguiseÂ </t>
  </si>
  <si>
    <t>Drama|Fantasy|War</t>
  </si>
  <si>
    <t>Pan's LabyrinthÂ </t>
  </si>
  <si>
    <t xml:space="preserve">The MessengersÂ             </t>
  </si>
  <si>
    <t>Action|Comedy|Crime|Family</t>
  </si>
  <si>
    <t>See Spot RunÂ </t>
  </si>
  <si>
    <t>Baby BoyÂ </t>
  </si>
  <si>
    <t>Christian E. Christiansen</t>
  </si>
  <si>
    <t>The RoommateÂ </t>
  </si>
  <si>
    <t>Joe DirtÂ </t>
  </si>
  <si>
    <t>Sheldon Lettich</t>
  </si>
  <si>
    <t>Double ImpactÂ </t>
  </si>
  <si>
    <t>Joe Cornish</t>
  </si>
  <si>
    <t>Action|Comedy|Mystery</t>
  </si>
  <si>
    <t>Hot FuzzÂ </t>
  </si>
  <si>
    <t>Diane English</t>
  </si>
  <si>
    <t>The WomenÂ </t>
  </si>
  <si>
    <t>Vicky Cristina BarcelonaÂ </t>
  </si>
  <si>
    <t>Peter Flinth</t>
  </si>
  <si>
    <t>Arn: The Knight TemplarÂ </t>
  </si>
  <si>
    <t>Swedish</t>
  </si>
  <si>
    <t>Sweden</t>
  </si>
  <si>
    <t>Robert Iscove</t>
  </si>
  <si>
    <t>Boys and GirlsÂ </t>
  </si>
  <si>
    <t>Peter Kosminsky</t>
  </si>
  <si>
    <t>White OleanderÂ </t>
  </si>
  <si>
    <t>Jennifer's BodyÂ 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</si>
  <si>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</si>
  <si>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</si>
  <si>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</si>
  <si>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</si>
  <si>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</si>
  <si>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</si>
  <si>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</si>
  <si>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</si>
  <si>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</si>
  <si>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</si>
  <si>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The Thirteenth FloorÂ </t>
  </si>
  <si>
    <t>Lance Rivera</t>
  </si>
  <si>
    <t>The CookoutÂ </t>
  </si>
  <si>
    <t>Ronald Neame</t>
  </si>
  <si>
    <t>MeteorÂ </t>
  </si>
  <si>
    <t>Bruce Paltrow</t>
  </si>
  <si>
    <t>DuetsÂ </t>
  </si>
  <si>
    <t>Hollywood EndingÂ </t>
  </si>
  <si>
    <t>Adam Rifkin</t>
  </si>
  <si>
    <t>Detroit Rock CityÂ </t>
  </si>
  <si>
    <t>HighlanderÂ </t>
  </si>
  <si>
    <t>Susanne Bier</t>
  </si>
  <si>
    <t>Things We Lost in the FireÂ </t>
  </si>
  <si>
    <t>Kenneth Johnson</t>
  </si>
  <si>
    <t>Action|Crime|Sci-Fi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</si>
  <si>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</si>
  <si>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</si>
  <si>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</si>
  <si>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</si>
  <si>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</si>
  <si>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</si>
  <si>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</si>
  <si>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Welcome to the SticksÂ </t>
  </si>
  <si>
    <t>Vicente Amorim</t>
  </si>
  <si>
    <t>GoodÂ </t>
  </si>
  <si>
    <t>Gaspar NoÃ©</t>
  </si>
  <si>
    <t>Enter the VoidÂ </t>
  </si>
  <si>
    <t>VampsÂ </t>
  </si>
  <si>
    <t>Hachi: A Dog's TaleÂ </t>
  </si>
  <si>
    <t>JÃ©rÃ´me Salle</t>
  </si>
  <si>
    <t>ZuluÂ </t>
  </si>
  <si>
    <t>Tommy Lee Jones</t>
  </si>
  <si>
    <t>The HomesmanÂ </t>
  </si>
  <si>
    <t>Jesse Vaughan</t>
  </si>
  <si>
    <t>Juwanna MannÂ </t>
  </si>
  <si>
    <t xml:space="preserve">LilyhammerÂ             </t>
  </si>
  <si>
    <t>Norway</t>
  </si>
  <si>
    <t>AraratÂ </t>
  </si>
  <si>
    <t>William Bindley</t>
  </si>
  <si>
    <t>MadisonÂ </t>
  </si>
  <si>
    <t>Wayne Beach</t>
  </si>
  <si>
    <t>Slow BurnÂ </t>
  </si>
  <si>
    <t>GÃ©rard Krawczyk</t>
  </si>
  <si>
    <t>WasabiÂ </t>
  </si>
  <si>
    <t>Comedy|Horror|Sci-Fi</t>
  </si>
  <si>
    <t>SlitherÂ </t>
  </si>
  <si>
    <t>Beverly Hills CopÂ </t>
  </si>
  <si>
    <t>Home AloneÂ </t>
  </si>
  <si>
    <t>3 Men and a BabyÂ </t>
  </si>
  <si>
    <t>TootsieÂ </t>
  </si>
  <si>
    <t>Top GunÂ </t>
  </si>
  <si>
    <t>Crouching Tiger, Hidden DragonÂ </t>
  </si>
  <si>
    <t>Taiwan</t>
  </si>
  <si>
    <t>American BeautyÂ </t>
  </si>
  <si>
    <t>The King's SpeechÂ </t>
  </si>
  <si>
    <t>TwinsÂ </t>
  </si>
  <si>
    <t xml:space="preserve">Scream: The TV SeriesÂ             </t>
  </si>
  <si>
    <t>Udayan Prasad</t>
  </si>
  <si>
    <t>The Yellow HandkerchiefÂ </t>
  </si>
  <si>
    <t>The Color PurpleÂ </t>
  </si>
  <si>
    <t>JK Youn</t>
  </si>
  <si>
    <t>Action|Comedy|Drama|Thriller</t>
  </si>
  <si>
    <t>Tidal WaveÂ </t>
  </si>
  <si>
    <t>Korean</t>
  </si>
  <si>
    <t>Morten Tyldum</t>
  </si>
  <si>
    <t>The Imitation GameÂ </t>
  </si>
  <si>
    <t>Private BenjaminÂ </t>
  </si>
  <si>
    <t>Coal Miner's DaughterÂ </t>
  </si>
  <si>
    <t>Diary of a Wimpy KidÂ </t>
  </si>
  <si>
    <t>AndrÃ©s Muschietti</t>
  </si>
  <si>
    <t>MamaÂ </t>
  </si>
  <si>
    <t>National Lampoon's VacationÂ </t>
  </si>
  <si>
    <t>Bad GrandpaÂ 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</si>
  <si>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</si>
  <si>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</si>
  <si>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</si>
  <si>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</si>
  <si>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</si>
  <si>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</si>
  <si>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</si>
  <si>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</si>
  <si>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</si>
  <si>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Big Fat LiarÂ </t>
  </si>
  <si>
    <t>The Deer HunterÂ </t>
  </si>
  <si>
    <t>Wag the DogÂ </t>
  </si>
  <si>
    <t>Jim Fall</t>
  </si>
  <si>
    <t>Adventure|Comedy|Family|Music|Romance</t>
  </si>
  <si>
    <t>The Lizzie McGuire MovieÂ </t>
  </si>
  <si>
    <t>Ric Roman Waugh</t>
  </si>
  <si>
    <t>SnitchÂ </t>
  </si>
  <si>
    <t>Michael Dougherty</t>
  </si>
  <si>
    <t>KrampusÂ </t>
  </si>
  <si>
    <t>The FacultyÂ </t>
  </si>
  <si>
    <t>What's Love Got to Do with ItÂ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</si>
  <si>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</si>
  <si>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</si>
  <si>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</si>
  <si>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</si>
  <si>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</si>
  <si>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</si>
  <si>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</si>
  <si>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</si>
  <si>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</si>
  <si>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</si>
  <si>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</si>
  <si>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</si>
  <si>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</si>
  <si>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</si>
  <si>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</si>
  <si>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</si>
  <si>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</si>
  <si>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</si>
  <si>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</si>
  <si>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</si>
  <si>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</si>
  <si>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</si>
  <si>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</si>
  <si>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</si>
  <si>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</si>
  <si>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</si>
  <si>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</si>
  <si>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</si>
  <si>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</si>
  <si>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</si>
  <si>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</si>
  <si>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</si>
  <si>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</si>
  <si>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</si>
  <si>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</si>
  <si>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</si>
  <si>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</si>
  <si>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</si>
  <si>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</si>
  <si>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Book of Shadows: Blair Witch 2Â </t>
  </si>
  <si>
    <t>The CraftÂ </t>
  </si>
  <si>
    <t>Match PointÂ </t>
  </si>
  <si>
    <t>Elizabeth Allen Rosenbaum</t>
  </si>
  <si>
    <t>Ramona and BeezusÂ </t>
  </si>
  <si>
    <t>The Remains of the DayÂ </t>
  </si>
  <si>
    <t>Boogie NightsÂ </t>
  </si>
  <si>
    <t>Nowhere to RunÂ </t>
  </si>
  <si>
    <t>Michael Mayer</t>
  </si>
  <si>
    <t>FlickaÂ </t>
  </si>
  <si>
    <t>Martin Weisz</t>
  </si>
  <si>
    <t>The Hills Have Eyes IIÂ </t>
  </si>
  <si>
    <t>John Ottman</t>
  </si>
  <si>
    <t>Urban Legends: Final CutÂ </t>
  </si>
  <si>
    <t>Tuck EverlastingÂ </t>
  </si>
  <si>
    <t>John Bonito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</si>
  <si>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</si>
  <si>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</si>
  <si>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</si>
  <si>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</si>
  <si>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</si>
  <si>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</si>
  <si>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</si>
  <si>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</si>
  <si>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</si>
  <si>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</si>
  <si>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</si>
  <si>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</si>
  <si>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</si>
  <si>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</si>
  <si>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</si>
  <si>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</si>
  <si>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</si>
  <si>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</si>
  <si>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</si>
  <si>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</si>
  <si>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The Pirates Who Don't Do Anything: A VeggieTales MovieÂ </t>
  </si>
  <si>
    <t>Catherine Owens</t>
  </si>
  <si>
    <t>U2 3DÂ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</si>
  <si>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</si>
  <si>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</si>
  <si>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</si>
  <si>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</si>
  <si>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</si>
  <si>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</si>
  <si>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</si>
  <si>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</si>
  <si>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Whip ItÂ </t>
  </si>
  <si>
    <t>Brian Koppelman</t>
  </si>
  <si>
    <t>Knockaround GuysÂ </t>
  </si>
  <si>
    <t>James Foley</t>
  </si>
  <si>
    <t>ConfidenceÂ </t>
  </si>
  <si>
    <t>The MuseÂ </t>
  </si>
  <si>
    <t>De-LovelyÂ </t>
  </si>
  <si>
    <t>New York StoriesÂ </t>
  </si>
  <si>
    <t>Steve Gomer</t>
  </si>
  <si>
    <t>Barney's Great AdventureÂ 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</si>
  <si>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</si>
  <si>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</si>
  <si>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</si>
  <si>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</si>
  <si>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</si>
  <si>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</si>
  <si>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Raise Your VoiceÂ </t>
  </si>
  <si>
    <t>Drama|Fantasy|Mystery|Sci-Fi</t>
  </si>
  <si>
    <t xml:space="preserve">The Dead ZoneÂ             </t>
  </si>
  <si>
    <t>The Big LebowskiÂ </t>
  </si>
  <si>
    <t>Craig Brewer</t>
  </si>
  <si>
    <t>Black Snake MoanÂ </t>
  </si>
  <si>
    <t>Dark BlueÂ 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</si>
  <si>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</si>
  <si>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</si>
  <si>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</si>
  <si>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</si>
  <si>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</si>
  <si>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</si>
  <si>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</si>
  <si>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Dan Curtis</t>
  </si>
  <si>
    <t>The Love LetterÂ </t>
  </si>
  <si>
    <t>Wil Shriner</t>
  </si>
  <si>
    <t>HootÂ </t>
  </si>
  <si>
    <t>Martin McDonagh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</si>
  <si>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</si>
  <si>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</si>
  <si>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</si>
  <si>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</si>
  <si>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</si>
  <si>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</si>
  <si>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</si>
  <si>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</si>
  <si>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Whatever WorksÂ </t>
  </si>
  <si>
    <t>Mary Lambert</t>
  </si>
  <si>
    <t>The In CrowdÂ </t>
  </si>
  <si>
    <t>Adventure|Crime|Drama|Mystery|Western</t>
  </si>
  <si>
    <t>Three BurialsÂ </t>
  </si>
  <si>
    <t>Peter Kassovitz</t>
  </si>
  <si>
    <t>Jakob the LiarÂ </t>
  </si>
  <si>
    <t>Corbin Bernsen</t>
  </si>
  <si>
    <t>Kiss Kiss Bang BangÂ </t>
  </si>
  <si>
    <t>Rodman Flender</t>
  </si>
  <si>
    <t>Idle HandsÂ </t>
  </si>
  <si>
    <t>Mulholland DriveÂ </t>
  </si>
  <si>
    <t>Katja von Garnier</t>
  </si>
  <si>
    <t>Drama|Fantasy|Horror|Romance</t>
  </si>
  <si>
    <t>Blood and ChocolateÂ </t>
  </si>
  <si>
    <t>You Will Meet a Tall Dark StrangerÂ </t>
  </si>
  <si>
    <t>Mark Romanek</t>
  </si>
  <si>
    <t>Never Let Me GoÂ </t>
  </si>
  <si>
    <t xml:space="preserve">The CompanyÂ             </t>
  </si>
  <si>
    <t>Brad Anderson</t>
  </si>
  <si>
    <t>TranssiberianÂ </t>
  </si>
  <si>
    <t>Michael Chapman</t>
  </si>
  <si>
    <t>The Clan of the Cave BearÂ </t>
  </si>
  <si>
    <t>Antonio Banderas</t>
  </si>
  <si>
    <t>Crazy in AlabamaÂ </t>
  </si>
  <si>
    <t>Funny GamesÂ </t>
  </si>
  <si>
    <t>Khalil Sullins</t>
  </si>
  <si>
    <t>ListeningÂ </t>
  </si>
  <si>
    <t>Cambodia</t>
  </si>
  <si>
    <t>Felicia's JourneyÂ </t>
  </si>
  <si>
    <t>Fritz Lang</t>
  </si>
  <si>
    <t>MetropolisÂ </t>
  </si>
  <si>
    <t>District B13Â </t>
  </si>
  <si>
    <t>Things to Do in Denver When You're DeadÂ </t>
  </si>
  <si>
    <t>Hsiao-Hsien Hou</t>
  </si>
  <si>
    <t>The AssassinÂ </t>
  </si>
  <si>
    <t>Comedy|Crime|Drama|Thriller|War</t>
  </si>
  <si>
    <t>Buffalo SoldiersÂ </t>
  </si>
  <si>
    <t>Andrey Zvyagintsev</t>
  </si>
  <si>
    <t>The ReturnÂ </t>
  </si>
  <si>
    <t>Tony Jaa</t>
  </si>
  <si>
    <t>Ong-bak 2Â </t>
  </si>
  <si>
    <t>Thai</t>
  </si>
  <si>
    <t>Thailand</t>
  </si>
  <si>
    <t>Action|Adventure|Drama|History|Thriller|War</t>
  </si>
  <si>
    <t>CenturionÂ </t>
  </si>
  <si>
    <t>Silent TriggerÂ </t>
  </si>
  <si>
    <t>RyÃ»hei Kitamura</t>
  </si>
  <si>
    <t>The Midnight Meat TrainÂ </t>
  </si>
  <si>
    <t>Darrell Roodt</t>
  </si>
  <si>
    <t>Winnie MandelaÂ </t>
  </si>
  <si>
    <t>Dito Montiel</t>
  </si>
  <si>
    <t>The Son of No OneÂ </t>
  </si>
  <si>
    <t>Stefan Ruzowitzky</t>
  </si>
  <si>
    <t>Action|Comedy|Drama|War</t>
  </si>
  <si>
    <t>All the Queen's MenÂ </t>
  </si>
  <si>
    <t>Jake Paltrow</t>
  </si>
  <si>
    <t>Comedy|Drama|Fantasy|Music|Romance</t>
  </si>
  <si>
    <t>The Good NightÂ </t>
  </si>
  <si>
    <t>Juraj Jakubisko</t>
  </si>
  <si>
    <t>Biography|Drama|Fantasy|History</t>
  </si>
  <si>
    <t>Bathory: Countess of BloodÂ </t>
  </si>
  <si>
    <t>Slovakia</t>
  </si>
  <si>
    <t>Anthony Silverston</t>
  </si>
  <si>
    <t>KhumbaÂ </t>
  </si>
  <si>
    <t>Gabe IbÃ¡Ã±ez</t>
  </si>
  <si>
    <t>AutomataÂ </t>
  </si>
  <si>
    <t>Bulgaria</t>
  </si>
  <si>
    <t>Gerry Lively</t>
  </si>
  <si>
    <t>Dungeons &amp; Dragons: Wrath of the Dragon GodÂ </t>
  </si>
  <si>
    <t>Daniele Luchetti</t>
  </si>
  <si>
    <t>Biography</t>
  </si>
  <si>
    <t>Chiamatemi Francesco - Il Papa della genteÂ </t>
  </si>
  <si>
    <t>Tung-Shing Yee</t>
  </si>
  <si>
    <t>Shinjuku IncidentÂ </t>
  </si>
  <si>
    <t>Julien Temple</t>
  </si>
  <si>
    <t>PandaemoniumÂ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</si>
  <si>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</si>
  <si>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</si>
  <si>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</si>
  <si>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</si>
  <si>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</si>
  <si>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</si>
  <si>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Peter Cousens</t>
  </si>
  <si>
    <t>Drama|Family|Music</t>
  </si>
  <si>
    <t>FreedomÂ </t>
  </si>
  <si>
    <t>UnforgivenÂ </t>
  </si>
  <si>
    <t>Lars von Trier</t>
  </si>
  <si>
    <t>ManderlayÂ </t>
  </si>
  <si>
    <t>Slumdog MillionaireÂ </t>
  </si>
  <si>
    <t>Fatal AttractionÂ </t>
  </si>
  <si>
    <t>Pretty WomanÂ </t>
  </si>
  <si>
    <t>John Blanchard</t>
  </si>
  <si>
    <t xml:space="preserve">Towering InfernoÂ             </t>
  </si>
  <si>
    <t>John Cornell</t>
  </si>
  <si>
    <t>Crocodile Dundee IIÂ </t>
  </si>
  <si>
    <t>Vidhu Vinod Chopra</t>
  </si>
  <si>
    <t>Broken HorsesÂ </t>
  </si>
  <si>
    <t>Born on the Fourth of JulyÂ </t>
  </si>
  <si>
    <t>Cool RunningsÂ </t>
  </si>
  <si>
    <t>My Bloody ValentineÂ </t>
  </si>
  <si>
    <t>Stomp the YardÂ </t>
  </si>
  <si>
    <t>The Spy Who Loved MeÂ </t>
  </si>
  <si>
    <t xml:space="preserve">Ghost HuntersÂ             </t>
  </si>
  <si>
    <t>Jamie Blanks</t>
  </si>
  <si>
    <t>Urban LegendÂ </t>
  </si>
  <si>
    <t>Good DeedsÂ </t>
  </si>
  <si>
    <t>Randal Kleiser</t>
  </si>
  <si>
    <t>White FangÂ </t>
  </si>
  <si>
    <t>SuperstarÂ </t>
  </si>
  <si>
    <t>The Iron LadyÂ </t>
  </si>
  <si>
    <t>Jonah: A VeggieTales MovieÂ </t>
  </si>
  <si>
    <t>Poetic JusticeÂ </t>
  </si>
  <si>
    <t>All About the BenjaminsÂ </t>
  </si>
  <si>
    <t>Vampire in BrooklynÂ </t>
  </si>
  <si>
    <t>Exorcist II: The HereticÂ </t>
  </si>
  <si>
    <t>An American HauntingÂ </t>
  </si>
  <si>
    <t>My Boss's DaughterÂ </t>
  </si>
  <si>
    <t>Adventure|Mystery|Thriller</t>
  </si>
  <si>
    <t>A Perfect GetawayÂ </t>
  </si>
  <si>
    <t>Rick Famuyiwa</t>
  </si>
  <si>
    <t>Our Family WeddingÂ </t>
  </si>
  <si>
    <t>Alan Cohn</t>
  </si>
  <si>
    <t>Dead Man on CampusÂ </t>
  </si>
  <si>
    <t>Franco Zeffirelli</t>
  </si>
  <si>
    <t>Tea with MussoliniÂ </t>
  </si>
  <si>
    <t>Tom Holland</t>
  </si>
  <si>
    <t>ThinnerÂ </t>
  </si>
  <si>
    <t>New York, New YorkÂ </t>
  </si>
  <si>
    <t>CrooklynÂ </t>
  </si>
  <si>
    <t>I Think I Love My WifeÂ </t>
  </si>
  <si>
    <t>James Isaac</t>
  </si>
  <si>
    <t>Jason XÂ </t>
  </si>
  <si>
    <t>Emilio Estevez</t>
  </si>
  <si>
    <t>BobbyÂ </t>
  </si>
  <si>
    <t>Comedy|Mystery|Romance</t>
  </si>
  <si>
    <t>Head Over HeelsÂ </t>
  </si>
  <si>
    <t>Josh Schwartz</t>
  </si>
  <si>
    <t>Fun SizeÂ </t>
  </si>
  <si>
    <t>Julian Schnabel</t>
  </si>
  <si>
    <t>The Diving Bell and the ButterflyÂ </t>
  </si>
  <si>
    <t>Todd Field</t>
  </si>
  <si>
    <t>Little ChildrenÂ </t>
  </si>
  <si>
    <t>Davis Guggenheim</t>
  </si>
  <si>
    <t>GossipÂ </t>
  </si>
  <si>
    <t>A Walk on the MoonÂ </t>
  </si>
  <si>
    <t>Catch a FireÂ </t>
  </si>
  <si>
    <t>Stephen Carpenter</t>
  </si>
  <si>
    <t>Soul SurvivorsÂ </t>
  </si>
  <si>
    <t>Jefferson in ParisÂ </t>
  </si>
  <si>
    <t>Easy VirtueÂ </t>
  </si>
  <si>
    <t>James Fargo</t>
  </si>
  <si>
    <t>CaravansÂ </t>
  </si>
  <si>
    <t>Iran</t>
  </si>
  <si>
    <t>Mr. TurnerÂ </t>
  </si>
  <si>
    <t>Alain Resnais</t>
  </si>
  <si>
    <t>Wild GrassÂ </t>
  </si>
  <si>
    <t>Biography|Crime|Drama|War</t>
  </si>
  <si>
    <t>Amen.Â </t>
  </si>
  <si>
    <t>Chao-Bin Su</t>
  </si>
  <si>
    <t>Reign of AssassinsÂ </t>
  </si>
  <si>
    <t>The Lucky OnesÂ </t>
  </si>
  <si>
    <t>Kenneth Lonergan</t>
  </si>
  <si>
    <t>MargaretÂ </t>
  </si>
  <si>
    <t>Bo Zenga</t>
  </si>
  <si>
    <t>Stan HelsingÂ </t>
  </si>
  <si>
    <t>FlippedÂ </t>
  </si>
  <si>
    <t>Brokeback MountainÂ </t>
  </si>
  <si>
    <t>CluelessÂ </t>
  </si>
  <si>
    <t>Far from HeavenÂ </t>
  </si>
  <si>
    <t>Hot Tub Time Machine 2Â </t>
  </si>
  <si>
    <t xml:space="preserve">DekalogÂ             </t>
  </si>
  <si>
    <t>Polish</t>
  </si>
  <si>
    <t>Poland</t>
  </si>
  <si>
    <t>QuillsÂ </t>
  </si>
  <si>
    <t>Seven PsychopathsÂ </t>
  </si>
  <si>
    <t>Crime|Drama|Music|Mystery|Thriller</t>
  </si>
  <si>
    <t>The Caveman's ValentineÂ </t>
  </si>
  <si>
    <t xml:space="preserve">The BorderÂ             </t>
  </si>
  <si>
    <t>DownfallÂ </t>
  </si>
  <si>
    <t>The Sea InsideÂ </t>
  </si>
  <si>
    <t>Under the SkinÂ </t>
  </si>
  <si>
    <t>Biography|Comedy|Drama|War</t>
  </si>
  <si>
    <t>Good Morning, VietnamÂ </t>
  </si>
  <si>
    <t>The Last GodfatherÂ </t>
  </si>
  <si>
    <t>Justin Bieber: Never Say NeverÂ </t>
  </si>
  <si>
    <t>Black SwanÂ </t>
  </si>
  <si>
    <t>The Godfather: Part IIÂ </t>
  </si>
  <si>
    <t>Save the Last DanceÂ 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</si>
  <si>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</si>
  <si>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</si>
  <si>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</si>
  <si>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</si>
  <si>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</si>
  <si>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</si>
  <si>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</si>
  <si>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</si>
  <si>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</si>
  <si>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</si>
  <si>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</si>
  <si>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</si>
  <si>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</si>
  <si>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</si>
  <si>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The ShallowsÂ </t>
  </si>
  <si>
    <t>Eric Bress</t>
  </si>
  <si>
    <t>The Butterfly EffectÂ </t>
  </si>
  <si>
    <t>Snow DayÂ </t>
  </si>
  <si>
    <t>Preston A. Whitmore II</t>
  </si>
  <si>
    <t>This ChristmasÂ </t>
  </si>
  <si>
    <t>Comedy|Crime|Family|Sci-Fi</t>
  </si>
  <si>
    <t>Baby GeniusesÂ </t>
  </si>
  <si>
    <t>Kirk Wong</t>
  </si>
  <si>
    <t>The Big HitÂ </t>
  </si>
  <si>
    <t>Bronwen Hughes</t>
  </si>
  <si>
    <t>Harriet the SpyÂ </t>
  </si>
  <si>
    <t>John Lafia</t>
  </si>
  <si>
    <t>Child's Play 2Â </t>
  </si>
  <si>
    <t>Sam Miller</t>
  </si>
  <si>
    <t>No Good DeedÂ </t>
  </si>
  <si>
    <t>The MistÂ </t>
  </si>
  <si>
    <t>Alex Garland</t>
  </si>
  <si>
    <t>Ex MachinaÂ </t>
  </si>
  <si>
    <t>Being John MalkovichÂ </t>
  </si>
  <si>
    <t>Mark Brown</t>
  </si>
  <si>
    <t>Two Can Play That GameÂ </t>
  </si>
  <si>
    <t>Adventure|Family|Sci-Fi</t>
  </si>
  <si>
    <t>Earth to EchoÂ </t>
  </si>
  <si>
    <t>Crazy/BeautifulÂ 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</si>
  <si>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</si>
  <si>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</si>
  <si>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</si>
  <si>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</si>
  <si>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</si>
  <si>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</si>
  <si>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</si>
  <si>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Dirty WorkÂ </t>
  </si>
  <si>
    <t>John Waters</t>
  </si>
  <si>
    <t>Serial MomÂ </t>
  </si>
  <si>
    <t>DickÂ </t>
  </si>
  <si>
    <t xml:space="preserve">Del 1 - MÃ¤n som hatar kvinnorÂ             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</si>
  <si>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</si>
  <si>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</si>
  <si>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</si>
  <si>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</si>
  <si>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</si>
  <si>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</si>
  <si>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</si>
  <si>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</si>
  <si>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</si>
  <si>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</si>
  <si>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</si>
  <si>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</si>
  <si>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</si>
  <si>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</si>
  <si>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</si>
  <si>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</si>
  <si>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</si>
  <si>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</si>
  <si>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</si>
  <si>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</si>
  <si>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</si>
  <si>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</si>
  <si>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</si>
  <si>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Excessive ForceÂ </t>
  </si>
  <si>
    <t>InfamousÂ </t>
  </si>
  <si>
    <t>The ClaimÂ </t>
  </si>
  <si>
    <t>The Vatican TapesÂ </t>
  </si>
  <si>
    <t>Attack the BlockÂ 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</si>
  <si>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</si>
  <si>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</si>
  <si>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</si>
  <si>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</si>
  <si>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</si>
  <si>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</si>
  <si>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</si>
  <si>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The Crocodile Hunter: Collision CourseÂ </t>
  </si>
  <si>
    <t>Biography|Comedy|Crime|Drama|Romance</t>
  </si>
  <si>
    <t>I Love You Phillip MorrisÂ </t>
  </si>
  <si>
    <t>Quest for FireÂ </t>
  </si>
  <si>
    <t>None</t>
  </si>
  <si>
    <t>Antwone FisherÂ </t>
  </si>
  <si>
    <t>The Emperor's ClubÂ </t>
  </si>
  <si>
    <t>True RomanceÂ </t>
  </si>
  <si>
    <t>Benedek Fliegauf</t>
  </si>
  <si>
    <t>WombÂ </t>
  </si>
  <si>
    <t>Glengarry Glen RossÂ </t>
  </si>
  <si>
    <t>The Killer Inside MeÂ </t>
  </si>
  <si>
    <t>Paul Schrader</t>
  </si>
  <si>
    <t>Cat PeopleÂ </t>
  </si>
  <si>
    <t>Stewart Hendler</t>
  </si>
  <si>
    <t>Sorority RowÂ </t>
  </si>
  <si>
    <t>John Cromwell</t>
  </si>
  <si>
    <t>The Prisoner of ZendaÂ </t>
  </si>
  <si>
    <t>Lars and the Real GirlÂ </t>
  </si>
  <si>
    <t>Mark Herman</t>
  </si>
  <si>
    <t>The Boy in the Striped PajamasÂ </t>
  </si>
  <si>
    <t>Crime|Drama|Musical</t>
  </si>
  <si>
    <t>Dancer in the DarkÂ </t>
  </si>
  <si>
    <t>Oscar and LucindaÂ </t>
  </si>
  <si>
    <t>Abel Ferrara</t>
  </si>
  <si>
    <t>Vincent Gallo</t>
  </si>
  <si>
    <t>The FuneralÂ 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</si>
  <si>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</si>
  <si>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</si>
  <si>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</si>
  <si>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</si>
  <si>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</si>
  <si>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</si>
  <si>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</si>
  <si>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Tae Guk Gi: The Brotherhood of WarÂ </t>
  </si>
  <si>
    <t>William Dear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</si>
  <si>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</si>
  <si>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</si>
  <si>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</si>
  <si>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</si>
  <si>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</si>
  <si>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</si>
  <si>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</si>
  <si>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</si>
  <si>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</si>
  <si>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</si>
  <si>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</si>
  <si>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</si>
  <si>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</si>
  <si>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</si>
  <si>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</si>
  <si>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</si>
  <si>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</si>
  <si>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</si>
  <si>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</si>
  <si>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</si>
  <si>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</si>
  <si>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</si>
  <si>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</si>
  <si>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</si>
  <si>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</si>
  <si>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</si>
  <si>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</si>
  <si>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</si>
  <si>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</si>
  <si>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Time BanditsÂ </t>
  </si>
  <si>
    <t>Tamra Davis</t>
  </si>
  <si>
    <t>CrossroadsÂ </t>
  </si>
  <si>
    <t>Nima Nourizadeh</t>
  </si>
  <si>
    <t>Project XÂ </t>
  </si>
  <si>
    <t>Franklin J. Schaffner</t>
  </si>
  <si>
    <t>PattonÂ </t>
  </si>
  <si>
    <t>GP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</si>
  <si>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</si>
  <si>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</si>
  <si>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</si>
  <si>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</si>
  <si>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</si>
  <si>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</si>
  <si>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</si>
  <si>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</si>
  <si>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</si>
  <si>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</si>
  <si>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The Muppet Christmas CarolÂ </t>
  </si>
  <si>
    <t>FridaÂ </t>
  </si>
  <si>
    <t>Dan Cutforth</t>
  </si>
  <si>
    <t>Katy Perry: Part of MeÂ </t>
  </si>
  <si>
    <t>Josh Boone</t>
  </si>
  <si>
    <t>The Fault in Our StarsÂ </t>
  </si>
  <si>
    <t>RoundersÂ </t>
  </si>
  <si>
    <t>Top FiveÂ </t>
  </si>
  <si>
    <t>ProphecyÂ </t>
  </si>
  <si>
    <t>Stir of EchoesÂ </t>
  </si>
  <si>
    <t>Action|Adventure|Biography|Drama|History</t>
  </si>
  <si>
    <t xml:space="preserve">Spartacus: War of the DamnedÂ             </t>
  </si>
  <si>
    <t>PhilomenaÂ </t>
  </si>
  <si>
    <t>The Upside of AngerÂ </t>
  </si>
  <si>
    <t>The Boys from BrazilÂ </t>
  </si>
  <si>
    <t>AquamarineÂ </t>
  </si>
  <si>
    <t>Jake Schreier</t>
  </si>
  <si>
    <t>Paper TownsÂ </t>
  </si>
  <si>
    <t>Cheryl Dunye</t>
  </si>
  <si>
    <t>My Baby's DaddyÂ 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</si>
  <si>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</si>
  <si>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</si>
  <si>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</si>
  <si>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</si>
  <si>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</si>
  <si>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</si>
  <si>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</si>
  <si>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Lionel C. Martin</t>
  </si>
  <si>
    <t>How to Be a PlayerÂ </t>
  </si>
  <si>
    <t>Living Out LoudÂ </t>
  </si>
  <si>
    <t>Just WrightÂ </t>
  </si>
  <si>
    <t>Rachel Getting MarriedÂ </t>
  </si>
  <si>
    <t>The Postman Always Rings TwiceÂ </t>
  </si>
  <si>
    <t>Girl with a Pearl EarringÂ </t>
  </si>
  <si>
    <t>Adventure|Drama|Thriller|War</t>
  </si>
  <si>
    <t>Das BootÂ </t>
  </si>
  <si>
    <t>Wallace Wolodarsky</t>
  </si>
  <si>
    <t>Sorority BoysÂ </t>
  </si>
  <si>
    <t>About TimeÂ </t>
  </si>
  <si>
    <t>House of Flying DaggersÂ </t>
  </si>
  <si>
    <t>Nicholas Jarecki</t>
  </si>
  <si>
    <t>ArbitrageÂ </t>
  </si>
  <si>
    <t>Dean Israelite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</si>
  <si>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</si>
  <si>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</si>
  <si>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</si>
  <si>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</si>
  <si>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</si>
  <si>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</si>
  <si>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</si>
  <si>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For Your ConsiderationÂ </t>
  </si>
  <si>
    <t>CelebrityÂ </t>
  </si>
  <si>
    <t>Running with ScissorsÂ 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</si>
  <si>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</si>
  <si>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</si>
  <si>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</si>
  <si>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</si>
  <si>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</si>
  <si>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</si>
  <si>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</si>
  <si>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</si>
  <si>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Adventure|Crime|Thriller</t>
  </si>
  <si>
    <t>The Pursuit of D.B. CooperÂ </t>
  </si>
  <si>
    <t>Antonia Bird</t>
  </si>
  <si>
    <t>RavenousÂ </t>
  </si>
  <si>
    <t>Jon Poll</t>
  </si>
  <si>
    <t>Charlie BartlettÂ </t>
  </si>
  <si>
    <t>Paolo Sorrentino</t>
  </si>
  <si>
    <t>The Great BeautyÂ </t>
  </si>
  <si>
    <t>Peter Care</t>
  </si>
  <si>
    <t>The Dangerous Lives of Altar BoysÂ </t>
  </si>
  <si>
    <t>Chan-wook Park</t>
  </si>
  <si>
    <t>StokerÂ </t>
  </si>
  <si>
    <t>Harmony Korine</t>
  </si>
  <si>
    <t>2046Â </t>
  </si>
  <si>
    <t>Ira Sachs</t>
  </si>
  <si>
    <t>Married LifeÂ </t>
  </si>
  <si>
    <t>Carroll Ballard</t>
  </si>
  <si>
    <t>DumaÂ </t>
  </si>
  <si>
    <t>OndineÂ </t>
  </si>
  <si>
    <t>Takeshi Kitano</t>
  </si>
  <si>
    <t>BrotherÂ </t>
  </si>
  <si>
    <t>Welcome to CollinwoodÂ </t>
  </si>
  <si>
    <t>Critical CareÂ </t>
  </si>
  <si>
    <t>The Life Before Her EyesÂ </t>
  </si>
  <si>
    <t>Darling CompanionÂ </t>
  </si>
  <si>
    <t>Marco Kreuzpaintner</t>
  </si>
  <si>
    <t>TradeÂ </t>
  </si>
  <si>
    <t>Lajos Koltai</t>
  </si>
  <si>
    <t>FatelessÂ </t>
  </si>
  <si>
    <t>Hungarian</t>
  </si>
  <si>
    <t>Alan Rudolph</t>
  </si>
  <si>
    <t>Breakfast of ChampionsÂ </t>
  </si>
  <si>
    <t>A Woman, a Gun and a Noodle ShopÂ </t>
  </si>
  <si>
    <t>Mystery|Romance|Sci-Fi|Thriller</t>
  </si>
  <si>
    <t>CypherÂ </t>
  </si>
  <si>
    <t>Chuan Lu</t>
  </si>
  <si>
    <t>City of Life and DeathÂ </t>
  </si>
  <si>
    <t>Lijun Sun</t>
  </si>
  <si>
    <t>Legend of Kung Fu RabbitÂ </t>
  </si>
  <si>
    <t>Takashi Yamazaki</t>
  </si>
  <si>
    <t>Space Battleship YamatoÂ </t>
  </si>
  <si>
    <t>5 Days of WarÂ </t>
  </si>
  <si>
    <t>Georgia</t>
  </si>
  <si>
    <t>Christopher Smith</t>
  </si>
  <si>
    <t>Fantasy|Mystery|Thriller</t>
  </si>
  <si>
    <t>TriangleÂ </t>
  </si>
  <si>
    <t>Timothy Hines</t>
  </si>
  <si>
    <t>10 Days in a MadhouseÂ </t>
  </si>
  <si>
    <t>Heaven Is for RealÂ </t>
  </si>
  <si>
    <t>SnatchÂ </t>
  </si>
  <si>
    <t>David Winters</t>
  </si>
  <si>
    <t>Family|Musical</t>
  </si>
  <si>
    <t>Dancin' It's OnÂ </t>
  </si>
  <si>
    <t>Pet SemataryÂ </t>
  </si>
  <si>
    <t>Akira Kurosawa</t>
  </si>
  <si>
    <t>MadadayoÂ </t>
  </si>
  <si>
    <t>Jamie Thraves</t>
  </si>
  <si>
    <t>The Cry of the OwlÂ </t>
  </si>
  <si>
    <t>Mabel Cheung</t>
  </si>
  <si>
    <t>A Tale of Three CitiesÂ </t>
  </si>
  <si>
    <t>GremlinsÂ </t>
  </si>
  <si>
    <t>Star Wars: Episode IV - A New HopeÂ </t>
  </si>
  <si>
    <t>Dan Mazer</t>
  </si>
  <si>
    <t>Dirty GrandpaÂ </t>
  </si>
  <si>
    <t>Doctor ZhivagoÂ </t>
  </si>
  <si>
    <t>Adventure|Crime|Drama|Mystery|Thriller</t>
  </si>
  <si>
    <t>TrashÂ </t>
  </si>
  <si>
    <t>Portuguese</t>
  </si>
  <si>
    <t>High School Musical 3: Senior YearÂ </t>
  </si>
  <si>
    <t>The FighterÂ </t>
  </si>
  <si>
    <t>Jackass Number TwoÂ </t>
  </si>
  <si>
    <t>My Cousin VinnyÂ </t>
  </si>
  <si>
    <t>R.J. Cutler</t>
  </si>
  <si>
    <t>Drama|Fantasy|Music|Romance</t>
  </si>
  <si>
    <t>If I StayÂ </t>
  </si>
  <si>
    <t>Drive HardÂ </t>
  </si>
  <si>
    <t>David S. Ward</t>
  </si>
  <si>
    <t>Major LeagueÂ </t>
  </si>
  <si>
    <t>St. Trinian'sÂ </t>
  </si>
  <si>
    <t>Phone BoothÂ </t>
  </si>
  <si>
    <t>A Walk to RememberÂ </t>
  </si>
  <si>
    <t>Dead Man WalkingÂ </t>
  </si>
  <si>
    <t>Cruel IntentionsÂ </t>
  </si>
  <si>
    <t>Saw VIÂ </t>
  </si>
  <si>
    <t>History of the World: Part IÂ </t>
  </si>
  <si>
    <t>The Secret Life of BeesÂ </t>
  </si>
  <si>
    <t>Rob Pritts</t>
  </si>
  <si>
    <t>Corky RomanoÂ </t>
  </si>
  <si>
    <t>Raising CainÂ </t>
  </si>
  <si>
    <t>F.I.S.T.Â </t>
  </si>
  <si>
    <t>Invaders from MarsÂ </t>
  </si>
  <si>
    <t>John Crowley</t>
  </si>
  <si>
    <t>BrooklynÂ </t>
  </si>
  <si>
    <t>Adventure|Drama|History|War</t>
  </si>
  <si>
    <t>Barry LyndonÂ </t>
  </si>
  <si>
    <t>Brendan Malloy</t>
  </si>
  <si>
    <t>Out ColdÂ </t>
  </si>
  <si>
    <t>The Ladies ManÂ </t>
  </si>
  <si>
    <t>Dustin Hoffman</t>
  </si>
  <si>
    <t>QuartetÂ </t>
  </si>
  <si>
    <t>Gregory Poirier</t>
  </si>
  <si>
    <t>TomcatsÂ </t>
  </si>
  <si>
    <t>FrailtyÂ </t>
  </si>
  <si>
    <t>Simon Curtis</t>
  </si>
  <si>
    <t>Woman in GoldÂ </t>
  </si>
  <si>
    <t>KinseyÂ 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</si>
  <si>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</si>
  <si>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</si>
  <si>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</si>
  <si>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</si>
  <si>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</si>
  <si>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</si>
  <si>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</si>
  <si>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</si>
  <si>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</si>
  <si>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</si>
  <si>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</si>
  <si>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</si>
  <si>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</si>
  <si>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Martin Ritt</t>
  </si>
  <si>
    <t>The Molly MaguiresÂ </t>
  </si>
  <si>
    <t>John Turturro</t>
  </si>
  <si>
    <t>Romance &amp; CigarettesÂ </t>
  </si>
  <si>
    <t>Agnieszka Holland</t>
  </si>
  <si>
    <t>Copying BeethovenÂ </t>
  </si>
  <si>
    <t>Brighton RockÂ </t>
  </si>
  <si>
    <t>David Hackl</t>
  </si>
  <si>
    <t>Saw VÂ </t>
  </si>
  <si>
    <t>Giuliano Montaldo</t>
  </si>
  <si>
    <t>Machine Gun McCainÂ </t>
  </si>
  <si>
    <t>Lisa Azuelos</t>
  </si>
  <si>
    <t>LOLÂ </t>
  </si>
  <si>
    <t>Ray Lawrence</t>
  </si>
  <si>
    <t>JindabyneÂ </t>
  </si>
  <si>
    <t>Karan Johar</t>
  </si>
  <si>
    <t>Kabhi Alvida Naa KehnaÂ </t>
  </si>
  <si>
    <t>An Ideal HusbandÂ </t>
  </si>
  <si>
    <t>Ruairi Robinson</t>
  </si>
  <si>
    <t>The Last Days on MarsÂ </t>
  </si>
  <si>
    <t>Jaume BalaguerÃ³</t>
  </si>
  <si>
    <t>DarknessÂ </t>
  </si>
  <si>
    <t>2001: A Space OdysseyÂ </t>
  </si>
  <si>
    <t>Family|Sci-Fi</t>
  </si>
  <si>
    <t>E.T. the Extra-TerrestrialÂ </t>
  </si>
  <si>
    <t>Jon Kasdan</t>
  </si>
  <si>
    <t>In the Land of WomenÂ </t>
  </si>
  <si>
    <t>LÃ©a Pool</t>
  </si>
  <si>
    <t>The Blue ButterflyÂ </t>
  </si>
  <si>
    <t>Floyd Mutrux</t>
  </si>
  <si>
    <t>There Goes My BabyÂ </t>
  </si>
  <si>
    <t xml:space="preserve">LovesickÂ             </t>
  </si>
  <si>
    <t>Sajid Khan</t>
  </si>
  <si>
    <t>HousefullÂ </t>
  </si>
  <si>
    <t>Drama|History|Romance|Western</t>
  </si>
  <si>
    <t>September DawnÂ </t>
  </si>
  <si>
    <t>Dean Wright</t>
  </si>
  <si>
    <t>For Greater Glory: The True Story of CristiadaÂ </t>
  </si>
  <si>
    <t>Eric Lartigau</t>
  </si>
  <si>
    <t>La Famille BÃ©lierÂ </t>
  </si>
  <si>
    <t>Good Will HuntingÂ </t>
  </si>
  <si>
    <t>Shintaro Shimosawa</t>
  </si>
  <si>
    <t>MisconductÂ </t>
  </si>
  <si>
    <t>Darren Lynn Bousman</t>
  </si>
  <si>
    <t>Saw IIIÂ </t>
  </si>
  <si>
    <t>Leigh Whannell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</si>
  <si>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</si>
  <si>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</si>
  <si>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</si>
  <si>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</si>
  <si>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</si>
  <si>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</si>
  <si>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</si>
  <si>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Madea's Family ReunionÂ </t>
  </si>
  <si>
    <t>The Color of MoneyÂ </t>
  </si>
  <si>
    <t>Ken Annakin</t>
  </si>
  <si>
    <t>The Longest DayÂ 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</si>
  <si>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</si>
  <si>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</si>
  <si>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</si>
  <si>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</si>
  <si>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</si>
  <si>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</si>
  <si>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</si>
  <si>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</si>
  <si>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Oliver!Â </t>
  </si>
  <si>
    <t>The Best Exotic Marigold HotelÂ </t>
  </si>
  <si>
    <t>Chuck Sheetz</t>
  </si>
  <si>
    <t>Recess: School's OutÂ </t>
  </si>
  <si>
    <t>Mad Max Beyond ThunderdomeÂ </t>
  </si>
  <si>
    <t>CommandoÂ </t>
  </si>
  <si>
    <t>The BoyÂ </t>
  </si>
  <si>
    <t>DevilÂ </t>
  </si>
  <si>
    <t>Marcus Raboy</t>
  </si>
  <si>
    <t>Friday After NextÂ </t>
  </si>
  <si>
    <t>Insidious: Chapter 3Â </t>
  </si>
  <si>
    <t>Michael Schultz</t>
  </si>
  <si>
    <t>Action|Comedy|Drama|Music</t>
  </si>
  <si>
    <t>The Last DragonÂ </t>
  </si>
  <si>
    <t>The Lawnmower ManÂ </t>
  </si>
  <si>
    <t>Peter Sollett</t>
  </si>
  <si>
    <t>Nick and Norah's Infinite PlaylistÂ </t>
  </si>
  <si>
    <t>DogmaÂ </t>
  </si>
  <si>
    <t>Bob Dolman</t>
  </si>
  <si>
    <t>The Banger SistersÂ </t>
  </si>
  <si>
    <t>Fantasy|Horror|Sci-Fi</t>
  </si>
  <si>
    <t>Twilight Zone: The MovieÂ 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</si>
  <si>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</si>
  <si>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</si>
  <si>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</si>
  <si>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</si>
  <si>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</si>
  <si>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</si>
  <si>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</si>
  <si>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David Lowery</t>
  </si>
  <si>
    <t>Pete's DragonÂ </t>
  </si>
  <si>
    <t>The Dead ZoneÂ </t>
  </si>
  <si>
    <t>CiarÃ¡n Foy</t>
  </si>
  <si>
    <t>Sinister 2Â </t>
  </si>
  <si>
    <t>Salim Akil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</si>
  <si>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</si>
  <si>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</si>
  <si>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</si>
  <si>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</si>
  <si>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</si>
  <si>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</si>
  <si>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</si>
  <si>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Joseph Zito</t>
  </si>
  <si>
    <t>Invasion U.S.A.Â </t>
  </si>
  <si>
    <t>Roll BounceÂ </t>
  </si>
  <si>
    <t>RushmoreÂ </t>
  </si>
  <si>
    <t>SkylineÂ </t>
  </si>
  <si>
    <t>The Second Best Exotic Marigold HotelÂ </t>
  </si>
  <si>
    <t>Patricia Rozema</t>
  </si>
  <si>
    <t>Kit Kittredge: An American GirlÂ </t>
  </si>
  <si>
    <t>The Perfect ManÂ </t>
  </si>
  <si>
    <t>Mo' Better BluesÂ </t>
  </si>
  <si>
    <t>Kung Pow: Enter the FistÂ </t>
  </si>
  <si>
    <t>TremorsÂ </t>
  </si>
  <si>
    <t>Rob Schmidt</t>
  </si>
  <si>
    <t>Wrong TurnÂ </t>
  </si>
  <si>
    <t>Western</t>
  </si>
  <si>
    <t>The Long RidersÂ </t>
  </si>
  <si>
    <t>The CorruptorÂ </t>
  </si>
  <si>
    <t>MudÂ </t>
  </si>
  <si>
    <t>Robert Ben Garant</t>
  </si>
  <si>
    <t>Reno 911!: MiamiÂ </t>
  </si>
  <si>
    <t>Morgan Spurlock</t>
  </si>
  <si>
    <t>One Direction: This Is UsÂ </t>
  </si>
  <si>
    <t>Neal Brennan</t>
  </si>
  <si>
    <t>The Goods: Live Hard, Sell HardÂ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</si>
  <si>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</si>
  <si>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</si>
  <si>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</si>
  <si>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</si>
  <si>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</si>
  <si>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</si>
  <si>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</si>
  <si>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</si>
  <si>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</si>
  <si>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</si>
  <si>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</si>
  <si>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</si>
  <si>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</si>
  <si>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</si>
  <si>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</si>
  <si>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</si>
  <si>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</si>
  <si>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</si>
  <si>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</si>
  <si>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Body DoubleÂ </t>
  </si>
  <si>
    <t>MacGruberÂ 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</si>
  <si>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</si>
  <si>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</si>
  <si>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</si>
  <si>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</si>
  <si>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</si>
  <si>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</si>
  <si>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</si>
  <si>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Cedar RapidsÂ </t>
  </si>
  <si>
    <t xml:space="preserve">BonesÂ             </t>
  </si>
  <si>
    <t>American History XÂ </t>
  </si>
  <si>
    <t>Marcus Dunstan</t>
  </si>
  <si>
    <t>The CollectionÂ </t>
  </si>
  <si>
    <t>Timothy BjÃ¶rklund</t>
  </si>
  <si>
    <t>Teacher's PetÂ </t>
  </si>
  <si>
    <t>FranÃ§ois Girard</t>
  </si>
  <si>
    <t>Drama|Music|Mystery|Romance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</si>
  <si>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</si>
  <si>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</si>
  <si>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</si>
  <si>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</si>
  <si>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</si>
  <si>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</si>
  <si>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</si>
  <si>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David Schwimmer</t>
  </si>
  <si>
    <t>Run, Fatboy, RunÂ </t>
  </si>
  <si>
    <t>Allan Arkush</t>
  </si>
  <si>
    <t>HeartbeepsÂ 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</si>
  <si>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</si>
  <si>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</si>
  <si>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</si>
  <si>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</si>
  <si>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</si>
  <si>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</si>
  <si>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</si>
  <si>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</si>
  <si>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</si>
  <si>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</si>
  <si>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I Am LoveÂ </t>
  </si>
  <si>
    <t>John Putch</t>
  </si>
  <si>
    <t>Atlas Shrugged II: The StrikeÂ </t>
  </si>
  <si>
    <t>Peter Medak</t>
  </si>
  <si>
    <t>Romeo Is BleedingÂ </t>
  </si>
  <si>
    <t>The LimeyÂ </t>
  </si>
  <si>
    <t>CrashÂ </t>
  </si>
  <si>
    <t>Terence Davies</t>
  </si>
  <si>
    <t>The House of MirthÂ </t>
  </si>
  <si>
    <t>Harley Cokeliss</t>
  </si>
  <si>
    <t>MaloneÂ </t>
  </si>
  <si>
    <t>Peaceful WarriorÂ </t>
  </si>
  <si>
    <t>Tom Brady</t>
  </si>
  <si>
    <t>Bucky Larson: Born to Be a StarÂ </t>
  </si>
  <si>
    <t>BamboozledÂ </t>
  </si>
  <si>
    <t>Jason Zada</t>
  </si>
  <si>
    <t>The ForestÂ </t>
  </si>
  <si>
    <t>SphinxÂ </t>
  </si>
  <si>
    <t>Noah Baumbach</t>
  </si>
  <si>
    <t>While We're YoungÂ </t>
  </si>
  <si>
    <t>A Better LifeÂ </t>
  </si>
  <si>
    <t>SpiderÂ </t>
  </si>
  <si>
    <t>Eric Blakeney</t>
  </si>
  <si>
    <t>Gun ShyÂ </t>
  </si>
  <si>
    <t>Nicholas NicklebyÂ </t>
  </si>
  <si>
    <t>The IcemanÂ </t>
  </si>
  <si>
    <t>Rakesh Roshan</t>
  </si>
  <si>
    <t>KrrishÂ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</si>
  <si>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</si>
  <si>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</si>
  <si>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</si>
  <si>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</si>
  <si>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</si>
  <si>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</si>
  <si>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</si>
  <si>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</si>
  <si>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</si>
  <si>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IlluminataÂ </t>
  </si>
  <si>
    <t>Swept AwayÂ </t>
  </si>
  <si>
    <t>Joshua Seftel</t>
  </si>
  <si>
    <t>War, Inc.Â </t>
  </si>
  <si>
    <t>Shaolin SoccerÂ </t>
  </si>
  <si>
    <t>The Brown BunnyÂ </t>
  </si>
  <si>
    <t>Claude Chabrol</t>
  </si>
  <si>
    <t>The SwindleÂ </t>
  </si>
  <si>
    <t>RosewaterÂ </t>
  </si>
  <si>
    <t>Bigas Luna</t>
  </si>
  <si>
    <t>The Chambermaid on the TitanicÂ </t>
  </si>
  <si>
    <t>Ralph Fiennes</t>
  </si>
  <si>
    <t>CoriolanusÂ </t>
  </si>
  <si>
    <t>Dan Harris</t>
  </si>
  <si>
    <t>Imaginary HeroesÂ </t>
  </si>
  <si>
    <t>Mel Smith</t>
  </si>
  <si>
    <t>Action|Comedy|Drama</t>
  </si>
  <si>
    <t>High Heels and Low LifesÂ </t>
  </si>
  <si>
    <t>Bobcat Goldthwait</t>
  </si>
  <si>
    <t>World's Greatest DadÂ </t>
  </si>
  <si>
    <t>SeveranceÂ </t>
  </si>
  <si>
    <t>EdmondÂ </t>
  </si>
  <si>
    <t>Jake Scott</t>
  </si>
  <si>
    <t>Welcome to the RileysÂ </t>
  </si>
  <si>
    <t>Alan Metter</t>
  </si>
  <si>
    <t>Police Academy: Mission to MoscowÂ </t>
  </si>
  <si>
    <t>Blood Done Sign My NameÂ </t>
  </si>
  <si>
    <t>Rafa Lara</t>
  </si>
  <si>
    <t>Cinco de Mayo, La BatallaÂ </t>
  </si>
  <si>
    <t>Elsa &amp; FredÂ </t>
  </si>
  <si>
    <t>Arthur Hiller</t>
  </si>
  <si>
    <t>An Alan Smithee Film: Burn Hollywood BurnÂ </t>
  </si>
  <si>
    <t>Michael Meredith</t>
  </si>
  <si>
    <t>The Open RoadÂ </t>
  </si>
  <si>
    <t>Julio DePietro</t>
  </si>
  <si>
    <t>The Good GuyÂ </t>
  </si>
  <si>
    <t>Katherine Dieckmann</t>
  </si>
  <si>
    <t>MotherhoodÂ </t>
  </si>
  <si>
    <t>Free StyleÂ </t>
  </si>
  <si>
    <t>Kim Farrant</t>
  </si>
  <si>
    <t>StrangerlandÂ </t>
  </si>
  <si>
    <t>The Janky PromotersÂ </t>
  </si>
  <si>
    <t>Scott Marshall</t>
  </si>
  <si>
    <t>Blonde AmbitionÂ </t>
  </si>
  <si>
    <t>Ãlex de la Iglesia</t>
  </si>
  <si>
    <t>The Oxford MurdersÂ </t>
  </si>
  <si>
    <t>Andrew Traucki</t>
  </si>
  <si>
    <t>The ReefÂ </t>
  </si>
  <si>
    <t>Michael Clancy</t>
  </si>
  <si>
    <t>EulogyÂ </t>
  </si>
  <si>
    <t>White Noise 2: The LightÂ </t>
  </si>
  <si>
    <t>Robert Adetuyi</t>
  </si>
  <si>
    <t>You Got Served: Beat the WorldÂ </t>
  </si>
  <si>
    <t>Kari Skogland</t>
  </si>
  <si>
    <t>Fifty Dead Men WalkingÂ </t>
  </si>
  <si>
    <t>Taedong Park</t>
  </si>
  <si>
    <t>Adventure|Animation</t>
  </si>
  <si>
    <t>Jungle ShuffleÂ </t>
  </si>
  <si>
    <t>Adam ResurrectedÂ </t>
  </si>
  <si>
    <t>Benedikt Erlingsson</t>
  </si>
  <si>
    <t>Of Horses and MenÂ </t>
  </si>
  <si>
    <t>Gurinder Chadha</t>
  </si>
  <si>
    <t>Comedy|Drama|Horror|Romance</t>
  </si>
  <si>
    <t>It's a Wonderful AfterlifeÂ </t>
  </si>
  <si>
    <t>The Devil's TombÂ </t>
  </si>
  <si>
    <t>Vic Sarin</t>
  </si>
  <si>
    <t>PartitionÂ </t>
  </si>
  <si>
    <t>Jim Issa</t>
  </si>
  <si>
    <t>Good IntentionsÂ </t>
  </si>
  <si>
    <t>The Good, the Bad, the WeirdÂ </t>
  </si>
  <si>
    <t>Nurse 3DÂ </t>
  </si>
  <si>
    <t>William Phillips</t>
  </si>
  <si>
    <t>Action|Comedy|Drama|Western</t>
  </si>
  <si>
    <t>GunlessÂ </t>
  </si>
  <si>
    <t>AdventurelandÂ </t>
  </si>
  <si>
    <t>Andy Garcia</t>
  </si>
  <si>
    <t>The Lost CityÂ </t>
  </si>
  <si>
    <t>Next FridayÂ </t>
  </si>
  <si>
    <t>Sarik Andreasyan</t>
  </si>
  <si>
    <t>American HeistÂ </t>
  </si>
  <si>
    <t>You Only Live TwiceÂ </t>
  </si>
  <si>
    <t>Julian Gilbey</t>
  </si>
  <si>
    <t>PlasticÂ </t>
  </si>
  <si>
    <t>AmourÂ </t>
  </si>
  <si>
    <t>Gary Sherman</t>
  </si>
  <si>
    <t>Poltergeist IIIÂ </t>
  </si>
  <si>
    <t>Valeri Milev</t>
  </si>
  <si>
    <t>Re-KillÂ </t>
  </si>
  <si>
    <t>Stanley Kramer</t>
  </si>
  <si>
    <t>It's a Mad, Mad, Mad, Mad WorldÂ </t>
  </si>
  <si>
    <t>Pedro AlmodÃ³var</t>
  </si>
  <si>
    <t>Comedy|Crime|Drama|Mystery</t>
  </si>
  <si>
    <t>VolverÂ </t>
  </si>
  <si>
    <t>Gerald Potterton</t>
  </si>
  <si>
    <t>Adventure|Animation|Fantasy|Horror|Sci-Fi</t>
  </si>
  <si>
    <t>Heavy MetalÂ </t>
  </si>
  <si>
    <t>Gentlemen BroncosÂ </t>
  </si>
  <si>
    <t>Richard IIIÂ </t>
  </si>
  <si>
    <t>Into the Grizzly MazeÂ </t>
  </si>
  <si>
    <t>Anurag Basu</t>
  </si>
  <si>
    <t>Action|Drama|Romance|Thriller</t>
  </si>
  <si>
    <t>KitesÂ </t>
  </si>
  <si>
    <t>MelancholiaÂ </t>
  </si>
  <si>
    <t>Kriv Stenders</t>
  </si>
  <si>
    <t>Biography|Comedy|Drama|Family|Romance</t>
  </si>
  <si>
    <t>Red DogÂ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</si>
  <si>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</si>
  <si>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</si>
  <si>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</si>
  <si>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</si>
  <si>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</si>
  <si>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</si>
  <si>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Fiddler on the RoofÂ </t>
  </si>
  <si>
    <t>ThunderballÂ </t>
  </si>
  <si>
    <t>DetentionÂ </t>
  </si>
  <si>
    <t>Ferzan Ozpetek</t>
  </si>
  <si>
    <t>Loose CannonsÂ </t>
  </si>
  <si>
    <t>Set It OffÂ </t>
  </si>
  <si>
    <t>The Best ManÂ </t>
  </si>
  <si>
    <t>Child's PlayÂ </t>
  </si>
  <si>
    <t>SickoÂ 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</si>
  <si>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</si>
  <si>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</si>
  <si>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</si>
  <si>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</si>
  <si>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</si>
  <si>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</si>
  <si>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</si>
  <si>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Trading PlacesÂ </t>
  </si>
  <si>
    <t>Black ChristmasÂ </t>
  </si>
  <si>
    <t>Daniel Taplitz</t>
  </si>
  <si>
    <t>Breakin' All the RulesÂ </t>
  </si>
  <si>
    <t>Action|Biography|Drama|History|Romance|War</t>
  </si>
  <si>
    <t>Henry VÂ </t>
  </si>
  <si>
    <t>Tamara Jenkins</t>
  </si>
  <si>
    <t>The SavagesÂ </t>
  </si>
  <si>
    <t>Linda Mendoza</t>
  </si>
  <si>
    <t>Chasing PapiÂ </t>
  </si>
  <si>
    <t>The Way of the GunÂ </t>
  </si>
  <si>
    <t>Igby Goes DownÂ </t>
  </si>
  <si>
    <t>Hart Bochner</t>
  </si>
  <si>
    <t>PCUÂ </t>
  </si>
  <si>
    <t>The Ultimate GiftÂ </t>
  </si>
  <si>
    <t xml:space="preserve">The Bold and the BeautifulÂ             </t>
  </si>
  <si>
    <t>Stewart Raffill</t>
  </si>
  <si>
    <t>The Ice PiratesÂ </t>
  </si>
  <si>
    <t>GracieÂ </t>
  </si>
  <si>
    <t>Trust the ManÂ </t>
  </si>
  <si>
    <t>Hamlet 2Â </t>
  </si>
  <si>
    <t>Velvet GoldmineÂ </t>
  </si>
  <si>
    <t>Hong-jin Na</t>
  </si>
  <si>
    <t>The WailingÂ </t>
  </si>
  <si>
    <t>Glee: The 3D Concert MovieÂ </t>
  </si>
  <si>
    <t>Chatrichalerm Yukol</t>
  </si>
  <si>
    <t>The Legend of SuriyothaiÂ </t>
  </si>
  <si>
    <t>Dario Argento</t>
  </si>
  <si>
    <t>Two Evil EyesÂ </t>
  </si>
  <si>
    <t>Eric Lavaine</t>
  </si>
  <si>
    <t>BarbecueÂ </t>
  </si>
  <si>
    <t>All or NothingÂ </t>
  </si>
  <si>
    <t>Marc Forby</t>
  </si>
  <si>
    <t>Princess KaiulaniÂ </t>
  </si>
  <si>
    <t>Opal DreamÂ </t>
  </si>
  <si>
    <t>Ole Christian Madsen</t>
  </si>
  <si>
    <t>Flame and CitronÂ </t>
  </si>
  <si>
    <t>Danish</t>
  </si>
  <si>
    <t>Meiert Avis</t>
  </si>
  <si>
    <t>UndiscoveredÂ </t>
  </si>
  <si>
    <t>Red Riding: In the Year of Our Lord 1974Â </t>
  </si>
  <si>
    <t>AndrÃ© TÃ©chinÃ©</t>
  </si>
  <si>
    <t>The Girl on the TrainÂ </t>
  </si>
  <si>
    <t>Emily Young</t>
  </si>
  <si>
    <t>Veronika Decides to DieÂ </t>
  </si>
  <si>
    <t>Peter Faiman</t>
  </si>
  <si>
    <t>Crocodile DundeeÂ </t>
  </si>
  <si>
    <t>Martyn Pick</t>
  </si>
  <si>
    <t>Action|Animation|Fantasy|Horror|Mystery|Sci-Fi|Thriller</t>
  </si>
  <si>
    <t>Ultramarines: A Warhammer 40,000 MovieÂ </t>
  </si>
  <si>
    <t>Roland Suso Richter</t>
  </si>
  <si>
    <t>The I InsideÂ </t>
  </si>
  <si>
    <t>Jeremy Sims</t>
  </si>
  <si>
    <t>Beneath Hill 60Â </t>
  </si>
  <si>
    <t>MaÃ¯wenn</t>
  </si>
  <si>
    <t>PolisseÂ </t>
  </si>
  <si>
    <t>Joby Harold</t>
  </si>
  <si>
    <t>AwakeÂ </t>
  </si>
  <si>
    <t>Action|Adventure|Animation|Drama|Fantasy|Sci-Fi</t>
  </si>
  <si>
    <t xml:space="preserve">Star Wars: The Clone WarsÂ             </t>
  </si>
  <si>
    <t>Ekachai Uekrongtham</t>
  </si>
  <si>
    <t>Skin TradeÂ </t>
  </si>
  <si>
    <t>The Lost BoysÂ </t>
  </si>
  <si>
    <t>Crazy HeartÂ </t>
  </si>
  <si>
    <t>Mark Rydell</t>
  </si>
  <si>
    <t>The RoseÂ </t>
  </si>
  <si>
    <t>David E. Talbert</t>
  </si>
  <si>
    <t>Baggage ClaimÂ </t>
  </si>
  <si>
    <t>Roger Vadim</t>
  </si>
  <si>
    <t>BarbarellaÂ </t>
  </si>
  <si>
    <t>Nils Gaup</t>
  </si>
  <si>
    <t>ShipwreckedÂ </t>
  </si>
  <si>
    <t>ElectionÂ </t>
  </si>
  <si>
    <t>The NamesakeÂ </t>
  </si>
  <si>
    <t>Ari Sandel</t>
  </si>
  <si>
    <t>The DUFFÂ </t>
  </si>
  <si>
    <t>GlitterÂ </t>
  </si>
  <si>
    <t>Tom Elkins</t>
  </si>
  <si>
    <t>The Haunting in Connecticut 2: Ghosts of GeorgiaÂ </t>
  </si>
  <si>
    <t>Woo-Suk Kang</t>
  </si>
  <si>
    <t>SilmidoÂ </t>
  </si>
  <si>
    <t>Bright StarÂ </t>
  </si>
  <si>
    <t>My Name Is KhanÂ </t>
  </si>
  <si>
    <t>All Is LostÂ </t>
  </si>
  <si>
    <t>John Sayles</t>
  </si>
  <si>
    <t>LimboÂ </t>
  </si>
  <si>
    <t>Vipul Amrutlal Shah</t>
  </si>
  <si>
    <t>Namastey LondonÂ </t>
  </si>
  <si>
    <t>Ken Loach</t>
  </si>
  <si>
    <t>The Wind That Shakes the BarleyÂ </t>
  </si>
  <si>
    <t>Ayan Mukerji</t>
  </si>
  <si>
    <t>Yeh Jawaani Hai DeewaniÂ </t>
  </si>
  <si>
    <t>Mervyn LeRoy</t>
  </si>
  <si>
    <t>Quo VadisÂ </t>
  </si>
  <si>
    <t>Passed</t>
  </si>
  <si>
    <t>Horror|Musical|Sci-Fi</t>
  </si>
  <si>
    <t>Repo! The Genetic OperaÂ </t>
  </si>
  <si>
    <t>Serdar Akar</t>
  </si>
  <si>
    <t>Valley of the Wolves: IraqÂ </t>
  </si>
  <si>
    <t>Arabic</t>
  </si>
  <si>
    <t>Turkey</t>
  </si>
  <si>
    <t>Pulp FictionÂ </t>
  </si>
  <si>
    <t>James Frawley</t>
  </si>
  <si>
    <t>The Muppet MovieÂ </t>
  </si>
  <si>
    <t>Dan Gilroy</t>
  </si>
  <si>
    <t>NightcrawlerÂ </t>
  </si>
  <si>
    <t>Club DreadÂ </t>
  </si>
  <si>
    <t>Biography|Drama|Family|Musical|Romance</t>
  </si>
  <si>
    <t>The Sound of MusicÂ </t>
  </si>
  <si>
    <t>SplashÂ </t>
  </si>
  <si>
    <t>Jonathan Dayton</t>
  </si>
  <si>
    <t>Little Miss SunshineÂ </t>
  </si>
  <si>
    <t>Stand by MeÂ </t>
  </si>
  <si>
    <t>28 Days Later...Â </t>
  </si>
  <si>
    <t>Chris Stokes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</si>
  <si>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</si>
  <si>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</si>
  <si>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</si>
  <si>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</si>
  <si>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</si>
  <si>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</si>
  <si>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</si>
  <si>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</si>
  <si>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</si>
  <si>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ShutterÂ </t>
  </si>
  <si>
    <t>Tom Gormican</t>
  </si>
  <si>
    <t>That Awkward MomentÂ </t>
  </si>
  <si>
    <t>Ken Shapiro</t>
  </si>
  <si>
    <t>Modern ProblemsÂ </t>
  </si>
  <si>
    <t>Justin Tipping</t>
  </si>
  <si>
    <t>KicksÂ </t>
  </si>
  <si>
    <t>Much Ado About NothingÂ </t>
  </si>
  <si>
    <t>Peter R. Hunt</t>
  </si>
  <si>
    <t>On Her Majesty's Secret ServiceÂ </t>
  </si>
  <si>
    <t>M</t>
  </si>
  <si>
    <t xml:space="preserve">The PlayerÂ             </t>
  </si>
  <si>
    <t>New NightmareÂ </t>
  </si>
  <si>
    <t>Drive Me CrazyÂ </t>
  </si>
  <si>
    <t>Doug Atchison</t>
  </si>
  <si>
    <t>Akeelah and the BeeÂ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</si>
  <si>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</si>
  <si>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</si>
  <si>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</si>
  <si>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</si>
  <si>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</si>
  <si>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</si>
  <si>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Erik Canuel</t>
  </si>
  <si>
    <t>Bon Cop Bad CopÂ </t>
  </si>
  <si>
    <t>Troy Duffy</t>
  </si>
  <si>
    <t>The Boondock Saints II: All Saints DayÂ </t>
  </si>
  <si>
    <t>The City of Your Final DestinationÂ </t>
  </si>
  <si>
    <t>Nicole Holofcener</t>
  </si>
  <si>
    <t>Enough SaidÂ </t>
  </si>
  <si>
    <t>Easy AÂ </t>
  </si>
  <si>
    <t>Matty Rich</t>
  </si>
  <si>
    <t>The InkwellÂ </t>
  </si>
  <si>
    <t>Shadow of the VampireÂ </t>
  </si>
  <si>
    <t>PromÂ </t>
  </si>
  <si>
    <t>The PallbearerÂ </t>
  </si>
  <si>
    <t>Held UpÂ </t>
  </si>
  <si>
    <t>Fina Torres</t>
  </si>
  <si>
    <t>Woman on TopÂ </t>
  </si>
  <si>
    <t>Howards EndÂ </t>
  </si>
  <si>
    <t>Adventure|Drama|Fantasy|Mystery</t>
  </si>
  <si>
    <t xml:space="preserve">PreacherÂ             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</si>
  <si>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</si>
  <si>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</si>
  <si>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</si>
  <si>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</si>
  <si>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</si>
  <si>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</si>
  <si>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</si>
  <si>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</si>
  <si>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</si>
  <si>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</si>
  <si>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</si>
  <si>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</si>
  <si>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</si>
  <si>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</si>
  <si>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</si>
  <si>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Michael Winner</t>
  </si>
  <si>
    <t>The Wicked LadyÂ </t>
  </si>
  <si>
    <t>Tomm Moore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</si>
  <si>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</si>
  <si>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</si>
  <si>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</si>
  <si>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</si>
  <si>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</si>
  <si>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</si>
  <si>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</si>
  <si>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Edward Hall</t>
  </si>
  <si>
    <t>RestlessÂ </t>
  </si>
  <si>
    <t>Keith Gordon</t>
  </si>
  <si>
    <t>Comedy|Crime|Musical|Mystery</t>
  </si>
  <si>
    <t>The Singing DetectiveÂ </t>
  </si>
  <si>
    <t>The Land GirlsÂ </t>
  </si>
  <si>
    <t>Andrew Currie</t>
  </si>
  <si>
    <t>FidoÂ </t>
  </si>
  <si>
    <t>The Wendell Baker StoryÂ </t>
  </si>
  <si>
    <t>Wild TargetÂ </t>
  </si>
  <si>
    <t>Marc SchÃ¶lermann</t>
  </si>
  <si>
    <t>PathologyÂ </t>
  </si>
  <si>
    <t xml:space="preserve">Wuthering HeightsÂ             </t>
  </si>
  <si>
    <t>Robert Moresco</t>
  </si>
  <si>
    <t>10th &amp; WolfÂ </t>
  </si>
  <si>
    <t>Thomas Vinterberg</t>
  </si>
  <si>
    <t>Dear WendyÂ </t>
  </si>
  <si>
    <t>Claudia Llosa</t>
  </si>
  <si>
    <t>AloftÂ </t>
  </si>
  <si>
    <t>Action|Animation|Sci-Fi</t>
  </si>
  <si>
    <t>AkiraÂ </t>
  </si>
  <si>
    <t>The Death and Life of Bobby ZÂ </t>
  </si>
  <si>
    <t>Charles BinamÃ©</t>
  </si>
  <si>
    <t>The Rocket: The Legend of Rocket RichardÂ </t>
  </si>
  <si>
    <t>Keith Parmer</t>
  </si>
  <si>
    <t>SwelterÂ </t>
  </si>
  <si>
    <t>My Lucky StarÂ </t>
  </si>
  <si>
    <t>Ol Parker</t>
  </si>
  <si>
    <t>Imagine Me &amp; YouÂ </t>
  </si>
  <si>
    <t>Mr. ChurchÂ </t>
  </si>
  <si>
    <t>Swimming PoolÂ </t>
  </si>
  <si>
    <t>James Nunn</t>
  </si>
  <si>
    <t>Green Street 3: Never Back DownÂ </t>
  </si>
  <si>
    <t>David Webb Peoples</t>
  </si>
  <si>
    <t>The Blood of HeroesÂ </t>
  </si>
  <si>
    <t>Michael Winnick</t>
  </si>
  <si>
    <t>Code of HonorÂ </t>
  </si>
  <si>
    <t>Driving Miss DaisyÂ </t>
  </si>
  <si>
    <t>Soul FoodÂ </t>
  </si>
  <si>
    <t>Stanley Tong</t>
  </si>
  <si>
    <t>Rumble in the BronxÂ </t>
  </si>
  <si>
    <t>David Oelhoffen</t>
  </si>
  <si>
    <t>Drama|War|Western</t>
  </si>
  <si>
    <t>Far from MenÂ </t>
  </si>
  <si>
    <t>Thank You for SmokingÂ </t>
  </si>
  <si>
    <t>Eli Roth</t>
  </si>
  <si>
    <t>Hostel: Part IIÂ </t>
  </si>
  <si>
    <t>An EducationÂ </t>
  </si>
  <si>
    <t>ShopgirlÂ </t>
  </si>
  <si>
    <t>Tony Richardson</t>
  </si>
  <si>
    <t>The Hotel New HampshireÂ </t>
  </si>
  <si>
    <t>NarcÂ </t>
  </si>
  <si>
    <t>Men with BroomsÂ </t>
  </si>
  <si>
    <t>Charles Robert Carner</t>
  </si>
  <si>
    <t>Witless ProtectionÂ </t>
  </si>
  <si>
    <t>Russell Holt</t>
  </si>
  <si>
    <t>The Work and the GloryÂ </t>
  </si>
  <si>
    <t>ExtractÂ </t>
  </si>
  <si>
    <t>Masked and AnonymousÂ </t>
  </si>
  <si>
    <t>Claude Miller</t>
  </si>
  <si>
    <t>Alias BettyÂ </t>
  </si>
  <si>
    <t>Drama|Romance|Sci-Fi|Thriller</t>
  </si>
  <si>
    <t>Code 46Â </t>
  </si>
  <si>
    <t>Sacha Bennett</t>
  </si>
  <si>
    <t>Outside BetÂ </t>
  </si>
  <si>
    <t>Rodrigo GarcÃ­a</t>
  </si>
  <si>
    <t>Albert NobbsÂ </t>
  </si>
  <si>
    <t>Jeta Amata</t>
  </si>
  <si>
    <t>Black NovemberÂ </t>
  </si>
  <si>
    <t>Nigeria</t>
  </si>
  <si>
    <t>Siddharth Anand</t>
  </si>
  <si>
    <t>Ta Ra Rum PumÂ </t>
  </si>
  <si>
    <t>Vincent Paronnaud</t>
  </si>
  <si>
    <t>Animation|Biography|Drama|War</t>
  </si>
  <si>
    <t>PersepolisÂ </t>
  </si>
  <si>
    <t>Adventure|Fantasy|Thriller</t>
  </si>
  <si>
    <t>The HoleÂ </t>
  </si>
  <si>
    <t>Dennis Gansel</t>
  </si>
  <si>
    <t>The WaveÂ </t>
  </si>
  <si>
    <t>The Neon DemonÂ </t>
  </si>
  <si>
    <t>Daniel Barber</t>
  </si>
  <si>
    <t>Harry BrownÂ </t>
  </si>
  <si>
    <t>Robert Marcarelli</t>
  </si>
  <si>
    <t>The Omega CodeÂ </t>
  </si>
  <si>
    <t>JunoÂ </t>
  </si>
  <si>
    <t>Ernie Barbarash</t>
  </si>
  <si>
    <t>Pound of FleshÂ </t>
  </si>
  <si>
    <t>Guy Hamilton</t>
  </si>
  <si>
    <t>Diamonds Are ForeverÂ </t>
  </si>
  <si>
    <t>The GodfatherÂ </t>
  </si>
  <si>
    <t>FlashdanceÂ </t>
  </si>
  <si>
    <t>500 Days of SummerÂ </t>
  </si>
  <si>
    <t>The PianoÂ </t>
  </si>
  <si>
    <t>Magic MikeÂ </t>
  </si>
  <si>
    <t>Darkness FallsÂ </t>
  </si>
  <si>
    <t>Live and Let DieÂ </t>
  </si>
  <si>
    <t>My Dog SkipÂ </t>
  </si>
  <si>
    <t>Adam Brooks</t>
  </si>
  <si>
    <t>Definitely, MaybeÂ </t>
  </si>
  <si>
    <t>Jumping the BroomÂ </t>
  </si>
  <si>
    <t>Good Night, and Good Luck.Â </t>
  </si>
  <si>
    <t>CapoteÂ </t>
  </si>
  <si>
    <t>DesperadoÂ </t>
  </si>
  <si>
    <t xml:space="preserve">FargoÂ             </t>
  </si>
  <si>
    <t>Michael Anderson</t>
  </si>
  <si>
    <t>Logan's RunÂ </t>
  </si>
  <si>
    <t>The Man with the Golden GunÂ </t>
  </si>
  <si>
    <t>Action JacksonÂ </t>
  </si>
  <si>
    <t>The DescentÂ </t>
  </si>
  <si>
    <t>Don Kempf</t>
  </si>
  <si>
    <t>Documentary|Sport</t>
  </si>
  <si>
    <t>Michael Jordan to the MaxÂ </t>
  </si>
  <si>
    <t>Matt Bettinelli-Olpin</t>
  </si>
  <si>
    <t>Devil's DueÂ </t>
  </si>
  <si>
    <t>Flirting with DisasterÂ </t>
  </si>
  <si>
    <t>Crime|Horror</t>
  </si>
  <si>
    <t>The Devil's RejectsÂ </t>
  </si>
  <si>
    <t xml:space="preserve">Buffy the Vampire SlayerÂ             </t>
  </si>
  <si>
    <t>DopeÂ </t>
  </si>
  <si>
    <t>In Too DeepÂ </t>
  </si>
  <si>
    <t>House of 1000 CorpsesÂ </t>
  </si>
  <si>
    <t>Sharron Miller</t>
  </si>
  <si>
    <t>Alien ZoneÂ 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</si>
  <si>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</si>
  <si>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</si>
  <si>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</si>
  <si>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</si>
  <si>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</si>
  <si>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</si>
  <si>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</si>
  <si>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</si>
  <si>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Outside ProvidenceÂ </t>
  </si>
  <si>
    <t>Bride &amp; PrejudiceÂ </t>
  </si>
  <si>
    <t>Adventure|Biography|Drama|History</t>
  </si>
  <si>
    <t>Rabbit-Proof FenceÂ </t>
  </si>
  <si>
    <t>Who's Your Caddy?Â </t>
  </si>
  <si>
    <t>Tony Maylam</t>
  </si>
  <si>
    <t>Action|Crime|Horror|Sci-Fi|Thriller</t>
  </si>
  <si>
    <t>Split SecondÂ </t>
  </si>
  <si>
    <t xml:space="preserve">NikitaÂ             </t>
  </si>
  <si>
    <t>Mitch Davis</t>
  </si>
  <si>
    <t>The Other Side of HeavenÂ </t>
  </si>
  <si>
    <t xml:space="preserve">Dark AngelÂ             </t>
  </si>
  <si>
    <t>Veer-ZaaraÂ </t>
  </si>
  <si>
    <t>RedbeltÂ </t>
  </si>
  <si>
    <t>CyrusÂ </t>
  </si>
  <si>
    <t>Katie Aselton</t>
  </si>
  <si>
    <t>Kevin Brodie</t>
  </si>
  <si>
    <t>A Dog of FlandersÂ </t>
  </si>
  <si>
    <t>Auto FocusÂ </t>
  </si>
  <si>
    <t>Factory GirlÂ </t>
  </si>
  <si>
    <t>Lynne Ramsay</t>
  </si>
  <si>
    <t>We Need to Talk About KevinÂ </t>
  </si>
  <si>
    <t>John Stephenson</t>
  </si>
  <si>
    <t>The Christmas CandleÂ </t>
  </si>
  <si>
    <t>Tim Chambers</t>
  </si>
  <si>
    <t>The Mighty MacsÂ </t>
  </si>
  <si>
    <t>Losin' ItÂ </t>
  </si>
  <si>
    <t>Mother and ChildÂ </t>
  </si>
  <si>
    <t>Dick Richards</t>
  </si>
  <si>
    <t>March or DieÂ </t>
  </si>
  <si>
    <t>Les visiteursÂ </t>
  </si>
  <si>
    <t>SomewhereÂ </t>
  </si>
  <si>
    <t>Bob Gosse</t>
  </si>
  <si>
    <t>I Hope They Serve Beer in HellÂ </t>
  </si>
  <si>
    <t>Alex Zamm</t>
  </si>
  <si>
    <t>Chairman of the BoardÂ </t>
  </si>
  <si>
    <t>Spencer Susser</t>
  </si>
  <si>
    <t>HesherÂ </t>
  </si>
  <si>
    <t>Dom HemingwayÂ </t>
  </si>
  <si>
    <t>GerryÂ </t>
  </si>
  <si>
    <t>Thaddeus O'Sullivan</t>
  </si>
  <si>
    <t>The Heart of MeÂ </t>
  </si>
  <si>
    <t>FreeheldÂ </t>
  </si>
  <si>
    <t>Shari Springer Berman</t>
  </si>
  <si>
    <t>The Extra ManÂ </t>
  </si>
  <si>
    <t>Aleksey German</t>
  </si>
  <si>
    <t>Hard to Be a GodÂ </t>
  </si>
  <si>
    <t>Stephen Milburn Anderson</t>
  </si>
  <si>
    <t>Ca$hÂ </t>
  </si>
  <si>
    <t>Wah-WahÂ </t>
  </si>
  <si>
    <t>The Boondock SaintsÂ </t>
  </si>
  <si>
    <t>David Lam</t>
  </si>
  <si>
    <t>Z StormÂ </t>
  </si>
  <si>
    <t>Comedy|Fantasy|Horror|Mystery</t>
  </si>
  <si>
    <t>TwixtÂ </t>
  </si>
  <si>
    <t>Vladlen Barbe</t>
  </si>
  <si>
    <t>Snow QueenÂ </t>
  </si>
  <si>
    <t>Richard Rich</t>
  </si>
  <si>
    <t>Action|Adventure|Animation|Comedy|Drama|Family|Fantasy|Thriller</t>
  </si>
  <si>
    <t>Alpha and Omega 4: The Legend of the Saw Toothed CaveÂ </t>
  </si>
  <si>
    <t>Pale RiderÂ </t>
  </si>
  <si>
    <t>Robert C. Cooper</t>
  </si>
  <si>
    <t>Action|Adventure|Drama|Fantasy|Sci-Fi</t>
  </si>
  <si>
    <t>Stargate: The Ark of TruthÂ </t>
  </si>
  <si>
    <t>Dazed and ConfusedÂ </t>
  </si>
  <si>
    <t>High School Musical 2Â </t>
  </si>
  <si>
    <t>Kim Nguyen</t>
  </si>
  <si>
    <t>Two Lovers and a BearÂ </t>
  </si>
  <si>
    <t>Jackie Earle Haley</t>
  </si>
  <si>
    <t>Criminal ActivitiesÂ </t>
  </si>
  <si>
    <t>Max FÃ¤rberbÃ¶ck</t>
  </si>
  <si>
    <t>Aimee &amp; JaguarÂ </t>
  </si>
  <si>
    <t>Arie Posin</t>
  </si>
  <si>
    <t>The ChumscrubberÂ </t>
  </si>
  <si>
    <t>Damian Nieman</t>
  </si>
  <si>
    <t>ShadeÂ </t>
  </si>
  <si>
    <t>Mark Tonderai</t>
  </si>
  <si>
    <t>House at the End of the StreetÂ </t>
  </si>
  <si>
    <t>Drama|Mystery|War</t>
  </si>
  <si>
    <t>IncendiesÂ </t>
  </si>
  <si>
    <t>Remember Me, My LoveÂ </t>
  </si>
  <si>
    <t>Ian Fitzgibbon</t>
  </si>
  <si>
    <t>Action|Comedy|Crime|Drama|Romance|Thriller</t>
  </si>
  <si>
    <t>Perrier's BountyÂ </t>
  </si>
  <si>
    <t>Elite SquadÂ </t>
  </si>
  <si>
    <t>Brazil</t>
  </si>
  <si>
    <t>AnnabelleÂ </t>
  </si>
  <si>
    <t>Rachel Perkins</t>
  </si>
  <si>
    <t>Comedy|Drama|Musical</t>
  </si>
  <si>
    <t>Bran Nue DaeÂ </t>
  </si>
  <si>
    <t>Boyz n the HoodÂ </t>
  </si>
  <si>
    <t>Luis Valdez</t>
  </si>
  <si>
    <t>La BambaÂ </t>
  </si>
  <si>
    <t>Alan Alda</t>
  </si>
  <si>
    <t>The Four SeasonsÂ </t>
  </si>
  <si>
    <t>Mystery|Romance|Thriller</t>
  </si>
  <si>
    <t>Dressed to KillÂ </t>
  </si>
  <si>
    <t>Adventure|Comedy|Drama|Family</t>
  </si>
  <si>
    <t>The Adventures of Huck FinnÂ </t>
  </si>
  <si>
    <t>GoÂ </t>
  </si>
  <si>
    <t>Friends with MoneyÂ </t>
  </si>
  <si>
    <t>The Andromeda StrainÂ </t>
  </si>
  <si>
    <t>Louis Morneau</t>
  </si>
  <si>
    <t>BatsÂ </t>
  </si>
  <si>
    <t>Caroline Link</t>
  </si>
  <si>
    <t>Nowhere in AfricaÂ </t>
  </si>
  <si>
    <t>ShameÂ </t>
  </si>
  <si>
    <t>Layer CakeÂ </t>
  </si>
  <si>
    <t>Sterling Van Wagenen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</si>
  <si>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</si>
  <si>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</si>
  <si>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</si>
  <si>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</si>
  <si>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</si>
  <si>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</si>
  <si>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</si>
  <si>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</si>
  <si>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Ian Sharp</t>
  </si>
  <si>
    <t>Action|Adventure|Drama|Western</t>
  </si>
  <si>
    <t>TrackerÂ </t>
  </si>
  <si>
    <t>ControlÂ </t>
  </si>
  <si>
    <t>The TerminatorÂ </t>
  </si>
  <si>
    <t>Wolfgang Becker</t>
  </si>
  <si>
    <t>Good Bye Lenin!Â </t>
  </si>
  <si>
    <t>The Damned UnitedÂ </t>
  </si>
  <si>
    <t>Dan O'Bannon</t>
  </si>
  <si>
    <t>The Return of the Living DeadÂ </t>
  </si>
  <si>
    <t xml:space="preserve">GomorrahÂ             </t>
  </si>
  <si>
    <t>MallratsÂ </t>
  </si>
  <si>
    <t>Musical|Romance</t>
  </si>
  <si>
    <t>GreaseÂ </t>
  </si>
  <si>
    <t>PlatoonÂ </t>
  </si>
  <si>
    <t>Documentary|Drama|War</t>
  </si>
  <si>
    <t>Fahrenheit 9/11Â </t>
  </si>
  <si>
    <t>George Roy Hill</t>
  </si>
  <si>
    <t>Biography|Crime|Drama|Western</t>
  </si>
  <si>
    <t>Butch Cassidy and the Sundance KidÂ </t>
  </si>
  <si>
    <t>Robert Stevenson</t>
  </si>
  <si>
    <t>Comedy|Family|Fantasy|Musical</t>
  </si>
  <si>
    <t>Mary PoppinsÂ </t>
  </si>
  <si>
    <t>Ordinary PeopleÂ </t>
  </si>
  <si>
    <t>Jerome Robbins</t>
  </si>
  <si>
    <t>Crime|Drama|Musical|Romance|Thriller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</si>
  <si>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</si>
  <si>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</si>
  <si>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</si>
  <si>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</si>
  <si>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</si>
  <si>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</si>
  <si>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</si>
  <si>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</si>
  <si>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</si>
  <si>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</si>
  <si>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</si>
  <si>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</si>
  <si>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</si>
  <si>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</si>
  <si>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Ossie Davis</t>
  </si>
  <si>
    <t>School DazeÂ </t>
  </si>
  <si>
    <t>Fred Savage</t>
  </si>
  <si>
    <t>Daddy Day CampÂ </t>
  </si>
  <si>
    <t>Mr. Nice GuyÂ </t>
  </si>
  <si>
    <t>A Mighty WindÂ </t>
  </si>
  <si>
    <t>Mystic PizzaÂ </t>
  </si>
  <si>
    <t xml:space="preserve">War &amp; PeaceÂ             </t>
  </si>
  <si>
    <t>Sliding DoorsÂ </t>
  </si>
  <si>
    <t>Rusty Cundieff</t>
  </si>
  <si>
    <t>Tales from the HoodÂ 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</si>
  <si>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</si>
  <si>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</si>
  <si>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</si>
  <si>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</si>
  <si>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</si>
  <si>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</si>
  <si>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</si>
  <si>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</si>
  <si>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</si>
  <si>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</si>
  <si>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</si>
  <si>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</si>
  <si>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</si>
  <si>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</si>
  <si>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</si>
  <si>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</si>
  <si>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</si>
  <si>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</si>
  <si>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</si>
  <si>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</si>
  <si>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</si>
  <si>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Little VoiceÂ </t>
  </si>
  <si>
    <t>Zach Cregger</t>
  </si>
  <si>
    <t>Miss MarchÂ </t>
  </si>
  <si>
    <t>Zach Braff</t>
  </si>
  <si>
    <t>Wish I Was HereÂ </t>
  </si>
  <si>
    <t>Mark Tarlov</t>
  </si>
  <si>
    <t>Simply IrresistibleÂ </t>
  </si>
  <si>
    <t xml:space="preserve">Veronica MarsÂ             </t>
  </si>
  <si>
    <t>John Cameron Mitchell</t>
  </si>
  <si>
    <t>Hedwig and the Angry InchÂ </t>
  </si>
  <si>
    <t>Only the StrongÂ </t>
  </si>
  <si>
    <t>Jon Knautz</t>
  </si>
  <si>
    <t>Goddess of LoveÂ </t>
  </si>
  <si>
    <t>Shattered GlassÂ </t>
  </si>
  <si>
    <t>David Atkins</t>
  </si>
  <si>
    <t>NovocaineÂ </t>
  </si>
  <si>
    <t>Patrick Stettner</t>
  </si>
  <si>
    <t>The Business of StrangersÂ </t>
  </si>
  <si>
    <t>Sam Peckinpah</t>
  </si>
  <si>
    <t>The Wild BunchÂ </t>
  </si>
  <si>
    <t>The WacknessÂ </t>
  </si>
  <si>
    <t>Michael Crichton</t>
  </si>
  <si>
    <t>Adventure|Crime|Drama|Thriller</t>
  </si>
  <si>
    <t>The Great Train RobberyÂ </t>
  </si>
  <si>
    <t>Morvern CallarÂ </t>
  </si>
  <si>
    <t>Sylvio Tabet</t>
  </si>
  <si>
    <t>Beastmaster 2: Through the Portal of TimeÂ </t>
  </si>
  <si>
    <t>Rick Bieber</t>
  </si>
  <si>
    <t>The 5th QuarterÂ </t>
  </si>
  <si>
    <t>The Flower of EvilÂ </t>
  </si>
  <si>
    <t>The GreatestÂ </t>
  </si>
  <si>
    <t>Snow Flower and the Secret FanÂ </t>
  </si>
  <si>
    <t>Come Early MorningÂ </t>
  </si>
  <si>
    <t>Lucky BreakÂ </t>
  </si>
  <si>
    <t>Fred Zinnemann</t>
  </si>
  <si>
    <t>JuliaÂ </t>
  </si>
  <si>
    <t>S.R. Bindler</t>
  </si>
  <si>
    <t>Surfer, DudeÂ </t>
  </si>
  <si>
    <t>Lake of FireÂ </t>
  </si>
  <si>
    <t>Greg Marcks</t>
  </si>
  <si>
    <t>11:14Â </t>
  </si>
  <si>
    <t>Perry Lang</t>
  </si>
  <si>
    <t>Men of WarÂ </t>
  </si>
  <si>
    <t>Jake Goldberger</t>
  </si>
  <si>
    <t>Don McKayÂ </t>
  </si>
  <si>
    <t>DeadfallÂ </t>
  </si>
  <si>
    <t>A Shine of RainbowsÂ </t>
  </si>
  <si>
    <t>William Kaufman</t>
  </si>
  <si>
    <t>The Hit ListÂ </t>
  </si>
  <si>
    <t xml:space="preserve">EmmaÂ             </t>
  </si>
  <si>
    <t>VideodromeÂ </t>
  </si>
  <si>
    <t>CÃ©dric Klapisch</t>
  </si>
  <si>
    <t>L'auberge espagnoleÂ </t>
  </si>
  <si>
    <t>Kate Barker-Froyland</t>
  </si>
  <si>
    <t>Song OneÂ </t>
  </si>
  <si>
    <t>Martin Koolhoven</t>
  </si>
  <si>
    <t>Winter in WartimeÂ </t>
  </si>
  <si>
    <t>Charles Matthau</t>
  </si>
  <si>
    <t>Freaky DeakyÂ </t>
  </si>
  <si>
    <t>Thriller|War</t>
  </si>
  <si>
    <t>The TrainÂ </t>
  </si>
  <si>
    <t>Christopher M. Bessette</t>
  </si>
  <si>
    <t>Trade of InnocentsÂ </t>
  </si>
  <si>
    <t>Prachya Pinkaew</t>
  </si>
  <si>
    <t>The ProtectorÂ </t>
  </si>
  <si>
    <t>Gary Sinyor</t>
  </si>
  <si>
    <t>Stiff Upper LipsÂ </t>
  </si>
  <si>
    <t xml:space="preserve">The InbetweenersÂ             </t>
  </si>
  <si>
    <t>Bend It Like BeckhamÂ </t>
  </si>
  <si>
    <t>Sunshine StateÂ </t>
  </si>
  <si>
    <t>Action|Sport</t>
  </si>
  <si>
    <t>CrossoverÂ </t>
  </si>
  <si>
    <t>Ashish R. Mohan</t>
  </si>
  <si>
    <t>Khiladi 786Â </t>
  </si>
  <si>
    <t>[Rec] 2Â </t>
  </si>
  <si>
    <t>Musical</t>
  </si>
  <si>
    <t>Standing OvationÂ </t>
  </si>
  <si>
    <t>The StingÂ </t>
  </si>
  <si>
    <t>Chariots of FireÂ </t>
  </si>
  <si>
    <t>Darren Grant</t>
  </si>
  <si>
    <t>Diary of a Mad Black WomanÂ </t>
  </si>
  <si>
    <t>ShineÂ </t>
  </si>
  <si>
    <t>Don JonÂ </t>
  </si>
  <si>
    <t>Mystery|Western</t>
  </si>
  <si>
    <t>High Plains DrifterÂ </t>
  </si>
  <si>
    <t>Ghost WorldÂ </t>
  </si>
  <si>
    <t>IrisÂ </t>
  </si>
  <si>
    <t>William Sachs</t>
  </si>
  <si>
    <t>GalaxinaÂ </t>
  </si>
  <si>
    <t>Christophe Barratier</t>
  </si>
  <si>
    <t>The ChorusÂ </t>
  </si>
  <si>
    <t>Ã‰mile Gaudreault</t>
  </si>
  <si>
    <t>Mambo ItalianoÂ </t>
  </si>
  <si>
    <t>James Cox</t>
  </si>
  <si>
    <t>WonderlandÂ </t>
  </si>
  <si>
    <t>Do the Right ThingÂ </t>
  </si>
  <si>
    <t>James Toback</t>
  </si>
  <si>
    <t>Harvard ManÂ </t>
  </si>
  <si>
    <t>Aki KaurismÃ¤ki</t>
  </si>
  <si>
    <t>Le HavreÂ </t>
  </si>
  <si>
    <t>Finland</t>
  </si>
  <si>
    <t>IrreversibleÂ </t>
  </si>
  <si>
    <t>Hitoshi Matsumoto</t>
  </si>
  <si>
    <t>R100Â </t>
  </si>
  <si>
    <t>Rakeysh Omprakash Mehra</t>
  </si>
  <si>
    <t>Comedy|Drama|History|Romance</t>
  </si>
  <si>
    <t>Rang De BasantiÂ </t>
  </si>
  <si>
    <t>Collin Schiffli</t>
  </si>
  <si>
    <t>AnimalsÂ </t>
  </si>
  <si>
    <t>George Ratliff</t>
  </si>
  <si>
    <t>Salvation BoulevardÂ </t>
  </si>
  <si>
    <t>The TenÂ </t>
  </si>
  <si>
    <t>Shane Meadows</t>
  </si>
  <si>
    <t>A Room for Romeo BrassÂ </t>
  </si>
  <si>
    <t>HeadhuntersÂ </t>
  </si>
  <si>
    <t>Norwegian</t>
  </si>
  <si>
    <t>Jon Wright</t>
  </si>
  <si>
    <t>Comedy|Horror|Sci-Fi|Thriller</t>
  </si>
  <si>
    <t>GrabbersÂ </t>
  </si>
  <si>
    <t>Michael McGowan</t>
  </si>
  <si>
    <t>Saint RalphÂ </t>
  </si>
  <si>
    <t>Liv Ullmann</t>
  </si>
  <si>
    <t>Miss JulieÂ </t>
  </si>
  <si>
    <t>Somewhere in TimeÂ </t>
  </si>
  <si>
    <t>Rohan Sippy</t>
  </si>
  <si>
    <t>Dum Maaro DumÂ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</si>
  <si>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</si>
  <si>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</si>
  <si>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</si>
  <si>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</si>
  <si>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</si>
  <si>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</si>
  <si>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</si>
  <si>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</si>
  <si>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</si>
  <si>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Paranormal Activity 3Â </t>
  </si>
  <si>
    <t>Stiles White</t>
  </si>
  <si>
    <t>OuijaÂ </t>
  </si>
  <si>
    <t>A Nightmare on Elm Street 3: Dream WarriorsÂ </t>
  </si>
  <si>
    <t>Eugenio Derbez</t>
  </si>
  <si>
    <t>Instructions Not IncludedÂ </t>
  </si>
  <si>
    <t>Paranormal Activity 4Â </t>
  </si>
  <si>
    <t>Henry Koster</t>
  </si>
  <si>
    <t>The RobeÂ </t>
  </si>
  <si>
    <t>The Return of the Pink PantherÂ </t>
  </si>
  <si>
    <t>Freddy's Dead: The Final NightmareÂ </t>
  </si>
  <si>
    <t>Patty Jenkins</t>
  </si>
  <si>
    <t>MonsterÂ </t>
  </si>
  <si>
    <t>Adventure|Drama|Family|Fantasy|Sci-Fi</t>
  </si>
  <si>
    <t>20,000 Leagues Under the SeaÂ </t>
  </si>
  <si>
    <t>Christopher Landon</t>
  </si>
  <si>
    <t>Paranormal Activity: The Marked OnesÂ </t>
  </si>
  <si>
    <t>The Elephant ManÂ </t>
  </si>
  <si>
    <t>Dallas Buyers ClubÂ </t>
  </si>
  <si>
    <t>David Gelb</t>
  </si>
  <si>
    <t>The Lazarus EffectÂ </t>
  </si>
  <si>
    <t>MementoÂ </t>
  </si>
  <si>
    <t>Mike Flanagan</t>
  </si>
  <si>
    <t>OculusÂ </t>
  </si>
  <si>
    <t>Clerks IIÂ </t>
  </si>
  <si>
    <t>Billy ElliotÂ </t>
  </si>
  <si>
    <t>The Way Way BackÂ </t>
  </si>
  <si>
    <t>George Jackson</t>
  </si>
  <si>
    <t>House Party 2Â </t>
  </si>
  <si>
    <t>Adventure|Drama|Family|Romance|Western</t>
  </si>
  <si>
    <t>The Man from Snowy RiverÂ </t>
  </si>
  <si>
    <t>Maurice Joyce</t>
  </si>
  <si>
    <t>Doug's 1st MovieÂ </t>
  </si>
  <si>
    <t>The ApostleÂ </t>
  </si>
  <si>
    <t>Frank Perry</t>
  </si>
  <si>
    <t>Mommie DearestÂ </t>
  </si>
  <si>
    <t>Jesse Peretz</t>
  </si>
  <si>
    <t>Our Idiot BrotherÂ </t>
  </si>
  <si>
    <t>RaceÂ </t>
  </si>
  <si>
    <t>Ice Cube</t>
  </si>
  <si>
    <t>The Players ClubÂ </t>
  </si>
  <si>
    <t>As Above, So BelowÂ </t>
  </si>
  <si>
    <t>AddictedÂ </t>
  </si>
  <si>
    <t>Eve's BayouÂ </t>
  </si>
  <si>
    <t>Richard Glatzer</t>
  </si>
  <si>
    <t>Still AliceÂ </t>
  </si>
  <si>
    <t>Michael Curtiz</t>
  </si>
  <si>
    <t>The EgyptianÂ </t>
  </si>
  <si>
    <t>Bruce Malmuth</t>
  </si>
  <si>
    <t>NighthawksÂ </t>
  </si>
  <si>
    <t>Rob Hedden</t>
  </si>
  <si>
    <t>Adventure|Horror</t>
  </si>
  <si>
    <t>Friday the 13th Part VIII: Jason Takes ManhattanÂ </t>
  </si>
  <si>
    <t>My Big Fat Greek WeddingÂ </t>
  </si>
  <si>
    <t>Spring BreakersÂ </t>
  </si>
  <si>
    <t>Joe Chappelle</t>
  </si>
  <si>
    <t>Halloween: The Curse of Michael MyersÂ </t>
  </si>
  <si>
    <t>Y Tu MamÃ¡ TambiÃ©nÂ </t>
  </si>
  <si>
    <t>Shaun of the DeadÂ </t>
  </si>
  <si>
    <t>Mickey Liddell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</si>
  <si>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</si>
  <si>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</si>
  <si>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</si>
  <si>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</si>
  <si>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</si>
  <si>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</si>
  <si>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</si>
  <si>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</si>
  <si>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</si>
  <si>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Apollo 18Â </t>
  </si>
  <si>
    <t>Christine Jeffs</t>
  </si>
  <si>
    <t>Sunshine CleaningÂ </t>
  </si>
  <si>
    <t>No EscapeÂ </t>
  </si>
  <si>
    <t>Don Coscarelli</t>
  </si>
  <si>
    <t>The BeastmasterÂ </t>
  </si>
  <si>
    <t>Solomon and ShebaÂ </t>
  </si>
  <si>
    <t>Michael Tiddes</t>
  </si>
  <si>
    <t>Fifty Shades of BlackÂ </t>
  </si>
  <si>
    <t>Not Easily BrokenÂ </t>
  </si>
  <si>
    <t>Frank Borzage</t>
  </si>
  <si>
    <t>A Farewell to ArmsÂ </t>
  </si>
  <si>
    <t>The Perfect MatchÂ </t>
  </si>
  <si>
    <t>Mamoru Hosoda</t>
  </si>
  <si>
    <t>Digimon: The MovieÂ </t>
  </si>
  <si>
    <t>Brian Dannelly</t>
  </si>
  <si>
    <t>Saved!Â </t>
  </si>
  <si>
    <t>Denys Arcand</t>
  </si>
  <si>
    <t>The Barbarian InvasionsÂ </t>
  </si>
  <si>
    <t>Robin and MarianÂ </t>
  </si>
  <si>
    <t>J.S. Cardone</t>
  </si>
  <si>
    <t>The ForsakenÂ </t>
  </si>
  <si>
    <t>Force 10 from NavaroneÂ </t>
  </si>
  <si>
    <t>Jay Levey</t>
  </si>
  <si>
    <t>UHFÂ </t>
  </si>
  <si>
    <t>Nicholaus Goossen</t>
  </si>
  <si>
    <t>Grandma's BoyÂ </t>
  </si>
  <si>
    <t>Slums of Beverly HillsÂ </t>
  </si>
  <si>
    <t>Once Upon a Time in the WestÂ </t>
  </si>
  <si>
    <t>MadeÂ </t>
  </si>
  <si>
    <t>MoonÂ </t>
  </si>
  <si>
    <t>Keeping Up with the SteinsÂ </t>
  </si>
  <si>
    <t>Ronan Chapalain</t>
  </si>
  <si>
    <t>Sea Rex 3D: Journey to a Prehistoric WorldÂ </t>
  </si>
  <si>
    <t>The Sweet HereafterÂ </t>
  </si>
  <si>
    <t>Xavier Beauvois</t>
  </si>
  <si>
    <t>Of Gods and MenÂ </t>
  </si>
  <si>
    <t>Randall Miller</t>
  </si>
  <si>
    <t>Bottle ShockÂ </t>
  </si>
  <si>
    <t>Jerry Belson</t>
  </si>
  <si>
    <t>Comedy|Music|Sci-Fi</t>
  </si>
  <si>
    <t>Jekyll and Hyde... Together AgainÂ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</si>
  <si>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</si>
  <si>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</si>
  <si>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</si>
  <si>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</si>
  <si>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</si>
  <si>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</si>
  <si>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Zero EffectÂ </t>
  </si>
  <si>
    <t>The MachinistÂ 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</si>
  <si>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</si>
  <si>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</si>
  <si>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</si>
  <si>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</si>
  <si>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</si>
  <si>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</si>
  <si>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</si>
  <si>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</si>
  <si>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</si>
  <si>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Green RoomÂ </t>
  </si>
  <si>
    <t>Billy Kent</t>
  </si>
  <si>
    <t>The Oh in OhioÂ </t>
  </si>
  <si>
    <t>James Manera</t>
  </si>
  <si>
    <t>Atlas Shrugged: Who Is John Galt?Â </t>
  </si>
  <si>
    <t>Bottle RocketÂ </t>
  </si>
  <si>
    <t>Albino AlligatorÂ </t>
  </si>
  <si>
    <t>Feroz Abbas Khan</t>
  </si>
  <si>
    <t>Gandhi, My FatherÂ </t>
  </si>
  <si>
    <t>Errol Morris</t>
  </si>
  <si>
    <t>Crime|Documentary|War</t>
  </si>
  <si>
    <t>Standard Operating ProcedureÂ </t>
  </si>
  <si>
    <t>Dennis Hopper</t>
  </si>
  <si>
    <t>Out of the BlueÂ </t>
  </si>
  <si>
    <t>Eli Craig</t>
  </si>
  <si>
    <t>Tucker and Dale vs EvilÂ </t>
  </si>
  <si>
    <t>Nicholas Fackler</t>
  </si>
  <si>
    <t>Lovely, StillÂ </t>
  </si>
  <si>
    <t>Richard Wallace</t>
  </si>
  <si>
    <t>TycoonÂ </t>
  </si>
  <si>
    <t>Morgan J. Freeman</t>
  </si>
  <si>
    <t>Desert BlueÂ </t>
  </si>
  <si>
    <t>Matthew Hastings</t>
  </si>
  <si>
    <t>DecoysÂ </t>
  </si>
  <si>
    <t>The VisitÂ </t>
  </si>
  <si>
    <t>Crime|Thriller|War</t>
  </si>
  <si>
    <t>RedactedÂ </t>
  </si>
  <si>
    <t>Klaus Menzel</t>
  </si>
  <si>
    <t>FascinationÂ </t>
  </si>
  <si>
    <t xml:space="preserve">Saving GraceÂ             </t>
  </si>
  <si>
    <t>Oren Peli</t>
  </si>
  <si>
    <t>Area 51Â </t>
  </si>
  <si>
    <t>Sleep TightÂ </t>
  </si>
  <si>
    <t>Paul Andrew Williams</t>
  </si>
  <si>
    <t>Comedy|Crime|Horror|Thriller</t>
  </si>
  <si>
    <t>The CottageÂ </t>
  </si>
  <si>
    <t>Dead Like Me: Life After DeathÂ </t>
  </si>
  <si>
    <t>Animation|Comedy</t>
  </si>
  <si>
    <t>Farce of the PenguinsÂ </t>
  </si>
  <si>
    <t>Jim Amatulli</t>
  </si>
  <si>
    <t>Flying ByÂ </t>
  </si>
  <si>
    <t xml:space="preserve">PsychÂ             </t>
  </si>
  <si>
    <t>William H. Macy</t>
  </si>
  <si>
    <t>RudderlessÂ </t>
  </si>
  <si>
    <t>Barrett Esposito</t>
  </si>
  <si>
    <t>Henry &amp; MeÂ </t>
  </si>
  <si>
    <t>Christmas EveÂ </t>
  </si>
  <si>
    <t>We Have Your HusbandÂ </t>
  </si>
  <si>
    <t>Dying of the LightÂ </t>
  </si>
  <si>
    <t>Bahamas</t>
  </si>
  <si>
    <t>Vicky Jewson</t>
  </si>
  <si>
    <t>Born of WarÂ </t>
  </si>
  <si>
    <t>Capricorn OneÂ </t>
  </si>
  <si>
    <t>Marc Bennett</t>
  </si>
  <si>
    <t>Should've Been RomeoÂ </t>
  </si>
  <si>
    <t>Mike Mayhall</t>
  </si>
  <si>
    <t>Family</t>
  </si>
  <si>
    <t>Running ForeverÂ </t>
  </si>
  <si>
    <t>Yoga HosersÂ </t>
  </si>
  <si>
    <t>Stanton Barrett</t>
  </si>
  <si>
    <t>Navy Seals vs. ZombiesÂ </t>
  </si>
  <si>
    <t>JirÃ­ Menzel</t>
  </si>
  <si>
    <t>Comedy|Drama|Romance|War</t>
  </si>
  <si>
    <t>I Served the King of EnglandÂ </t>
  </si>
  <si>
    <t>Czech</t>
  </si>
  <si>
    <t>Fatih Akin</t>
  </si>
  <si>
    <t>Soul KitchenÂ </t>
  </si>
  <si>
    <t>Sling BladeÂ </t>
  </si>
  <si>
    <t>Nick Murphy</t>
  </si>
  <si>
    <t>The AwakeningÂ </t>
  </si>
  <si>
    <t>HostelÂ </t>
  </si>
  <si>
    <t>Tristram Shandy: A Cock and Bull StoryÂ </t>
  </si>
  <si>
    <t>Take ShelterÂ </t>
  </si>
  <si>
    <t>Frank LaLoggia</t>
  </si>
  <si>
    <t>Lady in WhiteÂ </t>
  </si>
  <si>
    <t>Jeremy Brock</t>
  </si>
  <si>
    <t>Driving LessonsÂ </t>
  </si>
  <si>
    <t>Scott Foley</t>
  </si>
  <si>
    <t>Let's Kill Ward's WifeÂ </t>
  </si>
  <si>
    <t>The Texas Chainsaw Massacre 2Â </t>
  </si>
  <si>
    <t>Biography|Drama|Romance|Western</t>
  </si>
  <si>
    <t>Pat Garrett &amp; Billy the KidÂ </t>
  </si>
  <si>
    <t>Only God ForgivesÂ </t>
  </si>
  <si>
    <t>Christophe Ali</t>
  </si>
  <si>
    <t>Camping sauvageÂ </t>
  </si>
  <si>
    <t>Gabriela Tagliavini</t>
  </si>
  <si>
    <t>Without MenÂ </t>
  </si>
  <si>
    <t>Shekar</t>
  </si>
  <si>
    <t>BarfiÂ </t>
  </si>
  <si>
    <t>Kannada</t>
  </si>
  <si>
    <t>Shona Auerbach</t>
  </si>
  <si>
    <t>Dear FrankieÂ </t>
  </si>
  <si>
    <t>Leonard Farlinger</t>
  </si>
  <si>
    <t>All HatÂ </t>
  </si>
  <si>
    <t>Michel Leclerc</t>
  </si>
  <si>
    <t>The Names of LoveÂ </t>
  </si>
  <si>
    <t>Analeine Cal y Mayor</t>
  </si>
  <si>
    <t>Treading WaterÂ </t>
  </si>
  <si>
    <t>Tom Kalin</t>
  </si>
  <si>
    <t>Savage GraceÂ </t>
  </si>
  <si>
    <t>Robert Sarkies</t>
  </si>
  <si>
    <t>Police AcademyÂ </t>
  </si>
  <si>
    <t>The Blue LagoonÂ </t>
  </si>
  <si>
    <t>Four Weddings and a FuneralÂ </t>
  </si>
  <si>
    <t>Fast Times at Ridgemont HighÂ </t>
  </si>
  <si>
    <t>John Huston</t>
  </si>
  <si>
    <t>Moby DickÂ </t>
  </si>
  <si>
    <t>25th HourÂ </t>
  </si>
  <si>
    <t xml:space="preserve">Secrets and LiesÂ             </t>
  </si>
  <si>
    <t>BoundÂ </t>
  </si>
  <si>
    <t>Requiem for a DreamÂ </t>
  </si>
  <si>
    <t>Walter Lang</t>
  </si>
  <si>
    <t>State FairÂ </t>
  </si>
  <si>
    <t>Carlos Saura</t>
  </si>
  <si>
    <t>Drama|Musical</t>
  </si>
  <si>
    <t>TangoÂ </t>
  </si>
  <si>
    <t>SalvadorÂ </t>
  </si>
  <si>
    <t>Andrew Erwin</t>
  </si>
  <si>
    <t>Alex Kendrick</t>
  </si>
  <si>
    <t>Moms' Night OutÂ </t>
  </si>
  <si>
    <t>Donnie DarkoÂ </t>
  </si>
  <si>
    <t>Beto GÃ³mez</t>
  </si>
  <si>
    <t>Adventure|Comedy|Western</t>
  </si>
  <si>
    <t>Saving Private PerezÂ </t>
  </si>
  <si>
    <t>Mike van Diem</t>
  </si>
  <si>
    <t>CharacterÂ </t>
  </si>
  <si>
    <t>Jonas Ã…kerlund</t>
  </si>
  <si>
    <t>SpunÂ </t>
  </si>
  <si>
    <t>Todd Solondz</t>
  </si>
  <si>
    <t>Life During WartimeÂ </t>
  </si>
  <si>
    <t>Lady VengeanceÂ </t>
  </si>
  <si>
    <t>RenÃ© FÃ©ret</t>
  </si>
  <si>
    <t>Mozart's SisterÂ </t>
  </si>
  <si>
    <t>Barry Skolnick</t>
  </si>
  <si>
    <t>Mean MachineÂ </t>
  </si>
  <si>
    <t>Johnnie To</t>
  </si>
  <si>
    <t>ExiledÂ </t>
  </si>
  <si>
    <t>Mateo Gil</t>
  </si>
  <si>
    <t>BlackthornÂ </t>
  </si>
  <si>
    <t>Lukas Moodysson</t>
  </si>
  <si>
    <t>Lilya 4-EverÂ </t>
  </si>
  <si>
    <t>Agnieszka Wojtowicz-Vosloo</t>
  </si>
  <si>
    <t>After.LifeÂ </t>
  </si>
  <si>
    <t>Kabir Sadanand</t>
  </si>
  <si>
    <t>FuglyÂ </t>
  </si>
  <si>
    <t>One Flew Over the Cuckoo's NestÂ </t>
  </si>
  <si>
    <t>Peter DeLuise</t>
  </si>
  <si>
    <t>R.L. Stine's Monsterville: The Cabinet of SoulsÂ </t>
  </si>
  <si>
    <t>Silent MovieÂ </t>
  </si>
  <si>
    <t>Raja Menon</t>
  </si>
  <si>
    <t>Action|Drama|History|Thriller|War</t>
  </si>
  <si>
    <t>AirliftÂ </t>
  </si>
  <si>
    <t xml:space="preserve">Anne of Green GablesÂ             </t>
  </si>
  <si>
    <t>Falcon RisingÂ </t>
  </si>
  <si>
    <t>Nick Love</t>
  </si>
  <si>
    <t>The SweeneyÂ </t>
  </si>
  <si>
    <t>Sexy BeastÂ </t>
  </si>
  <si>
    <t>Easy MoneyÂ </t>
  </si>
  <si>
    <t>Whale RiderÂ </t>
  </si>
  <si>
    <t>R. Balki</t>
  </si>
  <si>
    <t>PaaÂ </t>
  </si>
  <si>
    <t>Ivan Engler</t>
  </si>
  <si>
    <t>CargoÂ </t>
  </si>
  <si>
    <t>High School MusicalÂ </t>
  </si>
  <si>
    <t xml:space="preserve">Animal KingdomÂ             </t>
  </si>
  <si>
    <t>Love and Death on Long IslandÂ </t>
  </si>
  <si>
    <t>Fantasy|Thriller</t>
  </si>
  <si>
    <t>Night WatchÂ </t>
  </si>
  <si>
    <t>The Crying GameÂ </t>
  </si>
  <si>
    <t>Porky'sÂ </t>
  </si>
  <si>
    <t>Survival of the DeadÂ </t>
  </si>
  <si>
    <t>Drama|Horror|Mystery</t>
  </si>
  <si>
    <t>Night of the Living DeadÂ </t>
  </si>
  <si>
    <t>Lost in TranslationÂ </t>
  </si>
  <si>
    <t>Annie HallÂ </t>
  </si>
  <si>
    <t>Cecil B. DeMille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</si>
  <si>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</si>
  <si>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</si>
  <si>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</si>
  <si>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</si>
  <si>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</si>
  <si>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</si>
  <si>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Duane Journey</t>
  </si>
  <si>
    <t>Hansel &amp; Gretel Get BakedÂ </t>
  </si>
  <si>
    <t>Billy Wilder</t>
  </si>
  <si>
    <t>The Front PageÂ </t>
  </si>
  <si>
    <t>The Boy Next DoorÂ </t>
  </si>
  <si>
    <t>TrapezeÂ </t>
  </si>
  <si>
    <t>Lisa Cholodenko</t>
  </si>
  <si>
    <t>The Kids Are All RightÂ </t>
  </si>
  <si>
    <t>They LiveÂ </t>
  </si>
  <si>
    <t>John Sturges</t>
  </si>
  <si>
    <t>Adventure|Drama|History|Thriller|War</t>
  </si>
  <si>
    <t>The Great EscapeÂ </t>
  </si>
  <si>
    <t>William Arntz</t>
  </si>
  <si>
    <t>Comedy|Documentary|Drama|Fantasy|Mystery|Sci-Fi</t>
  </si>
  <si>
    <t>What the #$*! Do We (K)now!?Â </t>
  </si>
  <si>
    <t>Ed Gass-Donnelly</t>
  </si>
  <si>
    <t>The Last Exorcism Part IIÂ </t>
  </si>
  <si>
    <t>BoyhoodÂ </t>
  </si>
  <si>
    <t>ScoopÂ </t>
  </si>
  <si>
    <t>DJ Pooh</t>
  </si>
  <si>
    <t>The WashÂ </t>
  </si>
  <si>
    <t>3 StrikesÂ </t>
  </si>
  <si>
    <t>Crime|Drama|Fantasy|Romance</t>
  </si>
  <si>
    <t>The CoolerÂ </t>
  </si>
  <si>
    <t>The MisfitsÂ </t>
  </si>
  <si>
    <t>The Night ListenerÂ </t>
  </si>
  <si>
    <t>James Melkonian</t>
  </si>
  <si>
    <t>The Jerky BoysÂ </t>
  </si>
  <si>
    <t>The OrphanageÂ </t>
  </si>
  <si>
    <t>A Haunted House 2Â </t>
  </si>
  <si>
    <t>Roger Avary</t>
  </si>
  <si>
    <t>The Rules of AttractionÂ </t>
  </si>
  <si>
    <t>TopazÂ </t>
  </si>
  <si>
    <t>Let's Go to PrisonÂ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</si>
  <si>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</si>
  <si>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</si>
  <si>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</si>
  <si>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</si>
  <si>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</si>
  <si>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</si>
  <si>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</si>
  <si>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</si>
  <si>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</si>
  <si>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</si>
  <si>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</si>
  <si>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</si>
  <si>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Action|Crime|Horror|Thriller</t>
  </si>
  <si>
    <t>Red StateÂ </t>
  </si>
  <si>
    <t>Dave McKean</t>
  </si>
  <si>
    <t>MirrormaskÂ </t>
  </si>
  <si>
    <t>Ron Fricke</t>
  </si>
  <si>
    <t>SamsaraÂ </t>
  </si>
  <si>
    <t>Ruggero Deodato</t>
  </si>
  <si>
    <t>The BarbariansÂ </t>
  </si>
  <si>
    <t>Gavin Wiesen</t>
  </si>
  <si>
    <t>The Art of Getting ByÂ </t>
  </si>
  <si>
    <t>Mora Stephens</t>
  </si>
  <si>
    <t>ZipperÂ </t>
  </si>
  <si>
    <t>Mars Callahan</t>
  </si>
  <si>
    <t>Poolhall JunkiesÂ </t>
  </si>
  <si>
    <t>The Loss of Sexual InnocenceÂ </t>
  </si>
  <si>
    <t>Leos Carax</t>
  </si>
  <si>
    <t>Holy MotorsÂ </t>
  </si>
  <si>
    <t>JoeÂ </t>
  </si>
  <si>
    <t>Stefan Schwartz</t>
  </si>
  <si>
    <t>Shooting FishÂ </t>
  </si>
  <si>
    <t>PrisonÂ </t>
  </si>
  <si>
    <t>Robert Lee King</t>
  </si>
  <si>
    <t>Comedy|Horror|Mystery</t>
  </si>
  <si>
    <t>Psycho Beach PartyÂ </t>
  </si>
  <si>
    <t>The Big TeaseÂ </t>
  </si>
  <si>
    <t>Jorge RamÃ­rez SuÃ¡rez</t>
  </si>
  <si>
    <t>Buen DÃ­a, RamÃ³nÂ </t>
  </si>
  <si>
    <t>TrustÂ </t>
  </si>
  <si>
    <t>An Everlasting PieceÂ </t>
  </si>
  <si>
    <t>Among GiantsÂ </t>
  </si>
  <si>
    <t>AdoreÂ </t>
  </si>
  <si>
    <t>Dan Ireland</t>
  </si>
  <si>
    <t>The Velocity of GaryÂ </t>
  </si>
  <si>
    <t>Fernando LeÃ³n de Aranoa</t>
  </si>
  <si>
    <t>Mondays in the SunÂ </t>
  </si>
  <si>
    <t>Jim Mickle</t>
  </si>
  <si>
    <t>Stake LandÂ </t>
  </si>
  <si>
    <t xml:space="preserve">Sonny with a ChanceÂ             </t>
  </si>
  <si>
    <t>The Last Time I Committed SuicideÂ </t>
  </si>
  <si>
    <t>Karim AÃ¯nouz</t>
  </si>
  <si>
    <t>Futuro BeachÂ </t>
  </si>
  <si>
    <t>Sam Levinson</t>
  </si>
  <si>
    <t>Another Happy DayÂ </t>
  </si>
  <si>
    <t>A Lonely Place to DieÂ </t>
  </si>
  <si>
    <t>NothingÂ </t>
  </si>
  <si>
    <t>Aleksandr Veledinskiy</t>
  </si>
  <si>
    <t>The Geographer Drank His Globe AwayÂ </t>
  </si>
  <si>
    <t>Peter H. Hunt</t>
  </si>
  <si>
    <t>Drama|Family|History|Musical</t>
  </si>
  <si>
    <t>1776Â </t>
  </si>
  <si>
    <t>Ruba Nadda</t>
  </si>
  <si>
    <t>InescapableÂ </t>
  </si>
  <si>
    <t>Howard Hughes</t>
  </si>
  <si>
    <t>Hell's AngelsÂ </t>
  </si>
  <si>
    <t>Edward Burns</t>
  </si>
  <si>
    <t>Purple VioletsÂ </t>
  </si>
  <si>
    <t>The VeilÂ </t>
  </si>
  <si>
    <t>Sean Byrne</t>
  </si>
  <si>
    <t>The Loved OnesÂ </t>
  </si>
  <si>
    <t>No VacancyÂ </t>
  </si>
  <si>
    <t>Mark Griffiths</t>
  </si>
  <si>
    <t>How to Fall in LoveÂ </t>
  </si>
  <si>
    <t>Bruce Macdonald</t>
  </si>
  <si>
    <t>Adventure|Biography|Drama|Romance</t>
  </si>
  <si>
    <t>The Perfect WaveÂ </t>
  </si>
  <si>
    <t>A Man for All SeasonsÂ </t>
  </si>
  <si>
    <t>NetworkÂ </t>
  </si>
  <si>
    <t>Victor Fleming</t>
  </si>
  <si>
    <t>Gone with the WindÂ </t>
  </si>
  <si>
    <t>Richard Raymond</t>
  </si>
  <si>
    <t>Desert DancerÂ </t>
  </si>
  <si>
    <t>Adventure|War|Western</t>
  </si>
  <si>
    <t>Major DundeeÂ </t>
  </si>
  <si>
    <t>Alan Jacobs</t>
  </si>
  <si>
    <t>Down for LifeÂ </t>
  </si>
  <si>
    <t>George Sidney</t>
  </si>
  <si>
    <t>Biography|Comedy|Musical|Romance|Western</t>
  </si>
  <si>
    <t>Annie Get Your GunÂ </t>
  </si>
  <si>
    <t>Christopher Morris</t>
  </si>
  <si>
    <t>Four LionsÂ </t>
  </si>
  <si>
    <t>Andrucha Waddington</t>
  </si>
  <si>
    <t>House of SandÂ </t>
  </si>
  <si>
    <t>Peter Stebbings</t>
  </si>
  <si>
    <t>DefendorÂ </t>
  </si>
  <si>
    <t>Vincente Minnelli</t>
  </si>
  <si>
    <t>Adventure|Comedy|Musical|Romance</t>
  </si>
  <si>
    <t>The PirateÂ </t>
  </si>
  <si>
    <t>Dagur KÃ¡ri</t>
  </si>
  <si>
    <t>The Good HeartÂ </t>
  </si>
  <si>
    <t>The History BoysÂ </t>
  </si>
  <si>
    <t xml:space="preserve">M*A*S*HÂ             </t>
  </si>
  <si>
    <t>Midnight CowboyÂ </t>
  </si>
  <si>
    <t>The Full MontyÂ </t>
  </si>
  <si>
    <t>Jim Abrahams</t>
  </si>
  <si>
    <t>Airplane!Â </t>
  </si>
  <si>
    <t>Kevin Carraway</t>
  </si>
  <si>
    <t>Chain of CommandÂ </t>
  </si>
  <si>
    <t>FridayÂ </t>
  </si>
  <si>
    <t>Menace II SocietyÂ </t>
  </si>
  <si>
    <t xml:space="preserve">EmpireÂ             </t>
  </si>
  <si>
    <t>Michael Gornick</t>
  </si>
  <si>
    <t>Creepshow 2Â </t>
  </si>
  <si>
    <t>Comedy|Drama|Romance|Western</t>
  </si>
  <si>
    <t>The Ballad of Cable HogueÂ </t>
  </si>
  <si>
    <t>Richard Brooks</t>
  </si>
  <si>
    <t>In Cold BloodÂ </t>
  </si>
  <si>
    <t>The Nun's StoryÂ </t>
  </si>
  <si>
    <t>HarperÂ </t>
  </si>
  <si>
    <t>FrenzyÂ </t>
  </si>
  <si>
    <t>Robert Eggers</t>
  </si>
  <si>
    <t>The WitchÂ </t>
  </si>
  <si>
    <t>Michael Martin</t>
  </si>
  <si>
    <t>I Got the Hook UpÂ </t>
  </si>
  <si>
    <t>She's the OneÂ </t>
  </si>
  <si>
    <t>Gods and MonstersÂ </t>
  </si>
  <si>
    <t>The Secret in Their EyesÂ </t>
  </si>
  <si>
    <t>Argentina</t>
  </si>
  <si>
    <t>Gideon Raff</t>
  </si>
  <si>
    <t>TrainÂ </t>
  </si>
  <si>
    <t>Evil Dead IIÂ </t>
  </si>
  <si>
    <t>Louis C.K.</t>
  </si>
  <si>
    <t>Action|Adventure|Comedy|Musical</t>
  </si>
  <si>
    <t>Pootie TangÂ </t>
  </si>
  <si>
    <t>Anthony C. Ferrante</t>
  </si>
  <si>
    <t>SharknadoÂ </t>
  </si>
  <si>
    <t>Salvador Carrasco</t>
  </si>
  <si>
    <t>La otra conquistaÂ </t>
  </si>
  <si>
    <t>AndrÃ© Ã˜vredal</t>
  </si>
  <si>
    <t>Comedy|Drama|Fantasy|Horror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</si>
  <si>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</si>
  <si>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</si>
  <si>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</si>
  <si>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</si>
  <si>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</si>
  <si>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</si>
  <si>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</si>
  <si>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</si>
  <si>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The Masked SaintÂ </t>
  </si>
  <si>
    <t>Amanda Gusack</t>
  </si>
  <si>
    <t>The BetrayedÂ </t>
  </si>
  <si>
    <t>Avi Nesher</t>
  </si>
  <si>
    <t>TaxmanÂ </t>
  </si>
  <si>
    <t>Robert Townsend</t>
  </si>
  <si>
    <t xml:space="preserve">The SecretÂ             </t>
  </si>
  <si>
    <t>Charles Adelman</t>
  </si>
  <si>
    <t>2:13Â </t>
  </si>
  <si>
    <t>Jay Oliva</t>
  </si>
  <si>
    <t>Action|Animation|Crime|Sci-Fi|Thriller</t>
  </si>
  <si>
    <t>Batman: The Dark Knight Returns, Part 2Â </t>
  </si>
  <si>
    <t>Charles Ferguson</t>
  </si>
  <si>
    <t>Time to ChooseÂ </t>
  </si>
  <si>
    <t>In the Name of the King: The Last JobÂ </t>
  </si>
  <si>
    <t>Mark Young</t>
  </si>
  <si>
    <t>Wicked BloodÂ </t>
  </si>
  <si>
    <t>Daniel Petrie Jr.</t>
  </si>
  <si>
    <t>Dawn PatrolÂ </t>
  </si>
  <si>
    <t>Antonio Simoncini</t>
  </si>
  <si>
    <t>Lords of LondonÂ </t>
  </si>
  <si>
    <t>High AnxietyÂ </t>
  </si>
  <si>
    <t>Luc Jacquet</t>
  </si>
  <si>
    <t>March of the PenguinsÂ </t>
  </si>
  <si>
    <t>Margin CallÂ </t>
  </si>
  <si>
    <t>Eldar Rapaport</t>
  </si>
  <si>
    <t>AugustÂ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</si>
  <si>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</si>
  <si>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</si>
  <si>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</si>
  <si>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</si>
  <si>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</si>
  <si>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</si>
  <si>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</si>
  <si>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Nathan Frankowski</t>
  </si>
  <si>
    <t>Day OneÂ </t>
  </si>
  <si>
    <t>Karen Moncrieff</t>
  </si>
  <si>
    <t>The Dead GirlÂ </t>
  </si>
  <si>
    <t>The HuntÂ </t>
  </si>
  <si>
    <t>A Christmas StoryÂ </t>
  </si>
  <si>
    <t>BellaÂ </t>
  </si>
  <si>
    <t>Class of 1984Â </t>
  </si>
  <si>
    <t>Jennifer Finnigan</t>
  </si>
  <si>
    <t>The Opposite SexÂ </t>
  </si>
  <si>
    <t>Eric Styles</t>
  </si>
  <si>
    <t>Dreaming of Joseph LeesÂ </t>
  </si>
  <si>
    <t>Laurent Cantet</t>
  </si>
  <si>
    <t>The ClassÂ </t>
  </si>
  <si>
    <t>Rosemary's BabyÂ </t>
  </si>
  <si>
    <t>John Ford</t>
  </si>
  <si>
    <t>The Man Who Shot Liberty ValanceÂ </t>
  </si>
  <si>
    <t>Max Mayer</t>
  </si>
  <si>
    <t>AdamÂ </t>
  </si>
  <si>
    <t>Joshua Marston</t>
  </si>
  <si>
    <t>Maria Full of GraceÂ </t>
  </si>
  <si>
    <t>Colombia</t>
  </si>
  <si>
    <t>BeginnersÂ </t>
  </si>
  <si>
    <t>John Gulager</t>
  </si>
  <si>
    <t>Action|Comedy|Horror|Thriller</t>
  </si>
  <si>
    <t>FeastÂ </t>
  </si>
  <si>
    <t>Animal HouseÂ </t>
  </si>
  <si>
    <t>GoldfingerÂ </t>
  </si>
  <si>
    <t>Brandon Cronenberg</t>
  </si>
  <si>
    <t>AntiviralÂ </t>
  </si>
  <si>
    <t>Frank Capra</t>
  </si>
  <si>
    <t>It's a Wonderful LifeÂ </t>
  </si>
  <si>
    <t>TrainspottingÂ </t>
  </si>
  <si>
    <t>The Original Kings of ComedyÂ </t>
  </si>
  <si>
    <t>Tod Williams</t>
  </si>
  <si>
    <t>Paranormal Activity 2Â </t>
  </si>
  <si>
    <t>Waking Ned DevineÂ </t>
  </si>
  <si>
    <t>Crime|Documentary|Drama</t>
  </si>
  <si>
    <t>Bowling for ColumbineÂ </t>
  </si>
  <si>
    <t>Coming HomeÂ </t>
  </si>
  <si>
    <t>Jack Sholder</t>
  </si>
  <si>
    <t>A Nightmare on Elm Street 2: Freddy's RevengeÂ </t>
  </si>
  <si>
    <t>A Room with a ViewÂ </t>
  </si>
  <si>
    <t>The PurgeÂ </t>
  </si>
  <si>
    <t>SinisterÂ </t>
  </si>
  <si>
    <t>Biography|Comedy|Documentary</t>
  </si>
  <si>
    <t>Martin Lawrence Live: RunteldatÂ </t>
  </si>
  <si>
    <t>Cat on a Hot Tin RoofÂ </t>
  </si>
  <si>
    <t>Ted Post</t>
  </si>
  <si>
    <t>Beneath the Planet of the ApesÂ </t>
  </si>
  <si>
    <t>Air BudÂ </t>
  </si>
  <si>
    <t>Kunihiko Yuyama</t>
  </si>
  <si>
    <t>PokÃ©mon 3: The MovieÂ </t>
  </si>
  <si>
    <t>Tom McLoughlin</t>
  </si>
  <si>
    <t>Jason Lives: Friday the 13th Part VIÂ </t>
  </si>
  <si>
    <t>The Bridge on the River KwaiÂ </t>
  </si>
  <si>
    <t>Spaced InvadersÂ </t>
  </si>
  <si>
    <t>Comedy|Thriller</t>
  </si>
  <si>
    <t>Family PlotÂ </t>
  </si>
  <si>
    <t>The ApartmentÂ </t>
  </si>
  <si>
    <t>Adam Marcus</t>
  </si>
  <si>
    <t>Jason Goes to Hell: The Final FridayÂ </t>
  </si>
  <si>
    <t>Torn CurtainÂ </t>
  </si>
  <si>
    <t>Comedy|Documentary|Music</t>
  </si>
  <si>
    <t>Dave Chappelle's Block PartyÂ </t>
  </si>
  <si>
    <t>John Maclean</t>
  </si>
  <si>
    <t>Slow WestÂ </t>
  </si>
  <si>
    <t>Krush GrooveÂ </t>
  </si>
  <si>
    <t>Benny Boom</t>
  </si>
  <si>
    <t>Next Day AirÂ </t>
  </si>
  <si>
    <t>Elmer GantryÂ </t>
  </si>
  <si>
    <t>Judgment at NurembergÂ </t>
  </si>
  <si>
    <t>Trippin'Â </t>
  </si>
  <si>
    <t xml:space="preserve">Robot ChickenÂ             </t>
  </si>
  <si>
    <t>Howard Hawks</t>
  </si>
  <si>
    <t>Action|Adventure|Romance|Western</t>
  </si>
  <si>
    <t>Red RiverÂ </t>
  </si>
  <si>
    <t>Nnegest LikkÃ©</t>
  </si>
  <si>
    <t>Phat GirlzÂ </t>
  </si>
  <si>
    <t>Before MidnightÂ </t>
  </si>
  <si>
    <t>Christopher Leitch</t>
  </si>
  <si>
    <t>Teen Wolf TooÂ </t>
  </si>
  <si>
    <t>Phantasm IIÂ </t>
  </si>
  <si>
    <t>Woman Thou Art LoosedÂ </t>
  </si>
  <si>
    <t>Patricia Cardoso</t>
  </si>
  <si>
    <t>Real Women Have CurvesÂ </t>
  </si>
  <si>
    <t xml:space="preserve">Deadline GallipoliÂ             </t>
  </si>
  <si>
    <t>WaterÂ </t>
  </si>
  <si>
    <t>Damien O'Donnell</t>
  </si>
  <si>
    <t>East Is EastÂ </t>
  </si>
  <si>
    <t>Peter M. Cohen</t>
  </si>
  <si>
    <t>WhippedÂ </t>
  </si>
  <si>
    <t>Crime|Drama|History|Romance</t>
  </si>
  <si>
    <t>Kama Sutra: A Tale of LoveÂ </t>
  </si>
  <si>
    <t>Please GiveÂ </t>
  </si>
  <si>
    <t>Mel Stuart</t>
  </si>
  <si>
    <t>Family|Fantasy|Musical</t>
  </si>
  <si>
    <t>Willy Wonka &amp; the Chocolate FactoryÂ </t>
  </si>
  <si>
    <t>Anthony Hickox</t>
  </si>
  <si>
    <t>Warlock: The ArmageddonÂ </t>
  </si>
  <si>
    <t>Tom Schulman</t>
  </si>
  <si>
    <t>8 Heads in a Duffel BagÂ </t>
  </si>
  <si>
    <t>Days of HeavenÂ </t>
  </si>
  <si>
    <t>Jill Sprecher</t>
  </si>
  <si>
    <t>Thirteen Conversations About One ThingÂ </t>
  </si>
  <si>
    <t>Darren Stein</t>
  </si>
  <si>
    <t>JawbreakerÂ </t>
  </si>
  <si>
    <t>BasquiatÂ </t>
  </si>
  <si>
    <t>Frances HaÂ </t>
  </si>
  <si>
    <t>TsotsiÂ </t>
  </si>
  <si>
    <t>Zulu</t>
  </si>
  <si>
    <t>HappinessÂ </t>
  </si>
  <si>
    <t>DysFunktional FamilyÂ </t>
  </si>
  <si>
    <t>Comedy|Drama|Horror</t>
  </si>
  <si>
    <t>TuskÂ </t>
  </si>
  <si>
    <t>OldboyÂ </t>
  </si>
  <si>
    <t>David Nixon</t>
  </si>
  <si>
    <t>Letters to GodÂ </t>
  </si>
  <si>
    <t>Jason Eisener</t>
  </si>
  <si>
    <t>Hobo with a ShotgunÂ </t>
  </si>
  <si>
    <t>Enrique Begne</t>
  </si>
  <si>
    <t>CompadresÂ </t>
  </si>
  <si>
    <t>Matthew Bright</t>
  </si>
  <si>
    <t>FreewayÂ </t>
  </si>
  <si>
    <t>Michael Landon Jr.</t>
  </si>
  <si>
    <t>Drama|Family|Western</t>
  </si>
  <si>
    <t>Love's Abiding JoyÂ </t>
  </si>
  <si>
    <t>Andrea Arnold</t>
  </si>
  <si>
    <t>Fish TankÂ </t>
  </si>
  <si>
    <t>Whit Stillman</t>
  </si>
  <si>
    <t>Damsels in DistressÂ </t>
  </si>
  <si>
    <t xml:space="preserve">CreatureÂ             </t>
  </si>
  <si>
    <t>Leslye Headland</t>
  </si>
  <si>
    <t>BacheloretteÂ </t>
  </si>
  <si>
    <t>Comedy|Drama|Horror|Sci-Fi|Thriller</t>
  </si>
  <si>
    <t xml:space="preserve">BrainDeadÂ             </t>
  </si>
  <si>
    <t>Bobby Roth</t>
  </si>
  <si>
    <t>Brave New GirlÂ </t>
  </si>
  <si>
    <t>Tim and Eric's Billion Dollar MovieÂ </t>
  </si>
  <si>
    <t xml:space="preserve">The GrandÂ             </t>
  </si>
  <si>
    <t>Summer StormÂ </t>
  </si>
  <si>
    <t>Kate Connor</t>
  </si>
  <si>
    <t>Fort McCoyÂ </t>
  </si>
  <si>
    <t>Deon Taylor</t>
  </si>
  <si>
    <t>Chain LetterÂ </t>
  </si>
  <si>
    <t>Just LookingÂ </t>
  </si>
  <si>
    <t>The DivideÂ </t>
  </si>
  <si>
    <t>Conor McPherson</t>
  </si>
  <si>
    <t>Drama|Horror|Romance</t>
  </si>
  <si>
    <t>The EclipseÂ </t>
  </si>
  <si>
    <t>Will Canon</t>
  </si>
  <si>
    <t>DemonicÂ </t>
  </si>
  <si>
    <t>Philip Zlotorynski</t>
  </si>
  <si>
    <t>My Big Fat Independent MovieÂ </t>
  </si>
  <si>
    <t>Lance Kawas</t>
  </si>
  <si>
    <t>The DeportedÂ </t>
  </si>
  <si>
    <t>Francesca Gregorini</t>
  </si>
  <si>
    <t>Tanner HallÂ </t>
  </si>
  <si>
    <t>Marcio Garcia</t>
  </si>
  <si>
    <t>Open RoadÂ </t>
  </si>
  <si>
    <t>They Came TogetherÂ </t>
  </si>
  <si>
    <t>Craig Moss</t>
  </si>
  <si>
    <t>30 Nights of Paranormal Activity with the Devil Inside the Girl with the Dragon TattooÂ </t>
  </si>
  <si>
    <t>Never Back Down 2: The BeatdownÂ </t>
  </si>
  <si>
    <t>Point BlankÂ </t>
  </si>
  <si>
    <t>Paolo Monico</t>
  </si>
  <si>
    <t>Four Single FathersÂ </t>
  </si>
  <si>
    <t>Youssef Delara</t>
  </si>
  <si>
    <t>Enter the Dangerous MindÂ </t>
  </si>
  <si>
    <t>Darin Scott</t>
  </si>
  <si>
    <t>Something WickedÂ </t>
  </si>
  <si>
    <t>Christian Sesma</t>
  </si>
  <si>
    <t>AWOL-72Â </t>
  </si>
  <si>
    <t>Monte Hellman</t>
  </si>
  <si>
    <t>Adventure|Crime|Drama</t>
  </si>
  <si>
    <t>IguanaÂ </t>
  </si>
  <si>
    <t>Brian Caunter</t>
  </si>
  <si>
    <t>Action|Adventure|Crime|Drama</t>
  </si>
  <si>
    <t>Chicago OvercoatÂ </t>
  </si>
  <si>
    <t>Chris D'Arienzo</t>
  </si>
  <si>
    <t>Barry MundayÂ </t>
  </si>
  <si>
    <t>Central StationÂ </t>
  </si>
  <si>
    <t>Pocketful of MiraclesÂ </t>
  </si>
  <si>
    <t>Isaac Florentine</t>
  </si>
  <si>
    <t>Close RangeÂ </t>
  </si>
  <si>
    <t>Susan Seidelman</t>
  </si>
  <si>
    <t>Boynton Beach ClubÂ </t>
  </si>
  <si>
    <t>AmnesiacÂ </t>
  </si>
  <si>
    <t>Heidi Ewing</t>
  </si>
  <si>
    <t>FreakonomicsÂ </t>
  </si>
  <si>
    <t>High TensionÂ </t>
  </si>
  <si>
    <t>Leon Ford</t>
  </si>
  <si>
    <t>Griff the InvisibleÂ </t>
  </si>
  <si>
    <t>Hank Braxtan</t>
  </si>
  <si>
    <t>UnnaturalÂ </t>
  </si>
  <si>
    <t>Hustle &amp; FlowÂ </t>
  </si>
  <si>
    <t>Some Like It HotÂ </t>
  </si>
  <si>
    <t>John Carl Buechler</t>
  </si>
  <si>
    <t>Friday the 13th Part VII: The New BloodÂ </t>
  </si>
  <si>
    <t>The Wizard of OzÂ </t>
  </si>
  <si>
    <t>Young FrankensteinÂ </t>
  </si>
  <si>
    <t>Diary of the DeadÂ </t>
  </si>
  <si>
    <t>Rajkumar Hirani</t>
  </si>
  <si>
    <t>Lage Raho Munna BhaiÂ </t>
  </si>
  <si>
    <t>Victor Nunez</t>
  </si>
  <si>
    <t>Ulee's GoldÂ </t>
  </si>
  <si>
    <t>Adventure|Family|Sport</t>
  </si>
  <si>
    <t>The Black StallionÂ </t>
  </si>
  <si>
    <t>Rohit Jugraj</t>
  </si>
  <si>
    <t>Romance</t>
  </si>
  <si>
    <t>Sardaar JiÂ </t>
  </si>
  <si>
    <t>Panjabi</t>
  </si>
  <si>
    <t>ThorbjÃ¸rn Christoffersen</t>
  </si>
  <si>
    <t>Action|Adventure|Animation|Comedy|Sci-Fi</t>
  </si>
  <si>
    <t>Journey to SaturnÂ </t>
  </si>
  <si>
    <t>Donovan's ReefÂ </t>
  </si>
  <si>
    <t>Alex van Warmerdam</t>
  </si>
  <si>
    <t>The DressÂ </t>
  </si>
  <si>
    <t>Drama|Fantasy|Romance|War</t>
  </si>
  <si>
    <t>A Guy Named JoeÂ </t>
  </si>
  <si>
    <t>Blazing SaddlesÂ </t>
  </si>
  <si>
    <t>Friday the 13th: The Final ChapterÂ </t>
  </si>
  <si>
    <t>Pawel Pawlikowski</t>
  </si>
  <si>
    <t>IdaÂ </t>
  </si>
  <si>
    <t>MauriceÂ </t>
  </si>
  <si>
    <t>Frank Sebastiano</t>
  </si>
  <si>
    <t>Beer LeagueÂ </t>
  </si>
  <si>
    <t>Stacy Peralta</t>
  </si>
  <si>
    <t>Documentary|History|Sport</t>
  </si>
  <si>
    <t>Riding GiantsÂ </t>
  </si>
  <si>
    <t>Nacho Vigalondo</t>
  </si>
  <si>
    <t>TimecrimesÂ </t>
  </si>
  <si>
    <t>Hao Ning</t>
  </si>
  <si>
    <t>Silver MedallistÂ </t>
  </si>
  <si>
    <t>Tony Giglio</t>
  </si>
  <si>
    <t>Timber FallsÂ </t>
  </si>
  <si>
    <t>Stanley Donen</t>
  </si>
  <si>
    <t>Singin' in the RainÂ </t>
  </si>
  <si>
    <t>Joe Cross</t>
  </si>
  <si>
    <t>Fat, Sick &amp; Nearly DeadÂ </t>
  </si>
  <si>
    <t>A Haunted HouseÂ </t>
  </si>
  <si>
    <t>Dinesh D'Souza</t>
  </si>
  <si>
    <t>2016: Obama's AmericaÂ </t>
  </si>
  <si>
    <t>That Thing You Do!Â </t>
  </si>
  <si>
    <t>Tommy Lee Wallace</t>
  </si>
  <si>
    <t>Halloween III: Season of the WitchÂ </t>
  </si>
  <si>
    <t>Don Taylor</t>
  </si>
  <si>
    <t>Escape from the Planet of the ApesÂ </t>
  </si>
  <si>
    <t>HudÂ </t>
  </si>
  <si>
    <t>Leslie Small</t>
  </si>
  <si>
    <t>Kevin Hart: Let Me ExplainÂ </t>
  </si>
  <si>
    <t>My Own Private IdahoÂ </t>
  </si>
  <si>
    <t>Garden StateÂ </t>
  </si>
  <si>
    <t>Before SunriseÂ </t>
  </si>
  <si>
    <t>Ã‰ric Tessier</t>
  </si>
  <si>
    <t>Action|Drama|Horror|Thriller</t>
  </si>
  <si>
    <t>Sur le seuilÂ </t>
  </si>
  <si>
    <t>Alison Maclean</t>
  </si>
  <si>
    <t>Jesus' SonÂ </t>
  </si>
  <si>
    <t>Alice Wu</t>
  </si>
  <si>
    <t>Saving FaceÂ </t>
  </si>
  <si>
    <t>Sarah Gavron</t>
  </si>
  <si>
    <t>Brick LaneÂ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</si>
  <si>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</si>
  <si>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</si>
  <si>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</si>
  <si>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</si>
  <si>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</si>
  <si>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</si>
  <si>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</si>
  <si>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</si>
  <si>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</si>
  <si>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ReligulousÂ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</si>
  <si>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</si>
  <si>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</si>
  <si>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</si>
  <si>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</si>
  <si>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</si>
  <si>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</si>
  <si>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</si>
  <si>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8: The Mormon PropositionÂ </t>
  </si>
  <si>
    <t>James Dodson</t>
  </si>
  <si>
    <t>The Other End of the LineÂ </t>
  </si>
  <si>
    <t>AnatomyÂ </t>
  </si>
  <si>
    <t>Alex Rivera</t>
  </si>
  <si>
    <t>Sleep DealerÂ </t>
  </si>
  <si>
    <t>SuperÂ </t>
  </si>
  <si>
    <t>John Murlowski</t>
  </si>
  <si>
    <t>Christmas MailÂ </t>
  </si>
  <si>
    <t>Benni Diez</t>
  </si>
  <si>
    <t>StungÂ </t>
  </si>
  <si>
    <t>Danny Perez</t>
  </si>
  <si>
    <t>AntibirthÂ </t>
  </si>
  <si>
    <t>Get on the BusÂ </t>
  </si>
  <si>
    <t>Robby Henson</t>
  </si>
  <si>
    <t>Thr3eÂ </t>
  </si>
  <si>
    <t>IdiocracyÂ </t>
  </si>
  <si>
    <t>Zackary Adler</t>
  </si>
  <si>
    <t>The Rise of the KraysÂ </t>
  </si>
  <si>
    <t>This Is EnglandÂ </t>
  </si>
  <si>
    <t>Dominic Burns</t>
  </si>
  <si>
    <t>Alien UprisingÂ </t>
  </si>
  <si>
    <t>Bathing BeautyÂ </t>
  </si>
  <si>
    <t>Carmen Marron</t>
  </si>
  <si>
    <t>Go for It!Â </t>
  </si>
  <si>
    <t>Dancer, Texas Pop. 81Â </t>
  </si>
  <si>
    <t>Show BoatÂ </t>
  </si>
  <si>
    <t>Redemption RoadÂ </t>
  </si>
  <si>
    <t>Jason Stone</t>
  </si>
  <si>
    <t>The CallingÂ </t>
  </si>
  <si>
    <t>Jerry Rees</t>
  </si>
  <si>
    <t>The Brave Little ToasterÂ </t>
  </si>
  <si>
    <t>FantasiaÂ </t>
  </si>
  <si>
    <t>Jaco Booyens</t>
  </si>
  <si>
    <t>8 DaysÂ </t>
  </si>
  <si>
    <t>Friday the 13th Part IIIÂ </t>
  </si>
  <si>
    <t>Danny Steinmann</t>
  </si>
  <si>
    <t>Friday the 13th: A New BeginningÂ </t>
  </si>
  <si>
    <t>The Last Sin EaterÂ </t>
  </si>
  <si>
    <t>Jon Gunn</t>
  </si>
  <si>
    <t>Do You Believe?Â </t>
  </si>
  <si>
    <t>Hayley Cloake</t>
  </si>
  <si>
    <t>Impact PointÂ </t>
  </si>
  <si>
    <t>Tay Garnett</t>
  </si>
  <si>
    <t>The Valley of DecisionÂ </t>
  </si>
  <si>
    <t>Shyam Madiraju</t>
  </si>
  <si>
    <t>EdenÂ </t>
  </si>
  <si>
    <t>Harmage Singh Kalirai</t>
  </si>
  <si>
    <t>Chicken Tikka MasalaÂ </t>
  </si>
  <si>
    <t>Rita Merson</t>
  </si>
  <si>
    <t>Always WoodstockÂ </t>
  </si>
  <si>
    <t>Jack Brooks: Monster SlayerÂ </t>
  </si>
  <si>
    <t>William Wyler</t>
  </si>
  <si>
    <t>The Best Years of Our LivesÂ </t>
  </si>
  <si>
    <t>Larry Clark</t>
  </si>
  <si>
    <t>BullyÂ </t>
  </si>
  <si>
    <t>Petter NÃ¦ss</t>
  </si>
  <si>
    <t>EllingÂ </t>
  </si>
  <si>
    <t>Robert Fontaine</t>
  </si>
  <si>
    <t>Mi AmericaÂ </t>
  </si>
  <si>
    <t>[Rec]Â </t>
  </si>
  <si>
    <t>Lies in Plain SightÂ </t>
  </si>
  <si>
    <t>Dan Perri</t>
  </si>
  <si>
    <t>Comedy|Drama|Mystery|Romance|Thriller</t>
  </si>
  <si>
    <t>SharkskinÂ </t>
  </si>
  <si>
    <t>Neil Mcenery-West</t>
  </si>
  <si>
    <t>ContainmentÂ </t>
  </si>
  <si>
    <t>Anthony O'Brien</t>
  </si>
  <si>
    <t>The TimberÂ </t>
  </si>
  <si>
    <t>From Russia with LoveÂ </t>
  </si>
  <si>
    <t>Michael Herz</t>
  </si>
  <si>
    <t>Action|Comedy|Horror|Sci-Fi</t>
  </si>
  <si>
    <t>The Toxic Avenger Part IIÂ </t>
  </si>
  <si>
    <t xml:space="preserve">In the Heat of the NightÂ             </t>
  </si>
  <si>
    <t>SleeperÂ </t>
  </si>
  <si>
    <t>David Robert Mitchell</t>
  </si>
  <si>
    <t>It FollowsÂ </t>
  </si>
  <si>
    <t>Everything You Always Wanted to Know About Sex * But Were Afraid to AskÂ </t>
  </si>
  <si>
    <t>Robert Mulligan</t>
  </si>
  <si>
    <t>To Kill a MockingbirdÂ </t>
  </si>
  <si>
    <t>Mad Max 2: The Road WarriorÂ </t>
  </si>
  <si>
    <t>Chia-Liang Liu</t>
  </si>
  <si>
    <t>The Legend of Drunken MasterÂ </t>
  </si>
  <si>
    <t>Boys Don't CryÂ </t>
  </si>
  <si>
    <t>Chris Kentis</t>
  </si>
  <si>
    <t>Silent HouseÂ </t>
  </si>
  <si>
    <t>The Lives of OthersÂ </t>
  </si>
  <si>
    <t>CourageousÂ </t>
  </si>
  <si>
    <t>Robert Rossen</t>
  </si>
  <si>
    <t>The HustlerÂ </t>
  </si>
  <si>
    <t>Jack Conway</t>
  </si>
  <si>
    <t>Adventure|Drama|Romance|Western</t>
  </si>
  <si>
    <t>Boom TownÂ </t>
  </si>
  <si>
    <t>Sylvain Chomet</t>
  </si>
  <si>
    <t>Animation|Comedy|Drama</t>
  </si>
  <si>
    <t>The Triplets of BellevilleÂ </t>
  </si>
  <si>
    <t>Chris Eyre</t>
  </si>
  <si>
    <t>Smoke SignalsÂ </t>
  </si>
  <si>
    <t>American SplendorÂ </t>
  </si>
  <si>
    <t>Before SunsetÂ </t>
  </si>
  <si>
    <t>Amores PerrosÂ </t>
  </si>
  <si>
    <t>ThirteenÂ </t>
  </si>
  <si>
    <t>Elia Kazan</t>
  </si>
  <si>
    <t>Gentleman's AgreementÂ </t>
  </si>
  <si>
    <t>Debra Granik</t>
  </si>
  <si>
    <t>Winter's BoneÂ </t>
  </si>
  <si>
    <t>Adventure|Documentary|Drama|Sport</t>
  </si>
  <si>
    <t>Touching the VoidÂ </t>
  </si>
  <si>
    <t>Henry King</t>
  </si>
  <si>
    <t>Alexander's Ragtime BandÂ </t>
  </si>
  <si>
    <t>Miranda July</t>
  </si>
  <si>
    <t>Me and You and Everyone We KnowÂ </t>
  </si>
  <si>
    <t>Crime|Documentary</t>
  </si>
  <si>
    <t>Inside JobÂ </t>
  </si>
  <si>
    <t>Max Joseph</t>
  </si>
  <si>
    <t>We Are Your FriendsÂ </t>
  </si>
  <si>
    <t>Jim Jarmusch</t>
  </si>
  <si>
    <t>Ghost Dog: The Way of the SamuraiÂ </t>
  </si>
  <si>
    <t>Harsh TimesÂ </t>
  </si>
  <si>
    <t>CaptiveÂ </t>
  </si>
  <si>
    <t>Full FrontalÂ </t>
  </si>
  <si>
    <t>Kevin Tenney</t>
  </si>
  <si>
    <t>WitchboardÂ </t>
  </si>
  <si>
    <t xml:space="preserve">Strangers with CandyÂ             </t>
  </si>
  <si>
    <t>ShortbusÂ </t>
  </si>
  <si>
    <t>Ari Folman</t>
  </si>
  <si>
    <t>Animation|Biography|Documentary|Drama|History|War</t>
  </si>
  <si>
    <t>Waltz with BashirÂ </t>
  </si>
  <si>
    <t>Israel</t>
  </si>
  <si>
    <t>Gary Rogers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</si>
  <si>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</si>
  <si>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</si>
  <si>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</si>
  <si>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</si>
  <si>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</si>
  <si>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 xml:space="preserve">Get RealÂ             </t>
  </si>
  <si>
    <t>David Sington</t>
  </si>
  <si>
    <t>Documentary|History</t>
  </si>
  <si>
    <t>In the Shadow of the MoonÂ </t>
  </si>
  <si>
    <t>Kelly Reichardt</t>
  </si>
  <si>
    <t>Meek's CutoffÂ </t>
  </si>
  <si>
    <t>Biography|Documentary|History</t>
  </si>
  <si>
    <t>Inside Deep ThroatÂ </t>
  </si>
  <si>
    <t>Bob Giraldi</t>
  </si>
  <si>
    <t>Dinner RushÂ </t>
  </si>
  <si>
    <t>ClockwatchersÂ </t>
  </si>
  <si>
    <t>Huck Botko</t>
  </si>
  <si>
    <t>The Virginity HitÂ </t>
  </si>
  <si>
    <t>SubwayÂ </t>
  </si>
  <si>
    <t>David Duchovny</t>
  </si>
  <si>
    <t>House of DÂ </t>
  </si>
  <si>
    <t>Mitchell Lichtenstein</t>
  </si>
  <si>
    <t>TeethÂ </t>
  </si>
  <si>
    <t>Lance Mungia</t>
  </si>
  <si>
    <t>Action|Adventure|Comedy|Drama|Music|Sci-Fi</t>
  </si>
  <si>
    <t>Six-String SamuraiÂ </t>
  </si>
  <si>
    <t>Kundan Shah</t>
  </si>
  <si>
    <t>Hum To Mohabbat KaregaÂ </t>
  </si>
  <si>
    <t>Biography|Comedy|Drama|Music</t>
  </si>
  <si>
    <t>It's All Gone Pete TongÂ </t>
  </si>
  <si>
    <t>Hue Rhodes</t>
  </si>
  <si>
    <t>Saint John of Las VegasÂ </t>
  </si>
  <si>
    <t>24 7: Twenty Four SevenÂ </t>
  </si>
  <si>
    <t>StonewallÂ </t>
  </si>
  <si>
    <t xml:space="preserve">EurekaÂ             </t>
  </si>
  <si>
    <t>Jugal Hansraj</t>
  </si>
  <si>
    <t>Animation|Comedy|Family|Romance</t>
  </si>
  <si>
    <t>Roadside RomeoÂ </t>
  </si>
  <si>
    <t>Danny Provenzano</t>
  </si>
  <si>
    <t>This Thing of OursÂ </t>
  </si>
  <si>
    <t>Bill Muir</t>
  </si>
  <si>
    <t>The Lost Medallion: The Adventures of Billy StoneÂ </t>
  </si>
  <si>
    <t>The Last Five YearsÂ </t>
  </si>
  <si>
    <t>Noah Buschel</t>
  </si>
  <si>
    <t>The Missing PersonÂ </t>
  </si>
  <si>
    <t>Brian Yuzna</t>
  </si>
  <si>
    <t>Horror|Romance|Sci-Fi</t>
  </si>
  <si>
    <t>Return of the Living Dead IIIÂ </t>
  </si>
  <si>
    <t>Hunter Richards</t>
  </si>
  <si>
    <t>LondonÂ </t>
  </si>
  <si>
    <t>Laurie Collyer</t>
  </si>
  <si>
    <t>SherrybabyÂ </t>
  </si>
  <si>
    <t>Aaron Hann</t>
  </si>
  <si>
    <t>CircleÂ </t>
  </si>
  <si>
    <t>Eden LakeÂ </t>
  </si>
  <si>
    <t>PlushÂ </t>
  </si>
  <si>
    <t>Phil Claydon</t>
  </si>
  <si>
    <t>Action|Comedy|Fantasy|Horror</t>
  </si>
  <si>
    <t>Vampire KillersÂ </t>
  </si>
  <si>
    <t>Ralph Ziman</t>
  </si>
  <si>
    <t>Gangster's Paradise: JerusalemaÂ </t>
  </si>
  <si>
    <t>John Simpson</t>
  </si>
  <si>
    <t>Freeze FrameÂ </t>
  </si>
  <si>
    <t>Colin Minihan</t>
  </si>
  <si>
    <t>Grave EncountersÂ </t>
  </si>
  <si>
    <t>Conor McMahon</t>
  </si>
  <si>
    <t>StitchesÂ </t>
  </si>
  <si>
    <t>Chris Shadley</t>
  </si>
  <si>
    <t>Nine DeadÂ </t>
  </si>
  <si>
    <t>Simon Napier-Bell</t>
  </si>
  <si>
    <t>To Be Frank, Sinatra at 100Â </t>
  </si>
  <si>
    <t>BananasÂ </t>
  </si>
  <si>
    <t>Simon Yin</t>
  </si>
  <si>
    <t>SupercapitalistÂ </t>
  </si>
  <si>
    <t>Jeff Crook</t>
  </si>
  <si>
    <t>RockawayÂ </t>
  </si>
  <si>
    <t xml:space="preserve">WingsÂ             </t>
  </si>
  <si>
    <t>Orson Welles</t>
  </si>
  <si>
    <t>Crime|Drama|Film-Noir|Mystery|Thriller</t>
  </si>
  <si>
    <t>The Lady from ShanghaiÂ </t>
  </si>
  <si>
    <t>Dave Payne</t>
  </si>
  <si>
    <t>No Man's Land: The Rise of ReekerÂ </t>
  </si>
  <si>
    <t>HighwayÂ </t>
  </si>
  <si>
    <t>Small ApartmentsÂ </t>
  </si>
  <si>
    <t>Brad Copeland</t>
  </si>
  <si>
    <t>Coffee TownÂ </t>
  </si>
  <si>
    <t>Paul Bunnell</t>
  </si>
  <si>
    <t>Comedy|Fantasy|Musical|Sci-Fi</t>
  </si>
  <si>
    <t>The Ghastly Love of Johnny XÂ </t>
  </si>
  <si>
    <t>Phil Morrison</t>
  </si>
  <si>
    <t>All Is BrightÂ </t>
  </si>
  <si>
    <t>Harald Reinl</t>
  </si>
  <si>
    <t>The Torture Chamber of Dr. SadismÂ </t>
  </si>
  <si>
    <t>Straight A'sÂ </t>
  </si>
  <si>
    <t>A Funny Thing Happened on the Way to the ForumÂ </t>
  </si>
  <si>
    <t>Slacker UprisingÂ </t>
  </si>
  <si>
    <t>Tanner Beard</t>
  </si>
  <si>
    <t>Action|Adventure|History|Western</t>
  </si>
  <si>
    <t>The Legend of Hell's Gate: An American ConspiracyÂ </t>
  </si>
  <si>
    <t>Scott Dow</t>
  </si>
  <si>
    <t>The Walking DeceasedÂ </t>
  </si>
  <si>
    <t>Derick Martini</t>
  </si>
  <si>
    <t>The Curse of Downers GroveÂ </t>
  </si>
  <si>
    <t>Jerry Dugan</t>
  </si>
  <si>
    <t>Shark LakeÂ </t>
  </si>
  <si>
    <t>Tim Hunter</t>
  </si>
  <si>
    <t>River's EdgeÂ </t>
  </si>
  <si>
    <t>NorthforkÂ </t>
  </si>
  <si>
    <t>The Marine 4: Moving TargetÂ </t>
  </si>
  <si>
    <t>BuriedÂ </t>
  </si>
  <si>
    <t>Richard Ayoade</t>
  </si>
  <si>
    <t>SubmarineÂ </t>
  </si>
  <si>
    <t>Jehane Noujaim</t>
  </si>
  <si>
    <t>Documentary|Drama|History|News</t>
  </si>
  <si>
    <t>The SquareÂ </t>
  </si>
  <si>
    <t>Egypt</t>
  </si>
  <si>
    <t>Pascal Arnold</t>
  </si>
  <si>
    <t>One to AnotherÂ </t>
  </si>
  <si>
    <t>Remo</t>
  </si>
  <si>
    <t>ABCD (Any Body Can Dance)Â </t>
  </si>
  <si>
    <t>Biography|Crime|Documentary|History|Thriller</t>
  </si>
  <si>
    <t>Man on WireÂ </t>
  </si>
  <si>
    <t>John Laing</t>
  </si>
  <si>
    <t>AbandonedÂ </t>
  </si>
  <si>
    <t>Jamal Hill</t>
  </si>
  <si>
    <t>Brotherly LoveÂ </t>
  </si>
  <si>
    <t>Daniel Stamm</t>
  </si>
  <si>
    <t>The Last ExorcismÂ </t>
  </si>
  <si>
    <t>Nowhere BoyÂ </t>
  </si>
  <si>
    <t>A Streetcar Named DesireÂ </t>
  </si>
  <si>
    <t>Dr. Strangelove or: How I Learned to Stop Worrying and Love the BombÂ </t>
  </si>
  <si>
    <t>Carlos Carrera</t>
  </si>
  <si>
    <t>El crimen del padre AmaroÂ </t>
  </si>
  <si>
    <t>Benh Zeitlin</t>
  </si>
  <si>
    <t>Beasts of the Southern WildÂ </t>
  </si>
  <si>
    <t>J. Lee Thompson</t>
  </si>
  <si>
    <t>Battle for the Planet of the ApesÂ </t>
  </si>
  <si>
    <t>Maggie Greenwald</t>
  </si>
  <si>
    <t>SongcatcherÂ </t>
  </si>
  <si>
    <t>Vera Farmiga</t>
  </si>
  <si>
    <t>Higher GroundÂ </t>
  </si>
  <si>
    <t>Vijay Chandar</t>
  </si>
  <si>
    <t>VaaluÂ </t>
  </si>
  <si>
    <t>Tamil</t>
  </si>
  <si>
    <t>The Greatest Movie Ever SoldÂ </t>
  </si>
  <si>
    <t>Jonathan Wacks</t>
  </si>
  <si>
    <t>Ed and His Dead MotherÂ </t>
  </si>
  <si>
    <t>Khyentse Norbu</t>
  </si>
  <si>
    <t>Travelers and MagiciansÂ </t>
  </si>
  <si>
    <t>Dzongkha</t>
  </si>
  <si>
    <t>Hang 'Em HighÂ </t>
  </si>
  <si>
    <t>Crime|Drama|Film-Noir</t>
  </si>
  <si>
    <t>Deadline - U.S.A.Â </t>
  </si>
  <si>
    <t>Tony Krantz</t>
  </si>
  <si>
    <t>SublimeÂ </t>
  </si>
  <si>
    <t>Mitchell Altieri</t>
  </si>
  <si>
    <t>A Beginner's Guide to SnuffÂ </t>
  </si>
  <si>
    <t>W.D. Hogan</t>
  </si>
  <si>
    <t>Independence DaysasterÂ </t>
  </si>
  <si>
    <t>Corey Grant</t>
  </si>
  <si>
    <t>Dysfunctional FriendsÂ </t>
  </si>
  <si>
    <t>Run Lola RunÂ </t>
  </si>
  <si>
    <t>Lucky McKee</t>
  </si>
  <si>
    <t>MayÂ </t>
  </si>
  <si>
    <t>Richard Boddington</t>
  </si>
  <si>
    <t>Against the WildÂ </t>
  </si>
  <si>
    <t>David Hunt</t>
  </si>
  <si>
    <t>Living Dark: The Story of Ted the CaverÂ </t>
  </si>
  <si>
    <t>Under the Same MoonÂ </t>
  </si>
  <si>
    <t>Conquest of the Planet of the ApesÂ </t>
  </si>
  <si>
    <t>In the BedroomÂ </t>
  </si>
  <si>
    <t>Steven R. Monroe</t>
  </si>
  <si>
    <t>I Spit on Your GraveÂ </t>
  </si>
  <si>
    <t>Mark Illsley</t>
  </si>
  <si>
    <t>Happy, TexasÂ </t>
  </si>
  <si>
    <t>My Summer of LoveÂ </t>
  </si>
  <si>
    <t>Ritesh Batra</t>
  </si>
  <si>
    <t>The LunchboxÂ </t>
  </si>
  <si>
    <t>Sally Potter</t>
  </si>
  <si>
    <t>YesÂ </t>
  </si>
  <si>
    <t>You Can't Take It with YouÂ </t>
  </si>
  <si>
    <t>From Here to EternityÂ </t>
  </si>
  <si>
    <t>She Wore a Yellow RibbonÂ </t>
  </si>
  <si>
    <t>Brad J. Silverman</t>
  </si>
  <si>
    <t>Grace UnpluggedÂ </t>
  </si>
  <si>
    <t>Dave Meyers</t>
  </si>
  <si>
    <t>FoolishÂ </t>
  </si>
  <si>
    <t>David M. Matthews</t>
  </si>
  <si>
    <t>N-SecureÂ </t>
  </si>
  <si>
    <t>Nadine Labaki</t>
  </si>
  <si>
    <t>CaramelÂ </t>
  </si>
  <si>
    <t>LluÃ­s QuÃ­lez</t>
  </si>
  <si>
    <t>Out of the DarkÂ </t>
  </si>
  <si>
    <t>Eytan Fox</t>
  </si>
  <si>
    <t>The BubbleÂ </t>
  </si>
  <si>
    <t>The ConversationÂ </t>
  </si>
  <si>
    <t>Romesh Sharma</t>
  </si>
  <si>
    <t>Dil Jo Bhi Kahey...Â </t>
  </si>
  <si>
    <t>FranÃ§ois Truffaut</t>
  </si>
  <si>
    <t>Mississippi MermaidÂ </t>
  </si>
  <si>
    <t>I Love Your WorkÂ </t>
  </si>
  <si>
    <t>Travis Zariwny</t>
  </si>
  <si>
    <t>Cabin FeverÂ </t>
  </si>
  <si>
    <t>Adrienne Shelly</t>
  </si>
  <si>
    <t>WaitressÂ </t>
  </si>
  <si>
    <t>Newt Arnold</t>
  </si>
  <si>
    <t>BloodsportÂ </t>
  </si>
  <si>
    <t>Mr. Smith Goes to WashingtonÂ </t>
  </si>
  <si>
    <t>KidsÂ </t>
  </si>
  <si>
    <t>The Squid and the WhaleÂ </t>
  </si>
  <si>
    <t>Kissing Jessica SteinÂ </t>
  </si>
  <si>
    <t>Kickboxer: VengeanceÂ </t>
  </si>
  <si>
    <t>Film-Noir|Mystery|Romance|Thriller</t>
  </si>
  <si>
    <t>SpellboundÂ </t>
  </si>
  <si>
    <t>ExoticaÂ </t>
  </si>
  <si>
    <t>Buffalo '66Â </t>
  </si>
  <si>
    <t>InsidiousÂ </t>
  </si>
  <si>
    <t>Alex Cox</t>
  </si>
  <si>
    <t>Comedy|Crime|Sci-Fi|Thriller</t>
  </si>
  <si>
    <t>Repo ManÂ </t>
  </si>
  <si>
    <t>FabiÃ¡n Bielinsky</t>
  </si>
  <si>
    <t>Nine QueensÂ </t>
  </si>
  <si>
    <t>Dror Moreh</t>
  </si>
  <si>
    <t>The GatekeepersÂ </t>
  </si>
  <si>
    <t>Rebecca Miller</t>
  </si>
  <si>
    <t>The Ballad of Jack and RoseÂ </t>
  </si>
  <si>
    <t>Maggie Carey</t>
  </si>
  <si>
    <t>The To Do ListÂ </t>
  </si>
  <si>
    <t>Killing ZoeÂ </t>
  </si>
  <si>
    <t>Henry Bean</t>
  </si>
  <si>
    <t>The BelieverÂ </t>
  </si>
  <si>
    <t>Snow AngelsÂ </t>
  </si>
  <si>
    <t>Simeon Rice</t>
  </si>
  <si>
    <t>UnsulliedÂ </t>
  </si>
  <si>
    <t>Session 9Â </t>
  </si>
  <si>
    <t>I Want Someone to Eat Cheese WithÂ </t>
  </si>
  <si>
    <t>Qasim Basir</t>
  </si>
  <si>
    <t>Mooz-LumÂ </t>
  </si>
  <si>
    <t>Adam Green</t>
  </si>
  <si>
    <t>HatchetÂ </t>
  </si>
  <si>
    <t>Charles Chaplin</t>
  </si>
  <si>
    <t>Modern TimesÂ </t>
  </si>
  <si>
    <t>Pete Jones</t>
  </si>
  <si>
    <t>Stolen SummerÂ </t>
  </si>
  <si>
    <t>My Name Is BruceÂ </t>
  </si>
  <si>
    <t>The SalonÂ </t>
  </si>
  <si>
    <t>Adam Carolla</t>
  </si>
  <si>
    <t>Road HardÂ </t>
  </si>
  <si>
    <t>Forty Shades of BlueÂ </t>
  </si>
  <si>
    <t>AmigoÂ </t>
  </si>
  <si>
    <t>Bruce McDonald</t>
  </si>
  <si>
    <t>PontypoolÂ </t>
  </si>
  <si>
    <t>James Mottern</t>
  </si>
  <si>
    <t>TruckerÂ </t>
  </si>
  <si>
    <t>Jaime Zevallos</t>
  </si>
  <si>
    <t>Me You and Five BucksÂ </t>
  </si>
  <si>
    <t>The Lords of SalemÂ </t>
  </si>
  <si>
    <t>Gerard Johnstone</t>
  </si>
  <si>
    <t>HouseboundÂ </t>
  </si>
  <si>
    <t>Robert Greenwald</t>
  </si>
  <si>
    <t>Wal-Mart: The High Cost of Low PriceÂ </t>
  </si>
  <si>
    <t>David Ray</t>
  </si>
  <si>
    <t>Fetching CodyÂ </t>
  </si>
  <si>
    <t>Dave Rodriguez</t>
  </si>
  <si>
    <t>Once Upon a Time in QueensÂ </t>
  </si>
  <si>
    <t>Nae Caranfil</t>
  </si>
  <si>
    <t>Closer to the MoonÂ </t>
  </si>
  <si>
    <t>David Winning</t>
  </si>
  <si>
    <t>Mutant WorldÂ </t>
  </si>
  <si>
    <t>Frank Lotito</t>
  </si>
  <si>
    <t>Growing Up SmithÂ </t>
  </si>
  <si>
    <t>Timothy Woodward Jr.</t>
  </si>
  <si>
    <t>CheckmateÂ </t>
  </si>
  <si>
    <t>Tara Subkoff</t>
  </si>
  <si>
    <t>#HorrorÂ </t>
  </si>
  <si>
    <t>Russell Friedenberg</t>
  </si>
  <si>
    <t>Wind WalkersÂ </t>
  </si>
  <si>
    <t>William Cottrell</t>
  </si>
  <si>
    <t>Snow White and the Seven DwarfsÂ </t>
  </si>
  <si>
    <t>Lucrecia Martel</t>
  </si>
  <si>
    <t>The Holy GirlÂ </t>
  </si>
  <si>
    <t>Edward Dmytryk</t>
  </si>
  <si>
    <t>ShalakoÂ </t>
  </si>
  <si>
    <t>Zak Penn</t>
  </si>
  <si>
    <t>Adventure|Comedy|Horror</t>
  </si>
  <si>
    <t>Incident at Loch NessÂ </t>
  </si>
  <si>
    <t>Alex Ranarivelo</t>
  </si>
  <si>
    <t>The Dog LoverÂ </t>
  </si>
  <si>
    <t>Girl HouseÂ </t>
  </si>
  <si>
    <t>The Blue RoomÂ </t>
  </si>
  <si>
    <t>David Worth</t>
  </si>
  <si>
    <t>House at the End of the DriveÂ </t>
  </si>
  <si>
    <t>Leslie H. Martinson</t>
  </si>
  <si>
    <t>Batman: The MovieÂ </t>
  </si>
  <si>
    <t>Lock, Stock and Two Smoking BarrelsÂ </t>
  </si>
  <si>
    <t>Robert M. Young</t>
  </si>
  <si>
    <t>The Ballad of Gregorio CortezÂ </t>
  </si>
  <si>
    <t>Action|Crime|Drama|Mystery</t>
  </si>
  <si>
    <t xml:space="preserve">The Streets of San FranciscoÂ             </t>
  </si>
  <si>
    <t>The CelebrationÂ </t>
  </si>
  <si>
    <t>Trees LoungeÂ </t>
  </si>
  <si>
    <t>Ham Tran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</si>
  <si>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</si>
  <si>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</si>
  <si>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</si>
  <si>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</si>
  <si>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</si>
  <si>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</si>
  <si>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 xml:space="preserve">Space: Above and BeyondÂ             </t>
  </si>
  <si>
    <t>Sadyk Sher-Niyaz</t>
  </si>
  <si>
    <t>Queen of the MountainsÂ </t>
  </si>
  <si>
    <t>Kyrgyzstan</t>
  </si>
  <si>
    <t>Paul Donovan</t>
  </si>
  <si>
    <t>Def-Con 4Â </t>
  </si>
  <si>
    <t>Jonathan Kesselman</t>
  </si>
  <si>
    <t>The Hebrew HammerÂ </t>
  </si>
  <si>
    <t>Arjun Sablok</t>
  </si>
  <si>
    <t>Neal 'N' NikkiÂ </t>
  </si>
  <si>
    <t>The 41-Year-Old Virgin Who Knocked Up Sarah Marshall and Felt Superbad About ItÂ </t>
  </si>
  <si>
    <t>Tyler Oliver</t>
  </si>
  <si>
    <t>Horror|Romance|Thriller</t>
  </si>
  <si>
    <t>Forget Me NotÂ </t>
  </si>
  <si>
    <t>Drama|Film-Noir|Mystery|Thriller</t>
  </si>
  <si>
    <t>RebeccaÂ </t>
  </si>
  <si>
    <t>Friday the 13th Part 2Â </t>
  </si>
  <si>
    <t>Drama|Film-Noir</t>
  </si>
  <si>
    <t>The Lost WeekendÂ </t>
  </si>
  <si>
    <t>Douglas Cheek</t>
  </si>
  <si>
    <t>C.H.U.D.Â </t>
  </si>
  <si>
    <t>Filly BrownÂ </t>
  </si>
  <si>
    <t>Deryck Broom</t>
  </si>
  <si>
    <t>The Lion of JudahÂ </t>
  </si>
  <si>
    <t>Henry Hathaway</t>
  </si>
  <si>
    <t>Crime|Film-Noir|Thriller</t>
  </si>
  <si>
    <t>NiagaraÂ </t>
  </si>
  <si>
    <t>How Green Was My ValleyÂ </t>
  </si>
  <si>
    <t xml:space="preserve">The Girlfriend ExperienceÂ             </t>
  </si>
  <si>
    <t>Da Sweet Blood of JesusÂ </t>
  </si>
  <si>
    <t>Sex, Lies, and VideotapeÂ </t>
  </si>
  <si>
    <t>SawÂ </t>
  </si>
  <si>
    <t>Super TroopersÂ </t>
  </si>
  <si>
    <t>Giovanni Zelko</t>
  </si>
  <si>
    <t>The AlgerianÂ </t>
  </si>
  <si>
    <t>Claudia Sainte-Luce</t>
  </si>
  <si>
    <t>The Amazing CatfishÂ </t>
  </si>
  <si>
    <t>Monsoon WeddingÂ </t>
  </si>
  <si>
    <t>You Can Count on MeÂ </t>
  </si>
  <si>
    <t>The Trouble with HarryÂ </t>
  </si>
  <si>
    <t>Jamie Babbit</t>
  </si>
  <si>
    <t>But I'm a CheerleaderÂ </t>
  </si>
  <si>
    <t>David Boyd</t>
  </si>
  <si>
    <t>Home RunÂ </t>
  </si>
  <si>
    <t>Reservoir DogsÂ </t>
  </si>
  <si>
    <t>The Blue BirdÂ </t>
  </si>
  <si>
    <t>The Good, the Bad and the UglyÂ </t>
  </si>
  <si>
    <t>Anna Muylaert</t>
  </si>
  <si>
    <t>The Second MotherÂ </t>
  </si>
  <si>
    <t>Steve Taylor</t>
  </si>
  <si>
    <t>Blue Like JazzÂ </t>
  </si>
  <si>
    <t>Kurt Voss</t>
  </si>
  <si>
    <t>Down and Out with the DollsÂ </t>
  </si>
  <si>
    <t>Pink Ribbons, Inc.Â </t>
  </si>
  <si>
    <t>James David Pasternak</t>
  </si>
  <si>
    <t>Certifiably JonathanÂ </t>
  </si>
  <si>
    <t>Laurent Bouhnik</t>
  </si>
  <si>
    <t>QÂ </t>
  </si>
  <si>
    <t>Tom Sanchez</t>
  </si>
  <si>
    <t>The Knife of Don JuanÂ </t>
  </si>
  <si>
    <t>David Caffrey</t>
  </si>
  <si>
    <t>Grand Theft ParsonsÂ </t>
  </si>
  <si>
    <t>Adam Jay Epstein</t>
  </si>
  <si>
    <t>Extreme MovieÂ </t>
  </si>
  <si>
    <t>Action|Adventure|Romance|War</t>
  </si>
  <si>
    <t>The Charge of the Light BrigadeÂ </t>
  </si>
  <si>
    <t>Justin Thomas Ostensen</t>
  </si>
  <si>
    <t>Below ZeroÂ </t>
  </si>
  <si>
    <t>Brenton Spencer</t>
  </si>
  <si>
    <t>Action|Horror|Mystery|Thriller</t>
  </si>
  <si>
    <t>CrowsnestÂ </t>
  </si>
  <si>
    <t>Adventure|Comedy|Sport</t>
  </si>
  <si>
    <t>AirborneÂ </t>
  </si>
  <si>
    <t>Cotton Comes to HarlemÂ </t>
  </si>
  <si>
    <t>Jay Alaimo</t>
  </si>
  <si>
    <t>The Wicked WithinÂ </t>
  </si>
  <si>
    <t>Dylan Bank</t>
  </si>
  <si>
    <t>Bleeding HeartsÂ </t>
  </si>
  <si>
    <t>Rob McKittrick</t>
  </si>
  <si>
    <t>Waiting...Â </t>
  </si>
  <si>
    <t>Dead Man's ShoesÂ </t>
  </si>
  <si>
    <t xml:space="preserve">Wolf CreekÂ             </t>
  </si>
  <si>
    <t>Jeff Burr</t>
  </si>
  <si>
    <t>From a Whisper to a ScreamÂ </t>
  </si>
  <si>
    <t>Harry Gantz</t>
  </si>
  <si>
    <t>Sex with StrangersÂ </t>
  </si>
  <si>
    <t>Guy Maddin</t>
  </si>
  <si>
    <t>Comedy|Horror|Musical</t>
  </si>
  <si>
    <t>Dracula: Pages from a Virgin's DiaryÂ </t>
  </si>
  <si>
    <t>Regardt van den Bergh</t>
  </si>
  <si>
    <t>Faith Like PotatoesÂ </t>
  </si>
  <si>
    <t>Panos Cosmatos</t>
  </si>
  <si>
    <t>Beyond the Black RainbowÂ </t>
  </si>
  <si>
    <t>Gareth Evans</t>
  </si>
  <si>
    <t>The Raid: RedemptionÂ </t>
  </si>
  <si>
    <t>Indonesian</t>
  </si>
  <si>
    <t>Indonesia</t>
  </si>
  <si>
    <t>Matthew R. Anderson</t>
  </si>
  <si>
    <t>The Dead UndeadÂ </t>
  </si>
  <si>
    <t>Joe Marino</t>
  </si>
  <si>
    <t>The Vatican ExorcismsÂ </t>
  </si>
  <si>
    <t>CasablancaÂ </t>
  </si>
  <si>
    <t>Joel Anderson</t>
  </si>
  <si>
    <t>Lake MungoÂ </t>
  </si>
  <si>
    <t>Shimit Amin</t>
  </si>
  <si>
    <t>Rocket Singh: Salesman of the YearÂ </t>
  </si>
  <si>
    <t>Douglas Trumbull</t>
  </si>
  <si>
    <t>Silent RunningÂ </t>
  </si>
  <si>
    <t>RockyÂ </t>
  </si>
  <si>
    <t>Mona Fastvold</t>
  </si>
  <si>
    <t>The SleepwalkerÂ </t>
  </si>
  <si>
    <t>Adventure|Comedy|History</t>
  </si>
  <si>
    <t>Tom JonesÂ </t>
  </si>
  <si>
    <t>Levan Gabriadze</t>
  </si>
  <si>
    <t>UnfriendedÂ </t>
  </si>
  <si>
    <t>Taxi DriverÂ </t>
  </si>
  <si>
    <t>The HowlingÂ </t>
  </si>
  <si>
    <t>Dr. NoÂ </t>
  </si>
  <si>
    <t>Bradley Parker</t>
  </si>
  <si>
    <t>Chernobyl DiariesÂ </t>
  </si>
  <si>
    <t>Clive Barker</t>
  </si>
  <si>
    <t>HellraiserÂ </t>
  </si>
  <si>
    <t>Harold Cronk</t>
  </si>
  <si>
    <t>God's Not Dead 2Â </t>
  </si>
  <si>
    <t>Cry_WolfÂ </t>
  </si>
  <si>
    <t>Takao Okawara</t>
  </si>
  <si>
    <t>Godzilla 2000Â </t>
  </si>
  <si>
    <t>Blue ValentineÂ </t>
  </si>
  <si>
    <t>Duncan Tucker</t>
  </si>
  <si>
    <t>TransamericaÂ </t>
  </si>
  <si>
    <t>The Devil InsideÂ </t>
  </si>
  <si>
    <t>Russ Meyer</t>
  </si>
  <si>
    <t>Beyond the Valley of the DollsÂ </t>
  </si>
  <si>
    <t>Robert D. Webb</t>
  </si>
  <si>
    <t>Love Me TenderÂ </t>
  </si>
  <si>
    <t>An Inconvenient TruthÂ </t>
  </si>
  <si>
    <t>Allan Dwan</t>
  </si>
  <si>
    <t>Action|Drama|Romance|War</t>
  </si>
  <si>
    <t>Sands of Iwo JimaÂ </t>
  </si>
  <si>
    <t>Biography|Documentary|Music</t>
  </si>
  <si>
    <t>Shine a LightÂ </t>
  </si>
  <si>
    <t>The Green InfernoÂ </t>
  </si>
  <si>
    <t>Andrew Steggall</t>
  </si>
  <si>
    <t>DepartureÂ </t>
  </si>
  <si>
    <t>Ben Lewin</t>
  </si>
  <si>
    <t>The SessionsÂ </t>
  </si>
  <si>
    <t>Robert Kenner</t>
  </si>
  <si>
    <t>Food, Inc.Â </t>
  </si>
  <si>
    <t>October BabyÂ </t>
  </si>
  <si>
    <t>Next Stop WonderlandÂ </t>
  </si>
  <si>
    <t>Craig Johnson</t>
  </si>
  <si>
    <t>The Skeleton TwinsÂ </t>
  </si>
  <si>
    <t>Sean Durkin</t>
  </si>
  <si>
    <t>Martha Marcy May MarleneÂ </t>
  </si>
  <si>
    <t>Gillian Robespierre</t>
  </si>
  <si>
    <t>Obvious ChildÂ </t>
  </si>
  <si>
    <t>Courtney Hunt</t>
  </si>
  <si>
    <t>Frozen RiverÂ </t>
  </si>
  <si>
    <t>Morgan Neville</t>
  </si>
  <si>
    <t>20 Feet from StardomÂ </t>
  </si>
  <si>
    <t>Two Girls and a GuyÂ 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</si>
  <si>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</si>
  <si>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</si>
  <si>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</si>
  <si>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</si>
  <si>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</si>
  <si>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Comedy|Fantasy|Mystery</t>
  </si>
  <si>
    <t>Bubba Ho-TepÂ </t>
  </si>
  <si>
    <t>Marc Levin</t>
  </si>
  <si>
    <t>SlamÂ </t>
  </si>
  <si>
    <t>Richard Dutcher</t>
  </si>
  <si>
    <t>Brigham CityÂ </t>
  </si>
  <si>
    <t>Khalid Mohamed</t>
  </si>
  <si>
    <t>FizaÂ </t>
  </si>
  <si>
    <t>OrgazmoÂ </t>
  </si>
  <si>
    <t>All the Real GirlsÂ </t>
  </si>
  <si>
    <t>Finn Taylor</t>
  </si>
  <si>
    <t>Dream with the FishesÂ </t>
  </si>
  <si>
    <t>Blue CarÂ </t>
  </si>
  <si>
    <t>JosÃ© Luis Valenzuela</t>
  </si>
  <si>
    <t>LuminariasÂ </t>
  </si>
  <si>
    <t>Gia Coppola</t>
  </si>
  <si>
    <t>Palo AltoÂ </t>
  </si>
  <si>
    <t>Scandar Copti</t>
  </si>
  <si>
    <t>AjamiÂ </t>
  </si>
  <si>
    <t>Goran Dukic</t>
  </si>
  <si>
    <t>Wristcutters: A Love StoryÂ </t>
  </si>
  <si>
    <t>Mike Cahill</t>
  </si>
  <si>
    <t>I OriginsÂ </t>
  </si>
  <si>
    <t>Efram Potelle</t>
  </si>
  <si>
    <t>The Battle of Shaker HeightsÂ </t>
  </si>
  <si>
    <t>Joshua Oppenheimer</t>
  </si>
  <si>
    <t>Biography|Crime|Documentary|History</t>
  </si>
  <si>
    <t>The Act of KillingÂ </t>
  </si>
  <si>
    <t>Alex Gibney</t>
  </si>
  <si>
    <t>Taxi to the Dark SideÂ </t>
  </si>
  <si>
    <t>Paul Crowder</t>
  </si>
  <si>
    <t>Once in a Lifetime: The Extraordinary Story of the New York CosmosÂ </t>
  </si>
  <si>
    <t>Rohit Jagessar</t>
  </si>
  <si>
    <t>Guiana 1838Â </t>
  </si>
  <si>
    <t>Lisa Picard Is FamousÂ </t>
  </si>
  <si>
    <t>Anthony Powell</t>
  </si>
  <si>
    <t>Adventure|Biography|Documentary|Drama</t>
  </si>
  <si>
    <t>Antarctica: A Year on IceÂ </t>
  </si>
  <si>
    <t>Kief Davidson</t>
  </si>
  <si>
    <t>A Lego BrickumentaryÂ </t>
  </si>
  <si>
    <t>Johnny Remo</t>
  </si>
  <si>
    <t>HardflipÂ </t>
  </si>
  <si>
    <t>Vivek Agnihotri</t>
  </si>
  <si>
    <t>Chocolate: Deep Dark SecretsÂ </t>
  </si>
  <si>
    <t>Ti West</t>
  </si>
  <si>
    <t>Lena Dunham</t>
  </si>
  <si>
    <t>The House of the DevilÂ </t>
  </si>
  <si>
    <t>Nick Tomnay</t>
  </si>
  <si>
    <t>The Perfect HostÂ </t>
  </si>
  <si>
    <t>Safe MenÂ </t>
  </si>
  <si>
    <t>Nickolas Perry</t>
  </si>
  <si>
    <t>Speedway JunkyÂ </t>
  </si>
  <si>
    <t>Dan Zukovic</t>
  </si>
  <si>
    <t>The Last Big ThingÂ </t>
  </si>
  <si>
    <t>The SpecialsÂ </t>
  </si>
  <si>
    <t>Becky Smith</t>
  </si>
  <si>
    <t>16 to LifeÂ </t>
  </si>
  <si>
    <t>Eric Nicholas</t>
  </si>
  <si>
    <t>Alone with HerÂ </t>
  </si>
  <si>
    <t>Benjamin Dickinson</t>
  </si>
  <si>
    <t>Creative ControlÂ </t>
  </si>
  <si>
    <t>Hal Haberman</t>
  </si>
  <si>
    <t>SpecialÂ </t>
  </si>
  <si>
    <t>SparklerÂ </t>
  </si>
  <si>
    <t>A. Raven Cruz</t>
  </si>
  <si>
    <t>Action|Adventure|Comedy|Fantasy|Sci-Fi</t>
  </si>
  <si>
    <t>The Helix... LoadedÂ </t>
  </si>
  <si>
    <t>In Her Line of FireÂ </t>
  </si>
  <si>
    <t>The Jimmy ShowÂ </t>
  </si>
  <si>
    <t>Amat Escalante</t>
  </si>
  <si>
    <t>HeliÂ </t>
  </si>
  <si>
    <t>Wajahat Rauf</t>
  </si>
  <si>
    <t>Karachi se LahoreÂ </t>
  </si>
  <si>
    <t>Urdu</t>
  </si>
  <si>
    <t>Pakistan</t>
  </si>
  <si>
    <t>Katherine Brooks</t>
  </si>
  <si>
    <t>Loving AnnabelleÂ </t>
  </si>
  <si>
    <t>David Cross</t>
  </si>
  <si>
    <t>HitsÂ </t>
  </si>
  <si>
    <t>Randall Rubin</t>
  </si>
  <si>
    <t>Jimmy and JudyÂ </t>
  </si>
  <si>
    <t>Robert Bennett</t>
  </si>
  <si>
    <t>Frat PartyÂ </t>
  </si>
  <si>
    <t>The Party's OverÂ </t>
  </si>
  <si>
    <t>Mary Pat Kelly</t>
  </si>
  <si>
    <t>ProudÂ </t>
  </si>
  <si>
    <t>The Poker HouseÂ </t>
  </si>
  <si>
    <t>Charlie Levi</t>
  </si>
  <si>
    <t>ChildlessÂ </t>
  </si>
  <si>
    <t>Kevin Hamedani</t>
  </si>
  <si>
    <t>ZMD: Zombies of Mass DestructionÂ </t>
  </si>
  <si>
    <t>David DeCoteau</t>
  </si>
  <si>
    <t>Snow White: A Deadly SummerÂ </t>
  </si>
  <si>
    <t>Mikel Rueda</t>
  </si>
  <si>
    <t>Hidden AwayÂ </t>
  </si>
  <si>
    <t>Stefan C. Schaefer</t>
  </si>
  <si>
    <t>My Last Day Without YouÂ </t>
  </si>
  <si>
    <t>Michael Taliferro</t>
  </si>
  <si>
    <t>Steppin: The MovieÂ </t>
  </si>
  <si>
    <t>Doc Holliday's RevengeÂ </t>
  </si>
  <si>
    <t>Black RockÂ </t>
  </si>
  <si>
    <t>Robert Heath</t>
  </si>
  <si>
    <t>Truth or DieÂ </t>
  </si>
  <si>
    <t>D. Stevens</t>
  </si>
  <si>
    <t>The PetÂ </t>
  </si>
  <si>
    <t>Jeffrey St. Jules</t>
  </si>
  <si>
    <t>Drama|Musical|Sci-Fi</t>
  </si>
  <si>
    <t>Bang Bang BabyÂ </t>
  </si>
  <si>
    <t>Robert Hall</t>
  </si>
  <si>
    <t>Fear ClinicÂ </t>
  </si>
  <si>
    <t>K. King</t>
  </si>
  <si>
    <t>Zombie HunterÂ </t>
  </si>
  <si>
    <t>Jonathan Meyers</t>
  </si>
  <si>
    <t>A Fine StepÂ </t>
  </si>
  <si>
    <t>Ralph Nelson</t>
  </si>
  <si>
    <t>CharlyÂ </t>
  </si>
  <si>
    <t>Blair Erickson</t>
  </si>
  <si>
    <t>Banshee ChapterÂ </t>
  </si>
  <si>
    <t xml:space="preserve">JesseÂ             </t>
  </si>
  <si>
    <t>Allison Burnett</t>
  </si>
  <si>
    <t>Ask Me AnythingÂ </t>
  </si>
  <si>
    <t>Richard Schenkman</t>
  </si>
  <si>
    <t>And Then Came LoveÂ </t>
  </si>
  <si>
    <t>Sanjay Rawal</t>
  </si>
  <si>
    <t>Documentary|News</t>
  </si>
  <si>
    <t>Food ChainsÂ </t>
  </si>
  <si>
    <t>On the WaterfrontÂ </t>
  </si>
  <si>
    <t>Kat Coiro</t>
  </si>
  <si>
    <t>L!fe HappensÂ </t>
  </si>
  <si>
    <t>Cristian Mungiu</t>
  </si>
  <si>
    <t>4 Months, 3 Weeks and 2 DaysÂ </t>
  </si>
  <si>
    <t>Romanian</t>
  </si>
  <si>
    <t>Brian Dorton</t>
  </si>
  <si>
    <t>The Horror Network Vol. 1Â </t>
  </si>
  <si>
    <t>Hard CandyÂ </t>
  </si>
  <si>
    <t>The QuietÂ </t>
  </si>
  <si>
    <t>Maryam Keshavarz</t>
  </si>
  <si>
    <t>CircumstanceÂ </t>
  </si>
  <si>
    <t>Persian</t>
  </si>
  <si>
    <t>Fruitvale StationÂ </t>
  </si>
  <si>
    <t>Ramaa Mosley</t>
  </si>
  <si>
    <t>Comedy|Fantasy|Thriller</t>
  </si>
  <si>
    <t>The Brass TeapotÂ </t>
  </si>
  <si>
    <t>Animation|Drama|Family</t>
  </si>
  <si>
    <t>BambiÂ </t>
  </si>
  <si>
    <t>The HammerÂ </t>
  </si>
  <si>
    <t>C. Jay Cox</t>
  </si>
  <si>
    <t>Latter DaysÂ </t>
  </si>
  <si>
    <t>Mariette Monpierre</t>
  </si>
  <si>
    <t>ElzaÂ </t>
  </si>
  <si>
    <t>Tommy Oliver</t>
  </si>
  <si>
    <t>1982Â </t>
  </si>
  <si>
    <t>Jamie Travis</t>
  </si>
  <si>
    <t>For a Good Time, Call...Â </t>
  </si>
  <si>
    <t>Celeste &amp; Jesse ForeverÂ </t>
  </si>
  <si>
    <t>Rich Christiano</t>
  </si>
  <si>
    <t>Drama|Fantasy|Sci-Fi</t>
  </si>
  <si>
    <t>Time ChangerÂ </t>
  </si>
  <si>
    <t>London to BrightonÂ </t>
  </si>
  <si>
    <t>Action|Comedy|Drama|Sci-Fi</t>
  </si>
  <si>
    <t>American HeroÂ </t>
  </si>
  <si>
    <t>Natalie Bible'</t>
  </si>
  <si>
    <t>Windsor DriveÂ </t>
  </si>
  <si>
    <t>Asghar Farhadi</t>
  </si>
  <si>
    <t>A SeparationÂ </t>
  </si>
  <si>
    <t>Justin Molotnikov</t>
  </si>
  <si>
    <t>Crying with LaughterÂ </t>
  </si>
  <si>
    <t>Welcome to the DollhouseÂ </t>
  </si>
  <si>
    <t>Ruby in ParadiseÂ </t>
  </si>
  <si>
    <t>Raising Victor VargasÂ </t>
  </si>
  <si>
    <t>Georg Wilhelm Pabst</t>
  </si>
  <si>
    <t>Pandora's BoxÂ </t>
  </si>
  <si>
    <t>Daniel Davila</t>
  </si>
  <si>
    <t>Harrison MontgomeryÂ </t>
  </si>
  <si>
    <t>Jorge Gaggero</t>
  </si>
  <si>
    <t>Live-In MaidÂ </t>
  </si>
  <si>
    <t>DeterrenceÂ </t>
  </si>
  <si>
    <t>Michael Burke</t>
  </si>
  <si>
    <t>The Mudge BoyÂ </t>
  </si>
  <si>
    <t>Catherine Jelski</t>
  </si>
  <si>
    <t>The Young UnknownsÂ </t>
  </si>
  <si>
    <t>Shane Dawson</t>
  </si>
  <si>
    <t>Not CoolÂ </t>
  </si>
  <si>
    <t>Dead SnowÂ </t>
  </si>
  <si>
    <t>Ryan Little</t>
  </si>
  <si>
    <t>Action|Adventure|Drama|War</t>
  </si>
  <si>
    <t>Saints and SoldiersÂ </t>
  </si>
  <si>
    <t>Clark Baker</t>
  </si>
  <si>
    <t>Horror|Sci-Fi|Short|Thriller</t>
  </si>
  <si>
    <t>VesselÂ </t>
  </si>
  <si>
    <t>American GraffitiÂ </t>
  </si>
  <si>
    <t>Iraq for Sale: The War ProfiteersÂ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</si>
  <si>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</si>
  <si>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</si>
  <si>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</si>
  <si>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</si>
  <si>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Kevin Hart: Laugh at My PainÂ </t>
  </si>
  <si>
    <t>Ben Wheatley</t>
  </si>
  <si>
    <t>Kill ListÂ </t>
  </si>
  <si>
    <t>The InnkeepersÂ </t>
  </si>
  <si>
    <t>The ConformistÂ </t>
  </si>
  <si>
    <t>Interview with the AssassinÂ </t>
  </si>
  <si>
    <t>Oliver Blackburn</t>
  </si>
  <si>
    <t>Donkey PunchÂ </t>
  </si>
  <si>
    <t>All the Boys Love Mandy LaneÂ </t>
  </si>
  <si>
    <t>Christopher Hutson</t>
  </si>
  <si>
    <t>BledÂ </t>
  </si>
  <si>
    <t>Thriller|Western</t>
  </si>
  <si>
    <t>High NoonÂ </t>
  </si>
  <si>
    <t>Documentary|Drama|Sport</t>
  </si>
  <si>
    <t>Hoop DreamsÂ </t>
  </si>
  <si>
    <t>David LaChapelle</t>
  </si>
  <si>
    <t>RizeÂ </t>
  </si>
  <si>
    <t>DestinyÂ </t>
  </si>
  <si>
    <t>L.I.E.Â </t>
  </si>
  <si>
    <t>Caryn Waechter</t>
  </si>
  <si>
    <t>The Sisterhood of NightÂ </t>
  </si>
  <si>
    <t>Emily Dell</t>
  </si>
  <si>
    <t>B-GirlÂ </t>
  </si>
  <si>
    <t>Ryan Fleck</t>
  </si>
  <si>
    <t>Half NelsonÂ </t>
  </si>
  <si>
    <t>Jennifer Wynne Farmer</t>
  </si>
  <si>
    <t>Naturally NativeÂ </t>
  </si>
  <si>
    <t>Christopher Scott Cherot</t>
  </si>
  <si>
    <t>Hav PlentyÂ </t>
  </si>
  <si>
    <t>H.M. Coakley</t>
  </si>
  <si>
    <t>AdulterersÂ </t>
  </si>
  <si>
    <t>Randy Moore</t>
  </si>
  <si>
    <t>Escape from TomorrowÂ </t>
  </si>
  <si>
    <t>Chris Atkins</t>
  </si>
  <si>
    <t>StarsuckersÂ </t>
  </si>
  <si>
    <t>Bill Benenson</t>
  </si>
  <si>
    <t>The Hadza: Last of the FirstÂ </t>
  </si>
  <si>
    <t>Ryan Smith</t>
  </si>
  <si>
    <t>AfterÂ </t>
  </si>
  <si>
    <t>Travis Romero</t>
  </si>
  <si>
    <t>TreacheryÂ </t>
  </si>
  <si>
    <t>Anna Mastro</t>
  </si>
  <si>
    <t>WalterÂ </t>
  </si>
  <si>
    <t>Mark Sandrich</t>
  </si>
  <si>
    <t>Top HatÂ </t>
  </si>
  <si>
    <t>Daniel Myrick</t>
  </si>
  <si>
    <t>The Blair Witch ProjectÂ </t>
  </si>
  <si>
    <t>Michael Wadleigh</t>
  </si>
  <si>
    <t>Documentary|History|Music</t>
  </si>
  <si>
    <t>WoodstockÂ </t>
  </si>
  <si>
    <t>The Kentucky Fried MovieÂ </t>
  </si>
  <si>
    <t>Mercy StreetsÂ </t>
  </si>
  <si>
    <t>Gene Teigland</t>
  </si>
  <si>
    <t>Arnolds ParkÂ </t>
  </si>
  <si>
    <t>Scott Ziehl</t>
  </si>
  <si>
    <t>Broken VesselsÂ </t>
  </si>
  <si>
    <t>Richard Montoya</t>
  </si>
  <si>
    <t>Water &amp; PowerÂ </t>
  </si>
  <si>
    <t>Johanna Schwartz</t>
  </si>
  <si>
    <t>They Will Have to Kill Us FirstÂ </t>
  </si>
  <si>
    <t>William Gazecki</t>
  </si>
  <si>
    <t>Crop Circles: Quest for TruthÂ </t>
  </si>
  <si>
    <t>Lance McDaniel</t>
  </si>
  <si>
    <t>Light from the DarkroomÂ </t>
  </si>
  <si>
    <t>Thomas Lilti</t>
  </si>
  <si>
    <t>IrreplaceableÂ </t>
  </si>
  <si>
    <t>Michael Walker</t>
  </si>
  <si>
    <t>The Maid's RoomÂ </t>
  </si>
  <si>
    <t>A Hard Day's NightÂ </t>
  </si>
  <si>
    <t>U. Roberto Romano</t>
  </si>
  <si>
    <t>The Harvest/La CosechaÂ </t>
  </si>
  <si>
    <t>Amy Holden Jones</t>
  </si>
  <si>
    <t>Love LettersÂ </t>
  </si>
  <si>
    <t>Blaz Zavrsnik</t>
  </si>
  <si>
    <t>Julija in alfa RomeoÂ </t>
  </si>
  <si>
    <t>Slovenian</t>
  </si>
  <si>
    <t>Slovenia</t>
  </si>
  <si>
    <t>FireproofÂ </t>
  </si>
  <si>
    <t>Pan Nalin</t>
  </si>
  <si>
    <t>Biography|Documentary|Drama</t>
  </si>
  <si>
    <t>Faith ConnectionsÂ </t>
  </si>
  <si>
    <t>Joe Camp</t>
  </si>
  <si>
    <t>Adventure|Family|Romance</t>
  </si>
  <si>
    <t>BenjiÂ </t>
  </si>
  <si>
    <t>Adventure|Biography|Drama|Horror|Thriller</t>
  </si>
  <si>
    <t>Open WaterÂ </t>
  </si>
  <si>
    <t>High RoadÂ </t>
  </si>
  <si>
    <t>John 'Bud' Cardos</t>
  </si>
  <si>
    <t>Kingdom of the SpidersÂ </t>
  </si>
  <si>
    <t>Marilyn Agrelo</t>
  </si>
  <si>
    <t>Documentary|Family|Music</t>
  </si>
  <si>
    <t>Mad Hot BallroomÂ </t>
  </si>
  <si>
    <t>The Station AgentÂ </t>
  </si>
  <si>
    <t>Brian Baugh</t>
  </si>
  <si>
    <t>To Save a LifeÂ </t>
  </si>
  <si>
    <t>Patrick Creadon</t>
  </si>
  <si>
    <t>WordplayÂ </t>
  </si>
  <si>
    <t>Barry W. Blaustein</t>
  </si>
  <si>
    <t>Biography|Documentary|Sport</t>
  </si>
  <si>
    <t>Beyond the MatÂ </t>
  </si>
  <si>
    <t>Kurt Hale</t>
  </si>
  <si>
    <t>The Singles WardÂ </t>
  </si>
  <si>
    <t>Siddiq Barmak</t>
  </si>
  <si>
    <t>OsamaÂ </t>
  </si>
  <si>
    <t>Afghanistan</t>
  </si>
  <si>
    <t>Joseph Dorman</t>
  </si>
  <si>
    <t>Sholem Aleichem: Laughing in the DarknessÂ </t>
  </si>
  <si>
    <t>Greg Harrison</t>
  </si>
  <si>
    <t>GrooveÂ </t>
  </si>
  <si>
    <t>The R.M.Â </t>
  </si>
  <si>
    <t>Twin Falls IdahoÂ </t>
  </si>
  <si>
    <t>Jacob Aaron Estes</t>
  </si>
  <si>
    <t>Mean CreekÂ </t>
  </si>
  <si>
    <t>Hurricane StreetsÂ </t>
  </si>
  <si>
    <t>Eric Schaeffer</t>
  </si>
  <si>
    <t>Never AgainÂ </t>
  </si>
  <si>
    <t>Neema Barnette</t>
  </si>
  <si>
    <t>Civil BrandÂ </t>
  </si>
  <si>
    <t>Lonesome JimÂ </t>
  </si>
  <si>
    <t>Joe Swanberg</t>
  </si>
  <si>
    <t>Drinking BuddiesÂ </t>
  </si>
  <si>
    <t>Molly Bernstein</t>
  </si>
  <si>
    <t>Deceptive Practice: The Mysteries and Mentors of Ricky JayÂ </t>
  </si>
  <si>
    <t>Seven SamuraiÂ </t>
  </si>
  <si>
    <t>Marius A. Markevicius</t>
  </si>
  <si>
    <t>The Other Dream TeamÂ </t>
  </si>
  <si>
    <t>Tom DiCillo</t>
  </si>
  <si>
    <t>Johnny SuedeÂ </t>
  </si>
  <si>
    <t>Finishing the Game: The Search for a New Bruce LeeÂ </t>
  </si>
  <si>
    <t>Quentin Dupieux</t>
  </si>
  <si>
    <t>RubberÂ </t>
  </si>
  <si>
    <t>Kiss the BrideÂ </t>
  </si>
  <si>
    <t>Alex Smith</t>
  </si>
  <si>
    <t>The Slaughter RuleÂ </t>
  </si>
  <si>
    <t>Gareth Edwards</t>
  </si>
  <si>
    <t>MonstersÂ </t>
  </si>
  <si>
    <t>Jonathan Parker</t>
  </si>
  <si>
    <t>The CaliforniansÂ </t>
  </si>
  <si>
    <t>Sol Tryon</t>
  </si>
  <si>
    <t>The Living WakeÂ </t>
  </si>
  <si>
    <t>Alex Craig Mann</t>
  </si>
  <si>
    <t>Detention of the DeadÂ </t>
  </si>
  <si>
    <t>Crazy StoneÂ </t>
  </si>
  <si>
    <t>Stephen Kijak</t>
  </si>
  <si>
    <t>Scott Walker: 30 Century ManÂ </t>
  </si>
  <si>
    <t>Everything Put TogetherÂ </t>
  </si>
  <si>
    <t>Good KillÂ </t>
  </si>
  <si>
    <t>Daston Kalili</t>
  </si>
  <si>
    <t>Insomnia ManicaÂ </t>
  </si>
  <si>
    <t>The Outrageous Sophie TuckerÂ </t>
  </si>
  <si>
    <t>Now Is GoodÂ </t>
  </si>
  <si>
    <t>Michael Hoffman Jr.</t>
  </si>
  <si>
    <t>Girls Gone DeadÂ </t>
  </si>
  <si>
    <t>Patrick Gilles</t>
  </si>
  <si>
    <t>History</t>
  </si>
  <si>
    <t>America Is Still the PlaceÂ </t>
  </si>
  <si>
    <t>Georgia Hilton</t>
  </si>
  <si>
    <t>SubconsciousÂ </t>
  </si>
  <si>
    <t>Jack Heller</t>
  </si>
  <si>
    <t>Enter NowhereÂ </t>
  </si>
  <si>
    <t>Fernando Baez Mella</t>
  </si>
  <si>
    <t>The King of NajayoÂ </t>
  </si>
  <si>
    <t>Dominican Republic</t>
  </si>
  <si>
    <t>Warren Sheppard</t>
  </si>
  <si>
    <t>Action|Romance|Sport</t>
  </si>
  <si>
    <t>Fight to the FinishÂ </t>
  </si>
  <si>
    <t>Horror|Musical</t>
  </si>
  <si>
    <t>Alleluia! The Devil's CarnivalÂ </t>
  </si>
  <si>
    <t>Justin Paul Miller</t>
  </si>
  <si>
    <t>Comedy|Mystery|Thriller</t>
  </si>
  <si>
    <t>The Sound and the ShadowÂ </t>
  </si>
  <si>
    <t>Joel Paul Reisig</t>
  </si>
  <si>
    <t>Rodeo GirlÂ </t>
  </si>
  <si>
    <t>Catherine Gund</t>
  </si>
  <si>
    <t>Action|Biography|Documentary|Sport</t>
  </si>
  <si>
    <t>Born to Fly: Elizabeth Streb vs. GravityÂ </t>
  </si>
  <si>
    <t>Luke Dye</t>
  </si>
  <si>
    <t>The Little Ponderosa ZooÂ </t>
  </si>
  <si>
    <t>The Toxic AvengerÂ </t>
  </si>
  <si>
    <t>Straight Out of BrooklynÂ </t>
  </si>
  <si>
    <t>Bloody SundayÂ </t>
  </si>
  <si>
    <t>Alec Asten</t>
  </si>
  <si>
    <t>Diamond RuffÂ </t>
  </si>
  <si>
    <t>Hans Canosa</t>
  </si>
  <si>
    <t>Conversations with Other WomenÂ </t>
  </si>
  <si>
    <t>Lloyd Kaufman</t>
  </si>
  <si>
    <t>Poultrygeist: Night of the Chicken DeadÂ </t>
  </si>
  <si>
    <t>Matthew Watts</t>
  </si>
  <si>
    <t>Mutual FriendsÂ </t>
  </si>
  <si>
    <t>Lloyd Bacon</t>
  </si>
  <si>
    <t>42nd StreetÂ </t>
  </si>
  <si>
    <t>Joe Kenemore</t>
  </si>
  <si>
    <t>Rise of the Entrepreneur: The Search for a Better WayÂ </t>
  </si>
  <si>
    <t>MetropolitanÂ </t>
  </si>
  <si>
    <t>Kay Pollak</t>
  </si>
  <si>
    <t>As It Is in HeavenÂ </t>
  </si>
  <si>
    <t>Eric England</t>
  </si>
  <si>
    <t>RoadsideÂ </t>
  </si>
  <si>
    <t>Napoleon DynamiteÂ </t>
  </si>
  <si>
    <t>Blue RuinÂ </t>
  </si>
  <si>
    <t>Paranormal ActivityÂ </t>
  </si>
  <si>
    <t>Dogtown and Z-BoysÂ </t>
  </si>
  <si>
    <t>Monty Python and the Holy GrailÂ </t>
  </si>
  <si>
    <t>QuinceaÃ±eraÂ </t>
  </si>
  <si>
    <t>Sue Corcoran</t>
  </si>
  <si>
    <t>Comedy|Fantasy|Horror|Musical</t>
  </si>
  <si>
    <t>Gory Gory HallelujahÂ </t>
  </si>
  <si>
    <t>Drama|Fantasy|Sci-Fi|Thriller</t>
  </si>
  <si>
    <t xml:space="preserve">HeroesÂ             </t>
  </si>
  <si>
    <t>Jonathan Caouette</t>
  </si>
  <si>
    <t>Biography|Documentary</t>
  </si>
  <si>
    <t>TarnationÂ </t>
  </si>
  <si>
    <t>Ray Griggs</t>
  </si>
  <si>
    <t>I Want Your MoneyÂ </t>
  </si>
  <si>
    <t>Matt Jackson</t>
  </si>
  <si>
    <t>Love in the Time of MonstersÂ </t>
  </si>
  <si>
    <t>Lucio Fulci</t>
  </si>
  <si>
    <t>The BeyondÂ </t>
  </si>
  <si>
    <t xml:space="preserve">Home MoviesÂ             </t>
  </si>
  <si>
    <t>What Happens in VegasÂ </t>
  </si>
  <si>
    <t>Paul Fox</t>
  </si>
  <si>
    <t>The Dark HoursÂ </t>
  </si>
  <si>
    <t>My Beautiful LaundretteÂ </t>
  </si>
  <si>
    <t>Ari Kirschenbaum</t>
  </si>
  <si>
    <t>FabledÂ </t>
  </si>
  <si>
    <t>Cassandra Nicolaou</t>
  </si>
  <si>
    <t>Show MeÂ </t>
  </si>
  <si>
    <t>Ingmar Bergman</t>
  </si>
  <si>
    <t>Cries &amp; WhispersÂ </t>
  </si>
  <si>
    <t>D.W. Griffith</t>
  </si>
  <si>
    <t>Intolerance: Love's Struggle Throughout the AgesÂ </t>
  </si>
  <si>
    <t>Roger Nygard</t>
  </si>
  <si>
    <t>TrekkiesÂ </t>
  </si>
  <si>
    <t>Harry Beaumont</t>
  </si>
  <si>
    <t>The Broadway MelodyÂ </t>
  </si>
  <si>
    <t>The Evil DeadÂ </t>
  </si>
  <si>
    <t>Franck Khalfoun</t>
  </si>
  <si>
    <t>ManiacÂ </t>
  </si>
  <si>
    <t>Mor Loushy</t>
  </si>
  <si>
    <t>Censored VoicesÂ </t>
  </si>
  <si>
    <t>Henry Alex Rubin</t>
  </si>
  <si>
    <t>MurderballÂ </t>
  </si>
  <si>
    <t>Sam Firstenberg</t>
  </si>
  <si>
    <t>American Ninja 2: The ConfrontationÂ </t>
  </si>
  <si>
    <t>Doug Block</t>
  </si>
  <si>
    <t>51 Birch StreetÂ </t>
  </si>
  <si>
    <t xml:space="preserve">RevolutionÂ             </t>
  </si>
  <si>
    <t>Chad Kapper</t>
  </si>
  <si>
    <t>Rotor DR1Â </t>
  </si>
  <si>
    <t>12 Angry MenÂ </t>
  </si>
  <si>
    <t>Paul Fierlinger</t>
  </si>
  <si>
    <t>Animation|Drama</t>
  </si>
  <si>
    <t>My Dog TulipÂ </t>
  </si>
  <si>
    <t>It Happened One NightÂ </t>
  </si>
  <si>
    <t>Yorgos Lanthimos</t>
  </si>
  <si>
    <t>DogtoothÂ </t>
  </si>
  <si>
    <t>Greek</t>
  </si>
  <si>
    <t>Lauren Lazin</t>
  </si>
  <si>
    <t>Tupac: ResurrectionÂ </t>
  </si>
  <si>
    <t>TumbleweedsÂ </t>
  </si>
  <si>
    <t>Gregory Widen</t>
  </si>
  <si>
    <t>Action|Fantasy|Horror|Mystery|Thriller</t>
  </si>
  <si>
    <t>The ProphecyÂ </t>
  </si>
  <si>
    <t>When the Cat's AwayÂ </t>
  </si>
  <si>
    <t>Pieces of AprilÂ </t>
  </si>
  <si>
    <t>Niall Johnson</t>
  </si>
  <si>
    <t>The Big SwapÂ </t>
  </si>
  <si>
    <t>Old JoyÂ </t>
  </si>
  <si>
    <t>Wendy and LucyÂ </t>
  </si>
  <si>
    <t>Eric Mendelsohn</t>
  </si>
  <si>
    <t>3 BackyardsÂ </t>
  </si>
  <si>
    <t>Jean-Luc Godard</t>
  </si>
  <si>
    <t>Pierrot le FouÂ </t>
  </si>
  <si>
    <t>Florence Ayisi</t>
  </si>
  <si>
    <t>Sisters in LawÂ </t>
  </si>
  <si>
    <t>Cameroon</t>
  </si>
  <si>
    <t>Ayurveda: Art of BeingÂ </t>
  </si>
  <si>
    <t>Michael Roemer</t>
  </si>
  <si>
    <t>Nothing But a ManÂ </t>
  </si>
  <si>
    <t>First Love, Last RitesÂ </t>
  </si>
  <si>
    <t>Eddie O'Flaherty</t>
  </si>
  <si>
    <t>Fighting Tommy RileyÂ </t>
  </si>
  <si>
    <t>Babar Ahmed</t>
  </si>
  <si>
    <t>Royal KillÂ </t>
  </si>
  <si>
    <t>John D. Hancock</t>
  </si>
  <si>
    <t>The Looking GlassÂ </t>
  </si>
  <si>
    <t>Paul Bartel</t>
  </si>
  <si>
    <t>Action|Comedy|Sci-Fi|Sport</t>
  </si>
  <si>
    <t>Death Race 2000Â </t>
  </si>
  <si>
    <t>Bruce Dellis</t>
  </si>
  <si>
    <t>Locker 13Â </t>
  </si>
  <si>
    <t>Pece Dingo</t>
  </si>
  <si>
    <t>Midnight CabaretÂ </t>
  </si>
  <si>
    <t>Jerome Elston Scott</t>
  </si>
  <si>
    <t>Anderson's CrossÂ </t>
  </si>
  <si>
    <t>Ã‰tienne Faure</t>
  </si>
  <si>
    <t>BizarreÂ </t>
  </si>
  <si>
    <t>Herb Freed</t>
  </si>
  <si>
    <t>Graduation DayÂ </t>
  </si>
  <si>
    <t>Jack Perez</t>
  </si>
  <si>
    <t>Comedy|Crime|Drama|Horror|Mystery|Thriller</t>
  </si>
  <si>
    <t>Some Guy Who Kills PeopleÂ </t>
  </si>
  <si>
    <t>Craig Zobel</t>
  </si>
  <si>
    <t>ComplianceÂ </t>
  </si>
  <si>
    <t>Chasing AmyÂ </t>
  </si>
  <si>
    <t>Lovely &amp; AmazingÂ </t>
  </si>
  <si>
    <t>Ken Del Conte</t>
  </si>
  <si>
    <t>Action|Adventure|Mystery|Romance|Thriller</t>
  </si>
  <si>
    <t>Death CallsÂ </t>
  </si>
  <si>
    <t>Better Luck TomorrowÂ </t>
  </si>
  <si>
    <t>Maria Maggenti</t>
  </si>
  <si>
    <t>The Incredibly True Adventure of Two Girls in LoveÂ </t>
  </si>
  <si>
    <t>Chuck &amp; BuckÂ </t>
  </si>
  <si>
    <t>Piyush Dinker Pandya</t>
  </si>
  <si>
    <t>American DesiÂ </t>
  </si>
  <si>
    <t>Daniel Columbie</t>
  </si>
  <si>
    <t>Amidst the Devil's WingsÂ </t>
  </si>
  <si>
    <t>CubeÂ </t>
  </si>
  <si>
    <t>Emma-Kate Croghan</t>
  </si>
  <si>
    <t>Love and Other CatastrophesÂ </t>
  </si>
  <si>
    <t>Bill Plympton</t>
  </si>
  <si>
    <t>Animation|Comedy|Drama|Fantasy|Sci-Fi</t>
  </si>
  <si>
    <t>I Married a Strange Person!Â </t>
  </si>
  <si>
    <t>NovemberÂ </t>
  </si>
  <si>
    <t>Drake Doremus</t>
  </si>
  <si>
    <t>Like CrazyÂ </t>
  </si>
  <si>
    <t>Al Franklin</t>
  </si>
  <si>
    <t>Teeth and BloodÂ </t>
  </si>
  <si>
    <t>Sugar TownÂ </t>
  </si>
  <si>
    <t>Michael Kang</t>
  </si>
  <si>
    <t>The MotelÂ </t>
  </si>
  <si>
    <t>The CanyonsÂ </t>
  </si>
  <si>
    <t xml:space="preserve">Happy ValleyÂ             </t>
  </si>
  <si>
    <t>Lori Silverbush</t>
  </si>
  <si>
    <t>On the OutsÂ </t>
  </si>
  <si>
    <t>Shotgun StoriesÂ </t>
  </si>
  <si>
    <t>Stuart Hazeldine</t>
  </si>
  <si>
    <t>ExamÂ </t>
  </si>
  <si>
    <t>Hilary Brougher</t>
  </si>
  <si>
    <t>The Sticky Fingers of TimeÂ </t>
  </si>
  <si>
    <t>Rachel Goldenberg</t>
  </si>
  <si>
    <t>Sunday School MusicalÂ </t>
  </si>
  <si>
    <t>RustÂ </t>
  </si>
  <si>
    <t>Jamin Winans</t>
  </si>
  <si>
    <t>Action|Drama|Fantasy|Sci-Fi</t>
  </si>
  <si>
    <t>InkÂ </t>
  </si>
  <si>
    <t>Tom Seidman</t>
  </si>
  <si>
    <t>The Christmas BunnyÂ </t>
  </si>
  <si>
    <t>Jason Naumann</t>
  </si>
  <si>
    <t>Comedy|Short</t>
  </si>
  <si>
    <t>Jesus PeopleÂ </t>
  </si>
  <si>
    <t>Matt Cimber</t>
  </si>
  <si>
    <t>ButterflyÂ </t>
  </si>
  <si>
    <t>Sam Martin</t>
  </si>
  <si>
    <t>UnDividedÂ </t>
  </si>
  <si>
    <t>Andrew Hyatt</t>
  </si>
  <si>
    <t>The FrozenÂ </t>
  </si>
  <si>
    <t>Horse CampÂ </t>
  </si>
  <si>
    <t>Kristin Rizzo</t>
  </si>
  <si>
    <t>Give Me ShelterÂ </t>
  </si>
  <si>
    <t>The Big ParadeÂ </t>
  </si>
  <si>
    <t>Ward Roberts</t>
  </si>
  <si>
    <t>Little Big TopÂ </t>
  </si>
  <si>
    <t>Zoran Lisinac</t>
  </si>
  <si>
    <t>Along the RoadsideÂ </t>
  </si>
  <si>
    <t>BronsonÂ </t>
  </si>
  <si>
    <t>James O'Brien</t>
  </si>
  <si>
    <t>Adventure|Drama|Fantasy|Thriller|Western</t>
  </si>
  <si>
    <t>Western ReligionÂ </t>
  </si>
  <si>
    <t>Tom Putnam</t>
  </si>
  <si>
    <t>BurnÂ </t>
  </si>
  <si>
    <t>Jon Shear</t>
  </si>
  <si>
    <t>UrbaniaÂ </t>
  </si>
  <si>
    <t>Al Silliman Jr.</t>
  </si>
  <si>
    <t>The StewardessesÂ </t>
  </si>
  <si>
    <t>EugÃ¨ne LouriÃ©</t>
  </si>
  <si>
    <t>Adventure|Horror|Sci-Fi</t>
  </si>
  <si>
    <t>The Beast from 20,000 FathomsÂ </t>
  </si>
  <si>
    <t>Mad MaxÂ </t>
  </si>
  <si>
    <t>SwingersÂ </t>
  </si>
  <si>
    <t>A Fistful of DollarsÂ </t>
  </si>
  <si>
    <t>Lowell Sherman</t>
  </si>
  <si>
    <t>Comedy|Drama|History|Musical|Romance</t>
  </si>
  <si>
    <t>She Done Him WrongÂ </t>
  </si>
  <si>
    <t>Maurizio Benazzo</t>
  </si>
  <si>
    <t>Short Cut to Nirvana: Kumbh MelaÂ </t>
  </si>
  <si>
    <t>David G. Evans</t>
  </si>
  <si>
    <t>The Grace CardÂ </t>
  </si>
  <si>
    <t>Middle of NowhereÂ </t>
  </si>
  <si>
    <t>3Â </t>
  </si>
  <si>
    <t>Sherman Alexie</t>
  </si>
  <si>
    <t>The Business of FancydancingÂ </t>
  </si>
  <si>
    <t>Justin Dillon</t>
  </si>
  <si>
    <t>Call + ResponseÂ </t>
  </si>
  <si>
    <t>Stevan Mena</t>
  </si>
  <si>
    <t>MalevolenceÂ </t>
  </si>
  <si>
    <t>Shooting the WarwicksÂ </t>
  </si>
  <si>
    <t>Super HybridÂ </t>
  </si>
  <si>
    <t>BagheadÂ </t>
  </si>
  <si>
    <t>Livingston Oden</t>
  </si>
  <si>
    <t>Comedy|Horror|Mystery|Thriller</t>
  </si>
  <si>
    <t>SolitudeÂ </t>
  </si>
  <si>
    <t>Chris Marker</t>
  </si>
  <si>
    <t>The Case of the Grinning CatÂ </t>
  </si>
  <si>
    <t>Carl Theodor Dreyer</t>
  </si>
  <si>
    <t>OrdetÂ </t>
  </si>
  <si>
    <t>Marianna Palka</t>
  </si>
  <si>
    <t>Good DickÂ </t>
  </si>
  <si>
    <t>The Man from EarthÂ </t>
  </si>
  <si>
    <t>Ricki Stern</t>
  </si>
  <si>
    <t>The Trials of Darryl HuntÂ </t>
  </si>
  <si>
    <t>Nadia Tass</t>
  </si>
  <si>
    <t>An American Girl HolidayÂ </t>
  </si>
  <si>
    <t>James Kerwin</t>
  </si>
  <si>
    <t>Drama|Music|Mystery|Romance|Sci-Fi</t>
  </si>
  <si>
    <t>Yesterday Was a LieÂ </t>
  </si>
  <si>
    <t>C. Fraser Press</t>
  </si>
  <si>
    <t>Theresa Is a MotherÂ </t>
  </si>
  <si>
    <t>Rania Attieh</t>
  </si>
  <si>
    <t>H.Â </t>
  </si>
  <si>
    <t>Sharon Greytak</t>
  </si>
  <si>
    <t>Archaeology of a WomanÂ </t>
  </si>
  <si>
    <t>Majid Majidi</t>
  </si>
  <si>
    <t>Children of HeavenÂ </t>
  </si>
  <si>
    <t>Andrew Haigh</t>
  </si>
  <si>
    <t>WeekendÂ </t>
  </si>
  <si>
    <t>She's Gotta Have ItÂ </t>
  </si>
  <si>
    <t>Cary Bell</t>
  </si>
  <si>
    <t>Butterfly GirlÂ </t>
  </si>
  <si>
    <t>Nicolae Constantin Tanase</t>
  </si>
  <si>
    <t>The World Is MineÂ </t>
  </si>
  <si>
    <t>Another EarthÂ </t>
  </si>
  <si>
    <t>Melvin Van Peebles</t>
  </si>
  <si>
    <t>Sweet Sweetback's Baadasssss SongÂ </t>
  </si>
  <si>
    <t>Ken Roht</t>
  </si>
  <si>
    <t>Perfect CowboyÂ </t>
  </si>
  <si>
    <t>TadpoleÂ </t>
  </si>
  <si>
    <t>OnceÂ </t>
  </si>
  <si>
    <t>Robinson Devor</t>
  </si>
  <si>
    <t>The Woman ChaserÂ </t>
  </si>
  <si>
    <t>Michel Orion Scott</t>
  </si>
  <si>
    <t>The Horse BoyÂ </t>
  </si>
  <si>
    <t>Pat Holden</t>
  </si>
  <si>
    <t>When the Lights Went OutÂ </t>
  </si>
  <si>
    <t>Eric Bugbee</t>
  </si>
  <si>
    <t>Heroes of DirtÂ </t>
  </si>
  <si>
    <t>A Charlie Brown ChristmasÂ </t>
  </si>
  <si>
    <t>Dena Seidel</t>
  </si>
  <si>
    <t>Adventure|Documentary</t>
  </si>
  <si>
    <t>Antarctic Edge: 70Â° SouthÂ </t>
  </si>
  <si>
    <t>Deborah Anderson</t>
  </si>
  <si>
    <t>ArousedÂ </t>
  </si>
  <si>
    <t>Sara Newens</t>
  </si>
  <si>
    <t>Top SpinÂ </t>
  </si>
  <si>
    <t>Roger &amp; MeÂ </t>
  </si>
  <si>
    <t>Sai Varadan</t>
  </si>
  <si>
    <t>An American in HollywoodÂ </t>
  </si>
  <si>
    <t>Sound of My VoiceÂ </t>
  </si>
  <si>
    <t>Amal Al-Agroobi</t>
  </si>
  <si>
    <t>Documentary|Family</t>
  </si>
  <si>
    <t>The Brain That SingsÂ </t>
  </si>
  <si>
    <t>United Arab Emirates</t>
  </si>
  <si>
    <t>Andrew Berends</t>
  </si>
  <si>
    <t>The Blood of My BrotherÂ </t>
  </si>
  <si>
    <t>Lynn Shelton</t>
  </si>
  <si>
    <t>Your Sister's SisterÂ </t>
  </si>
  <si>
    <t>Valentine</t>
  </si>
  <si>
    <t>Romantic SchemerÂ </t>
  </si>
  <si>
    <t>A Dog's BreakfastÂ </t>
  </si>
  <si>
    <t>Une Femme MariÃ©eÂ </t>
  </si>
  <si>
    <t>The Birth of a NationÂ </t>
  </si>
  <si>
    <t>Nathan Smith Jones</t>
  </si>
  <si>
    <t>The Work and the StoryÂ </t>
  </si>
  <si>
    <t>Facing the GiantsÂ </t>
  </si>
  <si>
    <t>Travis Cluff</t>
  </si>
  <si>
    <t>The GallowsÂ </t>
  </si>
  <si>
    <t>EraserheadÂ </t>
  </si>
  <si>
    <t>Harry F. Millarde</t>
  </si>
  <si>
    <t>Over the Hill to the PoorhouseÂ </t>
  </si>
  <si>
    <t>Hollywood ShuffleÂ </t>
  </si>
  <si>
    <t>The MightyÂ </t>
  </si>
  <si>
    <t>Jamaa Fanaka</t>
  </si>
  <si>
    <t>PenitentiaryÂ </t>
  </si>
  <si>
    <t>Larry Blamire</t>
  </si>
  <si>
    <t>The Lost Skeleton of CadavraÂ </t>
  </si>
  <si>
    <t>Stephen Langford</t>
  </si>
  <si>
    <t>Dude, Where's My Dog?!Â </t>
  </si>
  <si>
    <t>E.L. Katz</t>
  </si>
  <si>
    <t>Comedy|Crime|Drama|Horror|Thriller</t>
  </si>
  <si>
    <t>Cheap ThrillsÂ </t>
  </si>
  <si>
    <t>Lisanne Pajot</t>
  </si>
  <si>
    <t>Indie Game: The MovieÂ </t>
  </si>
  <si>
    <t>Dan Reed</t>
  </si>
  <si>
    <t>ClosureÂ </t>
  </si>
  <si>
    <t>John Reinhardt</t>
  </si>
  <si>
    <t>Open SecretÂ </t>
  </si>
  <si>
    <t>Patrick Ryan Sims</t>
  </si>
  <si>
    <t>Echo Dr.Â </t>
  </si>
  <si>
    <t>Laslo Benedek</t>
  </si>
  <si>
    <t>The Night VisitorÂ </t>
  </si>
  <si>
    <t>Jason Miller</t>
  </si>
  <si>
    <t>The Past is a Grotesque AnimalÂ </t>
  </si>
  <si>
    <t>Sut Jhally</t>
  </si>
  <si>
    <t>Peace, Propaganda &amp; the Promised LandÂ </t>
  </si>
  <si>
    <t>PiÂ </t>
  </si>
  <si>
    <t>Julie Davis</t>
  </si>
  <si>
    <t>I Love You, Don't Touch Me!Â </t>
  </si>
  <si>
    <t>Myles Berkowitz</t>
  </si>
  <si>
    <t>20 DatesÂ </t>
  </si>
  <si>
    <t>Brett Piper</t>
  </si>
  <si>
    <t>Queen CrabÂ </t>
  </si>
  <si>
    <t>Comedy|Documentary|Drama</t>
  </si>
  <si>
    <t>Super Size MeÂ </t>
  </si>
  <si>
    <t>Brandon Trost</t>
  </si>
  <si>
    <t>The FPÂ </t>
  </si>
  <si>
    <t>Happy ChristmasÂ </t>
  </si>
  <si>
    <t>Joseph Green</t>
  </si>
  <si>
    <t>The Brain That Wouldn't DieÂ </t>
  </si>
  <si>
    <t>Wade Gasque</t>
  </si>
  <si>
    <t>Tiger OrangeÂ </t>
  </si>
  <si>
    <t>Daniel Schechter</t>
  </si>
  <si>
    <t>Supporting CharactersÂ </t>
  </si>
  <si>
    <t>AbsentiaÂ </t>
  </si>
  <si>
    <t>The Brothers McMullenÂ </t>
  </si>
  <si>
    <t>Matt Johnson</t>
  </si>
  <si>
    <t>The DirtiesÂ </t>
  </si>
  <si>
    <t>Bruno Barreto</t>
  </si>
  <si>
    <t>GabrielaÂ </t>
  </si>
  <si>
    <t>Tiny FurnitureÂ </t>
  </si>
  <si>
    <t>Terron R. Parsons</t>
  </si>
  <si>
    <t>Crime|Drama|Horror</t>
  </si>
  <si>
    <t>HayrideÂ </t>
  </si>
  <si>
    <t>Daniel Mellitz</t>
  </si>
  <si>
    <t>The Naked ApeÂ </t>
  </si>
  <si>
    <t>Jem Cohen</t>
  </si>
  <si>
    <t>CountingÂ </t>
  </si>
  <si>
    <t>Andrew Leman</t>
  </si>
  <si>
    <t>The Call of CthulhuÂ </t>
  </si>
  <si>
    <t>Dave Carroll</t>
  </si>
  <si>
    <t>Bending SteelÂ </t>
  </si>
  <si>
    <t>William Eubank</t>
  </si>
  <si>
    <t>The SignalÂ </t>
  </si>
  <si>
    <t>Patrick Meaney</t>
  </si>
  <si>
    <t>The Image RevolutionÂ </t>
  </si>
  <si>
    <t>Chad Hartigan</t>
  </si>
  <si>
    <t>This Is Martin BonnerÂ </t>
  </si>
  <si>
    <t>A True StoryÂ </t>
  </si>
  <si>
    <t>George WashingtonÂ </t>
  </si>
  <si>
    <t>Kevin Jordan</t>
  </si>
  <si>
    <t>Smiling Fish &amp; Goat on FireÂ </t>
  </si>
  <si>
    <t>Kirk Loudon</t>
  </si>
  <si>
    <t>Dawn of the Crescent MoonÂ </t>
  </si>
  <si>
    <t>Travis Legge</t>
  </si>
  <si>
    <t>Raymond Did ItÂ </t>
  </si>
  <si>
    <t>The Last WaltzÂ </t>
  </si>
  <si>
    <t>Collin Joseph Neal</t>
  </si>
  <si>
    <t>Run, Hide, DieÂ </t>
  </si>
  <si>
    <t>Bradley Rust Gray</t>
  </si>
  <si>
    <t>The Exploding GirlÂ </t>
  </si>
  <si>
    <t>Mike Bruce</t>
  </si>
  <si>
    <t>The Legend of God's GunÂ </t>
  </si>
  <si>
    <t>Andrew Bujalski</t>
  </si>
  <si>
    <t>Mutual AppreciationÂ </t>
  </si>
  <si>
    <t>Damir Catic</t>
  </si>
  <si>
    <t>Her Cry: La Llorona InvestigationÂ </t>
  </si>
  <si>
    <t>Down TerraceÂ </t>
  </si>
  <si>
    <t>ClerksÂ </t>
  </si>
  <si>
    <t>James Bidgood</t>
  </si>
  <si>
    <t>Pink NarcissusÂ </t>
  </si>
  <si>
    <t>Funny Ha HaÂ </t>
  </si>
  <si>
    <t>In the Company of MenÂ </t>
  </si>
  <si>
    <t>Eric Eason</t>
  </si>
  <si>
    <t>ManitoÂ </t>
  </si>
  <si>
    <t>RampageÂ </t>
  </si>
  <si>
    <t>SlackerÂ </t>
  </si>
  <si>
    <t>Joseph Mazzella</t>
  </si>
  <si>
    <t>Dutch KillsÂ </t>
  </si>
  <si>
    <t>Dry SpellÂ </t>
  </si>
  <si>
    <t>FlywheelÂ </t>
  </si>
  <si>
    <t>Marcus Nispel</t>
  </si>
  <si>
    <t>ExeterÂ </t>
  </si>
  <si>
    <t>Brandon Landers</t>
  </si>
  <si>
    <t>The RidgesÂ </t>
  </si>
  <si>
    <t>The Puffy ChairÂ </t>
  </si>
  <si>
    <t>Jim Chuchu</t>
  </si>
  <si>
    <t>Stories of Our LivesÂ </t>
  </si>
  <si>
    <t>Swahili</t>
  </si>
  <si>
    <t>Kenya</t>
  </si>
  <si>
    <t>Daryl Wein</t>
  </si>
  <si>
    <t>Breaking UpwardsÂ </t>
  </si>
  <si>
    <t>Jason Trost</t>
  </si>
  <si>
    <t>All Superheroes Must DieÂ </t>
  </si>
  <si>
    <t>Comedy|Crime|Horror</t>
  </si>
  <si>
    <t>Pink FlamingosÂ </t>
  </si>
  <si>
    <t>CleanÂ </t>
  </si>
  <si>
    <t>Jafar Panahi</t>
  </si>
  <si>
    <t>The CircleÂ </t>
  </si>
  <si>
    <t>Ivan Kavanagh</t>
  </si>
  <si>
    <t>Tin Can ManÂ </t>
  </si>
  <si>
    <t>Kiyoshi Kurosawa</t>
  </si>
  <si>
    <t>The CureÂ </t>
  </si>
  <si>
    <t>Tadeo Garcia</t>
  </si>
  <si>
    <t>On the DownlowÂ </t>
  </si>
  <si>
    <t>Thomas L. Phillips</t>
  </si>
  <si>
    <t>Sanctuary; Quite a ConundrumÂ </t>
  </si>
  <si>
    <t>Ash Baron-Cohen</t>
  </si>
  <si>
    <t>BangÂ </t>
  </si>
  <si>
    <t>Shane Carruth</t>
  </si>
  <si>
    <t>PrimerÂ </t>
  </si>
  <si>
    <t>Neill Dela Llana</t>
  </si>
  <si>
    <t>CaviteÂ </t>
  </si>
  <si>
    <t>Philippines</t>
  </si>
  <si>
    <t>El MariachiÂ </t>
  </si>
  <si>
    <t>Anthony Vallone</t>
  </si>
  <si>
    <t>The Mongol KingÂ </t>
  </si>
  <si>
    <t>NewlywedsÂ </t>
  </si>
  <si>
    <t>Scott Smith</t>
  </si>
  <si>
    <t>Signed Sealed DeliveredÂ </t>
  </si>
  <si>
    <t xml:space="preserve">The FollowingÂ             </t>
  </si>
  <si>
    <t>Benjamin Roberds</t>
  </si>
  <si>
    <t>A Plague So PleasantÂ </t>
  </si>
  <si>
    <t>Daniel Hsia</t>
  </si>
  <si>
    <t>Shanghai CallingÂ </t>
  </si>
  <si>
    <t>My Date with DrewÂ </t>
  </si>
  <si>
    <t>Mystery</t>
  </si>
  <si>
    <t>Sport</t>
  </si>
  <si>
    <t>Crime</t>
  </si>
  <si>
    <t>War</t>
  </si>
  <si>
    <t>Film-Noir</t>
  </si>
  <si>
    <t>News</t>
  </si>
  <si>
    <t>SUBGENRE1</t>
  </si>
  <si>
    <t>SUBGENRE2</t>
  </si>
  <si>
    <t>SUBGENRE3</t>
  </si>
  <si>
    <t>SUBGENRE4</t>
  </si>
  <si>
    <t>SUBGENRE5</t>
  </si>
  <si>
    <t>SUBGENRE6</t>
  </si>
  <si>
    <t>SUBGENRE7</t>
  </si>
  <si>
    <t>Row Labels</t>
  </si>
  <si>
    <t>(blank)</t>
  </si>
  <si>
    <t>Grand Total</t>
  </si>
  <si>
    <t>Count of genres</t>
  </si>
  <si>
    <t>AVERAGE</t>
  </si>
  <si>
    <t>MEDIAN</t>
  </si>
  <si>
    <t>MODE</t>
  </si>
  <si>
    <t>MAX</t>
  </si>
  <si>
    <t>MIN</t>
  </si>
  <si>
    <t>VARIANCE</t>
  </si>
  <si>
    <t>STANDARD DEVIATION</t>
  </si>
  <si>
    <t>RANGE</t>
  </si>
  <si>
    <t>COUNT OF ONLY MAIN GENRE (COLUMN A1)</t>
  </si>
  <si>
    <t>COUNT OF MAIN GENRE AND SUBGENRE (COLUMN A TO H)</t>
  </si>
  <si>
    <t>COUNTIF FUNCTION:-</t>
  </si>
  <si>
    <t xml:space="preserve">PIVOT TABLE:- </t>
  </si>
  <si>
    <t>Count of language</t>
  </si>
  <si>
    <t>TOTAL</t>
  </si>
  <si>
    <t>COUNT OF LANGUAGE</t>
  </si>
  <si>
    <t>Average of imdb_score</t>
  </si>
  <si>
    <t>PERCENTILE</t>
  </si>
  <si>
    <t>COMPARISON</t>
  </si>
  <si>
    <t>PROFIT</t>
  </si>
  <si>
    <t>COUNT OF MOVIES HAVING PROFIT MARGIN ABOVE 250000000 BECAUSE IT IS CLOSE TO HIGHEST PROFIT MARGIN</t>
  </si>
  <si>
    <t>COUNT OF MOVIES HAVING PROFIT MARGIN BELOW 250000000 BECAUSE IT IS CLOSE TO HIGHEST PROFIT MARGIN</t>
  </si>
  <si>
    <t>PERCENTRANK</t>
  </si>
  <si>
    <t>CORRELATION</t>
  </si>
  <si>
    <t>HIGHEST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</si>
</sst>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MOVIE DURATION vs IMDB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2'!$B$1</c:f>
              <c:strCache>
                <c:ptCount val="1"/>
                <c:pt idx="0">
                  <c:v>imdb_score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bg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'TASK 2'!$A$2:$A$4320</c:f>
              <c:numCache>
                <c:formatCode>General</c:formatCode>
                <c:ptCount val="4319"/>
                <c:pt idx="0">
                  <c:v>178</c:v>
                </c:pt>
                <c:pt idx="1">
                  <c:v>169</c:v>
                </c:pt>
                <c:pt idx="2">
                  <c:v>148</c:v>
                </c:pt>
                <c:pt idx="3">
                  <c:v>164</c:v>
                </c:pt>
                <c:pt idx="4">
                  <c:v>132</c:v>
                </c:pt>
                <c:pt idx="5">
                  <c:v>156</c:v>
                </c:pt>
                <c:pt idx="6">
                  <c:v>100</c:v>
                </c:pt>
                <c:pt idx="7">
                  <c:v>141</c:v>
                </c:pt>
                <c:pt idx="8">
                  <c:v>153</c:v>
                </c:pt>
                <c:pt idx="9">
                  <c:v>183</c:v>
                </c:pt>
                <c:pt idx="10">
                  <c:v>169</c:v>
                </c:pt>
                <c:pt idx="11">
                  <c:v>106</c:v>
                </c:pt>
                <c:pt idx="12">
                  <c:v>151</c:v>
                </c:pt>
                <c:pt idx="13">
                  <c:v>150</c:v>
                </c:pt>
                <c:pt idx="14">
                  <c:v>143</c:v>
                </c:pt>
                <c:pt idx="15">
                  <c:v>150</c:v>
                </c:pt>
                <c:pt idx="16">
                  <c:v>173</c:v>
                </c:pt>
                <c:pt idx="17">
                  <c:v>136</c:v>
                </c:pt>
                <c:pt idx="18">
                  <c:v>106</c:v>
                </c:pt>
                <c:pt idx="19">
                  <c:v>164</c:v>
                </c:pt>
                <c:pt idx="20">
                  <c:v>153</c:v>
                </c:pt>
                <c:pt idx="21">
                  <c:v>156</c:v>
                </c:pt>
                <c:pt idx="22">
                  <c:v>186</c:v>
                </c:pt>
                <c:pt idx="23">
                  <c:v>113</c:v>
                </c:pt>
                <c:pt idx="24">
                  <c:v>201</c:v>
                </c:pt>
                <c:pt idx="25">
                  <c:v>194</c:v>
                </c:pt>
                <c:pt idx="26">
                  <c:v>147</c:v>
                </c:pt>
                <c:pt idx="27">
                  <c:v>131</c:v>
                </c:pt>
                <c:pt idx="28">
                  <c:v>124</c:v>
                </c:pt>
                <c:pt idx="29">
                  <c:v>143</c:v>
                </c:pt>
                <c:pt idx="30">
                  <c:v>135</c:v>
                </c:pt>
                <c:pt idx="31">
                  <c:v>195</c:v>
                </c:pt>
                <c:pt idx="32">
                  <c:v>108</c:v>
                </c:pt>
                <c:pt idx="33">
                  <c:v>104</c:v>
                </c:pt>
                <c:pt idx="34">
                  <c:v>104</c:v>
                </c:pt>
                <c:pt idx="35">
                  <c:v>150</c:v>
                </c:pt>
                <c:pt idx="36">
                  <c:v>165</c:v>
                </c:pt>
                <c:pt idx="37">
                  <c:v>130</c:v>
                </c:pt>
                <c:pt idx="38">
                  <c:v>142</c:v>
                </c:pt>
                <c:pt idx="39">
                  <c:v>125</c:v>
                </c:pt>
                <c:pt idx="40">
                  <c:v>106</c:v>
                </c:pt>
                <c:pt idx="41">
                  <c:v>123</c:v>
                </c:pt>
                <c:pt idx="42">
                  <c:v>103</c:v>
                </c:pt>
                <c:pt idx="43">
                  <c:v>118</c:v>
                </c:pt>
                <c:pt idx="44">
                  <c:v>140</c:v>
                </c:pt>
                <c:pt idx="45">
                  <c:v>123</c:v>
                </c:pt>
                <c:pt idx="46">
                  <c:v>149</c:v>
                </c:pt>
                <c:pt idx="47">
                  <c:v>132</c:v>
                </c:pt>
                <c:pt idx="48">
                  <c:v>114</c:v>
                </c:pt>
                <c:pt idx="49">
                  <c:v>143</c:v>
                </c:pt>
                <c:pt idx="50">
                  <c:v>116</c:v>
                </c:pt>
                <c:pt idx="51">
                  <c:v>131</c:v>
                </c:pt>
                <c:pt idx="52">
                  <c:v>154</c:v>
                </c:pt>
                <c:pt idx="53">
                  <c:v>122</c:v>
                </c:pt>
                <c:pt idx="54">
                  <c:v>93</c:v>
                </c:pt>
                <c:pt idx="55">
                  <c:v>122</c:v>
                </c:pt>
                <c:pt idx="56">
                  <c:v>98</c:v>
                </c:pt>
                <c:pt idx="57">
                  <c:v>91</c:v>
                </c:pt>
                <c:pt idx="58">
                  <c:v>158</c:v>
                </c:pt>
                <c:pt idx="59">
                  <c:v>96</c:v>
                </c:pt>
                <c:pt idx="60">
                  <c:v>127</c:v>
                </c:pt>
                <c:pt idx="61">
                  <c:v>110</c:v>
                </c:pt>
                <c:pt idx="62">
                  <c:v>150</c:v>
                </c:pt>
                <c:pt idx="63">
                  <c:v>144</c:v>
                </c:pt>
                <c:pt idx="64">
                  <c:v>152</c:v>
                </c:pt>
                <c:pt idx="65">
                  <c:v>96</c:v>
                </c:pt>
                <c:pt idx="66">
                  <c:v>94</c:v>
                </c:pt>
                <c:pt idx="67">
                  <c:v>126</c:v>
                </c:pt>
                <c:pt idx="68">
                  <c:v>126</c:v>
                </c:pt>
                <c:pt idx="69">
                  <c:v>106</c:v>
                </c:pt>
                <c:pt idx="70">
                  <c:v>112</c:v>
                </c:pt>
                <c:pt idx="71">
                  <c:v>123</c:v>
                </c:pt>
                <c:pt idx="72">
                  <c:v>96</c:v>
                </c:pt>
                <c:pt idx="73">
                  <c:v>113</c:v>
                </c:pt>
                <c:pt idx="74">
                  <c:v>176</c:v>
                </c:pt>
                <c:pt idx="75">
                  <c:v>118</c:v>
                </c:pt>
                <c:pt idx="76">
                  <c:v>95</c:v>
                </c:pt>
                <c:pt idx="77">
                  <c:v>106</c:v>
                </c:pt>
                <c:pt idx="78">
                  <c:v>124</c:v>
                </c:pt>
                <c:pt idx="79">
                  <c:v>132</c:v>
                </c:pt>
                <c:pt idx="80">
                  <c:v>97</c:v>
                </c:pt>
                <c:pt idx="81">
                  <c:v>130</c:v>
                </c:pt>
                <c:pt idx="82">
                  <c:v>128</c:v>
                </c:pt>
                <c:pt idx="83">
                  <c:v>136</c:v>
                </c:pt>
                <c:pt idx="84">
                  <c:v>93</c:v>
                </c:pt>
                <c:pt idx="85">
                  <c:v>130</c:v>
                </c:pt>
                <c:pt idx="86">
                  <c:v>102</c:v>
                </c:pt>
                <c:pt idx="87">
                  <c:v>101</c:v>
                </c:pt>
                <c:pt idx="88">
                  <c:v>100</c:v>
                </c:pt>
                <c:pt idx="89">
                  <c:v>120</c:v>
                </c:pt>
                <c:pt idx="90">
                  <c:v>98</c:v>
                </c:pt>
                <c:pt idx="91">
                  <c:v>109</c:v>
                </c:pt>
                <c:pt idx="92">
                  <c:v>121</c:v>
                </c:pt>
                <c:pt idx="93">
                  <c:v>169</c:v>
                </c:pt>
                <c:pt idx="94">
                  <c:v>148</c:v>
                </c:pt>
                <c:pt idx="95">
                  <c:v>182</c:v>
                </c:pt>
                <c:pt idx="96">
                  <c:v>106</c:v>
                </c:pt>
                <c:pt idx="97">
                  <c:v>166</c:v>
                </c:pt>
                <c:pt idx="98">
                  <c:v>132</c:v>
                </c:pt>
                <c:pt idx="99">
                  <c:v>137</c:v>
                </c:pt>
                <c:pt idx="100">
                  <c:v>109</c:v>
                </c:pt>
                <c:pt idx="101">
                  <c:v>98</c:v>
                </c:pt>
                <c:pt idx="102">
                  <c:v>113</c:v>
                </c:pt>
                <c:pt idx="103">
                  <c:v>93</c:v>
                </c:pt>
                <c:pt idx="104">
                  <c:v>123</c:v>
                </c:pt>
                <c:pt idx="105">
                  <c:v>126</c:v>
                </c:pt>
                <c:pt idx="106">
                  <c:v>113</c:v>
                </c:pt>
                <c:pt idx="107">
                  <c:v>184</c:v>
                </c:pt>
                <c:pt idx="108">
                  <c:v>144</c:v>
                </c:pt>
                <c:pt idx="109">
                  <c:v>206</c:v>
                </c:pt>
                <c:pt idx="110">
                  <c:v>138</c:v>
                </c:pt>
                <c:pt idx="111">
                  <c:v>157</c:v>
                </c:pt>
                <c:pt idx="112">
                  <c:v>102</c:v>
                </c:pt>
                <c:pt idx="113">
                  <c:v>104</c:v>
                </c:pt>
                <c:pt idx="114">
                  <c:v>115</c:v>
                </c:pt>
                <c:pt idx="115">
                  <c:v>111</c:v>
                </c:pt>
                <c:pt idx="116">
                  <c:v>128</c:v>
                </c:pt>
                <c:pt idx="117">
                  <c:v>89</c:v>
                </c:pt>
                <c:pt idx="118">
                  <c:v>105</c:v>
                </c:pt>
                <c:pt idx="119">
                  <c:v>119</c:v>
                </c:pt>
                <c:pt idx="120">
                  <c:v>129</c:v>
                </c:pt>
                <c:pt idx="121">
                  <c:v>102</c:v>
                </c:pt>
                <c:pt idx="122">
                  <c:v>138</c:v>
                </c:pt>
                <c:pt idx="123">
                  <c:v>112</c:v>
                </c:pt>
                <c:pt idx="124">
                  <c:v>120</c:v>
                </c:pt>
                <c:pt idx="125">
                  <c:v>146</c:v>
                </c:pt>
                <c:pt idx="126">
                  <c:v>115</c:v>
                </c:pt>
                <c:pt idx="127">
                  <c:v>96</c:v>
                </c:pt>
                <c:pt idx="128">
                  <c:v>88</c:v>
                </c:pt>
                <c:pt idx="129">
                  <c:v>99</c:v>
                </c:pt>
                <c:pt idx="130">
                  <c:v>113</c:v>
                </c:pt>
                <c:pt idx="131">
                  <c:v>131</c:v>
                </c:pt>
                <c:pt idx="132">
                  <c:v>119</c:v>
                </c:pt>
                <c:pt idx="133">
                  <c:v>110</c:v>
                </c:pt>
                <c:pt idx="134">
                  <c:v>91</c:v>
                </c:pt>
                <c:pt idx="135">
                  <c:v>90</c:v>
                </c:pt>
                <c:pt idx="136">
                  <c:v>103</c:v>
                </c:pt>
                <c:pt idx="137">
                  <c:v>124</c:v>
                </c:pt>
                <c:pt idx="138">
                  <c:v>131</c:v>
                </c:pt>
                <c:pt idx="139">
                  <c:v>88</c:v>
                </c:pt>
                <c:pt idx="140">
                  <c:v>85</c:v>
                </c:pt>
                <c:pt idx="141">
                  <c:v>111</c:v>
                </c:pt>
                <c:pt idx="142">
                  <c:v>92</c:v>
                </c:pt>
                <c:pt idx="143">
                  <c:v>196</c:v>
                </c:pt>
                <c:pt idx="144">
                  <c:v>93</c:v>
                </c:pt>
                <c:pt idx="145">
                  <c:v>133</c:v>
                </c:pt>
                <c:pt idx="146">
                  <c:v>116</c:v>
                </c:pt>
                <c:pt idx="147">
                  <c:v>153</c:v>
                </c:pt>
                <c:pt idx="148">
                  <c:v>88</c:v>
                </c:pt>
                <c:pt idx="149">
                  <c:v>115</c:v>
                </c:pt>
                <c:pt idx="150">
                  <c:v>95</c:v>
                </c:pt>
                <c:pt idx="151">
                  <c:v>133</c:v>
                </c:pt>
                <c:pt idx="152">
                  <c:v>97</c:v>
                </c:pt>
                <c:pt idx="153">
                  <c:v>90</c:v>
                </c:pt>
                <c:pt idx="154">
                  <c:v>154</c:v>
                </c:pt>
                <c:pt idx="155">
                  <c:v>150</c:v>
                </c:pt>
                <c:pt idx="156">
                  <c:v>127</c:v>
                </c:pt>
                <c:pt idx="157">
                  <c:v>121</c:v>
                </c:pt>
                <c:pt idx="158">
                  <c:v>102</c:v>
                </c:pt>
                <c:pt idx="159">
                  <c:v>126</c:v>
                </c:pt>
                <c:pt idx="160">
                  <c:v>121</c:v>
                </c:pt>
                <c:pt idx="161">
                  <c:v>215</c:v>
                </c:pt>
                <c:pt idx="162">
                  <c:v>127</c:v>
                </c:pt>
                <c:pt idx="163">
                  <c:v>138</c:v>
                </c:pt>
                <c:pt idx="164">
                  <c:v>122</c:v>
                </c:pt>
                <c:pt idx="165">
                  <c:v>124</c:v>
                </c:pt>
                <c:pt idx="166">
                  <c:v>106</c:v>
                </c:pt>
                <c:pt idx="167">
                  <c:v>124</c:v>
                </c:pt>
                <c:pt idx="168">
                  <c:v>128</c:v>
                </c:pt>
                <c:pt idx="169">
                  <c:v>138</c:v>
                </c:pt>
                <c:pt idx="170">
                  <c:v>115</c:v>
                </c:pt>
                <c:pt idx="171">
                  <c:v>100</c:v>
                </c:pt>
                <c:pt idx="172">
                  <c:v>135</c:v>
                </c:pt>
                <c:pt idx="173">
                  <c:v>117</c:v>
                </c:pt>
                <c:pt idx="174">
                  <c:v>156</c:v>
                </c:pt>
                <c:pt idx="175">
                  <c:v>96</c:v>
                </c:pt>
                <c:pt idx="176">
                  <c:v>107</c:v>
                </c:pt>
                <c:pt idx="177">
                  <c:v>92</c:v>
                </c:pt>
                <c:pt idx="178">
                  <c:v>115</c:v>
                </c:pt>
                <c:pt idx="179">
                  <c:v>92</c:v>
                </c:pt>
                <c:pt idx="180">
                  <c:v>117</c:v>
                </c:pt>
                <c:pt idx="181">
                  <c:v>146</c:v>
                </c:pt>
                <c:pt idx="182">
                  <c:v>115</c:v>
                </c:pt>
                <c:pt idx="183">
                  <c:v>94</c:v>
                </c:pt>
                <c:pt idx="184">
                  <c:v>116</c:v>
                </c:pt>
                <c:pt idx="185">
                  <c:v>147</c:v>
                </c:pt>
                <c:pt idx="186">
                  <c:v>90</c:v>
                </c:pt>
                <c:pt idx="187">
                  <c:v>101</c:v>
                </c:pt>
                <c:pt idx="188">
                  <c:v>138</c:v>
                </c:pt>
                <c:pt idx="189">
                  <c:v>107</c:v>
                </c:pt>
                <c:pt idx="190">
                  <c:v>142</c:v>
                </c:pt>
                <c:pt idx="191">
                  <c:v>165</c:v>
                </c:pt>
                <c:pt idx="192">
                  <c:v>100</c:v>
                </c:pt>
                <c:pt idx="193">
                  <c:v>82</c:v>
                </c:pt>
                <c:pt idx="194">
                  <c:v>98</c:v>
                </c:pt>
                <c:pt idx="195">
                  <c:v>95</c:v>
                </c:pt>
                <c:pt idx="196">
                  <c:v>159</c:v>
                </c:pt>
                <c:pt idx="197">
                  <c:v>96</c:v>
                </c:pt>
                <c:pt idx="198">
                  <c:v>143</c:v>
                </c:pt>
                <c:pt idx="199">
                  <c:v>123</c:v>
                </c:pt>
                <c:pt idx="200">
                  <c:v>174</c:v>
                </c:pt>
                <c:pt idx="201">
                  <c:v>101</c:v>
                </c:pt>
                <c:pt idx="202">
                  <c:v>134</c:v>
                </c:pt>
                <c:pt idx="203">
                  <c:v>132</c:v>
                </c:pt>
                <c:pt idx="204">
                  <c:v>129</c:v>
                </c:pt>
                <c:pt idx="205">
                  <c:v>106</c:v>
                </c:pt>
                <c:pt idx="206">
                  <c:v>113</c:v>
                </c:pt>
                <c:pt idx="207">
                  <c:v>102</c:v>
                </c:pt>
                <c:pt idx="208">
                  <c:v>135</c:v>
                </c:pt>
                <c:pt idx="209">
                  <c:v>125</c:v>
                </c:pt>
                <c:pt idx="210">
                  <c:v>110</c:v>
                </c:pt>
                <c:pt idx="211">
                  <c:v>124</c:v>
                </c:pt>
                <c:pt idx="212">
                  <c:v>123</c:v>
                </c:pt>
                <c:pt idx="213">
                  <c:v>130</c:v>
                </c:pt>
                <c:pt idx="214">
                  <c:v>92</c:v>
                </c:pt>
                <c:pt idx="215">
                  <c:v>127</c:v>
                </c:pt>
                <c:pt idx="216">
                  <c:v>123</c:v>
                </c:pt>
                <c:pt idx="217">
                  <c:v>123</c:v>
                </c:pt>
                <c:pt idx="218">
                  <c:v>107</c:v>
                </c:pt>
                <c:pt idx="219">
                  <c:v>124</c:v>
                </c:pt>
                <c:pt idx="220">
                  <c:v>77</c:v>
                </c:pt>
                <c:pt idx="221">
                  <c:v>109</c:v>
                </c:pt>
                <c:pt idx="222">
                  <c:v>134</c:v>
                </c:pt>
                <c:pt idx="223">
                  <c:v>117</c:v>
                </c:pt>
                <c:pt idx="224">
                  <c:v>135</c:v>
                </c:pt>
                <c:pt idx="225">
                  <c:v>121</c:v>
                </c:pt>
                <c:pt idx="226">
                  <c:v>117</c:v>
                </c:pt>
                <c:pt idx="227">
                  <c:v>124</c:v>
                </c:pt>
                <c:pt idx="228">
                  <c:v>140</c:v>
                </c:pt>
                <c:pt idx="229">
                  <c:v>142</c:v>
                </c:pt>
                <c:pt idx="230">
                  <c:v>92</c:v>
                </c:pt>
                <c:pt idx="231">
                  <c:v>138</c:v>
                </c:pt>
                <c:pt idx="232">
                  <c:v>136</c:v>
                </c:pt>
                <c:pt idx="233">
                  <c:v>98</c:v>
                </c:pt>
                <c:pt idx="234">
                  <c:v>153</c:v>
                </c:pt>
                <c:pt idx="235">
                  <c:v>120</c:v>
                </c:pt>
                <c:pt idx="236">
                  <c:v>101</c:v>
                </c:pt>
                <c:pt idx="237">
                  <c:v>91</c:v>
                </c:pt>
                <c:pt idx="238">
                  <c:v>108</c:v>
                </c:pt>
                <c:pt idx="239">
                  <c:v>112</c:v>
                </c:pt>
                <c:pt idx="240">
                  <c:v>100</c:v>
                </c:pt>
                <c:pt idx="241">
                  <c:v>108</c:v>
                </c:pt>
                <c:pt idx="242">
                  <c:v>114</c:v>
                </c:pt>
                <c:pt idx="243">
                  <c:v>119</c:v>
                </c:pt>
                <c:pt idx="244">
                  <c:v>142</c:v>
                </c:pt>
                <c:pt idx="245">
                  <c:v>125</c:v>
                </c:pt>
                <c:pt idx="246">
                  <c:v>126</c:v>
                </c:pt>
                <c:pt idx="247">
                  <c:v>119</c:v>
                </c:pt>
                <c:pt idx="248">
                  <c:v>170</c:v>
                </c:pt>
                <c:pt idx="249">
                  <c:v>85</c:v>
                </c:pt>
                <c:pt idx="250">
                  <c:v>119</c:v>
                </c:pt>
                <c:pt idx="251">
                  <c:v>102</c:v>
                </c:pt>
                <c:pt idx="252">
                  <c:v>103</c:v>
                </c:pt>
                <c:pt idx="253">
                  <c:v>76</c:v>
                </c:pt>
                <c:pt idx="254">
                  <c:v>120</c:v>
                </c:pt>
                <c:pt idx="255">
                  <c:v>127</c:v>
                </c:pt>
                <c:pt idx="256">
                  <c:v>105</c:v>
                </c:pt>
                <c:pt idx="257">
                  <c:v>121</c:v>
                </c:pt>
                <c:pt idx="258">
                  <c:v>114</c:v>
                </c:pt>
                <c:pt idx="259">
                  <c:v>129</c:v>
                </c:pt>
                <c:pt idx="260">
                  <c:v>171</c:v>
                </c:pt>
                <c:pt idx="261">
                  <c:v>120</c:v>
                </c:pt>
                <c:pt idx="262">
                  <c:v>165</c:v>
                </c:pt>
                <c:pt idx="263">
                  <c:v>82</c:v>
                </c:pt>
                <c:pt idx="264">
                  <c:v>115</c:v>
                </c:pt>
                <c:pt idx="265">
                  <c:v>194</c:v>
                </c:pt>
                <c:pt idx="266">
                  <c:v>84</c:v>
                </c:pt>
                <c:pt idx="267">
                  <c:v>97</c:v>
                </c:pt>
                <c:pt idx="268">
                  <c:v>151</c:v>
                </c:pt>
                <c:pt idx="269">
                  <c:v>136</c:v>
                </c:pt>
                <c:pt idx="270">
                  <c:v>104</c:v>
                </c:pt>
                <c:pt idx="271">
                  <c:v>127</c:v>
                </c:pt>
                <c:pt idx="272">
                  <c:v>171</c:v>
                </c:pt>
                <c:pt idx="273">
                  <c:v>145</c:v>
                </c:pt>
                <c:pt idx="274">
                  <c:v>174</c:v>
                </c:pt>
                <c:pt idx="275">
                  <c:v>144</c:v>
                </c:pt>
                <c:pt idx="276">
                  <c:v>119</c:v>
                </c:pt>
                <c:pt idx="277">
                  <c:v>153</c:v>
                </c:pt>
                <c:pt idx="278">
                  <c:v>140</c:v>
                </c:pt>
                <c:pt idx="279">
                  <c:v>176</c:v>
                </c:pt>
                <c:pt idx="280">
                  <c:v>141</c:v>
                </c:pt>
                <c:pt idx="281">
                  <c:v>106</c:v>
                </c:pt>
                <c:pt idx="282">
                  <c:v>98</c:v>
                </c:pt>
                <c:pt idx="283">
                  <c:v>116</c:v>
                </c:pt>
                <c:pt idx="284">
                  <c:v>115</c:v>
                </c:pt>
                <c:pt idx="285">
                  <c:v>165</c:v>
                </c:pt>
                <c:pt idx="286">
                  <c:v>91</c:v>
                </c:pt>
                <c:pt idx="287">
                  <c:v>78</c:v>
                </c:pt>
                <c:pt idx="288">
                  <c:v>103</c:v>
                </c:pt>
                <c:pt idx="289">
                  <c:v>131</c:v>
                </c:pt>
                <c:pt idx="290">
                  <c:v>104</c:v>
                </c:pt>
                <c:pt idx="291">
                  <c:v>101</c:v>
                </c:pt>
                <c:pt idx="292">
                  <c:v>111</c:v>
                </c:pt>
                <c:pt idx="293">
                  <c:v>102</c:v>
                </c:pt>
                <c:pt idx="294">
                  <c:v>103</c:v>
                </c:pt>
                <c:pt idx="295">
                  <c:v>121</c:v>
                </c:pt>
                <c:pt idx="296">
                  <c:v>143</c:v>
                </c:pt>
                <c:pt idx="297">
                  <c:v>240</c:v>
                </c:pt>
                <c:pt idx="298">
                  <c:v>121</c:v>
                </c:pt>
                <c:pt idx="299">
                  <c:v>129</c:v>
                </c:pt>
                <c:pt idx="300">
                  <c:v>172</c:v>
                </c:pt>
                <c:pt idx="301">
                  <c:v>101</c:v>
                </c:pt>
                <c:pt idx="302">
                  <c:v>87</c:v>
                </c:pt>
                <c:pt idx="303">
                  <c:v>101</c:v>
                </c:pt>
                <c:pt idx="304">
                  <c:v>95</c:v>
                </c:pt>
                <c:pt idx="305">
                  <c:v>102</c:v>
                </c:pt>
                <c:pt idx="306">
                  <c:v>131</c:v>
                </c:pt>
                <c:pt idx="307">
                  <c:v>114</c:v>
                </c:pt>
                <c:pt idx="308">
                  <c:v>94</c:v>
                </c:pt>
                <c:pt idx="309">
                  <c:v>122</c:v>
                </c:pt>
                <c:pt idx="310">
                  <c:v>95</c:v>
                </c:pt>
                <c:pt idx="311">
                  <c:v>115</c:v>
                </c:pt>
                <c:pt idx="312">
                  <c:v>88</c:v>
                </c:pt>
                <c:pt idx="313">
                  <c:v>110</c:v>
                </c:pt>
                <c:pt idx="314">
                  <c:v>130</c:v>
                </c:pt>
                <c:pt idx="315">
                  <c:v>216</c:v>
                </c:pt>
                <c:pt idx="316">
                  <c:v>146</c:v>
                </c:pt>
                <c:pt idx="317">
                  <c:v>85</c:v>
                </c:pt>
                <c:pt idx="318">
                  <c:v>93</c:v>
                </c:pt>
                <c:pt idx="319">
                  <c:v>152</c:v>
                </c:pt>
                <c:pt idx="320">
                  <c:v>85</c:v>
                </c:pt>
                <c:pt idx="321">
                  <c:v>126</c:v>
                </c:pt>
                <c:pt idx="322">
                  <c:v>146</c:v>
                </c:pt>
                <c:pt idx="323">
                  <c:v>89</c:v>
                </c:pt>
                <c:pt idx="324">
                  <c:v>88</c:v>
                </c:pt>
                <c:pt idx="325">
                  <c:v>105</c:v>
                </c:pt>
                <c:pt idx="326">
                  <c:v>135</c:v>
                </c:pt>
                <c:pt idx="327">
                  <c:v>100</c:v>
                </c:pt>
                <c:pt idx="328">
                  <c:v>192</c:v>
                </c:pt>
                <c:pt idx="329">
                  <c:v>172</c:v>
                </c:pt>
                <c:pt idx="330">
                  <c:v>102</c:v>
                </c:pt>
                <c:pt idx="331">
                  <c:v>100</c:v>
                </c:pt>
                <c:pt idx="332">
                  <c:v>119</c:v>
                </c:pt>
                <c:pt idx="333">
                  <c:v>92</c:v>
                </c:pt>
                <c:pt idx="334">
                  <c:v>105</c:v>
                </c:pt>
                <c:pt idx="335">
                  <c:v>107</c:v>
                </c:pt>
                <c:pt idx="336">
                  <c:v>101</c:v>
                </c:pt>
                <c:pt idx="337">
                  <c:v>137</c:v>
                </c:pt>
                <c:pt idx="338">
                  <c:v>115</c:v>
                </c:pt>
                <c:pt idx="339">
                  <c:v>124</c:v>
                </c:pt>
                <c:pt idx="340">
                  <c:v>118</c:v>
                </c:pt>
                <c:pt idx="341">
                  <c:v>98</c:v>
                </c:pt>
                <c:pt idx="342">
                  <c:v>82</c:v>
                </c:pt>
                <c:pt idx="343">
                  <c:v>98</c:v>
                </c:pt>
                <c:pt idx="344">
                  <c:v>90</c:v>
                </c:pt>
                <c:pt idx="345">
                  <c:v>130</c:v>
                </c:pt>
                <c:pt idx="346">
                  <c:v>90</c:v>
                </c:pt>
                <c:pt idx="347">
                  <c:v>94</c:v>
                </c:pt>
                <c:pt idx="348">
                  <c:v>114</c:v>
                </c:pt>
                <c:pt idx="349">
                  <c:v>94</c:v>
                </c:pt>
                <c:pt idx="350">
                  <c:v>151</c:v>
                </c:pt>
                <c:pt idx="351">
                  <c:v>88</c:v>
                </c:pt>
                <c:pt idx="352">
                  <c:v>121</c:v>
                </c:pt>
                <c:pt idx="353">
                  <c:v>158</c:v>
                </c:pt>
                <c:pt idx="354">
                  <c:v>128</c:v>
                </c:pt>
                <c:pt idx="355">
                  <c:v>128</c:v>
                </c:pt>
                <c:pt idx="356">
                  <c:v>95</c:v>
                </c:pt>
                <c:pt idx="357">
                  <c:v>92</c:v>
                </c:pt>
                <c:pt idx="358">
                  <c:v>121</c:v>
                </c:pt>
                <c:pt idx="359">
                  <c:v>113</c:v>
                </c:pt>
                <c:pt idx="360">
                  <c:v>106</c:v>
                </c:pt>
                <c:pt idx="361">
                  <c:v>146</c:v>
                </c:pt>
                <c:pt idx="362">
                  <c:v>88</c:v>
                </c:pt>
                <c:pt idx="363">
                  <c:v>150</c:v>
                </c:pt>
                <c:pt idx="364">
                  <c:v>119</c:v>
                </c:pt>
                <c:pt idx="365">
                  <c:v>128</c:v>
                </c:pt>
                <c:pt idx="366">
                  <c:v>106</c:v>
                </c:pt>
                <c:pt idx="367">
                  <c:v>117</c:v>
                </c:pt>
                <c:pt idx="368">
                  <c:v>129</c:v>
                </c:pt>
                <c:pt idx="369">
                  <c:v>116</c:v>
                </c:pt>
                <c:pt idx="370">
                  <c:v>114</c:v>
                </c:pt>
                <c:pt idx="371">
                  <c:v>114</c:v>
                </c:pt>
                <c:pt idx="372">
                  <c:v>96</c:v>
                </c:pt>
                <c:pt idx="373">
                  <c:v>132</c:v>
                </c:pt>
                <c:pt idx="374">
                  <c:v>104</c:v>
                </c:pt>
                <c:pt idx="375">
                  <c:v>111</c:v>
                </c:pt>
                <c:pt idx="376">
                  <c:v>138</c:v>
                </c:pt>
                <c:pt idx="377">
                  <c:v>100</c:v>
                </c:pt>
                <c:pt idx="378">
                  <c:v>129</c:v>
                </c:pt>
                <c:pt idx="379">
                  <c:v>144</c:v>
                </c:pt>
                <c:pt idx="380">
                  <c:v>110</c:v>
                </c:pt>
                <c:pt idx="381">
                  <c:v>140</c:v>
                </c:pt>
                <c:pt idx="382">
                  <c:v>113</c:v>
                </c:pt>
                <c:pt idx="383">
                  <c:v>106</c:v>
                </c:pt>
                <c:pt idx="384">
                  <c:v>143</c:v>
                </c:pt>
                <c:pt idx="385">
                  <c:v>108</c:v>
                </c:pt>
                <c:pt idx="386">
                  <c:v>108</c:v>
                </c:pt>
                <c:pt idx="387">
                  <c:v>124</c:v>
                </c:pt>
                <c:pt idx="388">
                  <c:v>116</c:v>
                </c:pt>
                <c:pt idx="389">
                  <c:v>110</c:v>
                </c:pt>
                <c:pt idx="390">
                  <c:v>91</c:v>
                </c:pt>
                <c:pt idx="391">
                  <c:v>107</c:v>
                </c:pt>
                <c:pt idx="392">
                  <c:v>115</c:v>
                </c:pt>
                <c:pt idx="393">
                  <c:v>100</c:v>
                </c:pt>
                <c:pt idx="394">
                  <c:v>104</c:v>
                </c:pt>
                <c:pt idx="395">
                  <c:v>138</c:v>
                </c:pt>
                <c:pt idx="396">
                  <c:v>140</c:v>
                </c:pt>
                <c:pt idx="397">
                  <c:v>120</c:v>
                </c:pt>
                <c:pt idx="398">
                  <c:v>122</c:v>
                </c:pt>
                <c:pt idx="399">
                  <c:v>83</c:v>
                </c:pt>
                <c:pt idx="400">
                  <c:v>139</c:v>
                </c:pt>
                <c:pt idx="401">
                  <c:v>131</c:v>
                </c:pt>
                <c:pt idx="402">
                  <c:v>104</c:v>
                </c:pt>
                <c:pt idx="403">
                  <c:v>130</c:v>
                </c:pt>
                <c:pt idx="404">
                  <c:v>145</c:v>
                </c:pt>
                <c:pt idx="405">
                  <c:v>104</c:v>
                </c:pt>
                <c:pt idx="406">
                  <c:v>97</c:v>
                </c:pt>
                <c:pt idx="407">
                  <c:v>178</c:v>
                </c:pt>
                <c:pt idx="408">
                  <c:v>108</c:v>
                </c:pt>
                <c:pt idx="409">
                  <c:v>106</c:v>
                </c:pt>
                <c:pt idx="410">
                  <c:v>112</c:v>
                </c:pt>
                <c:pt idx="411">
                  <c:v>135</c:v>
                </c:pt>
                <c:pt idx="412">
                  <c:v>109</c:v>
                </c:pt>
                <c:pt idx="413">
                  <c:v>86</c:v>
                </c:pt>
                <c:pt idx="414">
                  <c:v>95</c:v>
                </c:pt>
                <c:pt idx="415">
                  <c:v>107</c:v>
                </c:pt>
                <c:pt idx="416">
                  <c:v>130</c:v>
                </c:pt>
                <c:pt idx="417">
                  <c:v>82</c:v>
                </c:pt>
                <c:pt idx="418">
                  <c:v>88</c:v>
                </c:pt>
                <c:pt idx="419">
                  <c:v>120</c:v>
                </c:pt>
                <c:pt idx="420">
                  <c:v>162</c:v>
                </c:pt>
                <c:pt idx="421">
                  <c:v>123</c:v>
                </c:pt>
                <c:pt idx="422">
                  <c:v>101</c:v>
                </c:pt>
                <c:pt idx="423">
                  <c:v>113</c:v>
                </c:pt>
                <c:pt idx="424">
                  <c:v>110</c:v>
                </c:pt>
                <c:pt idx="425">
                  <c:v>142</c:v>
                </c:pt>
                <c:pt idx="426">
                  <c:v>102</c:v>
                </c:pt>
                <c:pt idx="427">
                  <c:v>126</c:v>
                </c:pt>
                <c:pt idx="428">
                  <c:v>83</c:v>
                </c:pt>
                <c:pt idx="429">
                  <c:v>85</c:v>
                </c:pt>
                <c:pt idx="430">
                  <c:v>120</c:v>
                </c:pt>
                <c:pt idx="431">
                  <c:v>116</c:v>
                </c:pt>
                <c:pt idx="432">
                  <c:v>113</c:v>
                </c:pt>
                <c:pt idx="433">
                  <c:v>87</c:v>
                </c:pt>
                <c:pt idx="434">
                  <c:v>101</c:v>
                </c:pt>
                <c:pt idx="435">
                  <c:v>110</c:v>
                </c:pt>
                <c:pt idx="436">
                  <c:v>128</c:v>
                </c:pt>
                <c:pt idx="437">
                  <c:v>138</c:v>
                </c:pt>
                <c:pt idx="438">
                  <c:v>88</c:v>
                </c:pt>
                <c:pt idx="439">
                  <c:v>91</c:v>
                </c:pt>
                <c:pt idx="440">
                  <c:v>138</c:v>
                </c:pt>
                <c:pt idx="441">
                  <c:v>99</c:v>
                </c:pt>
                <c:pt idx="442">
                  <c:v>117</c:v>
                </c:pt>
                <c:pt idx="443">
                  <c:v>117</c:v>
                </c:pt>
                <c:pt idx="444">
                  <c:v>123</c:v>
                </c:pt>
                <c:pt idx="445">
                  <c:v>118</c:v>
                </c:pt>
                <c:pt idx="446">
                  <c:v>154</c:v>
                </c:pt>
                <c:pt idx="447">
                  <c:v>118</c:v>
                </c:pt>
                <c:pt idx="448">
                  <c:v>90</c:v>
                </c:pt>
                <c:pt idx="449">
                  <c:v>113</c:v>
                </c:pt>
                <c:pt idx="450">
                  <c:v>88</c:v>
                </c:pt>
                <c:pt idx="451">
                  <c:v>93</c:v>
                </c:pt>
                <c:pt idx="452">
                  <c:v>104</c:v>
                </c:pt>
                <c:pt idx="453">
                  <c:v>135</c:v>
                </c:pt>
                <c:pt idx="454">
                  <c:v>134</c:v>
                </c:pt>
                <c:pt idx="455">
                  <c:v>98</c:v>
                </c:pt>
                <c:pt idx="456">
                  <c:v>80</c:v>
                </c:pt>
                <c:pt idx="457">
                  <c:v>83</c:v>
                </c:pt>
                <c:pt idx="458">
                  <c:v>102</c:v>
                </c:pt>
                <c:pt idx="459">
                  <c:v>130</c:v>
                </c:pt>
                <c:pt idx="460">
                  <c:v>129</c:v>
                </c:pt>
                <c:pt idx="461">
                  <c:v>89</c:v>
                </c:pt>
                <c:pt idx="462">
                  <c:v>74</c:v>
                </c:pt>
                <c:pt idx="463">
                  <c:v>96</c:v>
                </c:pt>
                <c:pt idx="464">
                  <c:v>114</c:v>
                </c:pt>
                <c:pt idx="465">
                  <c:v>99</c:v>
                </c:pt>
                <c:pt idx="466">
                  <c:v>129</c:v>
                </c:pt>
                <c:pt idx="467">
                  <c:v>113</c:v>
                </c:pt>
                <c:pt idx="468">
                  <c:v>90</c:v>
                </c:pt>
                <c:pt idx="469">
                  <c:v>118</c:v>
                </c:pt>
                <c:pt idx="470">
                  <c:v>106</c:v>
                </c:pt>
                <c:pt idx="471">
                  <c:v>89</c:v>
                </c:pt>
                <c:pt idx="472">
                  <c:v>145</c:v>
                </c:pt>
                <c:pt idx="473">
                  <c:v>114</c:v>
                </c:pt>
                <c:pt idx="474">
                  <c:v>87</c:v>
                </c:pt>
                <c:pt idx="475">
                  <c:v>119</c:v>
                </c:pt>
                <c:pt idx="476">
                  <c:v>91</c:v>
                </c:pt>
                <c:pt idx="477">
                  <c:v>118</c:v>
                </c:pt>
                <c:pt idx="478">
                  <c:v>116</c:v>
                </c:pt>
                <c:pt idx="479">
                  <c:v>177</c:v>
                </c:pt>
                <c:pt idx="480">
                  <c:v>97</c:v>
                </c:pt>
                <c:pt idx="481">
                  <c:v>106</c:v>
                </c:pt>
                <c:pt idx="482">
                  <c:v>106</c:v>
                </c:pt>
                <c:pt idx="483">
                  <c:v>94</c:v>
                </c:pt>
                <c:pt idx="484">
                  <c:v>104</c:v>
                </c:pt>
                <c:pt idx="485">
                  <c:v>102</c:v>
                </c:pt>
                <c:pt idx="486">
                  <c:v>105</c:v>
                </c:pt>
                <c:pt idx="487">
                  <c:v>89</c:v>
                </c:pt>
                <c:pt idx="488">
                  <c:v>135</c:v>
                </c:pt>
                <c:pt idx="489">
                  <c:v>73</c:v>
                </c:pt>
                <c:pt idx="490">
                  <c:v>94</c:v>
                </c:pt>
                <c:pt idx="491">
                  <c:v>95</c:v>
                </c:pt>
                <c:pt idx="492">
                  <c:v>124</c:v>
                </c:pt>
                <c:pt idx="493">
                  <c:v>136</c:v>
                </c:pt>
                <c:pt idx="494">
                  <c:v>91</c:v>
                </c:pt>
                <c:pt idx="495">
                  <c:v>107</c:v>
                </c:pt>
                <c:pt idx="496">
                  <c:v>108</c:v>
                </c:pt>
                <c:pt idx="497">
                  <c:v>99</c:v>
                </c:pt>
                <c:pt idx="498">
                  <c:v>92</c:v>
                </c:pt>
                <c:pt idx="499">
                  <c:v>87</c:v>
                </c:pt>
                <c:pt idx="500">
                  <c:v>110</c:v>
                </c:pt>
                <c:pt idx="501">
                  <c:v>98</c:v>
                </c:pt>
                <c:pt idx="502">
                  <c:v>154</c:v>
                </c:pt>
                <c:pt idx="503">
                  <c:v>129</c:v>
                </c:pt>
                <c:pt idx="504">
                  <c:v>86</c:v>
                </c:pt>
                <c:pt idx="505">
                  <c:v>109</c:v>
                </c:pt>
                <c:pt idx="506">
                  <c:v>104</c:v>
                </c:pt>
                <c:pt idx="507">
                  <c:v>110</c:v>
                </c:pt>
                <c:pt idx="508">
                  <c:v>136</c:v>
                </c:pt>
                <c:pt idx="509">
                  <c:v>115</c:v>
                </c:pt>
                <c:pt idx="510">
                  <c:v>99</c:v>
                </c:pt>
                <c:pt idx="511">
                  <c:v>117</c:v>
                </c:pt>
                <c:pt idx="512">
                  <c:v>125</c:v>
                </c:pt>
                <c:pt idx="513">
                  <c:v>110</c:v>
                </c:pt>
                <c:pt idx="514">
                  <c:v>125</c:v>
                </c:pt>
                <c:pt idx="515">
                  <c:v>102</c:v>
                </c:pt>
                <c:pt idx="516">
                  <c:v>128</c:v>
                </c:pt>
                <c:pt idx="517">
                  <c:v>100</c:v>
                </c:pt>
                <c:pt idx="518">
                  <c:v>124</c:v>
                </c:pt>
                <c:pt idx="519">
                  <c:v>102</c:v>
                </c:pt>
                <c:pt idx="520">
                  <c:v>90</c:v>
                </c:pt>
                <c:pt idx="521">
                  <c:v>130</c:v>
                </c:pt>
                <c:pt idx="522">
                  <c:v>118</c:v>
                </c:pt>
                <c:pt idx="523">
                  <c:v>163</c:v>
                </c:pt>
                <c:pt idx="524">
                  <c:v>142</c:v>
                </c:pt>
                <c:pt idx="525">
                  <c:v>100</c:v>
                </c:pt>
                <c:pt idx="526">
                  <c:v>116</c:v>
                </c:pt>
                <c:pt idx="527">
                  <c:v>131</c:v>
                </c:pt>
                <c:pt idx="528">
                  <c:v>91</c:v>
                </c:pt>
                <c:pt idx="529">
                  <c:v>123</c:v>
                </c:pt>
                <c:pt idx="530">
                  <c:v>134</c:v>
                </c:pt>
                <c:pt idx="531">
                  <c:v>148</c:v>
                </c:pt>
                <c:pt idx="532">
                  <c:v>110</c:v>
                </c:pt>
                <c:pt idx="533">
                  <c:v>113</c:v>
                </c:pt>
                <c:pt idx="534">
                  <c:v>94</c:v>
                </c:pt>
                <c:pt idx="535">
                  <c:v>116</c:v>
                </c:pt>
                <c:pt idx="536">
                  <c:v>99</c:v>
                </c:pt>
                <c:pt idx="537">
                  <c:v>93</c:v>
                </c:pt>
                <c:pt idx="538">
                  <c:v>113</c:v>
                </c:pt>
                <c:pt idx="539">
                  <c:v>106</c:v>
                </c:pt>
                <c:pt idx="540">
                  <c:v>91</c:v>
                </c:pt>
                <c:pt idx="541">
                  <c:v>128</c:v>
                </c:pt>
                <c:pt idx="542">
                  <c:v>98</c:v>
                </c:pt>
                <c:pt idx="543">
                  <c:v>134</c:v>
                </c:pt>
                <c:pt idx="544">
                  <c:v>97</c:v>
                </c:pt>
                <c:pt idx="545">
                  <c:v>112</c:v>
                </c:pt>
                <c:pt idx="546">
                  <c:v>153</c:v>
                </c:pt>
                <c:pt idx="547">
                  <c:v>110</c:v>
                </c:pt>
                <c:pt idx="548">
                  <c:v>122</c:v>
                </c:pt>
                <c:pt idx="549">
                  <c:v>87</c:v>
                </c:pt>
                <c:pt idx="550">
                  <c:v>178</c:v>
                </c:pt>
                <c:pt idx="551">
                  <c:v>125</c:v>
                </c:pt>
                <c:pt idx="552">
                  <c:v>87</c:v>
                </c:pt>
                <c:pt idx="553">
                  <c:v>152</c:v>
                </c:pt>
                <c:pt idx="554">
                  <c:v>116</c:v>
                </c:pt>
                <c:pt idx="555">
                  <c:v>109</c:v>
                </c:pt>
                <c:pt idx="556">
                  <c:v>108</c:v>
                </c:pt>
                <c:pt idx="557">
                  <c:v>85</c:v>
                </c:pt>
                <c:pt idx="558">
                  <c:v>106</c:v>
                </c:pt>
                <c:pt idx="559">
                  <c:v>93</c:v>
                </c:pt>
                <c:pt idx="560">
                  <c:v>117</c:v>
                </c:pt>
                <c:pt idx="561">
                  <c:v>116</c:v>
                </c:pt>
                <c:pt idx="562">
                  <c:v>132</c:v>
                </c:pt>
                <c:pt idx="563">
                  <c:v>92</c:v>
                </c:pt>
                <c:pt idx="564">
                  <c:v>139</c:v>
                </c:pt>
                <c:pt idx="565">
                  <c:v>153</c:v>
                </c:pt>
                <c:pt idx="566">
                  <c:v>142</c:v>
                </c:pt>
                <c:pt idx="567">
                  <c:v>101</c:v>
                </c:pt>
                <c:pt idx="568">
                  <c:v>124</c:v>
                </c:pt>
                <c:pt idx="569">
                  <c:v>117</c:v>
                </c:pt>
                <c:pt idx="570">
                  <c:v>141</c:v>
                </c:pt>
                <c:pt idx="571">
                  <c:v>110</c:v>
                </c:pt>
                <c:pt idx="572">
                  <c:v>109</c:v>
                </c:pt>
                <c:pt idx="573">
                  <c:v>88</c:v>
                </c:pt>
                <c:pt idx="574">
                  <c:v>124</c:v>
                </c:pt>
                <c:pt idx="575">
                  <c:v>119</c:v>
                </c:pt>
                <c:pt idx="576">
                  <c:v>103</c:v>
                </c:pt>
                <c:pt idx="577">
                  <c:v>116</c:v>
                </c:pt>
                <c:pt idx="578">
                  <c:v>125</c:v>
                </c:pt>
                <c:pt idx="579">
                  <c:v>125</c:v>
                </c:pt>
                <c:pt idx="580">
                  <c:v>146</c:v>
                </c:pt>
                <c:pt idx="581">
                  <c:v>118</c:v>
                </c:pt>
                <c:pt idx="582">
                  <c:v>171</c:v>
                </c:pt>
                <c:pt idx="583">
                  <c:v>136</c:v>
                </c:pt>
                <c:pt idx="584">
                  <c:v>92</c:v>
                </c:pt>
                <c:pt idx="585">
                  <c:v>116</c:v>
                </c:pt>
                <c:pt idx="586">
                  <c:v>127</c:v>
                </c:pt>
                <c:pt idx="587">
                  <c:v>136</c:v>
                </c:pt>
                <c:pt idx="588">
                  <c:v>111</c:v>
                </c:pt>
                <c:pt idx="589">
                  <c:v>116</c:v>
                </c:pt>
                <c:pt idx="590">
                  <c:v>113</c:v>
                </c:pt>
                <c:pt idx="591">
                  <c:v>97</c:v>
                </c:pt>
                <c:pt idx="592">
                  <c:v>88</c:v>
                </c:pt>
                <c:pt idx="593">
                  <c:v>136</c:v>
                </c:pt>
                <c:pt idx="594">
                  <c:v>125</c:v>
                </c:pt>
                <c:pt idx="595">
                  <c:v>116</c:v>
                </c:pt>
                <c:pt idx="596">
                  <c:v>98</c:v>
                </c:pt>
                <c:pt idx="597">
                  <c:v>91</c:v>
                </c:pt>
                <c:pt idx="598">
                  <c:v>97</c:v>
                </c:pt>
                <c:pt idx="599">
                  <c:v>95</c:v>
                </c:pt>
                <c:pt idx="600">
                  <c:v>88</c:v>
                </c:pt>
                <c:pt idx="601">
                  <c:v>133</c:v>
                </c:pt>
                <c:pt idx="602">
                  <c:v>106</c:v>
                </c:pt>
                <c:pt idx="603">
                  <c:v>116</c:v>
                </c:pt>
                <c:pt idx="604">
                  <c:v>115</c:v>
                </c:pt>
                <c:pt idx="605">
                  <c:v>99</c:v>
                </c:pt>
                <c:pt idx="606">
                  <c:v>124</c:v>
                </c:pt>
                <c:pt idx="607">
                  <c:v>124</c:v>
                </c:pt>
                <c:pt idx="608">
                  <c:v>124</c:v>
                </c:pt>
                <c:pt idx="609">
                  <c:v>87</c:v>
                </c:pt>
                <c:pt idx="610">
                  <c:v>105</c:v>
                </c:pt>
                <c:pt idx="611">
                  <c:v>125</c:v>
                </c:pt>
                <c:pt idx="612">
                  <c:v>141</c:v>
                </c:pt>
                <c:pt idx="613">
                  <c:v>121</c:v>
                </c:pt>
                <c:pt idx="614">
                  <c:v>111</c:v>
                </c:pt>
                <c:pt idx="615">
                  <c:v>157</c:v>
                </c:pt>
                <c:pt idx="616">
                  <c:v>128</c:v>
                </c:pt>
                <c:pt idx="617">
                  <c:v>105</c:v>
                </c:pt>
                <c:pt idx="618">
                  <c:v>113</c:v>
                </c:pt>
                <c:pt idx="619">
                  <c:v>121</c:v>
                </c:pt>
                <c:pt idx="620">
                  <c:v>102</c:v>
                </c:pt>
                <c:pt idx="621">
                  <c:v>169</c:v>
                </c:pt>
                <c:pt idx="622">
                  <c:v>132</c:v>
                </c:pt>
                <c:pt idx="623">
                  <c:v>127</c:v>
                </c:pt>
                <c:pt idx="624">
                  <c:v>103</c:v>
                </c:pt>
                <c:pt idx="625">
                  <c:v>136</c:v>
                </c:pt>
                <c:pt idx="626">
                  <c:v>150</c:v>
                </c:pt>
                <c:pt idx="627">
                  <c:v>136</c:v>
                </c:pt>
                <c:pt idx="628">
                  <c:v>140</c:v>
                </c:pt>
                <c:pt idx="629">
                  <c:v>113</c:v>
                </c:pt>
                <c:pt idx="630">
                  <c:v>104</c:v>
                </c:pt>
                <c:pt idx="631">
                  <c:v>158</c:v>
                </c:pt>
                <c:pt idx="632">
                  <c:v>119</c:v>
                </c:pt>
                <c:pt idx="633">
                  <c:v>106</c:v>
                </c:pt>
                <c:pt idx="634">
                  <c:v>136</c:v>
                </c:pt>
                <c:pt idx="635">
                  <c:v>95</c:v>
                </c:pt>
                <c:pt idx="636">
                  <c:v>137</c:v>
                </c:pt>
                <c:pt idx="637">
                  <c:v>130</c:v>
                </c:pt>
                <c:pt idx="638">
                  <c:v>124</c:v>
                </c:pt>
                <c:pt idx="639">
                  <c:v>108</c:v>
                </c:pt>
                <c:pt idx="640">
                  <c:v>104</c:v>
                </c:pt>
                <c:pt idx="641">
                  <c:v>129</c:v>
                </c:pt>
                <c:pt idx="642">
                  <c:v>117</c:v>
                </c:pt>
                <c:pt idx="643">
                  <c:v>99</c:v>
                </c:pt>
                <c:pt idx="644">
                  <c:v>159</c:v>
                </c:pt>
                <c:pt idx="645">
                  <c:v>118</c:v>
                </c:pt>
                <c:pt idx="646">
                  <c:v>105</c:v>
                </c:pt>
                <c:pt idx="647">
                  <c:v>103</c:v>
                </c:pt>
                <c:pt idx="648">
                  <c:v>122</c:v>
                </c:pt>
                <c:pt idx="649">
                  <c:v>114</c:v>
                </c:pt>
                <c:pt idx="650">
                  <c:v>143</c:v>
                </c:pt>
                <c:pt idx="651">
                  <c:v>96</c:v>
                </c:pt>
                <c:pt idx="652">
                  <c:v>111</c:v>
                </c:pt>
                <c:pt idx="653">
                  <c:v>121</c:v>
                </c:pt>
                <c:pt idx="654">
                  <c:v>135</c:v>
                </c:pt>
                <c:pt idx="655">
                  <c:v>101</c:v>
                </c:pt>
                <c:pt idx="656">
                  <c:v>151</c:v>
                </c:pt>
                <c:pt idx="657">
                  <c:v>131</c:v>
                </c:pt>
                <c:pt idx="658">
                  <c:v>100</c:v>
                </c:pt>
                <c:pt idx="659">
                  <c:v>105</c:v>
                </c:pt>
                <c:pt idx="660">
                  <c:v>92</c:v>
                </c:pt>
                <c:pt idx="661">
                  <c:v>130</c:v>
                </c:pt>
                <c:pt idx="662">
                  <c:v>100</c:v>
                </c:pt>
                <c:pt idx="663">
                  <c:v>102</c:v>
                </c:pt>
                <c:pt idx="664">
                  <c:v>133</c:v>
                </c:pt>
                <c:pt idx="665">
                  <c:v>121</c:v>
                </c:pt>
                <c:pt idx="666">
                  <c:v>147</c:v>
                </c:pt>
                <c:pt idx="667">
                  <c:v>94</c:v>
                </c:pt>
                <c:pt idx="668">
                  <c:v>94</c:v>
                </c:pt>
                <c:pt idx="669">
                  <c:v>127</c:v>
                </c:pt>
                <c:pt idx="670">
                  <c:v>212</c:v>
                </c:pt>
                <c:pt idx="671">
                  <c:v>141</c:v>
                </c:pt>
                <c:pt idx="672">
                  <c:v>103</c:v>
                </c:pt>
                <c:pt idx="673">
                  <c:v>98</c:v>
                </c:pt>
                <c:pt idx="674">
                  <c:v>116</c:v>
                </c:pt>
                <c:pt idx="675">
                  <c:v>114</c:v>
                </c:pt>
                <c:pt idx="676">
                  <c:v>87</c:v>
                </c:pt>
                <c:pt idx="677">
                  <c:v>125</c:v>
                </c:pt>
                <c:pt idx="678">
                  <c:v>187</c:v>
                </c:pt>
                <c:pt idx="679">
                  <c:v>93</c:v>
                </c:pt>
                <c:pt idx="680">
                  <c:v>95</c:v>
                </c:pt>
                <c:pt idx="681">
                  <c:v>117</c:v>
                </c:pt>
                <c:pt idx="682">
                  <c:v>106</c:v>
                </c:pt>
                <c:pt idx="683">
                  <c:v>115</c:v>
                </c:pt>
                <c:pt idx="684">
                  <c:v>189</c:v>
                </c:pt>
                <c:pt idx="685">
                  <c:v>81</c:v>
                </c:pt>
                <c:pt idx="686">
                  <c:v>149</c:v>
                </c:pt>
                <c:pt idx="687">
                  <c:v>119</c:v>
                </c:pt>
                <c:pt idx="688">
                  <c:v>130</c:v>
                </c:pt>
                <c:pt idx="689">
                  <c:v>116</c:v>
                </c:pt>
                <c:pt idx="690">
                  <c:v>103</c:v>
                </c:pt>
                <c:pt idx="691">
                  <c:v>99</c:v>
                </c:pt>
                <c:pt idx="692">
                  <c:v>92</c:v>
                </c:pt>
                <c:pt idx="693">
                  <c:v>109</c:v>
                </c:pt>
                <c:pt idx="694">
                  <c:v>87</c:v>
                </c:pt>
                <c:pt idx="695">
                  <c:v>111</c:v>
                </c:pt>
                <c:pt idx="696">
                  <c:v>101</c:v>
                </c:pt>
                <c:pt idx="697">
                  <c:v>83</c:v>
                </c:pt>
                <c:pt idx="698">
                  <c:v>113</c:v>
                </c:pt>
                <c:pt idx="699">
                  <c:v>107</c:v>
                </c:pt>
                <c:pt idx="700">
                  <c:v>94</c:v>
                </c:pt>
                <c:pt idx="701">
                  <c:v>132</c:v>
                </c:pt>
                <c:pt idx="702">
                  <c:v>140</c:v>
                </c:pt>
                <c:pt idx="703">
                  <c:v>125</c:v>
                </c:pt>
                <c:pt idx="704">
                  <c:v>111</c:v>
                </c:pt>
                <c:pt idx="705">
                  <c:v>156</c:v>
                </c:pt>
                <c:pt idx="706">
                  <c:v>170</c:v>
                </c:pt>
                <c:pt idx="707">
                  <c:v>120</c:v>
                </c:pt>
                <c:pt idx="708">
                  <c:v>100</c:v>
                </c:pt>
                <c:pt idx="709">
                  <c:v>115</c:v>
                </c:pt>
                <c:pt idx="710">
                  <c:v>130</c:v>
                </c:pt>
                <c:pt idx="711">
                  <c:v>105</c:v>
                </c:pt>
                <c:pt idx="712">
                  <c:v>111</c:v>
                </c:pt>
                <c:pt idx="713">
                  <c:v>106</c:v>
                </c:pt>
                <c:pt idx="714">
                  <c:v>89</c:v>
                </c:pt>
                <c:pt idx="715">
                  <c:v>100</c:v>
                </c:pt>
                <c:pt idx="716">
                  <c:v>91</c:v>
                </c:pt>
                <c:pt idx="717">
                  <c:v>146</c:v>
                </c:pt>
                <c:pt idx="718">
                  <c:v>98</c:v>
                </c:pt>
                <c:pt idx="719">
                  <c:v>101</c:v>
                </c:pt>
                <c:pt idx="720">
                  <c:v>94</c:v>
                </c:pt>
                <c:pt idx="721">
                  <c:v>132</c:v>
                </c:pt>
                <c:pt idx="722">
                  <c:v>115</c:v>
                </c:pt>
                <c:pt idx="723">
                  <c:v>92</c:v>
                </c:pt>
                <c:pt idx="724">
                  <c:v>124</c:v>
                </c:pt>
                <c:pt idx="725">
                  <c:v>119</c:v>
                </c:pt>
                <c:pt idx="726">
                  <c:v>124</c:v>
                </c:pt>
                <c:pt idx="727">
                  <c:v>93</c:v>
                </c:pt>
                <c:pt idx="728">
                  <c:v>98</c:v>
                </c:pt>
                <c:pt idx="729">
                  <c:v>92</c:v>
                </c:pt>
                <c:pt idx="730">
                  <c:v>105</c:v>
                </c:pt>
                <c:pt idx="731">
                  <c:v>124</c:v>
                </c:pt>
                <c:pt idx="732">
                  <c:v>99</c:v>
                </c:pt>
                <c:pt idx="733">
                  <c:v>116</c:v>
                </c:pt>
                <c:pt idx="734">
                  <c:v>124</c:v>
                </c:pt>
                <c:pt idx="735">
                  <c:v>96</c:v>
                </c:pt>
                <c:pt idx="736">
                  <c:v>104</c:v>
                </c:pt>
                <c:pt idx="737">
                  <c:v>100</c:v>
                </c:pt>
                <c:pt idx="738">
                  <c:v>115</c:v>
                </c:pt>
                <c:pt idx="739">
                  <c:v>101</c:v>
                </c:pt>
                <c:pt idx="740">
                  <c:v>113</c:v>
                </c:pt>
                <c:pt idx="741">
                  <c:v>100</c:v>
                </c:pt>
                <c:pt idx="742">
                  <c:v>134</c:v>
                </c:pt>
                <c:pt idx="743">
                  <c:v>125</c:v>
                </c:pt>
                <c:pt idx="744">
                  <c:v>94</c:v>
                </c:pt>
                <c:pt idx="745">
                  <c:v>107</c:v>
                </c:pt>
                <c:pt idx="746">
                  <c:v>91</c:v>
                </c:pt>
                <c:pt idx="747">
                  <c:v>116</c:v>
                </c:pt>
                <c:pt idx="748">
                  <c:v>100</c:v>
                </c:pt>
                <c:pt idx="749">
                  <c:v>117</c:v>
                </c:pt>
                <c:pt idx="750">
                  <c:v>110</c:v>
                </c:pt>
                <c:pt idx="751">
                  <c:v>96</c:v>
                </c:pt>
                <c:pt idx="752">
                  <c:v>101</c:v>
                </c:pt>
                <c:pt idx="753">
                  <c:v>111</c:v>
                </c:pt>
                <c:pt idx="754">
                  <c:v>117</c:v>
                </c:pt>
                <c:pt idx="755">
                  <c:v>126</c:v>
                </c:pt>
                <c:pt idx="756">
                  <c:v>152</c:v>
                </c:pt>
                <c:pt idx="757">
                  <c:v>101</c:v>
                </c:pt>
                <c:pt idx="758">
                  <c:v>87</c:v>
                </c:pt>
                <c:pt idx="759">
                  <c:v>85</c:v>
                </c:pt>
                <c:pt idx="760">
                  <c:v>130</c:v>
                </c:pt>
                <c:pt idx="761">
                  <c:v>173</c:v>
                </c:pt>
                <c:pt idx="762">
                  <c:v>104</c:v>
                </c:pt>
                <c:pt idx="763">
                  <c:v>121</c:v>
                </c:pt>
                <c:pt idx="764">
                  <c:v>140</c:v>
                </c:pt>
                <c:pt idx="765">
                  <c:v>131</c:v>
                </c:pt>
                <c:pt idx="766">
                  <c:v>91</c:v>
                </c:pt>
                <c:pt idx="767">
                  <c:v>118</c:v>
                </c:pt>
                <c:pt idx="768">
                  <c:v>130</c:v>
                </c:pt>
                <c:pt idx="769">
                  <c:v>90</c:v>
                </c:pt>
                <c:pt idx="770">
                  <c:v>103</c:v>
                </c:pt>
                <c:pt idx="771">
                  <c:v>122</c:v>
                </c:pt>
                <c:pt idx="772">
                  <c:v>106</c:v>
                </c:pt>
                <c:pt idx="773">
                  <c:v>103</c:v>
                </c:pt>
                <c:pt idx="774">
                  <c:v>107</c:v>
                </c:pt>
                <c:pt idx="775">
                  <c:v>156</c:v>
                </c:pt>
                <c:pt idx="776">
                  <c:v>127</c:v>
                </c:pt>
                <c:pt idx="777">
                  <c:v>132</c:v>
                </c:pt>
                <c:pt idx="778">
                  <c:v>108</c:v>
                </c:pt>
                <c:pt idx="779">
                  <c:v>114</c:v>
                </c:pt>
                <c:pt idx="780">
                  <c:v>133</c:v>
                </c:pt>
                <c:pt idx="781">
                  <c:v>103</c:v>
                </c:pt>
                <c:pt idx="782">
                  <c:v>95</c:v>
                </c:pt>
                <c:pt idx="783">
                  <c:v>90</c:v>
                </c:pt>
                <c:pt idx="784">
                  <c:v>87</c:v>
                </c:pt>
                <c:pt idx="785">
                  <c:v>114</c:v>
                </c:pt>
                <c:pt idx="786">
                  <c:v>103</c:v>
                </c:pt>
                <c:pt idx="787">
                  <c:v>125</c:v>
                </c:pt>
                <c:pt idx="788">
                  <c:v>97</c:v>
                </c:pt>
                <c:pt idx="789">
                  <c:v>125</c:v>
                </c:pt>
                <c:pt idx="790">
                  <c:v>136</c:v>
                </c:pt>
                <c:pt idx="791">
                  <c:v>116</c:v>
                </c:pt>
                <c:pt idx="792">
                  <c:v>103</c:v>
                </c:pt>
                <c:pt idx="793">
                  <c:v>97</c:v>
                </c:pt>
                <c:pt idx="794">
                  <c:v>96</c:v>
                </c:pt>
                <c:pt idx="795">
                  <c:v>131</c:v>
                </c:pt>
                <c:pt idx="796">
                  <c:v>95</c:v>
                </c:pt>
                <c:pt idx="797">
                  <c:v>86</c:v>
                </c:pt>
                <c:pt idx="798">
                  <c:v>142</c:v>
                </c:pt>
                <c:pt idx="799">
                  <c:v>92</c:v>
                </c:pt>
                <c:pt idx="800">
                  <c:v>108</c:v>
                </c:pt>
                <c:pt idx="801">
                  <c:v>84</c:v>
                </c:pt>
                <c:pt idx="802">
                  <c:v>188</c:v>
                </c:pt>
                <c:pt idx="803">
                  <c:v>95</c:v>
                </c:pt>
                <c:pt idx="804">
                  <c:v>118</c:v>
                </c:pt>
                <c:pt idx="805">
                  <c:v>92</c:v>
                </c:pt>
                <c:pt idx="806">
                  <c:v>74</c:v>
                </c:pt>
                <c:pt idx="807">
                  <c:v>134</c:v>
                </c:pt>
                <c:pt idx="808">
                  <c:v>101</c:v>
                </c:pt>
                <c:pt idx="809">
                  <c:v>100</c:v>
                </c:pt>
                <c:pt idx="810">
                  <c:v>132</c:v>
                </c:pt>
                <c:pt idx="811">
                  <c:v>105</c:v>
                </c:pt>
                <c:pt idx="812">
                  <c:v>123</c:v>
                </c:pt>
                <c:pt idx="813">
                  <c:v>117</c:v>
                </c:pt>
                <c:pt idx="814">
                  <c:v>98</c:v>
                </c:pt>
                <c:pt idx="815">
                  <c:v>128</c:v>
                </c:pt>
                <c:pt idx="816">
                  <c:v>114</c:v>
                </c:pt>
                <c:pt idx="817">
                  <c:v>111</c:v>
                </c:pt>
                <c:pt idx="818">
                  <c:v>85</c:v>
                </c:pt>
                <c:pt idx="819">
                  <c:v>137</c:v>
                </c:pt>
                <c:pt idx="820">
                  <c:v>97</c:v>
                </c:pt>
                <c:pt idx="821">
                  <c:v>104</c:v>
                </c:pt>
                <c:pt idx="822">
                  <c:v>110</c:v>
                </c:pt>
                <c:pt idx="823">
                  <c:v>133</c:v>
                </c:pt>
                <c:pt idx="824">
                  <c:v>94</c:v>
                </c:pt>
                <c:pt idx="825">
                  <c:v>104</c:v>
                </c:pt>
                <c:pt idx="826">
                  <c:v>91</c:v>
                </c:pt>
                <c:pt idx="827">
                  <c:v>145</c:v>
                </c:pt>
                <c:pt idx="828">
                  <c:v>135</c:v>
                </c:pt>
                <c:pt idx="829">
                  <c:v>122</c:v>
                </c:pt>
                <c:pt idx="830">
                  <c:v>110</c:v>
                </c:pt>
                <c:pt idx="831">
                  <c:v>95</c:v>
                </c:pt>
                <c:pt idx="832">
                  <c:v>102</c:v>
                </c:pt>
                <c:pt idx="833">
                  <c:v>94</c:v>
                </c:pt>
                <c:pt idx="834">
                  <c:v>126</c:v>
                </c:pt>
                <c:pt idx="835">
                  <c:v>118</c:v>
                </c:pt>
                <c:pt idx="836">
                  <c:v>99</c:v>
                </c:pt>
                <c:pt idx="837">
                  <c:v>88</c:v>
                </c:pt>
                <c:pt idx="838">
                  <c:v>141</c:v>
                </c:pt>
                <c:pt idx="839">
                  <c:v>107</c:v>
                </c:pt>
                <c:pt idx="840">
                  <c:v>116</c:v>
                </c:pt>
                <c:pt idx="841">
                  <c:v>143</c:v>
                </c:pt>
                <c:pt idx="842">
                  <c:v>114</c:v>
                </c:pt>
                <c:pt idx="843">
                  <c:v>93</c:v>
                </c:pt>
                <c:pt idx="844">
                  <c:v>280</c:v>
                </c:pt>
                <c:pt idx="845">
                  <c:v>100</c:v>
                </c:pt>
                <c:pt idx="846">
                  <c:v>107</c:v>
                </c:pt>
                <c:pt idx="847">
                  <c:v>119</c:v>
                </c:pt>
                <c:pt idx="848">
                  <c:v>95</c:v>
                </c:pt>
                <c:pt idx="849">
                  <c:v>119</c:v>
                </c:pt>
                <c:pt idx="850">
                  <c:v>133</c:v>
                </c:pt>
                <c:pt idx="851">
                  <c:v>152</c:v>
                </c:pt>
                <c:pt idx="852">
                  <c:v>96</c:v>
                </c:pt>
                <c:pt idx="853">
                  <c:v>117</c:v>
                </c:pt>
                <c:pt idx="854">
                  <c:v>123</c:v>
                </c:pt>
                <c:pt idx="855">
                  <c:v>92</c:v>
                </c:pt>
                <c:pt idx="856">
                  <c:v>170</c:v>
                </c:pt>
                <c:pt idx="857">
                  <c:v>123</c:v>
                </c:pt>
                <c:pt idx="858">
                  <c:v>110</c:v>
                </c:pt>
                <c:pt idx="859">
                  <c:v>116</c:v>
                </c:pt>
                <c:pt idx="860">
                  <c:v>121</c:v>
                </c:pt>
                <c:pt idx="861">
                  <c:v>128</c:v>
                </c:pt>
                <c:pt idx="862">
                  <c:v>99</c:v>
                </c:pt>
                <c:pt idx="863">
                  <c:v>94</c:v>
                </c:pt>
                <c:pt idx="864">
                  <c:v>127</c:v>
                </c:pt>
                <c:pt idx="865">
                  <c:v>89</c:v>
                </c:pt>
                <c:pt idx="866">
                  <c:v>123</c:v>
                </c:pt>
                <c:pt idx="867">
                  <c:v>135</c:v>
                </c:pt>
                <c:pt idx="868">
                  <c:v>118</c:v>
                </c:pt>
                <c:pt idx="869">
                  <c:v>189</c:v>
                </c:pt>
                <c:pt idx="870">
                  <c:v>172</c:v>
                </c:pt>
                <c:pt idx="871">
                  <c:v>124</c:v>
                </c:pt>
                <c:pt idx="872">
                  <c:v>141</c:v>
                </c:pt>
                <c:pt idx="873">
                  <c:v>157</c:v>
                </c:pt>
                <c:pt idx="874">
                  <c:v>106</c:v>
                </c:pt>
                <c:pt idx="875">
                  <c:v>108</c:v>
                </c:pt>
                <c:pt idx="876">
                  <c:v>125</c:v>
                </c:pt>
                <c:pt idx="877">
                  <c:v>107</c:v>
                </c:pt>
                <c:pt idx="878">
                  <c:v>215</c:v>
                </c:pt>
                <c:pt idx="879">
                  <c:v>118</c:v>
                </c:pt>
                <c:pt idx="880">
                  <c:v>118</c:v>
                </c:pt>
                <c:pt idx="881">
                  <c:v>178</c:v>
                </c:pt>
                <c:pt idx="882">
                  <c:v>92</c:v>
                </c:pt>
                <c:pt idx="883">
                  <c:v>104</c:v>
                </c:pt>
                <c:pt idx="884">
                  <c:v>116</c:v>
                </c:pt>
                <c:pt idx="885">
                  <c:v>90</c:v>
                </c:pt>
                <c:pt idx="886">
                  <c:v>130</c:v>
                </c:pt>
                <c:pt idx="887">
                  <c:v>90</c:v>
                </c:pt>
                <c:pt idx="888">
                  <c:v>106</c:v>
                </c:pt>
                <c:pt idx="889">
                  <c:v>155</c:v>
                </c:pt>
                <c:pt idx="890">
                  <c:v>139</c:v>
                </c:pt>
                <c:pt idx="891">
                  <c:v>112</c:v>
                </c:pt>
                <c:pt idx="892">
                  <c:v>139</c:v>
                </c:pt>
                <c:pt idx="893">
                  <c:v>115</c:v>
                </c:pt>
                <c:pt idx="894">
                  <c:v>143</c:v>
                </c:pt>
                <c:pt idx="895">
                  <c:v>96</c:v>
                </c:pt>
                <c:pt idx="896">
                  <c:v>112</c:v>
                </c:pt>
                <c:pt idx="897">
                  <c:v>131</c:v>
                </c:pt>
                <c:pt idx="898">
                  <c:v>116</c:v>
                </c:pt>
                <c:pt idx="899">
                  <c:v>112</c:v>
                </c:pt>
                <c:pt idx="900">
                  <c:v>123</c:v>
                </c:pt>
                <c:pt idx="901">
                  <c:v>104</c:v>
                </c:pt>
                <c:pt idx="902">
                  <c:v>107</c:v>
                </c:pt>
                <c:pt idx="903">
                  <c:v>124</c:v>
                </c:pt>
                <c:pt idx="904">
                  <c:v>96</c:v>
                </c:pt>
                <c:pt idx="905">
                  <c:v>125</c:v>
                </c:pt>
                <c:pt idx="906">
                  <c:v>129</c:v>
                </c:pt>
                <c:pt idx="907">
                  <c:v>90</c:v>
                </c:pt>
                <c:pt idx="908">
                  <c:v>109</c:v>
                </c:pt>
                <c:pt idx="909">
                  <c:v>121</c:v>
                </c:pt>
                <c:pt idx="910">
                  <c:v>95</c:v>
                </c:pt>
                <c:pt idx="911">
                  <c:v>118</c:v>
                </c:pt>
                <c:pt idx="912">
                  <c:v>80</c:v>
                </c:pt>
                <c:pt idx="913">
                  <c:v>99</c:v>
                </c:pt>
                <c:pt idx="914">
                  <c:v>133</c:v>
                </c:pt>
                <c:pt idx="915">
                  <c:v>127</c:v>
                </c:pt>
                <c:pt idx="916">
                  <c:v>106</c:v>
                </c:pt>
                <c:pt idx="917">
                  <c:v>98</c:v>
                </c:pt>
                <c:pt idx="918">
                  <c:v>132</c:v>
                </c:pt>
                <c:pt idx="919">
                  <c:v>114</c:v>
                </c:pt>
                <c:pt idx="920">
                  <c:v>78</c:v>
                </c:pt>
                <c:pt idx="921">
                  <c:v>101</c:v>
                </c:pt>
                <c:pt idx="922">
                  <c:v>113</c:v>
                </c:pt>
                <c:pt idx="923">
                  <c:v>98</c:v>
                </c:pt>
                <c:pt idx="924">
                  <c:v>124</c:v>
                </c:pt>
                <c:pt idx="925">
                  <c:v>109</c:v>
                </c:pt>
                <c:pt idx="926">
                  <c:v>128</c:v>
                </c:pt>
                <c:pt idx="927">
                  <c:v>144</c:v>
                </c:pt>
                <c:pt idx="928">
                  <c:v>95</c:v>
                </c:pt>
                <c:pt idx="929">
                  <c:v>105</c:v>
                </c:pt>
                <c:pt idx="930">
                  <c:v>121</c:v>
                </c:pt>
                <c:pt idx="931">
                  <c:v>125</c:v>
                </c:pt>
                <c:pt idx="932">
                  <c:v>129</c:v>
                </c:pt>
                <c:pt idx="933">
                  <c:v>132</c:v>
                </c:pt>
                <c:pt idx="934">
                  <c:v>118</c:v>
                </c:pt>
                <c:pt idx="935">
                  <c:v>113</c:v>
                </c:pt>
                <c:pt idx="936">
                  <c:v>140</c:v>
                </c:pt>
                <c:pt idx="937">
                  <c:v>89</c:v>
                </c:pt>
                <c:pt idx="938">
                  <c:v>104</c:v>
                </c:pt>
                <c:pt idx="939">
                  <c:v>106</c:v>
                </c:pt>
                <c:pt idx="940">
                  <c:v>141</c:v>
                </c:pt>
                <c:pt idx="941">
                  <c:v>124</c:v>
                </c:pt>
                <c:pt idx="942">
                  <c:v>98</c:v>
                </c:pt>
                <c:pt idx="943">
                  <c:v>108</c:v>
                </c:pt>
                <c:pt idx="944">
                  <c:v>114</c:v>
                </c:pt>
                <c:pt idx="945">
                  <c:v>101</c:v>
                </c:pt>
                <c:pt idx="946">
                  <c:v>93</c:v>
                </c:pt>
                <c:pt idx="947">
                  <c:v>119</c:v>
                </c:pt>
                <c:pt idx="948">
                  <c:v>119</c:v>
                </c:pt>
                <c:pt idx="949">
                  <c:v>99</c:v>
                </c:pt>
                <c:pt idx="950">
                  <c:v>137</c:v>
                </c:pt>
                <c:pt idx="951">
                  <c:v>117</c:v>
                </c:pt>
                <c:pt idx="952">
                  <c:v>87</c:v>
                </c:pt>
                <c:pt idx="953">
                  <c:v>129</c:v>
                </c:pt>
                <c:pt idx="954">
                  <c:v>115</c:v>
                </c:pt>
                <c:pt idx="955">
                  <c:v>132</c:v>
                </c:pt>
                <c:pt idx="956">
                  <c:v>131</c:v>
                </c:pt>
                <c:pt idx="957">
                  <c:v>95</c:v>
                </c:pt>
                <c:pt idx="958">
                  <c:v>125</c:v>
                </c:pt>
                <c:pt idx="959">
                  <c:v>98</c:v>
                </c:pt>
                <c:pt idx="960">
                  <c:v>110</c:v>
                </c:pt>
                <c:pt idx="961">
                  <c:v>118</c:v>
                </c:pt>
                <c:pt idx="962">
                  <c:v>101</c:v>
                </c:pt>
                <c:pt idx="963">
                  <c:v>90</c:v>
                </c:pt>
                <c:pt idx="964">
                  <c:v>119</c:v>
                </c:pt>
                <c:pt idx="965">
                  <c:v>139</c:v>
                </c:pt>
                <c:pt idx="966">
                  <c:v>130</c:v>
                </c:pt>
                <c:pt idx="967">
                  <c:v>100</c:v>
                </c:pt>
                <c:pt idx="968">
                  <c:v>114</c:v>
                </c:pt>
                <c:pt idx="969">
                  <c:v>96</c:v>
                </c:pt>
                <c:pt idx="970">
                  <c:v>110</c:v>
                </c:pt>
                <c:pt idx="971">
                  <c:v>158</c:v>
                </c:pt>
                <c:pt idx="972">
                  <c:v>102</c:v>
                </c:pt>
                <c:pt idx="973">
                  <c:v>84</c:v>
                </c:pt>
                <c:pt idx="974">
                  <c:v>115</c:v>
                </c:pt>
                <c:pt idx="975">
                  <c:v>99</c:v>
                </c:pt>
                <c:pt idx="976">
                  <c:v>135</c:v>
                </c:pt>
                <c:pt idx="977">
                  <c:v>108</c:v>
                </c:pt>
                <c:pt idx="978">
                  <c:v>127</c:v>
                </c:pt>
                <c:pt idx="979">
                  <c:v>107</c:v>
                </c:pt>
                <c:pt idx="980">
                  <c:v>95</c:v>
                </c:pt>
                <c:pt idx="981">
                  <c:v>124</c:v>
                </c:pt>
                <c:pt idx="982">
                  <c:v>109</c:v>
                </c:pt>
                <c:pt idx="983">
                  <c:v>102</c:v>
                </c:pt>
                <c:pt idx="984">
                  <c:v>88</c:v>
                </c:pt>
                <c:pt idx="985">
                  <c:v>87</c:v>
                </c:pt>
                <c:pt idx="986">
                  <c:v>104</c:v>
                </c:pt>
                <c:pt idx="987">
                  <c:v>96</c:v>
                </c:pt>
                <c:pt idx="988">
                  <c:v>85</c:v>
                </c:pt>
                <c:pt idx="989">
                  <c:v>104</c:v>
                </c:pt>
                <c:pt idx="990">
                  <c:v>190</c:v>
                </c:pt>
                <c:pt idx="991">
                  <c:v>127</c:v>
                </c:pt>
                <c:pt idx="992">
                  <c:v>120</c:v>
                </c:pt>
                <c:pt idx="993">
                  <c:v>118</c:v>
                </c:pt>
                <c:pt idx="994">
                  <c:v>112</c:v>
                </c:pt>
                <c:pt idx="995">
                  <c:v>114</c:v>
                </c:pt>
                <c:pt idx="996">
                  <c:v>137</c:v>
                </c:pt>
                <c:pt idx="997">
                  <c:v>112</c:v>
                </c:pt>
                <c:pt idx="998">
                  <c:v>120</c:v>
                </c:pt>
                <c:pt idx="999">
                  <c:v>123</c:v>
                </c:pt>
                <c:pt idx="1000">
                  <c:v>93</c:v>
                </c:pt>
                <c:pt idx="1001">
                  <c:v>123</c:v>
                </c:pt>
                <c:pt idx="1002">
                  <c:v>122</c:v>
                </c:pt>
                <c:pt idx="1003">
                  <c:v>115</c:v>
                </c:pt>
                <c:pt idx="1004">
                  <c:v>123</c:v>
                </c:pt>
                <c:pt idx="1005">
                  <c:v>96</c:v>
                </c:pt>
                <c:pt idx="1006">
                  <c:v>105</c:v>
                </c:pt>
                <c:pt idx="1007">
                  <c:v>113</c:v>
                </c:pt>
                <c:pt idx="1008">
                  <c:v>132</c:v>
                </c:pt>
                <c:pt idx="1009">
                  <c:v>93</c:v>
                </c:pt>
                <c:pt idx="1010">
                  <c:v>115</c:v>
                </c:pt>
                <c:pt idx="1011">
                  <c:v>75</c:v>
                </c:pt>
                <c:pt idx="1012">
                  <c:v>108</c:v>
                </c:pt>
                <c:pt idx="1013">
                  <c:v>105</c:v>
                </c:pt>
                <c:pt idx="1014">
                  <c:v>102</c:v>
                </c:pt>
                <c:pt idx="1015">
                  <c:v>118</c:v>
                </c:pt>
                <c:pt idx="1016">
                  <c:v>111</c:v>
                </c:pt>
                <c:pt idx="1017">
                  <c:v>81</c:v>
                </c:pt>
                <c:pt idx="1018">
                  <c:v>116</c:v>
                </c:pt>
                <c:pt idx="1019">
                  <c:v>86</c:v>
                </c:pt>
                <c:pt idx="1020">
                  <c:v>127</c:v>
                </c:pt>
                <c:pt idx="1021">
                  <c:v>140</c:v>
                </c:pt>
                <c:pt idx="1022">
                  <c:v>91</c:v>
                </c:pt>
                <c:pt idx="1023">
                  <c:v>98</c:v>
                </c:pt>
                <c:pt idx="1024">
                  <c:v>84</c:v>
                </c:pt>
                <c:pt idx="1025">
                  <c:v>109</c:v>
                </c:pt>
                <c:pt idx="1026">
                  <c:v>93</c:v>
                </c:pt>
                <c:pt idx="1027">
                  <c:v>113</c:v>
                </c:pt>
                <c:pt idx="1028">
                  <c:v>141</c:v>
                </c:pt>
                <c:pt idx="1029">
                  <c:v>119</c:v>
                </c:pt>
                <c:pt idx="1030">
                  <c:v>97</c:v>
                </c:pt>
                <c:pt idx="1031">
                  <c:v>117</c:v>
                </c:pt>
                <c:pt idx="1032">
                  <c:v>101</c:v>
                </c:pt>
                <c:pt idx="1033">
                  <c:v>153</c:v>
                </c:pt>
                <c:pt idx="1034">
                  <c:v>122</c:v>
                </c:pt>
                <c:pt idx="1035">
                  <c:v>102</c:v>
                </c:pt>
                <c:pt idx="1036">
                  <c:v>83</c:v>
                </c:pt>
                <c:pt idx="1037">
                  <c:v>103</c:v>
                </c:pt>
                <c:pt idx="1038">
                  <c:v>110</c:v>
                </c:pt>
                <c:pt idx="1039">
                  <c:v>136</c:v>
                </c:pt>
                <c:pt idx="1040">
                  <c:v>91</c:v>
                </c:pt>
                <c:pt idx="1041">
                  <c:v>89</c:v>
                </c:pt>
                <c:pt idx="1042">
                  <c:v>107</c:v>
                </c:pt>
                <c:pt idx="1043">
                  <c:v>129</c:v>
                </c:pt>
                <c:pt idx="1044">
                  <c:v>95</c:v>
                </c:pt>
                <c:pt idx="1045">
                  <c:v>122</c:v>
                </c:pt>
                <c:pt idx="1046">
                  <c:v>110</c:v>
                </c:pt>
                <c:pt idx="1047">
                  <c:v>135</c:v>
                </c:pt>
                <c:pt idx="1048">
                  <c:v>111</c:v>
                </c:pt>
                <c:pt idx="1049">
                  <c:v>95</c:v>
                </c:pt>
                <c:pt idx="1050">
                  <c:v>109</c:v>
                </c:pt>
                <c:pt idx="1051">
                  <c:v>93</c:v>
                </c:pt>
                <c:pt idx="1052">
                  <c:v>94</c:v>
                </c:pt>
                <c:pt idx="1053">
                  <c:v>117</c:v>
                </c:pt>
                <c:pt idx="1054">
                  <c:v>112</c:v>
                </c:pt>
                <c:pt idx="1055">
                  <c:v>111</c:v>
                </c:pt>
                <c:pt idx="1056">
                  <c:v>96</c:v>
                </c:pt>
                <c:pt idx="1057">
                  <c:v>141</c:v>
                </c:pt>
                <c:pt idx="1058">
                  <c:v>94</c:v>
                </c:pt>
                <c:pt idx="1059">
                  <c:v>87</c:v>
                </c:pt>
                <c:pt idx="1060">
                  <c:v>88</c:v>
                </c:pt>
                <c:pt idx="1061">
                  <c:v>177</c:v>
                </c:pt>
                <c:pt idx="1062">
                  <c:v>133</c:v>
                </c:pt>
                <c:pt idx="1063">
                  <c:v>119</c:v>
                </c:pt>
                <c:pt idx="1064">
                  <c:v>102</c:v>
                </c:pt>
                <c:pt idx="1065">
                  <c:v>101</c:v>
                </c:pt>
                <c:pt idx="1066">
                  <c:v>91</c:v>
                </c:pt>
                <c:pt idx="1067">
                  <c:v>117</c:v>
                </c:pt>
                <c:pt idx="1068">
                  <c:v>86</c:v>
                </c:pt>
                <c:pt idx="1069">
                  <c:v>124</c:v>
                </c:pt>
                <c:pt idx="1070">
                  <c:v>134</c:v>
                </c:pt>
                <c:pt idx="1071">
                  <c:v>95</c:v>
                </c:pt>
                <c:pt idx="1072">
                  <c:v>100</c:v>
                </c:pt>
                <c:pt idx="1073">
                  <c:v>220</c:v>
                </c:pt>
                <c:pt idx="1074">
                  <c:v>212</c:v>
                </c:pt>
                <c:pt idx="1075">
                  <c:v>128</c:v>
                </c:pt>
                <c:pt idx="1076">
                  <c:v>106</c:v>
                </c:pt>
                <c:pt idx="1077">
                  <c:v>160</c:v>
                </c:pt>
                <c:pt idx="1078">
                  <c:v>114</c:v>
                </c:pt>
                <c:pt idx="1079">
                  <c:v>99</c:v>
                </c:pt>
                <c:pt idx="1080">
                  <c:v>74</c:v>
                </c:pt>
                <c:pt idx="1081">
                  <c:v>139</c:v>
                </c:pt>
                <c:pt idx="1082">
                  <c:v>103</c:v>
                </c:pt>
                <c:pt idx="1083">
                  <c:v>101</c:v>
                </c:pt>
                <c:pt idx="1084">
                  <c:v>91</c:v>
                </c:pt>
                <c:pt idx="1085">
                  <c:v>130</c:v>
                </c:pt>
                <c:pt idx="1086">
                  <c:v>130</c:v>
                </c:pt>
                <c:pt idx="1087">
                  <c:v>110</c:v>
                </c:pt>
                <c:pt idx="1088">
                  <c:v>147</c:v>
                </c:pt>
                <c:pt idx="1089">
                  <c:v>96</c:v>
                </c:pt>
                <c:pt idx="1090">
                  <c:v>118</c:v>
                </c:pt>
                <c:pt idx="1091">
                  <c:v>88</c:v>
                </c:pt>
                <c:pt idx="1092">
                  <c:v>325</c:v>
                </c:pt>
                <c:pt idx="1093">
                  <c:v>102</c:v>
                </c:pt>
                <c:pt idx="1094">
                  <c:v>110</c:v>
                </c:pt>
                <c:pt idx="1095">
                  <c:v>136</c:v>
                </c:pt>
                <c:pt idx="1096">
                  <c:v>103</c:v>
                </c:pt>
                <c:pt idx="1097">
                  <c:v>103</c:v>
                </c:pt>
                <c:pt idx="1098">
                  <c:v>90</c:v>
                </c:pt>
                <c:pt idx="1099">
                  <c:v>154</c:v>
                </c:pt>
                <c:pt idx="1100">
                  <c:v>99</c:v>
                </c:pt>
                <c:pt idx="1101">
                  <c:v>93</c:v>
                </c:pt>
                <c:pt idx="1102">
                  <c:v>109</c:v>
                </c:pt>
                <c:pt idx="1103">
                  <c:v>124</c:v>
                </c:pt>
                <c:pt idx="1104">
                  <c:v>84</c:v>
                </c:pt>
                <c:pt idx="1105">
                  <c:v>90</c:v>
                </c:pt>
                <c:pt idx="1106">
                  <c:v>117</c:v>
                </c:pt>
                <c:pt idx="1107">
                  <c:v>123</c:v>
                </c:pt>
                <c:pt idx="1108">
                  <c:v>251</c:v>
                </c:pt>
                <c:pt idx="1109">
                  <c:v>105</c:v>
                </c:pt>
                <c:pt idx="1110">
                  <c:v>115</c:v>
                </c:pt>
                <c:pt idx="1111">
                  <c:v>122</c:v>
                </c:pt>
                <c:pt idx="1112">
                  <c:v>119</c:v>
                </c:pt>
                <c:pt idx="1113">
                  <c:v>81</c:v>
                </c:pt>
                <c:pt idx="1114">
                  <c:v>133</c:v>
                </c:pt>
                <c:pt idx="1115">
                  <c:v>100</c:v>
                </c:pt>
                <c:pt idx="1116">
                  <c:v>120</c:v>
                </c:pt>
                <c:pt idx="1117">
                  <c:v>104</c:v>
                </c:pt>
                <c:pt idx="1118">
                  <c:v>122</c:v>
                </c:pt>
                <c:pt idx="1119">
                  <c:v>80</c:v>
                </c:pt>
                <c:pt idx="1120">
                  <c:v>91</c:v>
                </c:pt>
                <c:pt idx="1121">
                  <c:v>112</c:v>
                </c:pt>
                <c:pt idx="1122">
                  <c:v>100</c:v>
                </c:pt>
                <c:pt idx="1123">
                  <c:v>105</c:v>
                </c:pt>
                <c:pt idx="1124">
                  <c:v>110</c:v>
                </c:pt>
                <c:pt idx="1125">
                  <c:v>144</c:v>
                </c:pt>
                <c:pt idx="1126">
                  <c:v>108</c:v>
                </c:pt>
                <c:pt idx="1127">
                  <c:v>107</c:v>
                </c:pt>
                <c:pt idx="1128">
                  <c:v>102</c:v>
                </c:pt>
                <c:pt idx="1129">
                  <c:v>100</c:v>
                </c:pt>
                <c:pt idx="1130">
                  <c:v>126</c:v>
                </c:pt>
                <c:pt idx="1131">
                  <c:v>138</c:v>
                </c:pt>
                <c:pt idx="1132">
                  <c:v>108</c:v>
                </c:pt>
                <c:pt idx="1133">
                  <c:v>105</c:v>
                </c:pt>
                <c:pt idx="1134">
                  <c:v>108</c:v>
                </c:pt>
                <c:pt idx="1135">
                  <c:v>89</c:v>
                </c:pt>
                <c:pt idx="1136">
                  <c:v>129</c:v>
                </c:pt>
                <c:pt idx="1137">
                  <c:v>84</c:v>
                </c:pt>
                <c:pt idx="1138">
                  <c:v>149</c:v>
                </c:pt>
                <c:pt idx="1139">
                  <c:v>94</c:v>
                </c:pt>
                <c:pt idx="1140">
                  <c:v>121</c:v>
                </c:pt>
                <c:pt idx="1141">
                  <c:v>128</c:v>
                </c:pt>
                <c:pt idx="1142">
                  <c:v>134</c:v>
                </c:pt>
                <c:pt idx="1143">
                  <c:v>120</c:v>
                </c:pt>
                <c:pt idx="1144">
                  <c:v>129</c:v>
                </c:pt>
                <c:pt idx="1145">
                  <c:v>89</c:v>
                </c:pt>
                <c:pt idx="1146">
                  <c:v>116</c:v>
                </c:pt>
                <c:pt idx="1147">
                  <c:v>118</c:v>
                </c:pt>
                <c:pt idx="1148">
                  <c:v>107</c:v>
                </c:pt>
                <c:pt idx="1149">
                  <c:v>155</c:v>
                </c:pt>
                <c:pt idx="1150">
                  <c:v>123</c:v>
                </c:pt>
                <c:pt idx="1151">
                  <c:v>128</c:v>
                </c:pt>
                <c:pt idx="1152">
                  <c:v>139</c:v>
                </c:pt>
                <c:pt idx="1153">
                  <c:v>109</c:v>
                </c:pt>
                <c:pt idx="1154">
                  <c:v>120</c:v>
                </c:pt>
                <c:pt idx="1155">
                  <c:v>121</c:v>
                </c:pt>
                <c:pt idx="1156">
                  <c:v>102</c:v>
                </c:pt>
                <c:pt idx="1157">
                  <c:v>117</c:v>
                </c:pt>
                <c:pt idx="1158">
                  <c:v>178</c:v>
                </c:pt>
                <c:pt idx="1159">
                  <c:v>147</c:v>
                </c:pt>
                <c:pt idx="1160">
                  <c:v>90</c:v>
                </c:pt>
                <c:pt idx="1161">
                  <c:v>105</c:v>
                </c:pt>
                <c:pt idx="1162">
                  <c:v>114</c:v>
                </c:pt>
                <c:pt idx="1163">
                  <c:v>206</c:v>
                </c:pt>
                <c:pt idx="1164">
                  <c:v>99</c:v>
                </c:pt>
                <c:pt idx="1165">
                  <c:v>123</c:v>
                </c:pt>
                <c:pt idx="1166">
                  <c:v>137</c:v>
                </c:pt>
                <c:pt idx="1167">
                  <c:v>102</c:v>
                </c:pt>
                <c:pt idx="1168">
                  <c:v>109</c:v>
                </c:pt>
                <c:pt idx="1169">
                  <c:v>82</c:v>
                </c:pt>
                <c:pt idx="1170">
                  <c:v>142</c:v>
                </c:pt>
                <c:pt idx="1171">
                  <c:v>106</c:v>
                </c:pt>
                <c:pt idx="1172">
                  <c:v>106</c:v>
                </c:pt>
                <c:pt idx="1173">
                  <c:v>108</c:v>
                </c:pt>
                <c:pt idx="1174">
                  <c:v>98</c:v>
                </c:pt>
                <c:pt idx="1175">
                  <c:v>131</c:v>
                </c:pt>
                <c:pt idx="1176">
                  <c:v>118</c:v>
                </c:pt>
                <c:pt idx="1177">
                  <c:v>113</c:v>
                </c:pt>
                <c:pt idx="1178">
                  <c:v>130</c:v>
                </c:pt>
                <c:pt idx="1179">
                  <c:v>116</c:v>
                </c:pt>
                <c:pt idx="1180">
                  <c:v>89</c:v>
                </c:pt>
                <c:pt idx="1181">
                  <c:v>139</c:v>
                </c:pt>
                <c:pt idx="1182">
                  <c:v>130</c:v>
                </c:pt>
                <c:pt idx="1183">
                  <c:v>107</c:v>
                </c:pt>
                <c:pt idx="1184">
                  <c:v>116</c:v>
                </c:pt>
                <c:pt idx="1185">
                  <c:v>96</c:v>
                </c:pt>
                <c:pt idx="1186">
                  <c:v>99</c:v>
                </c:pt>
                <c:pt idx="1187">
                  <c:v>104</c:v>
                </c:pt>
                <c:pt idx="1188">
                  <c:v>105</c:v>
                </c:pt>
                <c:pt idx="1189">
                  <c:v>101</c:v>
                </c:pt>
                <c:pt idx="1190">
                  <c:v>134</c:v>
                </c:pt>
                <c:pt idx="1191">
                  <c:v>135</c:v>
                </c:pt>
                <c:pt idx="1192">
                  <c:v>98</c:v>
                </c:pt>
                <c:pt idx="1193">
                  <c:v>155</c:v>
                </c:pt>
                <c:pt idx="1194">
                  <c:v>106</c:v>
                </c:pt>
                <c:pt idx="1195">
                  <c:v>102</c:v>
                </c:pt>
                <c:pt idx="1196">
                  <c:v>95</c:v>
                </c:pt>
                <c:pt idx="1197">
                  <c:v>103</c:v>
                </c:pt>
                <c:pt idx="1198">
                  <c:v>109</c:v>
                </c:pt>
                <c:pt idx="1199">
                  <c:v>95</c:v>
                </c:pt>
                <c:pt idx="1200">
                  <c:v>111</c:v>
                </c:pt>
                <c:pt idx="1201">
                  <c:v>123</c:v>
                </c:pt>
                <c:pt idx="1202">
                  <c:v>140</c:v>
                </c:pt>
                <c:pt idx="1203">
                  <c:v>94</c:v>
                </c:pt>
                <c:pt idx="1204">
                  <c:v>94</c:v>
                </c:pt>
                <c:pt idx="1205">
                  <c:v>92</c:v>
                </c:pt>
                <c:pt idx="1206">
                  <c:v>102</c:v>
                </c:pt>
                <c:pt idx="1207">
                  <c:v>123</c:v>
                </c:pt>
                <c:pt idx="1208">
                  <c:v>104</c:v>
                </c:pt>
                <c:pt idx="1209">
                  <c:v>102</c:v>
                </c:pt>
                <c:pt idx="1210">
                  <c:v>136</c:v>
                </c:pt>
                <c:pt idx="1211">
                  <c:v>93</c:v>
                </c:pt>
                <c:pt idx="1212">
                  <c:v>129</c:v>
                </c:pt>
                <c:pt idx="1213">
                  <c:v>107</c:v>
                </c:pt>
                <c:pt idx="1214">
                  <c:v>117</c:v>
                </c:pt>
                <c:pt idx="1215">
                  <c:v>116</c:v>
                </c:pt>
                <c:pt idx="1216">
                  <c:v>135</c:v>
                </c:pt>
                <c:pt idx="1217">
                  <c:v>107</c:v>
                </c:pt>
                <c:pt idx="1218">
                  <c:v>90</c:v>
                </c:pt>
                <c:pt idx="1219">
                  <c:v>99</c:v>
                </c:pt>
                <c:pt idx="1220">
                  <c:v>104</c:v>
                </c:pt>
                <c:pt idx="1221">
                  <c:v>115</c:v>
                </c:pt>
                <c:pt idx="1222">
                  <c:v>119</c:v>
                </c:pt>
                <c:pt idx="1223">
                  <c:v>99</c:v>
                </c:pt>
                <c:pt idx="1224">
                  <c:v>112</c:v>
                </c:pt>
                <c:pt idx="1225">
                  <c:v>128</c:v>
                </c:pt>
                <c:pt idx="1226">
                  <c:v>112</c:v>
                </c:pt>
                <c:pt idx="1227">
                  <c:v>86</c:v>
                </c:pt>
                <c:pt idx="1228">
                  <c:v>108</c:v>
                </c:pt>
                <c:pt idx="1229">
                  <c:v>128</c:v>
                </c:pt>
                <c:pt idx="1230">
                  <c:v>84</c:v>
                </c:pt>
                <c:pt idx="1231">
                  <c:v>111</c:v>
                </c:pt>
                <c:pt idx="1232">
                  <c:v>131</c:v>
                </c:pt>
                <c:pt idx="1233">
                  <c:v>123</c:v>
                </c:pt>
                <c:pt idx="1234">
                  <c:v>101</c:v>
                </c:pt>
                <c:pt idx="1235">
                  <c:v>102</c:v>
                </c:pt>
                <c:pt idx="1236">
                  <c:v>114</c:v>
                </c:pt>
                <c:pt idx="1237">
                  <c:v>107</c:v>
                </c:pt>
                <c:pt idx="1238">
                  <c:v>87</c:v>
                </c:pt>
                <c:pt idx="1239">
                  <c:v>103</c:v>
                </c:pt>
                <c:pt idx="1240">
                  <c:v>99</c:v>
                </c:pt>
                <c:pt idx="1241">
                  <c:v>122</c:v>
                </c:pt>
                <c:pt idx="1242">
                  <c:v>91</c:v>
                </c:pt>
                <c:pt idx="1243">
                  <c:v>103</c:v>
                </c:pt>
                <c:pt idx="1244">
                  <c:v>107</c:v>
                </c:pt>
                <c:pt idx="1245">
                  <c:v>106</c:v>
                </c:pt>
                <c:pt idx="1246">
                  <c:v>101</c:v>
                </c:pt>
                <c:pt idx="1247">
                  <c:v>109</c:v>
                </c:pt>
                <c:pt idx="1248">
                  <c:v>110</c:v>
                </c:pt>
                <c:pt idx="1249">
                  <c:v>89</c:v>
                </c:pt>
                <c:pt idx="1250">
                  <c:v>119</c:v>
                </c:pt>
                <c:pt idx="1251">
                  <c:v>83</c:v>
                </c:pt>
                <c:pt idx="1252">
                  <c:v>108</c:v>
                </c:pt>
                <c:pt idx="1253">
                  <c:v>102</c:v>
                </c:pt>
                <c:pt idx="1254">
                  <c:v>93</c:v>
                </c:pt>
                <c:pt idx="1255">
                  <c:v>84</c:v>
                </c:pt>
                <c:pt idx="1256">
                  <c:v>107</c:v>
                </c:pt>
                <c:pt idx="1257">
                  <c:v>91</c:v>
                </c:pt>
                <c:pt idx="1258">
                  <c:v>94</c:v>
                </c:pt>
                <c:pt idx="1259">
                  <c:v>115</c:v>
                </c:pt>
                <c:pt idx="1260">
                  <c:v>93</c:v>
                </c:pt>
                <c:pt idx="1261">
                  <c:v>105</c:v>
                </c:pt>
                <c:pt idx="1262">
                  <c:v>107</c:v>
                </c:pt>
                <c:pt idx="1263">
                  <c:v>101</c:v>
                </c:pt>
                <c:pt idx="1264">
                  <c:v>111</c:v>
                </c:pt>
                <c:pt idx="1265">
                  <c:v>113</c:v>
                </c:pt>
                <c:pt idx="1266">
                  <c:v>112</c:v>
                </c:pt>
                <c:pt idx="1267">
                  <c:v>126</c:v>
                </c:pt>
                <c:pt idx="1268">
                  <c:v>90</c:v>
                </c:pt>
                <c:pt idx="1269">
                  <c:v>98</c:v>
                </c:pt>
                <c:pt idx="1270">
                  <c:v>107</c:v>
                </c:pt>
                <c:pt idx="1271">
                  <c:v>106</c:v>
                </c:pt>
                <c:pt idx="1272">
                  <c:v>87</c:v>
                </c:pt>
                <c:pt idx="1273">
                  <c:v>119</c:v>
                </c:pt>
                <c:pt idx="1274">
                  <c:v>110</c:v>
                </c:pt>
                <c:pt idx="1275">
                  <c:v>125</c:v>
                </c:pt>
                <c:pt idx="1276">
                  <c:v>113</c:v>
                </c:pt>
                <c:pt idx="1277">
                  <c:v>150</c:v>
                </c:pt>
                <c:pt idx="1278">
                  <c:v>108</c:v>
                </c:pt>
                <c:pt idx="1279">
                  <c:v>96</c:v>
                </c:pt>
                <c:pt idx="1280">
                  <c:v>93</c:v>
                </c:pt>
                <c:pt idx="1281">
                  <c:v>100</c:v>
                </c:pt>
                <c:pt idx="1282">
                  <c:v>118</c:v>
                </c:pt>
                <c:pt idx="1283">
                  <c:v>122</c:v>
                </c:pt>
                <c:pt idx="1284">
                  <c:v>120</c:v>
                </c:pt>
                <c:pt idx="1285">
                  <c:v>146</c:v>
                </c:pt>
                <c:pt idx="1286">
                  <c:v>115</c:v>
                </c:pt>
                <c:pt idx="1287">
                  <c:v>123</c:v>
                </c:pt>
                <c:pt idx="1288">
                  <c:v>94</c:v>
                </c:pt>
                <c:pt idx="1289">
                  <c:v>102</c:v>
                </c:pt>
                <c:pt idx="1290">
                  <c:v>98</c:v>
                </c:pt>
                <c:pt idx="1291">
                  <c:v>133</c:v>
                </c:pt>
                <c:pt idx="1292">
                  <c:v>118</c:v>
                </c:pt>
                <c:pt idx="1293">
                  <c:v>105</c:v>
                </c:pt>
                <c:pt idx="1294">
                  <c:v>109</c:v>
                </c:pt>
                <c:pt idx="1295">
                  <c:v>129</c:v>
                </c:pt>
                <c:pt idx="1296">
                  <c:v>109</c:v>
                </c:pt>
                <c:pt idx="1297">
                  <c:v>127</c:v>
                </c:pt>
                <c:pt idx="1298">
                  <c:v>118</c:v>
                </c:pt>
                <c:pt idx="1299">
                  <c:v>110</c:v>
                </c:pt>
                <c:pt idx="1300">
                  <c:v>90</c:v>
                </c:pt>
                <c:pt idx="1301">
                  <c:v>144</c:v>
                </c:pt>
                <c:pt idx="1302">
                  <c:v>97</c:v>
                </c:pt>
                <c:pt idx="1303">
                  <c:v>130</c:v>
                </c:pt>
                <c:pt idx="1304">
                  <c:v>112</c:v>
                </c:pt>
                <c:pt idx="1305">
                  <c:v>133</c:v>
                </c:pt>
                <c:pt idx="1306">
                  <c:v>150</c:v>
                </c:pt>
                <c:pt idx="1307">
                  <c:v>110</c:v>
                </c:pt>
                <c:pt idx="1308">
                  <c:v>96</c:v>
                </c:pt>
                <c:pt idx="1309">
                  <c:v>96</c:v>
                </c:pt>
                <c:pt idx="1310">
                  <c:v>123</c:v>
                </c:pt>
                <c:pt idx="1311">
                  <c:v>188</c:v>
                </c:pt>
                <c:pt idx="1312">
                  <c:v>107</c:v>
                </c:pt>
                <c:pt idx="1313">
                  <c:v>110</c:v>
                </c:pt>
                <c:pt idx="1314">
                  <c:v>113</c:v>
                </c:pt>
                <c:pt idx="1315">
                  <c:v>122</c:v>
                </c:pt>
                <c:pt idx="1316">
                  <c:v>116</c:v>
                </c:pt>
                <c:pt idx="1317">
                  <c:v>93</c:v>
                </c:pt>
                <c:pt idx="1318">
                  <c:v>118</c:v>
                </c:pt>
                <c:pt idx="1319">
                  <c:v>93</c:v>
                </c:pt>
                <c:pt idx="1320">
                  <c:v>121</c:v>
                </c:pt>
                <c:pt idx="1321">
                  <c:v>101</c:v>
                </c:pt>
                <c:pt idx="1322">
                  <c:v>107</c:v>
                </c:pt>
                <c:pt idx="1323">
                  <c:v>124</c:v>
                </c:pt>
                <c:pt idx="1324">
                  <c:v>109</c:v>
                </c:pt>
                <c:pt idx="1325">
                  <c:v>105</c:v>
                </c:pt>
                <c:pt idx="1326">
                  <c:v>130</c:v>
                </c:pt>
                <c:pt idx="1327">
                  <c:v>127</c:v>
                </c:pt>
                <c:pt idx="1328">
                  <c:v>114</c:v>
                </c:pt>
                <c:pt idx="1329">
                  <c:v>106</c:v>
                </c:pt>
                <c:pt idx="1330">
                  <c:v>95</c:v>
                </c:pt>
                <c:pt idx="1331">
                  <c:v>81</c:v>
                </c:pt>
                <c:pt idx="1332">
                  <c:v>95</c:v>
                </c:pt>
                <c:pt idx="1333">
                  <c:v>108</c:v>
                </c:pt>
                <c:pt idx="1334">
                  <c:v>105</c:v>
                </c:pt>
                <c:pt idx="1335">
                  <c:v>95</c:v>
                </c:pt>
                <c:pt idx="1336">
                  <c:v>126</c:v>
                </c:pt>
                <c:pt idx="1337">
                  <c:v>102</c:v>
                </c:pt>
                <c:pt idx="1338">
                  <c:v>121</c:v>
                </c:pt>
                <c:pt idx="1339">
                  <c:v>129</c:v>
                </c:pt>
                <c:pt idx="1340">
                  <c:v>88</c:v>
                </c:pt>
                <c:pt idx="1341">
                  <c:v>106</c:v>
                </c:pt>
                <c:pt idx="1342">
                  <c:v>110</c:v>
                </c:pt>
                <c:pt idx="1343">
                  <c:v>109</c:v>
                </c:pt>
                <c:pt idx="1344">
                  <c:v>143</c:v>
                </c:pt>
                <c:pt idx="1345">
                  <c:v>120</c:v>
                </c:pt>
                <c:pt idx="1346">
                  <c:v>128</c:v>
                </c:pt>
                <c:pt idx="1347">
                  <c:v>123</c:v>
                </c:pt>
                <c:pt idx="1348">
                  <c:v>129</c:v>
                </c:pt>
                <c:pt idx="1349">
                  <c:v>105</c:v>
                </c:pt>
                <c:pt idx="1350">
                  <c:v>162</c:v>
                </c:pt>
                <c:pt idx="1351">
                  <c:v>138</c:v>
                </c:pt>
                <c:pt idx="1352">
                  <c:v>100</c:v>
                </c:pt>
                <c:pt idx="1353">
                  <c:v>90</c:v>
                </c:pt>
                <c:pt idx="1354">
                  <c:v>108</c:v>
                </c:pt>
                <c:pt idx="1355">
                  <c:v>101</c:v>
                </c:pt>
                <c:pt idx="1356">
                  <c:v>109</c:v>
                </c:pt>
                <c:pt idx="1357">
                  <c:v>132</c:v>
                </c:pt>
                <c:pt idx="1358">
                  <c:v>123</c:v>
                </c:pt>
                <c:pt idx="1359">
                  <c:v>87</c:v>
                </c:pt>
                <c:pt idx="1360">
                  <c:v>109</c:v>
                </c:pt>
                <c:pt idx="1361">
                  <c:v>109</c:v>
                </c:pt>
                <c:pt idx="1362">
                  <c:v>92</c:v>
                </c:pt>
                <c:pt idx="1363">
                  <c:v>125</c:v>
                </c:pt>
                <c:pt idx="1364">
                  <c:v>202</c:v>
                </c:pt>
                <c:pt idx="1365">
                  <c:v>134</c:v>
                </c:pt>
                <c:pt idx="1366">
                  <c:v>88</c:v>
                </c:pt>
                <c:pt idx="1367">
                  <c:v>92</c:v>
                </c:pt>
                <c:pt idx="1368">
                  <c:v>91</c:v>
                </c:pt>
                <c:pt idx="1369">
                  <c:v>75</c:v>
                </c:pt>
                <c:pt idx="1370">
                  <c:v>98</c:v>
                </c:pt>
                <c:pt idx="1371">
                  <c:v>147</c:v>
                </c:pt>
                <c:pt idx="1372">
                  <c:v>100</c:v>
                </c:pt>
                <c:pt idx="1373">
                  <c:v>120</c:v>
                </c:pt>
                <c:pt idx="1374">
                  <c:v>104</c:v>
                </c:pt>
                <c:pt idx="1375">
                  <c:v>103</c:v>
                </c:pt>
                <c:pt idx="1376">
                  <c:v>109</c:v>
                </c:pt>
                <c:pt idx="1377">
                  <c:v>104</c:v>
                </c:pt>
                <c:pt idx="1378">
                  <c:v>112</c:v>
                </c:pt>
                <c:pt idx="1379">
                  <c:v>95</c:v>
                </c:pt>
                <c:pt idx="1380">
                  <c:v>102</c:v>
                </c:pt>
                <c:pt idx="1381">
                  <c:v>150</c:v>
                </c:pt>
                <c:pt idx="1382">
                  <c:v>122</c:v>
                </c:pt>
                <c:pt idx="1383">
                  <c:v>101</c:v>
                </c:pt>
                <c:pt idx="1384">
                  <c:v>108</c:v>
                </c:pt>
                <c:pt idx="1385">
                  <c:v>98</c:v>
                </c:pt>
                <c:pt idx="1386">
                  <c:v>137</c:v>
                </c:pt>
                <c:pt idx="1387">
                  <c:v>112</c:v>
                </c:pt>
                <c:pt idx="1388">
                  <c:v>101</c:v>
                </c:pt>
                <c:pt idx="1389">
                  <c:v>103</c:v>
                </c:pt>
                <c:pt idx="1390">
                  <c:v>101</c:v>
                </c:pt>
                <c:pt idx="1391">
                  <c:v>112</c:v>
                </c:pt>
                <c:pt idx="1392">
                  <c:v>111</c:v>
                </c:pt>
                <c:pt idx="1393">
                  <c:v>102</c:v>
                </c:pt>
                <c:pt idx="1394">
                  <c:v>101</c:v>
                </c:pt>
                <c:pt idx="1395">
                  <c:v>155</c:v>
                </c:pt>
                <c:pt idx="1396">
                  <c:v>93</c:v>
                </c:pt>
                <c:pt idx="1397">
                  <c:v>109</c:v>
                </c:pt>
                <c:pt idx="1398">
                  <c:v>140</c:v>
                </c:pt>
                <c:pt idx="1399">
                  <c:v>108</c:v>
                </c:pt>
                <c:pt idx="1400">
                  <c:v>96</c:v>
                </c:pt>
                <c:pt idx="1401">
                  <c:v>123</c:v>
                </c:pt>
                <c:pt idx="1402">
                  <c:v>106</c:v>
                </c:pt>
                <c:pt idx="1403">
                  <c:v>76</c:v>
                </c:pt>
                <c:pt idx="1404">
                  <c:v>107</c:v>
                </c:pt>
                <c:pt idx="1405">
                  <c:v>82</c:v>
                </c:pt>
                <c:pt idx="1406">
                  <c:v>109</c:v>
                </c:pt>
                <c:pt idx="1407">
                  <c:v>99</c:v>
                </c:pt>
                <c:pt idx="1408">
                  <c:v>91</c:v>
                </c:pt>
                <c:pt idx="1409">
                  <c:v>87</c:v>
                </c:pt>
                <c:pt idx="1410">
                  <c:v>125</c:v>
                </c:pt>
                <c:pt idx="1411">
                  <c:v>118</c:v>
                </c:pt>
                <c:pt idx="1412">
                  <c:v>98</c:v>
                </c:pt>
                <c:pt idx="1413">
                  <c:v>92</c:v>
                </c:pt>
                <c:pt idx="1414">
                  <c:v>93</c:v>
                </c:pt>
                <c:pt idx="1415">
                  <c:v>116</c:v>
                </c:pt>
                <c:pt idx="1416">
                  <c:v>92</c:v>
                </c:pt>
                <c:pt idx="1417">
                  <c:v>115</c:v>
                </c:pt>
                <c:pt idx="1418">
                  <c:v>120</c:v>
                </c:pt>
                <c:pt idx="1419">
                  <c:v>111</c:v>
                </c:pt>
                <c:pt idx="1420">
                  <c:v>94</c:v>
                </c:pt>
                <c:pt idx="1421">
                  <c:v>100</c:v>
                </c:pt>
                <c:pt idx="1422">
                  <c:v>101</c:v>
                </c:pt>
                <c:pt idx="1423">
                  <c:v>139</c:v>
                </c:pt>
                <c:pt idx="1424">
                  <c:v>91</c:v>
                </c:pt>
                <c:pt idx="1425">
                  <c:v>109</c:v>
                </c:pt>
                <c:pt idx="1426">
                  <c:v>102</c:v>
                </c:pt>
                <c:pt idx="1427">
                  <c:v>103</c:v>
                </c:pt>
                <c:pt idx="1428">
                  <c:v>83</c:v>
                </c:pt>
                <c:pt idx="1429">
                  <c:v>123</c:v>
                </c:pt>
                <c:pt idx="1430">
                  <c:v>101</c:v>
                </c:pt>
                <c:pt idx="1431">
                  <c:v>117</c:v>
                </c:pt>
                <c:pt idx="1432">
                  <c:v>114</c:v>
                </c:pt>
                <c:pt idx="1433">
                  <c:v>330</c:v>
                </c:pt>
                <c:pt idx="1434">
                  <c:v>121</c:v>
                </c:pt>
                <c:pt idx="1435">
                  <c:v>114</c:v>
                </c:pt>
                <c:pt idx="1436">
                  <c:v>156</c:v>
                </c:pt>
                <c:pt idx="1437">
                  <c:v>148</c:v>
                </c:pt>
                <c:pt idx="1438">
                  <c:v>93</c:v>
                </c:pt>
                <c:pt idx="1439">
                  <c:v>113</c:v>
                </c:pt>
                <c:pt idx="1440">
                  <c:v>91</c:v>
                </c:pt>
                <c:pt idx="1441">
                  <c:v>139</c:v>
                </c:pt>
                <c:pt idx="1442">
                  <c:v>96</c:v>
                </c:pt>
                <c:pt idx="1443">
                  <c:v>102</c:v>
                </c:pt>
                <c:pt idx="1444">
                  <c:v>96</c:v>
                </c:pt>
                <c:pt idx="1445">
                  <c:v>101</c:v>
                </c:pt>
                <c:pt idx="1446">
                  <c:v>128</c:v>
                </c:pt>
                <c:pt idx="1447">
                  <c:v>109</c:v>
                </c:pt>
                <c:pt idx="1448">
                  <c:v>114</c:v>
                </c:pt>
                <c:pt idx="1449">
                  <c:v>105</c:v>
                </c:pt>
                <c:pt idx="1450">
                  <c:v>141</c:v>
                </c:pt>
                <c:pt idx="1451">
                  <c:v>195</c:v>
                </c:pt>
                <c:pt idx="1452">
                  <c:v>138</c:v>
                </c:pt>
                <c:pt idx="1453">
                  <c:v>101</c:v>
                </c:pt>
                <c:pt idx="1454">
                  <c:v>99</c:v>
                </c:pt>
                <c:pt idx="1455">
                  <c:v>89</c:v>
                </c:pt>
                <c:pt idx="1456">
                  <c:v>99</c:v>
                </c:pt>
                <c:pt idx="1457">
                  <c:v>105</c:v>
                </c:pt>
                <c:pt idx="1458">
                  <c:v>97</c:v>
                </c:pt>
                <c:pt idx="1459">
                  <c:v>140</c:v>
                </c:pt>
                <c:pt idx="1460">
                  <c:v>118</c:v>
                </c:pt>
                <c:pt idx="1461">
                  <c:v>94</c:v>
                </c:pt>
                <c:pt idx="1462">
                  <c:v>124</c:v>
                </c:pt>
                <c:pt idx="1463">
                  <c:v>134</c:v>
                </c:pt>
                <c:pt idx="1464">
                  <c:v>113</c:v>
                </c:pt>
                <c:pt idx="1465">
                  <c:v>124</c:v>
                </c:pt>
                <c:pt idx="1466">
                  <c:v>97</c:v>
                </c:pt>
                <c:pt idx="1467">
                  <c:v>123</c:v>
                </c:pt>
                <c:pt idx="1468">
                  <c:v>99</c:v>
                </c:pt>
                <c:pt idx="1469">
                  <c:v>101</c:v>
                </c:pt>
                <c:pt idx="1470">
                  <c:v>92</c:v>
                </c:pt>
                <c:pt idx="1471">
                  <c:v>131</c:v>
                </c:pt>
                <c:pt idx="1472">
                  <c:v>107</c:v>
                </c:pt>
                <c:pt idx="1473">
                  <c:v>103</c:v>
                </c:pt>
                <c:pt idx="1474">
                  <c:v>129</c:v>
                </c:pt>
                <c:pt idx="1475">
                  <c:v>107</c:v>
                </c:pt>
                <c:pt idx="1476">
                  <c:v>89</c:v>
                </c:pt>
                <c:pt idx="1477">
                  <c:v>113</c:v>
                </c:pt>
                <c:pt idx="1478">
                  <c:v>93</c:v>
                </c:pt>
                <c:pt idx="1479">
                  <c:v>120</c:v>
                </c:pt>
                <c:pt idx="1480">
                  <c:v>98</c:v>
                </c:pt>
                <c:pt idx="1481">
                  <c:v>105</c:v>
                </c:pt>
                <c:pt idx="1482">
                  <c:v>142</c:v>
                </c:pt>
                <c:pt idx="1483">
                  <c:v>98</c:v>
                </c:pt>
                <c:pt idx="1484">
                  <c:v>96</c:v>
                </c:pt>
                <c:pt idx="1485">
                  <c:v>87</c:v>
                </c:pt>
                <c:pt idx="1486">
                  <c:v>107</c:v>
                </c:pt>
                <c:pt idx="1487">
                  <c:v>90</c:v>
                </c:pt>
                <c:pt idx="1488">
                  <c:v>121</c:v>
                </c:pt>
                <c:pt idx="1489">
                  <c:v>119</c:v>
                </c:pt>
                <c:pt idx="1490">
                  <c:v>107</c:v>
                </c:pt>
                <c:pt idx="1491">
                  <c:v>110</c:v>
                </c:pt>
                <c:pt idx="1492">
                  <c:v>100</c:v>
                </c:pt>
                <c:pt idx="1493">
                  <c:v>75</c:v>
                </c:pt>
                <c:pt idx="1494">
                  <c:v>132</c:v>
                </c:pt>
                <c:pt idx="1495">
                  <c:v>105</c:v>
                </c:pt>
                <c:pt idx="1496">
                  <c:v>93</c:v>
                </c:pt>
                <c:pt idx="1497">
                  <c:v>289</c:v>
                </c:pt>
                <c:pt idx="1498">
                  <c:v>102</c:v>
                </c:pt>
                <c:pt idx="1499">
                  <c:v>143</c:v>
                </c:pt>
                <c:pt idx="1500">
                  <c:v>113</c:v>
                </c:pt>
                <c:pt idx="1501">
                  <c:v>161</c:v>
                </c:pt>
                <c:pt idx="1502">
                  <c:v>138</c:v>
                </c:pt>
                <c:pt idx="1503">
                  <c:v>126</c:v>
                </c:pt>
                <c:pt idx="1504">
                  <c:v>99</c:v>
                </c:pt>
                <c:pt idx="1505">
                  <c:v>101</c:v>
                </c:pt>
                <c:pt idx="1506">
                  <c:v>103</c:v>
                </c:pt>
                <c:pt idx="1507">
                  <c:v>118</c:v>
                </c:pt>
                <c:pt idx="1508">
                  <c:v>116</c:v>
                </c:pt>
                <c:pt idx="1509">
                  <c:v>99</c:v>
                </c:pt>
                <c:pt idx="1510">
                  <c:v>105</c:v>
                </c:pt>
                <c:pt idx="1511">
                  <c:v>113</c:v>
                </c:pt>
                <c:pt idx="1512">
                  <c:v>93</c:v>
                </c:pt>
                <c:pt idx="1513">
                  <c:v>108</c:v>
                </c:pt>
                <c:pt idx="1514">
                  <c:v>74</c:v>
                </c:pt>
                <c:pt idx="1515">
                  <c:v>116</c:v>
                </c:pt>
                <c:pt idx="1516">
                  <c:v>104</c:v>
                </c:pt>
                <c:pt idx="1517">
                  <c:v>106</c:v>
                </c:pt>
                <c:pt idx="1518">
                  <c:v>120</c:v>
                </c:pt>
                <c:pt idx="1519">
                  <c:v>135</c:v>
                </c:pt>
                <c:pt idx="1520">
                  <c:v>132</c:v>
                </c:pt>
                <c:pt idx="1521">
                  <c:v>92</c:v>
                </c:pt>
                <c:pt idx="1522">
                  <c:v>99</c:v>
                </c:pt>
                <c:pt idx="1523">
                  <c:v>90</c:v>
                </c:pt>
                <c:pt idx="1524">
                  <c:v>111</c:v>
                </c:pt>
                <c:pt idx="1525">
                  <c:v>103</c:v>
                </c:pt>
                <c:pt idx="1526">
                  <c:v>127</c:v>
                </c:pt>
                <c:pt idx="1527">
                  <c:v>112</c:v>
                </c:pt>
                <c:pt idx="1528">
                  <c:v>87</c:v>
                </c:pt>
                <c:pt idx="1529">
                  <c:v>138</c:v>
                </c:pt>
                <c:pt idx="1530">
                  <c:v>132</c:v>
                </c:pt>
                <c:pt idx="1531">
                  <c:v>103</c:v>
                </c:pt>
                <c:pt idx="1532">
                  <c:v>123</c:v>
                </c:pt>
                <c:pt idx="1533">
                  <c:v>111</c:v>
                </c:pt>
                <c:pt idx="1534">
                  <c:v>102</c:v>
                </c:pt>
                <c:pt idx="1535">
                  <c:v>78</c:v>
                </c:pt>
                <c:pt idx="1536">
                  <c:v>132</c:v>
                </c:pt>
                <c:pt idx="1537">
                  <c:v>133</c:v>
                </c:pt>
                <c:pt idx="1538">
                  <c:v>108</c:v>
                </c:pt>
                <c:pt idx="1539">
                  <c:v>125</c:v>
                </c:pt>
                <c:pt idx="1540">
                  <c:v>98</c:v>
                </c:pt>
                <c:pt idx="1541">
                  <c:v>119</c:v>
                </c:pt>
                <c:pt idx="1542">
                  <c:v>87</c:v>
                </c:pt>
                <c:pt idx="1543">
                  <c:v>91</c:v>
                </c:pt>
                <c:pt idx="1544">
                  <c:v>100</c:v>
                </c:pt>
                <c:pt idx="1545">
                  <c:v>118</c:v>
                </c:pt>
                <c:pt idx="1546">
                  <c:v>109</c:v>
                </c:pt>
                <c:pt idx="1547">
                  <c:v>99</c:v>
                </c:pt>
                <c:pt idx="1548">
                  <c:v>114</c:v>
                </c:pt>
                <c:pt idx="1549">
                  <c:v>89</c:v>
                </c:pt>
                <c:pt idx="1550">
                  <c:v>95</c:v>
                </c:pt>
                <c:pt idx="1551">
                  <c:v>98</c:v>
                </c:pt>
                <c:pt idx="1552">
                  <c:v>94</c:v>
                </c:pt>
                <c:pt idx="1553">
                  <c:v>85</c:v>
                </c:pt>
                <c:pt idx="1554">
                  <c:v>124</c:v>
                </c:pt>
                <c:pt idx="1555">
                  <c:v>131</c:v>
                </c:pt>
                <c:pt idx="1556">
                  <c:v>107</c:v>
                </c:pt>
                <c:pt idx="1557">
                  <c:v>99</c:v>
                </c:pt>
                <c:pt idx="1558">
                  <c:v>83</c:v>
                </c:pt>
                <c:pt idx="1559">
                  <c:v>131</c:v>
                </c:pt>
                <c:pt idx="1560">
                  <c:v>85</c:v>
                </c:pt>
                <c:pt idx="1561">
                  <c:v>126</c:v>
                </c:pt>
                <c:pt idx="1562">
                  <c:v>123</c:v>
                </c:pt>
                <c:pt idx="1563">
                  <c:v>105</c:v>
                </c:pt>
                <c:pt idx="1564">
                  <c:v>125</c:v>
                </c:pt>
                <c:pt idx="1565">
                  <c:v>77</c:v>
                </c:pt>
                <c:pt idx="1566">
                  <c:v>121</c:v>
                </c:pt>
                <c:pt idx="1567">
                  <c:v>124</c:v>
                </c:pt>
                <c:pt idx="1568">
                  <c:v>99</c:v>
                </c:pt>
                <c:pt idx="1569">
                  <c:v>112</c:v>
                </c:pt>
                <c:pt idx="1570">
                  <c:v>111</c:v>
                </c:pt>
                <c:pt idx="1571">
                  <c:v>107</c:v>
                </c:pt>
                <c:pt idx="1572">
                  <c:v>104</c:v>
                </c:pt>
                <c:pt idx="1573">
                  <c:v>113</c:v>
                </c:pt>
                <c:pt idx="1574">
                  <c:v>113</c:v>
                </c:pt>
                <c:pt idx="1575">
                  <c:v>95</c:v>
                </c:pt>
                <c:pt idx="1576">
                  <c:v>86</c:v>
                </c:pt>
                <c:pt idx="1577">
                  <c:v>126</c:v>
                </c:pt>
                <c:pt idx="1578">
                  <c:v>101</c:v>
                </c:pt>
                <c:pt idx="1579">
                  <c:v>102</c:v>
                </c:pt>
                <c:pt idx="1580">
                  <c:v>111</c:v>
                </c:pt>
                <c:pt idx="1581">
                  <c:v>95</c:v>
                </c:pt>
                <c:pt idx="1582">
                  <c:v>98</c:v>
                </c:pt>
                <c:pt idx="1583">
                  <c:v>100</c:v>
                </c:pt>
                <c:pt idx="1584">
                  <c:v>118</c:v>
                </c:pt>
                <c:pt idx="1585">
                  <c:v>125</c:v>
                </c:pt>
                <c:pt idx="1586">
                  <c:v>94</c:v>
                </c:pt>
                <c:pt idx="1587">
                  <c:v>79</c:v>
                </c:pt>
                <c:pt idx="1588">
                  <c:v>106</c:v>
                </c:pt>
                <c:pt idx="1589">
                  <c:v>63</c:v>
                </c:pt>
                <c:pt idx="1590">
                  <c:v>85</c:v>
                </c:pt>
                <c:pt idx="1591">
                  <c:v>108</c:v>
                </c:pt>
                <c:pt idx="1592">
                  <c:v>139</c:v>
                </c:pt>
                <c:pt idx="1593">
                  <c:v>127</c:v>
                </c:pt>
                <c:pt idx="1594">
                  <c:v>106</c:v>
                </c:pt>
                <c:pt idx="1595">
                  <c:v>95</c:v>
                </c:pt>
                <c:pt idx="1596">
                  <c:v>118</c:v>
                </c:pt>
                <c:pt idx="1597">
                  <c:v>108</c:v>
                </c:pt>
                <c:pt idx="1598">
                  <c:v>105</c:v>
                </c:pt>
                <c:pt idx="1599">
                  <c:v>131</c:v>
                </c:pt>
                <c:pt idx="1600">
                  <c:v>104</c:v>
                </c:pt>
                <c:pt idx="1601">
                  <c:v>133</c:v>
                </c:pt>
                <c:pt idx="1602">
                  <c:v>94</c:v>
                </c:pt>
                <c:pt idx="1603">
                  <c:v>109</c:v>
                </c:pt>
                <c:pt idx="1604">
                  <c:v>96</c:v>
                </c:pt>
                <c:pt idx="1605">
                  <c:v>105</c:v>
                </c:pt>
                <c:pt idx="1606">
                  <c:v>99</c:v>
                </c:pt>
                <c:pt idx="1607">
                  <c:v>112</c:v>
                </c:pt>
                <c:pt idx="1608">
                  <c:v>108</c:v>
                </c:pt>
                <c:pt idx="1609">
                  <c:v>126</c:v>
                </c:pt>
                <c:pt idx="1610">
                  <c:v>98</c:v>
                </c:pt>
                <c:pt idx="1611">
                  <c:v>104</c:v>
                </c:pt>
                <c:pt idx="1612">
                  <c:v>110</c:v>
                </c:pt>
                <c:pt idx="1613">
                  <c:v>130</c:v>
                </c:pt>
                <c:pt idx="1614">
                  <c:v>93</c:v>
                </c:pt>
                <c:pt idx="1615">
                  <c:v>96</c:v>
                </c:pt>
                <c:pt idx="1616">
                  <c:v>114</c:v>
                </c:pt>
                <c:pt idx="1617">
                  <c:v>106</c:v>
                </c:pt>
                <c:pt idx="1618">
                  <c:v>150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107</c:v>
                </c:pt>
                <c:pt idx="1623">
                  <c:v>102</c:v>
                </c:pt>
                <c:pt idx="1624">
                  <c:v>101</c:v>
                </c:pt>
                <c:pt idx="1625">
                  <c:v>86</c:v>
                </c:pt>
                <c:pt idx="1626">
                  <c:v>108</c:v>
                </c:pt>
                <c:pt idx="1627">
                  <c:v>123</c:v>
                </c:pt>
                <c:pt idx="1628">
                  <c:v>88</c:v>
                </c:pt>
                <c:pt idx="1629">
                  <c:v>109</c:v>
                </c:pt>
                <c:pt idx="1630">
                  <c:v>122</c:v>
                </c:pt>
                <c:pt idx="1631">
                  <c:v>251</c:v>
                </c:pt>
                <c:pt idx="1632">
                  <c:v>118</c:v>
                </c:pt>
                <c:pt idx="1633">
                  <c:v>131</c:v>
                </c:pt>
                <c:pt idx="1634">
                  <c:v>109</c:v>
                </c:pt>
                <c:pt idx="1635">
                  <c:v>88</c:v>
                </c:pt>
                <c:pt idx="1636">
                  <c:v>103</c:v>
                </c:pt>
                <c:pt idx="1637">
                  <c:v>87</c:v>
                </c:pt>
                <c:pt idx="1638">
                  <c:v>160</c:v>
                </c:pt>
                <c:pt idx="1639">
                  <c:v>121</c:v>
                </c:pt>
                <c:pt idx="1640">
                  <c:v>92</c:v>
                </c:pt>
                <c:pt idx="1641">
                  <c:v>129</c:v>
                </c:pt>
                <c:pt idx="1642">
                  <c:v>118</c:v>
                </c:pt>
                <c:pt idx="1643">
                  <c:v>110</c:v>
                </c:pt>
                <c:pt idx="1644">
                  <c:v>110</c:v>
                </c:pt>
                <c:pt idx="1645">
                  <c:v>89</c:v>
                </c:pt>
                <c:pt idx="1646">
                  <c:v>115</c:v>
                </c:pt>
                <c:pt idx="1647">
                  <c:v>153</c:v>
                </c:pt>
                <c:pt idx="1648">
                  <c:v>128</c:v>
                </c:pt>
                <c:pt idx="1649">
                  <c:v>89</c:v>
                </c:pt>
                <c:pt idx="1650">
                  <c:v>122</c:v>
                </c:pt>
                <c:pt idx="1651">
                  <c:v>113</c:v>
                </c:pt>
                <c:pt idx="1652">
                  <c:v>99</c:v>
                </c:pt>
                <c:pt idx="1653">
                  <c:v>99</c:v>
                </c:pt>
                <c:pt idx="1654">
                  <c:v>147</c:v>
                </c:pt>
                <c:pt idx="1655">
                  <c:v>112</c:v>
                </c:pt>
                <c:pt idx="1656">
                  <c:v>88</c:v>
                </c:pt>
                <c:pt idx="1657">
                  <c:v>94</c:v>
                </c:pt>
                <c:pt idx="1658">
                  <c:v>90</c:v>
                </c:pt>
                <c:pt idx="1659">
                  <c:v>167</c:v>
                </c:pt>
                <c:pt idx="1660">
                  <c:v>118</c:v>
                </c:pt>
                <c:pt idx="1661">
                  <c:v>83</c:v>
                </c:pt>
                <c:pt idx="1662">
                  <c:v>104</c:v>
                </c:pt>
                <c:pt idx="1663">
                  <c:v>110</c:v>
                </c:pt>
                <c:pt idx="1664">
                  <c:v>102</c:v>
                </c:pt>
                <c:pt idx="1665">
                  <c:v>131</c:v>
                </c:pt>
                <c:pt idx="1666">
                  <c:v>101</c:v>
                </c:pt>
                <c:pt idx="1667">
                  <c:v>130</c:v>
                </c:pt>
                <c:pt idx="1668">
                  <c:v>120</c:v>
                </c:pt>
                <c:pt idx="1669">
                  <c:v>135</c:v>
                </c:pt>
                <c:pt idx="1670">
                  <c:v>110</c:v>
                </c:pt>
                <c:pt idx="1671">
                  <c:v>103</c:v>
                </c:pt>
                <c:pt idx="1672">
                  <c:v>115</c:v>
                </c:pt>
                <c:pt idx="1673">
                  <c:v>110</c:v>
                </c:pt>
                <c:pt idx="1674">
                  <c:v>91</c:v>
                </c:pt>
                <c:pt idx="1675">
                  <c:v>105</c:v>
                </c:pt>
                <c:pt idx="1676">
                  <c:v>127</c:v>
                </c:pt>
                <c:pt idx="1677">
                  <c:v>82</c:v>
                </c:pt>
                <c:pt idx="1678">
                  <c:v>99</c:v>
                </c:pt>
                <c:pt idx="1679">
                  <c:v>90</c:v>
                </c:pt>
                <c:pt idx="1680">
                  <c:v>115</c:v>
                </c:pt>
                <c:pt idx="1681">
                  <c:v>96</c:v>
                </c:pt>
                <c:pt idx="1682">
                  <c:v>104</c:v>
                </c:pt>
                <c:pt idx="1683">
                  <c:v>117</c:v>
                </c:pt>
                <c:pt idx="1684">
                  <c:v>83</c:v>
                </c:pt>
                <c:pt idx="1685">
                  <c:v>99</c:v>
                </c:pt>
                <c:pt idx="1686">
                  <c:v>81</c:v>
                </c:pt>
                <c:pt idx="1687">
                  <c:v>135</c:v>
                </c:pt>
                <c:pt idx="1688">
                  <c:v>117</c:v>
                </c:pt>
                <c:pt idx="1689">
                  <c:v>139</c:v>
                </c:pt>
                <c:pt idx="1690">
                  <c:v>123</c:v>
                </c:pt>
                <c:pt idx="1691">
                  <c:v>117</c:v>
                </c:pt>
                <c:pt idx="1692">
                  <c:v>97</c:v>
                </c:pt>
                <c:pt idx="1693">
                  <c:v>81</c:v>
                </c:pt>
                <c:pt idx="1694">
                  <c:v>103</c:v>
                </c:pt>
                <c:pt idx="1695">
                  <c:v>119</c:v>
                </c:pt>
                <c:pt idx="1696">
                  <c:v>94</c:v>
                </c:pt>
                <c:pt idx="1697">
                  <c:v>89</c:v>
                </c:pt>
                <c:pt idx="1698">
                  <c:v>98</c:v>
                </c:pt>
                <c:pt idx="1699">
                  <c:v>107</c:v>
                </c:pt>
                <c:pt idx="1700">
                  <c:v>108</c:v>
                </c:pt>
                <c:pt idx="1701">
                  <c:v>134</c:v>
                </c:pt>
                <c:pt idx="1702">
                  <c:v>110</c:v>
                </c:pt>
                <c:pt idx="1703">
                  <c:v>103</c:v>
                </c:pt>
                <c:pt idx="1704">
                  <c:v>100</c:v>
                </c:pt>
                <c:pt idx="1705">
                  <c:v>131</c:v>
                </c:pt>
                <c:pt idx="1706">
                  <c:v>133</c:v>
                </c:pt>
                <c:pt idx="1707">
                  <c:v>109</c:v>
                </c:pt>
                <c:pt idx="1708">
                  <c:v>114</c:v>
                </c:pt>
                <c:pt idx="1709">
                  <c:v>164</c:v>
                </c:pt>
                <c:pt idx="1710">
                  <c:v>92</c:v>
                </c:pt>
                <c:pt idx="1711">
                  <c:v>122</c:v>
                </c:pt>
                <c:pt idx="1712">
                  <c:v>110</c:v>
                </c:pt>
                <c:pt idx="1713">
                  <c:v>116</c:v>
                </c:pt>
                <c:pt idx="1714">
                  <c:v>106</c:v>
                </c:pt>
                <c:pt idx="1715">
                  <c:v>115</c:v>
                </c:pt>
                <c:pt idx="1716">
                  <c:v>148</c:v>
                </c:pt>
                <c:pt idx="1717">
                  <c:v>118</c:v>
                </c:pt>
                <c:pt idx="1718">
                  <c:v>101</c:v>
                </c:pt>
                <c:pt idx="1719">
                  <c:v>82</c:v>
                </c:pt>
                <c:pt idx="1720">
                  <c:v>110</c:v>
                </c:pt>
                <c:pt idx="1721">
                  <c:v>193</c:v>
                </c:pt>
                <c:pt idx="1722">
                  <c:v>130</c:v>
                </c:pt>
                <c:pt idx="1723">
                  <c:v>94</c:v>
                </c:pt>
                <c:pt idx="1724">
                  <c:v>111</c:v>
                </c:pt>
                <c:pt idx="1725">
                  <c:v>110</c:v>
                </c:pt>
                <c:pt idx="1726">
                  <c:v>109</c:v>
                </c:pt>
                <c:pt idx="1727">
                  <c:v>123</c:v>
                </c:pt>
                <c:pt idx="1728">
                  <c:v>109</c:v>
                </c:pt>
                <c:pt idx="1729">
                  <c:v>99</c:v>
                </c:pt>
                <c:pt idx="1730">
                  <c:v>106</c:v>
                </c:pt>
                <c:pt idx="1731">
                  <c:v>89</c:v>
                </c:pt>
                <c:pt idx="1732">
                  <c:v>98</c:v>
                </c:pt>
                <c:pt idx="1733">
                  <c:v>93</c:v>
                </c:pt>
                <c:pt idx="1734">
                  <c:v>112</c:v>
                </c:pt>
                <c:pt idx="1735">
                  <c:v>101</c:v>
                </c:pt>
                <c:pt idx="1736">
                  <c:v>104</c:v>
                </c:pt>
                <c:pt idx="1737">
                  <c:v>120</c:v>
                </c:pt>
                <c:pt idx="1738">
                  <c:v>91</c:v>
                </c:pt>
                <c:pt idx="1739">
                  <c:v>97</c:v>
                </c:pt>
                <c:pt idx="1740">
                  <c:v>133</c:v>
                </c:pt>
                <c:pt idx="1741">
                  <c:v>123</c:v>
                </c:pt>
                <c:pt idx="1742">
                  <c:v>114</c:v>
                </c:pt>
                <c:pt idx="1743">
                  <c:v>111</c:v>
                </c:pt>
                <c:pt idx="1744">
                  <c:v>117</c:v>
                </c:pt>
                <c:pt idx="1745">
                  <c:v>121</c:v>
                </c:pt>
                <c:pt idx="1746">
                  <c:v>139</c:v>
                </c:pt>
                <c:pt idx="1747">
                  <c:v>115</c:v>
                </c:pt>
                <c:pt idx="1748">
                  <c:v>175</c:v>
                </c:pt>
                <c:pt idx="1749">
                  <c:v>85</c:v>
                </c:pt>
                <c:pt idx="1750">
                  <c:v>90</c:v>
                </c:pt>
                <c:pt idx="1751">
                  <c:v>107</c:v>
                </c:pt>
                <c:pt idx="1752">
                  <c:v>100</c:v>
                </c:pt>
                <c:pt idx="1753">
                  <c:v>129</c:v>
                </c:pt>
                <c:pt idx="1754">
                  <c:v>109</c:v>
                </c:pt>
                <c:pt idx="1755">
                  <c:v>94</c:v>
                </c:pt>
                <c:pt idx="1756">
                  <c:v>133</c:v>
                </c:pt>
                <c:pt idx="1757">
                  <c:v>105</c:v>
                </c:pt>
                <c:pt idx="1758">
                  <c:v>100</c:v>
                </c:pt>
                <c:pt idx="1759">
                  <c:v>113</c:v>
                </c:pt>
                <c:pt idx="1760">
                  <c:v>118</c:v>
                </c:pt>
                <c:pt idx="1761">
                  <c:v>110</c:v>
                </c:pt>
                <c:pt idx="1762">
                  <c:v>110</c:v>
                </c:pt>
                <c:pt idx="1763">
                  <c:v>99</c:v>
                </c:pt>
                <c:pt idx="1764">
                  <c:v>101</c:v>
                </c:pt>
                <c:pt idx="1765">
                  <c:v>100</c:v>
                </c:pt>
                <c:pt idx="1766">
                  <c:v>103</c:v>
                </c:pt>
                <c:pt idx="1767">
                  <c:v>100</c:v>
                </c:pt>
                <c:pt idx="1768">
                  <c:v>95</c:v>
                </c:pt>
                <c:pt idx="1769">
                  <c:v>117</c:v>
                </c:pt>
                <c:pt idx="1770">
                  <c:v>129</c:v>
                </c:pt>
                <c:pt idx="1771">
                  <c:v>120</c:v>
                </c:pt>
                <c:pt idx="1772">
                  <c:v>125</c:v>
                </c:pt>
                <c:pt idx="1773">
                  <c:v>133</c:v>
                </c:pt>
                <c:pt idx="1774">
                  <c:v>116</c:v>
                </c:pt>
                <c:pt idx="1775">
                  <c:v>129</c:v>
                </c:pt>
                <c:pt idx="1776">
                  <c:v>93</c:v>
                </c:pt>
                <c:pt idx="1777">
                  <c:v>118</c:v>
                </c:pt>
                <c:pt idx="1778">
                  <c:v>129</c:v>
                </c:pt>
                <c:pt idx="1779">
                  <c:v>185</c:v>
                </c:pt>
                <c:pt idx="1780">
                  <c:v>146</c:v>
                </c:pt>
                <c:pt idx="1781">
                  <c:v>128</c:v>
                </c:pt>
                <c:pt idx="1782">
                  <c:v>93</c:v>
                </c:pt>
                <c:pt idx="1783">
                  <c:v>97</c:v>
                </c:pt>
                <c:pt idx="1784">
                  <c:v>82</c:v>
                </c:pt>
                <c:pt idx="1785">
                  <c:v>85</c:v>
                </c:pt>
                <c:pt idx="1786">
                  <c:v>88</c:v>
                </c:pt>
                <c:pt idx="1787">
                  <c:v>119</c:v>
                </c:pt>
                <c:pt idx="1788">
                  <c:v>122</c:v>
                </c:pt>
                <c:pt idx="1789">
                  <c:v>99</c:v>
                </c:pt>
                <c:pt idx="1790">
                  <c:v>97</c:v>
                </c:pt>
                <c:pt idx="1791">
                  <c:v>121</c:v>
                </c:pt>
                <c:pt idx="1792">
                  <c:v>95</c:v>
                </c:pt>
                <c:pt idx="1793">
                  <c:v>105</c:v>
                </c:pt>
                <c:pt idx="1794">
                  <c:v>108</c:v>
                </c:pt>
                <c:pt idx="1795">
                  <c:v>134</c:v>
                </c:pt>
                <c:pt idx="1796">
                  <c:v>115</c:v>
                </c:pt>
                <c:pt idx="1797">
                  <c:v>107</c:v>
                </c:pt>
                <c:pt idx="1798">
                  <c:v>86</c:v>
                </c:pt>
                <c:pt idx="1799">
                  <c:v>101</c:v>
                </c:pt>
                <c:pt idx="1800">
                  <c:v>96</c:v>
                </c:pt>
                <c:pt idx="1801">
                  <c:v>101</c:v>
                </c:pt>
                <c:pt idx="1802">
                  <c:v>100</c:v>
                </c:pt>
                <c:pt idx="1803">
                  <c:v>117</c:v>
                </c:pt>
                <c:pt idx="1804">
                  <c:v>101</c:v>
                </c:pt>
                <c:pt idx="1805">
                  <c:v>98</c:v>
                </c:pt>
                <c:pt idx="1806">
                  <c:v>146</c:v>
                </c:pt>
                <c:pt idx="1807">
                  <c:v>102</c:v>
                </c:pt>
                <c:pt idx="1808">
                  <c:v>97</c:v>
                </c:pt>
                <c:pt idx="1809">
                  <c:v>142</c:v>
                </c:pt>
                <c:pt idx="1810">
                  <c:v>98</c:v>
                </c:pt>
                <c:pt idx="1811">
                  <c:v>219</c:v>
                </c:pt>
                <c:pt idx="1812">
                  <c:v>109</c:v>
                </c:pt>
                <c:pt idx="1813">
                  <c:v>97</c:v>
                </c:pt>
                <c:pt idx="1814">
                  <c:v>158</c:v>
                </c:pt>
                <c:pt idx="1815">
                  <c:v>85</c:v>
                </c:pt>
                <c:pt idx="1816">
                  <c:v>80</c:v>
                </c:pt>
                <c:pt idx="1817">
                  <c:v>86</c:v>
                </c:pt>
                <c:pt idx="1818">
                  <c:v>119</c:v>
                </c:pt>
                <c:pt idx="1819">
                  <c:v>98</c:v>
                </c:pt>
                <c:pt idx="1820">
                  <c:v>97</c:v>
                </c:pt>
                <c:pt idx="1821">
                  <c:v>124</c:v>
                </c:pt>
                <c:pt idx="1822">
                  <c:v>97</c:v>
                </c:pt>
                <c:pt idx="1823">
                  <c:v>105</c:v>
                </c:pt>
                <c:pt idx="1824">
                  <c:v>104</c:v>
                </c:pt>
                <c:pt idx="1825">
                  <c:v>101</c:v>
                </c:pt>
                <c:pt idx="1826">
                  <c:v>101</c:v>
                </c:pt>
                <c:pt idx="1827">
                  <c:v>114</c:v>
                </c:pt>
                <c:pt idx="1828">
                  <c:v>105</c:v>
                </c:pt>
                <c:pt idx="1829">
                  <c:v>90</c:v>
                </c:pt>
                <c:pt idx="1830">
                  <c:v>97</c:v>
                </c:pt>
                <c:pt idx="1831">
                  <c:v>144</c:v>
                </c:pt>
                <c:pt idx="1832">
                  <c:v>114</c:v>
                </c:pt>
                <c:pt idx="1833">
                  <c:v>124</c:v>
                </c:pt>
                <c:pt idx="1834">
                  <c:v>89</c:v>
                </c:pt>
                <c:pt idx="1835">
                  <c:v>160</c:v>
                </c:pt>
                <c:pt idx="1836">
                  <c:v>93</c:v>
                </c:pt>
                <c:pt idx="1837">
                  <c:v>88</c:v>
                </c:pt>
                <c:pt idx="1838">
                  <c:v>142</c:v>
                </c:pt>
                <c:pt idx="1839">
                  <c:v>92</c:v>
                </c:pt>
                <c:pt idx="1840">
                  <c:v>117</c:v>
                </c:pt>
                <c:pt idx="1841">
                  <c:v>111</c:v>
                </c:pt>
                <c:pt idx="1842">
                  <c:v>121</c:v>
                </c:pt>
                <c:pt idx="1843">
                  <c:v>107</c:v>
                </c:pt>
                <c:pt idx="1844">
                  <c:v>106</c:v>
                </c:pt>
                <c:pt idx="1845">
                  <c:v>136</c:v>
                </c:pt>
                <c:pt idx="1846">
                  <c:v>97</c:v>
                </c:pt>
                <c:pt idx="1847">
                  <c:v>108</c:v>
                </c:pt>
                <c:pt idx="1848">
                  <c:v>97</c:v>
                </c:pt>
                <c:pt idx="1849">
                  <c:v>99</c:v>
                </c:pt>
                <c:pt idx="1850">
                  <c:v>103</c:v>
                </c:pt>
                <c:pt idx="1851">
                  <c:v>95</c:v>
                </c:pt>
                <c:pt idx="1852">
                  <c:v>93</c:v>
                </c:pt>
                <c:pt idx="1853">
                  <c:v>98</c:v>
                </c:pt>
                <c:pt idx="1854">
                  <c:v>90</c:v>
                </c:pt>
                <c:pt idx="1855">
                  <c:v>107</c:v>
                </c:pt>
                <c:pt idx="1856">
                  <c:v>90</c:v>
                </c:pt>
                <c:pt idx="1857">
                  <c:v>115</c:v>
                </c:pt>
                <c:pt idx="1858">
                  <c:v>93</c:v>
                </c:pt>
                <c:pt idx="1859">
                  <c:v>99</c:v>
                </c:pt>
                <c:pt idx="1860">
                  <c:v>107</c:v>
                </c:pt>
                <c:pt idx="1861">
                  <c:v>110</c:v>
                </c:pt>
                <c:pt idx="1862">
                  <c:v>101</c:v>
                </c:pt>
                <c:pt idx="1863">
                  <c:v>85</c:v>
                </c:pt>
                <c:pt idx="1864">
                  <c:v>132</c:v>
                </c:pt>
                <c:pt idx="1865">
                  <c:v>90</c:v>
                </c:pt>
                <c:pt idx="1866">
                  <c:v>145</c:v>
                </c:pt>
                <c:pt idx="1867">
                  <c:v>110</c:v>
                </c:pt>
                <c:pt idx="1868">
                  <c:v>101</c:v>
                </c:pt>
                <c:pt idx="1869">
                  <c:v>122</c:v>
                </c:pt>
                <c:pt idx="1870">
                  <c:v>107</c:v>
                </c:pt>
                <c:pt idx="1871">
                  <c:v>127</c:v>
                </c:pt>
                <c:pt idx="1872">
                  <c:v>99</c:v>
                </c:pt>
                <c:pt idx="1873">
                  <c:v>140</c:v>
                </c:pt>
                <c:pt idx="1874">
                  <c:v>133</c:v>
                </c:pt>
                <c:pt idx="1875">
                  <c:v>271</c:v>
                </c:pt>
                <c:pt idx="1876">
                  <c:v>112</c:v>
                </c:pt>
                <c:pt idx="1877">
                  <c:v>99</c:v>
                </c:pt>
                <c:pt idx="1878">
                  <c:v>100</c:v>
                </c:pt>
                <c:pt idx="1879">
                  <c:v>92</c:v>
                </c:pt>
                <c:pt idx="1880">
                  <c:v>105</c:v>
                </c:pt>
                <c:pt idx="1881">
                  <c:v>110</c:v>
                </c:pt>
                <c:pt idx="1882">
                  <c:v>116</c:v>
                </c:pt>
                <c:pt idx="1883">
                  <c:v>88</c:v>
                </c:pt>
                <c:pt idx="1884">
                  <c:v>111</c:v>
                </c:pt>
                <c:pt idx="1885">
                  <c:v>117</c:v>
                </c:pt>
                <c:pt idx="1886">
                  <c:v>95</c:v>
                </c:pt>
                <c:pt idx="1887">
                  <c:v>95</c:v>
                </c:pt>
                <c:pt idx="1888">
                  <c:v>127</c:v>
                </c:pt>
                <c:pt idx="1889">
                  <c:v>105</c:v>
                </c:pt>
                <c:pt idx="1890">
                  <c:v>104</c:v>
                </c:pt>
                <c:pt idx="1891">
                  <c:v>95</c:v>
                </c:pt>
                <c:pt idx="1892">
                  <c:v>121</c:v>
                </c:pt>
                <c:pt idx="1893">
                  <c:v>92</c:v>
                </c:pt>
                <c:pt idx="1894">
                  <c:v>80</c:v>
                </c:pt>
                <c:pt idx="1895">
                  <c:v>107</c:v>
                </c:pt>
                <c:pt idx="1896">
                  <c:v>117</c:v>
                </c:pt>
                <c:pt idx="1897">
                  <c:v>107</c:v>
                </c:pt>
                <c:pt idx="1898">
                  <c:v>131</c:v>
                </c:pt>
                <c:pt idx="1899">
                  <c:v>122</c:v>
                </c:pt>
                <c:pt idx="1900">
                  <c:v>134</c:v>
                </c:pt>
                <c:pt idx="1901">
                  <c:v>117</c:v>
                </c:pt>
                <c:pt idx="1902">
                  <c:v>80</c:v>
                </c:pt>
                <c:pt idx="1903">
                  <c:v>85</c:v>
                </c:pt>
                <c:pt idx="1904">
                  <c:v>138</c:v>
                </c:pt>
                <c:pt idx="1905">
                  <c:v>121</c:v>
                </c:pt>
                <c:pt idx="1906">
                  <c:v>134</c:v>
                </c:pt>
                <c:pt idx="1907">
                  <c:v>100</c:v>
                </c:pt>
                <c:pt idx="1908">
                  <c:v>119</c:v>
                </c:pt>
                <c:pt idx="1909">
                  <c:v>137</c:v>
                </c:pt>
                <c:pt idx="1910">
                  <c:v>119</c:v>
                </c:pt>
                <c:pt idx="1911">
                  <c:v>139</c:v>
                </c:pt>
                <c:pt idx="1912">
                  <c:v>114</c:v>
                </c:pt>
                <c:pt idx="1913">
                  <c:v>120</c:v>
                </c:pt>
                <c:pt idx="1914">
                  <c:v>98</c:v>
                </c:pt>
                <c:pt idx="1915">
                  <c:v>106</c:v>
                </c:pt>
                <c:pt idx="1916">
                  <c:v>98</c:v>
                </c:pt>
                <c:pt idx="1917">
                  <c:v>107</c:v>
                </c:pt>
                <c:pt idx="1918">
                  <c:v>88</c:v>
                </c:pt>
                <c:pt idx="1919">
                  <c:v>137</c:v>
                </c:pt>
                <c:pt idx="1920">
                  <c:v>100</c:v>
                </c:pt>
                <c:pt idx="1921">
                  <c:v>115</c:v>
                </c:pt>
                <c:pt idx="1922">
                  <c:v>101</c:v>
                </c:pt>
                <c:pt idx="1923">
                  <c:v>110</c:v>
                </c:pt>
                <c:pt idx="1924">
                  <c:v>94</c:v>
                </c:pt>
                <c:pt idx="1925">
                  <c:v>88</c:v>
                </c:pt>
                <c:pt idx="1926">
                  <c:v>127</c:v>
                </c:pt>
                <c:pt idx="1927">
                  <c:v>95</c:v>
                </c:pt>
                <c:pt idx="1928">
                  <c:v>87</c:v>
                </c:pt>
                <c:pt idx="1929">
                  <c:v>118</c:v>
                </c:pt>
                <c:pt idx="1930">
                  <c:v>107</c:v>
                </c:pt>
                <c:pt idx="1931">
                  <c:v>124</c:v>
                </c:pt>
                <c:pt idx="1932">
                  <c:v>89</c:v>
                </c:pt>
                <c:pt idx="1933">
                  <c:v>88</c:v>
                </c:pt>
                <c:pt idx="1934">
                  <c:v>118</c:v>
                </c:pt>
                <c:pt idx="1935">
                  <c:v>93</c:v>
                </c:pt>
                <c:pt idx="1936">
                  <c:v>80</c:v>
                </c:pt>
                <c:pt idx="1937">
                  <c:v>120</c:v>
                </c:pt>
                <c:pt idx="1938">
                  <c:v>98</c:v>
                </c:pt>
                <c:pt idx="1939">
                  <c:v>119</c:v>
                </c:pt>
                <c:pt idx="1940">
                  <c:v>88</c:v>
                </c:pt>
                <c:pt idx="1941">
                  <c:v>201</c:v>
                </c:pt>
                <c:pt idx="1942">
                  <c:v>90</c:v>
                </c:pt>
                <c:pt idx="1943">
                  <c:v>127</c:v>
                </c:pt>
                <c:pt idx="1944">
                  <c:v>119</c:v>
                </c:pt>
                <c:pt idx="1945">
                  <c:v>85</c:v>
                </c:pt>
                <c:pt idx="1946">
                  <c:v>98</c:v>
                </c:pt>
                <c:pt idx="1947">
                  <c:v>101</c:v>
                </c:pt>
                <c:pt idx="1948">
                  <c:v>112</c:v>
                </c:pt>
                <c:pt idx="1949">
                  <c:v>97</c:v>
                </c:pt>
                <c:pt idx="1950">
                  <c:v>126</c:v>
                </c:pt>
                <c:pt idx="1951">
                  <c:v>106</c:v>
                </c:pt>
                <c:pt idx="1952">
                  <c:v>97</c:v>
                </c:pt>
                <c:pt idx="1953">
                  <c:v>100</c:v>
                </c:pt>
                <c:pt idx="1954">
                  <c:v>114</c:v>
                </c:pt>
                <c:pt idx="1955">
                  <c:v>101</c:v>
                </c:pt>
                <c:pt idx="1956">
                  <c:v>88</c:v>
                </c:pt>
                <c:pt idx="1957">
                  <c:v>93</c:v>
                </c:pt>
                <c:pt idx="1958">
                  <c:v>92</c:v>
                </c:pt>
                <c:pt idx="1959">
                  <c:v>98</c:v>
                </c:pt>
                <c:pt idx="1960">
                  <c:v>94</c:v>
                </c:pt>
                <c:pt idx="1961">
                  <c:v>102</c:v>
                </c:pt>
                <c:pt idx="1962">
                  <c:v>98</c:v>
                </c:pt>
                <c:pt idx="1963">
                  <c:v>111</c:v>
                </c:pt>
                <c:pt idx="1964">
                  <c:v>90</c:v>
                </c:pt>
                <c:pt idx="1965">
                  <c:v>100</c:v>
                </c:pt>
                <c:pt idx="1966">
                  <c:v>141</c:v>
                </c:pt>
                <c:pt idx="1967">
                  <c:v>114</c:v>
                </c:pt>
                <c:pt idx="1968">
                  <c:v>96</c:v>
                </c:pt>
                <c:pt idx="1969">
                  <c:v>111</c:v>
                </c:pt>
                <c:pt idx="1970">
                  <c:v>127</c:v>
                </c:pt>
                <c:pt idx="1971">
                  <c:v>107</c:v>
                </c:pt>
                <c:pt idx="1972">
                  <c:v>97</c:v>
                </c:pt>
                <c:pt idx="1973">
                  <c:v>127</c:v>
                </c:pt>
                <c:pt idx="1974">
                  <c:v>110</c:v>
                </c:pt>
                <c:pt idx="1975">
                  <c:v>135</c:v>
                </c:pt>
                <c:pt idx="1976">
                  <c:v>84</c:v>
                </c:pt>
                <c:pt idx="1977">
                  <c:v>240</c:v>
                </c:pt>
                <c:pt idx="1978">
                  <c:v>122</c:v>
                </c:pt>
                <c:pt idx="1979">
                  <c:v>114</c:v>
                </c:pt>
                <c:pt idx="1980">
                  <c:v>132</c:v>
                </c:pt>
                <c:pt idx="1981">
                  <c:v>170</c:v>
                </c:pt>
                <c:pt idx="1982">
                  <c:v>133</c:v>
                </c:pt>
                <c:pt idx="1983">
                  <c:v>112</c:v>
                </c:pt>
                <c:pt idx="1984">
                  <c:v>108</c:v>
                </c:pt>
                <c:pt idx="1985">
                  <c:v>115</c:v>
                </c:pt>
                <c:pt idx="1986">
                  <c:v>83</c:v>
                </c:pt>
                <c:pt idx="1987">
                  <c:v>105</c:v>
                </c:pt>
                <c:pt idx="1988">
                  <c:v>110</c:v>
                </c:pt>
                <c:pt idx="1989">
                  <c:v>96</c:v>
                </c:pt>
                <c:pt idx="1990">
                  <c:v>94</c:v>
                </c:pt>
                <c:pt idx="1991">
                  <c:v>142</c:v>
                </c:pt>
                <c:pt idx="1992">
                  <c:v>104</c:v>
                </c:pt>
                <c:pt idx="1993">
                  <c:v>136</c:v>
                </c:pt>
                <c:pt idx="1994">
                  <c:v>106</c:v>
                </c:pt>
                <c:pt idx="1995">
                  <c:v>106</c:v>
                </c:pt>
                <c:pt idx="1996">
                  <c:v>98</c:v>
                </c:pt>
                <c:pt idx="1997">
                  <c:v>100</c:v>
                </c:pt>
                <c:pt idx="1998">
                  <c:v>95</c:v>
                </c:pt>
                <c:pt idx="1999">
                  <c:v>107</c:v>
                </c:pt>
                <c:pt idx="2000">
                  <c:v>104</c:v>
                </c:pt>
                <c:pt idx="2001">
                  <c:v>104</c:v>
                </c:pt>
                <c:pt idx="2002">
                  <c:v>143</c:v>
                </c:pt>
                <c:pt idx="2003">
                  <c:v>77</c:v>
                </c:pt>
                <c:pt idx="2004">
                  <c:v>96</c:v>
                </c:pt>
                <c:pt idx="2005">
                  <c:v>145</c:v>
                </c:pt>
                <c:pt idx="2006">
                  <c:v>116</c:v>
                </c:pt>
                <c:pt idx="2007">
                  <c:v>100</c:v>
                </c:pt>
                <c:pt idx="2008">
                  <c:v>104</c:v>
                </c:pt>
                <c:pt idx="2009">
                  <c:v>92</c:v>
                </c:pt>
                <c:pt idx="2010">
                  <c:v>92</c:v>
                </c:pt>
                <c:pt idx="2011">
                  <c:v>105</c:v>
                </c:pt>
                <c:pt idx="2012">
                  <c:v>120</c:v>
                </c:pt>
                <c:pt idx="2013">
                  <c:v>116</c:v>
                </c:pt>
                <c:pt idx="2014">
                  <c:v>119</c:v>
                </c:pt>
                <c:pt idx="2015">
                  <c:v>101</c:v>
                </c:pt>
                <c:pt idx="2016">
                  <c:v>117</c:v>
                </c:pt>
                <c:pt idx="2017">
                  <c:v>106</c:v>
                </c:pt>
                <c:pt idx="2018">
                  <c:v>112</c:v>
                </c:pt>
                <c:pt idx="2019">
                  <c:v>136</c:v>
                </c:pt>
                <c:pt idx="2020">
                  <c:v>81</c:v>
                </c:pt>
                <c:pt idx="2021">
                  <c:v>87</c:v>
                </c:pt>
                <c:pt idx="2022">
                  <c:v>96</c:v>
                </c:pt>
                <c:pt idx="2023">
                  <c:v>106</c:v>
                </c:pt>
                <c:pt idx="2024">
                  <c:v>122</c:v>
                </c:pt>
                <c:pt idx="2025">
                  <c:v>123</c:v>
                </c:pt>
                <c:pt idx="2026">
                  <c:v>92</c:v>
                </c:pt>
                <c:pt idx="2027">
                  <c:v>110</c:v>
                </c:pt>
                <c:pt idx="2028">
                  <c:v>104</c:v>
                </c:pt>
                <c:pt idx="2029">
                  <c:v>98</c:v>
                </c:pt>
                <c:pt idx="2030">
                  <c:v>120</c:v>
                </c:pt>
                <c:pt idx="2031">
                  <c:v>112</c:v>
                </c:pt>
                <c:pt idx="2032">
                  <c:v>127</c:v>
                </c:pt>
                <c:pt idx="2033">
                  <c:v>102</c:v>
                </c:pt>
                <c:pt idx="2034">
                  <c:v>91</c:v>
                </c:pt>
                <c:pt idx="2035">
                  <c:v>114</c:v>
                </c:pt>
                <c:pt idx="2036">
                  <c:v>115</c:v>
                </c:pt>
                <c:pt idx="2037">
                  <c:v>115</c:v>
                </c:pt>
                <c:pt idx="2038">
                  <c:v>120</c:v>
                </c:pt>
                <c:pt idx="2039">
                  <c:v>135</c:v>
                </c:pt>
                <c:pt idx="2040">
                  <c:v>90</c:v>
                </c:pt>
                <c:pt idx="2041">
                  <c:v>100</c:v>
                </c:pt>
                <c:pt idx="2042">
                  <c:v>105</c:v>
                </c:pt>
                <c:pt idx="2043">
                  <c:v>138</c:v>
                </c:pt>
                <c:pt idx="2044">
                  <c:v>94</c:v>
                </c:pt>
                <c:pt idx="2045">
                  <c:v>101</c:v>
                </c:pt>
                <c:pt idx="2046">
                  <c:v>131</c:v>
                </c:pt>
                <c:pt idx="2047">
                  <c:v>91</c:v>
                </c:pt>
                <c:pt idx="2048">
                  <c:v>112</c:v>
                </c:pt>
                <c:pt idx="2049">
                  <c:v>95</c:v>
                </c:pt>
                <c:pt idx="2050">
                  <c:v>100</c:v>
                </c:pt>
                <c:pt idx="2051">
                  <c:v>105</c:v>
                </c:pt>
                <c:pt idx="2052">
                  <c:v>108</c:v>
                </c:pt>
                <c:pt idx="2053">
                  <c:v>101</c:v>
                </c:pt>
                <c:pt idx="2054">
                  <c:v>114</c:v>
                </c:pt>
                <c:pt idx="2055">
                  <c:v>109</c:v>
                </c:pt>
                <c:pt idx="2056">
                  <c:v>115</c:v>
                </c:pt>
                <c:pt idx="2057">
                  <c:v>117</c:v>
                </c:pt>
                <c:pt idx="2058">
                  <c:v>107</c:v>
                </c:pt>
                <c:pt idx="2059">
                  <c:v>134</c:v>
                </c:pt>
                <c:pt idx="2060">
                  <c:v>118</c:v>
                </c:pt>
                <c:pt idx="2061">
                  <c:v>121</c:v>
                </c:pt>
                <c:pt idx="2062">
                  <c:v>105</c:v>
                </c:pt>
                <c:pt idx="2063">
                  <c:v>110</c:v>
                </c:pt>
                <c:pt idx="2064">
                  <c:v>114</c:v>
                </c:pt>
                <c:pt idx="2065">
                  <c:v>104</c:v>
                </c:pt>
                <c:pt idx="2066">
                  <c:v>100</c:v>
                </c:pt>
                <c:pt idx="2067">
                  <c:v>85</c:v>
                </c:pt>
                <c:pt idx="2068">
                  <c:v>72</c:v>
                </c:pt>
                <c:pt idx="2069">
                  <c:v>128</c:v>
                </c:pt>
                <c:pt idx="2070">
                  <c:v>72</c:v>
                </c:pt>
                <c:pt idx="2071">
                  <c:v>89</c:v>
                </c:pt>
                <c:pt idx="2072">
                  <c:v>96</c:v>
                </c:pt>
                <c:pt idx="2073">
                  <c:v>77</c:v>
                </c:pt>
                <c:pt idx="2074">
                  <c:v>111</c:v>
                </c:pt>
                <c:pt idx="2075">
                  <c:v>93</c:v>
                </c:pt>
                <c:pt idx="2076">
                  <c:v>129</c:v>
                </c:pt>
                <c:pt idx="2077">
                  <c:v>128</c:v>
                </c:pt>
                <c:pt idx="2078">
                  <c:v>110</c:v>
                </c:pt>
                <c:pt idx="2079">
                  <c:v>137</c:v>
                </c:pt>
                <c:pt idx="2080">
                  <c:v>124</c:v>
                </c:pt>
                <c:pt idx="2081">
                  <c:v>93</c:v>
                </c:pt>
                <c:pt idx="2082">
                  <c:v>115</c:v>
                </c:pt>
                <c:pt idx="2083">
                  <c:v>98</c:v>
                </c:pt>
                <c:pt idx="2084">
                  <c:v>105</c:v>
                </c:pt>
                <c:pt idx="2085">
                  <c:v>127</c:v>
                </c:pt>
                <c:pt idx="2086">
                  <c:v>82</c:v>
                </c:pt>
                <c:pt idx="2087">
                  <c:v>143</c:v>
                </c:pt>
                <c:pt idx="2088">
                  <c:v>103</c:v>
                </c:pt>
                <c:pt idx="2089">
                  <c:v>104</c:v>
                </c:pt>
                <c:pt idx="2090">
                  <c:v>98</c:v>
                </c:pt>
                <c:pt idx="2091">
                  <c:v>92</c:v>
                </c:pt>
                <c:pt idx="2092">
                  <c:v>123</c:v>
                </c:pt>
                <c:pt idx="2093">
                  <c:v>88</c:v>
                </c:pt>
                <c:pt idx="2094">
                  <c:v>158</c:v>
                </c:pt>
                <c:pt idx="2095">
                  <c:v>128</c:v>
                </c:pt>
                <c:pt idx="2096">
                  <c:v>107</c:v>
                </c:pt>
                <c:pt idx="2097">
                  <c:v>91</c:v>
                </c:pt>
                <c:pt idx="2098">
                  <c:v>90</c:v>
                </c:pt>
                <c:pt idx="2099">
                  <c:v>115</c:v>
                </c:pt>
                <c:pt idx="2100">
                  <c:v>113</c:v>
                </c:pt>
                <c:pt idx="2101">
                  <c:v>113</c:v>
                </c:pt>
                <c:pt idx="2102">
                  <c:v>87</c:v>
                </c:pt>
                <c:pt idx="2103">
                  <c:v>101</c:v>
                </c:pt>
                <c:pt idx="2104">
                  <c:v>111</c:v>
                </c:pt>
                <c:pt idx="2105">
                  <c:v>108</c:v>
                </c:pt>
                <c:pt idx="2106">
                  <c:v>105</c:v>
                </c:pt>
                <c:pt idx="2107">
                  <c:v>109</c:v>
                </c:pt>
                <c:pt idx="2108">
                  <c:v>109</c:v>
                </c:pt>
                <c:pt idx="2109">
                  <c:v>99</c:v>
                </c:pt>
                <c:pt idx="2110">
                  <c:v>98</c:v>
                </c:pt>
                <c:pt idx="2111">
                  <c:v>104</c:v>
                </c:pt>
                <c:pt idx="2112">
                  <c:v>109</c:v>
                </c:pt>
                <c:pt idx="2113">
                  <c:v>75</c:v>
                </c:pt>
                <c:pt idx="2114">
                  <c:v>119</c:v>
                </c:pt>
                <c:pt idx="2115">
                  <c:v>90</c:v>
                </c:pt>
                <c:pt idx="2116">
                  <c:v>97</c:v>
                </c:pt>
                <c:pt idx="2117">
                  <c:v>89</c:v>
                </c:pt>
                <c:pt idx="2118">
                  <c:v>106</c:v>
                </c:pt>
                <c:pt idx="2119">
                  <c:v>96</c:v>
                </c:pt>
                <c:pt idx="2120">
                  <c:v>104</c:v>
                </c:pt>
                <c:pt idx="2121">
                  <c:v>108</c:v>
                </c:pt>
                <c:pt idx="2122">
                  <c:v>112</c:v>
                </c:pt>
                <c:pt idx="2123">
                  <c:v>104</c:v>
                </c:pt>
                <c:pt idx="2124">
                  <c:v>113</c:v>
                </c:pt>
                <c:pt idx="2125">
                  <c:v>98</c:v>
                </c:pt>
                <c:pt idx="2126">
                  <c:v>121</c:v>
                </c:pt>
                <c:pt idx="2127">
                  <c:v>114</c:v>
                </c:pt>
                <c:pt idx="2128">
                  <c:v>124</c:v>
                </c:pt>
                <c:pt idx="2129">
                  <c:v>148</c:v>
                </c:pt>
                <c:pt idx="2130">
                  <c:v>108</c:v>
                </c:pt>
                <c:pt idx="2131">
                  <c:v>95</c:v>
                </c:pt>
                <c:pt idx="2132">
                  <c:v>108</c:v>
                </c:pt>
                <c:pt idx="2133">
                  <c:v>68</c:v>
                </c:pt>
                <c:pt idx="2134">
                  <c:v>103</c:v>
                </c:pt>
                <c:pt idx="2135">
                  <c:v>99</c:v>
                </c:pt>
                <c:pt idx="2136">
                  <c:v>88</c:v>
                </c:pt>
                <c:pt idx="2137">
                  <c:v>128</c:v>
                </c:pt>
                <c:pt idx="2138">
                  <c:v>124</c:v>
                </c:pt>
                <c:pt idx="2139">
                  <c:v>84</c:v>
                </c:pt>
                <c:pt idx="2140">
                  <c:v>122</c:v>
                </c:pt>
                <c:pt idx="2141">
                  <c:v>101</c:v>
                </c:pt>
                <c:pt idx="2142">
                  <c:v>98</c:v>
                </c:pt>
                <c:pt idx="2143">
                  <c:v>225</c:v>
                </c:pt>
                <c:pt idx="2144">
                  <c:v>111</c:v>
                </c:pt>
                <c:pt idx="2145">
                  <c:v>88</c:v>
                </c:pt>
                <c:pt idx="2146">
                  <c:v>88</c:v>
                </c:pt>
                <c:pt idx="2147">
                  <c:v>94</c:v>
                </c:pt>
                <c:pt idx="2148">
                  <c:v>117</c:v>
                </c:pt>
                <c:pt idx="2149">
                  <c:v>95</c:v>
                </c:pt>
                <c:pt idx="2150">
                  <c:v>99</c:v>
                </c:pt>
                <c:pt idx="2151">
                  <c:v>96</c:v>
                </c:pt>
                <c:pt idx="2152">
                  <c:v>98</c:v>
                </c:pt>
                <c:pt idx="2153">
                  <c:v>123</c:v>
                </c:pt>
                <c:pt idx="2154">
                  <c:v>101</c:v>
                </c:pt>
                <c:pt idx="2155">
                  <c:v>102</c:v>
                </c:pt>
                <c:pt idx="2156">
                  <c:v>94</c:v>
                </c:pt>
                <c:pt idx="2157">
                  <c:v>102</c:v>
                </c:pt>
                <c:pt idx="2158">
                  <c:v>108</c:v>
                </c:pt>
                <c:pt idx="2159">
                  <c:v>116</c:v>
                </c:pt>
                <c:pt idx="2160">
                  <c:v>93</c:v>
                </c:pt>
                <c:pt idx="2161">
                  <c:v>102</c:v>
                </c:pt>
                <c:pt idx="2162">
                  <c:v>103</c:v>
                </c:pt>
                <c:pt idx="2163">
                  <c:v>115</c:v>
                </c:pt>
                <c:pt idx="2164">
                  <c:v>96</c:v>
                </c:pt>
                <c:pt idx="2165">
                  <c:v>98</c:v>
                </c:pt>
                <c:pt idx="2166">
                  <c:v>101</c:v>
                </c:pt>
                <c:pt idx="2167">
                  <c:v>106</c:v>
                </c:pt>
                <c:pt idx="2168">
                  <c:v>101</c:v>
                </c:pt>
                <c:pt idx="2169">
                  <c:v>87</c:v>
                </c:pt>
                <c:pt idx="2170">
                  <c:v>111</c:v>
                </c:pt>
                <c:pt idx="2171">
                  <c:v>99</c:v>
                </c:pt>
                <c:pt idx="2172">
                  <c:v>88</c:v>
                </c:pt>
                <c:pt idx="2173">
                  <c:v>83</c:v>
                </c:pt>
                <c:pt idx="2174">
                  <c:v>91</c:v>
                </c:pt>
                <c:pt idx="2175">
                  <c:v>108</c:v>
                </c:pt>
                <c:pt idx="2176">
                  <c:v>154</c:v>
                </c:pt>
                <c:pt idx="2177">
                  <c:v>148</c:v>
                </c:pt>
                <c:pt idx="2178">
                  <c:v>77</c:v>
                </c:pt>
                <c:pt idx="2179">
                  <c:v>110</c:v>
                </c:pt>
                <c:pt idx="2180">
                  <c:v>83</c:v>
                </c:pt>
                <c:pt idx="2181">
                  <c:v>107</c:v>
                </c:pt>
                <c:pt idx="2182">
                  <c:v>100</c:v>
                </c:pt>
                <c:pt idx="2183">
                  <c:v>87</c:v>
                </c:pt>
                <c:pt idx="2184">
                  <c:v>154</c:v>
                </c:pt>
                <c:pt idx="2185">
                  <c:v>106</c:v>
                </c:pt>
                <c:pt idx="2186">
                  <c:v>99</c:v>
                </c:pt>
                <c:pt idx="2187">
                  <c:v>100</c:v>
                </c:pt>
                <c:pt idx="2188">
                  <c:v>116</c:v>
                </c:pt>
                <c:pt idx="2189">
                  <c:v>94</c:v>
                </c:pt>
                <c:pt idx="2190">
                  <c:v>111</c:v>
                </c:pt>
                <c:pt idx="2191">
                  <c:v>100</c:v>
                </c:pt>
                <c:pt idx="2192">
                  <c:v>125</c:v>
                </c:pt>
                <c:pt idx="2193">
                  <c:v>114</c:v>
                </c:pt>
                <c:pt idx="2194">
                  <c:v>119</c:v>
                </c:pt>
                <c:pt idx="2195">
                  <c:v>135</c:v>
                </c:pt>
                <c:pt idx="2196">
                  <c:v>93</c:v>
                </c:pt>
                <c:pt idx="2197">
                  <c:v>114</c:v>
                </c:pt>
                <c:pt idx="2198">
                  <c:v>124</c:v>
                </c:pt>
                <c:pt idx="2199">
                  <c:v>134</c:v>
                </c:pt>
                <c:pt idx="2200">
                  <c:v>114</c:v>
                </c:pt>
                <c:pt idx="2201">
                  <c:v>124</c:v>
                </c:pt>
                <c:pt idx="2202">
                  <c:v>104</c:v>
                </c:pt>
                <c:pt idx="2203">
                  <c:v>118</c:v>
                </c:pt>
                <c:pt idx="2204">
                  <c:v>80</c:v>
                </c:pt>
                <c:pt idx="2205">
                  <c:v>107</c:v>
                </c:pt>
                <c:pt idx="2206">
                  <c:v>125</c:v>
                </c:pt>
                <c:pt idx="2207">
                  <c:v>115</c:v>
                </c:pt>
                <c:pt idx="2208">
                  <c:v>88</c:v>
                </c:pt>
                <c:pt idx="2209">
                  <c:v>122</c:v>
                </c:pt>
                <c:pt idx="2210">
                  <c:v>103</c:v>
                </c:pt>
                <c:pt idx="2211">
                  <c:v>101</c:v>
                </c:pt>
                <c:pt idx="2212">
                  <c:v>107</c:v>
                </c:pt>
                <c:pt idx="2213">
                  <c:v>107</c:v>
                </c:pt>
                <c:pt idx="2214">
                  <c:v>100</c:v>
                </c:pt>
                <c:pt idx="2215">
                  <c:v>110</c:v>
                </c:pt>
                <c:pt idx="2216">
                  <c:v>102</c:v>
                </c:pt>
                <c:pt idx="2217">
                  <c:v>98</c:v>
                </c:pt>
                <c:pt idx="2218">
                  <c:v>83</c:v>
                </c:pt>
                <c:pt idx="2219">
                  <c:v>98</c:v>
                </c:pt>
                <c:pt idx="2220">
                  <c:v>96</c:v>
                </c:pt>
                <c:pt idx="2221">
                  <c:v>105</c:v>
                </c:pt>
                <c:pt idx="2222">
                  <c:v>125</c:v>
                </c:pt>
                <c:pt idx="2223">
                  <c:v>184</c:v>
                </c:pt>
                <c:pt idx="2224">
                  <c:v>236</c:v>
                </c:pt>
                <c:pt idx="2225">
                  <c:v>97</c:v>
                </c:pt>
                <c:pt idx="2226">
                  <c:v>113</c:v>
                </c:pt>
                <c:pt idx="2227">
                  <c:v>95</c:v>
                </c:pt>
                <c:pt idx="2228">
                  <c:v>103</c:v>
                </c:pt>
                <c:pt idx="2229">
                  <c:v>91</c:v>
                </c:pt>
                <c:pt idx="2230">
                  <c:v>146</c:v>
                </c:pt>
                <c:pt idx="2231">
                  <c:v>116</c:v>
                </c:pt>
                <c:pt idx="2232">
                  <c:v>93</c:v>
                </c:pt>
                <c:pt idx="2233">
                  <c:v>113</c:v>
                </c:pt>
                <c:pt idx="2234">
                  <c:v>101</c:v>
                </c:pt>
                <c:pt idx="2235">
                  <c:v>95</c:v>
                </c:pt>
                <c:pt idx="2236">
                  <c:v>109</c:v>
                </c:pt>
                <c:pt idx="2237">
                  <c:v>85</c:v>
                </c:pt>
                <c:pt idx="2238">
                  <c:v>101</c:v>
                </c:pt>
                <c:pt idx="2239">
                  <c:v>125</c:v>
                </c:pt>
                <c:pt idx="2240">
                  <c:v>132</c:v>
                </c:pt>
                <c:pt idx="2241">
                  <c:v>131</c:v>
                </c:pt>
                <c:pt idx="2242">
                  <c:v>129</c:v>
                </c:pt>
                <c:pt idx="2243">
                  <c:v>100</c:v>
                </c:pt>
                <c:pt idx="2244">
                  <c:v>172</c:v>
                </c:pt>
                <c:pt idx="2245">
                  <c:v>97</c:v>
                </c:pt>
                <c:pt idx="2246">
                  <c:v>92</c:v>
                </c:pt>
                <c:pt idx="2247">
                  <c:v>116</c:v>
                </c:pt>
                <c:pt idx="2248">
                  <c:v>90</c:v>
                </c:pt>
                <c:pt idx="2249">
                  <c:v>81</c:v>
                </c:pt>
                <c:pt idx="2250">
                  <c:v>97</c:v>
                </c:pt>
                <c:pt idx="2251">
                  <c:v>118</c:v>
                </c:pt>
                <c:pt idx="2252">
                  <c:v>100</c:v>
                </c:pt>
                <c:pt idx="2253">
                  <c:v>97</c:v>
                </c:pt>
                <c:pt idx="2254">
                  <c:v>114</c:v>
                </c:pt>
                <c:pt idx="2255">
                  <c:v>130</c:v>
                </c:pt>
                <c:pt idx="2256">
                  <c:v>82</c:v>
                </c:pt>
                <c:pt idx="2257">
                  <c:v>96</c:v>
                </c:pt>
                <c:pt idx="2258">
                  <c:v>105</c:v>
                </c:pt>
                <c:pt idx="2259">
                  <c:v>122</c:v>
                </c:pt>
                <c:pt idx="2260">
                  <c:v>88</c:v>
                </c:pt>
                <c:pt idx="2261">
                  <c:v>110</c:v>
                </c:pt>
                <c:pt idx="2262">
                  <c:v>103</c:v>
                </c:pt>
                <c:pt idx="2263">
                  <c:v>106</c:v>
                </c:pt>
                <c:pt idx="2264">
                  <c:v>98</c:v>
                </c:pt>
                <c:pt idx="2265">
                  <c:v>68</c:v>
                </c:pt>
                <c:pt idx="2266">
                  <c:v>94</c:v>
                </c:pt>
                <c:pt idx="2267">
                  <c:v>99</c:v>
                </c:pt>
                <c:pt idx="2268">
                  <c:v>107</c:v>
                </c:pt>
                <c:pt idx="2269">
                  <c:v>180</c:v>
                </c:pt>
                <c:pt idx="2270">
                  <c:v>89</c:v>
                </c:pt>
                <c:pt idx="2271">
                  <c:v>97</c:v>
                </c:pt>
                <c:pt idx="2272">
                  <c:v>113</c:v>
                </c:pt>
                <c:pt idx="2273">
                  <c:v>131</c:v>
                </c:pt>
                <c:pt idx="2274">
                  <c:v>103</c:v>
                </c:pt>
                <c:pt idx="2275">
                  <c:v>119</c:v>
                </c:pt>
                <c:pt idx="2276">
                  <c:v>98</c:v>
                </c:pt>
                <c:pt idx="2277">
                  <c:v>111</c:v>
                </c:pt>
                <c:pt idx="2278">
                  <c:v>94</c:v>
                </c:pt>
                <c:pt idx="2279">
                  <c:v>122</c:v>
                </c:pt>
                <c:pt idx="2280">
                  <c:v>81</c:v>
                </c:pt>
                <c:pt idx="2281">
                  <c:v>89</c:v>
                </c:pt>
                <c:pt idx="2282">
                  <c:v>106</c:v>
                </c:pt>
                <c:pt idx="2283">
                  <c:v>122</c:v>
                </c:pt>
                <c:pt idx="2284">
                  <c:v>86</c:v>
                </c:pt>
                <c:pt idx="2285">
                  <c:v>103</c:v>
                </c:pt>
                <c:pt idx="2286">
                  <c:v>121</c:v>
                </c:pt>
                <c:pt idx="2287">
                  <c:v>109</c:v>
                </c:pt>
                <c:pt idx="2288">
                  <c:v>109</c:v>
                </c:pt>
                <c:pt idx="2289">
                  <c:v>123</c:v>
                </c:pt>
                <c:pt idx="2290">
                  <c:v>94</c:v>
                </c:pt>
                <c:pt idx="2291">
                  <c:v>94</c:v>
                </c:pt>
                <c:pt idx="2292">
                  <c:v>115</c:v>
                </c:pt>
                <c:pt idx="2293">
                  <c:v>107</c:v>
                </c:pt>
                <c:pt idx="2294">
                  <c:v>91</c:v>
                </c:pt>
                <c:pt idx="2295">
                  <c:v>125</c:v>
                </c:pt>
                <c:pt idx="2296">
                  <c:v>122</c:v>
                </c:pt>
                <c:pt idx="2297">
                  <c:v>102</c:v>
                </c:pt>
                <c:pt idx="2298">
                  <c:v>90</c:v>
                </c:pt>
                <c:pt idx="2299">
                  <c:v>98</c:v>
                </c:pt>
                <c:pt idx="2300">
                  <c:v>109</c:v>
                </c:pt>
                <c:pt idx="2301">
                  <c:v>107</c:v>
                </c:pt>
                <c:pt idx="2302">
                  <c:v>90</c:v>
                </c:pt>
                <c:pt idx="2303">
                  <c:v>112</c:v>
                </c:pt>
                <c:pt idx="2304">
                  <c:v>94</c:v>
                </c:pt>
                <c:pt idx="2305">
                  <c:v>105</c:v>
                </c:pt>
                <c:pt idx="2306">
                  <c:v>104</c:v>
                </c:pt>
                <c:pt idx="2307">
                  <c:v>112</c:v>
                </c:pt>
                <c:pt idx="2308">
                  <c:v>108</c:v>
                </c:pt>
                <c:pt idx="2309">
                  <c:v>112</c:v>
                </c:pt>
                <c:pt idx="2310">
                  <c:v>127</c:v>
                </c:pt>
                <c:pt idx="2311">
                  <c:v>111</c:v>
                </c:pt>
                <c:pt idx="2312">
                  <c:v>126</c:v>
                </c:pt>
                <c:pt idx="2313">
                  <c:v>114</c:v>
                </c:pt>
                <c:pt idx="2314">
                  <c:v>99</c:v>
                </c:pt>
                <c:pt idx="2315">
                  <c:v>150</c:v>
                </c:pt>
                <c:pt idx="2316">
                  <c:v>112</c:v>
                </c:pt>
                <c:pt idx="2317">
                  <c:v>108</c:v>
                </c:pt>
                <c:pt idx="2318">
                  <c:v>116</c:v>
                </c:pt>
                <c:pt idx="2319">
                  <c:v>144</c:v>
                </c:pt>
                <c:pt idx="2320">
                  <c:v>93</c:v>
                </c:pt>
                <c:pt idx="2321">
                  <c:v>103</c:v>
                </c:pt>
                <c:pt idx="2322">
                  <c:v>98</c:v>
                </c:pt>
                <c:pt idx="2323">
                  <c:v>114</c:v>
                </c:pt>
                <c:pt idx="2324">
                  <c:v>121</c:v>
                </c:pt>
                <c:pt idx="2325">
                  <c:v>87</c:v>
                </c:pt>
                <c:pt idx="2326">
                  <c:v>92</c:v>
                </c:pt>
                <c:pt idx="2327">
                  <c:v>105</c:v>
                </c:pt>
                <c:pt idx="2328">
                  <c:v>90</c:v>
                </c:pt>
                <c:pt idx="2329">
                  <c:v>89</c:v>
                </c:pt>
                <c:pt idx="2330">
                  <c:v>114</c:v>
                </c:pt>
                <c:pt idx="2331">
                  <c:v>119</c:v>
                </c:pt>
                <c:pt idx="2332">
                  <c:v>91</c:v>
                </c:pt>
                <c:pt idx="2333">
                  <c:v>98</c:v>
                </c:pt>
                <c:pt idx="2334">
                  <c:v>80</c:v>
                </c:pt>
                <c:pt idx="2335">
                  <c:v>121</c:v>
                </c:pt>
                <c:pt idx="2336">
                  <c:v>94</c:v>
                </c:pt>
                <c:pt idx="2337">
                  <c:v>93</c:v>
                </c:pt>
                <c:pt idx="2338">
                  <c:v>93</c:v>
                </c:pt>
                <c:pt idx="2339">
                  <c:v>116</c:v>
                </c:pt>
                <c:pt idx="2340">
                  <c:v>101</c:v>
                </c:pt>
                <c:pt idx="2341">
                  <c:v>154</c:v>
                </c:pt>
                <c:pt idx="2342">
                  <c:v>170</c:v>
                </c:pt>
                <c:pt idx="2343">
                  <c:v>99</c:v>
                </c:pt>
                <c:pt idx="2344">
                  <c:v>104</c:v>
                </c:pt>
                <c:pt idx="2345">
                  <c:v>126</c:v>
                </c:pt>
                <c:pt idx="2346">
                  <c:v>110</c:v>
                </c:pt>
                <c:pt idx="2347">
                  <c:v>101</c:v>
                </c:pt>
                <c:pt idx="2348">
                  <c:v>80</c:v>
                </c:pt>
                <c:pt idx="2349">
                  <c:v>87</c:v>
                </c:pt>
                <c:pt idx="2350">
                  <c:v>123</c:v>
                </c:pt>
                <c:pt idx="2351">
                  <c:v>109</c:v>
                </c:pt>
                <c:pt idx="2352">
                  <c:v>90</c:v>
                </c:pt>
                <c:pt idx="2353">
                  <c:v>96</c:v>
                </c:pt>
                <c:pt idx="2354">
                  <c:v>125</c:v>
                </c:pt>
                <c:pt idx="2355">
                  <c:v>82</c:v>
                </c:pt>
                <c:pt idx="2356">
                  <c:v>86</c:v>
                </c:pt>
                <c:pt idx="2357">
                  <c:v>108</c:v>
                </c:pt>
                <c:pt idx="2358">
                  <c:v>98</c:v>
                </c:pt>
                <c:pt idx="2359">
                  <c:v>129</c:v>
                </c:pt>
                <c:pt idx="2360">
                  <c:v>112</c:v>
                </c:pt>
                <c:pt idx="2361">
                  <c:v>108</c:v>
                </c:pt>
                <c:pt idx="2362">
                  <c:v>121</c:v>
                </c:pt>
                <c:pt idx="2363">
                  <c:v>89</c:v>
                </c:pt>
                <c:pt idx="2364">
                  <c:v>89</c:v>
                </c:pt>
                <c:pt idx="2365">
                  <c:v>73</c:v>
                </c:pt>
                <c:pt idx="2366">
                  <c:v>132</c:v>
                </c:pt>
                <c:pt idx="2367">
                  <c:v>154</c:v>
                </c:pt>
                <c:pt idx="2368">
                  <c:v>96</c:v>
                </c:pt>
                <c:pt idx="2369">
                  <c:v>98</c:v>
                </c:pt>
                <c:pt idx="2370">
                  <c:v>107</c:v>
                </c:pt>
                <c:pt idx="2371">
                  <c:v>134</c:v>
                </c:pt>
                <c:pt idx="2372">
                  <c:v>122</c:v>
                </c:pt>
                <c:pt idx="2373">
                  <c:v>97</c:v>
                </c:pt>
                <c:pt idx="2374">
                  <c:v>110</c:v>
                </c:pt>
                <c:pt idx="2375">
                  <c:v>102</c:v>
                </c:pt>
                <c:pt idx="2376">
                  <c:v>98</c:v>
                </c:pt>
                <c:pt idx="2377">
                  <c:v>120</c:v>
                </c:pt>
                <c:pt idx="2378">
                  <c:v>160</c:v>
                </c:pt>
                <c:pt idx="2379">
                  <c:v>80</c:v>
                </c:pt>
                <c:pt idx="2380">
                  <c:v>91</c:v>
                </c:pt>
                <c:pt idx="2381">
                  <c:v>83</c:v>
                </c:pt>
                <c:pt idx="2382">
                  <c:v>102</c:v>
                </c:pt>
                <c:pt idx="2383">
                  <c:v>122</c:v>
                </c:pt>
                <c:pt idx="2384">
                  <c:v>110</c:v>
                </c:pt>
                <c:pt idx="2385">
                  <c:v>126</c:v>
                </c:pt>
                <c:pt idx="2386">
                  <c:v>136</c:v>
                </c:pt>
                <c:pt idx="2387">
                  <c:v>120</c:v>
                </c:pt>
                <c:pt idx="2388">
                  <c:v>108</c:v>
                </c:pt>
                <c:pt idx="2389">
                  <c:v>126</c:v>
                </c:pt>
                <c:pt idx="2390">
                  <c:v>128</c:v>
                </c:pt>
                <c:pt idx="2391">
                  <c:v>113</c:v>
                </c:pt>
                <c:pt idx="2392">
                  <c:v>89</c:v>
                </c:pt>
                <c:pt idx="2393">
                  <c:v>129</c:v>
                </c:pt>
                <c:pt idx="2394">
                  <c:v>94</c:v>
                </c:pt>
                <c:pt idx="2395">
                  <c:v>106</c:v>
                </c:pt>
                <c:pt idx="2396">
                  <c:v>100</c:v>
                </c:pt>
                <c:pt idx="2397">
                  <c:v>89</c:v>
                </c:pt>
                <c:pt idx="2398">
                  <c:v>94</c:v>
                </c:pt>
                <c:pt idx="2399">
                  <c:v>83</c:v>
                </c:pt>
                <c:pt idx="2400">
                  <c:v>111</c:v>
                </c:pt>
                <c:pt idx="2401">
                  <c:v>80</c:v>
                </c:pt>
                <c:pt idx="2402">
                  <c:v>112</c:v>
                </c:pt>
                <c:pt idx="2403">
                  <c:v>94</c:v>
                </c:pt>
                <c:pt idx="2404">
                  <c:v>130</c:v>
                </c:pt>
                <c:pt idx="2405">
                  <c:v>91</c:v>
                </c:pt>
                <c:pt idx="2406">
                  <c:v>91</c:v>
                </c:pt>
                <c:pt idx="2407">
                  <c:v>110</c:v>
                </c:pt>
                <c:pt idx="2408">
                  <c:v>121</c:v>
                </c:pt>
                <c:pt idx="2409">
                  <c:v>114</c:v>
                </c:pt>
                <c:pt idx="2410">
                  <c:v>96</c:v>
                </c:pt>
                <c:pt idx="2411">
                  <c:v>100</c:v>
                </c:pt>
                <c:pt idx="2412">
                  <c:v>94</c:v>
                </c:pt>
                <c:pt idx="2413">
                  <c:v>109</c:v>
                </c:pt>
                <c:pt idx="2414">
                  <c:v>107</c:v>
                </c:pt>
                <c:pt idx="2415">
                  <c:v>96</c:v>
                </c:pt>
                <c:pt idx="2416">
                  <c:v>88</c:v>
                </c:pt>
                <c:pt idx="2417">
                  <c:v>110</c:v>
                </c:pt>
                <c:pt idx="2418">
                  <c:v>113</c:v>
                </c:pt>
                <c:pt idx="2419">
                  <c:v>101</c:v>
                </c:pt>
                <c:pt idx="2420">
                  <c:v>105</c:v>
                </c:pt>
                <c:pt idx="2421">
                  <c:v>125</c:v>
                </c:pt>
                <c:pt idx="2422">
                  <c:v>100</c:v>
                </c:pt>
                <c:pt idx="2423">
                  <c:v>108</c:v>
                </c:pt>
                <c:pt idx="2424">
                  <c:v>112</c:v>
                </c:pt>
                <c:pt idx="2425">
                  <c:v>112</c:v>
                </c:pt>
                <c:pt idx="2426">
                  <c:v>95</c:v>
                </c:pt>
                <c:pt idx="2427">
                  <c:v>110</c:v>
                </c:pt>
                <c:pt idx="2428">
                  <c:v>118</c:v>
                </c:pt>
                <c:pt idx="2429">
                  <c:v>97</c:v>
                </c:pt>
                <c:pt idx="2430">
                  <c:v>120</c:v>
                </c:pt>
                <c:pt idx="2431">
                  <c:v>135</c:v>
                </c:pt>
                <c:pt idx="2432">
                  <c:v>101</c:v>
                </c:pt>
                <c:pt idx="2433">
                  <c:v>92</c:v>
                </c:pt>
                <c:pt idx="2434">
                  <c:v>92</c:v>
                </c:pt>
                <c:pt idx="2435">
                  <c:v>161</c:v>
                </c:pt>
                <c:pt idx="2436">
                  <c:v>92</c:v>
                </c:pt>
                <c:pt idx="2437">
                  <c:v>93</c:v>
                </c:pt>
                <c:pt idx="2438">
                  <c:v>110</c:v>
                </c:pt>
                <c:pt idx="2439">
                  <c:v>122</c:v>
                </c:pt>
                <c:pt idx="2440">
                  <c:v>91</c:v>
                </c:pt>
                <c:pt idx="2441">
                  <c:v>93</c:v>
                </c:pt>
                <c:pt idx="2442">
                  <c:v>94</c:v>
                </c:pt>
                <c:pt idx="2443">
                  <c:v>95</c:v>
                </c:pt>
                <c:pt idx="2444">
                  <c:v>105</c:v>
                </c:pt>
                <c:pt idx="2445">
                  <c:v>103</c:v>
                </c:pt>
                <c:pt idx="2446">
                  <c:v>102</c:v>
                </c:pt>
                <c:pt idx="2447">
                  <c:v>116</c:v>
                </c:pt>
                <c:pt idx="2448">
                  <c:v>110</c:v>
                </c:pt>
                <c:pt idx="2449">
                  <c:v>120</c:v>
                </c:pt>
                <c:pt idx="2450">
                  <c:v>122</c:v>
                </c:pt>
                <c:pt idx="2451">
                  <c:v>118</c:v>
                </c:pt>
                <c:pt idx="2452">
                  <c:v>107</c:v>
                </c:pt>
                <c:pt idx="2453">
                  <c:v>102</c:v>
                </c:pt>
                <c:pt idx="2454">
                  <c:v>154</c:v>
                </c:pt>
                <c:pt idx="2455">
                  <c:v>141</c:v>
                </c:pt>
                <c:pt idx="2456">
                  <c:v>114</c:v>
                </c:pt>
                <c:pt idx="2457">
                  <c:v>109</c:v>
                </c:pt>
                <c:pt idx="2458">
                  <c:v>94</c:v>
                </c:pt>
                <c:pt idx="2459">
                  <c:v>100</c:v>
                </c:pt>
                <c:pt idx="2460">
                  <c:v>101</c:v>
                </c:pt>
                <c:pt idx="2461">
                  <c:v>98</c:v>
                </c:pt>
                <c:pt idx="2462">
                  <c:v>102</c:v>
                </c:pt>
                <c:pt idx="2463">
                  <c:v>94</c:v>
                </c:pt>
                <c:pt idx="2464">
                  <c:v>92</c:v>
                </c:pt>
                <c:pt idx="2465">
                  <c:v>113</c:v>
                </c:pt>
                <c:pt idx="2466">
                  <c:v>115</c:v>
                </c:pt>
                <c:pt idx="2467">
                  <c:v>95</c:v>
                </c:pt>
                <c:pt idx="2468">
                  <c:v>87</c:v>
                </c:pt>
                <c:pt idx="2469">
                  <c:v>88</c:v>
                </c:pt>
                <c:pt idx="2470">
                  <c:v>183</c:v>
                </c:pt>
                <c:pt idx="2471">
                  <c:v>97</c:v>
                </c:pt>
                <c:pt idx="2472">
                  <c:v>94</c:v>
                </c:pt>
                <c:pt idx="2473">
                  <c:v>112</c:v>
                </c:pt>
                <c:pt idx="2474">
                  <c:v>98</c:v>
                </c:pt>
                <c:pt idx="2475">
                  <c:v>104</c:v>
                </c:pt>
                <c:pt idx="2476">
                  <c:v>120</c:v>
                </c:pt>
                <c:pt idx="2477">
                  <c:v>99</c:v>
                </c:pt>
                <c:pt idx="2478">
                  <c:v>109</c:v>
                </c:pt>
                <c:pt idx="2479">
                  <c:v>105</c:v>
                </c:pt>
                <c:pt idx="2480">
                  <c:v>106</c:v>
                </c:pt>
                <c:pt idx="2481">
                  <c:v>123</c:v>
                </c:pt>
                <c:pt idx="2482">
                  <c:v>86</c:v>
                </c:pt>
                <c:pt idx="2483">
                  <c:v>120</c:v>
                </c:pt>
                <c:pt idx="2484">
                  <c:v>227</c:v>
                </c:pt>
                <c:pt idx="2485">
                  <c:v>119</c:v>
                </c:pt>
                <c:pt idx="2486">
                  <c:v>115</c:v>
                </c:pt>
                <c:pt idx="2487">
                  <c:v>114</c:v>
                </c:pt>
                <c:pt idx="2488">
                  <c:v>90</c:v>
                </c:pt>
                <c:pt idx="2489">
                  <c:v>94</c:v>
                </c:pt>
                <c:pt idx="2490">
                  <c:v>106</c:v>
                </c:pt>
                <c:pt idx="2491">
                  <c:v>98</c:v>
                </c:pt>
                <c:pt idx="2492">
                  <c:v>126</c:v>
                </c:pt>
                <c:pt idx="2493">
                  <c:v>100</c:v>
                </c:pt>
                <c:pt idx="2494">
                  <c:v>89</c:v>
                </c:pt>
                <c:pt idx="2495">
                  <c:v>111</c:v>
                </c:pt>
                <c:pt idx="2496">
                  <c:v>100</c:v>
                </c:pt>
                <c:pt idx="2497">
                  <c:v>115</c:v>
                </c:pt>
                <c:pt idx="2498">
                  <c:v>106</c:v>
                </c:pt>
                <c:pt idx="2499">
                  <c:v>124</c:v>
                </c:pt>
                <c:pt idx="2500">
                  <c:v>107</c:v>
                </c:pt>
                <c:pt idx="2501">
                  <c:v>99</c:v>
                </c:pt>
                <c:pt idx="2502">
                  <c:v>90</c:v>
                </c:pt>
                <c:pt idx="2503">
                  <c:v>101</c:v>
                </c:pt>
                <c:pt idx="2504">
                  <c:v>119</c:v>
                </c:pt>
                <c:pt idx="2505">
                  <c:v>103</c:v>
                </c:pt>
                <c:pt idx="2506">
                  <c:v>134</c:v>
                </c:pt>
                <c:pt idx="2507">
                  <c:v>155</c:v>
                </c:pt>
                <c:pt idx="2508">
                  <c:v>94</c:v>
                </c:pt>
                <c:pt idx="2509">
                  <c:v>95</c:v>
                </c:pt>
                <c:pt idx="2510">
                  <c:v>89</c:v>
                </c:pt>
                <c:pt idx="2511">
                  <c:v>97</c:v>
                </c:pt>
                <c:pt idx="2512">
                  <c:v>90</c:v>
                </c:pt>
                <c:pt idx="2513">
                  <c:v>92</c:v>
                </c:pt>
                <c:pt idx="2514">
                  <c:v>100</c:v>
                </c:pt>
                <c:pt idx="2515">
                  <c:v>117</c:v>
                </c:pt>
                <c:pt idx="2516">
                  <c:v>84</c:v>
                </c:pt>
                <c:pt idx="2517">
                  <c:v>140</c:v>
                </c:pt>
                <c:pt idx="2518">
                  <c:v>108</c:v>
                </c:pt>
                <c:pt idx="2519">
                  <c:v>109</c:v>
                </c:pt>
                <c:pt idx="2520">
                  <c:v>131</c:v>
                </c:pt>
                <c:pt idx="2521">
                  <c:v>114</c:v>
                </c:pt>
                <c:pt idx="2522">
                  <c:v>97</c:v>
                </c:pt>
                <c:pt idx="2523">
                  <c:v>122</c:v>
                </c:pt>
                <c:pt idx="2524">
                  <c:v>87</c:v>
                </c:pt>
                <c:pt idx="2525">
                  <c:v>85</c:v>
                </c:pt>
                <c:pt idx="2526">
                  <c:v>101</c:v>
                </c:pt>
                <c:pt idx="2527">
                  <c:v>121</c:v>
                </c:pt>
                <c:pt idx="2528">
                  <c:v>107</c:v>
                </c:pt>
                <c:pt idx="2529">
                  <c:v>111</c:v>
                </c:pt>
                <c:pt idx="2530">
                  <c:v>97</c:v>
                </c:pt>
                <c:pt idx="2531">
                  <c:v>97</c:v>
                </c:pt>
                <c:pt idx="2532">
                  <c:v>125</c:v>
                </c:pt>
                <c:pt idx="2533">
                  <c:v>124</c:v>
                </c:pt>
                <c:pt idx="2534">
                  <c:v>76</c:v>
                </c:pt>
                <c:pt idx="2535">
                  <c:v>107</c:v>
                </c:pt>
                <c:pt idx="2536">
                  <c:v>91</c:v>
                </c:pt>
                <c:pt idx="2537">
                  <c:v>96</c:v>
                </c:pt>
                <c:pt idx="2538">
                  <c:v>142</c:v>
                </c:pt>
                <c:pt idx="2539">
                  <c:v>103</c:v>
                </c:pt>
                <c:pt idx="2540">
                  <c:v>117</c:v>
                </c:pt>
                <c:pt idx="2541">
                  <c:v>116</c:v>
                </c:pt>
                <c:pt idx="2542">
                  <c:v>118</c:v>
                </c:pt>
                <c:pt idx="2543">
                  <c:v>108</c:v>
                </c:pt>
                <c:pt idx="2544">
                  <c:v>94</c:v>
                </c:pt>
                <c:pt idx="2545">
                  <c:v>97</c:v>
                </c:pt>
                <c:pt idx="2546">
                  <c:v>97</c:v>
                </c:pt>
                <c:pt idx="2547">
                  <c:v>91</c:v>
                </c:pt>
                <c:pt idx="2548">
                  <c:v>107</c:v>
                </c:pt>
                <c:pt idx="2549">
                  <c:v>95</c:v>
                </c:pt>
                <c:pt idx="2550">
                  <c:v>102</c:v>
                </c:pt>
                <c:pt idx="2551">
                  <c:v>88</c:v>
                </c:pt>
                <c:pt idx="2552">
                  <c:v>106</c:v>
                </c:pt>
                <c:pt idx="2553">
                  <c:v>92</c:v>
                </c:pt>
                <c:pt idx="2554">
                  <c:v>105</c:v>
                </c:pt>
                <c:pt idx="2555">
                  <c:v>107</c:v>
                </c:pt>
                <c:pt idx="2556">
                  <c:v>120</c:v>
                </c:pt>
                <c:pt idx="2557">
                  <c:v>103</c:v>
                </c:pt>
                <c:pt idx="2558">
                  <c:v>92</c:v>
                </c:pt>
                <c:pt idx="2559">
                  <c:v>147</c:v>
                </c:pt>
                <c:pt idx="2560">
                  <c:v>98</c:v>
                </c:pt>
                <c:pt idx="2561">
                  <c:v>103</c:v>
                </c:pt>
                <c:pt idx="2562">
                  <c:v>111</c:v>
                </c:pt>
                <c:pt idx="2563">
                  <c:v>98</c:v>
                </c:pt>
                <c:pt idx="2564">
                  <c:v>111</c:v>
                </c:pt>
                <c:pt idx="2565">
                  <c:v>111</c:v>
                </c:pt>
                <c:pt idx="2566">
                  <c:v>145</c:v>
                </c:pt>
                <c:pt idx="2567">
                  <c:v>84</c:v>
                </c:pt>
                <c:pt idx="2568">
                  <c:v>115</c:v>
                </c:pt>
                <c:pt idx="2569">
                  <c:v>105</c:v>
                </c:pt>
                <c:pt idx="2570">
                  <c:v>98</c:v>
                </c:pt>
                <c:pt idx="2571">
                  <c:v>110</c:v>
                </c:pt>
                <c:pt idx="2572">
                  <c:v>88</c:v>
                </c:pt>
                <c:pt idx="2573">
                  <c:v>103</c:v>
                </c:pt>
                <c:pt idx="2574">
                  <c:v>104</c:v>
                </c:pt>
                <c:pt idx="2575">
                  <c:v>90</c:v>
                </c:pt>
                <c:pt idx="2576">
                  <c:v>105</c:v>
                </c:pt>
                <c:pt idx="2577">
                  <c:v>93</c:v>
                </c:pt>
                <c:pt idx="2578">
                  <c:v>85</c:v>
                </c:pt>
                <c:pt idx="2579">
                  <c:v>109</c:v>
                </c:pt>
                <c:pt idx="2580">
                  <c:v>105</c:v>
                </c:pt>
                <c:pt idx="2581">
                  <c:v>119</c:v>
                </c:pt>
                <c:pt idx="2582">
                  <c:v>124</c:v>
                </c:pt>
                <c:pt idx="2583">
                  <c:v>101</c:v>
                </c:pt>
                <c:pt idx="2584">
                  <c:v>115</c:v>
                </c:pt>
                <c:pt idx="2585">
                  <c:v>120</c:v>
                </c:pt>
                <c:pt idx="2586">
                  <c:v>111</c:v>
                </c:pt>
                <c:pt idx="2587">
                  <c:v>94</c:v>
                </c:pt>
                <c:pt idx="2588">
                  <c:v>131</c:v>
                </c:pt>
                <c:pt idx="2589">
                  <c:v>139</c:v>
                </c:pt>
                <c:pt idx="2590">
                  <c:v>120</c:v>
                </c:pt>
                <c:pt idx="2591">
                  <c:v>119</c:v>
                </c:pt>
                <c:pt idx="2592">
                  <c:v>125</c:v>
                </c:pt>
                <c:pt idx="2593">
                  <c:v>108</c:v>
                </c:pt>
                <c:pt idx="2594">
                  <c:v>101</c:v>
                </c:pt>
                <c:pt idx="2595">
                  <c:v>145</c:v>
                </c:pt>
                <c:pt idx="2596">
                  <c:v>98</c:v>
                </c:pt>
                <c:pt idx="2597">
                  <c:v>101</c:v>
                </c:pt>
                <c:pt idx="2598">
                  <c:v>92</c:v>
                </c:pt>
                <c:pt idx="2599">
                  <c:v>93</c:v>
                </c:pt>
                <c:pt idx="2600">
                  <c:v>109</c:v>
                </c:pt>
                <c:pt idx="2601">
                  <c:v>123</c:v>
                </c:pt>
                <c:pt idx="2602">
                  <c:v>99</c:v>
                </c:pt>
                <c:pt idx="2603">
                  <c:v>119</c:v>
                </c:pt>
                <c:pt idx="2604">
                  <c:v>107</c:v>
                </c:pt>
                <c:pt idx="2605">
                  <c:v>81</c:v>
                </c:pt>
                <c:pt idx="2606">
                  <c:v>105</c:v>
                </c:pt>
                <c:pt idx="2607">
                  <c:v>82</c:v>
                </c:pt>
                <c:pt idx="2608">
                  <c:v>109</c:v>
                </c:pt>
                <c:pt idx="2609">
                  <c:v>95</c:v>
                </c:pt>
                <c:pt idx="2610">
                  <c:v>100</c:v>
                </c:pt>
                <c:pt idx="2611">
                  <c:v>118</c:v>
                </c:pt>
                <c:pt idx="2612">
                  <c:v>91</c:v>
                </c:pt>
                <c:pt idx="2613">
                  <c:v>90</c:v>
                </c:pt>
                <c:pt idx="2614">
                  <c:v>108</c:v>
                </c:pt>
                <c:pt idx="2615">
                  <c:v>103</c:v>
                </c:pt>
                <c:pt idx="2616">
                  <c:v>96</c:v>
                </c:pt>
                <c:pt idx="2617">
                  <c:v>117</c:v>
                </c:pt>
                <c:pt idx="2618">
                  <c:v>93</c:v>
                </c:pt>
                <c:pt idx="2619">
                  <c:v>136</c:v>
                </c:pt>
                <c:pt idx="2620">
                  <c:v>115</c:v>
                </c:pt>
                <c:pt idx="2621">
                  <c:v>85</c:v>
                </c:pt>
                <c:pt idx="2622">
                  <c:v>88</c:v>
                </c:pt>
                <c:pt idx="2623">
                  <c:v>112</c:v>
                </c:pt>
                <c:pt idx="2624">
                  <c:v>86</c:v>
                </c:pt>
                <c:pt idx="2625">
                  <c:v>86</c:v>
                </c:pt>
                <c:pt idx="2626">
                  <c:v>137</c:v>
                </c:pt>
                <c:pt idx="2627">
                  <c:v>90</c:v>
                </c:pt>
                <c:pt idx="2628">
                  <c:v>107</c:v>
                </c:pt>
                <c:pt idx="2629">
                  <c:v>98</c:v>
                </c:pt>
                <c:pt idx="2630">
                  <c:v>84</c:v>
                </c:pt>
                <c:pt idx="2631">
                  <c:v>139</c:v>
                </c:pt>
                <c:pt idx="2632">
                  <c:v>127</c:v>
                </c:pt>
                <c:pt idx="2633">
                  <c:v>150</c:v>
                </c:pt>
                <c:pt idx="2634">
                  <c:v>132</c:v>
                </c:pt>
                <c:pt idx="2635">
                  <c:v>117</c:v>
                </c:pt>
                <c:pt idx="2636">
                  <c:v>115</c:v>
                </c:pt>
                <c:pt idx="2637">
                  <c:v>186</c:v>
                </c:pt>
                <c:pt idx="2638">
                  <c:v>90</c:v>
                </c:pt>
                <c:pt idx="2639">
                  <c:v>134</c:v>
                </c:pt>
                <c:pt idx="2640">
                  <c:v>101</c:v>
                </c:pt>
                <c:pt idx="2641">
                  <c:v>97</c:v>
                </c:pt>
                <c:pt idx="2642">
                  <c:v>107</c:v>
                </c:pt>
                <c:pt idx="2643">
                  <c:v>99</c:v>
                </c:pt>
                <c:pt idx="2644">
                  <c:v>124</c:v>
                </c:pt>
                <c:pt idx="2645">
                  <c:v>110</c:v>
                </c:pt>
                <c:pt idx="2646">
                  <c:v>178</c:v>
                </c:pt>
                <c:pt idx="2647">
                  <c:v>125</c:v>
                </c:pt>
                <c:pt idx="2648">
                  <c:v>121</c:v>
                </c:pt>
                <c:pt idx="2649">
                  <c:v>100</c:v>
                </c:pt>
                <c:pt idx="2650">
                  <c:v>115</c:v>
                </c:pt>
                <c:pt idx="2651">
                  <c:v>108</c:v>
                </c:pt>
                <c:pt idx="2652">
                  <c:v>117</c:v>
                </c:pt>
                <c:pt idx="2653">
                  <c:v>220</c:v>
                </c:pt>
                <c:pt idx="2654">
                  <c:v>112</c:v>
                </c:pt>
                <c:pt idx="2655">
                  <c:v>99</c:v>
                </c:pt>
                <c:pt idx="2656">
                  <c:v>109</c:v>
                </c:pt>
                <c:pt idx="2657">
                  <c:v>83</c:v>
                </c:pt>
                <c:pt idx="2658">
                  <c:v>107</c:v>
                </c:pt>
                <c:pt idx="2659">
                  <c:v>102</c:v>
                </c:pt>
                <c:pt idx="2660">
                  <c:v>100</c:v>
                </c:pt>
                <c:pt idx="2661">
                  <c:v>97</c:v>
                </c:pt>
                <c:pt idx="2662">
                  <c:v>92</c:v>
                </c:pt>
                <c:pt idx="2663">
                  <c:v>84</c:v>
                </c:pt>
                <c:pt idx="2664">
                  <c:v>86</c:v>
                </c:pt>
                <c:pt idx="2665">
                  <c:v>120</c:v>
                </c:pt>
                <c:pt idx="2666">
                  <c:v>89</c:v>
                </c:pt>
                <c:pt idx="2667">
                  <c:v>117</c:v>
                </c:pt>
                <c:pt idx="2668">
                  <c:v>97</c:v>
                </c:pt>
                <c:pt idx="2669">
                  <c:v>91</c:v>
                </c:pt>
                <c:pt idx="2670">
                  <c:v>100</c:v>
                </c:pt>
                <c:pt idx="2671">
                  <c:v>72</c:v>
                </c:pt>
                <c:pt idx="2672">
                  <c:v>84</c:v>
                </c:pt>
                <c:pt idx="2673">
                  <c:v>126</c:v>
                </c:pt>
                <c:pt idx="2674">
                  <c:v>108</c:v>
                </c:pt>
                <c:pt idx="2675">
                  <c:v>112</c:v>
                </c:pt>
                <c:pt idx="2676">
                  <c:v>90</c:v>
                </c:pt>
                <c:pt idx="2677">
                  <c:v>91</c:v>
                </c:pt>
                <c:pt idx="2678">
                  <c:v>135</c:v>
                </c:pt>
                <c:pt idx="2679">
                  <c:v>141</c:v>
                </c:pt>
                <c:pt idx="2680">
                  <c:v>104</c:v>
                </c:pt>
                <c:pt idx="2681">
                  <c:v>84</c:v>
                </c:pt>
                <c:pt idx="2682">
                  <c:v>118</c:v>
                </c:pt>
                <c:pt idx="2683">
                  <c:v>82</c:v>
                </c:pt>
                <c:pt idx="2684">
                  <c:v>95</c:v>
                </c:pt>
                <c:pt idx="2685">
                  <c:v>94</c:v>
                </c:pt>
                <c:pt idx="2686">
                  <c:v>99</c:v>
                </c:pt>
                <c:pt idx="2687">
                  <c:v>121</c:v>
                </c:pt>
                <c:pt idx="2688">
                  <c:v>84</c:v>
                </c:pt>
                <c:pt idx="2689">
                  <c:v>93</c:v>
                </c:pt>
                <c:pt idx="2690">
                  <c:v>93</c:v>
                </c:pt>
                <c:pt idx="2691">
                  <c:v>120</c:v>
                </c:pt>
                <c:pt idx="2692">
                  <c:v>112</c:v>
                </c:pt>
                <c:pt idx="2693">
                  <c:v>107</c:v>
                </c:pt>
                <c:pt idx="2694">
                  <c:v>112</c:v>
                </c:pt>
                <c:pt idx="2695">
                  <c:v>96</c:v>
                </c:pt>
                <c:pt idx="2696">
                  <c:v>91</c:v>
                </c:pt>
                <c:pt idx="2697">
                  <c:v>105</c:v>
                </c:pt>
                <c:pt idx="2698">
                  <c:v>125</c:v>
                </c:pt>
                <c:pt idx="2699">
                  <c:v>102</c:v>
                </c:pt>
                <c:pt idx="2700">
                  <c:v>87</c:v>
                </c:pt>
                <c:pt idx="2701">
                  <c:v>118</c:v>
                </c:pt>
                <c:pt idx="2702">
                  <c:v>115</c:v>
                </c:pt>
                <c:pt idx="2703">
                  <c:v>91</c:v>
                </c:pt>
                <c:pt idx="2704">
                  <c:v>88</c:v>
                </c:pt>
                <c:pt idx="2705">
                  <c:v>127</c:v>
                </c:pt>
                <c:pt idx="2706">
                  <c:v>94</c:v>
                </c:pt>
                <c:pt idx="2707">
                  <c:v>90</c:v>
                </c:pt>
                <c:pt idx="2708">
                  <c:v>102</c:v>
                </c:pt>
                <c:pt idx="2709">
                  <c:v>100</c:v>
                </c:pt>
                <c:pt idx="2710">
                  <c:v>117</c:v>
                </c:pt>
                <c:pt idx="2711">
                  <c:v>109</c:v>
                </c:pt>
                <c:pt idx="2712">
                  <c:v>121</c:v>
                </c:pt>
                <c:pt idx="2713">
                  <c:v>111</c:v>
                </c:pt>
                <c:pt idx="2714">
                  <c:v>100</c:v>
                </c:pt>
                <c:pt idx="2715">
                  <c:v>109</c:v>
                </c:pt>
                <c:pt idx="2716">
                  <c:v>93</c:v>
                </c:pt>
                <c:pt idx="2717">
                  <c:v>101</c:v>
                </c:pt>
                <c:pt idx="2718">
                  <c:v>106</c:v>
                </c:pt>
                <c:pt idx="2719">
                  <c:v>94</c:v>
                </c:pt>
                <c:pt idx="2720">
                  <c:v>140</c:v>
                </c:pt>
                <c:pt idx="2721">
                  <c:v>132</c:v>
                </c:pt>
                <c:pt idx="2722">
                  <c:v>99</c:v>
                </c:pt>
                <c:pt idx="2723">
                  <c:v>90</c:v>
                </c:pt>
                <c:pt idx="2724">
                  <c:v>105</c:v>
                </c:pt>
                <c:pt idx="2725">
                  <c:v>108</c:v>
                </c:pt>
                <c:pt idx="2726">
                  <c:v>69</c:v>
                </c:pt>
                <c:pt idx="2727">
                  <c:v>148</c:v>
                </c:pt>
                <c:pt idx="2728">
                  <c:v>118</c:v>
                </c:pt>
                <c:pt idx="2729">
                  <c:v>132</c:v>
                </c:pt>
                <c:pt idx="2730">
                  <c:v>130</c:v>
                </c:pt>
                <c:pt idx="2731">
                  <c:v>95</c:v>
                </c:pt>
                <c:pt idx="2732">
                  <c:v>80</c:v>
                </c:pt>
                <c:pt idx="2733">
                  <c:v>94</c:v>
                </c:pt>
                <c:pt idx="2734">
                  <c:v>122</c:v>
                </c:pt>
                <c:pt idx="2735">
                  <c:v>102</c:v>
                </c:pt>
                <c:pt idx="2736">
                  <c:v>116</c:v>
                </c:pt>
                <c:pt idx="2737">
                  <c:v>78</c:v>
                </c:pt>
                <c:pt idx="2738">
                  <c:v>114</c:v>
                </c:pt>
                <c:pt idx="2739">
                  <c:v>112</c:v>
                </c:pt>
                <c:pt idx="2740">
                  <c:v>110</c:v>
                </c:pt>
                <c:pt idx="2741">
                  <c:v>104</c:v>
                </c:pt>
                <c:pt idx="2742">
                  <c:v>81</c:v>
                </c:pt>
                <c:pt idx="2743">
                  <c:v>154</c:v>
                </c:pt>
                <c:pt idx="2744">
                  <c:v>102</c:v>
                </c:pt>
                <c:pt idx="2745">
                  <c:v>89</c:v>
                </c:pt>
                <c:pt idx="2746">
                  <c:v>132</c:v>
                </c:pt>
                <c:pt idx="2747">
                  <c:v>103</c:v>
                </c:pt>
                <c:pt idx="2748">
                  <c:v>93</c:v>
                </c:pt>
                <c:pt idx="2749">
                  <c:v>93</c:v>
                </c:pt>
                <c:pt idx="2750">
                  <c:v>172</c:v>
                </c:pt>
                <c:pt idx="2751">
                  <c:v>96</c:v>
                </c:pt>
                <c:pt idx="2752">
                  <c:v>89</c:v>
                </c:pt>
                <c:pt idx="2753">
                  <c:v>92</c:v>
                </c:pt>
                <c:pt idx="2754">
                  <c:v>97</c:v>
                </c:pt>
                <c:pt idx="2755">
                  <c:v>93</c:v>
                </c:pt>
                <c:pt idx="2756">
                  <c:v>89</c:v>
                </c:pt>
                <c:pt idx="2757">
                  <c:v>144</c:v>
                </c:pt>
                <c:pt idx="2758">
                  <c:v>123</c:v>
                </c:pt>
                <c:pt idx="2759">
                  <c:v>93</c:v>
                </c:pt>
                <c:pt idx="2760">
                  <c:v>133</c:v>
                </c:pt>
                <c:pt idx="2761">
                  <c:v>121</c:v>
                </c:pt>
                <c:pt idx="2762">
                  <c:v>102</c:v>
                </c:pt>
                <c:pt idx="2763">
                  <c:v>102</c:v>
                </c:pt>
                <c:pt idx="2764">
                  <c:v>99</c:v>
                </c:pt>
                <c:pt idx="2765">
                  <c:v>98</c:v>
                </c:pt>
                <c:pt idx="2766">
                  <c:v>118</c:v>
                </c:pt>
                <c:pt idx="2767">
                  <c:v>125</c:v>
                </c:pt>
                <c:pt idx="2768">
                  <c:v>104</c:v>
                </c:pt>
                <c:pt idx="2769">
                  <c:v>109</c:v>
                </c:pt>
                <c:pt idx="2770">
                  <c:v>115</c:v>
                </c:pt>
                <c:pt idx="2771">
                  <c:v>92</c:v>
                </c:pt>
                <c:pt idx="2772">
                  <c:v>91</c:v>
                </c:pt>
                <c:pt idx="2773">
                  <c:v>94</c:v>
                </c:pt>
                <c:pt idx="2774">
                  <c:v>93</c:v>
                </c:pt>
                <c:pt idx="2775">
                  <c:v>100</c:v>
                </c:pt>
                <c:pt idx="2776">
                  <c:v>122</c:v>
                </c:pt>
                <c:pt idx="2777">
                  <c:v>293</c:v>
                </c:pt>
                <c:pt idx="2778">
                  <c:v>137</c:v>
                </c:pt>
                <c:pt idx="2779">
                  <c:v>93</c:v>
                </c:pt>
                <c:pt idx="2780">
                  <c:v>123</c:v>
                </c:pt>
                <c:pt idx="2781">
                  <c:v>119</c:v>
                </c:pt>
                <c:pt idx="2782">
                  <c:v>107</c:v>
                </c:pt>
                <c:pt idx="2783">
                  <c:v>106</c:v>
                </c:pt>
                <c:pt idx="2784">
                  <c:v>109</c:v>
                </c:pt>
                <c:pt idx="2785">
                  <c:v>81</c:v>
                </c:pt>
                <c:pt idx="2786">
                  <c:v>95</c:v>
                </c:pt>
                <c:pt idx="2787">
                  <c:v>86</c:v>
                </c:pt>
                <c:pt idx="2788">
                  <c:v>113</c:v>
                </c:pt>
                <c:pt idx="2789">
                  <c:v>122</c:v>
                </c:pt>
                <c:pt idx="2790">
                  <c:v>90</c:v>
                </c:pt>
                <c:pt idx="2791">
                  <c:v>108</c:v>
                </c:pt>
                <c:pt idx="2792">
                  <c:v>113</c:v>
                </c:pt>
                <c:pt idx="2793">
                  <c:v>110</c:v>
                </c:pt>
                <c:pt idx="2794">
                  <c:v>109</c:v>
                </c:pt>
                <c:pt idx="2795">
                  <c:v>110</c:v>
                </c:pt>
                <c:pt idx="2796">
                  <c:v>100</c:v>
                </c:pt>
                <c:pt idx="2797">
                  <c:v>101</c:v>
                </c:pt>
                <c:pt idx="2798">
                  <c:v>97</c:v>
                </c:pt>
                <c:pt idx="2799">
                  <c:v>172</c:v>
                </c:pt>
                <c:pt idx="2800">
                  <c:v>104</c:v>
                </c:pt>
                <c:pt idx="2801">
                  <c:v>99</c:v>
                </c:pt>
                <c:pt idx="2802">
                  <c:v>129</c:v>
                </c:pt>
                <c:pt idx="2803">
                  <c:v>91</c:v>
                </c:pt>
                <c:pt idx="2804">
                  <c:v>100</c:v>
                </c:pt>
                <c:pt idx="2805">
                  <c:v>111</c:v>
                </c:pt>
                <c:pt idx="2806">
                  <c:v>114</c:v>
                </c:pt>
                <c:pt idx="2807">
                  <c:v>86</c:v>
                </c:pt>
                <c:pt idx="2808">
                  <c:v>107</c:v>
                </c:pt>
                <c:pt idx="2809">
                  <c:v>90</c:v>
                </c:pt>
                <c:pt idx="2810">
                  <c:v>120</c:v>
                </c:pt>
                <c:pt idx="2811">
                  <c:v>134</c:v>
                </c:pt>
                <c:pt idx="2812">
                  <c:v>110</c:v>
                </c:pt>
                <c:pt idx="2813">
                  <c:v>95</c:v>
                </c:pt>
                <c:pt idx="2814">
                  <c:v>132</c:v>
                </c:pt>
                <c:pt idx="2815">
                  <c:v>94</c:v>
                </c:pt>
                <c:pt idx="2816">
                  <c:v>138</c:v>
                </c:pt>
                <c:pt idx="2817">
                  <c:v>113</c:v>
                </c:pt>
                <c:pt idx="2818">
                  <c:v>99</c:v>
                </c:pt>
                <c:pt idx="2819">
                  <c:v>111</c:v>
                </c:pt>
                <c:pt idx="2820">
                  <c:v>99</c:v>
                </c:pt>
                <c:pt idx="2821">
                  <c:v>104</c:v>
                </c:pt>
                <c:pt idx="2822">
                  <c:v>89</c:v>
                </c:pt>
                <c:pt idx="2823">
                  <c:v>103</c:v>
                </c:pt>
                <c:pt idx="2824">
                  <c:v>100</c:v>
                </c:pt>
                <c:pt idx="2825">
                  <c:v>106</c:v>
                </c:pt>
                <c:pt idx="2826">
                  <c:v>125</c:v>
                </c:pt>
                <c:pt idx="2827">
                  <c:v>109</c:v>
                </c:pt>
                <c:pt idx="2828">
                  <c:v>200</c:v>
                </c:pt>
                <c:pt idx="2829">
                  <c:v>112</c:v>
                </c:pt>
                <c:pt idx="2830">
                  <c:v>116</c:v>
                </c:pt>
                <c:pt idx="2831">
                  <c:v>120</c:v>
                </c:pt>
                <c:pt idx="2832">
                  <c:v>107</c:v>
                </c:pt>
                <c:pt idx="2833">
                  <c:v>92</c:v>
                </c:pt>
                <c:pt idx="2834">
                  <c:v>107</c:v>
                </c:pt>
                <c:pt idx="2835">
                  <c:v>100</c:v>
                </c:pt>
                <c:pt idx="2836">
                  <c:v>81</c:v>
                </c:pt>
                <c:pt idx="2837">
                  <c:v>101</c:v>
                </c:pt>
                <c:pt idx="2838">
                  <c:v>122</c:v>
                </c:pt>
                <c:pt idx="2839">
                  <c:v>97</c:v>
                </c:pt>
                <c:pt idx="2840">
                  <c:v>92</c:v>
                </c:pt>
                <c:pt idx="2841">
                  <c:v>92</c:v>
                </c:pt>
                <c:pt idx="2842">
                  <c:v>110</c:v>
                </c:pt>
                <c:pt idx="2843">
                  <c:v>86</c:v>
                </c:pt>
                <c:pt idx="2844">
                  <c:v>91</c:v>
                </c:pt>
                <c:pt idx="2845">
                  <c:v>145</c:v>
                </c:pt>
                <c:pt idx="2846">
                  <c:v>100</c:v>
                </c:pt>
                <c:pt idx="2847">
                  <c:v>111</c:v>
                </c:pt>
                <c:pt idx="2848">
                  <c:v>184</c:v>
                </c:pt>
                <c:pt idx="2849">
                  <c:v>89</c:v>
                </c:pt>
                <c:pt idx="2850">
                  <c:v>84</c:v>
                </c:pt>
                <c:pt idx="2851">
                  <c:v>98</c:v>
                </c:pt>
                <c:pt idx="2852">
                  <c:v>95</c:v>
                </c:pt>
                <c:pt idx="2853">
                  <c:v>100</c:v>
                </c:pt>
                <c:pt idx="2854">
                  <c:v>109</c:v>
                </c:pt>
                <c:pt idx="2855">
                  <c:v>118</c:v>
                </c:pt>
                <c:pt idx="2856">
                  <c:v>88</c:v>
                </c:pt>
                <c:pt idx="2857">
                  <c:v>86</c:v>
                </c:pt>
                <c:pt idx="2858">
                  <c:v>118</c:v>
                </c:pt>
                <c:pt idx="2859">
                  <c:v>125</c:v>
                </c:pt>
                <c:pt idx="2860">
                  <c:v>125</c:v>
                </c:pt>
                <c:pt idx="2861">
                  <c:v>94</c:v>
                </c:pt>
                <c:pt idx="2862">
                  <c:v>113</c:v>
                </c:pt>
                <c:pt idx="2863">
                  <c:v>104</c:v>
                </c:pt>
                <c:pt idx="2864">
                  <c:v>95</c:v>
                </c:pt>
                <c:pt idx="2865">
                  <c:v>102</c:v>
                </c:pt>
                <c:pt idx="2866">
                  <c:v>124</c:v>
                </c:pt>
                <c:pt idx="2867">
                  <c:v>104</c:v>
                </c:pt>
                <c:pt idx="2868">
                  <c:v>120</c:v>
                </c:pt>
                <c:pt idx="2869">
                  <c:v>111</c:v>
                </c:pt>
                <c:pt idx="2870">
                  <c:v>95</c:v>
                </c:pt>
                <c:pt idx="2871">
                  <c:v>97</c:v>
                </c:pt>
                <c:pt idx="2872">
                  <c:v>118</c:v>
                </c:pt>
                <c:pt idx="2873">
                  <c:v>193</c:v>
                </c:pt>
                <c:pt idx="2874">
                  <c:v>97</c:v>
                </c:pt>
                <c:pt idx="2875">
                  <c:v>98</c:v>
                </c:pt>
                <c:pt idx="2876">
                  <c:v>103</c:v>
                </c:pt>
                <c:pt idx="2877">
                  <c:v>161</c:v>
                </c:pt>
                <c:pt idx="2878">
                  <c:v>120</c:v>
                </c:pt>
                <c:pt idx="2879">
                  <c:v>97</c:v>
                </c:pt>
                <c:pt idx="2880">
                  <c:v>97</c:v>
                </c:pt>
                <c:pt idx="2881">
                  <c:v>99</c:v>
                </c:pt>
                <c:pt idx="2882">
                  <c:v>145</c:v>
                </c:pt>
                <c:pt idx="2883">
                  <c:v>126</c:v>
                </c:pt>
                <c:pt idx="2884">
                  <c:v>106</c:v>
                </c:pt>
                <c:pt idx="2885">
                  <c:v>121</c:v>
                </c:pt>
                <c:pt idx="2886">
                  <c:v>117</c:v>
                </c:pt>
                <c:pt idx="2887">
                  <c:v>98</c:v>
                </c:pt>
                <c:pt idx="2888">
                  <c:v>109</c:v>
                </c:pt>
                <c:pt idx="2889">
                  <c:v>95</c:v>
                </c:pt>
                <c:pt idx="2890">
                  <c:v>109</c:v>
                </c:pt>
                <c:pt idx="2891">
                  <c:v>96</c:v>
                </c:pt>
                <c:pt idx="2892">
                  <c:v>101</c:v>
                </c:pt>
                <c:pt idx="2893">
                  <c:v>107</c:v>
                </c:pt>
                <c:pt idx="2894">
                  <c:v>119</c:v>
                </c:pt>
                <c:pt idx="2895">
                  <c:v>178</c:v>
                </c:pt>
                <c:pt idx="2896">
                  <c:v>100</c:v>
                </c:pt>
                <c:pt idx="2897">
                  <c:v>98</c:v>
                </c:pt>
                <c:pt idx="2898">
                  <c:v>92</c:v>
                </c:pt>
                <c:pt idx="2899">
                  <c:v>90</c:v>
                </c:pt>
                <c:pt idx="2900">
                  <c:v>90</c:v>
                </c:pt>
                <c:pt idx="2901">
                  <c:v>153</c:v>
                </c:pt>
                <c:pt idx="2902">
                  <c:v>124</c:v>
                </c:pt>
                <c:pt idx="2903">
                  <c:v>82</c:v>
                </c:pt>
                <c:pt idx="2904">
                  <c:v>107</c:v>
                </c:pt>
                <c:pt idx="2905">
                  <c:v>75</c:v>
                </c:pt>
                <c:pt idx="2906">
                  <c:v>97</c:v>
                </c:pt>
                <c:pt idx="2907">
                  <c:v>80</c:v>
                </c:pt>
                <c:pt idx="2908">
                  <c:v>85</c:v>
                </c:pt>
                <c:pt idx="2909">
                  <c:v>97</c:v>
                </c:pt>
                <c:pt idx="2910">
                  <c:v>109</c:v>
                </c:pt>
                <c:pt idx="2911">
                  <c:v>104</c:v>
                </c:pt>
                <c:pt idx="2912">
                  <c:v>140</c:v>
                </c:pt>
                <c:pt idx="2913">
                  <c:v>90</c:v>
                </c:pt>
                <c:pt idx="2914">
                  <c:v>130</c:v>
                </c:pt>
                <c:pt idx="2915">
                  <c:v>98</c:v>
                </c:pt>
                <c:pt idx="2916">
                  <c:v>101</c:v>
                </c:pt>
                <c:pt idx="2917">
                  <c:v>114</c:v>
                </c:pt>
                <c:pt idx="2918">
                  <c:v>100</c:v>
                </c:pt>
                <c:pt idx="2919">
                  <c:v>85</c:v>
                </c:pt>
                <c:pt idx="2920">
                  <c:v>103</c:v>
                </c:pt>
                <c:pt idx="2921">
                  <c:v>100</c:v>
                </c:pt>
                <c:pt idx="2922">
                  <c:v>114</c:v>
                </c:pt>
                <c:pt idx="2923">
                  <c:v>102</c:v>
                </c:pt>
                <c:pt idx="2924">
                  <c:v>103</c:v>
                </c:pt>
                <c:pt idx="2925">
                  <c:v>97</c:v>
                </c:pt>
                <c:pt idx="2926">
                  <c:v>116</c:v>
                </c:pt>
                <c:pt idx="2927">
                  <c:v>96</c:v>
                </c:pt>
                <c:pt idx="2928">
                  <c:v>98</c:v>
                </c:pt>
                <c:pt idx="2929">
                  <c:v>105</c:v>
                </c:pt>
                <c:pt idx="2930">
                  <c:v>123</c:v>
                </c:pt>
                <c:pt idx="2931">
                  <c:v>107</c:v>
                </c:pt>
                <c:pt idx="2932">
                  <c:v>93</c:v>
                </c:pt>
                <c:pt idx="2933">
                  <c:v>97</c:v>
                </c:pt>
                <c:pt idx="2934">
                  <c:v>122</c:v>
                </c:pt>
                <c:pt idx="2935">
                  <c:v>101</c:v>
                </c:pt>
                <c:pt idx="2936">
                  <c:v>100</c:v>
                </c:pt>
                <c:pt idx="2937">
                  <c:v>129</c:v>
                </c:pt>
                <c:pt idx="2938">
                  <c:v>81</c:v>
                </c:pt>
                <c:pt idx="2939">
                  <c:v>96</c:v>
                </c:pt>
                <c:pt idx="2940">
                  <c:v>84</c:v>
                </c:pt>
                <c:pt idx="2941">
                  <c:v>100</c:v>
                </c:pt>
                <c:pt idx="2942">
                  <c:v>110</c:v>
                </c:pt>
                <c:pt idx="2943">
                  <c:v>130</c:v>
                </c:pt>
                <c:pt idx="2944">
                  <c:v>84</c:v>
                </c:pt>
                <c:pt idx="2945">
                  <c:v>106</c:v>
                </c:pt>
                <c:pt idx="2946">
                  <c:v>76</c:v>
                </c:pt>
                <c:pt idx="2947">
                  <c:v>99</c:v>
                </c:pt>
                <c:pt idx="2948">
                  <c:v>96</c:v>
                </c:pt>
                <c:pt idx="2949">
                  <c:v>104</c:v>
                </c:pt>
                <c:pt idx="2950">
                  <c:v>108</c:v>
                </c:pt>
                <c:pt idx="2951">
                  <c:v>108</c:v>
                </c:pt>
                <c:pt idx="2952">
                  <c:v>87</c:v>
                </c:pt>
                <c:pt idx="2953">
                  <c:v>89</c:v>
                </c:pt>
                <c:pt idx="2954">
                  <c:v>97</c:v>
                </c:pt>
                <c:pt idx="2955">
                  <c:v>106</c:v>
                </c:pt>
                <c:pt idx="2956">
                  <c:v>100</c:v>
                </c:pt>
                <c:pt idx="2957">
                  <c:v>89</c:v>
                </c:pt>
                <c:pt idx="2958">
                  <c:v>114</c:v>
                </c:pt>
                <c:pt idx="2959">
                  <c:v>95</c:v>
                </c:pt>
                <c:pt idx="2960">
                  <c:v>97</c:v>
                </c:pt>
                <c:pt idx="2961">
                  <c:v>94</c:v>
                </c:pt>
                <c:pt idx="2962">
                  <c:v>103</c:v>
                </c:pt>
                <c:pt idx="2963">
                  <c:v>95</c:v>
                </c:pt>
                <c:pt idx="2964">
                  <c:v>101</c:v>
                </c:pt>
                <c:pt idx="2965">
                  <c:v>101</c:v>
                </c:pt>
                <c:pt idx="2966">
                  <c:v>82</c:v>
                </c:pt>
                <c:pt idx="2967">
                  <c:v>74</c:v>
                </c:pt>
                <c:pt idx="2968">
                  <c:v>130</c:v>
                </c:pt>
                <c:pt idx="2969">
                  <c:v>112</c:v>
                </c:pt>
                <c:pt idx="2970">
                  <c:v>96</c:v>
                </c:pt>
                <c:pt idx="2971">
                  <c:v>89</c:v>
                </c:pt>
                <c:pt idx="2972">
                  <c:v>78</c:v>
                </c:pt>
                <c:pt idx="2973">
                  <c:v>121</c:v>
                </c:pt>
                <c:pt idx="2974">
                  <c:v>85</c:v>
                </c:pt>
                <c:pt idx="2975">
                  <c:v>120</c:v>
                </c:pt>
                <c:pt idx="2976">
                  <c:v>106</c:v>
                </c:pt>
                <c:pt idx="2977">
                  <c:v>83</c:v>
                </c:pt>
                <c:pt idx="2978">
                  <c:v>120</c:v>
                </c:pt>
                <c:pt idx="2979">
                  <c:v>111</c:v>
                </c:pt>
                <c:pt idx="2980">
                  <c:v>100</c:v>
                </c:pt>
                <c:pt idx="2981">
                  <c:v>89</c:v>
                </c:pt>
                <c:pt idx="2982">
                  <c:v>115</c:v>
                </c:pt>
                <c:pt idx="2983">
                  <c:v>135</c:v>
                </c:pt>
                <c:pt idx="2984">
                  <c:v>92</c:v>
                </c:pt>
                <c:pt idx="2985">
                  <c:v>120</c:v>
                </c:pt>
                <c:pt idx="2986">
                  <c:v>97</c:v>
                </c:pt>
                <c:pt idx="2987">
                  <c:v>135</c:v>
                </c:pt>
                <c:pt idx="2988">
                  <c:v>93</c:v>
                </c:pt>
                <c:pt idx="2989">
                  <c:v>118</c:v>
                </c:pt>
                <c:pt idx="2990">
                  <c:v>97</c:v>
                </c:pt>
                <c:pt idx="2991">
                  <c:v>98</c:v>
                </c:pt>
                <c:pt idx="2992">
                  <c:v>98</c:v>
                </c:pt>
                <c:pt idx="2993">
                  <c:v>101</c:v>
                </c:pt>
                <c:pt idx="2994">
                  <c:v>132</c:v>
                </c:pt>
                <c:pt idx="2995">
                  <c:v>106</c:v>
                </c:pt>
                <c:pt idx="2996">
                  <c:v>168</c:v>
                </c:pt>
                <c:pt idx="2997">
                  <c:v>87</c:v>
                </c:pt>
                <c:pt idx="2998">
                  <c:v>98</c:v>
                </c:pt>
                <c:pt idx="2999">
                  <c:v>96</c:v>
                </c:pt>
                <c:pt idx="3000">
                  <c:v>104</c:v>
                </c:pt>
                <c:pt idx="3001">
                  <c:v>93</c:v>
                </c:pt>
                <c:pt idx="3002">
                  <c:v>95</c:v>
                </c:pt>
                <c:pt idx="3003">
                  <c:v>89</c:v>
                </c:pt>
                <c:pt idx="3004">
                  <c:v>107</c:v>
                </c:pt>
                <c:pt idx="3005">
                  <c:v>85</c:v>
                </c:pt>
                <c:pt idx="3006">
                  <c:v>93</c:v>
                </c:pt>
                <c:pt idx="3007">
                  <c:v>103</c:v>
                </c:pt>
                <c:pt idx="3008">
                  <c:v>111</c:v>
                </c:pt>
                <c:pt idx="3009">
                  <c:v>86</c:v>
                </c:pt>
                <c:pt idx="3010">
                  <c:v>90</c:v>
                </c:pt>
                <c:pt idx="3011">
                  <c:v>82</c:v>
                </c:pt>
                <c:pt idx="3012">
                  <c:v>83</c:v>
                </c:pt>
                <c:pt idx="3013">
                  <c:v>125</c:v>
                </c:pt>
                <c:pt idx="3014">
                  <c:v>97</c:v>
                </c:pt>
                <c:pt idx="3015">
                  <c:v>86</c:v>
                </c:pt>
                <c:pt idx="3016">
                  <c:v>91</c:v>
                </c:pt>
                <c:pt idx="3017">
                  <c:v>90</c:v>
                </c:pt>
                <c:pt idx="3018">
                  <c:v>90</c:v>
                </c:pt>
                <c:pt idx="3019">
                  <c:v>112</c:v>
                </c:pt>
                <c:pt idx="3020">
                  <c:v>93</c:v>
                </c:pt>
                <c:pt idx="3021">
                  <c:v>104</c:v>
                </c:pt>
                <c:pt idx="3022">
                  <c:v>85</c:v>
                </c:pt>
                <c:pt idx="3023">
                  <c:v>99</c:v>
                </c:pt>
                <c:pt idx="3024">
                  <c:v>91</c:v>
                </c:pt>
                <c:pt idx="3025">
                  <c:v>117</c:v>
                </c:pt>
                <c:pt idx="3026">
                  <c:v>106</c:v>
                </c:pt>
                <c:pt idx="3027">
                  <c:v>100</c:v>
                </c:pt>
                <c:pt idx="3028">
                  <c:v>90</c:v>
                </c:pt>
                <c:pt idx="3029">
                  <c:v>116</c:v>
                </c:pt>
                <c:pt idx="3030">
                  <c:v>84</c:v>
                </c:pt>
                <c:pt idx="3031">
                  <c:v>135</c:v>
                </c:pt>
                <c:pt idx="3032">
                  <c:v>84</c:v>
                </c:pt>
                <c:pt idx="3033">
                  <c:v>144</c:v>
                </c:pt>
                <c:pt idx="3034">
                  <c:v>98</c:v>
                </c:pt>
                <c:pt idx="3035">
                  <c:v>94</c:v>
                </c:pt>
                <c:pt idx="3036">
                  <c:v>117</c:v>
                </c:pt>
                <c:pt idx="3037">
                  <c:v>102</c:v>
                </c:pt>
                <c:pt idx="3038">
                  <c:v>127</c:v>
                </c:pt>
                <c:pt idx="3039">
                  <c:v>98</c:v>
                </c:pt>
                <c:pt idx="3040">
                  <c:v>88</c:v>
                </c:pt>
                <c:pt idx="3041">
                  <c:v>197</c:v>
                </c:pt>
                <c:pt idx="3042">
                  <c:v>90</c:v>
                </c:pt>
                <c:pt idx="3043">
                  <c:v>104</c:v>
                </c:pt>
                <c:pt idx="3044">
                  <c:v>94</c:v>
                </c:pt>
                <c:pt idx="3045">
                  <c:v>130</c:v>
                </c:pt>
                <c:pt idx="3046">
                  <c:v>92</c:v>
                </c:pt>
                <c:pt idx="3047">
                  <c:v>176</c:v>
                </c:pt>
                <c:pt idx="3048">
                  <c:v>116</c:v>
                </c:pt>
                <c:pt idx="3049">
                  <c:v>88</c:v>
                </c:pt>
                <c:pt idx="3050">
                  <c:v>106</c:v>
                </c:pt>
                <c:pt idx="3051">
                  <c:v>181</c:v>
                </c:pt>
                <c:pt idx="3052">
                  <c:v>130</c:v>
                </c:pt>
                <c:pt idx="3053">
                  <c:v>93</c:v>
                </c:pt>
                <c:pt idx="3054">
                  <c:v>123</c:v>
                </c:pt>
                <c:pt idx="3055">
                  <c:v>120</c:v>
                </c:pt>
                <c:pt idx="3056">
                  <c:v>87</c:v>
                </c:pt>
                <c:pt idx="3057">
                  <c:v>123</c:v>
                </c:pt>
                <c:pt idx="3058">
                  <c:v>103</c:v>
                </c:pt>
                <c:pt idx="3059">
                  <c:v>91</c:v>
                </c:pt>
                <c:pt idx="3060">
                  <c:v>88</c:v>
                </c:pt>
                <c:pt idx="3061">
                  <c:v>126</c:v>
                </c:pt>
                <c:pt idx="3062">
                  <c:v>120</c:v>
                </c:pt>
                <c:pt idx="3063">
                  <c:v>94</c:v>
                </c:pt>
                <c:pt idx="3064">
                  <c:v>137</c:v>
                </c:pt>
                <c:pt idx="3065">
                  <c:v>119</c:v>
                </c:pt>
                <c:pt idx="3066">
                  <c:v>99</c:v>
                </c:pt>
                <c:pt idx="3067">
                  <c:v>79</c:v>
                </c:pt>
                <c:pt idx="3068">
                  <c:v>91</c:v>
                </c:pt>
                <c:pt idx="3069">
                  <c:v>95</c:v>
                </c:pt>
                <c:pt idx="3070">
                  <c:v>103</c:v>
                </c:pt>
                <c:pt idx="3071">
                  <c:v>92</c:v>
                </c:pt>
                <c:pt idx="3072">
                  <c:v>84</c:v>
                </c:pt>
                <c:pt idx="3073">
                  <c:v>300</c:v>
                </c:pt>
                <c:pt idx="3074">
                  <c:v>120</c:v>
                </c:pt>
                <c:pt idx="3075">
                  <c:v>121</c:v>
                </c:pt>
                <c:pt idx="3076">
                  <c:v>97</c:v>
                </c:pt>
                <c:pt idx="3077">
                  <c:v>86</c:v>
                </c:pt>
                <c:pt idx="3078">
                  <c:v>93</c:v>
                </c:pt>
                <c:pt idx="3079">
                  <c:v>45</c:v>
                </c:pt>
                <c:pt idx="3080">
                  <c:v>97</c:v>
                </c:pt>
                <c:pt idx="3081">
                  <c:v>103</c:v>
                </c:pt>
                <c:pt idx="3082">
                  <c:v>93</c:v>
                </c:pt>
                <c:pt idx="3083">
                  <c:v>90</c:v>
                </c:pt>
                <c:pt idx="3084">
                  <c:v>122</c:v>
                </c:pt>
                <c:pt idx="3085">
                  <c:v>84</c:v>
                </c:pt>
                <c:pt idx="3086">
                  <c:v>96</c:v>
                </c:pt>
                <c:pt idx="3087">
                  <c:v>112</c:v>
                </c:pt>
                <c:pt idx="3088">
                  <c:v>125</c:v>
                </c:pt>
                <c:pt idx="3089">
                  <c:v>96</c:v>
                </c:pt>
                <c:pt idx="3090">
                  <c:v>98</c:v>
                </c:pt>
                <c:pt idx="3091">
                  <c:v>92</c:v>
                </c:pt>
                <c:pt idx="3092">
                  <c:v>103</c:v>
                </c:pt>
                <c:pt idx="3093">
                  <c:v>101</c:v>
                </c:pt>
                <c:pt idx="3094">
                  <c:v>104</c:v>
                </c:pt>
                <c:pt idx="3095">
                  <c:v>101</c:v>
                </c:pt>
                <c:pt idx="3096">
                  <c:v>119</c:v>
                </c:pt>
                <c:pt idx="3097">
                  <c:v>128</c:v>
                </c:pt>
                <c:pt idx="3098">
                  <c:v>107</c:v>
                </c:pt>
                <c:pt idx="3099">
                  <c:v>106</c:v>
                </c:pt>
                <c:pt idx="3100">
                  <c:v>126</c:v>
                </c:pt>
                <c:pt idx="3101">
                  <c:v>126</c:v>
                </c:pt>
                <c:pt idx="3102">
                  <c:v>171</c:v>
                </c:pt>
                <c:pt idx="3103">
                  <c:v>150</c:v>
                </c:pt>
                <c:pt idx="3104">
                  <c:v>178</c:v>
                </c:pt>
                <c:pt idx="3105">
                  <c:v>117</c:v>
                </c:pt>
                <c:pt idx="3106">
                  <c:v>119</c:v>
                </c:pt>
                <c:pt idx="3107">
                  <c:v>174</c:v>
                </c:pt>
                <c:pt idx="3108">
                  <c:v>111</c:v>
                </c:pt>
                <c:pt idx="3109">
                  <c:v>101</c:v>
                </c:pt>
                <c:pt idx="3110">
                  <c:v>89</c:v>
                </c:pt>
                <c:pt idx="3111">
                  <c:v>113</c:v>
                </c:pt>
                <c:pt idx="3112">
                  <c:v>95</c:v>
                </c:pt>
                <c:pt idx="3113">
                  <c:v>112</c:v>
                </c:pt>
                <c:pt idx="3114">
                  <c:v>109</c:v>
                </c:pt>
                <c:pt idx="3115">
                  <c:v>108</c:v>
                </c:pt>
                <c:pt idx="3116">
                  <c:v>100</c:v>
                </c:pt>
                <c:pt idx="3117">
                  <c:v>90</c:v>
                </c:pt>
                <c:pt idx="3118">
                  <c:v>130</c:v>
                </c:pt>
                <c:pt idx="3119">
                  <c:v>94</c:v>
                </c:pt>
                <c:pt idx="3120">
                  <c:v>93</c:v>
                </c:pt>
                <c:pt idx="3121">
                  <c:v>111</c:v>
                </c:pt>
                <c:pt idx="3122">
                  <c:v>142</c:v>
                </c:pt>
                <c:pt idx="3123">
                  <c:v>107</c:v>
                </c:pt>
                <c:pt idx="3124">
                  <c:v>91</c:v>
                </c:pt>
                <c:pt idx="3125">
                  <c:v>82</c:v>
                </c:pt>
                <c:pt idx="3126">
                  <c:v>97</c:v>
                </c:pt>
                <c:pt idx="3127">
                  <c:v>128</c:v>
                </c:pt>
                <c:pt idx="3128">
                  <c:v>102</c:v>
                </c:pt>
                <c:pt idx="3129">
                  <c:v>93</c:v>
                </c:pt>
                <c:pt idx="3130">
                  <c:v>116</c:v>
                </c:pt>
                <c:pt idx="3131">
                  <c:v>138</c:v>
                </c:pt>
                <c:pt idx="3132">
                  <c:v>117</c:v>
                </c:pt>
                <c:pt idx="3133">
                  <c:v>93</c:v>
                </c:pt>
                <c:pt idx="3134">
                  <c:v>92</c:v>
                </c:pt>
                <c:pt idx="3135">
                  <c:v>92</c:v>
                </c:pt>
                <c:pt idx="3136">
                  <c:v>104</c:v>
                </c:pt>
                <c:pt idx="3137">
                  <c:v>98</c:v>
                </c:pt>
                <c:pt idx="3138">
                  <c:v>89</c:v>
                </c:pt>
                <c:pt idx="3139">
                  <c:v>92</c:v>
                </c:pt>
                <c:pt idx="3140">
                  <c:v>90</c:v>
                </c:pt>
                <c:pt idx="3141">
                  <c:v>129</c:v>
                </c:pt>
                <c:pt idx="3142">
                  <c:v>111</c:v>
                </c:pt>
                <c:pt idx="3143">
                  <c:v>79</c:v>
                </c:pt>
                <c:pt idx="3144">
                  <c:v>104</c:v>
                </c:pt>
                <c:pt idx="3145">
                  <c:v>101</c:v>
                </c:pt>
                <c:pt idx="3146">
                  <c:v>113</c:v>
                </c:pt>
                <c:pt idx="3147">
                  <c:v>92</c:v>
                </c:pt>
                <c:pt idx="3148">
                  <c:v>106</c:v>
                </c:pt>
                <c:pt idx="3149">
                  <c:v>98</c:v>
                </c:pt>
                <c:pt idx="3150">
                  <c:v>75</c:v>
                </c:pt>
                <c:pt idx="3151">
                  <c:v>104</c:v>
                </c:pt>
                <c:pt idx="3152">
                  <c:v>108</c:v>
                </c:pt>
                <c:pt idx="3153">
                  <c:v>99</c:v>
                </c:pt>
                <c:pt idx="3154">
                  <c:v>109</c:v>
                </c:pt>
                <c:pt idx="3155">
                  <c:v>93</c:v>
                </c:pt>
                <c:pt idx="3156">
                  <c:v>99</c:v>
                </c:pt>
                <c:pt idx="3157">
                  <c:v>98</c:v>
                </c:pt>
                <c:pt idx="3158">
                  <c:v>95</c:v>
                </c:pt>
                <c:pt idx="3159">
                  <c:v>107</c:v>
                </c:pt>
                <c:pt idx="3160">
                  <c:v>102</c:v>
                </c:pt>
                <c:pt idx="3161">
                  <c:v>97</c:v>
                </c:pt>
                <c:pt idx="3162">
                  <c:v>124</c:v>
                </c:pt>
                <c:pt idx="3163">
                  <c:v>97</c:v>
                </c:pt>
                <c:pt idx="3164">
                  <c:v>124</c:v>
                </c:pt>
                <c:pt idx="3165">
                  <c:v>96</c:v>
                </c:pt>
                <c:pt idx="3166">
                  <c:v>90</c:v>
                </c:pt>
                <c:pt idx="3167">
                  <c:v>104</c:v>
                </c:pt>
                <c:pt idx="3168">
                  <c:v>90</c:v>
                </c:pt>
                <c:pt idx="3169">
                  <c:v>106</c:v>
                </c:pt>
                <c:pt idx="3170">
                  <c:v>99</c:v>
                </c:pt>
                <c:pt idx="3171">
                  <c:v>115</c:v>
                </c:pt>
                <c:pt idx="3172">
                  <c:v>89</c:v>
                </c:pt>
                <c:pt idx="3173">
                  <c:v>92</c:v>
                </c:pt>
                <c:pt idx="3174">
                  <c:v>94</c:v>
                </c:pt>
                <c:pt idx="3175">
                  <c:v>100</c:v>
                </c:pt>
                <c:pt idx="3176">
                  <c:v>109</c:v>
                </c:pt>
                <c:pt idx="3177">
                  <c:v>105</c:v>
                </c:pt>
                <c:pt idx="3178">
                  <c:v>102</c:v>
                </c:pt>
                <c:pt idx="3179">
                  <c:v>97</c:v>
                </c:pt>
                <c:pt idx="3180">
                  <c:v>118</c:v>
                </c:pt>
                <c:pt idx="3181">
                  <c:v>92</c:v>
                </c:pt>
                <c:pt idx="3182">
                  <c:v>93</c:v>
                </c:pt>
                <c:pt idx="3183">
                  <c:v>115</c:v>
                </c:pt>
                <c:pt idx="3184">
                  <c:v>113</c:v>
                </c:pt>
                <c:pt idx="3185">
                  <c:v>89</c:v>
                </c:pt>
                <c:pt idx="3186">
                  <c:v>92</c:v>
                </c:pt>
                <c:pt idx="3187">
                  <c:v>118</c:v>
                </c:pt>
                <c:pt idx="3188">
                  <c:v>97</c:v>
                </c:pt>
                <c:pt idx="3189">
                  <c:v>156</c:v>
                </c:pt>
                <c:pt idx="3190">
                  <c:v>100</c:v>
                </c:pt>
                <c:pt idx="3191">
                  <c:v>96</c:v>
                </c:pt>
                <c:pt idx="3192">
                  <c:v>104</c:v>
                </c:pt>
                <c:pt idx="3193">
                  <c:v>120</c:v>
                </c:pt>
                <c:pt idx="3194">
                  <c:v>175</c:v>
                </c:pt>
                <c:pt idx="3195">
                  <c:v>95</c:v>
                </c:pt>
                <c:pt idx="3196">
                  <c:v>95</c:v>
                </c:pt>
                <c:pt idx="3197">
                  <c:v>121</c:v>
                </c:pt>
                <c:pt idx="3198">
                  <c:v>110</c:v>
                </c:pt>
                <c:pt idx="3199">
                  <c:v>96</c:v>
                </c:pt>
                <c:pt idx="3200">
                  <c:v>121</c:v>
                </c:pt>
                <c:pt idx="3201">
                  <c:v>95</c:v>
                </c:pt>
                <c:pt idx="3202">
                  <c:v>112</c:v>
                </c:pt>
                <c:pt idx="3203">
                  <c:v>143</c:v>
                </c:pt>
                <c:pt idx="3204">
                  <c:v>93</c:v>
                </c:pt>
                <c:pt idx="3205">
                  <c:v>110</c:v>
                </c:pt>
                <c:pt idx="3206">
                  <c:v>104</c:v>
                </c:pt>
                <c:pt idx="3207">
                  <c:v>115</c:v>
                </c:pt>
                <c:pt idx="3208">
                  <c:v>119</c:v>
                </c:pt>
                <c:pt idx="3209">
                  <c:v>125</c:v>
                </c:pt>
                <c:pt idx="3210">
                  <c:v>96</c:v>
                </c:pt>
                <c:pt idx="3211">
                  <c:v>100</c:v>
                </c:pt>
                <c:pt idx="3212">
                  <c:v>89</c:v>
                </c:pt>
                <c:pt idx="3213">
                  <c:v>92</c:v>
                </c:pt>
                <c:pt idx="3214">
                  <c:v>109</c:v>
                </c:pt>
                <c:pt idx="3215">
                  <c:v>103</c:v>
                </c:pt>
                <c:pt idx="3216">
                  <c:v>95</c:v>
                </c:pt>
                <c:pt idx="3217">
                  <c:v>143</c:v>
                </c:pt>
                <c:pt idx="3218">
                  <c:v>105</c:v>
                </c:pt>
                <c:pt idx="3219">
                  <c:v>79</c:v>
                </c:pt>
                <c:pt idx="3220">
                  <c:v>106</c:v>
                </c:pt>
                <c:pt idx="3221">
                  <c:v>100</c:v>
                </c:pt>
                <c:pt idx="3222">
                  <c:v>103</c:v>
                </c:pt>
                <c:pt idx="3223">
                  <c:v>116</c:v>
                </c:pt>
                <c:pt idx="3224">
                  <c:v>99</c:v>
                </c:pt>
                <c:pt idx="3225">
                  <c:v>164</c:v>
                </c:pt>
                <c:pt idx="3226">
                  <c:v>96</c:v>
                </c:pt>
                <c:pt idx="3227">
                  <c:v>122</c:v>
                </c:pt>
                <c:pt idx="3228">
                  <c:v>94</c:v>
                </c:pt>
                <c:pt idx="3229">
                  <c:v>93</c:v>
                </c:pt>
                <c:pt idx="3230">
                  <c:v>96</c:v>
                </c:pt>
                <c:pt idx="3231">
                  <c:v>113</c:v>
                </c:pt>
                <c:pt idx="3232">
                  <c:v>99</c:v>
                </c:pt>
                <c:pt idx="3233">
                  <c:v>91</c:v>
                </c:pt>
                <c:pt idx="3234">
                  <c:v>100</c:v>
                </c:pt>
                <c:pt idx="3235">
                  <c:v>105</c:v>
                </c:pt>
                <c:pt idx="3236">
                  <c:v>99</c:v>
                </c:pt>
                <c:pt idx="3237">
                  <c:v>112</c:v>
                </c:pt>
                <c:pt idx="3238">
                  <c:v>99</c:v>
                </c:pt>
                <c:pt idx="3239">
                  <c:v>100</c:v>
                </c:pt>
                <c:pt idx="3240">
                  <c:v>125</c:v>
                </c:pt>
                <c:pt idx="3241">
                  <c:v>107</c:v>
                </c:pt>
                <c:pt idx="3242">
                  <c:v>107</c:v>
                </c:pt>
                <c:pt idx="3243">
                  <c:v>97</c:v>
                </c:pt>
                <c:pt idx="3244">
                  <c:v>95</c:v>
                </c:pt>
                <c:pt idx="3245">
                  <c:v>106</c:v>
                </c:pt>
                <c:pt idx="3246">
                  <c:v>103</c:v>
                </c:pt>
                <c:pt idx="3247">
                  <c:v>96</c:v>
                </c:pt>
                <c:pt idx="3248">
                  <c:v>103</c:v>
                </c:pt>
                <c:pt idx="3249">
                  <c:v>108</c:v>
                </c:pt>
                <c:pt idx="3250">
                  <c:v>177</c:v>
                </c:pt>
                <c:pt idx="3251">
                  <c:v>118</c:v>
                </c:pt>
                <c:pt idx="3252">
                  <c:v>97</c:v>
                </c:pt>
                <c:pt idx="3253">
                  <c:v>102</c:v>
                </c:pt>
                <c:pt idx="3254">
                  <c:v>88</c:v>
                </c:pt>
                <c:pt idx="3255">
                  <c:v>80</c:v>
                </c:pt>
                <c:pt idx="3256">
                  <c:v>115</c:v>
                </c:pt>
                <c:pt idx="3257">
                  <c:v>102</c:v>
                </c:pt>
                <c:pt idx="3258">
                  <c:v>111</c:v>
                </c:pt>
                <c:pt idx="3259">
                  <c:v>108</c:v>
                </c:pt>
                <c:pt idx="3260">
                  <c:v>101</c:v>
                </c:pt>
                <c:pt idx="3261">
                  <c:v>101</c:v>
                </c:pt>
                <c:pt idx="3262">
                  <c:v>139</c:v>
                </c:pt>
                <c:pt idx="3263">
                  <c:v>125</c:v>
                </c:pt>
                <c:pt idx="3264">
                  <c:v>115</c:v>
                </c:pt>
                <c:pt idx="3265">
                  <c:v>99</c:v>
                </c:pt>
                <c:pt idx="3266">
                  <c:v>88</c:v>
                </c:pt>
                <c:pt idx="3267">
                  <c:v>112</c:v>
                </c:pt>
                <c:pt idx="3268">
                  <c:v>108</c:v>
                </c:pt>
                <c:pt idx="3269">
                  <c:v>104</c:v>
                </c:pt>
                <c:pt idx="3270">
                  <c:v>108</c:v>
                </c:pt>
                <c:pt idx="3271">
                  <c:v>102</c:v>
                </c:pt>
                <c:pt idx="3272">
                  <c:v>88</c:v>
                </c:pt>
                <c:pt idx="3273">
                  <c:v>115</c:v>
                </c:pt>
                <c:pt idx="3274">
                  <c:v>91</c:v>
                </c:pt>
                <c:pt idx="3275">
                  <c:v>141</c:v>
                </c:pt>
                <c:pt idx="3276">
                  <c:v>101</c:v>
                </c:pt>
                <c:pt idx="3277">
                  <c:v>105</c:v>
                </c:pt>
                <c:pt idx="3278">
                  <c:v>100</c:v>
                </c:pt>
                <c:pt idx="3279">
                  <c:v>116</c:v>
                </c:pt>
                <c:pt idx="3280">
                  <c:v>97</c:v>
                </c:pt>
                <c:pt idx="3281">
                  <c:v>105</c:v>
                </c:pt>
                <c:pt idx="3282">
                  <c:v>102</c:v>
                </c:pt>
                <c:pt idx="3283">
                  <c:v>122</c:v>
                </c:pt>
                <c:pt idx="3284">
                  <c:v>107</c:v>
                </c:pt>
                <c:pt idx="3285">
                  <c:v>121</c:v>
                </c:pt>
                <c:pt idx="3286">
                  <c:v>98</c:v>
                </c:pt>
                <c:pt idx="3287">
                  <c:v>108</c:v>
                </c:pt>
                <c:pt idx="3288">
                  <c:v>123</c:v>
                </c:pt>
                <c:pt idx="3289">
                  <c:v>110</c:v>
                </c:pt>
                <c:pt idx="3290">
                  <c:v>120</c:v>
                </c:pt>
                <c:pt idx="3291">
                  <c:v>122</c:v>
                </c:pt>
                <c:pt idx="3292">
                  <c:v>110</c:v>
                </c:pt>
                <c:pt idx="3293">
                  <c:v>139</c:v>
                </c:pt>
                <c:pt idx="3294">
                  <c:v>124</c:v>
                </c:pt>
                <c:pt idx="3295">
                  <c:v>120</c:v>
                </c:pt>
                <c:pt idx="3296">
                  <c:v>152</c:v>
                </c:pt>
                <c:pt idx="3297">
                  <c:v>98</c:v>
                </c:pt>
                <c:pt idx="3298">
                  <c:v>106</c:v>
                </c:pt>
                <c:pt idx="3299">
                  <c:v>106</c:v>
                </c:pt>
                <c:pt idx="3300">
                  <c:v>106</c:v>
                </c:pt>
                <c:pt idx="3301">
                  <c:v>89</c:v>
                </c:pt>
                <c:pt idx="3302">
                  <c:v>94</c:v>
                </c:pt>
                <c:pt idx="3303">
                  <c:v>109</c:v>
                </c:pt>
                <c:pt idx="3304">
                  <c:v>144</c:v>
                </c:pt>
                <c:pt idx="3305">
                  <c:v>90</c:v>
                </c:pt>
                <c:pt idx="3306">
                  <c:v>106</c:v>
                </c:pt>
                <c:pt idx="3307">
                  <c:v>121</c:v>
                </c:pt>
                <c:pt idx="3308">
                  <c:v>89</c:v>
                </c:pt>
                <c:pt idx="3309">
                  <c:v>104</c:v>
                </c:pt>
                <c:pt idx="3310">
                  <c:v>99</c:v>
                </c:pt>
                <c:pt idx="3311">
                  <c:v>98</c:v>
                </c:pt>
                <c:pt idx="3312">
                  <c:v>121</c:v>
                </c:pt>
                <c:pt idx="3313">
                  <c:v>96</c:v>
                </c:pt>
                <c:pt idx="3314">
                  <c:v>99</c:v>
                </c:pt>
                <c:pt idx="3315">
                  <c:v>122</c:v>
                </c:pt>
                <c:pt idx="3316">
                  <c:v>101</c:v>
                </c:pt>
                <c:pt idx="3317">
                  <c:v>102</c:v>
                </c:pt>
                <c:pt idx="3318">
                  <c:v>84</c:v>
                </c:pt>
                <c:pt idx="3319">
                  <c:v>104</c:v>
                </c:pt>
                <c:pt idx="3320">
                  <c:v>96</c:v>
                </c:pt>
                <c:pt idx="3321">
                  <c:v>94</c:v>
                </c:pt>
                <c:pt idx="3322">
                  <c:v>90</c:v>
                </c:pt>
                <c:pt idx="3323">
                  <c:v>90</c:v>
                </c:pt>
                <c:pt idx="3324">
                  <c:v>106</c:v>
                </c:pt>
                <c:pt idx="3325">
                  <c:v>96</c:v>
                </c:pt>
                <c:pt idx="3326">
                  <c:v>95</c:v>
                </c:pt>
                <c:pt idx="3327">
                  <c:v>99</c:v>
                </c:pt>
                <c:pt idx="3328">
                  <c:v>99</c:v>
                </c:pt>
                <c:pt idx="3329">
                  <c:v>95</c:v>
                </c:pt>
                <c:pt idx="3330">
                  <c:v>144</c:v>
                </c:pt>
                <c:pt idx="3331">
                  <c:v>99</c:v>
                </c:pt>
                <c:pt idx="3332">
                  <c:v>110</c:v>
                </c:pt>
                <c:pt idx="3333">
                  <c:v>107</c:v>
                </c:pt>
                <c:pt idx="3334">
                  <c:v>90</c:v>
                </c:pt>
                <c:pt idx="3335">
                  <c:v>96</c:v>
                </c:pt>
                <c:pt idx="3336">
                  <c:v>104</c:v>
                </c:pt>
                <c:pt idx="3337">
                  <c:v>97</c:v>
                </c:pt>
                <c:pt idx="3338">
                  <c:v>107</c:v>
                </c:pt>
                <c:pt idx="3339">
                  <c:v>117</c:v>
                </c:pt>
                <c:pt idx="3340">
                  <c:v>85</c:v>
                </c:pt>
                <c:pt idx="3341">
                  <c:v>85</c:v>
                </c:pt>
                <c:pt idx="3342">
                  <c:v>76</c:v>
                </c:pt>
                <c:pt idx="3343">
                  <c:v>95</c:v>
                </c:pt>
                <c:pt idx="3344">
                  <c:v>101</c:v>
                </c:pt>
                <c:pt idx="3345">
                  <c:v>90</c:v>
                </c:pt>
                <c:pt idx="3346">
                  <c:v>89</c:v>
                </c:pt>
                <c:pt idx="3347">
                  <c:v>111</c:v>
                </c:pt>
                <c:pt idx="3348">
                  <c:v>86</c:v>
                </c:pt>
                <c:pt idx="3349">
                  <c:v>115</c:v>
                </c:pt>
                <c:pt idx="3350">
                  <c:v>103</c:v>
                </c:pt>
                <c:pt idx="3351">
                  <c:v>90</c:v>
                </c:pt>
                <c:pt idx="3352">
                  <c:v>133</c:v>
                </c:pt>
                <c:pt idx="3353">
                  <c:v>111</c:v>
                </c:pt>
                <c:pt idx="3354">
                  <c:v>112</c:v>
                </c:pt>
                <c:pt idx="3355">
                  <c:v>141</c:v>
                </c:pt>
                <c:pt idx="3356">
                  <c:v>95</c:v>
                </c:pt>
                <c:pt idx="3357">
                  <c:v>85</c:v>
                </c:pt>
                <c:pt idx="3358">
                  <c:v>129</c:v>
                </c:pt>
                <c:pt idx="3359">
                  <c:v>125</c:v>
                </c:pt>
                <c:pt idx="3360">
                  <c:v>116</c:v>
                </c:pt>
                <c:pt idx="3361">
                  <c:v>105</c:v>
                </c:pt>
                <c:pt idx="3362">
                  <c:v>90</c:v>
                </c:pt>
                <c:pt idx="3363">
                  <c:v>105</c:v>
                </c:pt>
                <c:pt idx="3364">
                  <c:v>111</c:v>
                </c:pt>
                <c:pt idx="3365">
                  <c:v>91</c:v>
                </c:pt>
                <c:pt idx="3366">
                  <c:v>97</c:v>
                </c:pt>
                <c:pt idx="3367">
                  <c:v>92</c:v>
                </c:pt>
                <c:pt idx="3368">
                  <c:v>104</c:v>
                </c:pt>
                <c:pt idx="3369">
                  <c:v>120</c:v>
                </c:pt>
                <c:pt idx="3370">
                  <c:v>99</c:v>
                </c:pt>
                <c:pt idx="3371">
                  <c:v>93</c:v>
                </c:pt>
                <c:pt idx="3372">
                  <c:v>99</c:v>
                </c:pt>
                <c:pt idx="3373">
                  <c:v>96</c:v>
                </c:pt>
                <c:pt idx="3374">
                  <c:v>96</c:v>
                </c:pt>
                <c:pt idx="3375">
                  <c:v>100</c:v>
                </c:pt>
                <c:pt idx="3376">
                  <c:v>94</c:v>
                </c:pt>
                <c:pt idx="3377">
                  <c:v>98</c:v>
                </c:pt>
                <c:pt idx="3378">
                  <c:v>129</c:v>
                </c:pt>
                <c:pt idx="3379">
                  <c:v>103</c:v>
                </c:pt>
                <c:pt idx="3380">
                  <c:v>106</c:v>
                </c:pt>
                <c:pt idx="3381">
                  <c:v>95</c:v>
                </c:pt>
                <c:pt idx="3382">
                  <c:v>104</c:v>
                </c:pt>
                <c:pt idx="3383">
                  <c:v>87</c:v>
                </c:pt>
                <c:pt idx="3384">
                  <c:v>81</c:v>
                </c:pt>
                <c:pt idx="3385">
                  <c:v>94</c:v>
                </c:pt>
                <c:pt idx="3386">
                  <c:v>89</c:v>
                </c:pt>
                <c:pt idx="3387">
                  <c:v>88</c:v>
                </c:pt>
                <c:pt idx="3388">
                  <c:v>108</c:v>
                </c:pt>
                <c:pt idx="3389">
                  <c:v>115</c:v>
                </c:pt>
                <c:pt idx="3390">
                  <c:v>96</c:v>
                </c:pt>
                <c:pt idx="3391">
                  <c:v>135</c:v>
                </c:pt>
                <c:pt idx="3392">
                  <c:v>113</c:v>
                </c:pt>
                <c:pt idx="3393">
                  <c:v>93</c:v>
                </c:pt>
                <c:pt idx="3394">
                  <c:v>109</c:v>
                </c:pt>
                <c:pt idx="3395">
                  <c:v>127</c:v>
                </c:pt>
                <c:pt idx="3396">
                  <c:v>101</c:v>
                </c:pt>
                <c:pt idx="3397">
                  <c:v>124</c:v>
                </c:pt>
                <c:pt idx="3398">
                  <c:v>117</c:v>
                </c:pt>
                <c:pt idx="3399">
                  <c:v>83</c:v>
                </c:pt>
                <c:pt idx="3400">
                  <c:v>113</c:v>
                </c:pt>
                <c:pt idx="3401">
                  <c:v>104</c:v>
                </c:pt>
                <c:pt idx="3402">
                  <c:v>97</c:v>
                </c:pt>
                <c:pt idx="3403">
                  <c:v>110</c:v>
                </c:pt>
                <c:pt idx="3404">
                  <c:v>103</c:v>
                </c:pt>
                <c:pt idx="3405">
                  <c:v>94</c:v>
                </c:pt>
                <c:pt idx="3406">
                  <c:v>102</c:v>
                </c:pt>
                <c:pt idx="3407">
                  <c:v>77</c:v>
                </c:pt>
                <c:pt idx="3408">
                  <c:v>134</c:v>
                </c:pt>
                <c:pt idx="3409">
                  <c:v>129</c:v>
                </c:pt>
                <c:pt idx="3410">
                  <c:v>90</c:v>
                </c:pt>
                <c:pt idx="3411">
                  <c:v>104</c:v>
                </c:pt>
                <c:pt idx="3412">
                  <c:v>95</c:v>
                </c:pt>
                <c:pt idx="3413">
                  <c:v>93</c:v>
                </c:pt>
                <c:pt idx="3414">
                  <c:v>106</c:v>
                </c:pt>
                <c:pt idx="3415">
                  <c:v>109</c:v>
                </c:pt>
                <c:pt idx="3416">
                  <c:v>101</c:v>
                </c:pt>
                <c:pt idx="3417">
                  <c:v>139</c:v>
                </c:pt>
                <c:pt idx="3418">
                  <c:v>99</c:v>
                </c:pt>
                <c:pt idx="3419">
                  <c:v>100</c:v>
                </c:pt>
                <c:pt idx="3420">
                  <c:v>95</c:v>
                </c:pt>
                <c:pt idx="3421">
                  <c:v>94</c:v>
                </c:pt>
                <c:pt idx="3422">
                  <c:v>93</c:v>
                </c:pt>
                <c:pt idx="3423">
                  <c:v>106</c:v>
                </c:pt>
                <c:pt idx="3424">
                  <c:v>99</c:v>
                </c:pt>
                <c:pt idx="3425">
                  <c:v>82</c:v>
                </c:pt>
                <c:pt idx="3426">
                  <c:v>135</c:v>
                </c:pt>
                <c:pt idx="3427">
                  <c:v>88</c:v>
                </c:pt>
                <c:pt idx="3428">
                  <c:v>89</c:v>
                </c:pt>
                <c:pt idx="3429">
                  <c:v>110</c:v>
                </c:pt>
                <c:pt idx="3430">
                  <c:v>107</c:v>
                </c:pt>
                <c:pt idx="3431">
                  <c:v>86</c:v>
                </c:pt>
                <c:pt idx="3432">
                  <c:v>91</c:v>
                </c:pt>
                <c:pt idx="3433">
                  <c:v>103</c:v>
                </c:pt>
                <c:pt idx="3434">
                  <c:v>90</c:v>
                </c:pt>
                <c:pt idx="3435">
                  <c:v>92</c:v>
                </c:pt>
                <c:pt idx="3436">
                  <c:v>99</c:v>
                </c:pt>
                <c:pt idx="3437">
                  <c:v>79</c:v>
                </c:pt>
                <c:pt idx="3438">
                  <c:v>96</c:v>
                </c:pt>
                <c:pt idx="3439">
                  <c:v>82</c:v>
                </c:pt>
                <c:pt idx="3440">
                  <c:v>92</c:v>
                </c:pt>
                <c:pt idx="3441">
                  <c:v>112</c:v>
                </c:pt>
                <c:pt idx="3442">
                  <c:v>106</c:v>
                </c:pt>
                <c:pt idx="3443">
                  <c:v>90</c:v>
                </c:pt>
                <c:pt idx="3444">
                  <c:v>126</c:v>
                </c:pt>
                <c:pt idx="3445">
                  <c:v>150</c:v>
                </c:pt>
                <c:pt idx="3446">
                  <c:v>91</c:v>
                </c:pt>
                <c:pt idx="3447">
                  <c:v>145</c:v>
                </c:pt>
                <c:pt idx="3448">
                  <c:v>95</c:v>
                </c:pt>
                <c:pt idx="3449">
                  <c:v>97</c:v>
                </c:pt>
                <c:pt idx="3450">
                  <c:v>112</c:v>
                </c:pt>
                <c:pt idx="3451">
                  <c:v>122</c:v>
                </c:pt>
                <c:pt idx="3452">
                  <c:v>110</c:v>
                </c:pt>
                <c:pt idx="3453">
                  <c:v>87</c:v>
                </c:pt>
                <c:pt idx="3454">
                  <c:v>108</c:v>
                </c:pt>
                <c:pt idx="3455">
                  <c:v>121</c:v>
                </c:pt>
                <c:pt idx="3456">
                  <c:v>97</c:v>
                </c:pt>
                <c:pt idx="3457">
                  <c:v>116</c:v>
                </c:pt>
                <c:pt idx="3458">
                  <c:v>94</c:v>
                </c:pt>
                <c:pt idx="3459">
                  <c:v>103</c:v>
                </c:pt>
                <c:pt idx="3460">
                  <c:v>112</c:v>
                </c:pt>
                <c:pt idx="3461">
                  <c:v>91</c:v>
                </c:pt>
                <c:pt idx="3462">
                  <c:v>98</c:v>
                </c:pt>
                <c:pt idx="3463">
                  <c:v>95</c:v>
                </c:pt>
                <c:pt idx="3464">
                  <c:v>88</c:v>
                </c:pt>
                <c:pt idx="3465">
                  <c:v>99</c:v>
                </c:pt>
                <c:pt idx="3466">
                  <c:v>91</c:v>
                </c:pt>
                <c:pt idx="3467">
                  <c:v>97</c:v>
                </c:pt>
                <c:pt idx="3468">
                  <c:v>94</c:v>
                </c:pt>
                <c:pt idx="3469">
                  <c:v>90</c:v>
                </c:pt>
                <c:pt idx="3470">
                  <c:v>95</c:v>
                </c:pt>
                <c:pt idx="3471">
                  <c:v>90</c:v>
                </c:pt>
                <c:pt idx="3472">
                  <c:v>95</c:v>
                </c:pt>
                <c:pt idx="3473">
                  <c:v>94</c:v>
                </c:pt>
                <c:pt idx="3474">
                  <c:v>90</c:v>
                </c:pt>
                <c:pt idx="3475">
                  <c:v>103</c:v>
                </c:pt>
                <c:pt idx="3476">
                  <c:v>91</c:v>
                </c:pt>
                <c:pt idx="3477">
                  <c:v>102</c:v>
                </c:pt>
                <c:pt idx="3478">
                  <c:v>92</c:v>
                </c:pt>
                <c:pt idx="3479">
                  <c:v>87</c:v>
                </c:pt>
                <c:pt idx="3480">
                  <c:v>105</c:v>
                </c:pt>
                <c:pt idx="3481">
                  <c:v>67</c:v>
                </c:pt>
                <c:pt idx="3482">
                  <c:v>94</c:v>
                </c:pt>
                <c:pt idx="3483">
                  <c:v>109</c:v>
                </c:pt>
                <c:pt idx="3484">
                  <c:v>130</c:v>
                </c:pt>
                <c:pt idx="3485">
                  <c:v>88</c:v>
                </c:pt>
                <c:pt idx="3486">
                  <c:v>113</c:v>
                </c:pt>
                <c:pt idx="3487">
                  <c:v>148</c:v>
                </c:pt>
                <c:pt idx="3488">
                  <c:v>107</c:v>
                </c:pt>
                <c:pt idx="3489">
                  <c:v>93</c:v>
                </c:pt>
                <c:pt idx="3490">
                  <c:v>94</c:v>
                </c:pt>
                <c:pt idx="3491">
                  <c:v>121</c:v>
                </c:pt>
                <c:pt idx="3492">
                  <c:v>118</c:v>
                </c:pt>
                <c:pt idx="3493">
                  <c:v>82</c:v>
                </c:pt>
                <c:pt idx="3494">
                  <c:v>101</c:v>
                </c:pt>
                <c:pt idx="3495">
                  <c:v>106</c:v>
                </c:pt>
                <c:pt idx="3496">
                  <c:v>90</c:v>
                </c:pt>
                <c:pt idx="3497">
                  <c:v>87</c:v>
                </c:pt>
                <c:pt idx="3498">
                  <c:v>89</c:v>
                </c:pt>
                <c:pt idx="3499">
                  <c:v>100</c:v>
                </c:pt>
                <c:pt idx="3500">
                  <c:v>97</c:v>
                </c:pt>
                <c:pt idx="3501">
                  <c:v>96</c:v>
                </c:pt>
                <c:pt idx="3502">
                  <c:v>104</c:v>
                </c:pt>
                <c:pt idx="3503">
                  <c:v>117</c:v>
                </c:pt>
                <c:pt idx="3504">
                  <c:v>90</c:v>
                </c:pt>
                <c:pt idx="3505">
                  <c:v>115</c:v>
                </c:pt>
                <c:pt idx="3506">
                  <c:v>108</c:v>
                </c:pt>
                <c:pt idx="3507">
                  <c:v>109</c:v>
                </c:pt>
                <c:pt idx="3508">
                  <c:v>102</c:v>
                </c:pt>
                <c:pt idx="3509">
                  <c:v>115</c:v>
                </c:pt>
                <c:pt idx="3510">
                  <c:v>122</c:v>
                </c:pt>
                <c:pt idx="3511">
                  <c:v>98</c:v>
                </c:pt>
                <c:pt idx="3512">
                  <c:v>133</c:v>
                </c:pt>
                <c:pt idx="3513">
                  <c:v>122</c:v>
                </c:pt>
                <c:pt idx="3514">
                  <c:v>106</c:v>
                </c:pt>
                <c:pt idx="3515">
                  <c:v>112</c:v>
                </c:pt>
                <c:pt idx="3516">
                  <c:v>99</c:v>
                </c:pt>
                <c:pt idx="3517">
                  <c:v>110</c:v>
                </c:pt>
                <c:pt idx="3518">
                  <c:v>104</c:v>
                </c:pt>
                <c:pt idx="3519">
                  <c:v>133</c:v>
                </c:pt>
                <c:pt idx="3520">
                  <c:v>85</c:v>
                </c:pt>
                <c:pt idx="3521">
                  <c:v>103</c:v>
                </c:pt>
                <c:pt idx="3522">
                  <c:v>112</c:v>
                </c:pt>
                <c:pt idx="3523">
                  <c:v>101</c:v>
                </c:pt>
                <c:pt idx="3524">
                  <c:v>111</c:v>
                </c:pt>
                <c:pt idx="3525">
                  <c:v>98</c:v>
                </c:pt>
                <c:pt idx="3526">
                  <c:v>104</c:v>
                </c:pt>
                <c:pt idx="3527">
                  <c:v>112</c:v>
                </c:pt>
                <c:pt idx="3528">
                  <c:v>94</c:v>
                </c:pt>
                <c:pt idx="3529">
                  <c:v>90</c:v>
                </c:pt>
                <c:pt idx="3530">
                  <c:v>96</c:v>
                </c:pt>
                <c:pt idx="3531">
                  <c:v>101</c:v>
                </c:pt>
                <c:pt idx="3532">
                  <c:v>93</c:v>
                </c:pt>
                <c:pt idx="3533">
                  <c:v>152</c:v>
                </c:pt>
                <c:pt idx="3534">
                  <c:v>150</c:v>
                </c:pt>
                <c:pt idx="3535">
                  <c:v>112</c:v>
                </c:pt>
                <c:pt idx="3536">
                  <c:v>95</c:v>
                </c:pt>
                <c:pt idx="3537">
                  <c:v>111</c:v>
                </c:pt>
                <c:pt idx="3538">
                  <c:v>108</c:v>
                </c:pt>
                <c:pt idx="3539">
                  <c:v>105</c:v>
                </c:pt>
                <c:pt idx="3540">
                  <c:v>91</c:v>
                </c:pt>
                <c:pt idx="3541">
                  <c:v>105</c:v>
                </c:pt>
                <c:pt idx="3542">
                  <c:v>106</c:v>
                </c:pt>
                <c:pt idx="3543">
                  <c:v>93</c:v>
                </c:pt>
                <c:pt idx="3544">
                  <c:v>172</c:v>
                </c:pt>
                <c:pt idx="3545">
                  <c:v>93</c:v>
                </c:pt>
                <c:pt idx="3546">
                  <c:v>165</c:v>
                </c:pt>
                <c:pt idx="3547">
                  <c:v>96</c:v>
                </c:pt>
                <c:pt idx="3548">
                  <c:v>119</c:v>
                </c:pt>
                <c:pt idx="3549">
                  <c:v>93</c:v>
                </c:pt>
                <c:pt idx="3550">
                  <c:v>82</c:v>
                </c:pt>
                <c:pt idx="3551">
                  <c:v>101</c:v>
                </c:pt>
                <c:pt idx="3552">
                  <c:v>120</c:v>
                </c:pt>
                <c:pt idx="3553">
                  <c:v>81</c:v>
                </c:pt>
                <c:pt idx="3554">
                  <c:v>107</c:v>
                </c:pt>
                <c:pt idx="3555">
                  <c:v>105</c:v>
                </c:pt>
                <c:pt idx="3556">
                  <c:v>86</c:v>
                </c:pt>
                <c:pt idx="3557">
                  <c:v>110</c:v>
                </c:pt>
                <c:pt idx="3558">
                  <c:v>127</c:v>
                </c:pt>
                <c:pt idx="3559">
                  <c:v>110</c:v>
                </c:pt>
                <c:pt idx="3560">
                  <c:v>104</c:v>
                </c:pt>
                <c:pt idx="3561">
                  <c:v>96</c:v>
                </c:pt>
                <c:pt idx="3562">
                  <c:v>110</c:v>
                </c:pt>
                <c:pt idx="3563">
                  <c:v>84</c:v>
                </c:pt>
                <c:pt idx="3564">
                  <c:v>94</c:v>
                </c:pt>
                <c:pt idx="3565">
                  <c:v>93</c:v>
                </c:pt>
                <c:pt idx="3566">
                  <c:v>96</c:v>
                </c:pt>
                <c:pt idx="3567">
                  <c:v>88</c:v>
                </c:pt>
                <c:pt idx="3568">
                  <c:v>101</c:v>
                </c:pt>
                <c:pt idx="3569">
                  <c:v>102</c:v>
                </c:pt>
                <c:pt idx="3570">
                  <c:v>87</c:v>
                </c:pt>
                <c:pt idx="3571">
                  <c:v>103</c:v>
                </c:pt>
                <c:pt idx="3572">
                  <c:v>99</c:v>
                </c:pt>
                <c:pt idx="3573">
                  <c:v>106</c:v>
                </c:pt>
                <c:pt idx="3574">
                  <c:v>117</c:v>
                </c:pt>
                <c:pt idx="3575">
                  <c:v>99</c:v>
                </c:pt>
                <c:pt idx="3576">
                  <c:v>102</c:v>
                </c:pt>
                <c:pt idx="3577">
                  <c:v>85</c:v>
                </c:pt>
                <c:pt idx="3578">
                  <c:v>86</c:v>
                </c:pt>
                <c:pt idx="3579">
                  <c:v>120</c:v>
                </c:pt>
                <c:pt idx="3580">
                  <c:v>106</c:v>
                </c:pt>
                <c:pt idx="3581">
                  <c:v>103</c:v>
                </c:pt>
                <c:pt idx="3582">
                  <c:v>93</c:v>
                </c:pt>
                <c:pt idx="3583">
                  <c:v>112</c:v>
                </c:pt>
                <c:pt idx="3584">
                  <c:v>100</c:v>
                </c:pt>
                <c:pt idx="3585">
                  <c:v>113</c:v>
                </c:pt>
                <c:pt idx="3586">
                  <c:v>98</c:v>
                </c:pt>
                <c:pt idx="3587">
                  <c:v>92</c:v>
                </c:pt>
                <c:pt idx="3588">
                  <c:v>106</c:v>
                </c:pt>
                <c:pt idx="3589">
                  <c:v>119</c:v>
                </c:pt>
                <c:pt idx="3590">
                  <c:v>99</c:v>
                </c:pt>
                <c:pt idx="3591">
                  <c:v>168</c:v>
                </c:pt>
                <c:pt idx="3592">
                  <c:v>93</c:v>
                </c:pt>
                <c:pt idx="3593">
                  <c:v>96</c:v>
                </c:pt>
                <c:pt idx="3594">
                  <c:v>93</c:v>
                </c:pt>
                <c:pt idx="3595">
                  <c:v>81</c:v>
                </c:pt>
                <c:pt idx="3596">
                  <c:v>84</c:v>
                </c:pt>
                <c:pt idx="3597">
                  <c:v>94</c:v>
                </c:pt>
                <c:pt idx="3598">
                  <c:v>141</c:v>
                </c:pt>
                <c:pt idx="3599">
                  <c:v>120</c:v>
                </c:pt>
                <c:pt idx="3600">
                  <c:v>121</c:v>
                </c:pt>
                <c:pt idx="3601">
                  <c:v>226</c:v>
                </c:pt>
                <c:pt idx="3602">
                  <c:v>104</c:v>
                </c:pt>
                <c:pt idx="3603">
                  <c:v>152</c:v>
                </c:pt>
                <c:pt idx="3604">
                  <c:v>107</c:v>
                </c:pt>
                <c:pt idx="3605">
                  <c:v>115</c:v>
                </c:pt>
                <c:pt idx="3606">
                  <c:v>95</c:v>
                </c:pt>
                <c:pt idx="3607">
                  <c:v>102</c:v>
                </c:pt>
                <c:pt idx="3608">
                  <c:v>99</c:v>
                </c:pt>
                <c:pt idx="3609">
                  <c:v>109</c:v>
                </c:pt>
                <c:pt idx="3610">
                  <c:v>113</c:v>
                </c:pt>
                <c:pt idx="3611">
                  <c:v>113</c:v>
                </c:pt>
                <c:pt idx="3612">
                  <c:v>91</c:v>
                </c:pt>
                <c:pt idx="3613">
                  <c:v>88</c:v>
                </c:pt>
                <c:pt idx="3614">
                  <c:v>88</c:v>
                </c:pt>
                <c:pt idx="3615">
                  <c:v>97</c:v>
                </c:pt>
                <c:pt idx="3616">
                  <c:v>97</c:v>
                </c:pt>
                <c:pt idx="3617">
                  <c:v>85</c:v>
                </c:pt>
                <c:pt idx="3618">
                  <c:v>121</c:v>
                </c:pt>
                <c:pt idx="3619">
                  <c:v>134</c:v>
                </c:pt>
                <c:pt idx="3620">
                  <c:v>149</c:v>
                </c:pt>
                <c:pt idx="3621">
                  <c:v>121</c:v>
                </c:pt>
                <c:pt idx="3622">
                  <c:v>116</c:v>
                </c:pt>
                <c:pt idx="3623">
                  <c:v>92</c:v>
                </c:pt>
                <c:pt idx="3624">
                  <c:v>93</c:v>
                </c:pt>
                <c:pt idx="3625">
                  <c:v>96</c:v>
                </c:pt>
                <c:pt idx="3626">
                  <c:v>105</c:v>
                </c:pt>
                <c:pt idx="3627">
                  <c:v>129</c:v>
                </c:pt>
                <c:pt idx="3628">
                  <c:v>87</c:v>
                </c:pt>
                <c:pt idx="3629">
                  <c:v>37</c:v>
                </c:pt>
                <c:pt idx="3630">
                  <c:v>81</c:v>
                </c:pt>
                <c:pt idx="3631">
                  <c:v>97</c:v>
                </c:pt>
                <c:pt idx="3632">
                  <c:v>106</c:v>
                </c:pt>
                <c:pt idx="3633">
                  <c:v>103</c:v>
                </c:pt>
                <c:pt idx="3634">
                  <c:v>101</c:v>
                </c:pt>
                <c:pt idx="3635">
                  <c:v>102</c:v>
                </c:pt>
                <c:pt idx="3636">
                  <c:v>98</c:v>
                </c:pt>
                <c:pt idx="3637">
                  <c:v>91</c:v>
                </c:pt>
                <c:pt idx="3638">
                  <c:v>105</c:v>
                </c:pt>
                <c:pt idx="3639">
                  <c:v>104</c:v>
                </c:pt>
                <c:pt idx="3640">
                  <c:v>148</c:v>
                </c:pt>
                <c:pt idx="3641">
                  <c:v>86</c:v>
                </c:pt>
                <c:pt idx="3642">
                  <c:v>92</c:v>
                </c:pt>
                <c:pt idx="3643">
                  <c:v>90</c:v>
                </c:pt>
                <c:pt idx="3644">
                  <c:v>94</c:v>
                </c:pt>
                <c:pt idx="3645">
                  <c:v>80</c:v>
                </c:pt>
                <c:pt idx="3646">
                  <c:v>107</c:v>
                </c:pt>
                <c:pt idx="3647">
                  <c:v>92</c:v>
                </c:pt>
                <c:pt idx="3648">
                  <c:v>107</c:v>
                </c:pt>
                <c:pt idx="3649">
                  <c:v>135</c:v>
                </c:pt>
                <c:pt idx="3650">
                  <c:v>99</c:v>
                </c:pt>
                <c:pt idx="3651">
                  <c:v>102</c:v>
                </c:pt>
                <c:pt idx="3652">
                  <c:v>115</c:v>
                </c:pt>
                <c:pt idx="3653">
                  <c:v>94</c:v>
                </c:pt>
                <c:pt idx="3654">
                  <c:v>91</c:v>
                </c:pt>
                <c:pt idx="3655">
                  <c:v>98</c:v>
                </c:pt>
                <c:pt idx="3656">
                  <c:v>92</c:v>
                </c:pt>
                <c:pt idx="3657">
                  <c:v>136</c:v>
                </c:pt>
                <c:pt idx="3658">
                  <c:v>113</c:v>
                </c:pt>
                <c:pt idx="3659">
                  <c:v>101</c:v>
                </c:pt>
                <c:pt idx="3660">
                  <c:v>105</c:v>
                </c:pt>
                <c:pt idx="3661">
                  <c:v>95</c:v>
                </c:pt>
                <c:pt idx="3662">
                  <c:v>109</c:v>
                </c:pt>
                <c:pt idx="3663">
                  <c:v>110</c:v>
                </c:pt>
                <c:pt idx="3664">
                  <c:v>108</c:v>
                </c:pt>
                <c:pt idx="3665">
                  <c:v>118</c:v>
                </c:pt>
                <c:pt idx="3666">
                  <c:v>94</c:v>
                </c:pt>
                <c:pt idx="3667">
                  <c:v>115</c:v>
                </c:pt>
                <c:pt idx="3668">
                  <c:v>98</c:v>
                </c:pt>
                <c:pt idx="3669">
                  <c:v>91</c:v>
                </c:pt>
                <c:pt idx="3670">
                  <c:v>120</c:v>
                </c:pt>
                <c:pt idx="3671">
                  <c:v>87</c:v>
                </c:pt>
                <c:pt idx="3672">
                  <c:v>117</c:v>
                </c:pt>
                <c:pt idx="3673">
                  <c:v>85</c:v>
                </c:pt>
                <c:pt idx="3674">
                  <c:v>110</c:v>
                </c:pt>
                <c:pt idx="3675">
                  <c:v>113</c:v>
                </c:pt>
                <c:pt idx="3676">
                  <c:v>108</c:v>
                </c:pt>
                <c:pt idx="3677">
                  <c:v>95</c:v>
                </c:pt>
                <c:pt idx="3678">
                  <c:v>98</c:v>
                </c:pt>
                <c:pt idx="3679">
                  <c:v>93</c:v>
                </c:pt>
                <c:pt idx="3680">
                  <c:v>86</c:v>
                </c:pt>
                <c:pt idx="3681">
                  <c:v>161</c:v>
                </c:pt>
                <c:pt idx="3682">
                  <c:v>100</c:v>
                </c:pt>
                <c:pt idx="3683">
                  <c:v>120</c:v>
                </c:pt>
                <c:pt idx="3684">
                  <c:v>125</c:v>
                </c:pt>
                <c:pt idx="3685">
                  <c:v>91</c:v>
                </c:pt>
                <c:pt idx="3686">
                  <c:v>128</c:v>
                </c:pt>
                <c:pt idx="3687">
                  <c:v>100</c:v>
                </c:pt>
                <c:pt idx="3688">
                  <c:v>97</c:v>
                </c:pt>
                <c:pt idx="3689">
                  <c:v>84</c:v>
                </c:pt>
                <c:pt idx="3690">
                  <c:v>146</c:v>
                </c:pt>
                <c:pt idx="3691">
                  <c:v>186</c:v>
                </c:pt>
                <c:pt idx="3692">
                  <c:v>126</c:v>
                </c:pt>
                <c:pt idx="3693">
                  <c:v>99</c:v>
                </c:pt>
                <c:pt idx="3694">
                  <c:v>109</c:v>
                </c:pt>
                <c:pt idx="3695">
                  <c:v>95</c:v>
                </c:pt>
                <c:pt idx="3696">
                  <c:v>97</c:v>
                </c:pt>
                <c:pt idx="3697">
                  <c:v>90</c:v>
                </c:pt>
                <c:pt idx="3698">
                  <c:v>96</c:v>
                </c:pt>
                <c:pt idx="3699">
                  <c:v>82</c:v>
                </c:pt>
                <c:pt idx="3700">
                  <c:v>109</c:v>
                </c:pt>
                <c:pt idx="3701">
                  <c:v>89</c:v>
                </c:pt>
                <c:pt idx="3702">
                  <c:v>98</c:v>
                </c:pt>
                <c:pt idx="3703">
                  <c:v>95</c:v>
                </c:pt>
                <c:pt idx="3704">
                  <c:v>94</c:v>
                </c:pt>
                <c:pt idx="3705">
                  <c:v>104</c:v>
                </c:pt>
                <c:pt idx="3706">
                  <c:v>87</c:v>
                </c:pt>
                <c:pt idx="3707">
                  <c:v>108</c:v>
                </c:pt>
                <c:pt idx="3708">
                  <c:v>94</c:v>
                </c:pt>
                <c:pt idx="3709">
                  <c:v>89</c:v>
                </c:pt>
                <c:pt idx="3710">
                  <c:v>102</c:v>
                </c:pt>
                <c:pt idx="3711">
                  <c:v>120</c:v>
                </c:pt>
                <c:pt idx="3712">
                  <c:v>110</c:v>
                </c:pt>
                <c:pt idx="3713">
                  <c:v>86</c:v>
                </c:pt>
                <c:pt idx="3714">
                  <c:v>101</c:v>
                </c:pt>
                <c:pt idx="3715">
                  <c:v>102</c:v>
                </c:pt>
                <c:pt idx="3716">
                  <c:v>87</c:v>
                </c:pt>
                <c:pt idx="3717">
                  <c:v>93</c:v>
                </c:pt>
                <c:pt idx="3718">
                  <c:v>111</c:v>
                </c:pt>
                <c:pt idx="3719">
                  <c:v>98</c:v>
                </c:pt>
                <c:pt idx="3720">
                  <c:v>100</c:v>
                </c:pt>
                <c:pt idx="3721">
                  <c:v>88</c:v>
                </c:pt>
                <c:pt idx="3722">
                  <c:v>97</c:v>
                </c:pt>
                <c:pt idx="3723">
                  <c:v>122</c:v>
                </c:pt>
                <c:pt idx="3724">
                  <c:v>83</c:v>
                </c:pt>
                <c:pt idx="3725">
                  <c:v>80</c:v>
                </c:pt>
                <c:pt idx="3726">
                  <c:v>108</c:v>
                </c:pt>
                <c:pt idx="3727">
                  <c:v>96</c:v>
                </c:pt>
                <c:pt idx="3728">
                  <c:v>80</c:v>
                </c:pt>
                <c:pt idx="3729">
                  <c:v>90</c:v>
                </c:pt>
                <c:pt idx="3730">
                  <c:v>92</c:v>
                </c:pt>
                <c:pt idx="3731">
                  <c:v>95</c:v>
                </c:pt>
                <c:pt idx="3732">
                  <c:v>82</c:v>
                </c:pt>
                <c:pt idx="3733">
                  <c:v>105</c:v>
                </c:pt>
                <c:pt idx="3734">
                  <c:v>94</c:v>
                </c:pt>
                <c:pt idx="3735">
                  <c:v>113</c:v>
                </c:pt>
                <c:pt idx="3736">
                  <c:v>136</c:v>
                </c:pt>
                <c:pt idx="3737">
                  <c:v>105</c:v>
                </c:pt>
                <c:pt idx="3738">
                  <c:v>93</c:v>
                </c:pt>
                <c:pt idx="3739">
                  <c:v>107</c:v>
                </c:pt>
                <c:pt idx="3740">
                  <c:v>89</c:v>
                </c:pt>
                <c:pt idx="3741">
                  <c:v>89</c:v>
                </c:pt>
                <c:pt idx="3742">
                  <c:v>116</c:v>
                </c:pt>
                <c:pt idx="3743">
                  <c:v>120</c:v>
                </c:pt>
                <c:pt idx="3744">
                  <c:v>88</c:v>
                </c:pt>
                <c:pt idx="3745">
                  <c:v>102</c:v>
                </c:pt>
                <c:pt idx="3746">
                  <c:v>106</c:v>
                </c:pt>
                <c:pt idx="3747">
                  <c:v>95</c:v>
                </c:pt>
                <c:pt idx="3748">
                  <c:v>144</c:v>
                </c:pt>
                <c:pt idx="3749">
                  <c:v>113</c:v>
                </c:pt>
                <c:pt idx="3750">
                  <c:v>118</c:v>
                </c:pt>
                <c:pt idx="3751">
                  <c:v>109</c:v>
                </c:pt>
                <c:pt idx="3752">
                  <c:v>122</c:v>
                </c:pt>
                <c:pt idx="3753">
                  <c:v>93</c:v>
                </c:pt>
                <c:pt idx="3754">
                  <c:v>97</c:v>
                </c:pt>
                <c:pt idx="3755">
                  <c:v>140</c:v>
                </c:pt>
                <c:pt idx="3756">
                  <c:v>86</c:v>
                </c:pt>
                <c:pt idx="3757">
                  <c:v>109</c:v>
                </c:pt>
                <c:pt idx="3758">
                  <c:v>66</c:v>
                </c:pt>
                <c:pt idx="3759">
                  <c:v>100</c:v>
                </c:pt>
                <c:pt idx="3760">
                  <c:v>103</c:v>
                </c:pt>
                <c:pt idx="3761">
                  <c:v>86</c:v>
                </c:pt>
                <c:pt idx="3762">
                  <c:v>87</c:v>
                </c:pt>
                <c:pt idx="3763">
                  <c:v>119</c:v>
                </c:pt>
                <c:pt idx="3764">
                  <c:v>149</c:v>
                </c:pt>
                <c:pt idx="3765">
                  <c:v>98</c:v>
                </c:pt>
                <c:pt idx="3766">
                  <c:v>98</c:v>
                </c:pt>
                <c:pt idx="3767">
                  <c:v>112</c:v>
                </c:pt>
                <c:pt idx="3768">
                  <c:v>75</c:v>
                </c:pt>
                <c:pt idx="3769">
                  <c:v>104</c:v>
                </c:pt>
                <c:pt idx="3770">
                  <c:v>102</c:v>
                </c:pt>
                <c:pt idx="3771">
                  <c:v>105</c:v>
                </c:pt>
                <c:pt idx="3772">
                  <c:v>107</c:v>
                </c:pt>
                <c:pt idx="3773">
                  <c:v>89</c:v>
                </c:pt>
                <c:pt idx="3774">
                  <c:v>106</c:v>
                </c:pt>
                <c:pt idx="3775">
                  <c:v>95</c:v>
                </c:pt>
                <c:pt idx="3776">
                  <c:v>101</c:v>
                </c:pt>
                <c:pt idx="3777">
                  <c:v>112</c:v>
                </c:pt>
                <c:pt idx="3778">
                  <c:v>92</c:v>
                </c:pt>
                <c:pt idx="3779">
                  <c:v>100</c:v>
                </c:pt>
                <c:pt idx="3780">
                  <c:v>80</c:v>
                </c:pt>
                <c:pt idx="3781">
                  <c:v>106</c:v>
                </c:pt>
                <c:pt idx="3782">
                  <c:v>103</c:v>
                </c:pt>
                <c:pt idx="3783">
                  <c:v>90</c:v>
                </c:pt>
                <c:pt idx="3784">
                  <c:v>96</c:v>
                </c:pt>
                <c:pt idx="3785">
                  <c:v>89</c:v>
                </c:pt>
                <c:pt idx="3786">
                  <c:v>87</c:v>
                </c:pt>
                <c:pt idx="3787">
                  <c:v>120</c:v>
                </c:pt>
                <c:pt idx="3788">
                  <c:v>101</c:v>
                </c:pt>
                <c:pt idx="3789">
                  <c:v>110</c:v>
                </c:pt>
                <c:pt idx="3790">
                  <c:v>101</c:v>
                </c:pt>
                <c:pt idx="3791">
                  <c:v>101</c:v>
                </c:pt>
                <c:pt idx="3792">
                  <c:v>101</c:v>
                </c:pt>
                <c:pt idx="3793">
                  <c:v>105</c:v>
                </c:pt>
                <c:pt idx="3794">
                  <c:v>108</c:v>
                </c:pt>
                <c:pt idx="3795">
                  <c:v>90</c:v>
                </c:pt>
                <c:pt idx="3796">
                  <c:v>120</c:v>
                </c:pt>
                <c:pt idx="3797">
                  <c:v>104</c:v>
                </c:pt>
                <c:pt idx="3798">
                  <c:v>91</c:v>
                </c:pt>
                <c:pt idx="3799">
                  <c:v>92</c:v>
                </c:pt>
                <c:pt idx="3800">
                  <c:v>117</c:v>
                </c:pt>
                <c:pt idx="3801">
                  <c:v>120</c:v>
                </c:pt>
                <c:pt idx="3802">
                  <c:v>90</c:v>
                </c:pt>
                <c:pt idx="3803">
                  <c:v>119</c:v>
                </c:pt>
                <c:pt idx="3804">
                  <c:v>90</c:v>
                </c:pt>
                <c:pt idx="3805">
                  <c:v>172</c:v>
                </c:pt>
                <c:pt idx="3806">
                  <c:v>89</c:v>
                </c:pt>
                <c:pt idx="3807">
                  <c:v>125</c:v>
                </c:pt>
                <c:pt idx="3808">
                  <c:v>78</c:v>
                </c:pt>
                <c:pt idx="3809">
                  <c:v>115</c:v>
                </c:pt>
                <c:pt idx="3810">
                  <c:v>96</c:v>
                </c:pt>
                <c:pt idx="3811">
                  <c:v>89</c:v>
                </c:pt>
                <c:pt idx="3812">
                  <c:v>100</c:v>
                </c:pt>
                <c:pt idx="3813">
                  <c:v>88</c:v>
                </c:pt>
                <c:pt idx="3814">
                  <c:v>129</c:v>
                </c:pt>
                <c:pt idx="3815">
                  <c:v>87</c:v>
                </c:pt>
                <c:pt idx="3816">
                  <c:v>102</c:v>
                </c:pt>
                <c:pt idx="3817">
                  <c:v>152</c:v>
                </c:pt>
                <c:pt idx="3818">
                  <c:v>118</c:v>
                </c:pt>
                <c:pt idx="3819">
                  <c:v>86</c:v>
                </c:pt>
                <c:pt idx="3820">
                  <c:v>137</c:v>
                </c:pt>
                <c:pt idx="3821">
                  <c:v>129</c:v>
                </c:pt>
                <c:pt idx="3822">
                  <c:v>134</c:v>
                </c:pt>
                <c:pt idx="3823">
                  <c:v>119</c:v>
                </c:pt>
                <c:pt idx="3824">
                  <c:v>80</c:v>
                </c:pt>
                <c:pt idx="3825">
                  <c:v>89</c:v>
                </c:pt>
                <c:pt idx="3826">
                  <c:v>80</c:v>
                </c:pt>
                <c:pt idx="3827">
                  <c:v>115</c:v>
                </c:pt>
                <c:pt idx="3828">
                  <c:v>100</c:v>
                </c:pt>
                <c:pt idx="3829">
                  <c:v>118</c:v>
                </c:pt>
                <c:pt idx="3830">
                  <c:v>100</c:v>
                </c:pt>
                <c:pt idx="3831">
                  <c:v>106</c:v>
                </c:pt>
                <c:pt idx="3832">
                  <c:v>91</c:v>
                </c:pt>
                <c:pt idx="3833">
                  <c:v>96</c:v>
                </c:pt>
                <c:pt idx="3834">
                  <c:v>116</c:v>
                </c:pt>
                <c:pt idx="3835">
                  <c:v>97</c:v>
                </c:pt>
                <c:pt idx="3836">
                  <c:v>101</c:v>
                </c:pt>
                <c:pt idx="3837">
                  <c:v>98</c:v>
                </c:pt>
                <c:pt idx="3838">
                  <c:v>150</c:v>
                </c:pt>
                <c:pt idx="3839">
                  <c:v>101</c:v>
                </c:pt>
                <c:pt idx="3840">
                  <c:v>90</c:v>
                </c:pt>
                <c:pt idx="3841">
                  <c:v>120</c:v>
                </c:pt>
                <c:pt idx="3842">
                  <c:v>102</c:v>
                </c:pt>
                <c:pt idx="3843">
                  <c:v>100</c:v>
                </c:pt>
                <c:pt idx="3844">
                  <c:v>89</c:v>
                </c:pt>
                <c:pt idx="3845">
                  <c:v>86</c:v>
                </c:pt>
                <c:pt idx="3846">
                  <c:v>98</c:v>
                </c:pt>
                <c:pt idx="3847">
                  <c:v>96</c:v>
                </c:pt>
                <c:pt idx="3848">
                  <c:v>91</c:v>
                </c:pt>
                <c:pt idx="3849">
                  <c:v>85</c:v>
                </c:pt>
                <c:pt idx="3850">
                  <c:v>129</c:v>
                </c:pt>
                <c:pt idx="3851">
                  <c:v>97</c:v>
                </c:pt>
                <c:pt idx="3852">
                  <c:v>92</c:v>
                </c:pt>
                <c:pt idx="3853">
                  <c:v>96</c:v>
                </c:pt>
                <c:pt idx="3854">
                  <c:v>85</c:v>
                </c:pt>
                <c:pt idx="3855">
                  <c:v>119</c:v>
                </c:pt>
                <c:pt idx="3856">
                  <c:v>99</c:v>
                </c:pt>
                <c:pt idx="3857">
                  <c:v>92</c:v>
                </c:pt>
                <c:pt idx="3858">
                  <c:v>83</c:v>
                </c:pt>
                <c:pt idx="3859">
                  <c:v>82</c:v>
                </c:pt>
                <c:pt idx="3860">
                  <c:v>90</c:v>
                </c:pt>
                <c:pt idx="3861">
                  <c:v>92</c:v>
                </c:pt>
                <c:pt idx="3862">
                  <c:v>88</c:v>
                </c:pt>
                <c:pt idx="3863">
                  <c:v>97</c:v>
                </c:pt>
                <c:pt idx="3864">
                  <c:v>96</c:v>
                </c:pt>
                <c:pt idx="3865">
                  <c:v>106</c:v>
                </c:pt>
                <c:pt idx="3866">
                  <c:v>91</c:v>
                </c:pt>
                <c:pt idx="3867">
                  <c:v>99</c:v>
                </c:pt>
                <c:pt idx="3868">
                  <c:v>108</c:v>
                </c:pt>
                <c:pt idx="3869">
                  <c:v>88</c:v>
                </c:pt>
                <c:pt idx="3870">
                  <c:v>92</c:v>
                </c:pt>
                <c:pt idx="3871">
                  <c:v>99</c:v>
                </c:pt>
                <c:pt idx="3872">
                  <c:v>103</c:v>
                </c:pt>
                <c:pt idx="3873">
                  <c:v>90</c:v>
                </c:pt>
                <c:pt idx="3874">
                  <c:v>95</c:v>
                </c:pt>
                <c:pt idx="3875">
                  <c:v>108</c:v>
                </c:pt>
                <c:pt idx="3876">
                  <c:v>95</c:v>
                </c:pt>
                <c:pt idx="3877">
                  <c:v>100</c:v>
                </c:pt>
                <c:pt idx="3878">
                  <c:v>101</c:v>
                </c:pt>
                <c:pt idx="3879">
                  <c:v>90</c:v>
                </c:pt>
                <c:pt idx="3880">
                  <c:v>89</c:v>
                </c:pt>
                <c:pt idx="3881">
                  <c:v>87</c:v>
                </c:pt>
                <c:pt idx="3882">
                  <c:v>125</c:v>
                </c:pt>
                <c:pt idx="3883">
                  <c:v>95</c:v>
                </c:pt>
                <c:pt idx="3884">
                  <c:v>118</c:v>
                </c:pt>
                <c:pt idx="3885">
                  <c:v>93</c:v>
                </c:pt>
                <c:pt idx="3886">
                  <c:v>96</c:v>
                </c:pt>
                <c:pt idx="3887">
                  <c:v>109</c:v>
                </c:pt>
                <c:pt idx="3888">
                  <c:v>90</c:v>
                </c:pt>
                <c:pt idx="3889">
                  <c:v>93</c:v>
                </c:pt>
                <c:pt idx="3890">
                  <c:v>114</c:v>
                </c:pt>
                <c:pt idx="3891">
                  <c:v>113</c:v>
                </c:pt>
                <c:pt idx="3892">
                  <c:v>90</c:v>
                </c:pt>
                <c:pt idx="3893">
                  <c:v>111</c:v>
                </c:pt>
                <c:pt idx="3894">
                  <c:v>81</c:v>
                </c:pt>
                <c:pt idx="3895">
                  <c:v>93</c:v>
                </c:pt>
                <c:pt idx="3896">
                  <c:v>90</c:v>
                </c:pt>
                <c:pt idx="3897">
                  <c:v>112</c:v>
                </c:pt>
                <c:pt idx="3898">
                  <c:v>88</c:v>
                </c:pt>
                <c:pt idx="3899">
                  <c:v>138</c:v>
                </c:pt>
                <c:pt idx="3900">
                  <c:v>105</c:v>
                </c:pt>
                <c:pt idx="3901">
                  <c:v>98</c:v>
                </c:pt>
                <c:pt idx="3902">
                  <c:v>86</c:v>
                </c:pt>
                <c:pt idx="3903">
                  <c:v>104</c:v>
                </c:pt>
                <c:pt idx="3904">
                  <c:v>100</c:v>
                </c:pt>
                <c:pt idx="3905">
                  <c:v>126</c:v>
                </c:pt>
                <c:pt idx="3906">
                  <c:v>118</c:v>
                </c:pt>
                <c:pt idx="3907">
                  <c:v>103</c:v>
                </c:pt>
                <c:pt idx="3908">
                  <c:v>84</c:v>
                </c:pt>
                <c:pt idx="3909">
                  <c:v>95</c:v>
                </c:pt>
                <c:pt idx="3910">
                  <c:v>90</c:v>
                </c:pt>
                <c:pt idx="3911">
                  <c:v>113</c:v>
                </c:pt>
                <c:pt idx="3912">
                  <c:v>123</c:v>
                </c:pt>
                <c:pt idx="3913">
                  <c:v>111</c:v>
                </c:pt>
                <c:pt idx="3914">
                  <c:v>110</c:v>
                </c:pt>
                <c:pt idx="3915">
                  <c:v>108</c:v>
                </c:pt>
                <c:pt idx="3916">
                  <c:v>92</c:v>
                </c:pt>
                <c:pt idx="3917">
                  <c:v>120</c:v>
                </c:pt>
                <c:pt idx="3918">
                  <c:v>88</c:v>
                </c:pt>
                <c:pt idx="3919">
                  <c:v>97</c:v>
                </c:pt>
                <c:pt idx="3920">
                  <c:v>95</c:v>
                </c:pt>
                <c:pt idx="3921">
                  <c:v>103</c:v>
                </c:pt>
                <c:pt idx="3922">
                  <c:v>110</c:v>
                </c:pt>
                <c:pt idx="3923">
                  <c:v>103</c:v>
                </c:pt>
                <c:pt idx="3924">
                  <c:v>92</c:v>
                </c:pt>
                <c:pt idx="3925">
                  <c:v>114</c:v>
                </c:pt>
                <c:pt idx="3926">
                  <c:v>112</c:v>
                </c:pt>
                <c:pt idx="3927">
                  <c:v>104</c:v>
                </c:pt>
                <c:pt idx="3928">
                  <c:v>99</c:v>
                </c:pt>
                <c:pt idx="3929">
                  <c:v>98</c:v>
                </c:pt>
                <c:pt idx="3930">
                  <c:v>93</c:v>
                </c:pt>
                <c:pt idx="3931">
                  <c:v>100</c:v>
                </c:pt>
                <c:pt idx="3932">
                  <c:v>80</c:v>
                </c:pt>
                <c:pt idx="3933">
                  <c:v>93</c:v>
                </c:pt>
                <c:pt idx="3934">
                  <c:v>87</c:v>
                </c:pt>
                <c:pt idx="3935">
                  <c:v>91</c:v>
                </c:pt>
                <c:pt idx="3936">
                  <c:v>84</c:v>
                </c:pt>
                <c:pt idx="3937">
                  <c:v>90</c:v>
                </c:pt>
                <c:pt idx="3938">
                  <c:v>108</c:v>
                </c:pt>
                <c:pt idx="3939">
                  <c:v>124</c:v>
                </c:pt>
                <c:pt idx="3940">
                  <c:v>95</c:v>
                </c:pt>
                <c:pt idx="3941">
                  <c:v>90</c:v>
                </c:pt>
                <c:pt idx="3942">
                  <c:v>101</c:v>
                </c:pt>
                <c:pt idx="3943">
                  <c:v>107</c:v>
                </c:pt>
                <c:pt idx="3944">
                  <c:v>20</c:v>
                </c:pt>
                <c:pt idx="3945">
                  <c:v>98</c:v>
                </c:pt>
                <c:pt idx="3946">
                  <c:v>112</c:v>
                </c:pt>
                <c:pt idx="3947">
                  <c:v>130</c:v>
                </c:pt>
                <c:pt idx="3948">
                  <c:v>101</c:v>
                </c:pt>
                <c:pt idx="3949">
                  <c:v>93</c:v>
                </c:pt>
                <c:pt idx="3950">
                  <c:v>83</c:v>
                </c:pt>
                <c:pt idx="3951">
                  <c:v>106</c:v>
                </c:pt>
                <c:pt idx="3952">
                  <c:v>113</c:v>
                </c:pt>
                <c:pt idx="3953">
                  <c:v>94</c:v>
                </c:pt>
                <c:pt idx="3954">
                  <c:v>101</c:v>
                </c:pt>
                <c:pt idx="3955">
                  <c:v>91</c:v>
                </c:pt>
                <c:pt idx="3956">
                  <c:v>105</c:v>
                </c:pt>
                <c:pt idx="3957">
                  <c:v>120</c:v>
                </c:pt>
                <c:pt idx="3958">
                  <c:v>105</c:v>
                </c:pt>
                <c:pt idx="3959">
                  <c:v>95</c:v>
                </c:pt>
                <c:pt idx="3960">
                  <c:v>135</c:v>
                </c:pt>
                <c:pt idx="3961">
                  <c:v>105</c:v>
                </c:pt>
                <c:pt idx="3962">
                  <c:v>83</c:v>
                </c:pt>
                <c:pt idx="3963">
                  <c:v>111</c:v>
                </c:pt>
                <c:pt idx="3964">
                  <c:v>135</c:v>
                </c:pt>
                <c:pt idx="3965">
                  <c:v>88</c:v>
                </c:pt>
                <c:pt idx="3966">
                  <c:v>87</c:v>
                </c:pt>
                <c:pt idx="3967">
                  <c:v>82</c:v>
                </c:pt>
                <c:pt idx="3968">
                  <c:v>103</c:v>
                </c:pt>
                <c:pt idx="3969">
                  <c:v>130</c:v>
                </c:pt>
                <c:pt idx="3970">
                  <c:v>87</c:v>
                </c:pt>
                <c:pt idx="3971">
                  <c:v>101</c:v>
                </c:pt>
                <c:pt idx="3972">
                  <c:v>96</c:v>
                </c:pt>
                <c:pt idx="3973">
                  <c:v>80</c:v>
                </c:pt>
                <c:pt idx="3974">
                  <c:v>87</c:v>
                </c:pt>
                <c:pt idx="3975">
                  <c:v>92</c:v>
                </c:pt>
                <c:pt idx="3976">
                  <c:v>118</c:v>
                </c:pt>
                <c:pt idx="3977">
                  <c:v>100</c:v>
                </c:pt>
                <c:pt idx="3978">
                  <c:v>103</c:v>
                </c:pt>
                <c:pt idx="3979">
                  <c:v>100</c:v>
                </c:pt>
                <c:pt idx="3980">
                  <c:v>104</c:v>
                </c:pt>
                <c:pt idx="3981">
                  <c:v>114</c:v>
                </c:pt>
                <c:pt idx="3982">
                  <c:v>111</c:v>
                </c:pt>
                <c:pt idx="3983">
                  <c:v>99</c:v>
                </c:pt>
                <c:pt idx="3984">
                  <c:v>110</c:v>
                </c:pt>
                <c:pt idx="3985">
                  <c:v>85</c:v>
                </c:pt>
                <c:pt idx="3986">
                  <c:v>113</c:v>
                </c:pt>
                <c:pt idx="3987">
                  <c:v>99</c:v>
                </c:pt>
                <c:pt idx="3988">
                  <c:v>142</c:v>
                </c:pt>
                <c:pt idx="3989">
                  <c:v>112</c:v>
                </c:pt>
                <c:pt idx="3990">
                  <c:v>108</c:v>
                </c:pt>
                <c:pt idx="3991">
                  <c:v>88</c:v>
                </c:pt>
                <c:pt idx="3992">
                  <c:v>97</c:v>
                </c:pt>
                <c:pt idx="3993">
                  <c:v>100</c:v>
                </c:pt>
                <c:pt idx="3994">
                  <c:v>99</c:v>
                </c:pt>
                <c:pt idx="3995">
                  <c:v>84</c:v>
                </c:pt>
                <c:pt idx="3996">
                  <c:v>91</c:v>
                </c:pt>
                <c:pt idx="3997">
                  <c:v>97</c:v>
                </c:pt>
                <c:pt idx="3998">
                  <c:v>84</c:v>
                </c:pt>
                <c:pt idx="3999">
                  <c:v>94</c:v>
                </c:pt>
                <c:pt idx="4000">
                  <c:v>92</c:v>
                </c:pt>
                <c:pt idx="4001">
                  <c:v>116</c:v>
                </c:pt>
                <c:pt idx="4002">
                  <c:v>110</c:v>
                </c:pt>
                <c:pt idx="4003">
                  <c:v>102</c:v>
                </c:pt>
                <c:pt idx="4004">
                  <c:v>89</c:v>
                </c:pt>
                <c:pt idx="4005">
                  <c:v>76</c:v>
                </c:pt>
                <c:pt idx="4006">
                  <c:v>82</c:v>
                </c:pt>
                <c:pt idx="4007">
                  <c:v>89</c:v>
                </c:pt>
                <c:pt idx="4008">
                  <c:v>89</c:v>
                </c:pt>
                <c:pt idx="4009">
                  <c:v>145</c:v>
                </c:pt>
                <c:pt idx="4010">
                  <c:v>91</c:v>
                </c:pt>
                <c:pt idx="4011">
                  <c:v>89</c:v>
                </c:pt>
                <c:pt idx="4012">
                  <c:v>121</c:v>
                </c:pt>
                <c:pt idx="4013">
                  <c:v>83</c:v>
                </c:pt>
                <c:pt idx="4014">
                  <c:v>110</c:v>
                </c:pt>
                <c:pt idx="4015">
                  <c:v>91</c:v>
                </c:pt>
                <c:pt idx="4016">
                  <c:v>110</c:v>
                </c:pt>
                <c:pt idx="4017">
                  <c:v>86</c:v>
                </c:pt>
                <c:pt idx="4018">
                  <c:v>86</c:v>
                </c:pt>
                <c:pt idx="4019">
                  <c:v>120</c:v>
                </c:pt>
                <c:pt idx="4020">
                  <c:v>90</c:v>
                </c:pt>
                <c:pt idx="4021">
                  <c:v>99</c:v>
                </c:pt>
                <c:pt idx="4022">
                  <c:v>112</c:v>
                </c:pt>
                <c:pt idx="4023">
                  <c:v>103</c:v>
                </c:pt>
                <c:pt idx="4024">
                  <c:v>83</c:v>
                </c:pt>
                <c:pt idx="4025">
                  <c:v>109</c:v>
                </c:pt>
                <c:pt idx="4026">
                  <c:v>109</c:v>
                </c:pt>
                <c:pt idx="4027">
                  <c:v>100</c:v>
                </c:pt>
                <c:pt idx="4028">
                  <c:v>95</c:v>
                </c:pt>
                <c:pt idx="4029">
                  <c:v>104</c:v>
                </c:pt>
                <c:pt idx="4030">
                  <c:v>96</c:v>
                </c:pt>
                <c:pt idx="4031">
                  <c:v>97</c:v>
                </c:pt>
                <c:pt idx="4032">
                  <c:v>91</c:v>
                </c:pt>
                <c:pt idx="4033">
                  <c:v>84</c:v>
                </c:pt>
                <c:pt idx="4034">
                  <c:v>86</c:v>
                </c:pt>
                <c:pt idx="4035">
                  <c:v>91</c:v>
                </c:pt>
                <c:pt idx="4036">
                  <c:v>92</c:v>
                </c:pt>
                <c:pt idx="4037">
                  <c:v>94</c:v>
                </c:pt>
                <c:pt idx="4038">
                  <c:v>92</c:v>
                </c:pt>
                <c:pt idx="4039">
                  <c:v>103</c:v>
                </c:pt>
                <c:pt idx="4040">
                  <c:v>100</c:v>
                </c:pt>
                <c:pt idx="4041">
                  <c:v>119</c:v>
                </c:pt>
                <c:pt idx="4042">
                  <c:v>92</c:v>
                </c:pt>
                <c:pt idx="4043">
                  <c:v>92</c:v>
                </c:pt>
                <c:pt idx="4044">
                  <c:v>108</c:v>
                </c:pt>
                <c:pt idx="4045">
                  <c:v>97</c:v>
                </c:pt>
                <c:pt idx="4046">
                  <c:v>88</c:v>
                </c:pt>
                <c:pt idx="4047">
                  <c:v>100</c:v>
                </c:pt>
                <c:pt idx="4048">
                  <c:v>88</c:v>
                </c:pt>
                <c:pt idx="4049">
                  <c:v>79</c:v>
                </c:pt>
                <c:pt idx="4050">
                  <c:v>135</c:v>
                </c:pt>
                <c:pt idx="4051">
                  <c:v>96</c:v>
                </c:pt>
                <c:pt idx="4052">
                  <c:v>53</c:v>
                </c:pt>
                <c:pt idx="4053">
                  <c:v>97</c:v>
                </c:pt>
                <c:pt idx="4054">
                  <c:v>91</c:v>
                </c:pt>
                <c:pt idx="4055">
                  <c:v>93</c:v>
                </c:pt>
                <c:pt idx="4056">
                  <c:v>112</c:v>
                </c:pt>
                <c:pt idx="4057">
                  <c:v>95</c:v>
                </c:pt>
                <c:pt idx="4058">
                  <c:v>93</c:v>
                </c:pt>
                <c:pt idx="4059">
                  <c:v>88</c:v>
                </c:pt>
                <c:pt idx="4060">
                  <c:v>105</c:v>
                </c:pt>
                <c:pt idx="4061">
                  <c:v>82</c:v>
                </c:pt>
                <c:pt idx="4062">
                  <c:v>78</c:v>
                </c:pt>
                <c:pt idx="4063">
                  <c:v>97</c:v>
                </c:pt>
                <c:pt idx="4064">
                  <c:v>81</c:v>
                </c:pt>
                <c:pt idx="4065">
                  <c:v>97</c:v>
                </c:pt>
                <c:pt idx="4066">
                  <c:v>88</c:v>
                </c:pt>
                <c:pt idx="4067">
                  <c:v>96</c:v>
                </c:pt>
                <c:pt idx="4068">
                  <c:v>105</c:v>
                </c:pt>
                <c:pt idx="4069">
                  <c:v>76</c:v>
                </c:pt>
                <c:pt idx="4070">
                  <c:v>99</c:v>
                </c:pt>
                <c:pt idx="4071">
                  <c:v>90</c:v>
                </c:pt>
                <c:pt idx="4072">
                  <c:v>87</c:v>
                </c:pt>
                <c:pt idx="4073">
                  <c:v>89</c:v>
                </c:pt>
                <c:pt idx="4074">
                  <c:v>83</c:v>
                </c:pt>
                <c:pt idx="4075">
                  <c:v>84</c:v>
                </c:pt>
                <c:pt idx="4076">
                  <c:v>96</c:v>
                </c:pt>
                <c:pt idx="4077">
                  <c:v>95</c:v>
                </c:pt>
                <c:pt idx="4078">
                  <c:v>93</c:v>
                </c:pt>
                <c:pt idx="4079">
                  <c:v>101</c:v>
                </c:pt>
                <c:pt idx="4080">
                  <c:v>87</c:v>
                </c:pt>
                <c:pt idx="4081">
                  <c:v>100</c:v>
                </c:pt>
                <c:pt idx="4082">
                  <c:v>108</c:v>
                </c:pt>
                <c:pt idx="4083">
                  <c:v>100</c:v>
                </c:pt>
                <c:pt idx="4084">
                  <c:v>113</c:v>
                </c:pt>
                <c:pt idx="4085">
                  <c:v>104</c:v>
                </c:pt>
                <c:pt idx="4086">
                  <c:v>91</c:v>
                </c:pt>
                <c:pt idx="4087">
                  <c:v>85</c:v>
                </c:pt>
                <c:pt idx="4088">
                  <c:v>101</c:v>
                </c:pt>
                <c:pt idx="4089">
                  <c:v>88</c:v>
                </c:pt>
                <c:pt idx="4090">
                  <c:v>112</c:v>
                </c:pt>
                <c:pt idx="4091">
                  <c:v>107</c:v>
                </c:pt>
                <c:pt idx="4092">
                  <c:v>90</c:v>
                </c:pt>
                <c:pt idx="4093">
                  <c:v>88</c:v>
                </c:pt>
                <c:pt idx="4094">
                  <c:v>95</c:v>
                </c:pt>
                <c:pt idx="4095">
                  <c:v>85</c:v>
                </c:pt>
                <c:pt idx="4096">
                  <c:v>123</c:v>
                </c:pt>
                <c:pt idx="4097">
                  <c:v>88</c:v>
                </c:pt>
                <c:pt idx="4098">
                  <c:v>114</c:v>
                </c:pt>
                <c:pt idx="4099">
                  <c:v>88</c:v>
                </c:pt>
                <c:pt idx="4100">
                  <c:v>83</c:v>
                </c:pt>
                <c:pt idx="4101">
                  <c:v>104</c:v>
                </c:pt>
                <c:pt idx="4102">
                  <c:v>94</c:v>
                </c:pt>
                <c:pt idx="4103">
                  <c:v>93</c:v>
                </c:pt>
                <c:pt idx="4104">
                  <c:v>91</c:v>
                </c:pt>
                <c:pt idx="4105">
                  <c:v>90</c:v>
                </c:pt>
                <c:pt idx="4106">
                  <c:v>112</c:v>
                </c:pt>
                <c:pt idx="4107">
                  <c:v>86</c:v>
                </c:pt>
                <c:pt idx="4108">
                  <c:v>86</c:v>
                </c:pt>
                <c:pt idx="4109">
                  <c:v>95</c:v>
                </c:pt>
                <c:pt idx="4110">
                  <c:v>101</c:v>
                </c:pt>
                <c:pt idx="4111">
                  <c:v>89</c:v>
                </c:pt>
                <c:pt idx="4112">
                  <c:v>106</c:v>
                </c:pt>
                <c:pt idx="4113">
                  <c:v>88</c:v>
                </c:pt>
                <c:pt idx="4114">
                  <c:v>99</c:v>
                </c:pt>
                <c:pt idx="4115">
                  <c:v>90</c:v>
                </c:pt>
                <c:pt idx="4116">
                  <c:v>95</c:v>
                </c:pt>
                <c:pt idx="4117">
                  <c:v>85</c:v>
                </c:pt>
                <c:pt idx="4118">
                  <c:v>170</c:v>
                </c:pt>
                <c:pt idx="4119">
                  <c:v>97</c:v>
                </c:pt>
                <c:pt idx="4120">
                  <c:v>104</c:v>
                </c:pt>
                <c:pt idx="4121">
                  <c:v>201</c:v>
                </c:pt>
                <c:pt idx="4122">
                  <c:v>108</c:v>
                </c:pt>
                <c:pt idx="4123">
                  <c:v>106</c:v>
                </c:pt>
                <c:pt idx="4124">
                  <c:v>107</c:v>
                </c:pt>
                <c:pt idx="4125">
                  <c:v>84</c:v>
                </c:pt>
                <c:pt idx="4126">
                  <c:v>90</c:v>
                </c:pt>
                <c:pt idx="4127">
                  <c:v>81</c:v>
                </c:pt>
                <c:pt idx="4128">
                  <c:v>81</c:v>
                </c:pt>
                <c:pt idx="4129">
                  <c:v>215</c:v>
                </c:pt>
                <c:pt idx="4130">
                  <c:v>83</c:v>
                </c:pt>
                <c:pt idx="4131">
                  <c:v>106</c:v>
                </c:pt>
                <c:pt idx="4132">
                  <c:v>90</c:v>
                </c:pt>
                <c:pt idx="4133">
                  <c:v>87</c:v>
                </c:pt>
                <c:pt idx="4134">
                  <c:v>88</c:v>
                </c:pt>
                <c:pt idx="4135">
                  <c:v>122</c:v>
                </c:pt>
                <c:pt idx="4136">
                  <c:v>86</c:v>
                </c:pt>
                <c:pt idx="4137">
                  <c:v>79</c:v>
                </c:pt>
                <c:pt idx="4138">
                  <c:v>97</c:v>
                </c:pt>
                <c:pt idx="4139">
                  <c:v>89</c:v>
                </c:pt>
                <c:pt idx="4140">
                  <c:v>120</c:v>
                </c:pt>
                <c:pt idx="4141">
                  <c:v>108</c:v>
                </c:pt>
                <c:pt idx="4142">
                  <c:v>102</c:v>
                </c:pt>
                <c:pt idx="4143">
                  <c:v>83</c:v>
                </c:pt>
                <c:pt idx="4144">
                  <c:v>93</c:v>
                </c:pt>
                <c:pt idx="4145">
                  <c:v>86</c:v>
                </c:pt>
                <c:pt idx="4146">
                  <c:v>101</c:v>
                </c:pt>
                <c:pt idx="4147">
                  <c:v>111</c:v>
                </c:pt>
                <c:pt idx="4148">
                  <c:v>90</c:v>
                </c:pt>
                <c:pt idx="4149">
                  <c:v>86</c:v>
                </c:pt>
                <c:pt idx="4150">
                  <c:v>98</c:v>
                </c:pt>
                <c:pt idx="4151">
                  <c:v>91</c:v>
                </c:pt>
                <c:pt idx="4152">
                  <c:v>91</c:v>
                </c:pt>
                <c:pt idx="4153">
                  <c:v>202</c:v>
                </c:pt>
                <c:pt idx="4154">
                  <c:v>89</c:v>
                </c:pt>
                <c:pt idx="4155">
                  <c:v>97</c:v>
                </c:pt>
                <c:pt idx="4156">
                  <c:v>84</c:v>
                </c:pt>
                <c:pt idx="4157">
                  <c:v>82</c:v>
                </c:pt>
                <c:pt idx="4158">
                  <c:v>94</c:v>
                </c:pt>
                <c:pt idx="4159">
                  <c:v>100</c:v>
                </c:pt>
                <c:pt idx="4160">
                  <c:v>112</c:v>
                </c:pt>
                <c:pt idx="4161">
                  <c:v>94</c:v>
                </c:pt>
                <c:pt idx="4162">
                  <c:v>91</c:v>
                </c:pt>
                <c:pt idx="4163">
                  <c:v>87</c:v>
                </c:pt>
                <c:pt idx="4164">
                  <c:v>87</c:v>
                </c:pt>
                <c:pt idx="4165">
                  <c:v>104</c:v>
                </c:pt>
                <c:pt idx="4166">
                  <c:v>93</c:v>
                </c:pt>
                <c:pt idx="4167">
                  <c:v>90</c:v>
                </c:pt>
                <c:pt idx="4168">
                  <c:v>101</c:v>
                </c:pt>
                <c:pt idx="4169">
                  <c:v>94</c:v>
                </c:pt>
                <c:pt idx="4170">
                  <c:v>108</c:v>
                </c:pt>
                <c:pt idx="4171">
                  <c:v>130</c:v>
                </c:pt>
                <c:pt idx="4172">
                  <c:v>91</c:v>
                </c:pt>
                <c:pt idx="4173">
                  <c:v>91</c:v>
                </c:pt>
                <c:pt idx="4174">
                  <c:v>107</c:v>
                </c:pt>
                <c:pt idx="4175">
                  <c:v>82</c:v>
                </c:pt>
                <c:pt idx="4176">
                  <c:v>84</c:v>
                </c:pt>
                <c:pt idx="4177">
                  <c:v>103</c:v>
                </c:pt>
                <c:pt idx="4178">
                  <c:v>89</c:v>
                </c:pt>
                <c:pt idx="4179">
                  <c:v>98</c:v>
                </c:pt>
                <c:pt idx="4180">
                  <c:v>92</c:v>
                </c:pt>
                <c:pt idx="4181">
                  <c:v>90</c:v>
                </c:pt>
                <c:pt idx="4182">
                  <c:v>84</c:v>
                </c:pt>
                <c:pt idx="4183">
                  <c:v>91</c:v>
                </c:pt>
                <c:pt idx="4184">
                  <c:v>90</c:v>
                </c:pt>
                <c:pt idx="4185">
                  <c:v>88</c:v>
                </c:pt>
                <c:pt idx="4186">
                  <c:v>92</c:v>
                </c:pt>
                <c:pt idx="4187">
                  <c:v>82</c:v>
                </c:pt>
                <c:pt idx="4188">
                  <c:v>101</c:v>
                </c:pt>
                <c:pt idx="4189">
                  <c:v>80</c:v>
                </c:pt>
                <c:pt idx="4190">
                  <c:v>97</c:v>
                </c:pt>
                <c:pt idx="4191">
                  <c:v>97</c:v>
                </c:pt>
                <c:pt idx="4192">
                  <c:v>91</c:v>
                </c:pt>
                <c:pt idx="4193">
                  <c:v>86</c:v>
                </c:pt>
                <c:pt idx="4194">
                  <c:v>100</c:v>
                </c:pt>
                <c:pt idx="4195">
                  <c:v>96</c:v>
                </c:pt>
                <c:pt idx="4196">
                  <c:v>89</c:v>
                </c:pt>
                <c:pt idx="4197">
                  <c:v>88</c:v>
                </c:pt>
                <c:pt idx="4198">
                  <c:v>90</c:v>
                </c:pt>
                <c:pt idx="4199">
                  <c:v>101</c:v>
                </c:pt>
                <c:pt idx="4200">
                  <c:v>96</c:v>
                </c:pt>
                <c:pt idx="4201">
                  <c:v>65</c:v>
                </c:pt>
                <c:pt idx="4202">
                  <c:v>102</c:v>
                </c:pt>
                <c:pt idx="4203">
                  <c:v>98</c:v>
                </c:pt>
                <c:pt idx="4204">
                  <c:v>91</c:v>
                </c:pt>
                <c:pt idx="4205">
                  <c:v>80</c:v>
                </c:pt>
                <c:pt idx="4206">
                  <c:v>76</c:v>
                </c:pt>
                <c:pt idx="4207">
                  <c:v>80</c:v>
                </c:pt>
                <c:pt idx="4208">
                  <c:v>88</c:v>
                </c:pt>
                <c:pt idx="4209">
                  <c:v>110</c:v>
                </c:pt>
                <c:pt idx="4210">
                  <c:v>95</c:v>
                </c:pt>
                <c:pt idx="4211">
                  <c:v>94</c:v>
                </c:pt>
                <c:pt idx="4212">
                  <c:v>109</c:v>
                </c:pt>
                <c:pt idx="4213">
                  <c:v>90</c:v>
                </c:pt>
                <c:pt idx="4214">
                  <c:v>133</c:v>
                </c:pt>
                <c:pt idx="4215">
                  <c:v>80</c:v>
                </c:pt>
                <c:pt idx="4216">
                  <c:v>95</c:v>
                </c:pt>
                <c:pt idx="4217">
                  <c:v>98</c:v>
                </c:pt>
                <c:pt idx="4218">
                  <c:v>98</c:v>
                </c:pt>
                <c:pt idx="4219">
                  <c:v>96</c:v>
                </c:pt>
                <c:pt idx="4220">
                  <c:v>97</c:v>
                </c:pt>
                <c:pt idx="4221">
                  <c:v>90</c:v>
                </c:pt>
                <c:pt idx="4222">
                  <c:v>113</c:v>
                </c:pt>
                <c:pt idx="4223">
                  <c:v>91</c:v>
                </c:pt>
                <c:pt idx="4224">
                  <c:v>98</c:v>
                </c:pt>
                <c:pt idx="4225">
                  <c:v>94</c:v>
                </c:pt>
                <c:pt idx="4226">
                  <c:v>96</c:v>
                </c:pt>
                <c:pt idx="4227">
                  <c:v>100</c:v>
                </c:pt>
                <c:pt idx="4228">
                  <c:v>90</c:v>
                </c:pt>
                <c:pt idx="4229">
                  <c:v>76</c:v>
                </c:pt>
                <c:pt idx="4230">
                  <c:v>75</c:v>
                </c:pt>
                <c:pt idx="4231">
                  <c:v>78</c:v>
                </c:pt>
                <c:pt idx="4232">
                  <c:v>90</c:v>
                </c:pt>
                <c:pt idx="4233">
                  <c:v>92</c:v>
                </c:pt>
                <c:pt idx="4234">
                  <c:v>99</c:v>
                </c:pt>
                <c:pt idx="4235">
                  <c:v>95</c:v>
                </c:pt>
                <c:pt idx="4236">
                  <c:v>98</c:v>
                </c:pt>
                <c:pt idx="4237">
                  <c:v>66</c:v>
                </c:pt>
                <c:pt idx="4238">
                  <c:v>95</c:v>
                </c:pt>
                <c:pt idx="4239">
                  <c:v>108</c:v>
                </c:pt>
                <c:pt idx="4240">
                  <c:v>86</c:v>
                </c:pt>
                <c:pt idx="4241">
                  <c:v>106</c:v>
                </c:pt>
                <c:pt idx="4242">
                  <c:v>93</c:v>
                </c:pt>
                <c:pt idx="4243">
                  <c:v>80</c:v>
                </c:pt>
                <c:pt idx="4244">
                  <c:v>127</c:v>
                </c:pt>
                <c:pt idx="4245">
                  <c:v>93</c:v>
                </c:pt>
                <c:pt idx="4246">
                  <c:v>96</c:v>
                </c:pt>
                <c:pt idx="4247">
                  <c:v>99</c:v>
                </c:pt>
                <c:pt idx="4248">
                  <c:v>66</c:v>
                </c:pt>
                <c:pt idx="4249">
                  <c:v>85</c:v>
                </c:pt>
                <c:pt idx="4250">
                  <c:v>101</c:v>
                </c:pt>
                <c:pt idx="4251">
                  <c:v>97</c:v>
                </c:pt>
                <c:pt idx="4252">
                  <c:v>86</c:v>
                </c:pt>
                <c:pt idx="4253">
                  <c:v>106</c:v>
                </c:pt>
                <c:pt idx="4254">
                  <c:v>90</c:v>
                </c:pt>
                <c:pt idx="4255">
                  <c:v>94</c:v>
                </c:pt>
                <c:pt idx="4256">
                  <c:v>87</c:v>
                </c:pt>
                <c:pt idx="4257">
                  <c:v>106</c:v>
                </c:pt>
                <c:pt idx="4258">
                  <c:v>89</c:v>
                </c:pt>
                <c:pt idx="4259">
                  <c:v>89</c:v>
                </c:pt>
                <c:pt idx="4260">
                  <c:v>97</c:v>
                </c:pt>
                <c:pt idx="4261">
                  <c:v>88</c:v>
                </c:pt>
                <c:pt idx="4262">
                  <c:v>92</c:v>
                </c:pt>
                <c:pt idx="4263">
                  <c:v>97</c:v>
                </c:pt>
                <c:pt idx="4264">
                  <c:v>78</c:v>
                </c:pt>
                <c:pt idx="4265">
                  <c:v>85</c:v>
                </c:pt>
                <c:pt idx="4266">
                  <c:v>93</c:v>
                </c:pt>
                <c:pt idx="4267">
                  <c:v>88</c:v>
                </c:pt>
                <c:pt idx="4268">
                  <c:v>25</c:v>
                </c:pt>
                <c:pt idx="4269">
                  <c:v>91</c:v>
                </c:pt>
                <c:pt idx="4270">
                  <c:v>93</c:v>
                </c:pt>
                <c:pt idx="4271">
                  <c:v>89</c:v>
                </c:pt>
                <c:pt idx="4272">
                  <c:v>90</c:v>
                </c:pt>
                <c:pt idx="4273">
                  <c:v>96</c:v>
                </c:pt>
                <c:pt idx="4274">
                  <c:v>120</c:v>
                </c:pt>
                <c:pt idx="4275">
                  <c:v>111</c:v>
                </c:pt>
                <c:pt idx="4276">
                  <c:v>81</c:v>
                </c:pt>
                <c:pt idx="4277">
                  <c:v>89</c:v>
                </c:pt>
                <c:pt idx="4278">
                  <c:v>81</c:v>
                </c:pt>
                <c:pt idx="4279">
                  <c:v>99</c:v>
                </c:pt>
                <c:pt idx="4280">
                  <c:v>90</c:v>
                </c:pt>
                <c:pt idx="4281">
                  <c:v>82</c:v>
                </c:pt>
                <c:pt idx="4282">
                  <c:v>88</c:v>
                </c:pt>
                <c:pt idx="4283">
                  <c:v>103</c:v>
                </c:pt>
                <c:pt idx="4284">
                  <c:v>80</c:v>
                </c:pt>
                <c:pt idx="4285">
                  <c:v>77</c:v>
                </c:pt>
                <c:pt idx="4286">
                  <c:v>114</c:v>
                </c:pt>
                <c:pt idx="4287">
                  <c:v>84</c:v>
                </c:pt>
                <c:pt idx="4288">
                  <c:v>87</c:v>
                </c:pt>
                <c:pt idx="4289">
                  <c:v>100</c:v>
                </c:pt>
                <c:pt idx="4290">
                  <c:v>82</c:v>
                </c:pt>
                <c:pt idx="4291">
                  <c:v>82</c:v>
                </c:pt>
                <c:pt idx="4292">
                  <c:v>70</c:v>
                </c:pt>
                <c:pt idx="4293">
                  <c:v>75</c:v>
                </c:pt>
                <c:pt idx="4294">
                  <c:v>87</c:v>
                </c:pt>
                <c:pt idx="4295">
                  <c:v>98</c:v>
                </c:pt>
                <c:pt idx="4296">
                  <c:v>98</c:v>
                </c:pt>
                <c:pt idx="4297">
                  <c:v>93</c:v>
                </c:pt>
                <c:pt idx="4298">
                  <c:v>97</c:v>
                </c:pt>
                <c:pt idx="4299">
                  <c:v>83</c:v>
                </c:pt>
                <c:pt idx="4300">
                  <c:v>90</c:v>
                </c:pt>
                <c:pt idx="4301">
                  <c:v>90</c:v>
                </c:pt>
                <c:pt idx="4302">
                  <c:v>83</c:v>
                </c:pt>
                <c:pt idx="4303">
                  <c:v>78</c:v>
                </c:pt>
                <c:pt idx="4304">
                  <c:v>102</c:v>
                </c:pt>
                <c:pt idx="4305">
                  <c:v>65</c:v>
                </c:pt>
                <c:pt idx="4306">
                  <c:v>97</c:v>
                </c:pt>
                <c:pt idx="4307">
                  <c:v>109</c:v>
                </c:pt>
                <c:pt idx="4308">
                  <c:v>100</c:v>
                </c:pt>
                <c:pt idx="4309">
                  <c:v>85</c:v>
                </c:pt>
                <c:pt idx="4310">
                  <c:v>78</c:v>
                </c:pt>
                <c:pt idx="4311">
                  <c:v>108</c:v>
                </c:pt>
                <c:pt idx="4312">
                  <c:v>110</c:v>
                </c:pt>
                <c:pt idx="4313">
                  <c:v>90</c:v>
                </c:pt>
                <c:pt idx="4314">
                  <c:v>77</c:v>
                </c:pt>
                <c:pt idx="4315">
                  <c:v>80</c:v>
                </c:pt>
                <c:pt idx="4316">
                  <c:v>81</c:v>
                </c:pt>
                <c:pt idx="4317">
                  <c:v>95</c:v>
                </c:pt>
                <c:pt idx="4318">
                  <c:v>90</c:v>
                </c:pt>
              </c:numCache>
            </c:numRef>
          </c:xVal>
          <c:yVal>
            <c:numRef>
              <c:f>'TASK 2'!$B$2:$B$4320</c:f>
              <c:numCache>
                <c:formatCode>General</c:formatCode>
                <c:ptCount val="4319"/>
                <c:pt idx="0">
                  <c:v>7.9</c:v>
                </c:pt>
                <c:pt idx="1">
                  <c:v>7.1</c:v>
                </c:pt>
                <c:pt idx="2">
                  <c:v>6.8</c:v>
                </c:pt>
                <c:pt idx="3">
                  <c:v>8.5</c:v>
                </c:pt>
                <c:pt idx="4">
                  <c:v>6.6</c:v>
                </c:pt>
                <c:pt idx="5">
                  <c:v>6.2</c:v>
                </c:pt>
                <c:pt idx="6">
                  <c:v>7.8</c:v>
                </c:pt>
                <c:pt idx="7">
                  <c:v>7.5</c:v>
                </c:pt>
                <c:pt idx="8">
                  <c:v>7.5</c:v>
                </c:pt>
                <c:pt idx="9">
                  <c:v>6.9</c:v>
                </c:pt>
                <c:pt idx="10">
                  <c:v>6.1</c:v>
                </c:pt>
                <c:pt idx="11">
                  <c:v>6.7</c:v>
                </c:pt>
                <c:pt idx="12">
                  <c:v>7.3</c:v>
                </c:pt>
                <c:pt idx="13">
                  <c:v>6.5</c:v>
                </c:pt>
                <c:pt idx="14">
                  <c:v>7.2</c:v>
                </c:pt>
                <c:pt idx="15">
                  <c:v>6.6</c:v>
                </c:pt>
                <c:pt idx="16">
                  <c:v>8.1</c:v>
                </c:pt>
                <c:pt idx="17">
                  <c:v>6.7</c:v>
                </c:pt>
                <c:pt idx="18">
                  <c:v>6.8</c:v>
                </c:pt>
                <c:pt idx="19">
                  <c:v>7.5</c:v>
                </c:pt>
                <c:pt idx="20">
                  <c:v>7</c:v>
                </c:pt>
                <c:pt idx="21">
                  <c:v>6.7</c:v>
                </c:pt>
                <c:pt idx="22">
                  <c:v>7.9</c:v>
                </c:pt>
                <c:pt idx="23">
                  <c:v>6.1</c:v>
                </c:pt>
                <c:pt idx="24">
                  <c:v>7.2</c:v>
                </c:pt>
                <c:pt idx="25">
                  <c:v>7.7</c:v>
                </c:pt>
                <c:pt idx="26">
                  <c:v>8.1999999999999993</c:v>
                </c:pt>
                <c:pt idx="27">
                  <c:v>5.9</c:v>
                </c:pt>
                <c:pt idx="28">
                  <c:v>7</c:v>
                </c:pt>
                <c:pt idx="29">
                  <c:v>7.8</c:v>
                </c:pt>
                <c:pt idx="30">
                  <c:v>7.3</c:v>
                </c:pt>
                <c:pt idx="31">
                  <c:v>7.2</c:v>
                </c:pt>
                <c:pt idx="32">
                  <c:v>6.5</c:v>
                </c:pt>
                <c:pt idx="33">
                  <c:v>6.8</c:v>
                </c:pt>
                <c:pt idx="34">
                  <c:v>7.3</c:v>
                </c:pt>
                <c:pt idx="35">
                  <c:v>6</c:v>
                </c:pt>
                <c:pt idx="36">
                  <c:v>5.7</c:v>
                </c:pt>
                <c:pt idx="37">
                  <c:v>6.4</c:v>
                </c:pt>
                <c:pt idx="38">
                  <c:v>6.7</c:v>
                </c:pt>
                <c:pt idx="39">
                  <c:v>6.8</c:v>
                </c:pt>
                <c:pt idx="40">
                  <c:v>6.3</c:v>
                </c:pt>
                <c:pt idx="41">
                  <c:v>5.6</c:v>
                </c:pt>
                <c:pt idx="42">
                  <c:v>8.3000000000000007</c:v>
                </c:pt>
                <c:pt idx="43">
                  <c:v>6.6</c:v>
                </c:pt>
                <c:pt idx="44">
                  <c:v>7.2</c:v>
                </c:pt>
                <c:pt idx="45">
                  <c:v>7</c:v>
                </c:pt>
                <c:pt idx="46">
                  <c:v>8</c:v>
                </c:pt>
                <c:pt idx="47">
                  <c:v>7.8</c:v>
                </c:pt>
                <c:pt idx="48">
                  <c:v>6.3</c:v>
                </c:pt>
                <c:pt idx="49">
                  <c:v>7.3</c:v>
                </c:pt>
                <c:pt idx="50">
                  <c:v>6.6</c:v>
                </c:pt>
                <c:pt idx="51">
                  <c:v>7</c:v>
                </c:pt>
                <c:pt idx="52">
                  <c:v>6.3</c:v>
                </c:pt>
                <c:pt idx="53">
                  <c:v>6.2</c:v>
                </c:pt>
                <c:pt idx="54">
                  <c:v>7.2</c:v>
                </c:pt>
                <c:pt idx="55">
                  <c:v>7.5</c:v>
                </c:pt>
                <c:pt idx="56">
                  <c:v>8.4</c:v>
                </c:pt>
                <c:pt idx="57">
                  <c:v>6.2</c:v>
                </c:pt>
                <c:pt idx="58">
                  <c:v>5.8</c:v>
                </c:pt>
                <c:pt idx="59">
                  <c:v>6.8</c:v>
                </c:pt>
                <c:pt idx="60">
                  <c:v>5.4</c:v>
                </c:pt>
                <c:pt idx="61">
                  <c:v>6.6</c:v>
                </c:pt>
                <c:pt idx="62">
                  <c:v>6.9</c:v>
                </c:pt>
                <c:pt idx="63">
                  <c:v>7.3</c:v>
                </c:pt>
                <c:pt idx="64">
                  <c:v>9</c:v>
                </c:pt>
                <c:pt idx="65">
                  <c:v>8.3000000000000007</c:v>
                </c:pt>
                <c:pt idx="66">
                  <c:v>6.5</c:v>
                </c:pt>
                <c:pt idx="67">
                  <c:v>7.9</c:v>
                </c:pt>
                <c:pt idx="68">
                  <c:v>7.5</c:v>
                </c:pt>
                <c:pt idx="69">
                  <c:v>4.8</c:v>
                </c:pt>
                <c:pt idx="70">
                  <c:v>5.2</c:v>
                </c:pt>
                <c:pt idx="71">
                  <c:v>6.9</c:v>
                </c:pt>
                <c:pt idx="72">
                  <c:v>5.4</c:v>
                </c:pt>
                <c:pt idx="73">
                  <c:v>7.9</c:v>
                </c:pt>
                <c:pt idx="74">
                  <c:v>6.1</c:v>
                </c:pt>
                <c:pt idx="75">
                  <c:v>5.8</c:v>
                </c:pt>
                <c:pt idx="76">
                  <c:v>8.3000000000000007</c:v>
                </c:pt>
                <c:pt idx="77">
                  <c:v>7.8</c:v>
                </c:pt>
                <c:pt idx="78">
                  <c:v>7</c:v>
                </c:pt>
                <c:pt idx="79">
                  <c:v>6.1</c:v>
                </c:pt>
                <c:pt idx="80">
                  <c:v>7</c:v>
                </c:pt>
                <c:pt idx="81">
                  <c:v>7.6</c:v>
                </c:pt>
                <c:pt idx="82">
                  <c:v>6.3</c:v>
                </c:pt>
                <c:pt idx="83">
                  <c:v>7.8</c:v>
                </c:pt>
                <c:pt idx="84">
                  <c:v>6.4</c:v>
                </c:pt>
                <c:pt idx="85">
                  <c:v>6.5</c:v>
                </c:pt>
                <c:pt idx="86">
                  <c:v>7.9</c:v>
                </c:pt>
                <c:pt idx="87">
                  <c:v>7.8</c:v>
                </c:pt>
                <c:pt idx="88">
                  <c:v>6.6</c:v>
                </c:pt>
                <c:pt idx="89">
                  <c:v>5.5</c:v>
                </c:pt>
                <c:pt idx="90">
                  <c:v>8.1999999999999993</c:v>
                </c:pt>
                <c:pt idx="91">
                  <c:v>6.4</c:v>
                </c:pt>
                <c:pt idx="92">
                  <c:v>8.1</c:v>
                </c:pt>
                <c:pt idx="93">
                  <c:v>8.6</c:v>
                </c:pt>
                <c:pt idx="94">
                  <c:v>8.8000000000000007</c:v>
                </c:pt>
                <c:pt idx="95">
                  <c:v>7.9</c:v>
                </c:pt>
                <c:pt idx="96">
                  <c:v>6.7</c:v>
                </c:pt>
                <c:pt idx="97">
                  <c:v>7.8</c:v>
                </c:pt>
                <c:pt idx="98">
                  <c:v>7.8</c:v>
                </c:pt>
                <c:pt idx="99">
                  <c:v>6.6</c:v>
                </c:pt>
                <c:pt idx="100">
                  <c:v>6.1</c:v>
                </c:pt>
                <c:pt idx="101">
                  <c:v>5.6</c:v>
                </c:pt>
                <c:pt idx="102">
                  <c:v>6.4</c:v>
                </c:pt>
                <c:pt idx="103">
                  <c:v>6.1</c:v>
                </c:pt>
                <c:pt idx="104">
                  <c:v>7.3</c:v>
                </c:pt>
                <c:pt idx="105">
                  <c:v>6.6</c:v>
                </c:pt>
                <c:pt idx="106">
                  <c:v>6.3</c:v>
                </c:pt>
                <c:pt idx="107">
                  <c:v>6.1</c:v>
                </c:pt>
                <c:pt idx="108">
                  <c:v>7.1</c:v>
                </c:pt>
                <c:pt idx="109">
                  <c:v>5.5</c:v>
                </c:pt>
                <c:pt idx="110">
                  <c:v>7.5</c:v>
                </c:pt>
                <c:pt idx="111">
                  <c:v>7.6</c:v>
                </c:pt>
                <c:pt idx="112">
                  <c:v>6.4</c:v>
                </c:pt>
                <c:pt idx="113">
                  <c:v>7.2</c:v>
                </c:pt>
                <c:pt idx="114">
                  <c:v>6.7</c:v>
                </c:pt>
                <c:pt idx="115">
                  <c:v>8</c:v>
                </c:pt>
                <c:pt idx="116">
                  <c:v>8.3000000000000007</c:v>
                </c:pt>
                <c:pt idx="117">
                  <c:v>6.7</c:v>
                </c:pt>
                <c:pt idx="118">
                  <c:v>5.9</c:v>
                </c:pt>
                <c:pt idx="119">
                  <c:v>6.7</c:v>
                </c:pt>
                <c:pt idx="120">
                  <c:v>6.7</c:v>
                </c:pt>
                <c:pt idx="121">
                  <c:v>7.6</c:v>
                </c:pt>
                <c:pt idx="122">
                  <c:v>7.2</c:v>
                </c:pt>
                <c:pt idx="123">
                  <c:v>7.1</c:v>
                </c:pt>
                <c:pt idx="124">
                  <c:v>8.1</c:v>
                </c:pt>
                <c:pt idx="125">
                  <c:v>6.7</c:v>
                </c:pt>
                <c:pt idx="126">
                  <c:v>7</c:v>
                </c:pt>
                <c:pt idx="127">
                  <c:v>6.9</c:v>
                </c:pt>
                <c:pt idx="128">
                  <c:v>5.0999999999999996</c:v>
                </c:pt>
                <c:pt idx="129">
                  <c:v>5.8</c:v>
                </c:pt>
                <c:pt idx="130">
                  <c:v>6.2</c:v>
                </c:pt>
                <c:pt idx="131">
                  <c:v>7.4</c:v>
                </c:pt>
                <c:pt idx="132">
                  <c:v>5.8</c:v>
                </c:pt>
                <c:pt idx="133">
                  <c:v>6.6</c:v>
                </c:pt>
                <c:pt idx="134">
                  <c:v>6.2</c:v>
                </c:pt>
                <c:pt idx="135">
                  <c:v>7.3</c:v>
                </c:pt>
                <c:pt idx="136">
                  <c:v>4.2</c:v>
                </c:pt>
                <c:pt idx="137">
                  <c:v>6.9</c:v>
                </c:pt>
                <c:pt idx="138">
                  <c:v>6.4</c:v>
                </c:pt>
                <c:pt idx="139">
                  <c:v>5.4</c:v>
                </c:pt>
                <c:pt idx="140">
                  <c:v>6.7</c:v>
                </c:pt>
                <c:pt idx="141">
                  <c:v>5.8</c:v>
                </c:pt>
                <c:pt idx="142">
                  <c:v>6.9</c:v>
                </c:pt>
                <c:pt idx="143">
                  <c:v>7.2</c:v>
                </c:pt>
                <c:pt idx="144">
                  <c:v>6.9</c:v>
                </c:pt>
                <c:pt idx="145">
                  <c:v>6.1</c:v>
                </c:pt>
                <c:pt idx="146">
                  <c:v>5.5</c:v>
                </c:pt>
                <c:pt idx="147">
                  <c:v>6.6</c:v>
                </c:pt>
                <c:pt idx="148">
                  <c:v>6.1</c:v>
                </c:pt>
                <c:pt idx="149">
                  <c:v>6.3</c:v>
                </c:pt>
                <c:pt idx="150">
                  <c:v>7.2</c:v>
                </c:pt>
                <c:pt idx="151">
                  <c:v>7.4</c:v>
                </c:pt>
                <c:pt idx="152">
                  <c:v>7.3</c:v>
                </c:pt>
                <c:pt idx="153">
                  <c:v>6.1</c:v>
                </c:pt>
                <c:pt idx="154">
                  <c:v>7.7</c:v>
                </c:pt>
                <c:pt idx="155">
                  <c:v>6.1</c:v>
                </c:pt>
                <c:pt idx="156">
                  <c:v>8</c:v>
                </c:pt>
                <c:pt idx="157">
                  <c:v>7.3</c:v>
                </c:pt>
                <c:pt idx="158">
                  <c:v>7.9</c:v>
                </c:pt>
                <c:pt idx="159">
                  <c:v>5.5</c:v>
                </c:pt>
                <c:pt idx="160">
                  <c:v>5</c:v>
                </c:pt>
                <c:pt idx="161">
                  <c:v>7.7</c:v>
                </c:pt>
                <c:pt idx="162">
                  <c:v>6.6</c:v>
                </c:pt>
                <c:pt idx="163">
                  <c:v>5.7</c:v>
                </c:pt>
                <c:pt idx="164">
                  <c:v>5.8</c:v>
                </c:pt>
                <c:pt idx="165">
                  <c:v>6</c:v>
                </c:pt>
                <c:pt idx="166">
                  <c:v>6.4</c:v>
                </c:pt>
                <c:pt idx="167">
                  <c:v>6.9</c:v>
                </c:pt>
                <c:pt idx="168">
                  <c:v>6.4</c:v>
                </c:pt>
                <c:pt idx="169">
                  <c:v>7.4</c:v>
                </c:pt>
                <c:pt idx="170">
                  <c:v>5.5</c:v>
                </c:pt>
                <c:pt idx="171">
                  <c:v>5.9</c:v>
                </c:pt>
                <c:pt idx="172">
                  <c:v>6.8</c:v>
                </c:pt>
                <c:pt idx="173">
                  <c:v>6.8</c:v>
                </c:pt>
                <c:pt idx="174">
                  <c:v>8.1</c:v>
                </c:pt>
                <c:pt idx="175">
                  <c:v>6.5</c:v>
                </c:pt>
                <c:pt idx="176">
                  <c:v>7.2</c:v>
                </c:pt>
                <c:pt idx="177">
                  <c:v>6.7</c:v>
                </c:pt>
                <c:pt idx="178">
                  <c:v>8.1</c:v>
                </c:pt>
                <c:pt idx="179">
                  <c:v>7.6</c:v>
                </c:pt>
                <c:pt idx="180">
                  <c:v>7.4</c:v>
                </c:pt>
                <c:pt idx="181">
                  <c:v>7.6</c:v>
                </c:pt>
                <c:pt idx="182">
                  <c:v>5.5</c:v>
                </c:pt>
                <c:pt idx="183">
                  <c:v>6.7</c:v>
                </c:pt>
                <c:pt idx="184">
                  <c:v>6.5</c:v>
                </c:pt>
                <c:pt idx="185">
                  <c:v>6.6</c:v>
                </c:pt>
                <c:pt idx="186">
                  <c:v>6.7</c:v>
                </c:pt>
                <c:pt idx="187">
                  <c:v>6.4</c:v>
                </c:pt>
                <c:pt idx="188">
                  <c:v>5.8</c:v>
                </c:pt>
                <c:pt idx="189">
                  <c:v>7.4</c:v>
                </c:pt>
                <c:pt idx="190">
                  <c:v>7.8</c:v>
                </c:pt>
                <c:pt idx="191">
                  <c:v>6.6</c:v>
                </c:pt>
                <c:pt idx="192">
                  <c:v>4.9000000000000004</c:v>
                </c:pt>
                <c:pt idx="193">
                  <c:v>6.5</c:v>
                </c:pt>
                <c:pt idx="194">
                  <c:v>6.2</c:v>
                </c:pt>
                <c:pt idx="195">
                  <c:v>7.3</c:v>
                </c:pt>
                <c:pt idx="196">
                  <c:v>7.5</c:v>
                </c:pt>
                <c:pt idx="197">
                  <c:v>5.6</c:v>
                </c:pt>
                <c:pt idx="198">
                  <c:v>8.1</c:v>
                </c:pt>
                <c:pt idx="199">
                  <c:v>6.7</c:v>
                </c:pt>
                <c:pt idx="200">
                  <c:v>6.6</c:v>
                </c:pt>
                <c:pt idx="201">
                  <c:v>6.4</c:v>
                </c:pt>
                <c:pt idx="202">
                  <c:v>7.5</c:v>
                </c:pt>
                <c:pt idx="203">
                  <c:v>7.3</c:v>
                </c:pt>
                <c:pt idx="204">
                  <c:v>7.5</c:v>
                </c:pt>
                <c:pt idx="205">
                  <c:v>5.8</c:v>
                </c:pt>
                <c:pt idx="206">
                  <c:v>7.5</c:v>
                </c:pt>
                <c:pt idx="207">
                  <c:v>6.6</c:v>
                </c:pt>
                <c:pt idx="208">
                  <c:v>6.7</c:v>
                </c:pt>
                <c:pt idx="209">
                  <c:v>3.7</c:v>
                </c:pt>
                <c:pt idx="210">
                  <c:v>6</c:v>
                </c:pt>
                <c:pt idx="211">
                  <c:v>6.4</c:v>
                </c:pt>
                <c:pt idx="212">
                  <c:v>6.1</c:v>
                </c:pt>
                <c:pt idx="213">
                  <c:v>6.4</c:v>
                </c:pt>
                <c:pt idx="214">
                  <c:v>5.6</c:v>
                </c:pt>
                <c:pt idx="215">
                  <c:v>8</c:v>
                </c:pt>
                <c:pt idx="216">
                  <c:v>5.2</c:v>
                </c:pt>
                <c:pt idx="217">
                  <c:v>7.1</c:v>
                </c:pt>
                <c:pt idx="218">
                  <c:v>4.8</c:v>
                </c:pt>
                <c:pt idx="219">
                  <c:v>7</c:v>
                </c:pt>
                <c:pt idx="220">
                  <c:v>5.4</c:v>
                </c:pt>
                <c:pt idx="221">
                  <c:v>6.6</c:v>
                </c:pt>
                <c:pt idx="222">
                  <c:v>6.7</c:v>
                </c:pt>
                <c:pt idx="223">
                  <c:v>6.2</c:v>
                </c:pt>
                <c:pt idx="224">
                  <c:v>6.1</c:v>
                </c:pt>
                <c:pt idx="225">
                  <c:v>5.3</c:v>
                </c:pt>
                <c:pt idx="226">
                  <c:v>6.3</c:v>
                </c:pt>
                <c:pt idx="227">
                  <c:v>7</c:v>
                </c:pt>
                <c:pt idx="228">
                  <c:v>7.6</c:v>
                </c:pt>
                <c:pt idx="229">
                  <c:v>6.7</c:v>
                </c:pt>
                <c:pt idx="230">
                  <c:v>8.1</c:v>
                </c:pt>
                <c:pt idx="231">
                  <c:v>6.7</c:v>
                </c:pt>
                <c:pt idx="232">
                  <c:v>6.5</c:v>
                </c:pt>
                <c:pt idx="233">
                  <c:v>7.3</c:v>
                </c:pt>
                <c:pt idx="234">
                  <c:v>6</c:v>
                </c:pt>
                <c:pt idx="235">
                  <c:v>6.1</c:v>
                </c:pt>
                <c:pt idx="236">
                  <c:v>5.9</c:v>
                </c:pt>
                <c:pt idx="237">
                  <c:v>7.8</c:v>
                </c:pt>
                <c:pt idx="238">
                  <c:v>5.8</c:v>
                </c:pt>
                <c:pt idx="239">
                  <c:v>6.3</c:v>
                </c:pt>
                <c:pt idx="240">
                  <c:v>4.3</c:v>
                </c:pt>
                <c:pt idx="241">
                  <c:v>6.4</c:v>
                </c:pt>
                <c:pt idx="242">
                  <c:v>6.1</c:v>
                </c:pt>
                <c:pt idx="243">
                  <c:v>6.5</c:v>
                </c:pt>
                <c:pt idx="244">
                  <c:v>7.1</c:v>
                </c:pt>
                <c:pt idx="245">
                  <c:v>6.4</c:v>
                </c:pt>
                <c:pt idx="246">
                  <c:v>6.5</c:v>
                </c:pt>
                <c:pt idx="247">
                  <c:v>6.3</c:v>
                </c:pt>
                <c:pt idx="248">
                  <c:v>7.5</c:v>
                </c:pt>
                <c:pt idx="249">
                  <c:v>4.9000000000000004</c:v>
                </c:pt>
                <c:pt idx="250">
                  <c:v>5.8</c:v>
                </c:pt>
                <c:pt idx="251">
                  <c:v>6.2</c:v>
                </c:pt>
                <c:pt idx="252">
                  <c:v>5.5</c:v>
                </c:pt>
                <c:pt idx="253">
                  <c:v>5.4</c:v>
                </c:pt>
                <c:pt idx="254">
                  <c:v>5.8</c:v>
                </c:pt>
                <c:pt idx="255">
                  <c:v>7.1</c:v>
                </c:pt>
                <c:pt idx="256">
                  <c:v>5.4</c:v>
                </c:pt>
                <c:pt idx="257">
                  <c:v>3.7</c:v>
                </c:pt>
                <c:pt idx="258">
                  <c:v>6.7</c:v>
                </c:pt>
                <c:pt idx="259">
                  <c:v>7.2</c:v>
                </c:pt>
                <c:pt idx="260">
                  <c:v>8.8000000000000007</c:v>
                </c:pt>
                <c:pt idx="261">
                  <c:v>5.8</c:v>
                </c:pt>
                <c:pt idx="262">
                  <c:v>6.8</c:v>
                </c:pt>
                <c:pt idx="263">
                  <c:v>3.8</c:v>
                </c:pt>
                <c:pt idx="264">
                  <c:v>7.1</c:v>
                </c:pt>
                <c:pt idx="265">
                  <c:v>7.2</c:v>
                </c:pt>
                <c:pt idx="266">
                  <c:v>5.9</c:v>
                </c:pt>
                <c:pt idx="267">
                  <c:v>7.1</c:v>
                </c:pt>
                <c:pt idx="268">
                  <c:v>8.1</c:v>
                </c:pt>
                <c:pt idx="269">
                  <c:v>6.9</c:v>
                </c:pt>
                <c:pt idx="270">
                  <c:v>4.4000000000000004</c:v>
                </c:pt>
                <c:pt idx="271">
                  <c:v>6.5</c:v>
                </c:pt>
                <c:pt idx="272">
                  <c:v>8.5</c:v>
                </c:pt>
                <c:pt idx="273">
                  <c:v>7.7</c:v>
                </c:pt>
                <c:pt idx="274">
                  <c:v>7.4</c:v>
                </c:pt>
                <c:pt idx="275">
                  <c:v>8</c:v>
                </c:pt>
                <c:pt idx="276">
                  <c:v>5.7</c:v>
                </c:pt>
                <c:pt idx="277">
                  <c:v>8.5</c:v>
                </c:pt>
                <c:pt idx="278">
                  <c:v>7</c:v>
                </c:pt>
                <c:pt idx="279">
                  <c:v>7.8</c:v>
                </c:pt>
                <c:pt idx="280">
                  <c:v>7.2</c:v>
                </c:pt>
                <c:pt idx="281">
                  <c:v>6.4</c:v>
                </c:pt>
                <c:pt idx="282">
                  <c:v>5.5</c:v>
                </c:pt>
                <c:pt idx="283">
                  <c:v>6.7</c:v>
                </c:pt>
                <c:pt idx="284">
                  <c:v>6.1</c:v>
                </c:pt>
                <c:pt idx="285">
                  <c:v>8.5</c:v>
                </c:pt>
                <c:pt idx="286">
                  <c:v>6.9</c:v>
                </c:pt>
                <c:pt idx="287">
                  <c:v>7.3</c:v>
                </c:pt>
                <c:pt idx="288">
                  <c:v>6.7</c:v>
                </c:pt>
                <c:pt idx="289">
                  <c:v>6.9</c:v>
                </c:pt>
                <c:pt idx="290">
                  <c:v>5.0999999999999996</c:v>
                </c:pt>
                <c:pt idx="291">
                  <c:v>6.8</c:v>
                </c:pt>
                <c:pt idx="292">
                  <c:v>5.8</c:v>
                </c:pt>
                <c:pt idx="293">
                  <c:v>6.7</c:v>
                </c:pt>
                <c:pt idx="294">
                  <c:v>6</c:v>
                </c:pt>
                <c:pt idx="295">
                  <c:v>5.7</c:v>
                </c:pt>
                <c:pt idx="296">
                  <c:v>8</c:v>
                </c:pt>
                <c:pt idx="297">
                  <c:v>8.1999999999999993</c:v>
                </c:pt>
                <c:pt idx="298">
                  <c:v>5.4</c:v>
                </c:pt>
                <c:pt idx="299">
                  <c:v>7.2</c:v>
                </c:pt>
                <c:pt idx="300">
                  <c:v>7.5</c:v>
                </c:pt>
                <c:pt idx="301">
                  <c:v>7</c:v>
                </c:pt>
                <c:pt idx="302">
                  <c:v>3.3</c:v>
                </c:pt>
                <c:pt idx="303">
                  <c:v>6</c:v>
                </c:pt>
                <c:pt idx="304">
                  <c:v>7.1</c:v>
                </c:pt>
                <c:pt idx="305">
                  <c:v>5.4</c:v>
                </c:pt>
                <c:pt idx="306">
                  <c:v>6.1</c:v>
                </c:pt>
                <c:pt idx="307">
                  <c:v>5.3</c:v>
                </c:pt>
                <c:pt idx="308">
                  <c:v>2.2000000000000002</c:v>
                </c:pt>
                <c:pt idx="309">
                  <c:v>7</c:v>
                </c:pt>
                <c:pt idx="310">
                  <c:v>3.8</c:v>
                </c:pt>
                <c:pt idx="311">
                  <c:v>6.9</c:v>
                </c:pt>
                <c:pt idx="312">
                  <c:v>7.2</c:v>
                </c:pt>
                <c:pt idx="313">
                  <c:v>7.3</c:v>
                </c:pt>
                <c:pt idx="314">
                  <c:v>6.3</c:v>
                </c:pt>
                <c:pt idx="315">
                  <c:v>7.5</c:v>
                </c:pt>
                <c:pt idx="316">
                  <c:v>7.6</c:v>
                </c:pt>
                <c:pt idx="317">
                  <c:v>6.8</c:v>
                </c:pt>
                <c:pt idx="318">
                  <c:v>5.2</c:v>
                </c:pt>
                <c:pt idx="319">
                  <c:v>7.7</c:v>
                </c:pt>
                <c:pt idx="320">
                  <c:v>6.2</c:v>
                </c:pt>
                <c:pt idx="321">
                  <c:v>7.7</c:v>
                </c:pt>
                <c:pt idx="322">
                  <c:v>4.3</c:v>
                </c:pt>
                <c:pt idx="323">
                  <c:v>6.9</c:v>
                </c:pt>
                <c:pt idx="324">
                  <c:v>6.6</c:v>
                </c:pt>
                <c:pt idx="325">
                  <c:v>7</c:v>
                </c:pt>
                <c:pt idx="326">
                  <c:v>6.7</c:v>
                </c:pt>
                <c:pt idx="327">
                  <c:v>8.1999999999999993</c:v>
                </c:pt>
                <c:pt idx="328">
                  <c:v>8.9</c:v>
                </c:pt>
                <c:pt idx="329">
                  <c:v>8.6999999999999993</c:v>
                </c:pt>
                <c:pt idx="330">
                  <c:v>5.5</c:v>
                </c:pt>
                <c:pt idx="331">
                  <c:v>5.7</c:v>
                </c:pt>
                <c:pt idx="332">
                  <c:v>6.3</c:v>
                </c:pt>
                <c:pt idx="333">
                  <c:v>5.9</c:v>
                </c:pt>
                <c:pt idx="334">
                  <c:v>7.6</c:v>
                </c:pt>
                <c:pt idx="335">
                  <c:v>6.6</c:v>
                </c:pt>
                <c:pt idx="336">
                  <c:v>5.3</c:v>
                </c:pt>
                <c:pt idx="337">
                  <c:v>6</c:v>
                </c:pt>
                <c:pt idx="338">
                  <c:v>8</c:v>
                </c:pt>
                <c:pt idx="339">
                  <c:v>5.6</c:v>
                </c:pt>
                <c:pt idx="340">
                  <c:v>5.9</c:v>
                </c:pt>
                <c:pt idx="341">
                  <c:v>7.3</c:v>
                </c:pt>
                <c:pt idx="342">
                  <c:v>7.9</c:v>
                </c:pt>
                <c:pt idx="343">
                  <c:v>6.8</c:v>
                </c:pt>
                <c:pt idx="344">
                  <c:v>6.6</c:v>
                </c:pt>
                <c:pt idx="345">
                  <c:v>6.6</c:v>
                </c:pt>
                <c:pt idx="346">
                  <c:v>7</c:v>
                </c:pt>
                <c:pt idx="347">
                  <c:v>7</c:v>
                </c:pt>
                <c:pt idx="348">
                  <c:v>7.3</c:v>
                </c:pt>
                <c:pt idx="349">
                  <c:v>5.5</c:v>
                </c:pt>
                <c:pt idx="350">
                  <c:v>8.5</c:v>
                </c:pt>
                <c:pt idx="351">
                  <c:v>7.5</c:v>
                </c:pt>
                <c:pt idx="352">
                  <c:v>7</c:v>
                </c:pt>
                <c:pt idx="353">
                  <c:v>7.8</c:v>
                </c:pt>
                <c:pt idx="354">
                  <c:v>7.6</c:v>
                </c:pt>
                <c:pt idx="355">
                  <c:v>7.6</c:v>
                </c:pt>
                <c:pt idx="356">
                  <c:v>6.8</c:v>
                </c:pt>
                <c:pt idx="357">
                  <c:v>5</c:v>
                </c:pt>
                <c:pt idx="358">
                  <c:v>7.1</c:v>
                </c:pt>
                <c:pt idx="359">
                  <c:v>5.5</c:v>
                </c:pt>
                <c:pt idx="360">
                  <c:v>5.6</c:v>
                </c:pt>
                <c:pt idx="361">
                  <c:v>7.1</c:v>
                </c:pt>
                <c:pt idx="362">
                  <c:v>4.9000000000000004</c:v>
                </c:pt>
                <c:pt idx="363">
                  <c:v>7.4</c:v>
                </c:pt>
                <c:pt idx="364">
                  <c:v>5.7</c:v>
                </c:pt>
                <c:pt idx="365">
                  <c:v>6.4</c:v>
                </c:pt>
                <c:pt idx="366">
                  <c:v>5.9</c:v>
                </c:pt>
                <c:pt idx="367">
                  <c:v>5.5</c:v>
                </c:pt>
                <c:pt idx="368">
                  <c:v>6.9</c:v>
                </c:pt>
                <c:pt idx="369">
                  <c:v>6.2</c:v>
                </c:pt>
                <c:pt idx="370">
                  <c:v>7</c:v>
                </c:pt>
                <c:pt idx="371">
                  <c:v>5.6</c:v>
                </c:pt>
                <c:pt idx="372">
                  <c:v>7</c:v>
                </c:pt>
                <c:pt idx="373">
                  <c:v>6.8</c:v>
                </c:pt>
                <c:pt idx="374">
                  <c:v>5.4</c:v>
                </c:pt>
                <c:pt idx="375">
                  <c:v>6.1</c:v>
                </c:pt>
                <c:pt idx="376">
                  <c:v>6.7</c:v>
                </c:pt>
                <c:pt idx="377">
                  <c:v>4.3</c:v>
                </c:pt>
                <c:pt idx="378">
                  <c:v>6.9</c:v>
                </c:pt>
                <c:pt idx="379">
                  <c:v>8</c:v>
                </c:pt>
                <c:pt idx="380">
                  <c:v>4.4000000000000004</c:v>
                </c:pt>
                <c:pt idx="381">
                  <c:v>7.3</c:v>
                </c:pt>
                <c:pt idx="382">
                  <c:v>6.3</c:v>
                </c:pt>
                <c:pt idx="383">
                  <c:v>6.7</c:v>
                </c:pt>
                <c:pt idx="384">
                  <c:v>7.7</c:v>
                </c:pt>
                <c:pt idx="385">
                  <c:v>6.5</c:v>
                </c:pt>
                <c:pt idx="386">
                  <c:v>7.8</c:v>
                </c:pt>
                <c:pt idx="387">
                  <c:v>6.4</c:v>
                </c:pt>
                <c:pt idx="388">
                  <c:v>7.8</c:v>
                </c:pt>
                <c:pt idx="389">
                  <c:v>5.8</c:v>
                </c:pt>
                <c:pt idx="390">
                  <c:v>7.1</c:v>
                </c:pt>
                <c:pt idx="391">
                  <c:v>7.1</c:v>
                </c:pt>
                <c:pt idx="392">
                  <c:v>6.8</c:v>
                </c:pt>
                <c:pt idx="393">
                  <c:v>4.8</c:v>
                </c:pt>
                <c:pt idx="394">
                  <c:v>6.2</c:v>
                </c:pt>
                <c:pt idx="395">
                  <c:v>6.9</c:v>
                </c:pt>
                <c:pt idx="396">
                  <c:v>7.3</c:v>
                </c:pt>
                <c:pt idx="397">
                  <c:v>6.6</c:v>
                </c:pt>
                <c:pt idx="398">
                  <c:v>6.9</c:v>
                </c:pt>
                <c:pt idx="399">
                  <c:v>6.2</c:v>
                </c:pt>
                <c:pt idx="400">
                  <c:v>6.7</c:v>
                </c:pt>
                <c:pt idx="401">
                  <c:v>7.6</c:v>
                </c:pt>
                <c:pt idx="402">
                  <c:v>6.7</c:v>
                </c:pt>
                <c:pt idx="403">
                  <c:v>6.2</c:v>
                </c:pt>
                <c:pt idx="404">
                  <c:v>7.3</c:v>
                </c:pt>
                <c:pt idx="405">
                  <c:v>6</c:v>
                </c:pt>
                <c:pt idx="406">
                  <c:v>7.1</c:v>
                </c:pt>
                <c:pt idx="407">
                  <c:v>7.1</c:v>
                </c:pt>
                <c:pt idx="408">
                  <c:v>5.5</c:v>
                </c:pt>
                <c:pt idx="409">
                  <c:v>5.6</c:v>
                </c:pt>
                <c:pt idx="410">
                  <c:v>7.5</c:v>
                </c:pt>
                <c:pt idx="411">
                  <c:v>5.4</c:v>
                </c:pt>
                <c:pt idx="412">
                  <c:v>4.3</c:v>
                </c:pt>
                <c:pt idx="413">
                  <c:v>4.9000000000000004</c:v>
                </c:pt>
                <c:pt idx="414">
                  <c:v>7.1</c:v>
                </c:pt>
                <c:pt idx="415">
                  <c:v>6.4</c:v>
                </c:pt>
                <c:pt idx="416">
                  <c:v>6.9</c:v>
                </c:pt>
                <c:pt idx="417">
                  <c:v>4.3</c:v>
                </c:pt>
                <c:pt idx="418">
                  <c:v>6.1</c:v>
                </c:pt>
                <c:pt idx="419">
                  <c:v>7</c:v>
                </c:pt>
                <c:pt idx="420">
                  <c:v>7.7</c:v>
                </c:pt>
                <c:pt idx="421">
                  <c:v>5.9</c:v>
                </c:pt>
                <c:pt idx="422">
                  <c:v>6.7</c:v>
                </c:pt>
                <c:pt idx="423">
                  <c:v>6.5</c:v>
                </c:pt>
                <c:pt idx="424">
                  <c:v>7.1</c:v>
                </c:pt>
                <c:pt idx="425">
                  <c:v>7.3</c:v>
                </c:pt>
                <c:pt idx="426">
                  <c:v>6.5</c:v>
                </c:pt>
                <c:pt idx="427">
                  <c:v>7</c:v>
                </c:pt>
                <c:pt idx="428">
                  <c:v>6.8</c:v>
                </c:pt>
                <c:pt idx="429">
                  <c:v>7.2</c:v>
                </c:pt>
                <c:pt idx="430">
                  <c:v>6.1</c:v>
                </c:pt>
                <c:pt idx="431">
                  <c:v>6.7</c:v>
                </c:pt>
                <c:pt idx="432">
                  <c:v>6.4</c:v>
                </c:pt>
                <c:pt idx="433">
                  <c:v>4.4000000000000004</c:v>
                </c:pt>
                <c:pt idx="434">
                  <c:v>5.4</c:v>
                </c:pt>
                <c:pt idx="435">
                  <c:v>6.5</c:v>
                </c:pt>
                <c:pt idx="436">
                  <c:v>6.7</c:v>
                </c:pt>
                <c:pt idx="437">
                  <c:v>8.1</c:v>
                </c:pt>
                <c:pt idx="438">
                  <c:v>5.6</c:v>
                </c:pt>
                <c:pt idx="439">
                  <c:v>6.3</c:v>
                </c:pt>
                <c:pt idx="440">
                  <c:v>7.3</c:v>
                </c:pt>
                <c:pt idx="441">
                  <c:v>6.1</c:v>
                </c:pt>
                <c:pt idx="442">
                  <c:v>7.7</c:v>
                </c:pt>
                <c:pt idx="443">
                  <c:v>6.4</c:v>
                </c:pt>
                <c:pt idx="444">
                  <c:v>6.8</c:v>
                </c:pt>
                <c:pt idx="445">
                  <c:v>6.6</c:v>
                </c:pt>
                <c:pt idx="446">
                  <c:v>7.2</c:v>
                </c:pt>
                <c:pt idx="447">
                  <c:v>6.9</c:v>
                </c:pt>
                <c:pt idx="448">
                  <c:v>5.2</c:v>
                </c:pt>
                <c:pt idx="449">
                  <c:v>4.9000000000000004</c:v>
                </c:pt>
                <c:pt idx="450">
                  <c:v>6.3</c:v>
                </c:pt>
                <c:pt idx="451">
                  <c:v>5.6</c:v>
                </c:pt>
                <c:pt idx="452">
                  <c:v>5.5</c:v>
                </c:pt>
                <c:pt idx="453">
                  <c:v>6.7</c:v>
                </c:pt>
                <c:pt idx="454">
                  <c:v>7.6</c:v>
                </c:pt>
                <c:pt idx="455">
                  <c:v>5.7</c:v>
                </c:pt>
                <c:pt idx="456">
                  <c:v>4.5999999999999996</c:v>
                </c:pt>
                <c:pt idx="457">
                  <c:v>7</c:v>
                </c:pt>
                <c:pt idx="458">
                  <c:v>5.2</c:v>
                </c:pt>
                <c:pt idx="459">
                  <c:v>5.0999999999999996</c:v>
                </c:pt>
                <c:pt idx="460">
                  <c:v>6.6</c:v>
                </c:pt>
                <c:pt idx="461">
                  <c:v>6.7</c:v>
                </c:pt>
                <c:pt idx="462">
                  <c:v>7.3</c:v>
                </c:pt>
                <c:pt idx="463">
                  <c:v>5.9</c:v>
                </c:pt>
                <c:pt idx="464">
                  <c:v>5.6</c:v>
                </c:pt>
                <c:pt idx="465">
                  <c:v>6.5</c:v>
                </c:pt>
                <c:pt idx="466">
                  <c:v>5.9</c:v>
                </c:pt>
                <c:pt idx="467">
                  <c:v>7</c:v>
                </c:pt>
                <c:pt idx="468">
                  <c:v>5.3</c:v>
                </c:pt>
                <c:pt idx="469">
                  <c:v>5.9</c:v>
                </c:pt>
                <c:pt idx="470">
                  <c:v>6.3</c:v>
                </c:pt>
                <c:pt idx="471">
                  <c:v>6.3</c:v>
                </c:pt>
                <c:pt idx="472">
                  <c:v>7.3</c:v>
                </c:pt>
                <c:pt idx="473">
                  <c:v>5.8</c:v>
                </c:pt>
                <c:pt idx="474">
                  <c:v>5.2</c:v>
                </c:pt>
                <c:pt idx="475">
                  <c:v>2.4</c:v>
                </c:pt>
                <c:pt idx="476">
                  <c:v>5.7</c:v>
                </c:pt>
                <c:pt idx="477">
                  <c:v>5.8</c:v>
                </c:pt>
                <c:pt idx="478">
                  <c:v>5.6</c:v>
                </c:pt>
                <c:pt idx="479">
                  <c:v>6</c:v>
                </c:pt>
                <c:pt idx="480">
                  <c:v>5.8</c:v>
                </c:pt>
                <c:pt idx="481">
                  <c:v>6</c:v>
                </c:pt>
                <c:pt idx="482">
                  <c:v>5.7</c:v>
                </c:pt>
                <c:pt idx="483">
                  <c:v>6</c:v>
                </c:pt>
                <c:pt idx="484">
                  <c:v>7.8</c:v>
                </c:pt>
                <c:pt idx="485">
                  <c:v>4.2</c:v>
                </c:pt>
                <c:pt idx="486">
                  <c:v>5.6</c:v>
                </c:pt>
                <c:pt idx="487">
                  <c:v>4.4000000000000004</c:v>
                </c:pt>
                <c:pt idx="488">
                  <c:v>8.1999999999999993</c:v>
                </c:pt>
                <c:pt idx="489">
                  <c:v>8.5</c:v>
                </c:pt>
                <c:pt idx="490">
                  <c:v>5.8</c:v>
                </c:pt>
                <c:pt idx="491">
                  <c:v>6.5</c:v>
                </c:pt>
                <c:pt idx="492">
                  <c:v>7.2</c:v>
                </c:pt>
                <c:pt idx="493">
                  <c:v>6.7</c:v>
                </c:pt>
                <c:pt idx="494">
                  <c:v>3.4</c:v>
                </c:pt>
                <c:pt idx="495">
                  <c:v>5.9</c:v>
                </c:pt>
                <c:pt idx="496">
                  <c:v>7.8</c:v>
                </c:pt>
                <c:pt idx="497">
                  <c:v>5.9</c:v>
                </c:pt>
                <c:pt idx="498">
                  <c:v>4.0999999999999996</c:v>
                </c:pt>
                <c:pt idx="499">
                  <c:v>6.8</c:v>
                </c:pt>
                <c:pt idx="500">
                  <c:v>5.8</c:v>
                </c:pt>
                <c:pt idx="501">
                  <c:v>7.5</c:v>
                </c:pt>
                <c:pt idx="502">
                  <c:v>6.9</c:v>
                </c:pt>
                <c:pt idx="503">
                  <c:v>6.5</c:v>
                </c:pt>
                <c:pt idx="504">
                  <c:v>6.9</c:v>
                </c:pt>
                <c:pt idx="505">
                  <c:v>7.9</c:v>
                </c:pt>
                <c:pt idx="506">
                  <c:v>7.4</c:v>
                </c:pt>
                <c:pt idx="507">
                  <c:v>6.7</c:v>
                </c:pt>
                <c:pt idx="508">
                  <c:v>7.4</c:v>
                </c:pt>
                <c:pt idx="509">
                  <c:v>6.9</c:v>
                </c:pt>
                <c:pt idx="510">
                  <c:v>6.8</c:v>
                </c:pt>
                <c:pt idx="511">
                  <c:v>6.7</c:v>
                </c:pt>
                <c:pt idx="512">
                  <c:v>5.0999999999999996</c:v>
                </c:pt>
                <c:pt idx="513">
                  <c:v>4.0999999999999996</c:v>
                </c:pt>
                <c:pt idx="514">
                  <c:v>7.3</c:v>
                </c:pt>
                <c:pt idx="515">
                  <c:v>6</c:v>
                </c:pt>
                <c:pt idx="516">
                  <c:v>7.3</c:v>
                </c:pt>
                <c:pt idx="517">
                  <c:v>5.4</c:v>
                </c:pt>
                <c:pt idx="518">
                  <c:v>5.9</c:v>
                </c:pt>
                <c:pt idx="519">
                  <c:v>7.1</c:v>
                </c:pt>
                <c:pt idx="520">
                  <c:v>6</c:v>
                </c:pt>
                <c:pt idx="521">
                  <c:v>6.5</c:v>
                </c:pt>
                <c:pt idx="522">
                  <c:v>5.7</c:v>
                </c:pt>
                <c:pt idx="523">
                  <c:v>7.6</c:v>
                </c:pt>
                <c:pt idx="524">
                  <c:v>6.6</c:v>
                </c:pt>
                <c:pt idx="525">
                  <c:v>5.4</c:v>
                </c:pt>
                <c:pt idx="526">
                  <c:v>7.3</c:v>
                </c:pt>
                <c:pt idx="527">
                  <c:v>6.5</c:v>
                </c:pt>
                <c:pt idx="528">
                  <c:v>6.6</c:v>
                </c:pt>
                <c:pt idx="529">
                  <c:v>6.6</c:v>
                </c:pt>
                <c:pt idx="530">
                  <c:v>5.9</c:v>
                </c:pt>
                <c:pt idx="531">
                  <c:v>6.7</c:v>
                </c:pt>
                <c:pt idx="532">
                  <c:v>6.1</c:v>
                </c:pt>
                <c:pt idx="533">
                  <c:v>6.6</c:v>
                </c:pt>
                <c:pt idx="534">
                  <c:v>6.6</c:v>
                </c:pt>
                <c:pt idx="535">
                  <c:v>5.3</c:v>
                </c:pt>
                <c:pt idx="536">
                  <c:v>6</c:v>
                </c:pt>
                <c:pt idx="537">
                  <c:v>4.7</c:v>
                </c:pt>
                <c:pt idx="538">
                  <c:v>6.1</c:v>
                </c:pt>
                <c:pt idx="539">
                  <c:v>7.2</c:v>
                </c:pt>
                <c:pt idx="540">
                  <c:v>6.4</c:v>
                </c:pt>
                <c:pt idx="541">
                  <c:v>6.1</c:v>
                </c:pt>
                <c:pt idx="542">
                  <c:v>5.9</c:v>
                </c:pt>
                <c:pt idx="543">
                  <c:v>6</c:v>
                </c:pt>
                <c:pt idx="544">
                  <c:v>6.3</c:v>
                </c:pt>
                <c:pt idx="545">
                  <c:v>5.6</c:v>
                </c:pt>
                <c:pt idx="546">
                  <c:v>6.4</c:v>
                </c:pt>
                <c:pt idx="547">
                  <c:v>7.1</c:v>
                </c:pt>
                <c:pt idx="548">
                  <c:v>6.6</c:v>
                </c:pt>
                <c:pt idx="549">
                  <c:v>4.5999999999999996</c:v>
                </c:pt>
                <c:pt idx="550">
                  <c:v>8.4</c:v>
                </c:pt>
                <c:pt idx="551">
                  <c:v>7.1</c:v>
                </c:pt>
                <c:pt idx="552">
                  <c:v>7.4</c:v>
                </c:pt>
                <c:pt idx="553">
                  <c:v>6.9</c:v>
                </c:pt>
                <c:pt idx="554">
                  <c:v>4.5</c:v>
                </c:pt>
                <c:pt idx="555">
                  <c:v>7.1</c:v>
                </c:pt>
                <c:pt idx="556">
                  <c:v>6.5</c:v>
                </c:pt>
                <c:pt idx="557">
                  <c:v>5.3</c:v>
                </c:pt>
                <c:pt idx="558">
                  <c:v>6.7</c:v>
                </c:pt>
                <c:pt idx="559">
                  <c:v>7.2</c:v>
                </c:pt>
                <c:pt idx="560">
                  <c:v>7.2</c:v>
                </c:pt>
                <c:pt idx="561">
                  <c:v>5.5</c:v>
                </c:pt>
                <c:pt idx="562">
                  <c:v>5.8</c:v>
                </c:pt>
                <c:pt idx="563">
                  <c:v>6</c:v>
                </c:pt>
                <c:pt idx="564">
                  <c:v>6.6</c:v>
                </c:pt>
                <c:pt idx="565">
                  <c:v>8.3000000000000007</c:v>
                </c:pt>
                <c:pt idx="566">
                  <c:v>6.7</c:v>
                </c:pt>
                <c:pt idx="567">
                  <c:v>6</c:v>
                </c:pt>
                <c:pt idx="568">
                  <c:v>7.1</c:v>
                </c:pt>
                <c:pt idx="569">
                  <c:v>6</c:v>
                </c:pt>
                <c:pt idx="570">
                  <c:v>6.9</c:v>
                </c:pt>
                <c:pt idx="571">
                  <c:v>5.6</c:v>
                </c:pt>
                <c:pt idx="572">
                  <c:v>5.6</c:v>
                </c:pt>
                <c:pt idx="573">
                  <c:v>4.5</c:v>
                </c:pt>
                <c:pt idx="574">
                  <c:v>7.1</c:v>
                </c:pt>
                <c:pt idx="575">
                  <c:v>6.5</c:v>
                </c:pt>
                <c:pt idx="576">
                  <c:v>6.4</c:v>
                </c:pt>
                <c:pt idx="577">
                  <c:v>5.8</c:v>
                </c:pt>
                <c:pt idx="578">
                  <c:v>8</c:v>
                </c:pt>
                <c:pt idx="579">
                  <c:v>6.2</c:v>
                </c:pt>
                <c:pt idx="580">
                  <c:v>7.2</c:v>
                </c:pt>
                <c:pt idx="581">
                  <c:v>6.1</c:v>
                </c:pt>
                <c:pt idx="582">
                  <c:v>7.6</c:v>
                </c:pt>
                <c:pt idx="583">
                  <c:v>6.3</c:v>
                </c:pt>
                <c:pt idx="584">
                  <c:v>6.3</c:v>
                </c:pt>
                <c:pt idx="585">
                  <c:v>6.3</c:v>
                </c:pt>
                <c:pt idx="586">
                  <c:v>7.7</c:v>
                </c:pt>
                <c:pt idx="587">
                  <c:v>7</c:v>
                </c:pt>
                <c:pt idx="588">
                  <c:v>5.3</c:v>
                </c:pt>
                <c:pt idx="589">
                  <c:v>5.6</c:v>
                </c:pt>
                <c:pt idx="590">
                  <c:v>5.2</c:v>
                </c:pt>
                <c:pt idx="591">
                  <c:v>5.4</c:v>
                </c:pt>
                <c:pt idx="592">
                  <c:v>6.4</c:v>
                </c:pt>
                <c:pt idx="593">
                  <c:v>5.9</c:v>
                </c:pt>
                <c:pt idx="594">
                  <c:v>6.3</c:v>
                </c:pt>
                <c:pt idx="595">
                  <c:v>6.5</c:v>
                </c:pt>
                <c:pt idx="596">
                  <c:v>3</c:v>
                </c:pt>
                <c:pt idx="597">
                  <c:v>3.6</c:v>
                </c:pt>
                <c:pt idx="598">
                  <c:v>5.8</c:v>
                </c:pt>
                <c:pt idx="599">
                  <c:v>6.2</c:v>
                </c:pt>
                <c:pt idx="600">
                  <c:v>5.6</c:v>
                </c:pt>
                <c:pt idx="601">
                  <c:v>5.4</c:v>
                </c:pt>
                <c:pt idx="602">
                  <c:v>6.1</c:v>
                </c:pt>
                <c:pt idx="603">
                  <c:v>4.2</c:v>
                </c:pt>
                <c:pt idx="604">
                  <c:v>6.7</c:v>
                </c:pt>
                <c:pt idx="605">
                  <c:v>4.2</c:v>
                </c:pt>
                <c:pt idx="606">
                  <c:v>6.4</c:v>
                </c:pt>
                <c:pt idx="607">
                  <c:v>4.9000000000000004</c:v>
                </c:pt>
                <c:pt idx="608">
                  <c:v>6.8</c:v>
                </c:pt>
                <c:pt idx="609">
                  <c:v>7.7</c:v>
                </c:pt>
                <c:pt idx="610">
                  <c:v>5.6</c:v>
                </c:pt>
                <c:pt idx="611">
                  <c:v>6.4</c:v>
                </c:pt>
                <c:pt idx="612">
                  <c:v>7.2</c:v>
                </c:pt>
                <c:pt idx="613">
                  <c:v>6</c:v>
                </c:pt>
                <c:pt idx="614">
                  <c:v>5.9</c:v>
                </c:pt>
                <c:pt idx="615">
                  <c:v>7.9</c:v>
                </c:pt>
                <c:pt idx="616">
                  <c:v>7.1</c:v>
                </c:pt>
                <c:pt idx="617">
                  <c:v>5.9</c:v>
                </c:pt>
                <c:pt idx="618">
                  <c:v>6.2</c:v>
                </c:pt>
                <c:pt idx="619">
                  <c:v>7</c:v>
                </c:pt>
                <c:pt idx="620">
                  <c:v>5.4</c:v>
                </c:pt>
                <c:pt idx="621">
                  <c:v>8.6</c:v>
                </c:pt>
                <c:pt idx="622">
                  <c:v>6.5</c:v>
                </c:pt>
                <c:pt idx="623">
                  <c:v>6.4</c:v>
                </c:pt>
                <c:pt idx="624">
                  <c:v>7.6</c:v>
                </c:pt>
                <c:pt idx="625">
                  <c:v>5.5</c:v>
                </c:pt>
                <c:pt idx="626">
                  <c:v>7.4</c:v>
                </c:pt>
                <c:pt idx="627">
                  <c:v>8.6999999999999993</c:v>
                </c:pt>
                <c:pt idx="628">
                  <c:v>7.6</c:v>
                </c:pt>
                <c:pt idx="629">
                  <c:v>7.5</c:v>
                </c:pt>
                <c:pt idx="630">
                  <c:v>5.5</c:v>
                </c:pt>
                <c:pt idx="631">
                  <c:v>7.6</c:v>
                </c:pt>
                <c:pt idx="632">
                  <c:v>6.5</c:v>
                </c:pt>
                <c:pt idx="633">
                  <c:v>6.9</c:v>
                </c:pt>
                <c:pt idx="634">
                  <c:v>6.7</c:v>
                </c:pt>
                <c:pt idx="635">
                  <c:v>6.6</c:v>
                </c:pt>
                <c:pt idx="636">
                  <c:v>7.2</c:v>
                </c:pt>
                <c:pt idx="637">
                  <c:v>6.4</c:v>
                </c:pt>
                <c:pt idx="638">
                  <c:v>6.4</c:v>
                </c:pt>
                <c:pt idx="639">
                  <c:v>6</c:v>
                </c:pt>
                <c:pt idx="640">
                  <c:v>6.1</c:v>
                </c:pt>
                <c:pt idx="641">
                  <c:v>6</c:v>
                </c:pt>
                <c:pt idx="642">
                  <c:v>6.4</c:v>
                </c:pt>
                <c:pt idx="643">
                  <c:v>6.4</c:v>
                </c:pt>
                <c:pt idx="644">
                  <c:v>7.3</c:v>
                </c:pt>
                <c:pt idx="645">
                  <c:v>5.2</c:v>
                </c:pt>
                <c:pt idx="646">
                  <c:v>6.6</c:v>
                </c:pt>
                <c:pt idx="647">
                  <c:v>6.3</c:v>
                </c:pt>
                <c:pt idx="648">
                  <c:v>5.9</c:v>
                </c:pt>
                <c:pt idx="649">
                  <c:v>6.4</c:v>
                </c:pt>
                <c:pt idx="650">
                  <c:v>6.7</c:v>
                </c:pt>
                <c:pt idx="651">
                  <c:v>5.4</c:v>
                </c:pt>
                <c:pt idx="652">
                  <c:v>6.4</c:v>
                </c:pt>
                <c:pt idx="653">
                  <c:v>6.7</c:v>
                </c:pt>
                <c:pt idx="654">
                  <c:v>6.2</c:v>
                </c:pt>
                <c:pt idx="655">
                  <c:v>6.1</c:v>
                </c:pt>
                <c:pt idx="656">
                  <c:v>8.8000000000000007</c:v>
                </c:pt>
                <c:pt idx="657">
                  <c:v>7.1</c:v>
                </c:pt>
                <c:pt idx="658">
                  <c:v>5.7</c:v>
                </c:pt>
                <c:pt idx="659">
                  <c:v>5</c:v>
                </c:pt>
                <c:pt idx="660">
                  <c:v>5.0999999999999996</c:v>
                </c:pt>
                <c:pt idx="661">
                  <c:v>6.9</c:v>
                </c:pt>
                <c:pt idx="662">
                  <c:v>4.8</c:v>
                </c:pt>
                <c:pt idx="663">
                  <c:v>6.5</c:v>
                </c:pt>
                <c:pt idx="664">
                  <c:v>5.0999999999999996</c:v>
                </c:pt>
                <c:pt idx="665">
                  <c:v>7.1</c:v>
                </c:pt>
                <c:pt idx="666">
                  <c:v>7.5</c:v>
                </c:pt>
                <c:pt idx="667">
                  <c:v>6.2</c:v>
                </c:pt>
                <c:pt idx="668">
                  <c:v>6.3</c:v>
                </c:pt>
                <c:pt idx="669">
                  <c:v>8.1</c:v>
                </c:pt>
                <c:pt idx="670">
                  <c:v>6.6</c:v>
                </c:pt>
                <c:pt idx="671">
                  <c:v>6.9</c:v>
                </c:pt>
                <c:pt idx="672">
                  <c:v>6.1</c:v>
                </c:pt>
                <c:pt idx="673">
                  <c:v>4.3</c:v>
                </c:pt>
                <c:pt idx="674">
                  <c:v>6.6</c:v>
                </c:pt>
                <c:pt idx="675">
                  <c:v>6.8</c:v>
                </c:pt>
                <c:pt idx="676">
                  <c:v>3.8</c:v>
                </c:pt>
                <c:pt idx="677">
                  <c:v>5.9</c:v>
                </c:pt>
                <c:pt idx="678">
                  <c:v>7.9</c:v>
                </c:pt>
                <c:pt idx="679">
                  <c:v>6.3</c:v>
                </c:pt>
                <c:pt idx="680">
                  <c:v>5.5</c:v>
                </c:pt>
                <c:pt idx="681">
                  <c:v>7.7</c:v>
                </c:pt>
                <c:pt idx="682">
                  <c:v>6.3</c:v>
                </c:pt>
                <c:pt idx="683">
                  <c:v>7.1</c:v>
                </c:pt>
                <c:pt idx="684">
                  <c:v>8.5</c:v>
                </c:pt>
                <c:pt idx="685">
                  <c:v>5.8</c:v>
                </c:pt>
                <c:pt idx="686">
                  <c:v>8.1</c:v>
                </c:pt>
                <c:pt idx="687">
                  <c:v>7.9</c:v>
                </c:pt>
                <c:pt idx="688">
                  <c:v>7.2</c:v>
                </c:pt>
                <c:pt idx="689">
                  <c:v>6.3</c:v>
                </c:pt>
                <c:pt idx="690">
                  <c:v>8.1</c:v>
                </c:pt>
                <c:pt idx="691">
                  <c:v>7</c:v>
                </c:pt>
                <c:pt idx="692">
                  <c:v>5.5</c:v>
                </c:pt>
                <c:pt idx="693">
                  <c:v>6.7</c:v>
                </c:pt>
                <c:pt idx="694">
                  <c:v>5.2</c:v>
                </c:pt>
                <c:pt idx="695">
                  <c:v>7</c:v>
                </c:pt>
                <c:pt idx="696">
                  <c:v>6.1</c:v>
                </c:pt>
                <c:pt idx="697">
                  <c:v>6.6</c:v>
                </c:pt>
                <c:pt idx="698">
                  <c:v>5.5</c:v>
                </c:pt>
                <c:pt idx="699">
                  <c:v>5.9</c:v>
                </c:pt>
                <c:pt idx="700">
                  <c:v>5.4</c:v>
                </c:pt>
                <c:pt idx="701">
                  <c:v>6.4</c:v>
                </c:pt>
                <c:pt idx="702">
                  <c:v>5.7</c:v>
                </c:pt>
                <c:pt idx="703">
                  <c:v>6.7</c:v>
                </c:pt>
                <c:pt idx="704">
                  <c:v>7.1</c:v>
                </c:pt>
                <c:pt idx="705">
                  <c:v>6.8</c:v>
                </c:pt>
                <c:pt idx="706">
                  <c:v>6.5</c:v>
                </c:pt>
                <c:pt idx="707">
                  <c:v>7.6</c:v>
                </c:pt>
                <c:pt idx="708">
                  <c:v>5.5</c:v>
                </c:pt>
                <c:pt idx="709">
                  <c:v>6.5</c:v>
                </c:pt>
                <c:pt idx="710">
                  <c:v>7</c:v>
                </c:pt>
                <c:pt idx="711">
                  <c:v>5.8</c:v>
                </c:pt>
                <c:pt idx="712">
                  <c:v>7.3</c:v>
                </c:pt>
                <c:pt idx="713">
                  <c:v>6.6</c:v>
                </c:pt>
                <c:pt idx="714">
                  <c:v>4.4000000000000004</c:v>
                </c:pt>
                <c:pt idx="715">
                  <c:v>7.7</c:v>
                </c:pt>
                <c:pt idx="716">
                  <c:v>5</c:v>
                </c:pt>
                <c:pt idx="717">
                  <c:v>7.7</c:v>
                </c:pt>
                <c:pt idx="718">
                  <c:v>4.4000000000000004</c:v>
                </c:pt>
                <c:pt idx="719">
                  <c:v>6.1</c:v>
                </c:pt>
                <c:pt idx="720">
                  <c:v>5.4</c:v>
                </c:pt>
                <c:pt idx="721">
                  <c:v>6.8</c:v>
                </c:pt>
                <c:pt idx="722">
                  <c:v>6.5</c:v>
                </c:pt>
                <c:pt idx="723">
                  <c:v>7</c:v>
                </c:pt>
                <c:pt idx="724">
                  <c:v>6.3</c:v>
                </c:pt>
                <c:pt idx="725">
                  <c:v>6.3</c:v>
                </c:pt>
                <c:pt idx="726">
                  <c:v>6.1</c:v>
                </c:pt>
                <c:pt idx="727">
                  <c:v>6.1</c:v>
                </c:pt>
                <c:pt idx="728">
                  <c:v>5.3</c:v>
                </c:pt>
                <c:pt idx="729">
                  <c:v>5.4</c:v>
                </c:pt>
                <c:pt idx="730">
                  <c:v>6.2</c:v>
                </c:pt>
                <c:pt idx="731">
                  <c:v>6.6</c:v>
                </c:pt>
                <c:pt idx="732">
                  <c:v>5.9</c:v>
                </c:pt>
                <c:pt idx="733">
                  <c:v>6.3</c:v>
                </c:pt>
                <c:pt idx="734">
                  <c:v>7.2</c:v>
                </c:pt>
                <c:pt idx="735">
                  <c:v>6.8</c:v>
                </c:pt>
                <c:pt idx="736">
                  <c:v>6.1</c:v>
                </c:pt>
                <c:pt idx="737">
                  <c:v>7.8</c:v>
                </c:pt>
                <c:pt idx="738">
                  <c:v>5</c:v>
                </c:pt>
                <c:pt idx="739">
                  <c:v>6.2</c:v>
                </c:pt>
                <c:pt idx="740">
                  <c:v>6.7</c:v>
                </c:pt>
                <c:pt idx="741">
                  <c:v>4.9000000000000004</c:v>
                </c:pt>
                <c:pt idx="742">
                  <c:v>7.4</c:v>
                </c:pt>
                <c:pt idx="743">
                  <c:v>6.2</c:v>
                </c:pt>
                <c:pt idx="744">
                  <c:v>4.9000000000000004</c:v>
                </c:pt>
                <c:pt idx="745">
                  <c:v>6.1</c:v>
                </c:pt>
                <c:pt idx="746">
                  <c:v>6.1</c:v>
                </c:pt>
                <c:pt idx="747">
                  <c:v>6.4</c:v>
                </c:pt>
                <c:pt idx="748">
                  <c:v>6.3</c:v>
                </c:pt>
                <c:pt idx="749">
                  <c:v>6.6</c:v>
                </c:pt>
                <c:pt idx="750">
                  <c:v>5.7</c:v>
                </c:pt>
                <c:pt idx="751">
                  <c:v>5.9</c:v>
                </c:pt>
                <c:pt idx="752">
                  <c:v>6</c:v>
                </c:pt>
                <c:pt idx="753">
                  <c:v>6.1</c:v>
                </c:pt>
                <c:pt idx="754">
                  <c:v>6.7</c:v>
                </c:pt>
                <c:pt idx="755">
                  <c:v>6.7</c:v>
                </c:pt>
                <c:pt idx="756">
                  <c:v>7.9</c:v>
                </c:pt>
                <c:pt idx="757">
                  <c:v>4.3</c:v>
                </c:pt>
                <c:pt idx="758">
                  <c:v>5.7</c:v>
                </c:pt>
                <c:pt idx="759">
                  <c:v>6.7</c:v>
                </c:pt>
                <c:pt idx="760">
                  <c:v>6.7</c:v>
                </c:pt>
                <c:pt idx="761">
                  <c:v>8.1</c:v>
                </c:pt>
                <c:pt idx="762">
                  <c:v>6.1</c:v>
                </c:pt>
                <c:pt idx="763">
                  <c:v>5.6</c:v>
                </c:pt>
                <c:pt idx="764">
                  <c:v>6.6</c:v>
                </c:pt>
                <c:pt idx="765">
                  <c:v>6.9</c:v>
                </c:pt>
                <c:pt idx="766">
                  <c:v>4.8</c:v>
                </c:pt>
                <c:pt idx="767">
                  <c:v>6.2</c:v>
                </c:pt>
                <c:pt idx="768">
                  <c:v>6</c:v>
                </c:pt>
                <c:pt idx="769">
                  <c:v>4.9000000000000004</c:v>
                </c:pt>
                <c:pt idx="770">
                  <c:v>5.6</c:v>
                </c:pt>
                <c:pt idx="771">
                  <c:v>6.1</c:v>
                </c:pt>
                <c:pt idx="772">
                  <c:v>6.1</c:v>
                </c:pt>
                <c:pt idx="773">
                  <c:v>4.8</c:v>
                </c:pt>
                <c:pt idx="774">
                  <c:v>5.5</c:v>
                </c:pt>
                <c:pt idx="775">
                  <c:v>3.8</c:v>
                </c:pt>
                <c:pt idx="776">
                  <c:v>6.5</c:v>
                </c:pt>
                <c:pt idx="777">
                  <c:v>6.7</c:v>
                </c:pt>
                <c:pt idx="778">
                  <c:v>8.1</c:v>
                </c:pt>
                <c:pt idx="779">
                  <c:v>4.9000000000000004</c:v>
                </c:pt>
                <c:pt idx="780">
                  <c:v>7.3</c:v>
                </c:pt>
                <c:pt idx="781">
                  <c:v>6.4</c:v>
                </c:pt>
                <c:pt idx="782">
                  <c:v>6.7</c:v>
                </c:pt>
                <c:pt idx="783">
                  <c:v>3.6</c:v>
                </c:pt>
                <c:pt idx="784">
                  <c:v>5.7</c:v>
                </c:pt>
                <c:pt idx="785">
                  <c:v>6</c:v>
                </c:pt>
                <c:pt idx="786">
                  <c:v>4.7</c:v>
                </c:pt>
                <c:pt idx="787">
                  <c:v>6.3</c:v>
                </c:pt>
                <c:pt idx="788">
                  <c:v>5.9</c:v>
                </c:pt>
                <c:pt idx="789">
                  <c:v>5.9</c:v>
                </c:pt>
                <c:pt idx="790">
                  <c:v>7.5</c:v>
                </c:pt>
                <c:pt idx="791">
                  <c:v>5.6</c:v>
                </c:pt>
                <c:pt idx="792">
                  <c:v>6.4</c:v>
                </c:pt>
                <c:pt idx="793">
                  <c:v>6.3</c:v>
                </c:pt>
                <c:pt idx="794">
                  <c:v>4.3</c:v>
                </c:pt>
                <c:pt idx="795">
                  <c:v>5.9</c:v>
                </c:pt>
                <c:pt idx="796">
                  <c:v>5.5</c:v>
                </c:pt>
                <c:pt idx="797">
                  <c:v>6.2</c:v>
                </c:pt>
                <c:pt idx="798">
                  <c:v>8.8000000000000007</c:v>
                </c:pt>
                <c:pt idx="799">
                  <c:v>5.2</c:v>
                </c:pt>
                <c:pt idx="800">
                  <c:v>7</c:v>
                </c:pt>
                <c:pt idx="801">
                  <c:v>6.6</c:v>
                </c:pt>
                <c:pt idx="802">
                  <c:v>7.3</c:v>
                </c:pt>
                <c:pt idx="803">
                  <c:v>5.6</c:v>
                </c:pt>
                <c:pt idx="804">
                  <c:v>6.6</c:v>
                </c:pt>
                <c:pt idx="805">
                  <c:v>5.4</c:v>
                </c:pt>
                <c:pt idx="806">
                  <c:v>6.3</c:v>
                </c:pt>
                <c:pt idx="807">
                  <c:v>7.9</c:v>
                </c:pt>
                <c:pt idx="808">
                  <c:v>6.3</c:v>
                </c:pt>
                <c:pt idx="809">
                  <c:v>6</c:v>
                </c:pt>
                <c:pt idx="810">
                  <c:v>7.2</c:v>
                </c:pt>
                <c:pt idx="811">
                  <c:v>5.0999999999999996</c:v>
                </c:pt>
                <c:pt idx="812">
                  <c:v>7.3</c:v>
                </c:pt>
                <c:pt idx="813">
                  <c:v>8</c:v>
                </c:pt>
                <c:pt idx="814">
                  <c:v>6.2</c:v>
                </c:pt>
                <c:pt idx="815">
                  <c:v>6</c:v>
                </c:pt>
                <c:pt idx="816">
                  <c:v>6.7</c:v>
                </c:pt>
                <c:pt idx="817">
                  <c:v>8.1</c:v>
                </c:pt>
                <c:pt idx="818">
                  <c:v>6.4</c:v>
                </c:pt>
                <c:pt idx="819">
                  <c:v>8</c:v>
                </c:pt>
                <c:pt idx="820">
                  <c:v>6.3</c:v>
                </c:pt>
                <c:pt idx="821">
                  <c:v>6.4</c:v>
                </c:pt>
                <c:pt idx="822">
                  <c:v>6.6</c:v>
                </c:pt>
                <c:pt idx="823">
                  <c:v>6.4</c:v>
                </c:pt>
                <c:pt idx="824">
                  <c:v>6</c:v>
                </c:pt>
                <c:pt idx="825">
                  <c:v>6.6</c:v>
                </c:pt>
                <c:pt idx="826">
                  <c:v>5.9</c:v>
                </c:pt>
                <c:pt idx="827">
                  <c:v>6.4</c:v>
                </c:pt>
                <c:pt idx="828">
                  <c:v>6.3</c:v>
                </c:pt>
                <c:pt idx="829">
                  <c:v>7.3</c:v>
                </c:pt>
                <c:pt idx="830">
                  <c:v>6.8</c:v>
                </c:pt>
                <c:pt idx="831">
                  <c:v>7.2</c:v>
                </c:pt>
                <c:pt idx="832">
                  <c:v>5.7</c:v>
                </c:pt>
                <c:pt idx="833">
                  <c:v>6</c:v>
                </c:pt>
                <c:pt idx="834">
                  <c:v>6.5</c:v>
                </c:pt>
                <c:pt idx="835">
                  <c:v>5.8</c:v>
                </c:pt>
                <c:pt idx="836">
                  <c:v>5.8</c:v>
                </c:pt>
                <c:pt idx="837">
                  <c:v>6.7</c:v>
                </c:pt>
                <c:pt idx="838">
                  <c:v>7.8</c:v>
                </c:pt>
                <c:pt idx="839">
                  <c:v>5.6</c:v>
                </c:pt>
                <c:pt idx="840">
                  <c:v>5.8</c:v>
                </c:pt>
                <c:pt idx="841">
                  <c:v>7.4</c:v>
                </c:pt>
                <c:pt idx="842">
                  <c:v>6.9</c:v>
                </c:pt>
                <c:pt idx="843">
                  <c:v>5.5</c:v>
                </c:pt>
                <c:pt idx="844">
                  <c:v>6.3</c:v>
                </c:pt>
                <c:pt idx="845">
                  <c:v>4.7</c:v>
                </c:pt>
                <c:pt idx="846">
                  <c:v>5.6</c:v>
                </c:pt>
                <c:pt idx="847">
                  <c:v>6.4</c:v>
                </c:pt>
                <c:pt idx="848">
                  <c:v>4.2</c:v>
                </c:pt>
                <c:pt idx="849">
                  <c:v>6.4</c:v>
                </c:pt>
                <c:pt idx="850">
                  <c:v>7.7</c:v>
                </c:pt>
                <c:pt idx="851">
                  <c:v>7.7</c:v>
                </c:pt>
                <c:pt idx="852">
                  <c:v>5.3</c:v>
                </c:pt>
                <c:pt idx="853">
                  <c:v>6.7</c:v>
                </c:pt>
                <c:pt idx="854">
                  <c:v>7.7</c:v>
                </c:pt>
                <c:pt idx="855">
                  <c:v>5.7</c:v>
                </c:pt>
                <c:pt idx="856">
                  <c:v>7.6</c:v>
                </c:pt>
                <c:pt idx="857">
                  <c:v>6.4</c:v>
                </c:pt>
                <c:pt idx="858">
                  <c:v>5.6</c:v>
                </c:pt>
                <c:pt idx="859">
                  <c:v>6.8</c:v>
                </c:pt>
                <c:pt idx="860">
                  <c:v>2.4</c:v>
                </c:pt>
                <c:pt idx="861">
                  <c:v>6.2</c:v>
                </c:pt>
                <c:pt idx="862">
                  <c:v>5.9</c:v>
                </c:pt>
                <c:pt idx="863">
                  <c:v>7.1</c:v>
                </c:pt>
                <c:pt idx="864">
                  <c:v>7.6</c:v>
                </c:pt>
                <c:pt idx="865">
                  <c:v>5.5</c:v>
                </c:pt>
                <c:pt idx="866">
                  <c:v>7</c:v>
                </c:pt>
                <c:pt idx="867">
                  <c:v>7.1</c:v>
                </c:pt>
                <c:pt idx="868">
                  <c:v>7.4</c:v>
                </c:pt>
                <c:pt idx="869">
                  <c:v>7.6</c:v>
                </c:pt>
                <c:pt idx="870">
                  <c:v>5.9</c:v>
                </c:pt>
                <c:pt idx="871">
                  <c:v>5.9</c:v>
                </c:pt>
                <c:pt idx="872">
                  <c:v>8</c:v>
                </c:pt>
                <c:pt idx="873">
                  <c:v>7.4</c:v>
                </c:pt>
                <c:pt idx="874">
                  <c:v>5.8</c:v>
                </c:pt>
                <c:pt idx="875">
                  <c:v>6.3</c:v>
                </c:pt>
                <c:pt idx="876">
                  <c:v>5.7</c:v>
                </c:pt>
                <c:pt idx="877">
                  <c:v>5.0999999999999996</c:v>
                </c:pt>
                <c:pt idx="878">
                  <c:v>7.6</c:v>
                </c:pt>
                <c:pt idx="879">
                  <c:v>6.4</c:v>
                </c:pt>
                <c:pt idx="880">
                  <c:v>7.4</c:v>
                </c:pt>
                <c:pt idx="881">
                  <c:v>8.1999999999999993</c:v>
                </c:pt>
                <c:pt idx="882">
                  <c:v>6.5</c:v>
                </c:pt>
                <c:pt idx="883">
                  <c:v>5.5</c:v>
                </c:pt>
                <c:pt idx="884">
                  <c:v>6.5</c:v>
                </c:pt>
                <c:pt idx="885">
                  <c:v>5.6</c:v>
                </c:pt>
                <c:pt idx="886">
                  <c:v>4.5999999999999996</c:v>
                </c:pt>
                <c:pt idx="887">
                  <c:v>7.9</c:v>
                </c:pt>
                <c:pt idx="888">
                  <c:v>7.1</c:v>
                </c:pt>
                <c:pt idx="889">
                  <c:v>6.9</c:v>
                </c:pt>
                <c:pt idx="890">
                  <c:v>7.3</c:v>
                </c:pt>
                <c:pt idx="891">
                  <c:v>7</c:v>
                </c:pt>
                <c:pt idx="892">
                  <c:v>7.7</c:v>
                </c:pt>
                <c:pt idx="893">
                  <c:v>6.7</c:v>
                </c:pt>
                <c:pt idx="894">
                  <c:v>6.3</c:v>
                </c:pt>
                <c:pt idx="895">
                  <c:v>5.8</c:v>
                </c:pt>
                <c:pt idx="896">
                  <c:v>7.1</c:v>
                </c:pt>
                <c:pt idx="897">
                  <c:v>7.3</c:v>
                </c:pt>
                <c:pt idx="898">
                  <c:v>6.4</c:v>
                </c:pt>
                <c:pt idx="899">
                  <c:v>7.1</c:v>
                </c:pt>
                <c:pt idx="900">
                  <c:v>7.6</c:v>
                </c:pt>
                <c:pt idx="901">
                  <c:v>6.8</c:v>
                </c:pt>
                <c:pt idx="902">
                  <c:v>6.6</c:v>
                </c:pt>
                <c:pt idx="903">
                  <c:v>6.7</c:v>
                </c:pt>
                <c:pt idx="904">
                  <c:v>6.1</c:v>
                </c:pt>
                <c:pt idx="905">
                  <c:v>6</c:v>
                </c:pt>
                <c:pt idx="906">
                  <c:v>7.6</c:v>
                </c:pt>
                <c:pt idx="907">
                  <c:v>7.1</c:v>
                </c:pt>
                <c:pt idx="908">
                  <c:v>5</c:v>
                </c:pt>
                <c:pt idx="909">
                  <c:v>6.2</c:v>
                </c:pt>
                <c:pt idx="910">
                  <c:v>5.6</c:v>
                </c:pt>
                <c:pt idx="911">
                  <c:v>7.4</c:v>
                </c:pt>
                <c:pt idx="912">
                  <c:v>5</c:v>
                </c:pt>
                <c:pt idx="913">
                  <c:v>5.2</c:v>
                </c:pt>
                <c:pt idx="914">
                  <c:v>7.6</c:v>
                </c:pt>
                <c:pt idx="915">
                  <c:v>6.6</c:v>
                </c:pt>
                <c:pt idx="916">
                  <c:v>7</c:v>
                </c:pt>
                <c:pt idx="917">
                  <c:v>5.7</c:v>
                </c:pt>
                <c:pt idx="918">
                  <c:v>8.1999999999999993</c:v>
                </c:pt>
                <c:pt idx="919">
                  <c:v>6.2</c:v>
                </c:pt>
                <c:pt idx="920">
                  <c:v>6.6</c:v>
                </c:pt>
                <c:pt idx="921">
                  <c:v>4.7</c:v>
                </c:pt>
                <c:pt idx="922">
                  <c:v>6.3</c:v>
                </c:pt>
                <c:pt idx="923">
                  <c:v>6.1</c:v>
                </c:pt>
                <c:pt idx="924">
                  <c:v>6.7</c:v>
                </c:pt>
                <c:pt idx="925">
                  <c:v>6.1</c:v>
                </c:pt>
                <c:pt idx="926">
                  <c:v>7</c:v>
                </c:pt>
                <c:pt idx="927">
                  <c:v>7.4</c:v>
                </c:pt>
                <c:pt idx="928">
                  <c:v>7.3</c:v>
                </c:pt>
                <c:pt idx="929">
                  <c:v>5.8</c:v>
                </c:pt>
                <c:pt idx="930">
                  <c:v>6.7</c:v>
                </c:pt>
                <c:pt idx="931">
                  <c:v>5.8</c:v>
                </c:pt>
                <c:pt idx="932">
                  <c:v>7.8</c:v>
                </c:pt>
                <c:pt idx="933">
                  <c:v>6.6</c:v>
                </c:pt>
                <c:pt idx="934">
                  <c:v>6.5</c:v>
                </c:pt>
                <c:pt idx="935">
                  <c:v>6.7</c:v>
                </c:pt>
                <c:pt idx="936">
                  <c:v>7.3</c:v>
                </c:pt>
                <c:pt idx="937">
                  <c:v>5.8</c:v>
                </c:pt>
                <c:pt idx="938">
                  <c:v>5.5</c:v>
                </c:pt>
                <c:pt idx="939">
                  <c:v>6.3</c:v>
                </c:pt>
                <c:pt idx="940">
                  <c:v>7.4</c:v>
                </c:pt>
                <c:pt idx="941">
                  <c:v>5.9</c:v>
                </c:pt>
                <c:pt idx="942">
                  <c:v>6.2</c:v>
                </c:pt>
                <c:pt idx="943">
                  <c:v>5.9</c:v>
                </c:pt>
                <c:pt idx="944">
                  <c:v>6.5</c:v>
                </c:pt>
                <c:pt idx="945">
                  <c:v>4.4000000000000004</c:v>
                </c:pt>
                <c:pt idx="946">
                  <c:v>3.5</c:v>
                </c:pt>
                <c:pt idx="947">
                  <c:v>6.6</c:v>
                </c:pt>
                <c:pt idx="948">
                  <c:v>6</c:v>
                </c:pt>
                <c:pt idx="949">
                  <c:v>6.4</c:v>
                </c:pt>
                <c:pt idx="950">
                  <c:v>6.5</c:v>
                </c:pt>
                <c:pt idx="951">
                  <c:v>4.3</c:v>
                </c:pt>
                <c:pt idx="952">
                  <c:v>4.2</c:v>
                </c:pt>
                <c:pt idx="953">
                  <c:v>6.5</c:v>
                </c:pt>
                <c:pt idx="954">
                  <c:v>6.1</c:v>
                </c:pt>
                <c:pt idx="955">
                  <c:v>6.3</c:v>
                </c:pt>
                <c:pt idx="956">
                  <c:v>6.2</c:v>
                </c:pt>
                <c:pt idx="957">
                  <c:v>5.9</c:v>
                </c:pt>
                <c:pt idx="958">
                  <c:v>5.9</c:v>
                </c:pt>
                <c:pt idx="959">
                  <c:v>6.5</c:v>
                </c:pt>
                <c:pt idx="960">
                  <c:v>6.4</c:v>
                </c:pt>
                <c:pt idx="961">
                  <c:v>6.5</c:v>
                </c:pt>
                <c:pt idx="962">
                  <c:v>5.7</c:v>
                </c:pt>
                <c:pt idx="963">
                  <c:v>8</c:v>
                </c:pt>
                <c:pt idx="964">
                  <c:v>7.3</c:v>
                </c:pt>
                <c:pt idx="965">
                  <c:v>6.7</c:v>
                </c:pt>
                <c:pt idx="966">
                  <c:v>7.5</c:v>
                </c:pt>
                <c:pt idx="967">
                  <c:v>5.4</c:v>
                </c:pt>
                <c:pt idx="968">
                  <c:v>6.6</c:v>
                </c:pt>
                <c:pt idx="969">
                  <c:v>7.7</c:v>
                </c:pt>
                <c:pt idx="970">
                  <c:v>5.8</c:v>
                </c:pt>
                <c:pt idx="971">
                  <c:v>6.4</c:v>
                </c:pt>
                <c:pt idx="972">
                  <c:v>5.6</c:v>
                </c:pt>
                <c:pt idx="973">
                  <c:v>6</c:v>
                </c:pt>
                <c:pt idx="974">
                  <c:v>6.2</c:v>
                </c:pt>
                <c:pt idx="975">
                  <c:v>5.9</c:v>
                </c:pt>
                <c:pt idx="976">
                  <c:v>5.0999999999999996</c:v>
                </c:pt>
                <c:pt idx="977">
                  <c:v>6.8</c:v>
                </c:pt>
                <c:pt idx="978">
                  <c:v>6</c:v>
                </c:pt>
                <c:pt idx="979">
                  <c:v>5.0999999999999996</c:v>
                </c:pt>
                <c:pt idx="980">
                  <c:v>5.8</c:v>
                </c:pt>
                <c:pt idx="981">
                  <c:v>6.2</c:v>
                </c:pt>
                <c:pt idx="982">
                  <c:v>6.4</c:v>
                </c:pt>
                <c:pt idx="983">
                  <c:v>4.8</c:v>
                </c:pt>
                <c:pt idx="984">
                  <c:v>4.9000000000000004</c:v>
                </c:pt>
                <c:pt idx="985">
                  <c:v>5.6</c:v>
                </c:pt>
                <c:pt idx="986">
                  <c:v>5.5</c:v>
                </c:pt>
                <c:pt idx="987">
                  <c:v>3.7</c:v>
                </c:pt>
                <c:pt idx="988">
                  <c:v>5.9</c:v>
                </c:pt>
                <c:pt idx="989">
                  <c:v>6.3</c:v>
                </c:pt>
                <c:pt idx="990">
                  <c:v>7.6</c:v>
                </c:pt>
                <c:pt idx="991">
                  <c:v>8.3000000000000007</c:v>
                </c:pt>
                <c:pt idx="992">
                  <c:v>6.9</c:v>
                </c:pt>
                <c:pt idx="993">
                  <c:v>6.7</c:v>
                </c:pt>
                <c:pt idx="994">
                  <c:v>6.8</c:v>
                </c:pt>
                <c:pt idx="995">
                  <c:v>7.1</c:v>
                </c:pt>
                <c:pt idx="996">
                  <c:v>6.4</c:v>
                </c:pt>
                <c:pt idx="997">
                  <c:v>6.4</c:v>
                </c:pt>
                <c:pt idx="998">
                  <c:v>7.4</c:v>
                </c:pt>
                <c:pt idx="999">
                  <c:v>6.4</c:v>
                </c:pt>
                <c:pt idx="1000">
                  <c:v>6</c:v>
                </c:pt>
                <c:pt idx="1001">
                  <c:v>6.5</c:v>
                </c:pt>
                <c:pt idx="1002">
                  <c:v>7.8</c:v>
                </c:pt>
                <c:pt idx="1003">
                  <c:v>6</c:v>
                </c:pt>
                <c:pt idx="1004">
                  <c:v>7</c:v>
                </c:pt>
                <c:pt idx="1005">
                  <c:v>6</c:v>
                </c:pt>
                <c:pt idx="1006">
                  <c:v>6.1</c:v>
                </c:pt>
                <c:pt idx="1007">
                  <c:v>6.8</c:v>
                </c:pt>
                <c:pt idx="1008">
                  <c:v>6.4</c:v>
                </c:pt>
                <c:pt idx="1009">
                  <c:v>7.7</c:v>
                </c:pt>
                <c:pt idx="1010">
                  <c:v>8.1</c:v>
                </c:pt>
                <c:pt idx="1011">
                  <c:v>4.5</c:v>
                </c:pt>
                <c:pt idx="1012">
                  <c:v>5.8</c:v>
                </c:pt>
                <c:pt idx="1013">
                  <c:v>6.3</c:v>
                </c:pt>
                <c:pt idx="1014">
                  <c:v>5.7</c:v>
                </c:pt>
                <c:pt idx="1015">
                  <c:v>7.2</c:v>
                </c:pt>
                <c:pt idx="1016">
                  <c:v>7.6</c:v>
                </c:pt>
                <c:pt idx="1017">
                  <c:v>4.7</c:v>
                </c:pt>
                <c:pt idx="1018">
                  <c:v>6.6</c:v>
                </c:pt>
                <c:pt idx="1019">
                  <c:v>6.8</c:v>
                </c:pt>
                <c:pt idx="1020">
                  <c:v>7.3</c:v>
                </c:pt>
                <c:pt idx="1021">
                  <c:v>2.7</c:v>
                </c:pt>
                <c:pt idx="1022">
                  <c:v>4.8</c:v>
                </c:pt>
                <c:pt idx="1023">
                  <c:v>6.3</c:v>
                </c:pt>
                <c:pt idx="1024">
                  <c:v>5.5</c:v>
                </c:pt>
                <c:pt idx="1025">
                  <c:v>6.2</c:v>
                </c:pt>
                <c:pt idx="1026">
                  <c:v>5.8</c:v>
                </c:pt>
                <c:pt idx="1027">
                  <c:v>5.7</c:v>
                </c:pt>
                <c:pt idx="1028">
                  <c:v>6.5</c:v>
                </c:pt>
                <c:pt idx="1029">
                  <c:v>6.7</c:v>
                </c:pt>
                <c:pt idx="1030">
                  <c:v>7.4</c:v>
                </c:pt>
                <c:pt idx="1031">
                  <c:v>6.9</c:v>
                </c:pt>
                <c:pt idx="1032">
                  <c:v>5.5</c:v>
                </c:pt>
                <c:pt idx="1033">
                  <c:v>8.1</c:v>
                </c:pt>
                <c:pt idx="1034">
                  <c:v>7.7</c:v>
                </c:pt>
                <c:pt idx="1035">
                  <c:v>7.3</c:v>
                </c:pt>
                <c:pt idx="1036">
                  <c:v>5.2</c:v>
                </c:pt>
                <c:pt idx="1037">
                  <c:v>7.1</c:v>
                </c:pt>
                <c:pt idx="1038">
                  <c:v>7.1</c:v>
                </c:pt>
                <c:pt idx="1039">
                  <c:v>7.2</c:v>
                </c:pt>
                <c:pt idx="1040">
                  <c:v>6.5</c:v>
                </c:pt>
                <c:pt idx="1041">
                  <c:v>4.5999999999999996</c:v>
                </c:pt>
                <c:pt idx="1042">
                  <c:v>5.6</c:v>
                </c:pt>
                <c:pt idx="1043">
                  <c:v>7.7</c:v>
                </c:pt>
                <c:pt idx="1044">
                  <c:v>7.2</c:v>
                </c:pt>
                <c:pt idx="1045">
                  <c:v>6.8</c:v>
                </c:pt>
                <c:pt idx="1046">
                  <c:v>5.4</c:v>
                </c:pt>
                <c:pt idx="1047">
                  <c:v>6.3</c:v>
                </c:pt>
                <c:pt idx="1048">
                  <c:v>7.2</c:v>
                </c:pt>
                <c:pt idx="1049">
                  <c:v>5.6</c:v>
                </c:pt>
                <c:pt idx="1050">
                  <c:v>6.8</c:v>
                </c:pt>
                <c:pt idx="1051">
                  <c:v>4.3</c:v>
                </c:pt>
                <c:pt idx="1052">
                  <c:v>6.3</c:v>
                </c:pt>
                <c:pt idx="1053">
                  <c:v>6.5</c:v>
                </c:pt>
                <c:pt idx="1054">
                  <c:v>6.4</c:v>
                </c:pt>
                <c:pt idx="1055">
                  <c:v>6.3</c:v>
                </c:pt>
                <c:pt idx="1056">
                  <c:v>5.9</c:v>
                </c:pt>
                <c:pt idx="1057">
                  <c:v>6.5</c:v>
                </c:pt>
                <c:pt idx="1058">
                  <c:v>6.5</c:v>
                </c:pt>
                <c:pt idx="1059">
                  <c:v>6.1</c:v>
                </c:pt>
                <c:pt idx="1060">
                  <c:v>5.9</c:v>
                </c:pt>
                <c:pt idx="1061">
                  <c:v>6.6</c:v>
                </c:pt>
                <c:pt idx="1062">
                  <c:v>7.4</c:v>
                </c:pt>
                <c:pt idx="1063">
                  <c:v>7.3</c:v>
                </c:pt>
                <c:pt idx="1064">
                  <c:v>6.6</c:v>
                </c:pt>
                <c:pt idx="1065">
                  <c:v>5.6</c:v>
                </c:pt>
                <c:pt idx="1066">
                  <c:v>5.3</c:v>
                </c:pt>
                <c:pt idx="1067">
                  <c:v>6</c:v>
                </c:pt>
                <c:pt idx="1068">
                  <c:v>5.4</c:v>
                </c:pt>
                <c:pt idx="1069">
                  <c:v>6.8</c:v>
                </c:pt>
                <c:pt idx="1070">
                  <c:v>6.4</c:v>
                </c:pt>
                <c:pt idx="1071">
                  <c:v>7.1</c:v>
                </c:pt>
                <c:pt idx="1072">
                  <c:v>4.9000000000000004</c:v>
                </c:pt>
                <c:pt idx="1073">
                  <c:v>5.8</c:v>
                </c:pt>
                <c:pt idx="1074">
                  <c:v>7.1</c:v>
                </c:pt>
                <c:pt idx="1075">
                  <c:v>7.2</c:v>
                </c:pt>
                <c:pt idx="1076">
                  <c:v>6</c:v>
                </c:pt>
                <c:pt idx="1077">
                  <c:v>6</c:v>
                </c:pt>
                <c:pt idx="1078">
                  <c:v>7</c:v>
                </c:pt>
                <c:pt idx="1079">
                  <c:v>5.4</c:v>
                </c:pt>
                <c:pt idx="1080">
                  <c:v>6.5</c:v>
                </c:pt>
                <c:pt idx="1081">
                  <c:v>6.4</c:v>
                </c:pt>
                <c:pt idx="1082">
                  <c:v>4.9000000000000004</c:v>
                </c:pt>
                <c:pt idx="1083">
                  <c:v>6.3</c:v>
                </c:pt>
                <c:pt idx="1084">
                  <c:v>1.7</c:v>
                </c:pt>
                <c:pt idx="1085">
                  <c:v>7.7</c:v>
                </c:pt>
                <c:pt idx="1086">
                  <c:v>7.8</c:v>
                </c:pt>
                <c:pt idx="1087">
                  <c:v>5.5</c:v>
                </c:pt>
                <c:pt idx="1088">
                  <c:v>7.5</c:v>
                </c:pt>
                <c:pt idx="1089">
                  <c:v>6.4</c:v>
                </c:pt>
                <c:pt idx="1090">
                  <c:v>5.6</c:v>
                </c:pt>
                <c:pt idx="1091">
                  <c:v>7.5</c:v>
                </c:pt>
                <c:pt idx="1092">
                  <c:v>6.8</c:v>
                </c:pt>
                <c:pt idx="1093">
                  <c:v>6.8</c:v>
                </c:pt>
                <c:pt idx="1094">
                  <c:v>6</c:v>
                </c:pt>
                <c:pt idx="1095">
                  <c:v>7.3</c:v>
                </c:pt>
                <c:pt idx="1096">
                  <c:v>6</c:v>
                </c:pt>
                <c:pt idx="1097">
                  <c:v>7</c:v>
                </c:pt>
                <c:pt idx="1098">
                  <c:v>5.0999999999999996</c:v>
                </c:pt>
                <c:pt idx="1099">
                  <c:v>6.8</c:v>
                </c:pt>
                <c:pt idx="1100">
                  <c:v>6.5</c:v>
                </c:pt>
                <c:pt idx="1101">
                  <c:v>6.6</c:v>
                </c:pt>
                <c:pt idx="1102">
                  <c:v>7.2</c:v>
                </c:pt>
                <c:pt idx="1103">
                  <c:v>7</c:v>
                </c:pt>
                <c:pt idx="1104">
                  <c:v>7</c:v>
                </c:pt>
                <c:pt idx="1105">
                  <c:v>5.9</c:v>
                </c:pt>
                <c:pt idx="1106">
                  <c:v>5.4</c:v>
                </c:pt>
                <c:pt idx="1107">
                  <c:v>6.6</c:v>
                </c:pt>
                <c:pt idx="1108">
                  <c:v>7</c:v>
                </c:pt>
                <c:pt idx="1109">
                  <c:v>6.5</c:v>
                </c:pt>
                <c:pt idx="1110">
                  <c:v>6.3</c:v>
                </c:pt>
                <c:pt idx="1111">
                  <c:v>6.5</c:v>
                </c:pt>
                <c:pt idx="1112">
                  <c:v>6.5</c:v>
                </c:pt>
                <c:pt idx="1113">
                  <c:v>5.8</c:v>
                </c:pt>
                <c:pt idx="1114">
                  <c:v>6.6</c:v>
                </c:pt>
                <c:pt idx="1115">
                  <c:v>5.4</c:v>
                </c:pt>
                <c:pt idx="1116">
                  <c:v>6.1</c:v>
                </c:pt>
                <c:pt idx="1117">
                  <c:v>4</c:v>
                </c:pt>
                <c:pt idx="1118">
                  <c:v>7.6</c:v>
                </c:pt>
                <c:pt idx="1119">
                  <c:v>7.9</c:v>
                </c:pt>
                <c:pt idx="1120">
                  <c:v>5.3</c:v>
                </c:pt>
                <c:pt idx="1121">
                  <c:v>6.6</c:v>
                </c:pt>
                <c:pt idx="1122">
                  <c:v>6.3</c:v>
                </c:pt>
                <c:pt idx="1123">
                  <c:v>7.2</c:v>
                </c:pt>
                <c:pt idx="1124">
                  <c:v>7</c:v>
                </c:pt>
                <c:pt idx="1125">
                  <c:v>6.9</c:v>
                </c:pt>
                <c:pt idx="1126">
                  <c:v>5.2</c:v>
                </c:pt>
                <c:pt idx="1127">
                  <c:v>8.1</c:v>
                </c:pt>
                <c:pt idx="1128">
                  <c:v>6.6</c:v>
                </c:pt>
                <c:pt idx="1129">
                  <c:v>6.2</c:v>
                </c:pt>
                <c:pt idx="1130">
                  <c:v>7.2</c:v>
                </c:pt>
                <c:pt idx="1131">
                  <c:v>7.3</c:v>
                </c:pt>
                <c:pt idx="1132">
                  <c:v>6.7</c:v>
                </c:pt>
                <c:pt idx="1133">
                  <c:v>6.4</c:v>
                </c:pt>
                <c:pt idx="1134">
                  <c:v>7.8</c:v>
                </c:pt>
                <c:pt idx="1135">
                  <c:v>6.4</c:v>
                </c:pt>
                <c:pt idx="1136">
                  <c:v>4.0999999999999996</c:v>
                </c:pt>
                <c:pt idx="1137">
                  <c:v>4.0999999999999996</c:v>
                </c:pt>
                <c:pt idx="1138">
                  <c:v>7.4</c:v>
                </c:pt>
                <c:pt idx="1139">
                  <c:v>5.8</c:v>
                </c:pt>
                <c:pt idx="1140">
                  <c:v>7.6</c:v>
                </c:pt>
                <c:pt idx="1141">
                  <c:v>7.2</c:v>
                </c:pt>
                <c:pt idx="1142">
                  <c:v>7.8</c:v>
                </c:pt>
                <c:pt idx="1143">
                  <c:v>7.7</c:v>
                </c:pt>
                <c:pt idx="1144">
                  <c:v>6.4</c:v>
                </c:pt>
                <c:pt idx="1145">
                  <c:v>5.0999999999999996</c:v>
                </c:pt>
                <c:pt idx="1146">
                  <c:v>5.5</c:v>
                </c:pt>
                <c:pt idx="1147">
                  <c:v>7.4</c:v>
                </c:pt>
                <c:pt idx="1148">
                  <c:v>6</c:v>
                </c:pt>
                <c:pt idx="1149">
                  <c:v>7.5</c:v>
                </c:pt>
                <c:pt idx="1150">
                  <c:v>7</c:v>
                </c:pt>
                <c:pt idx="1151">
                  <c:v>7.5</c:v>
                </c:pt>
                <c:pt idx="1152">
                  <c:v>7.3</c:v>
                </c:pt>
                <c:pt idx="1153">
                  <c:v>5.7</c:v>
                </c:pt>
                <c:pt idx="1154">
                  <c:v>7.3</c:v>
                </c:pt>
                <c:pt idx="1155">
                  <c:v>7.2</c:v>
                </c:pt>
                <c:pt idx="1156">
                  <c:v>5.9</c:v>
                </c:pt>
                <c:pt idx="1157">
                  <c:v>7.8</c:v>
                </c:pt>
                <c:pt idx="1158">
                  <c:v>7.7</c:v>
                </c:pt>
                <c:pt idx="1159">
                  <c:v>8.1</c:v>
                </c:pt>
                <c:pt idx="1160">
                  <c:v>6.6</c:v>
                </c:pt>
                <c:pt idx="1161">
                  <c:v>7.1</c:v>
                </c:pt>
                <c:pt idx="1162">
                  <c:v>5.9</c:v>
                </c:pt>
                <c:pt idx="1163">
                  <c:v>8</c:v>
                </c:pt>
                <c:pt idx="1164">
                  <c:v>4.5999999999999996</c:v>
                </c:pt>
                <c:pt idx="1165">
                  <c:v>6.1</c:v>
                </c:pt>
                <c:pt idx="1166">
                  <c:v>7.2</c:v>
                </c:pt>
                <c:pt idx="1167">
                  <c:v>6.4</c:v>
                </c:pt>
                <c:pt idx="1168">
                  <c:v>6</c:v>
                </c:pt>
                <c:pt idx="1169">
                  <c:v>5.2</c:v>
                </c:pt>
                <c:pt idx="1170">
                  <c:v>7.6</c:v>
                </c:pt>
                <c:pt idx="1171">
                  <c:v>6.4</c:v>
                </c:pt>
                <c:pt idx="1172">
                  <c:v>6.1</c:v>
                </c:pt>
                <c:pt idx="1173">
                  <c:v>6.1</c:v>
                </c:pt>
                <c:pt idx="1174">
                  <c:v>5.2</c:v>
                </c:pt>
                <c:pt idx="1175">
                  <c:v>7.7</c:v>
                </c:pt>
                <c:pt idx="1176">
                  <c:v>7.3</c:v>
                </c:pt>
                <c:pt idx="1177">
                  <c:v>6.9</c:v>
                </c:pt>
                <c:pt idx="1178">
                  <c:v>8.5</c:v>
                </c:pt>
                <c:pt idx="1179">
                  <c:v>6.3</c:v>
                </c:pt>
                <c:pt idx="1180">
                  <c:v>5.9</c:v>
                </c:pt>
                <c:pt idx="1181">
                  <c:v>7.8</c:v>
                </c:pt>
                <c:pt idx="1182">
                  <c:v>6.7</c:v>
                </c:pt>
                <c:pt idx="1183">
                  <c:v>6.4</c:v>
                </c:pt>
                <c:pt idx="1184">
                  <c:v>5.9</c:v>
                </c:pt>
                <c:pt idx="1185">
                  <c:v>6.6</c:v>
                </c:pt>
                <c:pt idx="1186">
                  <c:v>6.8</c:v>
                </c:pt>
                <c:pt idx="1187">
                  <c:v>6.5</c:v>
                </c:pt>
                <c:pt idx="1188">
                  <c:v>6.6</c:v>
                </c:pt>
                <c:pt idx="1189">
                  <c:v>5.8</c:v>
                </c:pt>
                <c:pt idx="1190">
                  <c:v>6.9</c:v>
                </c:pt>
                <c:pt idx="1191">
                  <c:v>7.1</c:v>
                </c:pt>
                <c:pt idx="1192">
                  <c:v>5.8</c:v>
                </c:pt>
                <c:pt idx="1193">
                  <c:v>7.2</c:v>
                </c:pt>
                <c:pt idx="1194">
                  <c:v>6</c:v>
                </c:pt>
                <c:pt idx="1195">
                  <c:v>4.7</c:v>
                </c:pt>
                <c:pt idx="1196">
                  <c:v>5.2</c:v>
                </c:pt>
                <c:pt idx="1197">
                  <c:v>5.5</c:v>
                </c:pt>
                <c:pt idx="1198">
                  <c:v>7</c:v>
                </c:pt>
                <c:pt idx="1199">
                  <c:v>5.8</c:v>
                </c:pt>
                <c:pt idx="1200">
                  <c:v>6.2</c:v>
                </c:pt>
                <c:pt idx="1201">
                  <c:v>6.5</c:v>
                </c:pt>
                <c:pt idx="1202">
                  <c:v>7.2</c:v>
                </c:pt>
                <c:pt idx="1203">
                  <c:v>5.0999999999999996</c:v>
                </c:pt>
                <c:pt idx="1204">
                  <c:v>4.7</c:v>
                </c:pt>
                <c:pt idx="1205">
                  <c:v>5.9</c:v>
                </c:pt>
                <c:pt idx="1206">
                  <c:v>5.8</c:v>
                </c:pt>
                <c:pt idx="1207">
                  <c:v>7.2</c:v>
                </c:pt>
                <c:pt idx="1208">
                  <c:v>6.2</c:v>
                </c:pt>
                <c:pt idx="1209">
                  <c:v>5.7</c:v>
                </c:pt>
                <c:pt idx="1210">
                  <c:v>6.1</c:v>
                </c:pt>
                <c:pt idx="1211">
                  <c:v>6</c:v>
                </c:pt>
                <c:pt idx="1212">
                  <c:v>6.9</c:v>
                </c:pt>
                <c:pt idx="1213">
                  <c:v>6.5</c:v>
                </c:pt>
                <c:pt idx="1214">
                  <c:v>5</c:v>
                </c:pt>
                <c:pt idx="1215">
                  <c:v>5.7</c:v>
                </c:pt>
                <c:pt idx="1216">
                  <c:v>7</c:v>
                </c:pt>
                <c:pt idx="1217">
                  <c:v>5.0999999999999996</c:v>
                </c:pt>
                <c:pt idx="1218">
                  <c:v>5.3</c:v>
                </c:pt>
                <c:pt idx="1219">
                  <c:v>4.4000000000000004</c:v>
                </c:pt>
                <c:pt idx="1220">
                  <c:v>4.7</c:v>
                </c:pt>
                <c:pt idx="1221">
                  <c:v>6.7</c:v>
                </c:pt>
                <c:pt idx="1222">
                  <c:v>6.7</c:v>
                </c:pt>
                <c:pt idx="1223">
                  <c:v>5.7</c:v>
                </c:pt>
                <c:pt idx="1224">
                  <c:v>7.4</c:v>
                </c:pt>
                <c:pt idx="1225">
                  <c:v>6.1</c:v>
                </c:pt>
                <c:pt idx="1226">
                  <c:v>6.4</c:v>
                </c:pt>
                <c:pt idx="1227">
                  <c:v>6.2</c:v>
                </c:pt>
                <c:pt idx="1228">
                  <c:v>6.2</c:v>
                </c:pt>
                <c:pt idx="1229">
                  <c:v>5.9</c:v>
                </c:pt>
                <c:pt idx="1230">
                  <c:v>4</c:v>
                </c:pt>
                <c:pt idx="1231">
                  <c:v>6.2</c:v>
                </c:pt>
                <c:pt idx="1232">
                  <c:v>4.5999999999999996</c:v>
                </c:pt>
                <c:pt idx="1233">
                  <c:v>6.4</c:v>
                </c:pt>
                <c:pt idx="1234">
                  <c:v>5.9</c:v>
                </c:pt>
                <c:pt idx="1235">
                  <c:v>5.0999999999999996</c:v>
                </c:pt>
                <c:pt idx="1236">
                  <c:v>7.6</c:v>
                </c:pt>
                <c:pt idx="1237">
                  <c:v>4.2</c:v>
                </c:pt>
                <c:pt idx="1238">
                  <c:v>7.8</c:v>
                </c:pt>
                <c:pt idx="1239">
                  <c:v>5.8</c:v>
                </c:pt>
                <c:pt idx="1240">
                  <c:v>5.9</c:v>
                </c:pt>
                <c:pt idx="1241">
                  <c:v>8.4</c:v>
                </c:pt>
                <c:pt idx="1242">
                  <c:v>4.8</c:v>
                </c:pt>
                <c:pt idx="1243">
                  <c:v>6.2</c:v>
                </c:pt>
                <c:pt idx="1244">
                  <c:v>6.5</c:v>
                </c:pt>
                <c:pt idx="1245">
                  <c:v>6.3</c:v>
                </c:pt>
                <c:pt idx="1246">
                  <c:v>3.3</c:v>
                </c:pt>
                <c:pt idx="1247">
                  <c:v>5.9</c:v>
                </c:pt>
                <c:pt idx="1248">
                  <c:v>6</c:v>
                </c:pt>
                <c:pt idx="1249">
                  <c:v>5.8</c:v>
                </c:pt>
                <c:pt idx="1250">
                  <c:v>4.7</c:v>
                </c:pt>
                <c:pt idx="1251">
                  <c:v>4.0999999999999996</c:v>
                </c:pt>
                <c:pt idx="1252">
                  <c:v>6.8</c:v>
                </c:pt>
                <c:pt idx="1253">
                  <c:v>6.2</c:v>
                </c:pt>
                <c:pt idx="1254">
                  <c:v>4.5</c:v>
                </c:pt>
                <c:pt idx="1255">
                  <c:v>5.8</c:v>
                </c:pt>
                <c:pt idx="1256">
                  <c:v>7.3</c:v>
                </c:pt>
                <c:pt idx="1257">
                  <c:v>5.9</c:v>
                </c:pt>
                <c:pt idx="1258">
                  <c:v>4.4000000000000004</c:v>
                </c:pt>
                <c:pt idx="1259">
                  <c:v>5.8</c:v>
                </c:pt>
                <c:pt idx="1260">
                  <c:v>5.0999999999999996</c:v>
                </c:pt>
                <c:pt idx="1261">
                  <c:v>6.9</c:v>
                </c:pt>
                <c:pt idx="1262">
                  <c:v>6.2</c:v>
                </c:pt>
                <c:pt idx="1263">
                  <c:v>6.9</c:v>
                </c:pt>
                <c:pt idx="1264">
                  <c:v>7.3</c:v>
                </c:pt>
                <c:pt idx="1265">
                  <c:v>7.1</c:v>
                </c:pt>
                <c:pt idx="1266">
                  <c:v>6</c:v>
                </c:pt>
                <c:pt idx="1267">
                  <c:v>7</c:v>
                </c:pt>
                <c:pt idx="1268">
                  <c:v>6.8</c:v>
                </c:pt>
                <c:pt idx="1269">
                  <c:v>7.6</c:v>
                </c:pt>
                <c:pt idx="1270">
                  <c:v>7.1</c:v>
                </c:pt>
                <c:pt idx="1271">
                  <c:v>6.7</c:v>
                </c:pt>
                <c:pt idx="1272">
                  <c:v>7</c:v>
                </c:pt>
                <c:pt idx="1273">
                  <c:v>8</c:v>
                </c:pt>
                <c:pt idx="1274">
                  <c:v>5.3</c:v>
                </c:pt>
                <c:pt idx="1275">
                  <c:v>4.9000000000000004</c:v>
                </c:pt>
                <c:pt idx="1276">
                  <c:v>6.4</c:v>
                </c:pt>
                <c:pt idx="1277">
                  <c:v>7.4</c:v>
                </c:pt>
                <c:pt idx="1278">
                  <c:v>6.1</c:v>
                </c:pt>
                <c:pt idx="1279">
                  <c:v>6.5</c:v>
                </c:pt>
                <c:pt idx="1280">
                  <c:v>5.7</c:v>
                </c:pt>
                <c:pt idx="1281">
                  <c:v>5.0999999999999996</c:v>
                </c:pt>
                <c:pt idx="1282">
                  <c:v>6.6</c:v>
                </c:pt>
                <c:pt idx="1283">
                  <c:v>6.5</c:v>
                </c:pt>
                <c:pt idx="1284">
                  <c:v>6.9</c:v>
                </c:pt>
                <c:pt idx="1285">
                  <c:v>7.6</c:v>
                </c:pt>
                <c:pt idx="1286">
                  <c:v>5.6</c:v>
                </c:pt>
                <c:pt idx="1287">
                  <c:v>6.2</c:v>
                </c:pt>
                <c:pt idx="1288">
                  <c:v>4.4000000000000004</c:v>
                </c:pt>
                <c:pt idx="1289">
                  <c:v>5.6</c:v>
                </c:pt>
                <c:pt idx="1290">
                  <c:v>5.5</c:v>
                </c:pt>
                <c:pt idx="1291">
                  <c:v>6.7</c:v>
                </c:pt>
                <c:pt idx="1292">
                  <c:v>6.1</c:v>
                </c:pt>
                <c:pt idx="1293">
                  <c:v>6.2</c:v>
                </c:pt>
                <c:pt idx="1294">
                  <c:v>7.3</c:v>
                </c:pt>
                <c:pt idx="1295">
                  <c:v>6.6</c:v>
                </c:pt>
                <c:pt idx="1296">
                  <c:v>8.1999999999999993</c:v>
                </c:pt>
                <c:pt idx="1297">
                  <c:v>6.4</c:v>
                </c:pt>
                <c:pt idx="1298">
                  <c:v>6.4</c:v>
                </c:pt>
                <c:pt idx="1299">
                  <c:v>5.2</c:v>
                </c:pt>
                <c:pt idx="1300">
                  <c:v>6.5</c:v>
                </c:pt>
                <c:pt idx="1301">
                  <c:v>7.1</c:v>
                </c:pt>
                <c:pt idx="1302">
                  <c:v>4.8</c:v>
                </c:pt>
                <c:pt idx="1303">
                  <c:v>7.3</c:v>
                </c:pt>
                <c:pt idx="1304">
                  <c:v>5.2</c:v>
                </c:pt>
                <c:pt idx="1305">
                  <c:v>7.7</c:v>
                </c:pt>
                <c:pt idx="1306">
                  <c:v>7.6</c:v>
                </c:pt>
                <c:pt idx="1307">
                  <c:v>5.7</c:v>
                </c:pt>
                <c:pt idx="1308">
                  <c:v>7</c:v>
                </c:pt>
                <c:pt idx="1309">
                  <c:v>6</c:v>
                </c:pt>
                <c:pt idx="1310">
                  <c:v>8.1</c:v>
                </c:pt>
                <c:pt idx="1311">
                  <c:v>8</c:v>
                </c:pt>
                <c:pt idx="1312">
                  <c:v>5.6</c:v>
                </c:pt>
                <c:pt idx="1313">
                  <c:v>6.1</c:v>
                </c:pt>
                <c:pt idx="1314">
                  <c:v>6.9</c:v>
                </c:pt>
                <c:pt idx="1315">
                  <c:v>5.2</c:v>
                </c:pt>
                <c:pt idx="1316">
                  <c:v>7</c:v>
                </c:pt>
                <c:pt idx="1317">
                  <c:v>6.3</c:v>
                </c:pt>
                <c:pt idx="1318">
                  <c:v>7</c:v>
                </c:pt>
                <c:pt idx="1319">
                  <c:v>6.9</c:v>
                </c:pt>
                <c:pt idx="1320">
                  <c:v>6.2</c:v>
                </c:pt>
                <c:pt idx="1321">
                  <c:v>6.4</c:v>
                </c:pt>
                <c:pt idx="1322">
                  <c:v>6.4</c:v>
                </c:pt>
                <c:pt idx="1323">
                  <c:v>5.7</c:v>
                </c:pt>
                <c:pt idx="1324">
                  <c:v>6.1</c:v>
                </c:pt>
                <c:pt idx="1325">
                  <c:v>5.4</c:v>
                </c:pt>
                <c:pt idx="1326">
                  <c:v>6.7</c:v>
                </c:pt>
                <c:pt idx="1327">
                  <c:v>6.8</c:v>
                </c:pt>
                <c:pt idx="1328">
                  <c:v>6</c:v>
                </c:pt>
                <c:pt idx="1329">
                  <c:v>7.8</c:v>
                </c:pt>
                <c:pt idx="1330">
                  <c:v>5.3</c:v>
                </c:pt>
                <c:pt idx="1331">
                  <c:v>4.5</c:v>
                </c:pt>
                <c:pt idx="1332">
                  <c:v>5.4</c:v>
                </c:pt>
                <c:pt idx="1333">
                  <c:v>7.8</c:v>
                </c:pt>
                <c:pt idx="1334">
                  <c:v>7.2</c:v>
                </c:pt>
                <c:pt idx="1335">
                  <c:v>6.6</c:v>
                </c:pt>
                <c:pt idx="1336">
                  <c:v>7.6</c:v>
                </c:pt>
                <c:pt idx="1337">
                  <c:v>5.9</c:v>
                </c:pt>
                <c:pt idx="1338">
                  <c:v>6.7</c:v>
                </c:pt>
                <c:pt idx="1339">
                  <c:v>7.7</c:v>
                </c:pt>
                <c:pt idx="1340">
                  <c:v>5.4</c:v>
                </c:pt>
                <c:pt idx="1341">
                  <c:v>6.9</c:v>
                </c:pt>
                <c:pt idx="1342">
                  <c:v>7.7</c:v>
                </c:pt>
                <c:pt idx="1343">
                  <c:v>6.8</c:v>
                </c:pt>
                <c:pt idx="1344">
                  <c:v>6.4</c:v>
                </c:pt>
                <c:pt idx="1345">
                  <c:v>5.7</c:v>
                </c:pt>
                <c:pt idx="1346">
                  <c:v>7.3</c:v>
                </c:pt>
                <c:pt idx="1347">
                  <c:v>6.8</c:v>
                </c:pt>
                <c:pt idx="1348">
                  <c:v>6.3</c:v>
                </c:pt>
                <c:pt idx="1349">
                  <c:v>5.9</c:v>
                </c:pt>
                <c:pt idx="1350">
                  <c:v>7.4</c:v>
                </c:pt>
                <c:pt idx="1351">
                  <c:v>8.3000000000000007</c:v>
                </c:pt>
                <c:pt idx="1352">
                  <c:v>6.2</c:v>
                </c:pt>
                <c:pt idx="1353">
                  <c:v>6.3</c:v>
                </c:pt>
                <c:pt idx="1354">
                  <c:v>5.8</c:v>
                </c:pt>
                <c:pt idx="1355">
                  <c:v>7.5</c:v>
                </c:pt>
                <c:pt idx="1356">
                  <c:v>6.3</c:v>
                </c:pt>
                <c:pt idx="1357">
                  <c:v>6.4</c:v>
                </c:pt>
                <c:pt idx="1358">
                  <c:v>7.2</c:v>
                </c:pt>
                <c:pt idx="1359">
                  <c:v>6.3</c:v>
                </c:pt>
                <c:pt idx="1360">
                  <c:v>6.9</c:v>
                </c:pt>
                <c:pt idx="1361">
                  <c:v>6.6</c:v>
                </c:pt>
                <c:pt idx="1362">
                  <c:v>6</c:v>
                </c:pt>
                <c:pt idx="1363">
                  <c:v>7.5</c:v>
                </c:pt>
                <c:pt idx="1364">
                  <c:v>7.7</c:v>
                </c:pt>
                <c:pt idx="1365">
                  <c:v>6.2</c:v>
                </c:pt>
                <c:pt idx="1366">
                  <c:v>5.4</c:v>
                </c:pt>
                <c:pt idx="1367">
                  <c:v>6.6</c:v>
                </c:pt>
                <c:pt idx="1368">
                  <c:v>5.3</c:v>
                </c:pt>
                <c:pt idx="1369">
                  <c:v>5.6</c:v>
                </c:pt>
                <c:pt idx="1370">
                  <c:v>5.9</c:v>
                </c:pt>
                <c:pt idx="1371">
                  <c:v>7.8</c:v>
                </c:pt>
                <c:pt idx="1372">
                  <c:v>6.7</c:v>
                </c:pt>
                <c:pt idx="1373">
                  <c:v>7.4</c:v>
                </c:pt>
                <c:pt idx="1374">
                  <c:v>6.2</c:v>
                </c:pt>
                <c:pt idx="1375">
                  <c:v>5.4</c:v>
                </c:pt>
                <c:pt idx="1376">
                  <c:v>6.7</c:v>
                </c:pt>
                <c:pt idx="1377">
                  <c:v>5.3</c:v>
                </c:pt>
                <c:pt idx="1378">
                  <c:v>5.9</c:v>
                </c:pt>
                <c:pt idx="1379">
                  <c:v>4.8</c:v>
                </c:pt>
                <c:pt idx="1380">
                  <c:v>3.8</c:v>
                </c:pt>
                <c:pt idx="1381">
                  <c:v>8.5</c:v>
                </c:pt>
                <c:pt idx="1382">
                  <c:v>6.8</c:v>
                </c:pt>
                <c:pt idx="1383">
                  <c:v>6.8</c:v>
                </c:pt>
                <c:pt idx="1384">
                  <c:v>5.3</c:v>
                </c:pt>
                <c:pt idx="1385">
                  <c:v>7.3</c:v>
                </c:pt>
                <c:pt idx="1386">
                  <c:v>6.6</c:v>
                </c:pt>
                <c:pt idx="1387">
                  <c:v>6.2</c:v>
                </c:pt>
                <c:pt idx="1388">
                  <c:v>5.2</c:v>
                </c:pt>
                <c:pt idx="1389">
                  <c:v>6.2</c:v>
                </c:pt>
                <c:pt idx="1390">
                  <c:v>6.2</c:v>
                </c:pt>
                <c:pt idx="1391">
                  <c:v>6.6</c:v>
                </c:pt>
                <c:pt idx="1392">
                  <c:v>6.4</c:v>
                </c:pt>
                <c:pt idx="1393">
                  <c:v>6.2</c:v>
                </c:pt>
                <c:pt idx="1394">
                  <c:v>5.0999999999999996</c:v>
                </c:pt>
                <c:pt idx="1395">
                  <c:v>6.6</c:v>
                </c:pt>
                <c:pt idx="1396">
                  <c:v>6.1</c:v>
                </c:pt>
                <c:pt idx="1397">
                  <c:v>6.1</c:v>
                </c:pt>
                <c:pt idx="1398">
                  <c:v>6.6</c:v>
                </c:pt>
                <c:pt idx="1399">
                  <c:v>5.9</c:v>
                </c:pt>
                <c:pt idx="1400">
                  <c:v>6.3</c:v>
                </c:pt>
                <c:pt idx="1401">
                  <c:v>7.1</c:v>
                </c:pt>
                <c:pt idx="1402">
                  <c:v>5</c:v>
                </c:pt>
                <c:pt idx="1403">
                  <c:v>5.6</c:v>
                </c:pt>
                <c:pt idx="1404">
                  <c:v>7.4</c:v>
                </c:pt>
                <c:pt idx="1405">
                  <c:v>4.5</c:v>
                </c:pt>
                <c:pt idx="1406">
                  <c:v>6.2</c:v>
                </c:pt>
                <c:pt idx="1407">
                  <c:v>5</c:v>
                </c:pt>
                <c:pt idx="1408">
                  <c:v>6.5</c:v>
                </c:pt>
                <c:pt idx="1409">
                  <c:v>5.0999999999999996</c:v>
                </c:pt>
                <c:pt idx="1410">
                  <c:v>6.5</c:v>
                </c:pt>
                <c:pt idx="1411">
                  <c:v>6.2</c:v>
                </c:pt>
                <c:pt idx="1412">
                  <c:v>6.3</c:v>
                </c:pt>
                <c:pt idx="1413">
                  <c:v>3.8</c:v>
                </c:pt>
                <c:pt idx="1414">
                  <c:v>5.2</c:v>
                </c:pt>
                <c:pt idx="1415">
                  <c:v>6</c:v>
                </c:pt>
                <c:pt idx="1416">
                  <c:v>6.2</c:v>
                </c:pt>
                <c:pt idx="1417">
                  <c:v>5.7</c:v>
                </c:pt>
                <c:pt idx="1418">
                  <c:v>6.7</c:v>
                </c:pt>
                <c:pt idx="1419">
                  <c:v>6.8</c:v>
                </c:pt>
                <c:pt idx="1420">
                  <c:v>6</c:v>
                </c:pt>
                <c:pt idx="1421">
                  <c:v>7.3</c:v>
                </c:pt>
                <c:pt idx="1422">
                  <c:v>5.5</c:v>
                </c:pt>
                <c:pt idx="1423">
                  <c:v>6.7</c:v>
                </c:pt>
                <c:pt idx="1424">
                  <c:v>4.8</c:v>
                </c:pt>
                <c:pt idx="1425">
                  <c:v>5.7</c:v>
                </c:pt>
                <c:pt idx="1426">
                  <c:v>5.0999999999999996</c:v>
                </c:pt>
                <c:pt idx="1427">
                  <c:v>6</c:v>
                </c:pt>
                <c:pt idx="1428">
                  <c:v>4.2</c:v>
                </c:pt>
                <c:pt idx="1429">
                  <c:v>7.4</c:v>
                </c:pt>
                <c:pt idx="1430">
                  <c:v>4.5999999999999996</c:v>
                </c:pt>
                <c:pt idx="1431">
                  <c:v>6.9</c:v>
                </c:pt>
                <c:pt idx="1432">
                  <c:v>6.9</c:v>
                </c:pt>
                <c:pt idx="1433">
                  <c:v>8</c:v>
                </c:pt>
                <c:pt idx="1434">
                  <c:v>6.4</c:v>
                </c:pt>
                <c:pt idx="1435">
                  <c:v>6.3</c:v>
                </c:pt>
                <c:pt idx="1436">
                  <c:v>8.4</c:v>
                </c:pt>
                <c:pt idx="1437">
                  <c:v>6.8</c:v>
                </c:pt>
                <c:pt idx="1438">
                  <c:v>5.7</c:v>
                </c:pt>
                <c:pt idx="1439">
                  <c:v>6.8</c:v>
                </c:pt>
                <c:pt idx="1440">
                  <c:v>5.4</c:v>
                </c:pt>
                <c:pt idx="1441">
                  <c:v>7.2</c:v>
                </c:pt>
                <c:pt idx="1442">
                  <c:v>7.3</c:v>
                </c:pt>
                <c:pt idx="1443">
                  <c:v>5.2</c:v>
                </c:pt>
                <c:pt idx="1444">
                  <c:v>5.5</c:v>
                </c:pt>
                <c:pt idx="1445">
                  <c:v>7.7</c:v>
                </c:pt>
                <c:pt idx="1446">
                  <c:v>7.1</c:v>
                </c:pt>
                <c:pt idx="1447">
                  <c:v>5.3</c:v>
                </c:pt>
                <c:pt idx="1448">
                  <c:v>5.6</c:v>
                </c:pt>
                <c:pt idx="1449">
                  <c:v>5.7</c:v>
                </c:pt>
                <c:pt idx="1450">
                  <c:v>7.1</c:v>
                </c:pt>
                <c:pt idx="1451">
                  <c:v>7.5</c:v>
                </c:pt>
                <c:pt idx="1452">
                  <c:v>7.6</c:v>
                </c:pt>
                <c:pt idx="1453">
                  <c:v>5.5</c:v>
                </c:pt>
                <c:pt idx="1454">
                  <c:v>5.0999999999999996</c:v>
                </c:pt>
                <c:pt idx="1455">
                  <c:v>4.9000000000000004</c:v>
                </c:pt>
                <c:pt idx="1456">
                  <c:v>6.5</c:v>
                </c:pt>
                <c:pt idx="1457">
                  <c:v>5.6</c:v>
                </c:pt>
                <c:pt idx="1458">
                  <c:v>5.3</c:v>
                </c:pt>
                <c:pt idx="1459">
                  <c:v>6.5</c:v>
                </c:pt>
                <c:pt idx="1460">
                  <c:v>6.8</c:v>
                </c:pt>
                <c:pt idx="1461">
                  <c:v>6.5</c:v>
                </c:pt>
                <c:pt idx="1462">
                  <c:v>6</c:v>
                </c:pt>
                <c:pt idx="1463">
                  <c:v>8.4</c:v>
                </c:pt>
                <c:pt idx="1464">
                  <c:v>6</c:v>
                </c:pt>
                <c:pt idx="1465">
                  <c:v>7.6</c:v>
                </c:pt>
                <c:pt idx="1466">
                  <c:v>6.9</c:v>
                </c:pt>
                <c:pt idx="1467">
                  <c:v>6.4</c:v>
                </c:pt>
                <c:pt idx="1468">
                  <c:v>5.0999999999999996</c:v>
                </c:pt>
                <c:pt idx="1469">
                  <c:v>7</c:v>
                </c:pt>
                <c:pt idx="1470">
                  <c:v>5.7</c:v>
                </c:pt>
                <c:pt idx="1471">
                  <c:v>6.8</c:v>
                </c:pt>
                <c:pt idx="1472">
                  <c:v>6.7</c:v>
                </c:pt>
                <c:pt idx="1473">
                  <c:v>6.2</c:v>
                </c:pt>
                <c:pt idx="1474">
                  <c:v>7.2</c:v>
                </c:pt>
                <c:pt idx="1475">
                  <c:v>6.2</c:v>
                </c:pt>
                <c:pt idx="1476">
                  <c:v>5.6</c:v>
                </c:pt>
                <c:pt idx="1477">
                  <c:v>4.4000000000000004</c:v>
                </c:pt>
                <c:pt idx="1478">
                  <c:v>7.5</c:v>
                </c:pt>
                <c:pt idx="1479">
                  <c:v>7.1</c:v>
                </c:pt>
                <c:pt idx="1480">
                  <c:v>6.4</c:v>
                </c:pt>
                <c:pt idx="1481">
                  <c:v>7.1</c:v>
                </c:pt>
                <c:pt idx="1482">
                  <c:v>5.9</c:v>
                </c:pt>
                <c:pt idx="1483">
                  <c:v>6.9</c:v>
                </c:pt>
                <c:pt idx="1484">
                  <c:v>7.5</c:v>
                </c:pt>
                <c:pt idx="1485">
                  <c:v>6.3</c:v>
                </c:pt>
                <c:pt idx="1486">
                  <c:v>6.4</c:v>
                </c:pt>
                <c:pt idx="1487">
                  <c:v>5.9</c:v>
                </c:pt>
                <c:pt idx="1488">
                  <c:v>6.8</c:v>
                </c:pt>
                <c:pt idx="1489">
                  <c:v>6.3</c:v>
                </c:pt>
                <c:pt idx="1490">
                  <c:v>3.6</c:v>
                </c:pt>
                <c:pt idx="1491">
                  <c:v>5.3</c:v>
                </c:pt>
                <c:pt idx="1492">
                  <c:v>5.9</c:v>
                </c:pt>
                <c:pt idx="1493">
                  <c:v>6.9</c:v>
                </c:pt>
                <c:pt idx="1494">
                  <c:v>6.9</c:v>
                </c:pt>
                <c:pt idx="1495">
                  <c:v>6.1</c:v>
                </c:pt>
                <c:pt idx="1496">
                  <c:v>5.7</c:v>
                </c:pt>
                <c:pt idx="1497">
                  <c:v>8.5</c:v>
                </c:pt>
                <c:pt idx="1498">
                  <c:v>6.3</c:v>
                </c:pt>
                <c:pt idx="1499">
                  <c:v>7.3</c:v>
                </c:pt>
                <c:pt idx="1500">
                  <c:v>6.3</c:v>
                </c:pt>
                <c:pt idx="1501">
                  <c:v>7.2</c:v>
                </c:pt>
                <c:pt idx="1502">
                  <c:v>7.3</c:v>
                </c:pt>
                <c:pt idx="1503">
                  <c:v>6.3</c:v>
                </c:pt>
                <c:pt idx="1504">
                  <c:v>8.1</c:v>
                </c:pt>
                <c:pt idx="1505">
                  <c:v>6.9</c:v>
                </c:pt>
                <c:pt idx="1506">
                  <c:v>6.3</c:v>
                </c:pt>
                <c:pt idx="1507">
                  <c:v>7.3</c:v>
                </c:pt>
                <c:pt idx="1508">
                  <c:v>5.5</c:v>
                </c:pt>
                <c:pt idx="1509">
                  <c:v>6.1</c:v>
                </c:pt>
                <c:pt idx="1510">
                  <c:v>6.9</c:v>
                </c:pt>
                <c:pt idx="1511">
                  <c:v>7.2</c:v>
                </c:pt>
                <c:pt idx="1512">
                  <c:v>6.4</c:v>
                </c:pt>
                <c:pt idx="1513">
                  <c:v>6.4</c:v>
                </c:pt>
                <c:pt idx="1514">
                  <c:v>8.3000000000000007</c:v>
                </c:pt>
                <c:pt idx="1515">
                  <c:v>7.2</c:v>
                </c:pt>
                <c:pt idx="1516">
                  <c:v>6.8</c:v>
                </c:pt>
                <c:pt idx="1517">
                  <c:v>6.5</c:v>
                </c:pt>
                <c:pt idx="1518">
                  <c:v>7.8</c:v>
                </c:pt>
                <c:pt idx="1519">
                  <c:v>7.6</c:v>
                </c:pt>
                <c:pt idx="1520">
                  <c:v>7.2</c:v>
                </c:pt>
                <c:pt idx="1521">
                  <c:v>6.7</c:v>
                </c:pt>
                <c:pt idx="1522">
                  <c:v>6.8</c:v>
                </c:pt>
                <c:pt idx="1523">
                  <c:v>6.3</c:v>
                </c:pt>
                <c:pt idx="1524">
                  <c:v>6.2</c:v>
                </c:pt>
                <c:pt idx="1525">
                  <c:v>6.2</c:v>
                </c:pt>
                <c:pt idx="1526">
                  <c:v>8.6</c:v>
                </c:pt>
                <c:pt idx="1527">
                  <c:v>8</c:v>
                </c:pt>
                <c:pt idx="1528">
                  <c:v>7</c:v>
                </c:pt>
                <c:pt idx="1529">
                  <c:v>8</c:v>
                </c:pt>
                <c:pt idx="1530">
                  <c:v>8.1</c:v>
                </c:pt>
                <c:pt idx="1531">
                  <c:v>6.7</c:v>
                </c:pt>
                <c:pt idx="1532">
                  <c:v>7.9</c:v>
                </c:pt>
                <c:pt idx="1533">
                  <c:v>6.1</c:v>
                </c:pt>
                <c:pt idx="1534">
                  <c:v>4.2</c:v>
                </c:pt>
                <c:pt idx="1535">
                  <c:v>6.1</c:v>
                </c:pt>
                <c:pt idx="1536">
                  <c:v>6.6</c:v>
                </c:pt>
                <c:pt idx="1537">
                  <c:v>7.5</c:v>
                </c:pt>
                <c:pt idx="1538">
                  <c:v>7.4</c:v>
                </c:pt>
                <c:pt idx="1539">
                  <c:v>7.2</c:v>
                </c:pt>
                <c:pt idx="1540">
                  <c:v>6.9</c:v>
                </c:pt>
                <c:pt idx="1541">
                  <c:v>7.4</c:v>
                </c:pt>
                <c:pt idx="1542">
                  <c:v>5.4</c:v>
                </c:pt>
                <c:pt idx="1543">
                  <c:v>6.8</c:v>
                </c:pt>
                <c:pt idx="1544">
                  <c:v>6.3</c:v>
                </c:pt>
                <c:pt idx="1545">
                  <c:v>7.2</c:v>
                </c:pt>
                <c:pt idx="1546">
                  <c:v>6.9</c:v>
                </c:pt>
                <c:pt idx="1547">
                  <c:v>6</c:v>
                </c:pt>
                <c:pt idx="1548">
                  <c:v>5.9</c:v>
                </c:pt>
                <c:pt idx="1549">
                  <c:v>5.4</c:v>
                </c:pt>
                <c:pt idx="1550">
                  <c:v>5.9</c:v>
                </c:pt>
                <c:pt idx="1551">
                  <c:v>6.1</c:v>
                </c:pt>
                <c:pt idx="1552">
                  <c:v>7.7</c:v>
                </c:pt>
                <c:pt idx="1553">
                  <c:v>5.8</c:v>
                </c:pt>
                <c:pt idx="1554">
                  <c:v>7.6</c:v>
                </c:pt>
                <c:pt idx="1555">
                  <c:v>6.1</c:v>
                </c:pt>
                <c:pt idx="1556">
                  <c:v>5.4</c:v>
                </c:pt>
                <c:pt idx="1557">
                  <c:v>5.0999999999999996</c:v>
                </c:pt>
                <c:pt idx="1558">
                  <c:v>6.4</c:v>
                </c:pt>
                <c:pt idx="1559">
                  <c:v>6.3</c:v>
                </c:pt>
                <c:pt idx="1560">
                  <c:v>7.5</c:v>
                </c:pt>
                <c:pt idx="1561">
                  <c:v>7.1</c:v>
                </c:pt>
                <c:pt idx="1562">
                  <c:v>7.8</c:v>
                </c:pt>
                <c:pt idx="1563">
                  <c:v>6.5</c:v>
                </c:pt>
                <c:pt idx="1564">
                  <c:v>6.6</c:v>
                </c:pt>
                <c:pt idx="1565">
                  <c:v>7.4</c:v>
                </c:pt>
                <c:pt idx="1566">
                  <c:v>7.6</c:v>
                </c:pt>
                <c:pt idx="1567">
                  <c:v>7.5</c:v>
                </c:pt>
                <c:pt idx="1568">
                  <c:v>6.6</c:v>
                </c:pt>
                <c:pt idx="1569">
                  <c:v>7.2</c:v>
                </c:pt>
                <c:pt idx="1570">
                  <c:v>7.6</c:v>
                </c:pt>
                <c:pt idx="1571">
                  <c:v>6.2</c:v>
                </c:pt>
                <c:pt idx="1572">
                  <c:v>5.6</c:v>
                </c:pt>
                <c:pt idx="1573">
                  <c:v>7.6</c:v>
                </c:pt>
                <c:pt idx="1574">
                  <c:v>6.6</c:v>
                </c:pt>
                <c:pt idx="1575">
                  <c:v>7</c:v>
                </c:pt>
                <c:pt idx="1576">
                  <c:v>2.7</c:v>
                </c:pt>
                <c:pt idx="1577">
                  <c:v>7.6</c:v>
                </c:pt>
                <c:pt idx="1578">
                  <c:v>6.6</c:v>
                </c:pt>
                <c:pt idx="1579">
                  <c:v>6.9</c:v>
                </c:pt>
                <c:pt idx="1580">
                  <c:v>6.8</c:v>
                </c:pt>
                <c:pt idx="1581">
                  <c:v>3.7</c:v>
                </c:pt>
                <c:pt idx="1582">
                  <c:v>6.1</c:v>
                </c:pt>
                <c:pt idx="1583">
                  <c:v>5.9</c:v>
                </c:pt>
                <c:pt idx="1584">
                  <c:v>6.7</c:v>
                </c:pt>
                <c:pt idx="1585">
                  <c:v>6.9</c:v>
                </c:pt>
                <c:pt idx="1586">
                  <c:v>5.5</c:v>
                </c:pt>
                <c:pt idx="1587">
                  <c:v>7.1</c:v>
                </c:pt>
                <c:pt idx="1588">
                  <c:v>7.1</c:v>
                </c:pt>
                <c:pt idx="1589">
                  <c:v>7.3</c:v>
                </c:pt>
                <c:pt idx="1590">
                  <c:v>3.4</c:v>
                </c:pt>
                <c:pt idx="1591">
                  <c:v>6.8</c:v>
                </c:pt>
                <c:pt idx="1592">
                  <c:v>6.9</c:v>
                </c:pt>
                <c:pt idx="1593">
                  <c:v>7</c:v>
                </c:pt>
                <c:pt idx="1594">
                  <c:v>5.5</c:v>
                </c:pt>
                <c:pt idx="1595">
                  <c:v>5.0999999999999996</c:v>
                </c:pt>
                <c:pt idx="1596">
                  <c:v>6.2</c:v>
                </c:pt>
                <c:pt idx="1597">
                  <c:v>5.9</c:v>
                </c:pt>
                <c:pt idx="1598">
                  <c:v>5.2</c:v>
                </c:pt>
                <c:pt idx="1599">
                  <c:v>6.2</c:v>
                </c:pt>
                <c:pt idx="1600">
                  <c:v>5.5</c:v>
                </c:pt>
                <c:pt idx="1601">
                  <c:v>7.4</c:v>
                </c:pt>
                <c:pt idx="1602">
                  <c:v>4.4000000000000004</c:v>
                </c:pt>
                <c:pt idx="1603">
                  <c:v>6.3</c:v>
                </c:pt>
                <c:pt idx="1604">
                  <c:v>6.1</c:v>
                </c:pt>
                <c:pt idx="1605">
                  <c:v>5.3</c:v>
                </c:pt>
                <c:pt idx="1606">
                  <c:v>5.4</c:v>
                </c:pt>
                <c:pt idx="1607">
                  <c:v>6.7</c:v>
                </c:pt>
                <c:pt idx="1608">
                  <c:v>5.9</c:v>
                </c:pt>
                <c:pt idx="1609">
                  <c:v>7.3</c:v>
                </c:pt>
                <c:pt idx="1610">
                  <c:v>5.5</c:v>
                </c:pt>
                <c:pt idx="1611">
                  <c:v>5.8</c:v>
                </c:pt>
                <c:pt idx="1612">
                  <c:v>4.5999999999999996</c:v>
                </c:pt>
                <c:pt idx="1613">
                  <c:v>6.7</c:v>
                </c:pt>
                <c:pt idx="1614">
                  <c:v>5.0999999999999996</c:v>
                </c:pt>
                <c:pt idx="1615">
                  <c:v>5.6</c:v>
                </c:pt>
                <c:pt idx="1616">
                  <c:v>7</c:v>
                </c:pt>
                <c:pt idx="1617">
                  <c:v>6.4</c:v>
                </c:pt>
                <c:pt idx="1618">
                  <c:v>6.7</c:v>
                </c:pt>
                <c:pt idx="1619">
                  <c:v>4.0999999999999996</c:v>
                </c:pt>
                <c:pt idx="1620">
                  <c:v>5.5</c:v>
                </c:pt>
                <c:pt idx="1621">
                  <c:v>2.7</c:v>
                </c:pt>
                <c:pt idx="1622">
                  <c:v>6.4</c:v>
                </c:pt>
                <c:pt idx="1623">
                  <c:v>4.8</c:v>
                </c:pt>
                <c:pt idx="1624">
                  <c:v>6.1</c:v>
                </c:pt>
                <c:pt idx="1625">
                  <c:v>4.8</c:v>
                </c:pt>
                <c:pt idx="1626">
                  <c:v>7</c:v>
                </c:pt>
                <c:pt idx="1627">
                  <c:v>6.8</c:v>
                </c:pt>
                <c:pt idx="1628">
                  <c:v>5.6</c:v>
                </c:pt>
                <c:pt idx="1629">
                  <c:v>6.1</c:v>
                </c:pt>
                <c:pt idx="1630">
                  <c:v>7.9</c:v>
                </c:pt>
                <c:pt idx="1631">
                  <c:v>8.4</c:v>
                </c:pt>
                <c:pt idx="1632">
                  <c:v>6.5</c:v>
                </c:pt>
                <c:pt idx="1633">
                  <c:v>7.1</c:v>
                </c:pt>
                <c:pt idx="1634">
                  <c:v>6.6</c:v>
                </c:pt>
                <c:pt idx="1635">
                  <c:v>7</c:v>
                </c:pt>
                <c:pt idx="1636">
                  <c:v>5.6</c:v>
                </c:pt>
                <c:pt idx="1637">
                  <c:v>4.8</c:v>
                </c:pt>
                <c:pt idx="1638">
                  <c:v>7.5</c:v>
                </c:pt>
                <c:pt idx="1639">
                  <c:v>6</c:v>
                </c:pt>
                <c:pt idx="1640">
                  <c:v>5.6</c:v>
                </c:pt>
                <c:pt idx="1641">
                  <c:v>6.8</c:v>
                </c:pt>
                <c:pt idx="1642">
                  <c:v>7.1</c:v>
                </c:pt>
                <c:pt idx="1643">
                  <c:v>2</c:v>
                </c:pt>
                <c:pt idx="1644">
                  <c:v>6.7</c:v>
                </c:pt>
                <c:pt idx="1645">
                  <c:v>7.5</c:v>
                </c:pt>
                <c:pt idx="1646">
                  <c:v>6.5</c:v>
                </c:pt>
                <c:pt idx="1647">
                  <c:v>7.9</c:v>
                </c:pt>
                <c:pt idx="1648">
                  <c:v>6.4</c:v>
                </c:pt>
                <c:pt idx="1649">
                  <c:v>5.8</c:v>
                </c:pt>
                <c:pt idx="1650">
                  <c:v>7.7</c:v>
                </c:pt>
                <c:pt idx="1651">
                  <c:v>7.1</c:v>
                </c:pt>
                <c:pt idx="1652">
                  <c:v>5.3</c:v>
                </c:pt>
                <c:pt idx="1653">
                  <c:v>5.3</c:v>
                </c:pt>
                <c:pt idx="1654">
                  <c:v>7.5</c:v>
                </c:pt>
                <c:pt idx="1655">
                  <c:v>6.9</c:v>
                </c:pt>
                <c:pt idx="1656">
                  <c:v>4.9000000000000004</c:v>
                </c:pt>
                <c:pt idx="1657">
                  <c:v>7.1</c:v>
                </c:pt>
                <c:pt idx="1658">
                  <c:v>8</c:v>
                </c:pt>
                <c:pt idx="1659">
                  <c:v>7.9</c:v>
                </c:pt>
                <c:pt idx="1660">
                  <c:v>7.6</c:v>
                </c:pt>
                <c:pt idx="1661">
                  <c:v>5.9</c:v>
                </c:pt>
                <c:pt idx="1662">
                  <c:v>6.3</c:v>
                </c:pt>
                <c:pt idx="1663">
                  <c:v>7.1</c:v>
                </c:pt>
                <c:pt idx="1664">
                  <c:v>6.4</c:v>
                </c:pt>
                <c:pt idx="1665">
                  <c:v>8.1999999999999993</c:v>
                </c:pt>
                <c:pt idx="1666">
                  <c:v>6.9</c:v>
                </c:pt>
                <c:pt idx="1667">
                  <c:v>7.8</c:v>
                </c:pt>
                <c:pt idx="1668">
                  <c:v>6.7</c:v>
                </c:pt>
                <c:pt idx="1669">
                  <c:v>7.5</c:v>
                </c:pt>
                <c:pt idx="1670">
                  <c:v>7.4</c:v>
                </c:pt>
                <c:pt idx="1671">
                  <c:v>5.2</c:v>
                </c:pt>
                <c:pt idx="1672">
                  <c:v>6.5</c:v>
                </c:pt>
                <c:pt idx="1673">
                  <c:v>7.6</c:v>
                </c:pt>
                <c:pt idx="1674">
                  <c:v>7.3</c:v>
                </c:pt>
                <c:pt idx="1675">
                  <c:v>6.6</c:v>
                </c:pt>
                <c:pt idx="1676">
                  <c:v>6.8</c:v>
                </c:pt>
                <c:pt idx="1677">
                  <c:v>6.9</c:v>
                </c:pt>
                <c:pt idx="1678">
                  <c:v>5.8</c:v>
                </c:pt>
                <c:pt idx="1679">
                  <c:v>6.6</c:v>
                </c:pt>
                <c:pt idx="1680">
                  <c:v>6.7</c:v>
                </c:pt>
                <c:pt idx="1681">
                  <c:v>6.7</c:v>
                </c:pt>
                <c:pt idx="1682">
                  <c:v>6.3</c:v>
                </c:pt>
                <c:pt idx="1683">
                  <c:v>7.7</c:v>
                </c:pt>
                <c:pt idx="1684">
                  <c:v>6.1</c:v>
                </c:pt>
                <c:pt idx="1685">
                  <c:v>4.9000000000000004</c:v>
                </c:pt>
                <c:pt idx="1686">
                  <c:v>6.2</c:v>
                </c:pt>
                <c:pt idx="1687">
                  <c:v>7.8</c:v>
                </c:pt>
                <c:pt idx="1688">
                  <c:v>8.1999999999999993</c:v>
                </c:pt>
                <c:pt idx="1689">
                  <c:v>6.9</c:v>
                </c:pt>
                <c:pt idx="1690">
                  <c:v>6.2</c:v>
                </c:pt>
                <c:pt idx="1691">
                  <c:v>6.9</c:v>
                </c:pt>
                <c:pt idx="1692">
                  <c:v>4.8</c:v>
                </c:pt>
                <c:pt idx="1693">
                  <c:v>8</c:v>
                </c:pt>
                <c:pt idx="1694">
                  <c:v>5.3</c:v>
                </c:pt>
                <c:pt idx="1695">
                  <c:v>6.7</c:v>
                </c:pt>
                <c:pt idx="1696">
                  <c:v>5.4</c:v>
                </c:pt>
                <c:pt idx="1697">
                  <c:v>5.4</c:v>
                </c:pt>
                <c:pt idx="1698">
                  <c:v>4.9000000000000004</c:v>
                </c:pt>
                <c:pt idx="1699">
                  <c:v>6.1</c:v>
                </c:pt>
                <c:pt idx="1700">
                  <c:v>5.8</c:v>
                </c:pt>
                <c:pt idx="1701">
                  <c:v>7</c:v>
                </c:pt>
                <c:pt idx="1702">
                  <c:v>6.5</c:v>
                </c:pt>
                <c:pt idx="1703">
                  <c:v>6.6</c:v>
                </c:pt>
                <c:pt idx="1704">
                  <c:v>5.7</c:v>
                </c:pt>
                <c:pt idx="1705">
                  <c:v>6.6</c:v>
                </c:pt>
                <c:pt idx="1706">
                  <c:v>7</c:v>
                </c:pt>
                <c:pt idx="1707">
                  <c:v>7.4</c:v>
                </c:pt>
                <c:pt idx="1708">
                  <c:v>5.3</c:v>
                </c:pt>
                <c:pt idx="1709">
                  <c:v>7.4</c:v>
                </c:pt>
                <c:pt idx="1710">
                  <c:v>7.4</c:v>
                </c:pt>
                <c:pt idx="1711">
                  <c:v>6.8</c:v>
                </c:pt>
                <c:pt idx="1712">
                  <c:v>7.2</c:v>
                </c:pt>
                <c:pt idx="1713">
                  <c:v>6</c:v>
                </c:pt>
                <c:pt idx="1714">
                  <c:v>7.8</c:v>
                </c:pt>
                <c:pt idx="1715">
                  <c:v>6.6</c:v>
                </c:pt>
                <c:pt idx="1716">
                  <c:v>7.9</c:v>
                </c:pt>
                <c:pt idx="1717">
                  <c:v>5.7</c:v>
                </c:pt>
                <c:pt idx="1718">
                  <c:v>7.1</c:v>
                </c:pt>
                <c:pt idx="1719">
                  <c:v>5.6</c:v>
                </c:pt>
                <c:pt idx="1720">
                  <c:v>7.8</c:v>
                </c:pt>
                <c:pt idx="1721">
                  <c:v>7.9</c:v>
                </c:pt>
                <c:pt idx="1722">
                  <c:v>6.9</c:v>
                </c:pt>
                <c:pt idx="1723">
                  <c:v>7.4</c:v>
                </c:pt>
                <c:pt idx="1724">
                  <c:v>7.7</c:v>
                </c:pt>
                <c:pt idx="1725">
                  <c:v>6.9</c:v>
                </c:pt>
                <c:pt idx="1726">
                  <c:v>6.7</c:v>
                </c:pt>
                <c:pt idx="1727">
                  <c:v>6</c:v>
                </c:pt>
                <c:pt idx="1728">
                  <c:v>6.2</c:v>
                </c:pt>
                <c:pt idx="1729">
                  <c:v>5.9</c:v>
                </c:pt>
                <c:pt idx="1730">
                  <c:v>6.8</c:v>
                </c:pt>
                <c:pt idx="1731">
                  <c:v>3.6</c:v>
                </c:pt>
                <c:pt idx="1732">
                  <c:v>6.7</c:v>
                </c:pt>
                <c:pt idx="1733">
                  <c:v>6.3</c:v>
                </c:pt>
                <c:pt idx="1734">
                  <c:v>6.4</c:v>
                </c:pt>
                <c:pt idx="1735">
                  <c:v>6.4</c:v>
                </c:pt>
                <c:pt idx="1736">
                  <c:v>5.7</c:v>
                </c:pt>
                <c:pt idx="1737">
                  <c:v>6.2</c:v>
                </c:pt>
                <c:pt idx="1738">
                  <c:v>5.2</c:v>
                </c:pt>
                <c:pt idx="1739">
                  <c:v>6.1</c:v>
                </c:pt>
                <c:pt idx="1740">
                  <c:v>7.1</c:v>
                </c:pt>
                <c:pt idx="1741">
                  <c:v>7.2</c:v>
                </c:pt>
                <c:pt idx="1742">
                  <c:v>6.5</c:v>
                </c:pt>
                <c:pt idx="1743">
                  <c:v>6</c:v>
                </c:pt>
                <c:pt idx="1744">
                  <c:v>7</c:v>
                </c:pt>
                <c:pt idx="1745">
                  <c:v>7</c:v>
                </c:pt>
                <c:pt idx="1746">
                  <c:v>7.5</c:v>
                </c:pt>
                <c:pt idx="1747">
                  <c:v>6.6</c:v>
                </c:pt>
                <c:pt idx="1748">
                  <c:v>7.4</c:v>
                </c:pt>
                <c:pt idx="1749">
                  <c:v>6.5</c:v>
                </c:pt>
                <c:pt idx="1750">
                  <c:v>6.2</c:v>
                </c:pt>
                <c:pt idx="1751">
                  <c:v>7.8</c:v>
                </c:pt>
                <c:pt idx="1752">
                  <c:v>5.2</c:v>
                </c:pt>
                <c:pt idx="1753">
                  <c:v>6.5</c:v>
                </c:pt>
                <c:pt idx="1754">
                  <c:v>6.5</c:v>
                </c:pt>
                <c:pt idx="1755">
                  <c:v>5.2</c:v>
                </c:pt>
                <c:pt idx="1756">
                  <c:v>7.2</c:v>
                </c:pt>
                <c:pt idx="1757">
                  <c:v>7.1</c:v>
                </c:pt>
                <c:pt idx="1758">
                  <c:v>4.5</c:v>
                </c:pt>
                <c:pt idx="1759">
                  <c:v>5.7</c:v>
                </c:pt>
                <c:pt idx="1760">
                  <c:v>6</c:v>
                </c:pt>
                <c:pt idx="1761">
                  <c:v>6.4</c:v>
                </c:pt>
                <c:pt idx="1762">
                  <c:v>5.2</c:v>
                </c:pt>
                <c:pt idx="1763">
                  <c:v>4.3</c:v>
                </c:pt>
                <c:pt idx="1764">
                  <c:v>6.1</c:v>
                </c:pt>
                <c:pt idx="1765">
                  <c:v>6.3</c:v>
                </c:pt>
                <c:pt idx="1766">
                  <c:v>6.8</c:v>
                </c:pt>
                <c:pt idx="1767">
                  <c:v>4</c:v>
                </c:pt>
                <c:pt idx="1768">
                  <c:v>5.2</c:v>
                </c:pt>
                <c:pt idx="1769">
                  <c:v>6.5</c:v>
                </c:pt>
                <c:pt idx="1770">
                  <c:v>7.5</c:v>
                </c:pt>
                <c:pt idx="1771">
                  <c:v>7.1</c:v>
                </c:pt>
                <c:pt idx="1772">
                  <c:v>6.9</c:v>
                </c:pt>
                <c:pt idx="1773">
                  <c:v>8</c:v>
                </c:pt>
                <c:pt idx="1774">
                  <c:v>8.1999999999999993</c:v>
                </c:pt>
                <c:pt idx="1775">
                  <c:v>6.4</c:v>
                </c:pt>
                <c:pt idx="1776">
                  <c:v>7.9</c:v>
                </c:pt>
                <c:pt idx="1777">
                  <c:v>6.7</c:v>
                </c:pt>
                <c:pt idx="1778">
                  <c:v>6.1</c:v>
                </c:pt>
                <c:pt idx="1779">
                  <c:v>8.9</c:v>
                </c:pt>
                <c:pt idx="1780">
                  <c:v>8.1</c:v>
                </c:pt>
                <c:pt idx="1781">
                  <c:v>6.2</c:v>
                </c:pt>
                <c:pt idx="1782">
                  <c:v>4.9000000000000004</c:v>
                </c:pt>
                <c:pt idx="1783">
                  <c:v>5.8</c:v>
                </c:pt>
                <c:pt idx="1784">
                  <c:v>6</c:v>
                </c:pt>
                <c:pt idx="1785">
                  <c:v>7</c:v>
                </c:pt>
                <c:pt idx="1786">
                  <c:v>6</c:v>
                </c:pt>
                <c:pt idx="1787">
                  <c:v>7.9</c:v>
                </c:pt>
                <c:pt idx="1788">
                  <c:v>8.1</c:v>
                </c:pt>
                <c:pt idx="1789">
                  <c:v>6.2</c:v>
                </c:pt>
                <c:pt idx="1790">
                  <c:v>6.7</c:v>
                </c:pt>
                <c:pt idx="1791">
                  <c:v>7.3</c:v>
                </c:pt>
                <c:pt idx="1792">
                  <c:v>4.5999999999999996</c:v>
                </c:pt>
                <c:pt idx="1793">
                  <c:v>6.1</c:v>
                </c:pt>
                <c:pt idx="1794">
                  <c:v>6.2</c:v>
                </c:pt>
                <c:pt idx="1795">
                  <c:v>7.8</c:v>
                </c:pt>
                <c:pt idx="1796">
                  <c:v>6.1</c:v>
                </c:pt>
                <c:pt idx="1797">
                  <c:v>7.6</c:v>
                </c:pt>
                <c:pt idx="1798">
                  <c:v>5.8</c:v>
                </c:pt>
                <c:pt idx="1799">
                  <c:v>6.5</c:v>
                </c:pt>
                <c:pt idx="1800">
                  <c:v>7.2</c:v>
                </c:pt>
                <c:pt idx="1801">
                  <c:v>7.8</c:v>
                </c:pt>
                <c:pt idx="1802">
                  <c:v>4.7</c:v>
                </c:pt>
                <c:pt idx="1803">
                  <c:v>6.8</c:v>
                </c:pt>
                <c:pt idx="1804">
                  <c:v>5.9</c:v>
                </c:pt>
                <c:pt idx="1805">
                  <c:v>7.2</c:v>
                </c:pt>
                <c:pt idx="1806">
                  <c:v>8.6999999999999993</c:v>
                </c:pt>
                <c:pt idx="1807">
                  <c:v>5</c:v>
                </c:pt>
                <c:pt idx="1808">
                  <c:v>6.6</c:v>
                </c:pt>
                <c:pt idx="1809">
                  <c:v>8.3000000000000007</c:v>
                </c:pt>
                <c:pt idx="1810">
                  <c:v>6.7</c:v>
                </c:pt>
                <c:pt idx="1811">
                  <c:v>7.8</c:v>
                </c:pt>
                <c:pt idx="1812">
                  <c:v>6.5</c:v>
                </c:pt>
                <c:pt idx="1813">
                  <c:v>6.1</c:v>
                </c:pt>
                <c:pt idx="1814">
                  <c:v>8.1</c:v>
                </c:pt>
                <c:pt idx="1815">
                  <c:v>5.2</c:v>
                </c:pt>
                <c:pt idx="1816">
                  <c:v>5.6</c:v>
                </c:pt>
                <c:pt idx="1817">
                  <c:v>5.8</c:v>
                </c:pt>
                <c:pt idx="1818">
                  <c:v>6.6</c:v>
                </c:pt>
                <c:pt idx="1819">
                  <c:v>6.6</c:v>
                </c:pt>
                <c:pt idx="1820">
                  <c:v>5.5</c:v>
                </c:pt>
                <c:pt idx="1821">
                  <c:v>7</c:v>
                </c:pt>
                <c:pt idx="1822">
                  <c:v>6.5</c:v>
                </c:pt>
                <c:pt idx="1823">
                  <c:v>5.8</c:v>
                </c:pt>
                <c:pt idx="1824">
                  <c:v>5.6</c:v>
                </c:pt>
                <c:pt idx="1825">
                  <c:v>5.6</c:v>
                </c:pt>
                <c:pt idx="1826">
                  <c:v>5.8</c:v>
                </c:pt>
                <c:pt idx="1827">
                  <c:v>7.6</c:v>
                </c:pt>
                <c:pt idx="1828">
                  <c:v>6.4</c:v>
                </c:pt>
                <c:pt idx="1829">
                  <c:v>6.3</c:v>
                </c:pt>
                <c:pt idx="1830">
                  <c:v>4.5999999999999996</c:v>
                </c:pt>
                <c:pt idx="1831">
                  <c:v>6.5</c:v>
                </c:pt>
                <c:pt idx="1832">
                  <c:v>7.5</c:v>
                </c:pt>
                <c:pt idx="1833">
                  <c:v>7.5</c:v>
                </c:pt>
                <c:pt idx="1834">
                  <c:v>5.3</c:v>
                </c:pt>
                <c:pt idx="1835">
                  <c:v>7.5</c:v>
                </c:pt>
                <c:pt idx="1836">
                  <c:v>3.3</c:v>
                </c:pt>
                <c:pt idx="1837">
                  <c:v>3.5</c:v>
                </c:pt>
                <c:pt idx="1838">
                  <c:v>9.3000000000000007</c:v>
                </c:pt>
                <c:pt idx="1839">
                  <c:v>4.8</c:v>
                </c:pt>
                <c:pt idx="1840">
                  <c:v>6.9</c:v>
                </c:pt>
                <c:pt idx="1841">
                  <c:v>6</c:v>
                </c:pt>
                <c:pt idx="1842">
                  <c:v>7.3</c:v>
                </c:pt>
                <c:pt idx="1843">
                  <c:v>6.6</c:v>
                </c:pt>
                <c:pt idx="1844">
                  <c:v>7.5</c:v>
                </c:pt>
                <c:pt idx="1845">
                  <c:v>6.9</c:v>
                </c:pt>
                <c:pt idx="1846">
                  <c:v>6.8</c:v>
                </c:pt>
                <c:pt idx="1847">
                  <c:v>6.3</c:v>
                </c:pt>
                <c:pt idx="1848">
                  <c:v>6.4</c:v>
                </c:pt>
                <c:pt idx="1849">
                  <c:v>5.6</c:v>
                </c:pt>
                <c:pt idx="1850">
                  <c:v>6.3</c:v>
                </c:pt>
                <c:pt idx="1851">
                  <c:v>7.3</c:v>
                </c:pt>
                <c:pt idx="1852">
                  <c:v>6.6</c:v>
                </c:pt>
                <c:pt idx="1853">
                  <c:v>4.5999999999999996</c:v>
                </c:pt>
                <c:pt idx="1854">
                  <c:v>5.0999999999999996</c:v>
                </c:pt>
                <c:pt idx="1855">
                  <c:v>5.6</c:v>
                </c:pt>
                <c:pt idx="1856">
                  <c:v>5.3</c:v>
                </c:pt>
                <c:pt idx="1857">
                  <c:v>5.6</c:v>
                </c:pt>
                <c:pt idx="1858">
                  <c:v>5.9</c:v>
                </c:pt>
                <c:pt idx="1859">
                  <c:v>4.7</c:v>
                </c:pt>
                <c:pt idx="1860">
                  <c:v>4.8</c:v>
                </c:pt>
                <c:pt idx="1861">
                  <c:v>6.8</c:v>
                </c:pt>
                <c:pt idx="1862">
                  <c:v>5.4</c:v>
                </c:pt>
                <c:pt idx="1863">
                  <c:v>5.0999999999999996</c:v>
                </c:pt>
                <c:pt idx="1864">
                  <c:v>7</c:v>
                </c:pt>
                <c:pt idx="1865">
                  <c:v>4</c:v>
                </c:pt>
                <c:pt idx="1866">
                  <c:v>7.3</c:v>
                </c:pt>
                <c:pt idx="1867">
                  <c:v>6.8</c:v>
                </c:pt>
                <c:pt idx="1868">
                  <c:v>6.1</c:v>
                </c:pt>
                <c:pt idx="1869">
                  <c:v>7</c:v>
                </c:pt>
                <c:pt idx="1870">
                  <c:v>7.1</c:v>
                </c:pt>
                <c:pt idx="1871">
                  <c:v>6.9</c:v>
                </c:pt>
                <c:pt idx="1872">
                  <c:v>7.3</c:v>
                </c:pt>
                <c:pt idx="1873">
                  <c:v>8.1999999999999993</c:v>
                </c:pt>
                <c:pt idx="1874">
                  <c:v>7.1</c:v>
                </c:pt>
                <c:pt idx="1875">
                  <c:v>7.7</c:v>
                </c:pt>
                <c:pt idx="1876">
                  <c:v>6.5</c:v>
                </c:pt>
                <c:pt idx="1877">
                  <c:v>4.9000000000000004</c:v>
                </c:pt>
                <c:pt idx="1878">
                  <c:v>6.4</c:v>
                </c:pt>
                <c:pt idx="1879">
                  <c:v>5.9</c:v>
                </c:pt>
                <c:pt idx="1880">
                  <c:v>6.2</c:v>
                </c:pt>
                <c:pt idx="1881">
                  <c:v>5.8</c:v>
                </c:pt>
                <c:pt idx="1882">
                  <c:v>6.7</c:v>
                </c:pt>
                <c:pt idx="1883">
                  <c:v>5.9</c:v>
                </c:pt>
                <c:pt idx="1884">
                  <c:v>7.3</c:v>
                </c:pt>
                <c:pt idx="1885">
                  <c:v>4.8</c:v>
                </c:pt>
                <c:pt idx="1886">
                  <c:v>4.0999999999999996</c:v>
                </c:pt>
                <c:pt idx="1887">
                  <c:v>4.9000000000000004</c:v>
                </c:pt>
                <c:pt idx="1888">
                  <c:v>7.9</c:v>
                </c:pt>
                <c:pt idx="1889">
                  <c:v>5.6</c:v>
                </c:pt>
                <c:pt idx="1890">
                  <c:v>5.2</c:v>
                </c:pt>
                <c:pt idx="1891">
                  <c:v>4.0999999999999996</c:v>
                </c:pt>
                <c:pt idx="1892">
                  <c:v>6.6</c:v>
                </c:pt>
                <c:pt idx="1893">
                  <c:v>2.9</c:v>
                </c:pt>
                <c:pt idx="1894">
                  <c:v>7.2</c:v>
                </c:pt>
                <c:pt idx="1895">
                  <c:v>6.5</c:v>
                </c:pt>
                <c:pt idx="1896">
                  <c:v>7.2</c:v>
                </c:pt>
                <c:pt idx="1897">
                  <c:v>6.8</c:v>
                </c:pt>
                <c:pt idx="1898">
                  <c:v>7.8</c:v>
                </c:pt>
                <c:pt idx="1899">
                  <c:v>6.7</c:v>
                </c:pt>
                <c:pt idx="1900">
                  <c:v>7.1</c:v>
                </c:pt>
                <c:pt idx="1901">
                  <c:v>5.7</c:v>
                </c:pt>
                <c:pt idx="1902">
                  <c:v>2.9</c:v>
                </c:pt>
                <c:pt idx="1903">
                  <c:v>5.2</c:v>
                </c:pt>
                <c:pt idx="1904">
                  <c:v>5.3</c:v>
                </c:pt>
                <c:pt idx="1905">
                  <c:v>6.2</c:v>
                </c:pt>
                <c:pt idx="1906">
                  <c:v>7.3</c:v>
                </c:pt>
                <c:pt idx="1907">
                  <c:v>4.0999999999999996</c:v>
                </c:pt>
                <c:pt idx="1908">
                  <c:v>7.7</c:v>
                </c:pt>
                <c:pt idx="1909">
                  <c:v>6.1</c:v>
                </c:pt>
                <c:pt idx="1910">
                  <c:v>7.3</c:v>
                </c:pt>
                <c:pt idx="1911">
                  <c:v>7.2</c:v>
                </c:pt>
                <c:pt idx="1912">
                  <c:v>5.3</c:v>
                </c:pt>
                <c:pt idx="1913">
                  <c:v>6.1</c:v>
                </c:pt>
                <c:pt idx="1914">
                  <c:v>5.8</c:v>
                </c:pt>
                <c:pt idx="1915">
                  <c:v>5.7</c:v>
                </c:pt>
                <c:pt idx="1916">
                  <c:v>6.7</c:v>
                </c:pt>
                <c:pt idx="1917">
                  <c:v>6.5</c:v>
                </c:pt>
                <c:pt idx="1918">
                  <c:v>7.2</c:v>
                </c:pt>
                <c:pt idx="1919">
                  <c:v>7.6</c:v>
                </c:pt>
                <c:pt idx="1920">
                  <c:v>4.5999999999999996</c:v>
                </c:pt>
                <c:pt idx="1921">
                  <c:v>6.9</c:v>
                </c:pt>
                <c:pt idx="1922">
                  <c:v>6.6</c:v>
                </c:pt>
                <c:pt idx="1923">
                  <c:v>6.3</c:v>
                </c:pt>
                <c:pt idx="1924">
                  <c:v>6.2</c:v>
                </c:pt>
                <c:pt idx="1925">
                  <c:v>5.3</c:v>
                </c:pt>
                <c:pt idx="1926">
                  <c:v>7.3</c:v>
                </c:pt>
                <c:pt idx="1927">
                  <c:v>5.6</c:v>
                </c:pt>
                <c:pt idx="1928">
                  <c:v>6.2</c:v>
                </c:pt>
                <c:pt idx="1929">
                  <c:v>5.2</c:v>
                </c:pt>
                <c:pt idx="1930">
                  <c:v>5.3</c:v>
                </c:pt>
                <c:pt idx="1931">
                  <c:v>5.4</c:v>
                </c:pt>
                <c:pt idx="1932">
                  <c:v>4.9000000000000004</c:v>
                </c:pt>
                <c:pt idx="1933">
                  <c:v>5.5</c:v>
                </c:pt>
                <c:pt idx="1934">
                  <c:v>6.7</c:v>
                </c:pt>
                <c:pt idx="1935">
                  <c:v>3.9</c:v>
                </c:pt>
                <c:pt idx="1936">
                  <c:v>7.2</c:v>
                </c:pt>
                <c:pt idx="1937">
                  <c:v>5.0999999999999996</c:v>
                </c:pt>
                <c:pt idx="1938">
                  <c:v>6.5</c:v>
                </c:pt>
                <c:pt idx="1939">
                  <c:v>8.1999999999999993</c:v>
                </c:pt>
                <c:pt idx="1940">
                  <c:v>7.7</c:v>
                </c:pt>
                <c:pt idx="1941">
                  <c:v>7.2</c:v>
                </c:pt>
                <c:pt idx="1942">
                  <c:v>6.1</c:v>
                </c:pt>
                <c:pt idx="1943">
                  <c:v>8.8000000000000007</c:v>
                </c:pt>
                <c:pt idx="1944">
                  <c:v>6.8</c:v>
                </c:pt>
                <c:pt idx="1945">
                  <c:v>6.8</c:v>
                </c:pt>
                <c:pt idx="1946">
                  <c:v>6.7</c:v>
                </c:pt>
                <c:pt idx="1947">
                  <c:v>7.1</c:v>
                </c:pt>
                <c:pt idx="1948">
                  <c:v>7.1</c:v>
                </c:pt>
                <c:pt idx="1949">
                  <c:v>6.1</c:v>
                </c:pt>
                <c:pt idx="1950">
                  <c:v>8</c:v>
                </c:pt>
                <c:pt idx="1951">
                  <c:v>7.5</c:v>
                </c:pt>
                <c:pt idx="1952">
                  <c:v>6.6</c:v>
                </c:pt>
                <c:pt idx="1953">
                  <c:v>5.4</c:v>
                </c:pt>
                <c:pt idx="1954">
                  <c:v>6.1</c:v>
                </c:pt>
                <c:pt idx="1955">
                  <c:v>6.1</c:v>
                </c:pt>
                <c:pt idx="1956">
                  <c:v>5.6</c:v>
                </c:pt>
                <c:pt idx="1957">
                  <c:v>5.8</c:v>
                </c:pt>
                <c:pt idx="1958">
                  <c:v>2.8</c:v>
                </c:pt>
                <c:pt idx="1959">
                  <c:v>6.7</c:v>
                </c:pt>
                <c:pt idx="1960">
                  <c:v>5.0999999999999996</c:v>
                </c:pt>
                <c:pt idx="1961">
                  <c:v>7.2</c:v>
                </c:pt>
                <c:pt idx="1962">
                  <c:v>6</c:v>
                </c:pt>
                <c:pt idx="1963">
                  <c:v>6.7</c:v>
                </c:pt>
                <c:pt idx="1964">
                  <c:v>6.3</c:v>
                </c:pt>
                <c:pt idx="1965">
                  <c:v>6.2</c:v>
                </c:pt>
                <c:pt idx="1966">
                  <c:v>6.2</c:v>
                </c:pt>
                <c:pt idx="1967">
                  <c:v>6.8</c:v>
                </c:pt>
                <c:pt idx="1968">
                  <c:v>7.1</c:v>
                </c:pt>
                <c:pt idx="1969">
                  <c:v>7.1</c:v>
                </c:pt>
                <c:pt idx="1970">
                  <c:v>7</c:v>
                </c:pt>
                <c:pt idx="1971">
                  <c:v>7.1</c:v>
                </c:pt>
                <c:pt idx="1972">
                  <c:v>6.4</c:v>
                </c:pt>
                <c:pt idx="1973">
                  <c:v>7</c:v>
                </c:pt>
                <c:pt idx="1974">
                  <c:v>6.2</c:v>
                </c:pt>
                <c:pt idx="1975">
                  <c:v>7.5</c:v>
                </c:pt>
                <c:pt idx="1976">
                  <c:v>4.8</c:v>
                </c:pt>
                <c:pt idx="1977">
                  <c:v>8.1</c:v>
                </c:pt>
                <c:pt idx="1978">
                  <c:v>7.3</c:v>
                </c:pt>
                <c:pt idx="1979">
                  <c:v>5.8</c:v>
                </c:pt>
                <c:pt idx="1980">
                  <c:v>7.6</c:v>
                </c:pt>
                <c:pt idx="1981">
                  <c:v>5.6</c:v>
                </c:pt>
                <c:pt idx="1982">
                  <c:v>7</c:v>
                </c:pt>
                <c:pt idx="1983">
                  <c:v>6.6</c:v>
                </c:pt>
                <c:pt idx="1984">
                  <c:v>6.5</c:v>
                </c:pt>
                <c:pt idx="1985">
                  <c:v>7.4</c:v>
                </c:pt>
                <c:pt idx="1986">
                  <c:v>4.5999999999999996</c:v>
                </c:pt>
                <c:pt idx="1987">
                  <c:v>6.4</c:v>
                </c:pt>
                <c:pt idx="1988">
                  <c:v>6</c:v>
                </c:pt>
                <c:pt idx="1989">
                  <c:v>5.9</c:v>
                </c:pt>
                <c:pt idx="1990">
                  <c:v>6.4</c:v>
                </c:pt>
                <c:pt idx="1991">
                  <c:v>6.6</c:v>
                </c:pt>
                <c:pt idx="1992">
                  <c:v>6.9</c:v>
                </c:pt>
                <c:pt idx="1993">
                  <c:v>6.9</c:v>
                </c:pt>
                <c:pt idx="1994">
                  <c:v>5.8</c:v>
                </c:pt>
                <c:pt idx="1995">
                  <c:v>6.4</c:v>
                </c:pt>
                <c:pt idx="1996">
                  <c:v>5.3</c:v>
                </c:pt>
                <c:pt idx="1997">
                  <c:v>6.5</c:v>
                </c:pt>
                <c:pt idx="1998">
                  <c:v>5.7</c:v>
                </c:pt>
                <c:pt idx="1999">
                  <c:v>6.7</c:v>
                </c:pt>
                <c:pt idx="2000">
                  <c:v>3.9</c:v>
                </c:pt>
                <c:pt idx="2001">
                  <c:v>4.0999999999999996</c:v>
                </c:pt>
                <c:pt idx="2002">
                  <c:v>6.2</c:v>
                </c:pt>
                <c:pt idx="2003">
                  <c:v>3.8</c:v>
                </c:pt>
                <c:pt idx="2004">
                  <c:v>5.0999999999999996</c:v>
                </c:pt>
                <c:pt idx="2005">
                  <c:v>7.8</c:v>
                </c:pt>
                <c:pt idx="2006">
                  <c:v>7.8</c:v>
                </c:pt>
                <c:pt idx="2007">
                  <c:v>6.1</c:v>
                </c:pt>
                <c:pt idx="2008">
                  <c:v>5.8</c:v>
                </c:pt>
                <c:pt idx="2009">
                  <c:v>6.3</c:v>
                </c:pt>
                <c:pt idx="2010">
                  <c:v>7.7</c:v>
                </c:pt>
                <c:pt idx="2011">
                  <c:v>5.4</c:v>
                </c:pt>
                <c:pt idx="2012">
                  <c:v>7.3</c:v>
                </c:pt>
                <c:pt idx="2013">
                  <c:v>6.8</c:v>
                </c:pt>
                <c:pt idx="2014">
                  <c:v>7.3</c:v>
                </c:pt>
                <c:pt idx="2015">
                  <c:v>6.5</c:v>
                </c:pt>
                <c:pt idx="2016">
                  <c:v>7.2</c:v>
                </c:pt>
                <c:pt idx="2017">
                  <c:v>6.7</c:v>
                </c:pt>
                <c:pt idx="2018">
                  <c:v>6.3</c:v>
                </c:pt>
                <c:pt idx="2019">
                  <c:v>5.9</c:v>
                </c:pt>
                <c:pt idx="2020">
                  <c:v>7.8</c:v>
                </c:pt>
                <c:pt idx="2021">
                  <c:v>7.4</c:v>
                </c:pt>
                <c:pt idx="2022">
                  <c:v>4.8</c:v>
                </c:pt>
                <c:pt idx="2023">
                  <c:v>6.3</c:v>
                </c:pt>
                <c:pt idx="2024">
                  <c:v>7.8</c:v>
                </c:pt>
                <c:pt idx="2025">
                  <c:v>7.5</c:v>
                </c:pt>
                <c:pt idx="2026">
                  <c:v>6.8</c:v>
                </c:pt>
                <c:pt idx="2027">
                  <c:v>6.6</c:v>
                </c:pt>
                <c:pt idx="2028">
                  <c:v>4.5999999999999996</c:v>
                </c:pt>
                <c:pt idx="2029">
                  <c:v>7.1</c:v>
                </c:pt>
                <c:pt idx="2030">
                  <c:v>6.1</c:v>
                </c:pt>
                <c:pt idx="2031">
                  <c:v>6.7</c:v>
                </c:pt>
                <c:pt idx="2032">
                  <c:v>7.1</c:v>
                </c:pt>
                <c:pt idx="2033">
                  <c:v>5.8</c:v>
                </c:pt>
                <c:pt idx="2034">
                  <c:v>6.7</c:v>
                </c:pt>
                <c:pt idx="2035">
                  <c:v>5.8</c:v>
                </c:pt>
                <c:pt idx="2036">
                  <c:v>6.8</c:v>
                </c:pt>
                <c:pt idx="2037">
                  <c:v>8.5</c:v>
                </c:pt>
                <c:pt idx="2038">
                  <c:v>6.6</c:v>
                </c:pt>
                <c:pt idx="2039">
                  <c:v>7.7</c:v>
                </c:pt>
                <c:pt idx="2040">
                  <c:v>4.7</c:v>
                </c:pt>
                <c:pt idx="2041">
                  <c:v>6.4</c:v>
                </c:pt>
                <c:pt idx="2042">
                  <c:v>5.5</c:v>
                </c:pt>
                <c:pt idx="2043">
                  <c:v>8.6</c:v>
                </c:pt>
                <c:pt idx="2044">
                  <c:v>7</c:v>
                </c:pt>
                <c:pt idx="2045">
                  <c:v>7.1</c:v>
                </c:pt>
                <c:pt idx="2046">
                  <c:v>5.7</c:v>
                </c:pt>
                <c:pt idx="2047">
                  <c:v>3.7</c:v>
                </c:pt>
                <c:pt idx="2048">
                  <c:v>7.5</c:v>
                </c:pt>
                <c:pt idx="2049">
                  <c:v>4.5999999999999996</c:v>
                </c:pt>
                <c:pt idx="2050">
                  <c:v>4.9000000000000004</c:v>
                </c:pt>
                <c:pt idx="2051">
                  <c:v>6.9</c:v>
                </c:pt>
                <c:pt idx="2052">
                  <c:v>7.1</c:v>
                </c:pt>
                <c:pt idx="2053">
                  <c:v>5.8</c:v>
                </c:pt>
                <c:pt idx="2054">
                  <c:v>7</c:v>
                </c:pt>
                <c:pt idx="2055">
                  <c:v>5.4</c:v>
                </c:pt>
                <c:pt idx="2056">
                  <c:v>7.3</c:v>
                </c:pt>
                <c:pt idx="2057">
                  <c:v>7.1</c:v>
                </c:pt>
                <c:pt idx="2058">
                  <c:v>5.8</c:v>
                </c:pt>
                <c:pt idx="2059">
                  <c:v>8.1</c:v>
                </c:pt>
                <c:pt idx="2060">
                  <c:v>5.7</c:v>
                </c:pt>
                <c:pt idx="2061">
                  <c:v>4.4000000000000004</c:v>
                </c:pt>
                <c:pt idx="2062">
                  <c:v>7.9</c:v>
                </c:pt>
                <c:pt idx="2063">
                  <c:v>7.6</c:v>
                </c:pt>
                <c:pt idx="2064">
                  <c:v>4.8</c:v>
                </c:pt>
                <c:pt idx="2065">
                  <c:v>7.8</c:v>
                </c:pt>
                <c:pt idx="2066">
                  <c:v>6.7</c:v>
                </c:pt>
                <c:pt idx="2067">
                  <c:v>2.7</c:v>
                </c:pt>
                <c:pt idx="2068">
                  <c:v>5.8</c:v>
                </c:pt>
                <c:pt idx="2069">
                  <c:v>7.5</c:v>
                </c:pt>
                <c:pt idx="2070">
                  <c:v>5.4</c:v>
                </c:pt>
                <c:pt idx="2071">
                  <c:v>4.0999999999999996</c:v>
                </c:pt>
                <c:pt idx="2072">
                  <c:v>5.9</c:v>
                </c:pt>
                <c:pt idx="2073">
                  <c:v>6.3</c:v>
                </c:pt>
                <c:pt idx="2074">
                  <c:v>6.8</c:v>
                </c:pt>
                <c:pt idx="2075">
                  <c:v>2.2999999999999998</c:v>
                </c:pt>
                <c:pt idx="2076">
                  <c:v>6.9</c:v>
                </c:pt>
                <c:pt idx="2077">
                  <c:v>8.1</c:v>
                </c:pt>
                <c:pt idx="2078">
                  <c:v>6.1</c:v>
                </c:pt>
                <c:pt idx="2079">
                  <c:v>5</c:v>
                </c:pt>
                <c:pt idx="2080">
                  <c:v>5.5</c:v>
                </c:pt>
                <c:pt idx="2081">
                  <c:v>6.2</c:v>
                </c:pt>
                <c:pt idx="2082">
                  <c:v>6.2</c:v>
                </c:pt>
                <c:pt idx="2083">
                  <c:v>5.9</c:v>
                </c:pt>
                <c:pt idx="2084">
                  <c:v>6.3</c:v>
                </c:pt>
                <c:pt idx="2085">
                  <c:v>6.7</c:v>
                </c:pt>
                <c:pt idx="2086">
                  <c:v>3.5</c:v>
                </c:pt>
                <c:pt idx="2087">
                  <c:v>7.5</c:v>
                </c:pt>
                <c:pt idx="2088">
                  <c:v>6.6</c:v>
                </c:pt>
                <c:pt idx="2089">
                  <c:v>7.5</c:v>
                </c:pt>
                <c:pt idx="2090">
                  <c:v>7.2</c:v>
                </c:pt>
                <c:pt idx="2091">
                  <c:v>4.8</c:v>
                </c:pt>
                <c:pt idx="2092">
                  <c:v>6.6</c:v>
                </c:pt>
                <c:pt idx="2093">
                  <c:v>3.5</c:v>
                </c:pt>
                <c:pt idx="2094">
                  <c:v>6.7</c:v>
                </c:pt>
                <c:pt idx="2095">
                  <c:v>7.6</c:v>
                </c:pt>
                <c:pt idx="2096">
                  <c:v>6.3</c:v>
                </c:pt>
                <c:pt idx="2097">
                  <c:v>5.5</c:v>
                </c:pt>
                <c:pt idx="2098">
                  <c:v>6.3</c:v>
                </c:pt>
                <c:pt idx="2099">
                  <c:v>6.5</c:v>
                </c:pt>
                <c:pt idx="2100">
                  <c:v>6.9</c:v>
                </c:pt>
                <c:pt idx="2101">
                  <c:v>7.6</c:v>
                </c:pt>
                <c:pt idx="2102">
                  <c:v>3.9</c:v>
                </c:pt>
                <c:pt idx="2103">
                  <c:v>6.1</c:v>
                </c:pt>
                <c:pt idx="2104">
                  <c:v>7.3</c:v>
                </c:pt>
                <c:pt idx="2105">
                  <c:v>8.3000000000000007</c:v>
                </c:pt>
                <c:pt idx="2106">
                  <c:v>5.8</c:v>
                </c:pt>
                <c:pt idx="2107">
                  <c:v>6.8</c:v>
                </c:pt>
                <c:pt idx="2108">
                  <c:v>7</c:v>
                </c:pt>
                <c:pt idx="2109">
                  <c:v>5.9</c:v>
                </c:pt>
                <c:pt idx="2110">
                  <c:v>6.5</c:v>
                </c:pt>
                <c:pt idx="2111">
                  <c:v>6.4</c:v>
                </c:pt>
                <c:pt idx="2112">
                  <c:v>5.8</c:v>
                </c:pt>
                <c:pt idx="2113">
                  <c:v>5.0999999999999996</c:v>
                </c:pt>
                <c:pt idx="2114">
                  <c:v>6.8</c:v>
                </c:pt>
                <c:pt idx="2115">
                  <c:v>5.3</c:v>
                </c:pt>
                <c:pt idx="2116">
                  <c:v>5.3</c:v>
                </c:pt>
                <c:pt idx="2117">
                  <c:v>4.9000000000000004</c:v>
                </c:pt>
                <c:pt idx="2118">
                  <c:v>6.8</c:v>
                </c:pt>
                <c:pt idx="2119">
                  <c:v>7.1</c:v>
                </c:pt>
                <c:pt idx="2120">
                  <c:v>6.1</c:v>
                </c:pt>
                <c:pt idx="2121">
                  <c:v>8.5</c:v>
                </c:pt>
                <c:pt idx="2122">
                  <c:v>5.9</c:v>
                </c:pt>
                <c:pt idx="2123">
                  <c:v>6.3</c:v>
                </c:pt>
                <c:pt idx="2124">
                  <c:v>5.9</c:v>
                </c:pt>
                <c:pt idx="2125">
                  <c:v>5.4</c:v>
                </c:pt>
                <c:pt idx="2126">
                  <c:v>7</c:v>
                </c:pt>
                <c:pt idx="2127">
                  <c:v>6.9</c:v>
                </c:pt>
                <c:pt idx="2128">
                  <c:v>7.5</c:v>
                </c:pt>
                <c:pt idx="2129">
                  <c:v>8.1999999999999993</c:v>
                </c:pt>
                <c:pt idx="2130">
                  <c:v>5.9</c:v>
                </c:pt>
                <c:pt idx="2131">
                  <c:v>5</c:v>
                </c:pt>
                <c:pt idx="2132">
                  <c:v>7.3</c:v>
                </c:pt>
                <c:pt idx="2133">
                  <c:v>6.4</c:v>
                </c:pt>
                <c:pt idx="2134">
                  <c:v>6.6</c:v>
                </c:pt>
                <c:pt idx="2135">
                  <c:v>7.8</c:v>
                </c:pt>
                <c:pt idx="2136">
                  <c:v>4</c:v>
                </c:pt>
                <c:pt idx="2137">
                  <c:v>7.6</c:v>
                </c:pt>
                <c:pt idx="2138">
                  <c:v>7.7</c:v>
                </c:pt>
                <c:pt idx="2139">
                  <c:v>5.8</c:v>
                </c:pt>
                <c:pt idx="2140">
                  <c:v>5.2</c:v>
                </c:pt>
                <c:pt idx="2141">
                  <c:v>5.6</c:v>
                </c:pt>
                <c:pt idx="2142">
                  <c:v>5.3</c:v>
                </c:pt>
                <c:pt idx="2143">
                  <c:v>6.6</c:v>
                </c:pt>
                <c:pt idx="2144">
                  <c:v>6.2</c:v>
                </c:pt>
                <c:pt idx="2145">
                  <c:v>1.9</c:v>
                </c:pt>
                <c:pt idx="2146">
                  <c:v>5.7</c:v>
                </c:pt>
                <c:pt idx="2147">
                  <c:v>6.6</c:v>
                </c:pt>
                <c:pt idx="2148">
                  <c:v>6</c:v>
                </c:pt>
                <c:pt idx="2149">
                  <c:v>6.1</c:v>
                </c:pt>
                <c:pt idx="2150">
                  <c:v>4.8</c:v>
                </c:pt>
                <c:pt idx="2151">
                  <c:v>6.2</c:v>
                </c:pt>
                <c:pt idx="2152">
                  <c:v>7.5</c:v>
                </c:pt>
                <c:pt idx="2153">
                  <c:v>6.3</c:v>
                </c:pt>
                <c:pt idx="2154">
                  <c:v>7.1</c:v>
                </c:pt>
                <c:pt idx="2155">
                  <c:v>6.6</c:v>
                </c:pt>
                <c:pt idx="2156">
                  <c:v>6.1</c:v>
                </c:pt>
                <c:pt idx="2157">
                  <c:v>6.7</c:v>
                </c:pt>
                <c:pt idx="2158">
                  <c:v>5.6</c:v>
                </c:pt>
                <c:pt idx="2159">
                  <c:v>7.2</c:v>
                </c:pt>
                <c:pt idx="2160">
                  <c:v>4.3</c:v>
                </c:pt>
                <c:pt idx="2161">
                  <c:v>6.4</c:v>
                </c:pt>
                <c:pt idx="2162">
                  <c:v>7.1</c:v>
                </c:pt>
                <c:pt idx="2163">
                  <c:v>6.3</c:v>
                </c:pt>
                <c:pt idx="2164">
                  <c:v>7.4</c:v>
                </c:pt>
                <c:pt idx="2165">
                  <c:v>6.1</c:v>
                </c:pt>
                <c:pt idx="2166">
                  <c:v>6.6</c:v>
                </c:pt>
                <c:pt idx="2167">
                  <c:v>6</c:v>
                </c:pt>
                <c:pt idx="2168">
                  <c:v>6.8</c:v>
                </c:pt>
                <c:pt idx="2169">
                  <c:v>7.4</c:v>
                </c:pt>
                <c:pt idx="2170">
                  <c:v>6.8</c:v>
                </c:pt>
                <c:pt idx="2171">
                  <c:v>7.2</c:v>
                </c:pt>
                <c:pt idx="2172">
                  <c:v>1.9</c:v>
                </c:pt>
                <c:pt idx="2173">
                  <c:v>5.5</c:v>
                </c:pt>
                <c:pt idx="2174">
                  <c:v>4.5</c:v>
                </c:pt>
                <c:pt idx="2175">
                  <c:v>6.3</c:v>
                </c:pt>
                <c:pt idx="2176">
                  <c:v>7</c:v>
                </c:pt>
                <c:pt idx="2177">
                  <c:v>6.7</c:v>
                </c:pt>
                <c:pt idx="2178">
                  <c:v>2.8</c:v>
                </c:pt>
                <c:pt idx="2179">
                  <c:v>5</c:v>
                </c:pt>
                <c:pt idx="2180">
                  <c:v>4.3</c:v>
                </c:pt>
                <c:pt idx="2181">
                  <c:v>5.6</c:v>
                </c:pt>
                <c:pt idx="2182">
                  <c:v>6.2</c:v>
                </c:pt>
                <c:pt idx="2183">
                  <c:v>5.3</c:v>
                </c:pt>
                <c:pt idx="2184">
                  <c:v>7.4</c:v>
                </c:pt>
                <c:pt idx="2185">
                  <c:v>7.4</c:v>
                </c:pt>
                <c:pt idx="2186">
                  <c:v>6.5</c:v>
                </c:pt>
                <c:pt idx="2187">
                  <c:v>7.1</c:v>
                </c:pt>
                <c:pt idx="2188">
                  <c:v>7.2</c:v>
                </c:pt>
                <c:pt idx="2189">
                  <c:v>2.2999999999999998</c:v>
                </c:pt>
                <c:pt idx="2190">
                  <c:v>6.4</c:v>
                </c:pt>
                <c:pt idx="2191">
                  <c:v>6.1</c:v>
                </c:pt>
                <c:pt idx="2192">
                  <c:v>7</c:v>
                </c:pt>
                <c:pt idx="2193">
                  <c:v>6.5</c:v>
                </c:pt>
                <c:pt idx="2194">
                  <c:v>7</c:v>
                </c:pt>
                <c:pt idx="2195">
                  <c:v>7</c:v>
                </c:pt>
                <c:pt idx="2196">
                  <c:v>4.9000000000000004</c:v>
                </c:pt>
                <c:pt idx="2197">
                  <c:v>6.9</c:v>
                </c:pt>
                <c:pt idx="2198">
                  <c:v>7.5</c:v>
                </c:pt>
                <c:pt idx="2199">
                  <c:v>8.4</c:v>
                </c:pt>
                <c:pt idx="2200">
                  <c:v>6.9</c:v>
                </c:pt>
                <c:pt idx="2201">
                  <c:v>4.5</c:v>
                </c:pt>
                <c:pt idx="2202">
                  <c:v>7.4</c:v>
                </c:pt>
                <c:pt idx="2203">
                  <c:v>7</c:v>
                </c:pt>
                <c:pt idx="2204">
                  <c:v>2.8</c:v>
                </c:pt>
                <c:pt idx="2205">
                  <c:v>7.5</c:v>
                </c:pt>
                <c:pt idx="2206">
                  <c:v>7.1</c:v>
                </c:pt>
                <c:pt idx="2207">
                  <c:v>6.4</c:v>
                </c:pt>
                <c:pt idx="2208">
                  <c:v>6.7</c:v>
                </c:pt>
                <c:pt idx="2209">
                  <c:v>5.3</c:v>
                </c:pt>
                <c:pt idx="2210">
                  <c:v>6.9</c:v>
                </c:pt>
                <c:pt idx="2211">
                  <c:v>6.2</c:v>
                </c:pt>
                <c:pt idx="2212">
                  <c:v>6.4</c:v>
                </c:pt>
                <c:pt idx="2213">
                  <c:v>5.0999999999999996</c:v>
                </c:pt>
                <c:pt idx="2214">
                  <c:v>5.5</c:v>
                </c:pt>
                <c:pt idx="2215">
                  <c:v>5.4</c:v>
                </c:pt>
                <c:pt idx="2216">
                  <c:v>6.2</c:v>
                </c:pt>
                <c:pt idx="2217">
                  <c:v>6.7</c:v>
                </c:pt>
                <c:pt idx="2218">
                  <c:v>5.8</c:v>
                </c:pt>
                <c:pt idx="2219">
                  <c:v>4.8</c:v>
                </c:pt>
                <c:pt idx="2220">
                  <c:v>5.6</c:v>
                </c:pt>
                <c:pt idx="2221">
                  <c:v>6.4</c:v>
                </c:pt>
                <c:pt idx="2222">
                  <c:v>7.5</c:v>
                </c:pt>
                <c:pt idx="2223">
                  <c:v>7.4</c:v>
                </c:pt>
                <c:pt idx="2224">
                  <c:v>8</c:v>
                </c:pt>
                <c:pt idx="2225">
                  <c:v>5.7</c:v>
                </c:pt>
                <c:pt idx="2226">
                  <c:v>6.8</c:v>
                </c:pt>
                <c:pt idx="2227">
                  <c:v>5.9</c:v>
                </c:pt>
                <c:pt idx="2228">
                  <c:v>7.2</c:v>
                </c:pt>
                <c:pt idx="2229">
                  <c:v>5.5</c:v>
                </c:pt>
                <c:pt idx="2230">
                  <c:v>8.4</c:v>
                </c:pt>
                <c:pt idx="2231">
                  <c:v>8.5</c:v>
                </c:pt>
                <c:pt idx="2232">
                  <c:v>5.6</c:v>
                </c:pt>
                <c:pt idx="2233">
                  <c:v>4.0999999999999996</c:v>
                </c:pt>
                <c:pt idx="2234">
                  <c:v>6.1</c:v>
                </c:pt>
                <c:pt idx="2235">
                  <c:v>5.4</c:v>
                </c:pt>
                <c:pt idx="2236">
                  <c:v>7.1</c:v>
                </c:pt>
                <c:pt idx="2237">
                  <c:v>3.6</c:v>
                </c:pt>
                <c:pt idx="2238">
                  <c:v>6.5</c:v>
                </c:pt>
                <c:pt idx="2239">
                  <c:v>8.6</c:v>
                </c:pt>
                <c:pt idx="2240">
                  <c:v>7</c:v>
                </c:pt>
                <c:pt idx="2241">
                  <c:v>7.6</c:v>
                </c:pt>
                <c:pt idx="2242">
                  <c:v>6.5</c:v>
                </c:pt>
                <c:pt idx="2243">
                  <c:v>6.4</c:v>
                </c:pt>
                <c:pt idx="2244">
                  <c:v>6.7</c:v>
                </c:pt>
                <c:pt idx="2245">
                  <c:v>6.3</c:v>
                </c:pt>
                <c:pt idx="2246">
                  <c:v>5.7</c:v>
                </c:pt>
                <c:pt idx="2247">
                  <c:v>6.3</c:v>
                </c:pt>
                <c:pt idx="2248">
                  <c:v>6</c:v>
                </c:pt>
                <c:pt idx="2249">
                  <c:v>7.7</c:v>
                </c:pt>
                <c:pt idx="2250">
                  <c:v>6.2</c:v>
                </c:pt>
                <c:pt idx="2251">
                  <c:v>7.7</c:v>
                </c:pt>
                <c:pt idx="2252">
                  <c:v>6.4</c:v>
                </c:pt>
                <c:pt idx="2253">
                  <c:v>6.4</c:v>
                </c:pt>
                <c:pt idx="2254">
                  <c:v>6.9</c:v>
                </c:pt>
                <c:pt idx="2255">
                  <c:v>7.3</c:v>
                </c:pt>
                <c:pt idx="2256">
                  <c:v>7.3</c:v>
                </c:pt>
                <c:pt idx="2257">
                  <c:v>6.2</c:v>
                </c:pt>
                <c:pt idx="2258">
                  <c:v>6.6</c:v>
                </c:pt>
                <c:pt idx="2259">
                  <c:v>6.7</c:v>
                </c:pt>
                <c:pt idx="2260">
                  <c:v>5.7</c:v>
                </c:pt>
                <c:pt idx="2261">
                  <c:v>3.1</c:v>
                </c:pt>
                <c:pt idx="2262">
                  <c:v>6.3</c:v>
                </c:pt>
                <c:pt idx="2263">
                  <c:v>5.7</c:v>
                </c:pt>
                <c:pt idx="2264">
                  <c:v>7.1</c:v>
                </c:pt>
                <c:pt idx="2265">
                  <c:v>7</c:v>
                </c:pt>
                <c:pt idx="2266">
                  <c:v>6.1</c:v>
                </c:pt>
                <c:pt idx="2267">
                  <c:v>6.6</c:v>
                </c:pt>
                <c:pt idx="2268">
                  <c:v>7.8</c:v>
                </c:pt>
                <c:pt idx="2269">
                  <c:v>8.3000000000000007</c:v>
                </c:pt>
                <c:pt idx="2270">
                  <c:v>3.9</c:v>
                </c:pt>
                <c:pt idx="2271">
                  <c:v>7</c:v>
                </c:pt>
                <c:pt idx="2272">
                  <c:v>6.7</c:v>
                </c:pt>
                <c:pt idx="2273">
                  <c:v>7.3</c:v>
                </c:pt>
                <c:pt idx="2274">
                  <c:v>6.3</c:v>
                </c:pt>
                <c:pt idx="2275">
                  <c:v>7.8</c:v>
                </c:pt>
                <c:pt idx="2276">
                  <c:v>7.3</c:v>
                </c:pt>
                <c:pt idx="2277">
                  <c:v>7.6</c:v>
                </c:pt>
                <c:pt idx="2278">
                  <c:v>5.3</c:v>
                </c:pt>
                <c:pt idx="2279">
                  <c:v>7.9</c:v>
                </c:pt>
                <c:pt idx="2280">
                  <c:v>5.3</c:v>
                </c:pt>
                <c:pt idx="2281">
                  <c:v>6.8</c:v>
                </c:pt>
                <c:pt idx="2282">
                  <c:v>7.1</c:v>
                </c:pt>
                <c:pt idx="2283">
                  <c:v>7.2</c:v>
                </c:pt>
                <c:pt idx="2284">
                  <c:v>5.8</c:v>
                </c:pt>
                <c:pt idx="2285">
                  <c:v>5.8</c:v>
                </c:pt>
                <c:pt idx="2286">
                  <c:v>8.3000000000000007</c:v>
                </c:pt>
                <c:pt idx="2287">
                  <c:v>5.6</c:v>
                </c:pt>
                <c:pt idx="2288">
                  <c:v>6.8</c:v>
                </c:pt>
                <c:pt idx="2289">
                  <c:v>5</c:v>
                </c:pt>
                <c:pt idx="2290">
                  <c:v>7.6</c:v>
                </c:pt>
                <c:pt idx="2291">
                  <c:v>6.7</c:v>
                </c:pt>
                <c:pt idx="2292">
                  <c:v>6.7</c:v>
                </c:pt>
                <c:pt idx="2293">
                  <c:v>5.7</c:v>
                </c:pt>
                <c:pt idx="2294">
                  <c:v>5.2</c:v>
                </c:pt>
                <c:pt idx="2295">
                  <c:v>7.5</c:v>
                </c:pt>
                <c:pt idx="2296">
                  <c:v>7.2</c:v>
                </c:pt>
                <c:pt idx="2297">
                  <c:v>5.3</c:v>
                </c:pt>
                <c:pt idx="2298">
                  <c:v>6.5</c:v>
                </c:pt>
                <c:pt idx="2299">
                  <c:v>5</c:v>
                </c:pt>
                <c:pt idx="2300">
                  <c:v>6.1</c:v>
                </c:pt>
                <c:pt idx="2301">
                  <c:v>7.4</c:v>
                </c:pt>
                <c:pt idx="2302">
                  <c:v>4.4000000000000004</c:v>
                </c:pt>
                <c:pt idx="2303">
                  <c:v>7.5</c:v>
                </c:pt>
                <c:pt idx="2304">
                  <c:v>5.7</c:v>
                </c:pt>
                <c:pt idx="2305">
                  <c:v>5.5</c:v>
                </c:pt>
                <c:pt idx="2306">
                  <c:v>7.1</c:v>
                </c:pt>
                <c:pt idx="2307">
                  <c:v>5.9</c:v>
                </c:pt>
                <c:pt idx="2308">
                  <c:v>6.7</c:v>
                </c:pt>
                <c:pt idx="2309">
                  <c:v>7</c:v>
                </c:pt>
                <c:pt idx="2310">
                  <c:v>7.9</c:v>
                </c:pt>
                <c:pt idx="2311">
                  <c:v>6.9</c:v>
                </c:pt>
                <c:pt idx="2312">
                  <c:v>7.3</c:v>
                </c:pt>
                <c:pt idx="2313">
                  <c:v>7.3</c:v>
                </c:pt>
                <c:pt idx="2314">
                  <c:v>3.5</c:v>
                </c:pt>
                <c:pt idx="2315">
                  <c:v>7.8</c:v>
                </c:pt>
                <c:pt idx="2316">
                  <c:v>6.7</c:v>
                </c:pt>
                <c:pt idx="2317">
                  <c:v>6.4</c:v>
                </c:pt>
                <c:pt idx="2318">
                  <c:v>7.1</c:v>
                </c:pt>
                <c:pt idx="2319">
                  <c:v>7.8</c:v>
                </c:pt>
                <c:pt idx="2320">
                  <c:v>5.9</c:v>
                </c:pt>
                <c:pt idx="2321">
                  <c:v>7.2</c:v>
                </c:pt>
                <c:pt idx="2322">
                  <c:v>5.0999999999999996</c:v>
                </c:pt>
                <c:pt idx="2323">
                  <c:v>5.5</c:v>
                </c:pt>
                <c:pt idx="2324">
                  <c:v>6.2</c:v>
                </c:pt>
                <c:pt idx="2325">
                  <c:v>7.2</c:v>
                </c:pt>
                <c:pt idx="2326">
                  <c:v>5.2</c:v>
                </c:pt>
                <c:pt idx="2327">
                  <c:v>6.7</c:v>
                </c:pt>
                <c:pt idx="2328">
                  <c:v>6.3</c:v>
                </c:pt>
                <c:pt idx="2329">
                  <c:v>5</c:v>
                </c:pt>
                <c:pt idx="2330">
                  <c:v>6.2</c:v>
                </c:pt>
                <c:pt idx="2331">
                  <c:v>7.6</c:v>
                </c:pt>
                <c:pt idx="2332">
                  <c:v>5.3</c:v>
                </c:pt>
                <c:pt idx="2333">
                  <c:v>6.2</c:v>
                </c:pt>
                <c:pt idx="2334">
                  <c:v>6.5</c:v>
                </c:pt>
                <c:pt idx="2335">
                  <c:v>8.1</c:v>
                </c:pt>
                <c:pt idx="2336">
                  <c:v>6.3</c:v>
                </c:pt>
                <c:pt idx="2337">
                  <c:v>4.4000000000000004</c:v>
                </c:pt>
                <c:pt idx="2338">
                  <c:v>4.5999999999999996</c:v>
                </c:pt>
                <c:pt idx="2339">
                  <c:v>6</c:v>
                </c:pt>
                <c:pt idx="2340">
                  <c:v>7.6</c:v>
                </c:pt>
                <c:pt idx="2341">
                  <c:v>8.4</c:v>
                </c:pt>
                <c:pt idx="2342">
                  <c:v>7.9</c:v>
                </c:pt>
                <c:pt idx="2343">
                  <c:v>5.6</c:v>
                </c:pt>
                <c:pt idx="2344">
                  <c:v>6.5</c:v>
                </c:pt>
                <c:pt idx="2345">
                  <c:v>7.5</c:v>
                </c:pt>
                <c:pt idx="2346">
                  <c:v>6.3</c:v>
                </c:pt>
                <c:pt idx="2347">
                  <c:v>7.9</c:v>
                </c:pt>
                <c:pt idx="2348">
                  <c:v>7.9</c:v>
                </c:pt>
                <c:pt idx="2349">
                  <c:v>5.0999999999999996</c:v>
                </c:pt>
                <c:pt idx="2350">
                  <c:v>6.7</c:v>
                </c:pt>
                <c:pt idx="2351">
                  <c:v>6.7</c:v>
                </c:pt>
                <c:pt idx="2352">
                  <c:v>5.6</c:v>
                </c:pt>
                <c:pt idx="2353">
                  <c:v>5.6</c:v>
                </c:pt>
                <c:pt idx="2354">
                  <c:v>6.8</c:v>
                </c:pt>
                <c:pt idx="2355">
                  <c:v>6.2</c:v>
                </c:pt>
                <c:pt idx="2356">
                  <c:v>5.6</c:v>
                </c:pt>
                <c:pt idx="2357">
                  <c:v>6.4</c:v>
                </c:pt>
                <c:pt idx="2358">
                  <c:v>5.6</c:v>
                </c:pt>
                <c:pt idx="2359">
                  <c:v>7.4</c:v>
                </c:pt>
                <c:pt idx="2360">
                  <c:v>7.2</c:v>
                </c:pt>
                <c:pt idx="2361">
                  <c:v>4.9000000000000004</c:v>
                </c:pt>
                <c:pt idx="2362">
                  <c:v>7.5</c:v>
                </c:pt>
                <c:pt idx="2363">
                  <c:v>4.8</c:v>
                </c:pt>
                <c:pt idx="2364">
                  <c:v>3.1</c:v>
                </c:pt>
                <c:pt idx="2365">
                  <c:v>5.8</c:v>
                </c:pt>
                <c:pt idx="2366">
                  <c:v>6.7</c:v>
                </c:pt>
                <c:pt idx="2367">
                  <c:v>6.8</c:v>
                </c:pt>
                <c:pt idx="2368">
                  <c:v>6.5</c:v>
                </c:pt>
                <c:pt idx="2369">
                  <c:v>5.9</c:v>
                </c:pt>
                <c:pt idx="2370">
                  <c:v>5.5</c:v>
                </c:pt>
                <c:pt idx="2371">
                  <c:v>3.6</c:v>
                </c:pt>
                <c:pt idx="2372">
                  <c:v>7.4</c:v>
                </c:pt>
                <c:pt idx="2373">
                  <c:v>3</c:v>
                </c:pt>
                <c:pt idx="2374">
                  <c:v>7.6</c:v>
                </c:pt>
                <c:pt idx="2375">
                  <c:v>6.4</c:v>
                </c:pt>
                <c:pt idx="2376">
                  <c:v>6.9</c:v>
                </c:pt>
                <c:pt idx="2377">
                  <c:v>6.6</c:v>
                </c:pt>
                <c:pt idx="2378">
                  <c:v>5.5</c:v>
                </c:pt>
                <c:pt idx="2379">
                  <c:v>6.6</c:v>
                </c:pt>
                <c:pt idx="2380">
                  <c:v>5.2</c:v>
                </c:pt>
                <c:pt idx="2381">
                  <c:v>4.0999999999999996</c:v>
                </c:pt>
                <c:pt idx="2382">
                  <c:v>6.8</c:v>
                </c:pt>
                <c:pt idx="2383">
                  <c:v>6.5</c:v>
                </c:pt>
                <c:pt idx="2384">
                  <c:v>7.6</c:v>
                </c:pt>
                <c:pt idx="2385">
                  <c:v>7.4</c:v>
                </c:pt>
                <c:pt idx="2386">
                  <c:v>7.7</c:v>
                </c:pt>
                <c:pt idx="2387">
                  <c:v>7.1</c:v>
                </c:pt>
                <c:pt idx="2388">
                  <c:v>6.3</c:v>
                </c:pt>
                <c:pt idx="2389">
                  <c:v>7.6</c:v>
                </c:pt>
                <c:pt idx="2390">
                  <c:v>8</c:v>
                </c:pt>
                <c:pt idx="2391">
                  <c:v>7.3</c:v>
                </c:pt>
                <c:pt idx="2392">
                  <c:v>7.6</c:v>
                </c:pt>
                <c:pt idx="2393">
                  <c:v>7.8</c:v>
                </c:pt>
                <c:pt idx="2394">
                  <c:v>6.5</c:v>
                </c:pt>
                <c:pt idx="2395">
                  <c:v>6.4</c:v>
                </c:pt>
                <c:pt idx="2396">
                  <c:v>8</c:v>
                </c:pt>
                <c:pt idx="2397">
                  <c:v>4.8</c:v>
                </c:pt>
                <c:pt idx="2398">
                  <c:v>7.8</c:v>
                </c:pt>
                <c:pt idx="2399">
                  <c:v>5.9</c:v>
                </c:pt>
                <c:pt idx="2400">
                  <c:v>5.4</c:v>
                </c:pt>
                <c:pt idx="2401">
                  <c:v>3.3</c:v>
                </c:pt>
                <c:pt idx="2402">
                  <c:v>8.1999999999999993</c:v>
                </c:pt>
                <c:pt idx="2403">
                  <c:v>5.4</c:v>
                </c:pt>
                <c:pt idx="2404">
                  <c:v>6.4</c:v>
                </c:pt>
                <c:pt idx="2405">
                  <c:v>4.8</c:v>
                </c:pt>
                <c:pt idx="2406">
                  <c:v>5.9</c:v>
                </c:pt>
                <c:pt idx="2407">
                  <c:v>5.5</c:v>
                </c:pt>
                <c:pt idx="2408">
                  <c:v>7.9</c:v>
                </c:pt>
                <c:pt idx="2409">
                  <c:v>4.9000000000000004</c:v>
                </c:pt>
                <c:pt idx="2410">
                  <c:v>7.2</c:v>
                </c:pt>
                <c:pt idx="2411">
                  <c:v>6.7</c:v>
                </c:pt>
                <c:pt idx="2412">
                  <c:v>5.3</c:v>
                </c:pt>
                <c:pt idx="2413">
                  <c:v>7.2</c:v>
                </c:pt>
                <c:pt idx="2414">
                  <c:v>5.0999999999999996</c:v>
                </c:pt>
                <c:pt idx="2415">
                  <c:v>5.6</c:v>
                </c:pt>
                <c:pt idx="2416">
                  <c:v>7.6</c:v>
                </c:pt>
                <c:pt idx="2417">
                  <c:v>3.1</c:v>
                </c:pt>
                <c:pt idx="2418">
                  <c:v>7.2</c:v>
                </c:pt>
                <c:pt idx="2419">
                  <c:v>5.7</c:v>
                </c:pt>
                <c:pt idx="2420">
                  <c:v>5.2</c:v>
                </c:pt>
                <c:pt idx="2421">
                  <c:v>7.7</c:v>
                </c:pt>
                <c:pt idx="2422">
                  <c:v>7</c:v>
                </c:pt>
                <c:pt idx="2423">
                  <c:v>4.9000000000000004</c:v>
                </c:pt>
                <c:pt idx="2424">
                  <c:v>6</c:v>
                </c:pt>
                <c:pt idx="2425">
                  <c:v>6.6</c:v>
                </c:pt>
                <c:pt idx="2426">
                  <c:v>6.8</c:v>
                </c:pt>
                <c:pt idx="2427">
                  <c:v>7.2</c:v>
                </c:pt>
                <c:pt idx="2428">
                  <c:v>7.2</c:v>
                </c:pt>
                <c:pt idx="2429">
                  <c:v>2.8</c:v>
                </c:pt>
                <c:pt idx="2430">
                  <c:v>6.6</c:v>
                </c:pt>
                <c:pt idx="2431">
                  <c:v>6.7</c:v>
                </c:pt>
                <c:pt idx="2432">
                  <c:v>7</c:v>
                </c:pt>
                <c:pt idx="2433">
                  <c:v>4.4000000000000004</c:v>
                </c:pt>
                <c:pt idx="2434">
                  <c:v>6.2</c:v>
                </c:pt>
                <c:pt idx="2435">
                  <c:v>7.3</c:v>
                </c:pt>
                <c:pt idx="2436">
                  <c:v>5.0999999999999996</c:v>
                </c:pt>
                <c:pt idx="2437">
                  <c:v>8.1</c:v>
                </c:pt>
                <c:pt idx="2438">
                  <c:v>6.7</c:v>
                </c:pt>
                <c:pt idx="2439">
                  <c:v>6.6</c:v>
                </c:pt>
                <c:pt idx="2440">
                  <c:v>4.5</c:v>
                </c:pt>
                <c:pt idx="2441">
                  <c:v>5.9</c:v>
                </c:pt>
                <c:pt idx="2442">
                  <c:v>6.6</c:v>
                </c:pt>
                <c:pt idx="2443">
                  <c:v>6.5</c:v>
                </c:pt>
                <c:pt idx="2444">
                  <c:v>7.3</c:v>
                </c:pt>
                <c:pt idx="2445">
                  <c:v>7.5</c:v>
                </c:pt>
                <c:pt idx="2446">
                  <c:v>5.9</c:v>
                </c:pt>
                <c:pt idx="2447">
                  <c:v>7.4</c:v>
                </c:pt>
                <c:pt idx="2448">
                  <c:v>6.9</c:v>
                </c:pt>
                <c:pt idx="2449">
                  <c:v>7.9</c:v>
                </c:pt>
                <c:pt idx="2450">
                  <c:v>8.4</c:v>
                </c:pt>
                <c:pt idx="2451">
                  <c:v>8</c:v>
                </c:pt>
                <c:pt idx="2452">
                  <c:v>6</c:v>
                </c:pt>
                <c:pt idx="2453">
                  <c:v>6.8</c:v>
                </c:pt>
                <c:pt idx="2454">
                  <c:v>7.8</c:v>
                </c:pt>
                <c:pt idx="2455">
                  <c:v>6.1</c:v>
                </c:pt>
                <c:pt idx="2456">
                  <c:v>8.1</c:v>
                </c:pt>
                <c:pt idx="2457">
                  <c:v>6.1</c:v>
                </c:pt>
                <c:pt idx="2458">
                  <c:v>6.2</c:v>
                </c:pt>
                <c:pt idx="2459">
                  <c:v>6.2</c:v>
                </c:pt>
                <c:pt idx="2460">
                  <c:v>7.9</c:v>
                </c:pt>
                <c:pt idx="2461">
                  <c:v>7.4</c:v>
                </c:pt>
                <c:pt idx="2462">
                  <c:v>6.6</c:v>
                </c:pt>
                <c:pt idx="2463">
                  <c:v>7.3</c:v>
                </c:pt>
                <c:pt idx="2464">
                  <c:v>7.5</c:v>
                </c:pt>
                <c:pt idx="2465">
                  <c:v>5.6</c:v>
                </c:pt>
                <c:pt idx="2466">
                  <c:v>7.3</c:v>
                </c:pt>
                <c:pt idx="2467">
                  <c:v>6.4</c:v>
                </c:pt>
                <c:pt idx="2468">
                  <c:v>5</c:v>
                </c:pt>
                <c:pt idx="2469">
                  <c:v>5.4</c:v>
                </c:pt>
                <c:pt idx="2470">
                  <c:v>8.1999999999999993</c:v>
                </c:pt>
                <c:pt idx="2471">
                  <c:v>7.1</c:v>
                </c:pt>
                <c:pt idx="2472">
                  <c:v>5.3</c:v>
                </c:pt>
                <c:pt idx="2473">
                  <c:v>6.5</c:v>
                </c:pt>
                <c:pt idx="2474">
                  <c:v>6.2</c:v>
                </c:pt>
                <c:pt idx="2475">
                  <c:v>6.4</c:v>
                </c:pt>
                <c:pt idx="2476">
                  <c:v>6.9</c:v>
                </c:pt>
                <c:pt idx="2477">
                  <c:v>5.7</c:v>
                </c:pt>
                <c:pt idx="2478">
                  <c:v>7.7</c:v>
                </c:pt>
                <c:pt idx="2479">
                  <c:v>5.4</c:v>
                </c:pt>
                <c:pt idx="2480">
                  <c:v>5.6</c:v>
                </c:pt>
                <c:pt idx="2481">
                  <c:v>7.7</c:v>
                </c:pt>
                <c:pt idx="2482">
                  <c:v>5.0999999999999996</c:v>
                </c:pt>
                <c:pt idx="2483">
                  <c:v>6.8</c:v>
                </c:pt>
                <c:pt idx="2484">
                  <c:v>8.4</c:v>
                </c:pt>
                <c:pt idx="2485">
                  <c:v>4.9000000000000004</c:v>
                </c:pt>
                <c:pt idx="2486">
                  <c:v>7.1</c:v>
                </c:pt>
                <c:pt idx="2487">
                  <c:v>6.6</c:v>
                </c:pt>
                <c:pt idx="2488">
                  <c:v>6.1</c:v>
                </c:pt>
                <c:pt idx="2489">
                  <c:v>4.0999999999999996</c:v>
                </c:pt>
                <c:pt idx="2490">
                  <c:v>5.8</c:v>
                </c:pt>
                <c:pt idx="2491">
                  <c:v>8.1</c:v>
                </c:pt>
                <c:pt idx="2492">
                  <c:v>7.6</c:v>
                </c:pt>
                <c:pt idx="2493">
                  <c:v>7.8</c:v>
                </c:pt>
                <c:pt idx="2494">
                  <c:v>4.5999999999999996</c:v>
                </c:pt>
                <c:pt idx="2495">
                  <c:v>6</c:v>
                </c:pt>
                <c:pt idx="2496">
                  <c:v>7</c:v>
                </c:pt>
                <c:pt idx="2497">
                  <c:v>6.7</c:v>
                </c:pt>
                <c:pt idx="2498">
                  <c:v>6.4</c:v>
                </c:pt>
                <c:pt idx="2499">
                  <c:v>7.2</c:v>
                </c:pt>
                <c:pt idx="2500">
                  <c:v>7.4</c:v>
                </c:pt>
                <c:pt idx="2501">
                  <c:v>4.8</c:v>
                </c:pt>
                <c:pt idx="2502">
                  <c:v>4</c:v>
                </c:pt>
                <c:pt idx="2503">
                  <c:v>6.2</c:v>
                </c:pt>
                <c:pt idx="2504">
                  <c:v>7.7</c:v>
                </c:pt>
                <c:pt idx="2505">
                  <c:v>6.7</c:v>
                </c:pt>
                <c:pt idx="2506">
                  <c:v>7.9</c:v>
                </c:pt>
                <c:pt idx="2507">
                  <c:v>7.9</c:v>
                </c:pt>
                <c:pt idx="2508">
                  <c:v>5.5</c:v>
                </c:pt>
                <c:pt idx="2509">
                  <c:v>6.2</c:v>
                </c:pt>
                <c:pt idx="2510">
                  <c:v>5.0999999999999996</c:v>
                </c:pt>
                <c:pt idx="2511">
                  <c:v>4.0999999999999996</c:v>
                </c:pt>
                <c:pt idx="2512">
                  <c:v>6.7</c:v>
                </c:pt>
                <c:pt idx="2513">
                  <c:v>4.7</c:v>
                </c:pt>
                <c:pt idx="2514">
                  <c:v>6.4</c:v>
                </c:pt>
                <c:pt idx="2515">
                  <c:v>6.3</c:v>
                </c:pt>
                <c:pt idx="2516">
                  <c:v>5.5</c:v>
                </c:pt>
                <c:pt idx="2517">
                  <c:v>7.3</c:v>
                </c:pt>
                <c:pt idx="2518">
                  <c:v>6.3</c:v>
                </c:pt>
                <c:pt idx="2519">
                  <c:v>4.9000000000000004</c:v>
                </c:pt>
                <c:pt idx="2520">
                  <c:v>7.6</c:v>
                </c:pt>
                <c:pt idx="2521">
                  <c:v>6</c:v>
                </c:pt>
                <c:pt idx="2522">
                  <c:v>6.2</c:v>
                </c:pt>
                <c:pt idx="2523">
                  <c:v>6.8</c:v>
                </c:pt>
                <c:pt idx="2524">
                  <c:v>4.5</c:v>
                </c:pt>
                <c:pt idx="2525">
                  <c:v>5.7</c:v>
                </c:pt>
                <c:pt idx="2526">
                  <c:v>4.5999999999999996</c:v>
                </c:pt>
                <c:pt idx="2527">
                  <c:v>6.2</c:v>
                </c:pt>
                <c:pt idx="2528">
                  <c:v>7</c:v>
                </c:pt>
                <c:pt idx="2529">
                  <c:v>6.9</c:v>
                </c:pt>
                <c:pt idx="2530">
                  <c:v>6.7</c:v>
                </c:pt>
                <c:pt idx="2531">
                  <c:v>5.6</c:v>
                </c:pt>
                <c:pt idx="2532">
                  <c:v>6.6</c:v>
                </c:pt>
                <c:pt idx="2533">
                  <c:v>6.4</c:v>
                </c:pt>
                <c:pt idx="2534">
                  <c:v>2.8</c:v>
                </c:pt>
                <c:pt idx="2535">
                  <c:v>5.4</c:v>
                </c:pt>
                <c:pt idx="2536">
                  <c:v>5</c:v>
                </c:pt>
                <c:pt idx="2537">
                  <c:v>5.0999999999999996</c:v>
                </c:pt>
                <c:pt idx="2538">
                  <c:v>8</c:v>
                </c:pt>
                <c:pt idx="2539">
                  <c:v>5.9</c:v>
                </c:pt>
                <c:pt idx="2540">
                  <c:v>8.1999999999999993</c:v>
                </c:pt>
                <c:pt idx="2541">
                  <c:v>7</c:v>
                </c:pt>
                <c:pt idx="2542">
                  <c:v>6.6</c:v>
                </c:pt>
                <c:pt idx="2543">
                  <c:v>6.7</c:v>
                </c:pt>
                <c:pt idx="2544">
                  <c:v>5.5</c:v>
                </c:pt>
                <c:pt idx="2545">
                  <c:v>4.9000000000000004</c:v>
                </c:pt>
                <c:pt idx="2546">
                  <c:v>6.9</c:v>
                </c:pt>
                <c:pt idx="2547">
                  <c:v>5.6</c:v>
                </c:pt>
                <c:pt idx="2548">
                  <c:v>8</c:v>
                </c:pt>
                <c:pt idx="2549">
                  <c:v>5.3</c:v>
                </c:pt>
                <c:pt idx="2550">
                  <c:v>6.2</c:v>
                </c:pt>
                <c:pt idx="2551">
                  <c:v>5.3</c:v>
                </c:pt>
                <c:pt idx="2552">
                  <c:v>6.6</c:v>
                </c:pt>
                <c:pt idx="2553">
                  <c:v>7.2</c:v>
                </c:pt>
                <c:pt idx="2554">
                  <c:v>4.5999999999999996</c:v>
                </c:pt>
                <c:pt idx="2555">
                  <c:v>7.5</c:v>
                </c:pt>
                <c:pt idx="2556">
                  <c:v>6.5</c:v>
                </c:pt>
                <c:pt idx="2557">
                  <c:v>7.6</c:v>
                </c:pt>
                <c:pt idx="2558">
                  <c:v>6.2</c:v>
                </c:pt>
                <c:pt idx="2559">
                  <c:v>8</c:v>
                </c:pt>
                <c:pt idx="2560">
                  <c:v>6.3</c:v>
                </c:pt>
                <c:pt idx="2561">
                  <c:v>7.2</c:v>
                </c:pt>
                <c:pt idx="2562">
                  <c:v>6.7</c:v>
                </c:pt>
                <c:pt idx="2563">
                  <c:v>5.3</c:v>
                </c:pt>
                <c:pt idx="2564">
                  <c:v>6.3</c:v>
                </c:pt>
                <c:pt idx="2565">
                  <c:v>6.5</c:v>
                </c:pt>
                <c:pt idx="2566">
                  <c:v>8.3000000000000007</c:v>
                </c:pt>
                <c:pt idx="2567">
                  <c:v>7.2</c:v>
                </c:pt>
                <c:pt idx="2568">
                  <c:v>6.8</c:v>
                </c:pt>
                <c:pt idx="2569">
                  <c:v>6.4</c:v>
                </c:pt>
                <c:pt idx="2570">
                  <c:v>6.9</c:v>
                </c:pt>
                <c:pt idx="2571">
                  <c:v>6.2</c:v>
                </c:pt>
                <c:pt idx="2572">
                  <c:v>5.6</c:v>
                </c:pt>
                <c:pt idx="2573">
                  <c:v>6.1</c:v>
                </c:pt>
                <c:pt idx="2574">
                  <c:v>6</c:v>
                </c:pt>
                <c:pt idx="2575">
                  <c:v>5.0999999999999996</c:v>
                </c:pt>
                <c:pt idx="2576">
                  <c:v>4.5</c:v>
                </c:pt>
                <c:pt idx="2577">
                  <c:v>5.9</c:v>
                </c:pt>
                <c:pt idx="2578">
                  <c:v>5.8</c:v>
                </c:pt>
                <c:pt idx="2579">
                  <c:v>6.1</c:v>
                </c:pt>
                <c:pt idx="2580">
                  <c:v>4.9000000000000004</c:v>
                </c:pt>
                <c:pt idx="2581">
                  <c:v>7.1</c:v>
                </c:pt>
                <c:pt idx="2582">
                  <c:v>6.6</c:v>
                </c:pt>
                <c:pt idx="2583">
                  <c:v>8.1</c:v>
                </c:pt>
                <c:pt idx="2584">
                  <c:v>5.7</c:v>
                </c:pt>
                <c:pt idx="2585">
                  <c:v>6.8</c:v>
                </c:pt>
                <c:pt idx="2586">
                  <c:v>7.5</c:v>
                </c:pt>
                <c:pt idx="2587">
                  <c:v>6.2</c:v>
                </c:pt>
                <c:pt idx="2588">
                  <c:v>8.3000000000000007</c:v>
                </c:pt>
                <c:pt idx="2589">
                  <c:v>7.4</c:v>
                </c:pt>
                <c:pt idx="2590">
                  <c:v>8</c:v>
                </c:pt>
                <c:pt idx="2591">
                  <c:v>6.9</c:v>
                </c:pt>
                <c:pt idx="2592">
                  <c:v>6.9</c:v>
                </c:pt>
                <c:pt idx="2593">
                  <c:v>5.5</c:v>
                </c:pt>
                <c:pt idx="2594">
                  <c:v>5.7</c:v>
                </c:pt>
                <c:pt idx="2595">
                  <c:v>7.2</c:v>
                </c:pt>
                <c:pt idx="2596">
                  <c:v>6.9</c:v>
                </c:pt>
                <c:pt idx="2597">
                  <c:v>5.5</c:v>
                </c:pt>
                <c:pt idx="2598">
                  <c:v>5.9</c:v>
                </c:pt>
                <c:pt idx="2599">
                  <c:v>7.7</c:v>
                </c:pt>
                <c:pt idx="2600">
                  <c:v>5.2</c:v>
                </c:pt>
                <c:pt idx="2601">
                  <c:v>7.1</c:v>
                </c:pt>
                <c:pt idx="2602">
                  <c:v>5.5</c:v>
                </c:pt>
                <c:pt idx="2603">
                  <c:v>7.7</c:v>
                </c:pt>
                <c:pt idx="2604">
                  <c:v>6.7</c:v>
                </c:pt>
                <c:pt idx="2605">
                  <c:v>5</c:v>
                </c:pt>
                <c:pt idx="2606">
                  <c:v>6.4</c:v>
                </c:pt>
                <c:pt idx="2607">
                  <c:v>6.6</c:v>
                </c:pt>
                <c:pt idx="2608">
                  <c:v>5.9</c:v>
                </c:pt>
                <c:pt idx="2609">
                  <c:v>5.7</c:v>
                </c:pt>
                <c:pt idx="2610">
                  <c:v>4.5</c:v>
                </c:pt>
                <c:pt idx="2611">
                  <c:v>3.7</c:v>
                </c:pt>
                <c:pt idx="2612">
                  <c:v>5</c:v>
                </c:pt>
                <c:pt idx="2613">
                  <c:v>4.5999999999999996</c:v>
                </c:pt>
                <c:pt idx="2614">
                  <c:v>6.5</c:v>
                </c:pt>
                <c:pt idx="2615">
                  <c:v>4.9000000000000004</c:v>
                </c:pt>
                <c:pt idx="2616">
                  <c:v>6</c:v>
                </c:pt>
                <c:pt idx="2617">
                  <c:v>6.9</c:v>
                </c:pt>
                <c:pt idx="2618">
                  <c:v>5.7</c:v>
                </c:pt>
                <c:pt idx="2619">
                  <c:v>6.7</c:v>
                </c:pt>
                <c:pt idx="2620">
                  <c:v>6.9</c:v>
                </c:pt>
                <c:pt idx="2621">
                  <c:v>4.4000000000000004</c:v>
                </c:pt>
                <c:pt idx="2622">
                  <c:v>5.4</c:v>
                </c:pt>
                <c:pt idx="2623">
                  <c:v>7</c:v>
                </c:pt>
                <c:pt idx="2624">
                  <c:v>5.4</c:v>
                </c:pt>
                <c:pt idx="2625">
                  <c:v>5.4</c:v>
                </c:pt>
                <c:pt idx="2626">
                  <c:v>7.6</c:v>
                </c:pt>
                <c:pt idx="2627">
                  <c:v>5.9</c:v>
                </c:pt>
                <c:pt idx="2628">
                  <c:v>6.6</c:v>
                </c:pt>
                <c:pt idx="2629">
                  <c:v>6.7</c:v>
                </c:pt>
                <c:pt idx="2630">
                  <c:v>3.9</c:v>
                </c:pt>
                <c:pt idx="2631">
                  <c:v>5.7</c:v>
                </c:pt>
                <c:pt idx="2632">
                  <c:v>6.5</c:v>
                </c:pt>
                <c:pt idx="2633">
                  <c:v>6.8</c:v>
                </c:pt>
                <c:pt idx="2634">
                  <c:v>7.3</c:v>
                </c:pt>
                <c:pt idx="2635">
                  <c:v>6.9</c:v>
                </c:pt>
                <c:pt idx="2636">
                  <c:v>7</c:v>
                </c:pt>
                <c:pt idx="2637">
                  <c:v>6.5</c:v>
                </c:pt>
                <c:pt idx="2638">
                  <c:v>7.7</c:v>
                </c:pt>
                <c:pt idx="2639">
                  <c:v>7.7</c:v>
                </c:pt>
                <c:pt idx="2640">
                  <c:v>5.9</c:v>
                </c:pt>
                <c:pt idx="2641">
                  <c:v>6.8</c:v>
                </c:pt>
                <c:pt idx="2642">
                  <c:v>7.4</c:v>
                </c:pt>
                <c:pt idx="2643">
                  <c:v>5.0999999999999996</c:v>
                </c:pt>
                <c:pt idx="2644">
                  <c:v>7.4</c:v>
                </c:pt>
                <c:pt idx="2645">
                  <c:v>7.2</c:v>
                </c:pt>
                <c:pt idx="2646">
                  <c:v>8.3000000000000007</c:v>
                </c:pt>
                <c:pt idx="2647">
                  <c:v>8.1</c:v>
                </c:pt>
                <c:pt idx="2648">
                  <c:v>7.3</c:v>
                </c:pt>
                <c:pt idx="2649">
                  <c:v>3.6</c:v>
                </c:pt>
                <c:pt idx="2650">
                  <c:v>1.6</c:v>
                </c:pt>
                <c:pt idx="2651">
                  <c:v>8</c:v>
                </c:pt>
                <c:pt idx="2652">
                  <c:v>6.2</c:v>
                </c:pt>
                <c:pt idx="2653">
                  <c:v>9</c:v>
                </c:pt>
                <c:pt idx="2654">
                  <c:v>6.1</c:v>
                </c:pt>
                <c:pt idx="2655">
                  <c:v>5.7</c:v>
                </c:pt>
                <c:pt idx="2656">
                  <c:v>6.8</c:v>
                </c:pt>
                <c:pt idx="2657">
                  <c:v>5.5</c:v>
                </c:pt>
                <c:pt idx="2658">
                  <c:v>6.8</c:v>
                </c:pt>
                <c:pt idx="2659">
                  <c:v>7.3</c:v>
                </c:pt>
                <c:pt idx="2660">
                  <c:v>6.1</c:v>
                </c:pt>
                <c:pt idx="2661">
                  <c:v>7.2</c:v>
                </c:pt>
                <c:pt idx="2662">
                  <c:v>5.9</c:v>
                </c:pt>
                <c:pt idx="2663">
                  <c:v>6.1</c:v>
                </c:pt>
                <c:pt idx="2664">
                  <c:v>6.8</c:v>
                </c:pt>
                <c:pt idx="2665">
                  <c:v>7.7</c:v>
                </c:pt>
                <c:pt idx="2666">
                  <c:v>4.9000000000000004</c:v>
                </c:pt>
                <c:pt idx="2667">
                  <c:v>6.1</c:v>
                </c:pt>
                <c:pt idx="2668">
                  <c:v>2.5</c:v>
                </c:pt>
                <c:pt idx="2669">
                  <c:v>6.1</c:v>
                </c:pt>
                <c:pt idx="2670">
                  <c:v>5.9</c:v>
                </c:pt>
                <c:pt idx="2671">
                  <c:v>5.7</c:v>
                </c:pt>
                <c:pt idx="2672">
                  <c:v>5.6</c:v>
                </c:pt>
                <c:pt idx="2673">
                  <c:v>7.2</c:v>
                </c:pt>
                <c:pt idx="2674">
                  <c:v>7.7</c:v>
                </c:pt>
                <c:pt idx="2675">
                  <c:v>7.8</c:v>
                </c:pt>
                <c:pt idx="2676">
                  <c:v>6.1</c:v>
                </c:pt>
                <c:pt idx="2677">
                  <c:v>5.8</c:v>
                </c:pt>
                <c:pt idx="2678">
                  <c:v>6.5</c:v>
                </c:pt>
                <c:pt idx="2679">
                  <c:v>7.9</c:v>
                </c:pt>
                <c:pt idx="2680">
                  <c:v>6.3</c:v>
                </c:pt>
                <c:pt idx="2681">
                  <c:v>3.8</c:v>
                </c:pt>
                <c:pt idx="2682">
                  <c:v>8.3000000000000007</c:v>
                </c:pt>
                <c:pt idx="2683">
                  <c:v>6.4</c:v>
                </c:pt>
                <c:pt idx="2684">
                  <c:v>6.7</c:v>
                </c:pt>
                <c:pt idx="2685">
                  <c:v>6.1</c:v>
                </c:pt>
                <c:pt idx="2686">
                  <c:v>6</c:v>
                </c:pt>
                <c:pt idx="2687">
                  <c:v>5.8</c:v>
                </c:pt>
                <c:pt idx="2688">
                  <c:v>5.6</c:v>
                </c:pt>
                <c:pt idx="2689">
                  <c:v>6.1</c:v>
                </c:pt>
                <c:pt idx="2690">
                  <c:v>5.9</c:v>
                </c:pt>
                <c:pt idx="2691">
                  <c:v>7.3</c:v>
                </c:pt>
                <c:pt idx="2692">
                  <c:v>6.8</c:v>
                </c:pt>
                <c:pt idx="2693">
                  <c:v>5.7</c:v>
                </c:pt>
                <c:pt idx="2694">
                  <c:v>7.3</c:v>
                </c:pt>
                <c:pt idx="2695">
                  <c:v>6.3</c:v>
                </c:pt>
                <c:pt idx="2696">
                  <c:v>5.9</c:v>
                </c:pt>
                <c:pt idx="2697">
                  <c:v>7.1</c:v>
                </c:pt>
                <c:pt idx="2698">
                  <c:v>7.1</c:v>
                </c:pt>
                <c:pt idx="2699">
                  <c:v>8</c:v>
                </c:pt>
                <c:pt idx="2700">
                  <c:v>5.0999999999999996</c:v>
                </c:pt>
                <c:pt idx="2701">
                  <c:v>7.1</c:v>
                </c:pt>
                <c:pt idx="2702">
                  <c:v>6.5</c:v>
                </c:pt>
                <c:pt idx="2703">
                  <c:v>4.5</c:v>
                </c:pt>
                <c:pt idx="2704">
                  <c:v>6.6</c:v>
                </c:pt>
                <c:pt idx="2705">
                  <c:v>4.3</c:v>
                </c:pt>
                <c:pt idx="2706">
                  <c:v>6.7</c:v>
                </c:pt>
                <c:pt idx="2707">
                  <c:v>5.4</c:v>
                </c:pt>
                <c:pt idx="2708">
                  <c:v>6.6</c:v>
                </c:pt>
                <c:pt idx="2709">
                  <c:v>7.4</c:v>
                </c:pt>
                <c:pt idx="2710">
                  <c:v>7.3</c:v>
                </c:pt>
                <c:pt idx="2711">
                  <c:v>6.9</c:v>
                </c:pt>
                <c:pt idx="2712">
                  <c:v>8</c:v>
                </c:pt>
                <c:pt idx="2713">
                  <c:v>6.4</c:v>
                </c:pt>
                <c:pt idx="2714">
                  <c:v>7.8</c:v>
                </c:pt>
                <c:pt idx="2715">
                  <c:v>6.1</c:v>
                </c:pt>
                <c:pt idx="2716">
                  <c:v>6.1</c:v>
                </c:pt>
                <c:pt idx="2717">
                  <c:v>5.0999999999999996</c:v>
                </c:pt>
                <c:pt idx="2718">
                  <c:v>7.4</c:v>
                </c:pt>
                <c:pt idx="2719">
                  <c:v>7.8</c:v>
                </c:pt>
                <c:pt idx="2720">
                  <c:v>8</c:v>
                </c:pt>
                <c:pt idx="2721">
                  <c:v>6.7</c:v>
                </c:pt>
                <c:pt idx="2722">
                  <c:v>6.6</c:v>
                </c:pt>
                <c:pt idx="2723">
                  <c:v>6.4</c:v>
                </c:pt>
                <c:pt idx="2724">
                  <c:v>6.7</c:v>
                </c:pt>
                <c:pt idx="2725">
                  <c:v>6.2</c:v>
                </c:pt>
                <c:pt idx="2726">
                  <c:v>7.3</c:v>
                </c:pt>
                <c:pt idx="2727">
                  <c:v>8.1</c:v>
                </c:pt>
                <c:pt idx="2728">
                  <c:v>7</c:v>
                </c:pt>
                <c:pt idx="2729">
                  <c:v>8</c:v>
                </c:pt>
                <c:pt idx="2730">
                  <c:v>8</c:v>
                </c:pt>
                <c:pt idx="2731">
                  <c:v>7</c:v>
                </c:pt>
                <c:pt idx="2732">
                  <c:v>7.9</c:v>
                </c:pt>
                <c:pt idx="2733">
                  <c:v>5.9</c:v>
                </c:pt>
                <c:pt idx="2734">
                  <c:v>6.6</c:v>
                </c:pt>
                <c:pt idx="2735">
                  <c:v>6.3</c:v>
                </c:pt>
                <c:pt idx="2736">
                  <c:v>7.7</c:v>
                </c:pt>
                <c:pt idx="2737">
                  <c:v>6.9</c:v>
                </c:pt>
                <c:pt idx="2738">
                  <c:v>7.1</c:v>
                </c:pt>
                <c:pt idx="2739">
                  <c:v>7.4</c:v>
                </c:pt>
                <c:pt idx="2740">
                  <c:v>6.5</c:v>
                </c:pt>
                <c:pt idx="2741">
                  <c:v>6.5</c:v>
                </c:pt>
                <c:pt idx="2742">
                  <c:v>6.8</c:v>
                </c:pt>
                <c:pt idx="2743">
                  <c:v>7.5</c:v>
                </c:pt>
                <c:pt idx="2744">
                  <c:v>6.6</c:v>
                </c:pt>
                <c:pt idx="2745">
                  <c:v>7.1</c:v>
                </c:pt>
                <c:pt idx="2746">
                  <c:v>6.6</c:v>
                </c:pt>
                <c:pt idx="2747">
                  <c:v>7</c:v>
                </c:pt>
                <c:pt idx="2748">
                  <c:v>3.3</c:v>
                </c:pt>
                <c:pt idx="2749">
                  <c:v>6.7</c:v>
                </c:pt>
                <c:pt idx="2750">
                  <c:v>8</c:v>
                </c:pt>
                <c:pt idx="2751">
                  <c:v>6.8</c:v>
                </c:pt>
                <c:pt idx="2752">
                  <c:v>6</c:v>
                </c:pt>
                <c:pt idx="2753">
                  <c:v>5.4</c:v>
                </c:pt>
                <c:pt idx="2754">
                  <c:v>4.3</c:v>
                </c:pt>
                <c:pt idx="2755">
                  <c:v>6.2</c:v>
                </c:pt>
                <c:pt idx="2756">
                  <c:v>7.7</c:v>
                </c:pt>
                <c:pt idx="2757">
                  <c:v>8</c:v>
                </c:pt>
                <c:pt idx="2758">
                  <c:v>7.4</c:v>
                </c:pt>
                <c:pt idx="2759">
                  <c:v>5.9</c:v>
                </c:pt>
                <c:pt idx="2760">
                  <c:v>7.8</c:v>
                </c:pt>
                <c:pt idx="2761">
                  <c:v>7.4</c:v>
                </c:pt>
                <c:pt idx="2762">
                  <c:v>6.5</c:v>
                </c:pt>
                <c:pt idx="2763">
                  <c:v>5.4</c:v>
                </c:pt>
                <c:pt idx="2764">
                  <c:v>7</c:v>
                </c:pt>
                <c:pt idx="2765">
                  <c:v>7.6</c:v>
                </c:pt>
                <c:pt idx="2766">
                  <c:v>6.9</c:v>
                </c:pt>
                <c:pt idx="2767">
                  <c:v>7</c:v>
                </c:pt>
                <c:pt idx="2768">
                  <c:v>5.3</c:v>
                </c:pt>
                <c:pt idx="2769">
                  <c:v>6.4</c:v>
                </c:pt>
                <c:pt idx="2770">
                  <c:v>7.8</c:v>
                </c:pt>
                <c:pt idx="2771">
                  <c:v>6.7</c:v>
                </c:pt>
                <c:pt idx="2772">
                  <c:v>5.3</c:v>
                </c:pt>
                <c:pt idx="2773">
                  <c:v>6.3</c:v>
                </c:pt>
                <c:pt idx="2774">
                  <c:v>7</c:v>
                </c:pt>
                <c:pt idx="2775">
                  <c:v>6.6</c:v>
                </c:pt>
                <c:pt idx="2776">
                  <c:v>6.6</c:v>
                </c:pt>
                <c:pt idx="2777">
                  <c:v>8.4</c:v>
                </c:pt>
                <c:pt idx="2778">
                  <c:v>6</c:v>
                </c:pt>
                <c:pt idx="2779">
                  <c:v>5.4</c:v>
                </c:pt>
                <c:pt idx="2780">
                  <c:v>7.8</c:v>
                </c:pt>
                <c:pt idx="2781">
                  <c:v>7.6</c:v>
                </c:pt>
                <c:pt idx="2782">
                  <c:v>6.6</c:v>
                </c:pt>
                <c:pt idx="2783">
                  <c:v>6.4</c:v>
                </c:pt>
                <c:pt idx="2784">
                  <c:v>7</c:v>
                </c:pt>
                <c:pt idx="2785">
                  <c:v>5.7</c:v>
                </c:pt>
                <c:pt idx="2786">
                  <c:v>5.9</c:v>
                </c:pt>
                <c:pt idx="2787">
                  <c:v>6.3</c:v>
                </c:pt>
                <c:pt idx="2788">
                  <c:v>6.3</c:v>
                </c:pt>
                <c:pt idx="2789">
                  <c:v>6.2</c:v>
                </c:pt>
                <c:pt idx="2790">
                  <c:v>2.1</c:v>
                </c:pt>
                <c:pt idx="2791">
                  <c:v>5</c:v>
                </c:pt>
                <c:pt idx="2792">
                  <c:v>5.3</c:v>
                </c:pt>
                <c:pt idx="2793">
                  <c:v>7.1</c:v>
                </c:pt>
                <c:pt idx="2794">
                  <c:v>7</c:v>
                </c:pt>
                <c:pt idx="2795">
                  <c:v>7</c:v>
                </c:pt>
                <c:pt idx="2796">
                  <c:v>5.7</c:v>
                </c:pt>
                <c:pt idx="2797">
                  <c:v>7.1</c:v>
                </c:pt>
                <c:pt idx="2798">
                  <c:v>7</c:v>
                </c:pt>
                <c:pt idx="2799">
                  <c:v>7.7</c:v>
                </c:pt>
                <c:pt idx="2800">
                  <c:v>7.1</c:v>
                </c:pt>
                <c:pt idx="2801">
                  <c:v>6.8</c:v>
                </c:pt>
                <c:pt idx="2802">
                  <c:v>7.5</c:v>
                </c:pt>
                <c:pt idx="2803">
                  <c:v>6.3</c:v>
                </c:pt>
                <c:pt idx="2804">
                  <c:v>7.3</c:v>
                </c:pt>
                <c:pt idx="2805">
                  <c:v>6.8</c:v>
                </c:pt>
                <c:pt idx="2806">
                  <c:v>7.2</c:v>
                </c:pt>
                <c:pt idx="2807">
                  <c:v>6.4</c:v>
                </c:pt>
                <c:pt idx="2808">
                  <c:v>6</c:v>
                </c:pt>
                <c:pt idx="2809">
                  <c:v>6.4</c:v>
                </c:pt>
                <c:pt idx="2810">
                  <c:v>7.5</c:v>
                </c:pt>
                <c:pt idx="2811">
                  <c:v>7.1</c:v>
                </c:pt>
                <c:pt idx="2812">
                  <c:v>4.5999999999999996</c:v>
                </c:pt>
                <c:pt idx="2813">
                  <c:v>6.8</c:v>
                </c:pt>
                <c:pt idx="2814">
                  <c:v>7.7</c:v>
                </c:pt>
                <c:pt idx="2815">
                  <c:v>6.7</c:v>
                </c:pt>
                <c:pt idx="2816">
                  <c:v>6.1</c:v>
                </c:pt>
                <c:pt idx="2817">
                  <c:v>5.6</c:v>
                </c:pt>
                <c:pt idx="2818">
                  <c:v>6.9</c:v>
                </c:pt>
                <c:pt idx="2819">
                  <c:v>7.5</c:v>
                </c:pt>
                <c:pt idx="2820">
                  <c:v>5.8</c:v>
                </c:pt>
                <c:pt idx="2821">
                  <c:v>8.3000000000000007</c:v>
                </c:pt>
                <c:pt idx="2822">
                  <c:v>2.8</c:v>
                </c:pt>
                <c:pt idx="2823">
                  <c:v>6.6</c:v>
                </c:pt>
                <c:pt idx="2824">
                  <c:v>6</c:v>
                </c:pt>
                <c:pt idx="2825">
                  <c:v>7.2</c:v>
                </c:pt>
                <c:pt idx="2826">
                  <c:v>8.6999999999999993</c:v>
                </c:pt>
                <c:pt idx="2827">
                  <c:v>6</c:v>
                </c:pt>
                <c:pt idx="2828">
                  <c:v>8</c:v>
                </c:pt>
                <c:pt idx="2829">
                  <c:v>4.5</c:v>
                </c:pt>
                <c:pt idx="2830">
                  <c:v>7.9</c:v>
                </c:pt>
                <c:pt idx="2831">
                  <c:v>7.5</c:v>
                </c:pt>
                <c:pt idx="2832">
                  <c:v>6.8</c:v>
                </c:pt>
                <c:pt idx="2833">
                  <c:v>4.3</c:v>
                </c:pt>
                <c:pt idx="2834">
                  <c:v>7.2</c:v>
                </c:pt>
                <c:pt idx="2835">
                  <c:v>5.8</c:v>
                </c:pt>
                <c:pt idx="2836">
                  <c:v>7.1</c:v>
                </c:pt>
                <c:pt idx="2837">
                  <c:v>7.4</c:v>
                </c:pt>
                <c:pt idx="2838">
                  <c:v>7.6</c:v>
                </c:pt>
                <c:pt idx="2839">
                  <c:v>6.9</c:v>
                </c:pt>
                <c:pt idx="2840">
                  <c:v>6</c:v>
                </c:pt>
                <c:pt idx="2841">
                  <c:v>6.9</c:v>
                </c:pt>
                <c:pt idx="2842">
                  <c:v>7.3</c:v>
                </c:pt>
                <c:pt idx="2843">
                  <c:v>4.5999999999999996</c:v>
                </c:pt>
                <c:pt idx="2844">
                  <c:v>6</c:v>
                </c:pt>
                <c:pt idx="2845">
                  <c:v>6.4</c:v>
                </c:pt>
                <c:pt idx="2846">
                  <c:v>5.5</c:v>
                </c:pt>
                <c:pt idx="2847">
                  <c:v>7.5</c:v>
                </c:pt>
                <c:pt idx="2848">
                  <c:v>8.1</c:v>
                </c:pt>
                <c:pt idx="2849">
                  <c:v>6.3</c:v>
                </c:pt>
                <c:pt idx="2850">
                  <c:v>5.0999999999999996</c:v>
                </c:pt>
                <c:pt idx="2851">
                  <c:v>6.8</c:v>
                </c:pt>
                <c:pt idx="2852">
                  <c:v>5.3</c:v>
                </c:pt>
                <c:pt idx="2853">
                  <c:v>7.3</c:v>
                </c:pt>
                <c:pt idx="2854">
                  <c:v>7.3</c:v>
                </c:pt>
                <c:pt idx="2855">
                  <c:v>7.1</c:v>
                </c:pt>
                <c:pt idx="2856">
                  <c:v>7.6</c:v>
                </c:pt>
                <c:pt idx="2857">
                  <c:v>5.3</c:v>
                </c:pt>
                <c:pt idx="2858">
                  <c:v>7.8</c:v>
                </c:pt>
                <c:pt idx="2859">
                  <c:v>7.7</c:v>
                </c:pt>
                <c:pt idx="2860">
                  <c:v>7.7</c:v>
                </c:pt>
                <c:pt idx="2861">
                  <c:v>5.4</c:v>
                </c:pt>
                <c:pt idx="2862">
                  <c:v>6.2</c:v>
                </c:pt>
                <c:pt idx="2863">
                  <c:v>7.4</c:v>
                </c:pt>
                <c:pt idx="2864">
                  <c:v>6.2</c:v>
                </c:pt>
                <c:pt idx="2865">
                  <c:v>5.0999999999999996</c:v>
                </c:pt>
                <c:pt idx="2866">
                  <c:v>6.9</c:v>
                </c:pt>
                <c:pt idx="2867">
                  <c:v>6.8</c:v>
                </c:pt>
                <c:pt idx="2868">
                  <c:v>7.4</c:v>
                </c:pt>
                <c:pt idx="2869">
                  <c:v>5.7</c:v>
                </c:pt>
                <c:pt idx="2870">
                  <c:v>5.8</c:v>
                </c:pt>
                <c:pt idx="2871">
                  <c:v>4.3</c:v>
                </c:pt>
                <c:pt idx="2872">
                  <c:v>6.4</c:v>
                </c:pt>
                <c:pt idx="2873">
                  <c:v>6</c:v>
                </c:pt>
                <c:pt idx="2874">
                  <c:v>6.9</c:v>
                </c:pt>
                <c:pt idx="2875">
                  <c:v>5.5</c:v>
                </c:pt>
                <c:pt idx="2876">
                  <c:v>5.4</c:v>
                </c:pt>
                <c:pt idx="2877">
                  <c:v>8.3000000000000007</c:v>
                </c:pt>
                <c:pt idx="2878">
                  <c:v>7.9</c:v>
                </c:pt>
                <c:pt idx="2879">
                  <c:v>6.5</c:v>
                </c:pt>
                <c:pt idx="2880">
                  <c:v>6.3</c:v>
                </c:pt>
                <c:pt idx="2881">
                  <c:v>6.4</c:v>
                </c:pt>
                <c:pt idx="2882">
                  <c:v>6.6</c:v>
                </c:pt>
                <c:pt idx="2883">
                  <c:v>8.3000000000000007</c:v>
                </c:pt>
                <c:pt idx="2884">
                  <c:v>5.3</c:v>
                </c:pt>
                <c:pt idx="2885">
                  <c:v>6.2</c:v>
                </c:pt>
                <c:pt idx="2886">
                  <c:v>6.9</c:v>
                </c:pt>
                <c:pt idx="2887">
                  <c:v>5.9</c:v>
                </c:pt>
                <c:pt idx="2888">
                  <c:v>6.1</c:v>
                </c:pt>
                <c:pt idx="2889">
                  <c:v>5.8</c:v>
                </c:pt>
                <c:pt idx="2890">
                  <c:v>7.3</c:v>
                </c:pt>
                <c:pt idx="2891">
                  <c:v>5.9</c:v>
                </c:pt>
                <c:pt idx="2892">
                  <c:v>5.5</c:v>
                </c:pt>
                <c:pt idx="2893">
                  <c:v>5</c:v>
                </c:pt>
                <c:pt idx="2894">
                  <c:v>7</c:v>
                </c:pt>
                <c:pt idx="2895">
                  <c:v>7.8</c:v>
                </c:pt>
                <c:pt idx="2896">
                  <c:v>6.4</c:v>
                </c:pt>
                <c:pt idx="2897">
                  <c:v>5.9</c:v>
                </c:pt>
                <c:pt idx="2898">
                  <c:v>7</c:v>
                </c:pt>
                <c:pt idx="2899">
                  <c:v>6.1</c:v>
                </c:pt>
                <c:pt idx="2900">
                  <c:v>6.9</c:v>
                </c:pt>
                <c:pt idx="2901">
                  <c:v>7.5</c:v>
                </c:pt>
                <c:pt idx="2902">
                  <c:v>7.3</c:v>
                </c:pt>
                <c:pt idx="2903">
                  <c:v>6.5</c:v>
                </c:pt>
                <c:pt idx="2904">
                  <c:v>6.2</c:v>
                </c:pt>
                <c:pt idx="2905">
                  <c:v>6.7</c:v>
                </c:pt>
                <c:pt idx="2906">
                  <c:v>6</c:v>
                </c:pt>
                <c:pt idx="2907">
                  <c:v>6.3</c:v>
                </c:pt>
                <c:pt idx="2908">
                  <c:v>5.8</c:v>
                </c:pt>
                <c:pt idx="2909">
                  <c:v>6.1</c:v>
                </c:pt>
                <c:pt idx="2910">
                  <c:v>6.9</c:v>
                </c:pt>
                <c:pt idx="2911">
                  <c:v>8.3000000000000007</c:v>
                </c:pt>
                <c:pt idx="2912">
                  <c:v>5.4</c:v>
                </c:pt>
                <c:pt idx="2913">
                  <c:v>6.7</c:v>
                </c:pt>
                <c:pt idx="2914">
                  <c:v>7.4</c:v>
                </c:pt>
                <c:pt idx="2915">
                  <c:v>5.6</c:v>
                </c:pt>
                <c:pt idx="2916">
                  <c:v>6.5</c:v>
                </c:pt>
                <c:pt idx="2917">
                  <c:v>6.5</c:v>
                </c:pt>
                <c:pt idx="2918">
                  <c:v>5.8</c:v>
                </c:pt>
                <c:pt idx="2919">
                  <c:v>5</c:v>
                </c:pt>
                <c:pt idx="2920">
                  <c:v>5.5</c:v>
                </c:pt>
                <c:pt idx="2921">
                  <c:v>6.5</c:v>
                </c:pt>
                <c:pt idx="2922">
                  <c:v>7.2</c:v>
                </c:pt>
                <c:pt idx="2923">
                  <c:v>7.3</c:v>
                </c:pt>
                <c:pt idx="2924">
                  <c:v>7.2</c:v>
                </c:pt>
                <c:pt idx="2925">
                  <c:v>5.2</c:v>
                </c:pt>
                <c:pt idx="2926">
                  <c:v>5.7</c:v>
                </c:pt>
                <c:pt idx="2927">
                  <c:v>4.7</c:v>
                </c:pt>
                <c:pt idx="2928">
                  <c:v>5.9</c:v>
                </c:pt>
                <c:pt idx="2929">
                  <c:v>6.8</c:v>
                </c:pt>
                <c:pt idx="2930">
                  <c:v>5.9</c:v>
                </c:pt>
                <c:pt idx="2931">
                  <c:v>5.3</c:v>
                </c:pt>
                <c:pt idx="2932">
                  <c:v>7.7</c:v>
                </c:pt>
                <c:pt idx="2933">
                  <c:v>4.4000000000000004</c:v>
                </c:pt>
                <c:pt idx="2934">
                  <c:v>6.6</c:v>
                </c:pt>
                <c:pt idx="2935">
                  <c:v>6.7</c:v>
                </c:pt>
                <c:pt idx="2936">
                  <c:v>5.5</c:v>
                </c:pt>
                <c:pt idx="2937">
                  <c:v>6.5</c:v>
                </c:pt>
                <c:pt idx="2938">
                  <c:v>6.2</c:v>
                </c:pt>
                <c:pt idx="2939">
                  <c:v>7.1</c:v>
                </c:pt>
                <c:pt idx="2940">
                  <c:v>6.1</c:v>
                </c:pt>
                <c:pt idx="2941">
                  <c:v>7.1</c:v>
                </c:pt>
                <c:pt idx="2942">
                  <c:v>6</c:v>
                </c:pt>
                <c:pt idx="2943">
                  <c:v>7.4</c:v>
                </c:pt>
                <c:pt idx="2944">
                  <c:v>5.9</c:v>
                </c:pt>
                <c:pt idx="2945">
                  <c:v>4.0999999999999996</c:v>
                </c:pt>
                <c:pt idx="2946">
                  <c:v>5.9</c:v>
                </c:pt>
                <c:pt idx="2947">
                  <c:v>7</c:v>
                </c:pt>
                <c:pt idx="2948">
                  <c:v>6.8</c:v>
                </c:pt>
                <c:pt idx="2949">
                  <c:v>7.4</c:v>
                </c:pt>
                <c:pt idx="2950">
                  <c:v>7.1</c:v>
                </c:pt>
                <c:pt idx="2951">
                  <c:v>7</c:v>
                </c:pt>
                <c:pt idx="2952">
                  <c:v>5.8</c:v>
                </c:pt>
                <c:pt idx="2953">
                  <c:v>7.8</c:v>
                </c:pt>
                <c:pt idx="2954">
                  <c:v>6.5</c:v>
                </c:pt>
                <c:pt idx="2955">
                  <c:v>7</c:v>
                </c:pt>
                <c:pt idx="2956">
                  <c:v>6.3</c:v>
                </c:pt>
                <c:pt idx="2957">
                  <c:v>5.3</c:v>
                </c:pt>
                <c:pt idx="2958">
                  <c:v>6.8</c:v>
                </c:pt>
                <c:pt idx="2959">
                  <c:v>5.5</c:v>
                </c:pt>
                <c:pt idx="2960">
                  <c:v>7.4</c:v>
                </c:pt>
                <c:pt idx="2961">
                  <c:v>4.3</c:v>
                </c:pt>
                <c:pt idx="2962">
                  <c:v>6</c:v>
                </c:pt>
                <c:pt idx="2963">
                  <c:v>5.2</c:v>
                </c:pt>
                <c:pt idx="2964">
                  <c:v>6.7</c:v>
                </c:pt>
                <c:pt idx="2965">
                  <c:v>8.6</c:v>
                </c:pt>
                <c:pt idx="2966">
                  <c:v>6.1</c:v>
                </c:pt>
                <c:pt idx="2967">
                  <c:v>5.8</c:v>
                </c:pt>
                <c:pt idx="2968">
                  <c:v>7.7</c:v>
                </c:pt>
                <c:pt idx="2969">
                  <c:v>8</c:v>
                </c:pt>
                <c:pt idx="2970">
                  <c:v>5.6</c:v>
                </c:pt>
                <c:pt idx="2971">
                  <c:v>6.7</c:v>
                </c:pt>
                <c:pt idx="2972">
                  <c:v>4.2</c:v>
                </c:pt>
                <c:pt idx="2973">
                  <c:v>6.6</c:v>
                </c:pt>
                <c:pt idx="2974">
                  <c:v>4.0999999999999996</c:v>
                </c:pt>
                <c:pt idx="2975">
                  <c:v>7.3</c:v>
                </c:pt>
                <c:pt idx="2976">
                  <c:v>7.1</c:v>
                </c:pt>
                <c:pt idx="2977">
                  <c:v>6.5</c:v>
                </c:pt>
                <c:pt idx="2978">
                  <c:v>7</c:v>
                </c:pt>
                <c:pt idx="2979">
                  <c:v>5.5</c:v>
                </c:pt>
                <c:pt idx="2980">
                  <c:v>6.6</c:v>
                </c:pt>
                <c:pt idx="2981">
                  <c:v>7.1</c:v>
                </c:pt>
                <c:pt idx="2982">
                  <c:v>7.9</c:v>
                </c:pt>
                <c:pt idx="2983">
                  <c:v>7.1</c:v>
                </c:pt>
                <c:pt idx="2984">
                  <c:v>5.6</c:v>
                </c:pt>
                <c:pt idx="2985">
                  <c:v>7.3</c:v>
                </c:pt>
                <c:pt idx="2986">
                  <c:v>3.3</c:v>
                </c:pt>
                <c:pt idx="2987">
                  <c:v>6.5</c:v>
                </c:pt>
                <c:pt idx="2988">
                  <c:v>4.8</c:v>
                </c:pt>
                <c:pt idx="2989">
                  <c:v>5.2</c:v>
                </c:pt>
                <c:pt idx="2990">
                  <c:v>6.3</c:v>
                </c:pt>
                <c:pt idx="2991">
                  <c:v>7.2</c:v>
                </c:pt>
                <c:pt idx="2992">
                  <c:v>6.8</c:v>
                </c:pt>
                <c:pt idx="2993">
                  <c:v>5.7</c:v>
                </c:pt>
                <c:pt idx="2994">
                  <c:v>7.2</c:v>
                </c:pt>
                <c:pt idx="2995">
                  <c:v>6.9</c:v>
                </c:pt>
                <c:pt idx="2996">
                  <c:v>6.3</c:v>
                </c:pt>
                <c:pt idx="2997">
                  <c:v>6.2</c:v>
                </c:pt>
                <c:pt idx="2998">
                  <c:v>6.7</c:v>
                </c:pt>
                <c:pt idx="2999">
                  <c:v>6.5</c:v>
                </c:pt>
                <c:pt idx="3000">
                  <c:v>7.2</c:v>
                </c:pt>
                <c:pt idx="3001">
                  <c:v>5.3</c:v>
                </c:pt>
                <c:pt idx="3002">
                  <c:v>6.7</c:v>
                </c:pt>
                <c:pt idx="3003">
                  <c:v>3.6</c:v>
                </c:pt>
                <c:pt idx="3004">
                  <c:v>5.7</c:v>
                </c:pt>
                <c:pt idx="3005">
                  <c:v>7.3</c:v>
                </c:pt>
                <c:pt idx="3006">
                  <c:v>5</c:v>
                </c:pt>
                <c:pt idx="3007">
                  <c:v>6.6</c:v>
                </c:pt>
                <c:pt idx="3008">
                  <c:v>7.3</c:v>
                </c:pt>
                <c:pt idx="3009">
                  <c:v>6.2</c:v>
                </c:pt>
                <c:pt idx="3010">
                  <c:v>6.6</c:v>
                </c:pt>
                <c:pt idx="3011">
                  <c:v>6.3</c:v>
                </c:pt>
                <c:pt idx="3012">
                  <c:v>3.3</c:v>
                </c:pt>
                <c:pt idx="3013">
                  <c:v>6.2</c:v>
                </c:pt>
                <c:pt idx="3014">
                  <c:v>6.5</c:v>
                </c:pt>
                <c:pt idx="3015">
                  <c:v>3.5</c:v>
                </c:pt>
                <c:pt idx="3016">
                  <c:v>5.5</c:v>
                </c:pt>
                <c:pt idx="3017">
                  <c:v>5.9</c:v>
                </c:pt>
                <c:pt idx="3018">
                  <c:v>4.7</c:v>
                </c:pt>
                <c:pt idx="3019">
                  <c:v>5.2</c:v>
                </c:pt>
                <c:pt idx="3020">
                  <c:v>3.9</c:v>
                </c:pt>
                <c:pt idx="3021">
                  <c:v>6.1</c:v>
                </c:pt>
                <c:pt idx="3022">
                  <c:v>6.7</c:v>
                </c:pt>
                <c:pt idx="3023">
                  <c:v>5.7</c:v>
                </c:pt>
                <c:pt idx="3024">
                  <c:v>4.5</c:v>
                </c:pt>
                <c:pt idx="3025">
                  <c:v>6.9</c:v>
                </c:pt>
                <c:pt idx="3026">
                  <c:v>6.3</c:v>
                </c:pt>
                <c:pt idx="3027">
                  <c:v>5.4</c:v>
                </c:pt>
                <c:pt idx="3028">
                  <c:v>3.8</c:v>
                </c:pt>
                <c:pt idx="3029">
                  <c:v>7</c:v>
                </c:pt>
                <c:pt idx="3030">
                  <c:v>5.2</c:v>
                </c:pt>
                <c:pt idx="3031">
                  <c:v>7.3</c:v>
                </c:pt>
                <c:pt idx="3032">
                  <c:v>4.5999999999999996</c:v>
                </c:pt>
                <c:pt idx="3033">
                  <c:v>6.7</c:v>
                </c:pt>
                <c:pt idx="3034">
                  <c:v>6.1</c:v>
                </c:pt>
                <c:pt idx="3035">
                  <c:v>5.2</c:v>
                </c:pt>
                <c:pt idx="3036">
                  <c:v>6.9</c:v>
                </c:pt>
                <c:pt idx="3037">
                  <c:v>6</c:v>
                </c:pt>
                <c:pt idx="3038">
                  <c:v>7.9</c:v>
                </c:pt>
                <c:pt idx="3039">
                  <c:v>4.5</c:v>
                </c:pt>
                <c:pt idx="3040">
                  <c:v>5.0999999999999996</c:v>
                </c:pt>
                <c:pt idx="3041">
                  <c:v>7.6</c:v>
                </c:pt>
                <c:pt idx="3042">
                  <c:v>6.7</c:v>
                </c:pt>
                <c:pt idx="3043">
                  <c:v>7.5</c:v>
                </c:pt>
                <c:pt idx="3044">
                  <c:v>5.3</c:v>
                </c:pt>
                <c:pt idx="3045">
                  <c:v>7.1</c:v>
                </c:pt>
                <c:pt idx="3046">
                  <c:v>7.5</c:v>
                </c:pt>
                <c:pt idx="3047">
                  <c:v>6.9</c:v>
                </c:pt>
                <c:pt idx="3048">
                  <c:v>8.5</c:v>
                </c:pt>
                <c:pt idx="3049">
                  <c:v>7.5</c:v>
                </c:pt>
                <c:pt idx="3050">
                  <c:v>6.6</c:v>
                </c:pt>
                <c:pt idx="3051">
                  <c:v>8</c:v>
                </c:pt>
                <c:pt idx="3052">
                  <c:v>7</c:v>
                </c:pt>
                <c:pt idx="3053">
                  <c:v>5.8</c:v>
                </c:pt>
                <c:pt idx="3054">
                  <c:v>6.8</c:v>
                </c:pt>
                <c:pt idx="3055">
                  <c:v>6.7</c:v>
                </c:pt>
                <c:pt idx="3056">
                  <c:v>6.5</c:v>
                </c:pt>
                <c:pt idx="3057">
                  <c:v>8</c:v>
                </c:pt>
                <c:pt idx="3058">
                  <c:v>6.5</c:v>
                </c:pt>
                <c:pt idx="3059">
                  <c:v>4.9000000000000004</c:v>
                </c:pt>
                <c:pt idx="3060">
                  <c:v>7.1</c:v>
                </c:pt>
                <c:pt idx="3061">
                  <c:v>7</c:v>
                </c:pt>
                <c:pt idx="3062">
                  <c:v>7</c:v>
                </c:pt>
                <c:pt idx="3063">
                  <c:v>4.5</c:v>
                </c:pt>
                <c:pt idx="3064">
                  <c:v>7.7</c:v>
                </c:pt>
                <c:pt idx="3065">
                  <c:v>6.7</c:v>
                </c:pt>
                <c:pt idx="3066">
                  <c:v>7</c:v>
                </c:pt>
                <c:pt idx="3067">
                  <c:v>6.5</c:v>
                </c:pt>
                <c:pt idx="3068">
                  <c:v>5.7</c:v>
                </c:pt>
                <c:pt idx="3069">
                  <c:v>6.2</c:v>
                </c:pt>
                <c:pt idx="3070">
                  <c:v>5.7</c:v>
                </c:pt>
                <c:pt idx="3071">
                  <c:v>6.4</c:v>
                </c:pt>
                <c:pt idx="3072">
                  <c:v>5.4</c:v>
                </c:pt>
                <c:pt idx="3073">
                  <c:v>6.6</c:v>
                </c:pt>
                <c:pt idx="3074">
                  <c:v>6.1</c:v>
                </c:pt>
                <c:pt idx="3075">
                  <c:v>7.6</c:v>
                </c:pt>
                <c:pt idx="3076">
                  <c:v>6.2</c:v>
                </c:pt>
                <c:pt idx="3077">
                  <c:v>6.6</c:v>
                </c:pt>
                <c:pt idx="3078">
                  <c:v>6.1</c:v>
                </c:pt>
                <c:pt idx="3079">
                  <c:v>7.3</c:v>
                </c:pt>
                <c:pt idx="3080">
                  <c:v>4.2</c:v>
                </c:pt>
                <c:pt idx="3081">
                  <c:v>6.5</c:v>
                </c:pt>
                <c:pt idx="3082">
                  <c:v>6.5</c:v>
                </c:pt>
                <c:pt idx="3083">
                  <c:v>6.1</c:v>
                </c:pt>
                <c:pt idx="3084">
                  <c:v>7.1</c:v>
                </c:pt>
                <c:pt idx="3085">
                  <c:v>6.5</c:v>
                </c:pt>
                <c:pt idx="3086">
                  <c:v>5.7</c:v>
                </c:pt>
                <c:pt idx="3087">
                  <c:v>7.3</c:v>
                </c:pt>
                <c:pt idx="3088">
                  <c:v>6.9</c:v>
                </c:pt>
                <c:pt idx="3089">
                  <c:v>5</c:v>
                </c:pt>
                <c:pt idx="3090">
                  <c:v>5.9</c:v>
                </c:pt>
                <c:pt idx="3091">
                  <c:v>6.7</c:v>
                </c:pt>
                <c:pt idx="3092">
                  <c:v>7.3</c:v>
                </c:pt>
                <c:pt idx="3093">
                  <c:v>6.5</c:v>
                </c:pt>
                <c:pt idx="3094">
                  <c:v>2.1</c:v>
                </c:pt>
                <c:pt idx="3095">
                  <c:v>5.3</c:v>
                </c:pt>
                <c:pt idx="3096">
                  <c:v>7</c:v>
                </c:pt>
                <c:pt idx="3097">
                  <c:v>8</c:v>
                </c:pt>
                <c:pt idx="3098">
                  <c:v>6.5</c:v>
                </c:pt>
                <c:pt idx="3099">
                  <c:v>6.9</c:v>
                </c:pt>
                <c:pt idx="3100">
                  <c:v>7.1</c:v>
                </c:pt>
                <c:pt idx="3101">
                  <c:v>7.2</c:v>
                </c:pt>
                <c:pt idx="3102">
                  <c:v>7.2</c:v>
                </c:pt>
                <c:pt idx="3103">
                  <c:v>6.7</c:v>
                </c:pt>
                <c:pt idx="3104">
                  <c:v>8.9</c:v>
                </c:pt>
                <c:pt idx="3105">
                  <c:v>7.9</c:v>
                </c:pt>
                <c:pt idx="3106">
                  <c:v>5.6</c:v>
                </c:pt>
                <c:pt idx="3107">
                  <c:v>8</c:v>
                </c:pt>
                <c:pt idx="3108">
                  <c:v>6.2</c:v>
                </c:pt>
                <c:pt idx="3109">
                  <c:v>7.9</c:v>
                </c:pt>
                <c:pt idx="3110">
                  <c:v>8.1</c:v>
                </c:pt>
                <c:pt idx="3111">
                  <c:v>7.6</c:v>
                </c:pt>
                <c:pt idx="3112">
                  <c:v>3.5</c:v>
                </c:pt>
                <c:pt idx="3113">
                  <c:v>7.6</c:v>
                </c:pt>
                <c:pt idx="3114">
                  <c:v>6.5</c:v>
                </c:pt>
                <c:pt idx="3115">
                  <c:v>5.6</c:v>
                </c:pt>
                <c:pt idx="3116">
                  <c:v>7.7</c:v>
                </c:pt>
                <c:pt idx="3117">
                  <c:v>5.2</c:v>
                </c:pt>
                <c:pt idx="3118">
                  <c:v>6.9</c:v>
                </c:pt>
                <c:pt idx="3119">
                  <c:v>6.1</c:v>
                </c:pt>
                <c:pt idx="3120">
                  <c:v>5</c:v>
                </c:pt>
                <c:pt idx="3121">
                  <c:v>7.4</c:v>
                </c:pt>
                <c:pt idx="3122">
                  <c:v>6.8</c:v>
                </c:pt>
                <c:pt idx="3123">
                  <c:v>6.4</c:v>
                </c:pt>
                <c:pt idx="3124">
                  <c:v>5.7</c:v>
                </c:pt>
                <c:pt idx="3125">
                  <c:v>6.7</c:v>
                </c:pt>
                <c:pt idx="3126">
                  <c:v>5.6</c:v>
                </c:pt>
                <c:pt idx="3127">
                  <c:v>7</c:v>
                </c:pt>
                <c:pt idx="3128">
                  <c:v>7.6</c:v>
                </c:pt>
                <c:pt idx="3129">
                  <c:v>6.5</c:v>
                </c:pt>
                <c:pt idx="3130">
                  <c:v>7</c:v>
                </c:pt>
                <c:pt idx="3131">
                  <c:v>6.3</c:v>
                </c:pt>
                <c:pt idx="3132">
                  <c:v>6.4</c:v>
                </c:pt>
                <c:pt idx="3133">
                  <c:v>7.1</c:v>
                </c:pt>
                <c:pt idx="3134">
                  <c:v>7.1</c:v>
                </c:pt>
                <c:pt idx="3135">
                  <c:v>6.9</c:v>
                </c:pt>
                <c:pt idx="3136">
                  <c:v>5.4</c:v>
                </c:pt>
                <c:pt idx="3137">
                  <c:v>4.9000000000000004</c:v>
                </c:pt>
                <c:pt idx="3138">
                  <c:v>5.0999999999999996</c:v>
                </c:pt>
                <c:pt idx="3139">
                  <c:v>5.3</c:v>
                </c:pt>
                <c:pt idx="3140">
                  <c:v>7.3</c:v>
                </c:pt>
                <c:pt idx="3141">
                  <c:v>7.3</c:v>
                </c:pt>
                <c:pt idx="3142">
                  <c:v>7.1</c:v>
                </c:pt>
                <c:pt idx="3143">
                  <c:v>6</c:v>
                </c:pt>
                <c:pt idx="3144">
                  <c:v>6.6</c:v>
                </c:pt>
                <c:pt idx="3145">
                  <c:v>7.2</c:v>
                </c:pt>
                <c:pt idx="3146">
                  <c:v>7.2</c:v>
                </c:pt>
                <c:pt idx="3147">
                  <c:v>6.9</c:v>
                </c:pt>
                <c:pt idx="3148">
                  <c:v>6.8</c:v>
                </c:pt>
                <c:pt idx="3149">
                  <c:v>4</c:v>
                </c:pt>
                <c:pt idx="3150">
                  <c:v>7.7</c:v>
                </c:pt>
                <c:pt idx="3151">
                  <c:v>7.4</c:v>
                </c:pt>
                <c:pt idx="3152">
                  <c:v>6.5</c:v>
                </c:pt>
                <c:pt idx="3153">
                  <c:v>6.4</c:v>
                </c:pt>
                <c:pt idx="3154">
                  <c:v>5.6</c:v>
                </c:pt>
                <c:pt idx="3155">
                  <c:v>6.8</c:v>
                </c:pt>
                <c:pt idx="3156">
                  <c:v>5.5</c:v>
                </c:pt>
                <c:pt idx="3157">
                  <c:v>6.9</c:v>
                </c:pt>
                <c:pt idx="3158">
                  <c:v>6</c:v>
                </c:pt>
                <c:pt idx="3159">
                  <c:v>6.4</c:v>
                </c:pt>
                <c:pt idx="3160">
                  <c:v>6.6</c:v>
                </c:pt>
                <c:pt idx="3161">
                  <c:v>5.3</c:v>
                </c:pt>
                <c:pt idx="3162">
                  <c:v>8.1</c:v>
                </c:pt>
                <c:pt idx="3163">
                  <c:v>5.9</c:v>
                </c:pt>
                <c:pt idx="3164">
                  <c:v>7.7</c:v>
                </c:pt>
                <c:pt idx="3165">
                  <c:v>4.5999999999999996</c:v>
                </c:pt>
                <c:pt idx="3166">
                  <c:v>6.9</c:v>
                </c:pt>
                <c:pt idx="3167">
                  <c:v>8</c:v>
                </c:pt>
                <c:pt idx="3168">
                  <c:v>6.5</c:v>
                </c:pt>
                <c:pt idx="3169">
                  <c:v>4.2</c:v>
                </c:pt>
                <c:pt idx="3170">
                  <c:v>7.4</c:v>
                </c:pt>
                <c:pt idx="3171">
                  <c:v>6.9</c:v>
                </c:pt>
                <c:pt idx="3172">
                  <c:v>6.7</c:v>
                </c:pt>
                <c:pt idx="3173">
                  <c:v>7.6</c:v>
                </c:pt>
                <c:pt idx="3174">
                  <c:v>5.4</c:v>
                </c:pt>
                <c:pt idx="3175">
                  <c:v>7.3</c:v>
                </c:pt>
                <c:pt idx="3176">
                  <c:v>6</c:v>
                </c:pt>
                <c:pt idx="3177">
                  <c:v>7.2</c:v>
                </c:pt>
                <c:pt idx="3178">
                  <c:v>6</c:v>
                </c:pt>
                <c:pt idx="3179">
                  <c:v>3.1</c:v>
                </c:pt>
                <c:pt idx="3180">
                  <c:v>6.9</c:v>
                </c:pt>
                <c:pt idx="3181">
                  <c:v>6.2</c:v>
                </c:pt>
                <c:pt idx="3182">
                  <c:v>6.3</c:v>
                </c:pt>
                <c:pt idx="3183">
                  <c:v>7.9</c:v>
                </c:pt>
                <c:pt idx="3184">
                  <c:v>6.7</c:v>
                </c:pt>
                <c:pt idx="3185">
                  <c:v>8</c:v>
                </c:pt>
                <c:pt idx="3186">
                  <c:v>5.7</c:v>
                </c:pt>
                <c:pt idx="3187">
                  <c:v>7</c:v>
                </c:pt>
                <c:pt idx="3188">
                  <c:v>7.2</c:v>
                </c:pt>
                <c:pt idx="3189">
                  <c:v>6.2</c:v>
                </c:pt>
                <c:pt idx="3190">
                  <c:v>3.5</c:v>
                </c:pt>
                <c:pt idx="3191">
                  <c:v>7.5</c:v>
                </c:pt>
                <c:pt idx="3192">
                  <c:v>5.0999999999999996</c:v>
                </c:pt>
                <c:pt idx="3193">
                  <c:v>6.7</c:v>
                </c:pt>
                <c:pt idx="3194">
                  <c:v>9.1999999999999993</c:v>
                </c:pt>
                <c:pt idx="3195">
                  <c:v>6.1</c:v>
                </c:pt>
                <c:pt idx="3196">
                  <c:v>7.7</c:v>
                </c:pt>
                <c:pt idx="3197">
                  <c:v>7.6</c:v>
                </c:pt>
                <c:pt idx="3198">
                  <c:v>6.1</c:v>
                </c:pt>
                <c:pt idx="3199">
                  <c:v>4.9000000000000004</c:v>
                </c:pt>
                <c:pt idx="3200">
                  <c:v>6.8</c:v>
                </c:pt>
                <c:pt idx="3201">
                  <c:v>7</c:v>
                </c:pt>
                <c:pt idx="3202">
                  <c:v>5.7</c:v>
                </c:pt>
                <c:pt idx="3203">
                  <c:v>7.3</c:v>
                </c:pt>
                <c:pt idx="3204">
                  <c:v>7.5</c:v>
                </c:pt>
                <c:pt idx="3205">
                  <c:v>7.4</c:v>
                </c:pt>
                <c:pt idx="3206">
                  <c:v>7.2</c:v>
                </c:pt>
                <c:pt idx="3207">
                  <c:v>6.5</c:v>
                </c:pt>
                <c:pt idx="3208">
                  <c:v>6.8</c:v>
                </c:pt>
                <c:pt idx="3209">
                  <c:v>6.8</c:v>
                </c:pt>
                <c:pt idx="3210">
                  <c:v>5.2</c:v>
                </c:pt>
                <c:pt idx="3211">
                  <c:v>7.2</c:v>
                </c:pt>
                <c:pt idx="3212">
                  <c:v>4</c:v>
                </c:pt>
                <c:pt idx="3213">
                  <c:v>6.8</c:v>
                </c:pt>
                <c:pt idx="3214">
                  <c:v>6.9</c:v>
                </c:pt>
                <c:pt idx="3215">
                  <c:v>7.3</c:v>
                </c:pt>
                <c:pt idx="3216">
                  <c:v>6.1</c:v>
                </c:pt>
                <c:pt idx="3217">
                  <c:v>7.8</c:v>
                </c:pt>
                <c:pt idx="3218">
                  <c:v>6</c:v>
                </c:pt>
                <c:pt idx="3219">
                  <c:v>4.0999999999999996</c:v>
                </c:pt>
                <c:pt idx="3220">
                  <c:v>7</c:v>
                </c:pt>
                <c:pt idx="3221">
                  <c:v>7.1</c:v>
                </c:pt>
                <c:pt idx="3222">
                  <c:v>6.2</c:v>
                </c:pt>
                <c:pt idx="3223">
                  <c:v>6.9</c:v>
                </c:pt>
                <c:pt idx="3224">
                  <c:v>7.6</c:v>
                </c:pt>
                <c:pt idx="3225">
                  <c:v>7.6</c:v>
                </c:pt>
                <c:pt idx="3226">
                  <c:v>6.4</c:v>
                </c:pt>
                <c:pt idx="3227">
                  <c:v>6.2</c:v>
                </c:pt>
                <c:pt idx="3228">
                  <c:v>7.5</c:v>
                </c:pt>
                <c:pt idx="3229">
                  <c:v>2</c:v>
                </c:pt>
                <c:pt idx="3230">
                  <c:v>6.2</c:v>
                </c:pt>
                <c:pt idx="3231">
                  <c:v>6.5</c:v>
                </c:pt>
                <c:pt idx="3232">
                  <c:v>6.8</c:v>
                </c:pt>
                <c:pt idx="3233">
                  <c:v>6.3</c:v>
                </c:pt>
                <c:pt idx="3234">
                  <c:v>6.3</c:v>
                </c:pt>
                <c:pt idx="3235">
                  <c:v>6.6</c:v>
                </c:pt>
                <c:pt idx="3236">
                  <c:v>6.4</c:v>
                </c:pt>
                <c:pt idx="3237">
                  <c:v>7.5</c:v>
                </c:pt>
                <c:pt idx="3238">
                  <c:v>6.5</c:v>
                </c:pt>
                <c:pt idx="3239">
                  <c:v>4.8</c:v>
                </c:pt>
                <c:pt idx="3240">
                  <c:v>7.2</c:v>
                </c:pt>
                <c:pt idx="3241">
                  <c:v>6.3</c:v>
                </c:pt>
                <c:pt idx="3242">
                  <c:v>7</c:v>
                </c:pt>
                <c:pt idx="3243">
                  <c:v>6.3</c:v>
                </c:pt>
                <c:pt idx="3244">
                  <c:v>2.2999999999999998</c:v>
                </c:pt>
                <c:pt idx="3245">
                  <c:v>7.1</c:v>
                </c:pt>
                <c:pt idx="3246">
                  <c:v>6.2</c:v>
                </c:pt>
                <c:pt idx="3247">
                  <c:v>6.7</c:v>
                </c:pt>
                <c:pt idx="3248">
                  <c:v>6.5</c:v>
                </c:pt>
                <c:pt idx="3249">
                  <c:v>5.9</c:v>
                </c:pt>
                <c:pt idx="3250">
                  <c:v>6.7</c:v>
                </c:pt>
                <c:pt idx="3251">
                  <c:v>6</c:v>
                </c:pt>
                <c:pt idx="3252">
                  <c:v>6.9</c:v>
                </c:pt>
                <c:pt idx="3253">
                  <c:v>7.9</c:v>
                </c:pt>
                <c:pt idx="3254">
                  <c:v>4.8</c:v>
                </c:pt>
                <c:pt idx="3255">
                  <c:v>5.3</c:v>
                </c:pt>
                <c:pt idx="3256">
                  <c:v>7.3</c:v>
                </c:pt>
                <c:pt idx="3257">
                  <c:v>7.7</c:v>
                </c:pt>
                <c:pt idx="3258">
                  <c:v>4.8</c:v>
                </c:pt>
                <c:pt idx="3259">
                  <c:v>7</c:v>
                </c:pt>
                <c:pt idx="3260">
                  <c:v>6.4</c:v>
                </c:pt>
                <c:pt idx="3261">
                  <c:v>5.6</c:v>
                </c:pt>
                <c:pt idx="3262">
                  <c:v>8.1999999999999993</c:v>
                </c:pt>
                <c:pt idx="3263">
                  <c:v>6.5</c:v>
                </c:pt>
                <c:pt idx="3264">
                  <c:v>8.1</c:v>
                </c:pt>
                <c:pt idx="3265">
                  <c:v>5.4</c:v>
                </c:pt>
                <c:pt idx="3266">
                  <c:v>6.3</c:v>
                </c:pt>
                <c:pt idx="3267">
                  <c:v>7.8</c:v>
                </c:pt>
                <c:pt idx="3268">
                  <c:v>6.8</c:v>
                </c:pt>
                <c:pt idx="3269">
                  <c:v>7.1</c:v>
                </c:pt>
                <c:pt idx="3270">
                  <c:v>6.2</c:v>
                </c:pt>
                <c:pt idx="3271">
                  <c:v>7.3</c:v>
                </c:pt>
                <c:pt idx="3272">
                  <c:v>5.9</c:v>
                </c:pt>
                <c:pt idx="3273">
                  <c:v>7.2</c:v>
                </c:pt>
                <c:pt idx="3274">
                  <c:v>3.6</c:v>
                </c:pt>
                <c:pt idx="3275">
                  <c:v>7.7</c:v>
                </c:pt>
                <c:pt idx="3276">
                  <c:v>7.3</c:v>
                </c:pt>
                <c:pt idx="3277">
                  <c:v>7.4</c:v>
                </c:pt>
                <c:pt idx="3278">
                  <c:v>6.6</c:v>
                </c:pt>
                <c:pt idx="3279">
                  <c:v>6.9</c:v>
                </c:pt>
                <c:pt idx="3280">
                  <c:v>6.8</c:v>
                </c:pt>
                <c:pt idx="3281">
                  <c:v>7.2</c:v>
                </c:pt>
                <c:pt idx="3282">
                  <c:v>6.5</c:v>
                </c:pt>
                <c:pt idx="3283">
                  <c:v>7.7</c:v>
                </c:pt>
                <c:pt idx="3284">
                  <c:v>8.1</c:v>
                </c:pt>
                <c:pt idx="3285">
                  <c:v>7.7</c:v>
                </c:pt>
                <c:pt idx="3286">
                  <c:v>7.6</c:v>
                </c:pt>
                <c:pt idx="3287">
                  <c:v>7.3</c:v>
                </c:pt>
                <c:pt idx="3288">
                  <c:v>7.2</c:v>
                </c:pt>
                <c:pt idx="3289">
                  <c:v>7.2</c:v>
                </c:pt>
                <c:pt idx="3290">
                  <c:v>8.1</c:v>
                </c:pt>
                <c:pt idx="3291">
                  <c:v>7.5</c:v>
                </c:pt>
                <c:pt idx="3292">
                  <c:v>8.1</c:v>
                </c:pt>
                <c:pt idx="3293">
                  <c:v>7.8</c:v>
                </c:pt>
                <c:pt idx="3294">
                  <c:v>7.8</c:v>
                </c:pt>
                <c:pt idx="3295">
                  <c:v>5.8</c:v>
                </c:pt>
                <c:pt idx="3296">
                  <c:v>7.6</c:v>
                </c:pt>
                <c:pt idx="3297">
                  <c:v>7.4</c:v>
                </c:pt>
                <c:pt idx="3298">
                  <c:v>6.3</c:v>
                </c:pt>
                <c:pt idx="3299">
                  <c:v>6.9</c:v>
                </c:pt>
                <c:pt idx="3300">
                  <c:v>8.6</c:v>
                </c:pt>
                <c:pt idx="3301">
                  <c:v>5.0999999999999996</c:v>
                </c:pt>
                <c:pt idx="3302">
                  <c:v>6.4</c:v>
                </c:pt>
                <c:pt idx="3303">
                  <c:v>7.9</c:v>
                </c:pt>
                <c:pt idx="3304">
                  <c:v>6.9</c:v>
                </c:pt>
                <c:pt idx="3305">
                  <c:v>7.5</c:v>
                </c:pt>
                <c:pt idx="3306">
                  <c:v>7.2</c:v>
                </c:pt>
                <c:pt idx="3307">
                  <c:v>5.8</c:v>
                </c:pt>
                <c:pt idx="3308">
                  <c:v>2.9</c:v>
                </c:pt>
                <c:pt idx="3309">
                  <c:v>6.2</c:v>
                </c:pt>
                <c:pt idx="3310">
                  <c:v>6.8</c:v>
                </c:pt>
                <c:pt idx="3311">
                  <c:v>6.1</c:v>
                </c:pt>
                <c:pt idx="3312">
                  <c:v>7.7</c:v>
                </c:pt>
                <c:pt idx="3313">
                  <c:v>5.2</c:v>
                </c:pt>
                <c:pt idx="3314">
                  <c:v>6.8</c:v>
                </c:pt>
                <c:pt idx="3315">
                  <c:v>7</c:v>
                </c:pt>
                <c:pt idx="3316">
                  <c:v>5.9</c:v>
                </c:pt>
                <c:pt idx="3317">
                  <c:v>7.1</c:v>
                </c:pt>
                <c:pt idx="3318">
                  <c:v>5.5</c:v>
                </c:pt>
                <c:pt idx="3319">
                  <c:v>7.4</c:v>
                </c:pt>
                <c:pt idx="3320">
                  <c:v>7.3</c:v>
                </c:pt>
                <c:pt idx="3321">
                  <c:v>4.5999999999999996</c:v>
                </c:pt>
                <c:pt idx="3322">
                  <c:v>7.2</c:v>
                </c:pt>
                <c:pt idx="3323">
                  <c:v>5.0999999999999996</c:v>
                </c:pt>
                <c:pt idx="3324">
                  <c:v>6.7</c:v>
                </c:pt>
                <c:pt idx="3325">
                  <c:v>5.3</c:v>
                </c:pt>
                <c:pt idx="3326">
                  <c:v>7.8</c:v>
                </c:pt>
                <c:pt idx="3327">
                  <c:v>6.7</c:v>
                </c:pt>
                <c:pt idx="3328">
                  <c:v>7.2</c:v>
                </c:pt>
                <c:pt idx="3329">
                  <c:v>5.8</c:v>
                </c:pt>
                <c:pt idx="3330">
                  <c:v>8</c:v>
                </c:pt>
                <c:pt idx="3331">
                  <c:v>7</c:v>
                </c:pt>
                <c:pt idx="3332">
                  <c:v>7</c:v>
                </c:pt>
                <c:pt idx="3333">
                  <c:v>3.8</c:v>
                </c:pt>
                <c:pt idx="3334">
                  <c:v>5.7</c:v>
                </c:pt>
                <c:pt idx="3335">
                  <c:v>6.7</c:v>
                </c:pt>
                <c:pt idx="3336">
                  <c:v>6.1</c:v>
                </c:pt>
                <c:pt idx="3337">
                  <c:v>6.2</c:v>
                </c:pt>
                <c:pt idx="3338">
                  <c:v>6.2</c:v>
                </c:pt>
                <c:pt idx="3339">
                  <c:v>7.4</c:v>
                </c:pt>
                <c:pt idx="3340">
                  <c:v>4.7</c:v>
                </c:pt>
                <c:pt idx="3341">
                  <c:v>7.2</c:v>
                </c:pt>
                <c:pt idx="3342">
                  <c:v>5.8</c:v>
                </c:pt>
                <c:pt idx="3343">
                  <c:v>6.3</c:v>
                </c:pt>
                <c:pt idx="3344">
                  <c:v>7.2</c:v>
                </c:pt>
                <c:pt idx="3345">
                  <c:v>5.4</c:v>
                </c:pt>
                <c:pt idx="3346">
                  <c:v>7.3</c:v>
                </c:pt>
                <c:pt idx="3347">
                  <c:v>7.3</c:v>
                </c:pt>
                <c:pt idx="3348">
                  <c:v>5.8</c:v>
                </c:pt>
                <c:pt idx="3349">
                  <c:v>6.1</c:v>
                </c:pt>
                <c:pt idx="3350">
                  <c:v>7.1</c:v>
                </c:pt>
                <c:pt idx="3351">
                  <c:v>6.5</c:v>
                </c:pt>
                <c:pt idx="3352">
                  <c:v>7.9</c:v>
                </c:pt>
                <c:pt idx="3353">
                  <c:v>7.1</c:v>
                </c:pt>
                <c:pt idx="3354">
                  <c:v>6.7</c:v>
                </c:pt>
                <c:pt idx="3355">
                  <c:v>6.9</c:v>
                </c:pt>
                <c:pt idx="3356">
                  <c:v>2.1</c:v>
                </c:pt>
                <c:pt idx="3357">
                  <c:v>6.6</c:v>
                </c:pt>
                <c:pt idx="3358">
                  <c:v>8.3000000000000007</c:v>
                </c:pt>
                <c:pt idx="3359">
                  <c:v>7.2</c:v>
                </c:pt>
                <c:pt idx="3360">
                  <c:v>5.6</c:v>
                </c:pt>
                <c:pt idx="3361">
                  <c:v>7.7</c:v>
                </c:pt>
                <c:pt idx="3362">
                  <c:v>6.6</c:v>
                </c:pt>
                <c:pt idx="3363">
                  <c:v>7.6</c:v>
                </c:pt>
                <c:pt idx="3364">
                  <c:v>7.4</c:v>
                </c:pt>
                <c:pt idx="3365">
                  <c:v>7.1</c:v>
                </c:pt>
                <c:pt idx="3366">
                  <c:v>7.9</c:v>
                </c:pt>
                <c:pt idx="3367">
                  <c:v>6.7</c:v>
                </c:pt>
                <c:pt idx="3368">
                  <c:v>6.6</c:v>
                </c:pt>
                <c:pt idx="3369">
                  <c:v>7.9</c:v>
                </c:pt>
                <c:pt idx="3370">
                  <c:v>4.9000000000000004</c:v>
                </c:pt>
                <c:pt idx="3371">
                  <c:v>7.2</c:v>
                </c:pt>
                <c:pt idx="3372">
                  <c:v>6.1</c:v>
                </c:pt>
                <c:pt idx="3373">
                  <c:v>5.3</c:v>
                </c:pt>
                <c:pt idx="3374">
                  <c:v>5</c:v>
                </c:pt>
                <c:pt idx="3375">
                  <c:v>7.6</c:v>
                </c:pt>
                <c:pt idx="3376">
                  <c:v>6.3</c:v>
                </c:pt>
                <c:pt idx="3377">
                  <c:v>7.6</c:v>
                </c:pt>
                <c:pt idx="3378">
                  <c:v>5.6</c:v>
                </c:pt>
                <c:pt idx="3379">
                  <c:v>7.3</c:v>
                </c:pt>
                <c:pt idx="3380">
                  <c:v>6.6</c:v>
                </c:pt>
                <c:pt idx="3381">
                  <c:v>6.6</c:v>
                </c:pt>
                <c:pt idx="3382">
                  <c:v>7.3</c:v>
                </c:pt>
                <c:pt idx="3383">
                  <c:v>6.6</c:v>
                </c:pt>
                <c:pt idx="3384">
                  <c:v>6.9</c:v>
                </c:pt>
                <c:pt idx="3385">
                  <c:v>5.8</c:v>
                </c:pt>
                <c:pt idx="3386">
                  <c:v>4.4000000000000004</c:v>
                </c:pt>
                <c:pt idx="3387">
                  <c:v>6.6</c:v>
                </c:pt>
                <c:pt idx="3388">
                  <c:v>7.1</c:v>
                </c:pt>
                <c:pt idx="3389">
                  <c:v>7.6</c:v>
                </c:pt>
                <c:pt idx="3390">
                  <c:v>4.5999999999999996</c:v>
                </c:pt>
                <c:pt idx="3391">
                  <c:v>6.8</c:v>
                </c:pt>
                <c:pt idx="3392">
                  <c:v>7.1</c:v>
                </c:pt>
                <c:pt idx="3393">
                  <c:v>4.9000000000000004</c:v>
                </c:pt>
                <c:pt idx="3394">
                  <c:v>7.3</c:v>
                </c:pt>
                <c:pt idx="3395">
                  <c:v>7.2</c:v>
                </c:pt>
                <c:pt idx="3396">
                  <c:v>5</c:v>
                </c:pt>
                <c:pt idx="3397">
                  <c:v>8.1999999999999993</c:v>
                </c:pt>
                <c:pt idx="3398">
                  <c:v>8</c:v>
                </c:pt>
                <c:pt idx="3399">
                  <c:v>5.2</c:v>
                </c:pt>
                <c:pt idx="3400">
                  <c:v>8.5</c:v>
                </c:pt>
                <c:pt idx="3401">
                  <c:v>6.5</c:v>
                </c:pt>
                <c:pt idx="3402">
                  <c:v>7.4</c:v>
                </c:pt>
                <c:pt idx="3403">
                  <c:v>7.7</c:v>
                </c:pt>
                <c:pt idx="3404">
                  <c:v>7.4</c:v>
                </c:pt>
                <c:pt idx="3405">
                  <c:v>5.0999999999999996</c:v>
                </c:pt>
                <c:pt idx="3406">
                  <c:v>7.3</c:v>
                </c:pt>
                <c:pt idx="3407">
                  <c:v>5</c:v>
                </c:pt>
                <c:pt idx="3408">
                  <c:v>7.2</c:v>
                </c:pt>
                <c:pt idx="3409">
                  <c:v>6.7</c:v>
                </c:pt>
                <c:pt idx="3410">
                  <c:v>6.4</c:v>
                </c:pt>
                <c:pt idx="3411">
                  <c:v>5.6</c:v>
                </c:pt>
                <c:pt idx="3412">
                  <c:v>6.2</c:v>
                </c:pt>
                <c:pt idx="3413">
                  <c:v>6.1</c:v>
                </c:pt>
                <c:pt idx="3414">
                  <c:v>5.2</c:v>
                </c:pt>
                <c:pt idx="3415">
                  <c:v>7.3</c:v>
                </c:pt>
                <c:pt idx="3416">
                  <c:v>7.5</c:v>
                </c:pt>
                <c:pt idx="3417">
                  <c:v>6.6</c:v>
                </c:pt>
                <c:pt idx="3418">
                  <c:v>6.4</c:v>
                </c:pt>
                <c:pt idx="3419">
                  <c:v>4.5</c:v>
                </c:pt>
                <c:pt idx="3420">
                  <c:v>6.6</c:v>
                </c:pt>
                <c:pt idx="3421">
                  <c:v>5.3</c:v>
                </c:pt>
                <c:pt idx="3422">
                  <c:v>4.9000000000000004</c:v>
                </c:pt>
                <c:pt idx="3423">
                  <c:v>7.7</c:v>
                </c:pt>
                <c:pt idx="3424">
                  <c:v>8</c:v>
                </c:pt>
                <c:pt idx="3425">
                  <c:v>3.8</c:v>
                </c:pt>
                <c:pt idx="3426">
                  <c:v>7.6</c:v>
                </c:pt>
                <c:pt idx="3427">
                  <c:v>5.9</c:v>
                </c:pt>
                <c:pt idx="3428">
                  <c:v>6.2</c:v>
                </c:pt>
                <c:pt idx="3429">
                  <c:v>7.2</c:v>
                </c:pt>
                <c:pt idx="3430">
                  <c:v>6.3</c:v>
                </c:pt>
                <c:pt idx="3431">
                  <c:v>5.2</c:v>
                </c:pt>
                <c:pt idx="3432">
                  <c:v>6.9</c:v>
                </c:pt>
                <c:pt idx="3433">
                  <c:v>6.8</c:v>
                </c:pt>
                <c:pt idx="3434">
                  <c:v>6.2</c:v>
                </c:pt>
                <c:pt idx="3435">
                  <c:v>3.5</c:v>
                </c:pt>
                <c:pt idx="3436">
                  <c:v>6.1</c:v>
                </c:pt>
                <c:pt idx="3437">
                  <c:v>6.6</c:v>
                </c:pt>
                <c:pt idx="3438">
                  <c:v>4.5</c:v>
                </c:pt>
                <c:pt idx="3439">
                  <c:v>5.9</c:v>
                </c:pt>
                <c:pt idx="3440">
                  <c:v>6.9</c:v>
                </c:pt>
                <c:pt idx="3441">
                  <c:v>7.7</c:v>
                </c:pt>
                <c:pt idx="3442">
                  <c:v>6.6</c:v>
                </c:pt>
                <c:pt idx="3443">
                  <c:v>5.3</c:v>
                </c:pt>
                <c:pt idx="3444">
                  <c:v>6.3</c:v>
                </c:pt>
                <c:pt idx="3445">
                  <c:v>7</c:v>
                </c:pt>
                <c:pt idx="3446">
                  <c:v>6.6</c:v>
                </c:pt>
                <c:pt idx="3447">
                  <c:v>8.6</c:v>
                </c:pt>
                <c:pt idx="3448">
                  <c:v>6.4</c:v>
                </c:pt>
                <c:pt idx="3449">
                  <c:v>7.9</c:v>
                </c:pt>
                <c:pt idx="3450">
                  <c:v>7.7</c:v>
                </c:pt>
                <c:pt idx="3451">
                  <c:v>7.2</c:v>
                </c:pt>
                <c:pt idx="3452">
                  <c:v>6.8</c:v>
                </c:pt>
                <c:pt idx="3453">
                  <c:v>6.2</c:v>
                </c:pt>
                <c:pt idx="3454">
                  <c:v>7.4</c:v>
                </c:pt>
                <c:pt idx="3455">
                  <c:v>4.5999999999999996</c:v>
                </c:pt>
                <c:pt idx="3456">
                  <c:v>6.4</c:v>
                </c:pt>
                <c:pt idx="3457">
                  <c:v>7</c:v>
                </c:pt>
                <c:pt idx="3458">
                  <c:v>7.7</c:v>
                </c:pt>
                <c:pt idx="3459">
                  <c:v>6.8</c:v>
                </c:pt>
                <c:pt idx="3460">
                  <c:v>7</c:v>
                </c:pt>
                <c:pt idx="3461">
                  <c:v>7</c:v>
                </c:pt>
                <c:pt idx="3462">
                  <c:v>6.3</c:v>
                </c:pt>
                <c:pt idx="3463">
                  <c:v>7.1</c:v>
                </c:pt>
                <c:pt idx="3464">
                  <c:v>5.6</c:v>
                </c:pt>
                <c:pt idx="3465">
                  <c:v>4.4000000000000004</c:v>
                </c:pt>
                <c:pt idx="3466">
                  <c:v>7.1</c:v>
                </c:pt>
                <c:pt idx="3467">
                  <c:v>6.1</c:v>
                </c:pt>
                <c:pt idx="3468">
                  <c:v>7.2</c:v>
                </c:pt>
                <c:pt idx="3469">
                  <c:v>7.3</c:v>
                </c:pt>
                <c:pt idx="3470">
                  <c:v>6.2</c:v>
                </c:pt>
                <c:pt idx="3471">
                  <c:v>6.2</c:v>
                </c:pt>
                <c:pt idx="3472">
                  <c:v>4.5999999999999996</c:v>
                </c:pt>
                <c:pt idx="3473">
                  <c:v>6.2</c:v>
                </c:pt>
                <c:pt idx="3474">
                  <c:v>6.2</c:v>
                </c:pt>
                <c:pt idx="3475">
                  <c:v>3.3</c:v>
                </c:pt>
                <c:pt idx="3476">
                  <c:v>4.2</c:v>
                </c:pt>
                <c:pt idx="3477">
                  <c:v>7.2</c:v>
                </c:pt>
                <c:pt idx="3478">
                  <c:v>6.2</c:v>
                </c:pt>
                <c:pt idx="3479">
                  <c:v>6.1</c:v>
                </c:pt>
                <c:pt idx="3480">
                  <c:v>7.5</c:v>
                </c:pt>
                <c:pt idx="3481">
                  <c:v>6.7</c:v>
                </c:pt>
                <c:pt idx="3482">
                  <c:v>4.4000000000000004</c:v>
                </c:pt>
                <c:pt idx="3483">
                  <c:v>4.4000000000000004</c:v>
                </c:pt>
                <c:pt idx="3484">
                  <c:v>6.8</c:v>
                </c:pt>
                <c:pt idx="3485">
                  <c:v>4.8</c:v>
                </c:pt>
                <c:pt idx="3486">
                  <c:v>7.4</c:v>
                </c:pt>
                <c:pt idx="3487">
                  <c:v>8</c:v>
                </c:pt>
                <c:pt idx="3488">
                  <c:v>6.5</c:v>
                </c:pt>
                <c:pt idx="3489">
                  <c:v>5.9</c:v>
                </c:pt>
                <c:pt idx="3490">
                  <c:v>6.8</c:v>
                </c:pt>
                <c:pt idx="3491">
                  <c:v>7.4</c:v>
                </c:pt>
                <c:pt idx="3492">
                  <c:v>6.7</c:v>
                </c:pt>
                <c:pt idx="3493">
                  <c:v>5.4</c:v>
                </c:pt>
                <c:pt idx="3494">
                  <c:v>5.5</c:v>
                </c:pt>
                <c:pt idx="3495">
                  <c:v>7.4</c:v>
                </c:pt>
                <c:pt idx="3496">
                  <c:v>5.7</c:v>
                </c:pt>
                <c:pt idx="3497">
                  <c:v>3.2</c:v>
                </c:pt>
                <c:pt idx="3498">
                  <c:v>5.3</c:v>
                </c:pt>
                <c:pt idx="3499">
                  <c:v>7.2</c:v>
                </c:pt>
                <c:pt idx="3500">
                  <c:v>5.9</c:v>
                </c:pt>
                <c:pt idx="3501">
                  <c:v>6.7</c:v>
                </c:pt>
                <c:pt idx="3502">
                  <c:v>5.7</c:v>
                </c:pt>
                <c:pt idx="3503">
                  <c:v>7.1</c:v>
                </c:pt>
                <c:pt idx="3504">
                  <c:v>7.2</c:v>
                </c:pt>
                <c:pt idx="3505">
                  <c:v>7.4</c:v>
                </c:pt>
                <c:pt idx="3506">
                  <c:v>7.7</c:v>
                </c:pt>
                <c:pt idx="3507">
                  <c:v>7.4</c:v>
                </c:pt>
                <c:pt idx="3508">
                  <c:v>8.4</c:v>
                </c:pt>
                <c:pt idx="3509">
                  <c:v>7.2</c:v>
                </c:pt>
                <c:pt idx="3510">
                  <c:v>7.5</c:v>
                </c:pt>
                <c:pt idx="3511">
                  <c:v>5.4</c:v>
                </c:pt>
                <c:pt idx="3512">
                  <c:v>8.1</c:v>
                </c:pt>
                <c:pt idx="3513">
                  <c:v>7.8</c:v>
                </c:pt>
                <c:pt idx="3514">
                  <c:v>6.8</c:v>
                </c:pt>
                <c:pt idx="3515">
                  <c:v>7.7</c:v>
                </c:pt>
                <c:pt idx="3516">
                  <c:v>6.5</c:v>
                </c:pt>
                <c:pt idx="3517">
                  <c:v>7.3</c:v>
                </c:pt>
                <c:pt idx="3518">
                  <c:v>5.9</c:v>
                </c:pt>
                <c:pt idx="3519">
                  <c:v>8.6999999999999993</c:v>
                </c:pt>
                <c:pt idx="3520">
                  <c:v>5.9</c:v>
                </c:pt>
                <c:pt idx="3521">
                  <c:v>5.8</c:v>
                </c:pt>
                <c:pt idx="3522">
                  <c:v>6.1</c:v>
                </c:pt>
                <c:pt idx="3523">
                  <c:v>7.6</c:v>
                </c:pt>
                <c:pt idx="3524">
                  <c:v>5.8</c:v>
                </c:pt>
                <c:pt idx="3525">
                  <c:v>5.2</c:v>
                </c:pt>
                <c:pt idx="3526">
                  <c:v>6.5</c:v>
                </c:pt>
                <c:pt idx="3527">
                  <c:v>7.3</c:v>
                </c:pt>
                <c:pt idx="3528">
                  <c:v>6.2</c:v>
                </c:pt>
                <c:pt idx="3529">
                  <c:v>5</c:v>
                </c:pt>
                <c:pt idx="3530">
                  <c:v>8</c:v>
                </c:pt>
                <c:pt idx="3531">
                  <c:v>7.8</c:v>
                </c:pt>
                <c:pt idx="3532">
                  <c:v>8.1</c:v>
                </c:pt>
                <c:pt idx="3533">
                  <c:v>6.7</c:v>
                </c:pt>
                <c:pt idx="3534">
                  <c:v>6.1</c:v>
                </c:pt>
                <c:pt idx="3535">
                  <c:v>7.1</c:v>
                </c:pt>
                <c:pt idx="3536">
                  <c:v>5.6</c:v>
                </c:pt>
                <c:pt idx="3537">
                  <c:v>7.6</c:v>
                </c:pt>
                <c:pt idx="3538">
                  <c:v>7.3</c:v>
                </c:pt>
                <c:pt idx="3539">
                  <c:v>7.3</c:v>
                </c:pt>
                <c:pt idx="3540">
                  <c:v>4.5999999999999996</c:v>
                </c:pt>
                <c:pt idx="3541">
                  <c:v>6.8</c:v>
                </c:pt>
                <c:pt idx="3542">
                  <c:v>7.1</c:v>
                </c:pt>
                <c:pt idx="3543">
                  <c:v>7.3</c:v>
                </c:pt>
                <c:pt idx="3544">
                  <c:v>8.3000000000000007</c:v>
                </c:pt>
                <c:pt idx="3545">
                  <c:v>4</c:v>
                </c:pt>
                <c:pt idx="3546">
                  <c:v>8</c:v>
                </c:pt>
                <c:pt idx="3547">
                  <c:v>6.7</c:v>
                </c:pt>
                <c:pt idx="3548">
                  <c:v>5.7</c:v>
                </c:pt>
                <c:pt idx="3549">
                  <c:v>4.5999999999999996</c:v>
                </c:pt>
                <c:pt idx="3550">
                  <c:v>4</c:v>
                </c:pt>
                <c:pt idx="3551">
                  <c:v>7</c:v>
                </c:pt>
                <c:pt idx="3552">
                  <c:v>7.4</c:v>
                </c:pt>
                <c:pt idx="3553">
                  <c:v>5.9</c:v>
                </c:pt>
                <c:pt idx="3554">
                  <c:v>4.8</c:v>
                </c:pt>
                <c:pt idx="3555">
                  <c:v>7.5</c:v>
                </c:pt>
                <c:pt idx="3556">
                  <c:v>4.7</c:v>
                </c:pt>
                <c:pt idx="3557">
                  <c:v>6.7</c:v>
                </c:pt>
                <c:pt idx="3558">
                  <c:v>6.3</c:v>
                </c:pt>
                <c:pt idx="3559">
                  <c:v>6.7</c:v>
                </c:pt>
                <c:pt idx="3560">
                  <c:v>7.1</c:v>
                </c:pt>
                <c:pt idx="3561">
                  <c:v>2.7</c:v>
                </c:pt>
                <c:pt idx="3562">
                  <c:v>7.3</c:v>
                </c:pt>
                <c:pt idx="3563">
                  <c:v>7.6</c:v>
                </c:pt>
                <c:pt idx="3564">
                  <c:v>5.8</c:v>
                </c:pt>
                <c:pt idx="3565">
                  <c:v>6.5</c:v>
                </c:pt>
                <c:pt idx="3566">
                  <c:v>6.6</c:v>
                </c:pt>
                <c:pt idx="3567">
                  <c:v>6.2</c:v>
                </c:pt>
                <c:pt idx="3568">
                  <c:v>6.9</c:v>
                </c:pt>
                <c:pt idx="3569">
                  <c:v>8.5</c:v>
                </c:pt>
                <c:pt idx="3570">
                  <c:v>4.8</c:v>
                </c:pt>
                <c:pt idx="3571">
                  <c:v>5.7</c:v>
                </c:pt>
                <c:pt idx="3572">
                  <c:v>7</c:v>
                </c:pt>
                <c:pt idx="3573">
                  <c:v>5.4</c:v>
                </c:pt>
                <c:pt idx="3574">
                  <c:v>6.9</c:v>
                </c:pt>
                <c:pt idx="3575">
                  <c:v>6.6</c:v>
                </c:pt>
                <c:pt idx="3576">
                  <c:v>5.9</c:v>
                </c:pt>
                <c:pt idx="3577">
                  <c:v>6.3</c:v>
                </c:pt>
                <c:pt idx="3578">
                  <c:v>6.3</c:v>
                </c:pt>
                <c:pt idx="3579">
                  <c:v>7.7</c:v>
                </c:pt>
                <c:pt idx="3580">
                  <c:v>7</c:v>
                </c:pt>
                <c:pt idx="3581">
                  <c:v>6.3</c:v>
                </c:pt>
                <c:pt idx="3582">
                  <c:v>5.9</c:v>
                </c:pt>
                <c:pt idx="3583">
                  <c:v>6.2</c:v>
                </c:pt>
                <c:pt idx="3584">
                  <c:v>5</c:v>
                </c:pt>
                <c:pt idx="3585">
                  <c:v>7.7</c:v>
                </c:pt>
                <c:pt idx="3586">
                  <c:v>6.5</c:v>
                </c:pt>
                <c:pt idx="3587">
                  <c:v>5.8</c:v>
                </c:pt>
                <c:pt idx="3588">
                  <c:v>6.1</c:v>
                </c:pt>
                <c:pt idx="3589">
                  <c:v>6</c:v>
                </c:pt>
                <c:pt idx="3590">
                  <c:v>6.3</c:v>
                </c:pt>
                <c:pt idx="3591">
                  <c:v>7.6</c:v>
                </c:pt>
                <c:pt idx="3592">
                  <c:v>5.2</c:v>
                </c:pt>
                <c:pt idx="3593">
                  <c:v>7.8</c:v>
                </c:pt>
                <c:pt idx="3594">
                  <c:v>4.7</c:v>
                </c:pt>
                <c:pt idx="3595">
                  <c:v>4.2</c:v>
                </c:pt>
                <c:pt idx="3596">
                  <c:v>6.3</c:v>
                </c:pt>
                <c:pt idx="3597">
                  <c:v>4.7</c:v>
                </c:pt>
                <c:pt idx="3598">
                  <c:v>6</c:v>
                </c:pt>
                <c:pt idx="3599">
                  <c:v>7.9</c:v>
                </c:pt>
                <c:pt idx="3600">
                  <c:v>8.1</c:v>
                </c:pt>
                <c:pt idx="3601">
                  <c:v>8.1999999999999993</c:v>
                </c:pt>
                <c:pt idx="3602">
                  <c:v>6</c:v>
                </c:pt>
                <c:pt idx="3603">
                  <c:v>6.8</c:v>
                </c:pt>
                <c:pt idx="3604">
                  <c:v>7</c:v>
                </c:pt>
                <c:pt idx="3605">
                  <c:v>7.5</c:v>
                </c:pt>
                <c:pt idx="3606">
                  <c:v>6.8</c:v>
                </c:pt>
                <c:pt idx="3607">
                  <c:v>7.1</c:v>
                </c:pt>
                <c:pt idx="3608">
                  <c:v>6.9</c:v>
                </c:pt>
                <c:pt idx="3609">
                  <c:v>6.9</c:v>
                </c:pt>
                <c:pt idx="3610">
                  <c:v>6.9</c:v>
                </c:pt>
                <c:pt idx="3611">
                  <c:v>7.9</c:v>
                </c:pt>
                <c:pt idx="3612">
                  <c:v>7.2</c:v>
                </c:pt>
                <c:pt idx="3613">
                  <c:v>7.8</c:v>
                </c:pt>
                <c:pt idx="3614">
                  <c:v>3.5</c:v>
                </c:pt>
                <c:pt idx="3615">
                  <c:v>7.3</c:v>
                </c:pt>
                <c:pt idx="3616">
                  <c:v>7.5</c:v>
                </c:pt>
                <c:pt idx="3617">
                  <c:v>6</c:v>
                </c:pt>
                <c:pt idx="3618">
                  <c:v>7.3</c:v>
                </c:pt>
                <c:pt idx="3619">
                  <c:v>8</c:v>
                </c:pt>
                <c:pt idx="3620">
                  <c:v>7.6</c:v>
                </c:pt>
                <c:pt idx="3621">
                  <c:v>7</c:v>
                </c:pt>
                <c:pt idx="3622">
                  <c:v>7.5</c:v>
                </c:pt>
                <c:pt idx="3623">
                  <c:v>6.8</c:v>
                </c:pt>
                <c:pt idx="3624">
                  <c:v>3.9</c:v>
                </c:pt>
                <c:pt idx="3625">
                  <c:v>6.1</c:v>
                </c:pt>
                <c:pt idx="3626">
                  <c:v>7.5</c:v>
                </c:pt>
                <c:pt idx="3627">
                  <c:v>8.1999999999999993</c:v>
                </c:pt>
                <c:pt idx="3628">
                  <c:v>7.2</c:v>
                </c:pt>
                <c:pt idx="3629">
                  <c:v>7.8</c:v>
                </c:pt>
                <c:pt idx="3630">
                  <c:v>5.2</c:v>
                </c:pt>
                <c:pt idx="3631">
                  <c:v>3.3</c:v>
                </c:pt>
                <c:pt idx="3632">
                  <c:v>6.8</c:v>
                </c:pt>
                <c:pt idx="3633">
                  <c:v>7</c:v>
                </c:pt>
                <c:pt idx="3634">
                  <c:v>6.5</c:v>
                </c:pt>
                <c:pt idx="3635">
                  <c:v>5.7</c:v>
                </c:pt>
                <c:pt idx="3636">
                  <c:v>6.4</c:v>
                </c:pt>
                <c:pt idx="3637">
                  <c:v>5.3</c:v>
                </c:pt>
                <c:pt idx="3638">
                  <c:v>4.7</c:v>
                </c:pt>
                <c:pt idx="3639">
                  <c:v>5.5</c:v>
                </c:pt>
                <c:pt idx="3640">
                  <c:v>8.4</c:v>
                </c:pt>
                <c:pt idx="3641">
                  <c:v>3.3</c:v>
                </c:pt>
                <c:pt idx="3642">
                  <c:v>5.4</c:v>
                </c:pt>
                <c:pt idx="3643">
                  <c:v>3.1</c:v>
                </c:pt>
                <c:pt idx="3644">
                  <c:v>6.7</c:v>
                </c:pt>
                <c:pt idx="3645">
                  <c:v>7.6</c:v>
                </c:pt>
                <c:pt idx="3646">
                  <c:v>7.1</c:v>
                </c:pt>
                <c:pt idx="3647">
                  <c:v>6.5</c:v>
                </c:pt>
                <c:pt idx="3648">
                  <c:v>8.5</c:v>
                </c:pt>
                <c:pt idx="3649">
                  <c:v>8.6999999999999993</c:v>
                </c:pt>
                <c:pt idx="3650">
                  <c:v>7.1</c:v>
                </c:pt>
                <c:pt idx="3651">
                  <c:v>6.6</c:v>
                </c:pt>
                <c:pt idx="3652">
                  <c:v>8.3000000000000007</c:v>
                </c:pt>
                <c:pt idx="3653">
                  <c:v>8.1</c:v>
                </c:pt>
                <c:pt idx="3654">
                  <c:v>7.4</c:v>
                </c:pt>
                <c:pt idx="3655">
                  <c:v>6.6</c:v>
                </c:pt>
                <c:pt idx="3656">
                  <c:v>6.4</c:v>
                </c:pt>
                <c:pt idx="3657">
                  <c:v>8</c:v>
                </c:pt>
                <c:pt idx="3658">
                  <c:v>8.1</c:v>
                </c:pt>
                <c:pt idx="3659">
                  <c:v>7.5</c:v>
                </c:pt>
                <c:pt idx="3660">
                  <c:v>7.2</c:v>
                </c:pt>
                <c:pt idx="3661">
                  <c:v>6.4</c:v>
                </c:pt>
                <c:pt idx="3662">
                  <c:v>7.6</c:v>
                </c:pt>
                <c:pt idx="3663">
                  <c:v>7.8</c:v>
                </c:pt>
                <c:pt idx="3664">
                  <c:v>5.7</c:v>
                </c:pt>
                <c:pt idx="3665">
                  <c:v>8.6</c:v>
                </c:pt>
                <c:pt idx="3666">
                  <c:v>8.1999999999999993</c:v>
                </c:pt>
                <c:pt idx="3667">
                  <c:v>6.6</c:v>
                </c:pt>
                <c:pt idx="3668">
                  <c:v>5.7</c:v>
                </c:pt>
                <c:pt idx="3669">
                  <c:v>7.4</c:v>
                </c:pt>
                <c:pt idx="3670">
                  <c:v>8</c:v>
                </c:pt>
                <c:pt idx="3671">
                  <c:v>5.4</c:v>
                </c:pt>
                <c:pt idx="3672">
                  <c:v>7.4</c:v>
                </c:pt>
                <c:pt idx="3673">
                  <c:v>5.7</c:v>
                </c:pt>
                <c:pt idx="3674">
                  <c:v>6.8</c:v>
                </c:pt>
                <c:pt idx="3675">
                  <c:v>5.4</c:v>
                </c:pt>
                <c:pt idx="3676">
                  <c:v>8.1</c:v>
                </c:pt>
                <c:pt idx="3677">
                  <c:v>6.1</c:v>
                </c:pt>
                <c:pt idx="3678">
                  <c:v>5.0999999999999996</c:v>
                </c:pt>
                <c:pt idx="3679">
                  <c:v>5.6</c:v>
                </c:pt>
                <c:pt idx="3680">
                  <c:v>5.9</c:v>
                </c:pt>
                <c:pt idx="3681">
                  <c:v>8.1999999999999993</c:v>
                </c:pt>
                <c:pt idx="3682">
                  <c:v>5.3</c:v>
                </c:pt>
                <c:pt idx="3683">
                  <c:v>6.8</c:v>
                </c:pt>
                <c:pt idx="3684">
                  <c:v>8.3000000000000007</c:v>
                </c:pt>
                <c:pt idx="3685">
                  <c:v>4.3</c:v>
                </c:pt>
                <c:pt idx="3686">
                  <c:v>6.7</c:v>
                </c:pt>
                <c:pt idx="3687">
                  <c:v>7.2</c:v>
                </c:pt>
                <c:pt idx="3688">
                  <c:v>6.6</c:v>
                </c:pt>
                <c:pt idx="3689">
                  <c:v>5.9</c:v>
                </c:pt>
                <c:pt idx="3690">
                  <c:v>7.9</c:v>
                </c:pt>
                <c:pt idx="3691">
                  <c:v>8.3000000000000007</c:v>
                </c:pt>
                <c:pt idx="3692">
                  <c:v>7.8</c:v>
                </c:pt>
                <c:pt idx="3693">
                  <c:v>3</c:v>
                </c:pt>
                <c:pt idx="3694">
                  <c:v>7.9</c:v>
                </c:pt>
                <c:pt idx="3695">
                  <c:v>3.2</c:v>
                </c:pt>
                <c:pt idx="3696">
                  <c:v>6.5</c:v>
                </c:pt>
                <c:pt idx="3697">
                  <c:v>7</c:v>
                </c:pt>
                <c:pt idx="3698">
                  <c:v>6.9</c:v>
                </c:pt>
                <c:pt idx="3699">
                  <c:v>4.4000000000000004</c:v>
                </c:pt>
                <c:pt idx="3700">
                  <c:v>6</c:v>
                </c:pt>
                <c:pt idx="3701">
                  <c:v>7.8</c:v>
                </c:pt>
                <c:pt idx="3702">
                  <c:v>5.3</c:v>
                </c:pt>
                <c:pt idx="3703">
                  <c:v>5.3</c:v>
                </c:pt>
                <c:pt idx="3704">
                  <c:v>8</c:v>
                </c:pt>
                <c:pt idx="3705">
                  <c:v>7.1</c:v>
                </c:pt>
                <c:pt idx="3706">
                  <c:v>5.4</c:v>
                </c:pt>
                <c:pt idx="3707">
                  <c:v>6.9</c:v>
                </c:pt>
                <c:pt idx="3708">
                  <c:v>7.3</c:v>
                </c:pt>
                <c:pt idx="3709">
                  <c:v>6.6</c:v>
                </c:pt>
                <c:pt idx="3710">
                  <c:v>5.4</c:v>
                </c:pt>
                <c:pt idx="3711">
                  <c:v>8.4</c:v>
                </c:pt>
                <c:pt idx="3712">
                  <c:v>6.3</c:v>
                </c:pt>
                <c:pt idx="3713">
                  <c:v>6.1</c:v>
                </c:pt>
                <c:pt idx="3714">
                  <c:v>5</c:v>
                </c:pt>
                <c:pt idx="3715">
                  <c:v>6.9</c:v>
                </c:pt>
                <c:pt idx="3716">
                  <c:v>5.3</c:v>
                </c:pt>
                <c:pt idx="3717">
                  <c:v>5.3</c:v>
                </c:pt>
                <c:pt idx="3718">
                  <c:v>6</c:v>
                </c:pt>
                <c:pt idx="3719">
                  <c:v>7.4</c:v>
                </c:pt>
                <c:pt idx="3720">
                  <c:v>5.9</c:v>
                </c:pt>
                <c:pt idx="3721">
                  <c:v>4.0999999999999996</c:v>
                </c:pt>
                <c:pt idx="3722">
                  <c:v>6.7</c:v>
                </c:pt>
                <c:pt idx="3723">
                  <c:v>5.8</c:v>
                </c:pt>
                <c:pt idx="3724">
                  <c:v>5.3</c:v>
                </c:pt>
                <c:pt idx="3725">
                  <c:v>3.3</c:v>
                </c:pt>
                <c:pt idx="3726">
                  <c:v>6.5</c:v>
                </c:pt>
                <c:pt idx="3727">
                  <c:v>5.9</c:v>
                </c:pt>
                <c:pt idx="3728">
                  <c:v>2.6</c:v>
                </c:pt>
                <c:pt idx="3729">
                  <c:v>5.8</c:v>
                </c:pt>
                <c:pt idx="3730">
                  <c:v>7.4</c:v>
                </c:pt>
                <c:pt idx="3731">
                  <c:v>4.8</c:v>
                </c:pt>
                <c:pt idx="3732">
                  <c:v>3.9</c:v>
                </c:pt>
                <c:pt idx="3733">
                  <c:v>7</c:v>
                </c:pt>
                <c:pt idx="3734">
                  <c:v>6.2</c:v>
                </c:pt>
                <c:pt idx="3735">
                  <c:v>8</c:v>
                </c:pt>
                <c:pt idx="3736">
                  <c:v>7.3</c:v>
                </c:pt>
                <c:pt idx="3737">
                  <c:v>6.5</c:v>
                </c:pt>
                <c:pt idx="3738">
                  <c:v>6.4</c:v>
                </c:pt>
                <c:pt idx="3739">
                  <c:v>7.6</c:v>
                </c:pt>
                <c:pt idx="3740">
                  <c:v>6.8</c:v>
                </c:pt>
                <c:pt idx="3741">
                  <c:v>4</c:v>
                </c:pt>
                <c:pt idx="3742">
                  <c:v>7.4</c:v>
                </c:pt>
                <c:pt idx="3743">
                  <c:v>8.3000000000000007</c:v>
                </c:pt>
                <c:pt idx="3744">
                  <c:v>5.3</c:v>
                </c:pt>
                <c:pt idx="3745">
                  <c:v>8.1</c:v>
                </c:pt>
                <c:pt idx="3746">
                  <c:v>8</c:v>
                </c:pt>
                <c:pt idx="3747">
                  <c:v>5.7</c:v>
                </c:pt>
                <c:pt idx="3748">
                  <c:v>8.1999999999999993</c:v>
                </c:pt>
                <c:pt idx="3749">
                  <c:v>7.1</c:v>
                </c:pt>
                <c:pt idx="3750">
                  <c:v>7.4</c:v>
                </c:pt>
                <c:pt idx="3751">
                  <c:v>6.9</c:v>
                </c:pt>
                <c:pt idx="3752">
                  <c:v>7</c:v>
                </c:pt>
                <c:pt idx="3753">
                  <c:v>7.8</c:v>
                </c:pt>
                <c:pt idx="3754">
                  <c:v>5.9</c:v>
                </c:pt>
                <c:pt idx="3755">
                  <c:v>7.8</c:v>
                </c:pt>
                <c:pt idx="3756">
                  <c:v>6</c:v>
                </c:pt>
                <c:pt idx="3757">
                  <c:v>5.3</c:v>
                </c:pt>
                <c:pt idx="3758">
                  <c:v>7.2</c:v>
                </c:pt>
                <c:pt idx="3759">
                  <c:v>5.3</c:v>
                </c:pt>
                <c:pt idx="3760">
                  <c:v>8.3000000000000007</c:v>
                </c:pt>
                <c:pt idx="3761">
                  <c:v>5.0999999999999996</c:v>
                </c:pt>
                <c:pt idx="3762">
                  <c:v>5.0999999999999996</c:v>
                </c:pt>
                <c:pt idx="3763">
                  <c:v>4.9000000000000004</c:v>
                </c:pt>
                <c:pt idx="3764">
                  <c:v>6.9</c:v>
                </c:pt>
                <c:pt idx="3765">
                  <c:v>4.5999999999999996</c:v>
                </c:pt>
                <c:pt idx="3766">
                  <c:v>6.3</c:v>
                </c:pt>
                <c:pt idx="3767">
                  <c:v>7.9</c:v>
                </c:pt>
                <c:pt idx="3768">
                  <c:v>6.7</c:v>
                </c:pt>
                <c:pt idx="3769">
                  <c:v>7.1</c:v>
                </c:pt>
                <c:pt idx="3770">
                  <c:v>7.6</c:v>
                </c:pt>
                <c:pt idx="3771">
                  <c:v>8.1</c:v>
                </c:pt>
                <c:pt idx="3772">
                  <c:v>7</c:v>
                </c:pt>
                <c:pt idx="3773">
                  <c:v>7.1</c:v>
                </c:pt>
                <c:pt idx="3774">
                  <c:v>7.6</c:v>
                </c:pt>
                <c:pt idx="3775">
                  <c:v>7.1</c:v>
                </c:pt>
                <c:pt idx="3776">
                  <c:v>7.7</c:v>
                </c:pt>
                <c:pt idx="3777">
                  <c:v>7.6</c:v>
                </c:pt>
                <c:pt idx="3778">
                  <c:v>6.7</c:v>
                </c:pt>
                <c:pt idx="3779">
                  <c:v>5.7</c:v>
                </c:pt>
                <c:pt idx="3780">
                  <c:v>7.1</c:v>
                </c:pt>
                <c:pt idx="3781">
                  <c:v>6.2</c:v>
                </c:pt>
                <c:pt idx="3782">
                  <c:v>6.1</c:v>
                </c:pt>
                <c:pt idx="3783">
                  <c:v>5.9</c:v>
                </c:pt>
                <c:pt idx="3784">
                  <c:v>6.8</c:v>
                </c:pt>
                <c:pt idx="3785">
                  <c:v>5.8</c:v>
                </c:pt>
                <c:pt idx="3786">
                  <c:v>5</c:v>
                </c:pt>
                <c:pt idx="3787">
                  <c:v>6.8</c:v>
                </c:pt>
                <c:pt idx="3788">
                  <c:v>5.0999999999999996</c:v>
                </c:pt>
                <c:pt idx="3789">
                  <c:v>5</c:v>
                </c:pt>
                <c:pt idx="3790">
                  <c:v>7.7</c:v>
                </c:pt>
                <c:pt idx="3791">
                  <c:v>3.1</c:v>
                </c:pt>
                <c:pt idx="3792">
                  <c:v>6.5</c:v>
                </c:pt>
                <c:pt idx="3793">
                  <c:v>3.9</c:v>
                </c:pt>
                <c:pt idx="3794">
                  <c:v>7</c:v>
                </c:pt>
                <c:pt idx="3795">
                  <c:v>7.3</c:v>
                </c:pt>
                <c:pt idx="3796">
                  <c:v>7.8</c:v>
                </c:pt>
                <c:pt idx="3797">
                  <c:v>7.8</c:v>
                </c:pt>
                <c:pt idx="3798">
                  <c:v>5.7</c:v>
                </c:pt>
                <c:pt idx="3799">
                  <c:v>4.7</c:v>
                </c:pt>
                <c:pt idx="3800">
                  <c:v>5.9</c:v>
                </c:pt>
                <c:pt idx="3801">
                  <c:v>5.9</c:v>
                </c:pt>
                <c:pt idx="3802">
                  <c:v>4.3</c:v>
                </c:pt>
                <c:pt idx="3803">
                  <c:v>7.5</c:v>
                </c:pt>
                <c:pt idx="3804">
                  <c:v>6</c:v>
                </c:pt>
                <c:pt idx="3805">
                  <c:v>8.1</c:v>
                </c:pt>
                <c:pt idx="3806">
                  <c:v>7.6</c:v>
                </c:pt>
                <c:pt idx="3807">
                  <c:v>7.2</c:v>
                </c:pt>
                <c:pt idx="3808">
                  <c:v>7.5</c:v>
                </c:pt>
                <c:pt idx="3809">
                  <c:v>7.5</c:v>
                </c:pt>
                <c:pt idx="3810">
                  <c:v>5.0999999999999996</c:v>
                </c:pt>
                <c:pt idx="3811">
                  <c:v>7.3</c:v>
                </c:pt>
                <c:pt idx="3812">
                  <c:v>6.9</c:v>
                </c:pt>
                <c:pt idx="3813">
                  <c:v>6.8</c:v>
                </c:pt>
                <c:pt idx="3814">
                  <c:v>8.4</c:v>
                </c:pt>
                <c:pt idx="3815">
                  <c:v>7.6</c:v>
                </c:pt>
                <c:pt idx="3816">
                  <c:v>7.6</c:v>
                </c:pt>
                <c:pt idx="3817">
                  <c:v>7.7</c:v>
                </c:pt>
                <c:pt idx="3818">
                  <c:v>7.6</c:v>
                </c:pt>
                <c:pt idx="3819">
                  <c:v>5.3</c:v>
                </c:pt>
                <c:pt idx="3820">
                  <c:v>8.5</c:v>
                </c:pt>
                <c:pt idx="3821">
                  <c:v>7</c:v>
                </c:pt>
                <c:pt idx="3822">
                  <c:v>8</c:v>
                </c:pt>
                <c:pt idx="3823">
                  <c:v>7.1</c:v>
                </c:pt>
                <c:pt idx="3824">
                  <c:v>7.8</c:v>
                </c:pt>
                <c:pt idx="3825">
                  <c:v>7.2</c:v>
                </c:pt>
                <c:pt idx="3826">
                  <c:v>8</c:v>
                </c:pt>
                <c:pt idx="3827">
                  <c:v>8.1</c:v>
                </c:pt>
                <c:pt idx="3828">
                  <c:v>6.8</c:v>
                </c:pt>
                <c:pt idx="3829">
                  <c:v>7.4</c:v>
                </c:pt>
                <c:pt idx="3830">
                  <c:v>7.2</c:v>
                </c:pt>
                <c:pt idx="3831">
                  <c:v>7</c:v>
                </c:pt>
                <c:pt idx="3832">
                  <c:v>7.4</c:v>
                </c:pt>
                <c:pt idx="3833">
                  <c:v>6.1</c:v>
                </c:pt>
                <c:pt idx="3834">
                  <c:v>7</c:v>
                </c:pt>
                <c:pt idx="3835">
                  <c:v>5.3</c:v>
                </c:pt>
                <c:pt idx="3836">
                  <c:v>4.7</c:v>
                </c:pt>
                <c:pt idx="3837">
                  <c:v>5.7</c:v>
                </c:pt>
                <c:pt idx="3838">
                  <c:v>7.8</c:v>
                </c:pt>
                <c:pt idx="3839">
                  <c:v>6.5</c:v>
                </c:pt>
                <c:pt idx="3840">
                  <c:v>8</c:v>
                </c:pt>
                <c:pt idx="3841">
                  <c:v>3.3</c:v>
                </c:pt>
                <c:pt idx="3842">
                  <c:v>6.9</c:v>
                </c:pt>
                <c:pt idx="3843">
                  <c:v>8.1</c:v>
                </c:pt>
                <c:pt idx="3844">
                  <c:v>6.8</c:v>
                </c:pt>
                <c:pt idx="3845">
                  <c:v>4.5999999999999996</c:v>
                </c:pt>
                <c:pt idx="3846">
                  <c:v>6.5</c:v>
                </c:pt>
                <c:pt idx="3847">
                  <c:v>7</c:v>
                </c:pt>
                <c:pt idx="3848">
                  <c:v>6.7</c:v>
                </c:pt>
                <c:pt idx="3849">
                  <c:v>5.8</c:v>
                </c:pt>
                <c:pt idx="3850">
                  <c:v>4.5</c:v>
                </c:pt>
                <c:pt idx="3851">
                  <c:v>5.9</c:v>
                </c:pt>
                <c:pt idx="3852">
                  <c:v>6.6</c:v>
                </c:pt>
                <c:pt idx="3853">
                  <c:v>6.6</c:v>
                </c:pt>
                <c:pt idx="3854">
                  <c:v>5.0999999999999996</c:v>
                </c:pt>
                <c:pt idx="3855">
                  <c:v>7.8</c:v>
                </c:pt>
                <c:pt idx="3856">
                  <c:v>6.4</c:v>
                </c:pt>
                <c:pt idx="3857">
                  <c:v>6.1</c:v>
                </c:pt>
                <c:pt idx="3858">
                  <c:v>5.5</c:v>
                </c:pt>
                <c:pt idx="3859">
                  <c:v>7.1</c:v>
                </c:pt>
                <c:pt idx="3860">
                  <c:v>4.5999999999999996</c:v>
                </c:pt>
                <c:pt idx="3861">
                  <c:v>7.7</c:v>
                </c:pt>
                <c:pt idx="3862">
                  <c:v>4.9000000000000004</c:v>
                </c:pt>
                <c:pt idx="3863">
                  <c:v>6.3</c:v>
                </c:pt>
                <c:pt idx="3864">
                  <c:v>6.1</c:v>
                </c:pt>
                <c:pt idx="3865">
                  <c:v>5.7</c:v>
                </c:pt>
                <c:pt idx="3866">
                  <c:v>5.7</c:v>
                </c:pt>
                <c:pt idx="3867">
                  <c:v>7</c:v>
                </c:pt>
                <c:pt idx="3868">
                  <c:v>4.4000000000000004</c:v>
                </c:pt>
                <c:pt idx="3869">
                  <c:v>3.4</c:v>
                </c:pt>
                <c:pt idx="3870">
                  <c:v>3.4</c:v>
                </c:pt>
                <c:pt idx="3871">
                  <c:v>7.1</c:v>
                </c:pt>
                <c:pt idx="3872">
                  <c:v>6.4</c:v>
                </c:pt>
                <c:pt idx="3873">
                  <c:v>5.2</c:v>
                </c:pt>
                <c:pt idx="3874">
                  <c:v>7</c:v>
                </c:pt>
                <c:pt idx="3875">
                  <c:v>8.1</c:v>
                </c:pt>
                <c:pt idx="3876">
                  <c:v>5.8</c:v>
                </c:pt>
                <c:pt idx="3877">
                  <c:v>5.9</c:v>
                </c:pt>
                <c:pt idx="3878">
                  <c:v>7.5</c:v>
                </c:pt>
                <c:pt idx="3879">
                  <c:v>7.8</c:v>
                </c:pt>
                <c:pt idx="3880">
                  <c:v>7.2</c:v>
                </c:pt>
                <c:pt idx="3881">
                  <c:v>5.6</c:v>
                </c:pt>
                <c:pt idx="3882">
                  <c:v>8</c:v>
                </c:pt>
                <c:pt idx="3883">
                  <c:v>8.5</c:v>
                </c:pt>
                <c:pt idx="3884">
                  <c:v>6.8</c:v>
                </c:pt>
                <c:pt idx="3885">
                  <c:v>7.3</c:v>
                </c:pt>
                <c:pt idx="3886">
                  <c:v>5.5</c:v>
                </c:pt>
                <c:pt idx="3887">
                  <c:v>7.3</c:v>
                </c:pt>
                <c:pt idx="3888">
                  <c:v>6.6</c:v>
                </c:pt>
                <c:pt idx="3889">
                  <c:v>6.1</c:v>
                </c:pt>
                <c:pt idx="3890">
                  <c:v>7</c:v>
                </c:pt>
                <c:pt idx="3891">
                  <c:v>5.3</c:v>
                </c:pt>
                <c:pt idx="3892">
                  <c:v>3.4</c:v>
                </c:pt>
                <c:pt idx="3893">
                  <c:v>5.4</c:v>
                </c:pt>
                <c:pt idx="3894">
                  <c:v>7.8</c:v>
                </c:pt>
                <c:pt idx="3895">
                  <c:v>6.7</c:v>
                </c:pt>
                <c:pt idx="3896">
                  <c:v>4.7</c:v>
                </c:pt>
                <c:pt idx="3897">
                  <c:v>6.3</c:v>
                </c:pt>
                <c:pt idx="3898">
                  <c:v>6.1</c:v>
                </c:pt>
                <c:pt idx="3899">
                  <c:v>7.5</c:v>
                </c:pt>
                <c:pt idx="3900">
                  <c:v>6.3</c:v>
                </c:pt>
                <c:pt idx="3901">
                  <c:v>6.3</c:v>
                </c:pt>
                <c:pt idx="3902">
                  <c:v>6.8</c:v>
                </c:pt>
                <c:pt idx="3903">
                  <c:v>7.8</c:v>
                </c:pt>
                <c:pt idx="3904">
                  <c:v>6.9</c:v>
                </c:pt>
                <c:pt idx="3905">
                  <c:v>8</c:v>
                </c:pt>
                <c:pt idx="3906">
                  <c:v>7.8</c:v>
                </c:pt>
                <c:pt idx="3907">
                  <c:v>7.4</c:v>
                </c:pt>
                <c:pt idx="3908">
                  <c:v>4.3</c:v>
                </c:pt>
                <c:pt idx="3909">
                  <c:v>7.2</c:v>
                </c:pt>
                <c:pt idx="3910">
                  <c:v>7.3</c:v>
                </c:pt>
                <c:pt idx="3911">
                  <c:v>7.9</c:v>
                </c:pt>
                <c:pt idx="3912">
                  <c:v>7.2</c:v>
                </c:pt>
                <c:pt idx="3913">
                  <c:v>5.4</c:v>
                </c:pt>
                <c:pt idx="3914">
                  <c:v>7.4</c:v>
                </c:pt>
                <c:pt idx="3915">
                  <c:v>7.1</c:v>
                </c:pt>
                <c:pt idx="3916">
                  <c:v>6.8</c:v>
                </c:pt>
                <c:pt idx="3917">
                  <c:v>8.1999999999999993</c:v>
                </c:pt>
                <c:pt idx="3918">
                  <c:v>7.4</c:v>
                </c:pt>
                <c:pt idx="3919">
                  <c:v>6.7</c:v>
                </c:pt>
                <c:pt idx="3920">
                  <c:v>7.6</c:v>
                </c:pt>
                <c:pt idx="3921">
                  <c:v>7.2</c:v>
                </c:pt>
                <c:pt idx="3922">
                  <c:v>7.5</c:v>
                </c:pt>
                <c:pt idx="3923">
                  <c:v>6.8</c:v>
                </c:pt>
                <c:pt idx="3924">
                  <c:v>6.9</c:v>
                </c:pt>
                <c:pt idx="3925">
                  <c:v>7.9</c:v>
                </c:pt>
                <c:pt idx="3926">
                  <c:v>6.7</c:v>
                </c:pt>
                <c:pt idx="3927">
                  <c:v>5.8</c:v>
                </c:pt>
                <c:pt idx="3928">
                  <c:v>6.5</c:v>
                </c:pt>
                <c:pt idx="3929">
                  <c:v>7.2</c:v>
                </c:pt>
                <c:pt idx="3930">
                  <c:v>5.5</c:v>
                </c:pt>
                <c:pt idx="3931">
                  <c:v>6.5</c:v>
                </c:pt>
                <c:pt idx="3932">
                  <c:v>6.2</c:v>
                </c:pt>
                <c:pt idx="3933">
                  <c:v>5.7</c:v>
                </c:pt>
                <c:pt idx="3934">
                  <c:v>8.6</c:v>
                </c:pt>
                <c:pt idx="3935">
                  <c:v>6.5</c:v>
                </c:pt>
                <c:pt idx="3936">
                  <c:v>6.3</c:v>
                </c:pt>
                <c:pt idx="3937">
                  <c:v>4.3</c:v>
                </c:pt>
                <c:pt idx="3938">
                  <c:v>6</c:v>
                </c:pt>
                <c:pt idx="3939">
                  <c:v>5.8</c:v>
                </c:pt>
                <c:pt idx="3940">
                  <c:v>6.7</c:v>
                </c:pt>
                <c:pt idx="3941">
                  <c:v>6.7</c:v>
                </c:pt>
                <c:pt idx="3942">
                  <c:v>5.0999999999999996</c:v>
                </c:pt>
                <c:pt idx="3943">
                  <c:v>6.8</c:v>
                </c:pt>
                <c:pt idx="3944">
                  <c:v>6.8</c:v>
                </c:pt>
                <c:pt idx="3945">
                  <c:v>6.3</c:v>
                </c:pt>
                <c:pt idx="3946">
                  <c:v>7.1</c:v>
                </c:pt>
                <c:pt idx="3947">
                  <c:v>7</c:v>
                </c:pt>
                <c:pt idx="3948">
                  <c:v>3.3</c:v>
                </c:pt>
                <c:pt idx="3949">
                  <c:v>3.6</c:v>
                </c:pt>
                <c:pt idx="3950">
                  <c:v>7.7</c:v>
                </c:pt>
                <c:pt idx="3951">
                  <c:v>6.7</c:v>
                </c:pt>
                <c:pt idx="3952">
                  <c:v>5.5</c:v>
                </c:pt>
                <c:pt idx="3953">
                  <c:v>6.6</c:v>
                </c:pt>
                <c:pt idx="3954">
                  <c:v>4.8</c:v>
                </c:pt>
                <c:pt idx="3955">
                  <c:v>6.9</c:v>
                </c:pt>
                <c:pt idx="3956">
                  <c:v>6.5</c:v>
                </c:pt>
                <c:pt idx="3957">
                  <c:v>8.1999999999999993</c:v>
                </c:pt>
                <c:pt idx="3958">
                  <c:v>8.1</c:v>
                </c:pt>
                <c:pt idx="3959">
                  <c:v>7.2</c:v>
                </c:pt>
                <c:pt idx="3960">
                  <c:v>7.4</c:v>
                </c:pt>
                <c:pt idx="3961">
                  <c:v>6.5</c:v>
                </c:pt>
                <c:pt idx="3962">
                  <c:v>5.7</c:v>
                </c:pt>
                <c:pt idx="3963">
                  <c:v>6.1</c:v>
                </c:pt>
                <c:pt idx="3964">
                  <c:v>8.6999999999999993</c:v>
                </c:pt>
                <c:pt idx="3965">
                  <c:v>4.3</c:v>
                </c:pt>
                <c:pt idx="3966">
                  <c:v>6.2</c:v>
                </c:pt>
                <c:pt idx="3967">
                  <c:v>2.7</c:v>
                </c:pt>
                <c:pt idx="3968">
                  <c:v>5.2</c:v>
                </c:pt>
                <c:pt idx="3969">
                  <c:v>8.1999999999999993</c:v>
                </c:pt>
                <c:pt idx="3970">
                  <c:v>6.1</c:v>
                </c:pt>
                <c:pt idx="3971">
                  <c:v>8</c:v>
                </c:pt>
                <c:pt idx="3972">
                  <c:v>5.5</c:v>
                </c:pt>
                <c:pt idx="3973">
                  <c:v>5.7</c:v>
                </c:pt>
                <c:pt idx="3974">
                  <c:v>3.7</c:v>
                </c:pt>
                <c:pt idx="3975">
                  <c:v>7.1</c:v>
                </c:pt>
                <c:pt idx="3976">
                  <c:v>7.8</c:v>
                </c:pt>
                <c:pt idx="3977">
                  <c:v>7.2</c:v>
                </c:pt>
                <c:pt idx="3978">
                  <c:v>7.7</c:v>
                </c:pt>
                <c:pt idx="3979">
                  <c:v>7.1</c:v>
                </c:pt>
                <c:pt idx="3980">
                  <c:v>5.5</c:v>
                </c:pt>
                <c:pt idx="3981">
                  <c:v>7.4</c:v>
                </c:pt>
                <c:pt idx="3982">
                  <c:v>7.7</c:v>
                </c:pt>
                <c:pt idx="3983">
                  <c:v>7.2</c:v>
                </c:pt>
                <c:pt idx="3984">
                  <c:v>7.8</c:v>
                </c:pt>
                <c:pt idx="3985">
                  <c:v>6.6</c:v>
                </c:pt>
                <c:pt idx="3986">
                  <c:v>6</c:v>
                </c:pt>
                <c:pt idx="3987">
                  <c:v>8.4</c:v>
                </c:pt>
                <c:pt idx="3988">
                  <c:v>8.9</c:v>
                </c:pt>
                <c:pt idx="3989">
                  <c:v>7.9</c:v>
                </c:pt>
                <c:pt idx="3990">
                  <c:v>6</c:v>
                </c:pt>
                <c:pt idx="3991">
                  <c:v>6.1</c:v>
                </c:pt>
                <c:pt idx="3992">
                  <c:v>7.4</c:v>
                </c:pt>
                <c:pt idx="3993">
                  <c:v>7.1</c:v>
                </c:pt>
                <c:pt idx="3994">
                  <c:v>4.5</c:v>
                </c:pt>
                <c:pt idx="3995">
                  <c:v>3.8</c:v>
                </c:pt>
                <c:pt idx="3996">
                  <c:v>6.2</c:v>
                </c:pt>
                <c:pt idx="3997">
                  <c:v>6.6</c:v>
                </c:pt>
                <c:pt idx="3998">
                  <c:v>4.5999999999999996</c:v>
                </c:pt>
                <c:pt idx="3999">
                  <c:v>6.8</c:v>
                </c:pt>
                <c:pt idx="4000">
                  <c:v>5.9</c:v>
                </c:pt>
                <c:pt idx="4001">
                  <c:v>6.9</c:v>
                </c:pt>
                <c:pt idx="4002">
                  <c:v>6.1</c:v>
                </c:pt>
                <c:pt idx="4003">
                  <c:v>7.6</c:v>
                </c:pt>
                <c:pt idx="4004">
                  <c:v>3</c:v>
                </c:pt>
                <c:pt idx="4005">
                  <c:v>2.6</c:v>
                </c:pt>
                <c:pt idx="4006">
                  <c:v>8.6</c:v>
                </c:pt>
                <c:pt idx="4007">
                  <c:v>6.1</c:v>
                </c:pt>
                <c:pt idx="4008">
                  <c:v>6.7</c:v>
                </c:pt>
                <c:pt idx="4009">
                  <c:v>8.1</c:v>
                </c:pt>
                <c:pt idx="4010">
                  <c:v>4.9000000000000004</c:v>
                </c:pt>
                <c:pt idx="4011">
                  <c:v>6.8</c:v>
                </c:pt>
                <c:pt idx="4012">
                  <c:v>6.8</c:v>
                </c:pt>
                <c:pt idx="4013">
                  <c:v>5.7</c:v>
                </c:pt>
                <c:pt idx="4014">
                  <c:v>8.3000000000000007</c:v>
                </c:pt>
                <c:pt idx="4015">
                  <c:v>6.6</c:v>
                </c:pt>
                <c:pt idx="4016">
                  <c:v>7.3</c:v>
                </c:pt>
                <c:pt idx="4017">
                  <c:v>5</c:v>
                </c:pt>
                <c:pt idx="4018">
                  <c:v>7</c:v>
                </c:pt>
                <c:pt idx="4019">
                  <c:v>3.4</c:v>
                </c:pt>
                <c:pt idx="4020">
                  <c:v>5.9</c:v>
                </c:pt>
                <c:pt idx="4021">
                  <c:v>6</c:v>
                </c:pt>
                <c:pt idx="4022">
                  <c:v>7.4</c:v>
                </c:pt>
                <c:pt idx="4023">
                  <c:v>7.4</c:v>
                </c:pt>
                <c:pt idx="4024">
                  <c:v>4.2</c:v>
                </c:pt>
                <c:pt idx="4025">
                  <c:v>6.2</c:v>
                </c:pt>
                <c:pt idx="4026">
                  <c:v>7.2</c:v>
                </c:pt>
                <c:pt idx="4027">
                  <c:v>5.4</c:v>
                </c:pt>
                <c:pt idx="4028">
                  <c:v>7.2</c:v>
                </c:pt>
                <c:pt idx="4029">
                  <c:v>6.7</c:v>
                </c:pt>
                <c:pt idx="4030">
                  <c:v>7.5</c:v>
                </c:pt>
                <c:pt idx="4031">
                  <c:v>7.2</c:v>
                </c:pt>
                <c:pt idx="4032">
                  <c:v>7.4</c:v>
                </c:pt>
                <c:pt idx="4033">
                  <c:v>5.6</c:v>
                </c:pt>
                <c:pt idx="4034">
                  <c:v>6.8</c:v>
                </c:pt>
                <c:pt idx="4035">
                  <c:v>7.2</c:v>
                </c:pt>
                <c:pt idx="4036">
                  <c:v>7.7</c:v>
                </c:pt>
                <c:pt idx="4037">
                  <c:v>7</c:v>
                </c:pt>
                <c:pt idx="4038">
                  <c:v>7.2</c:v>
                </c:pt>
                <c:pt idx="4039">
                  <c:v>6.4</c:v>
                </c:pt>
                <c:pt idx="4040">
                  <c:v>7.2</c:v>
                </c:pt>
                <c:pt idx="4041">
                  <c:v>7.2</c:v>
                </c:pt>
                <c:pt idx="4042">
                  <c:v>6.9</c:v>
                </c:pt>
                <c:pt idx="4043">
                  <c:v>6.2</c:v>
                </c:pt>
                <c:pt idx="4044">
                  <c:v>6.9</c:v>
                </c:pt>
                <c:pt idx="4045">
                  <c:v>7</c:v>
                </c:pt>
                <c:pt idx="4046">
                  <c:v>6.7</c:v>
                </c:pt>
                <c:pt idx="4047">
                  <c:v>3.6</c:v>
                </c:pt>
                <c:pt idx="4048">
                  <c:v>7.4</c:v>
                </c:pt>
                <c:pt idx="4049">
                  <c:v>6.1</c:v>
                </c:pt>
                <c:pt idx="4050">
                  <c:v>6.7</c:v>
                </c:pt>
                <c:pt idx="4051">
                  <c:v>8.1999999999999993</c:v>
                </c:pt>
                <c:pt idx="4052">
                  <c:v>7.7</c:v>
                </c:pt>
                <c:pt idx="4053">
                  <c:v>7.3</c:v>
                </c:pt>
                <c:pt idx="4054">
                  <c:v>7.6</c:v>
                </c:pt>
                <c:pt idx="4055">
                  <c:v>6.8</c:v>
                </c:pt>
                <c:pt idx="4056">
                  <c:v>5.6</c:v>
                </c:pt>
                <c:pt idx="4057">
                  <c:v>6.4</c:v>
                </c:pt>
                <c:pt idx="4058">
                  <c:v>6.8</c:v>
                </c:pt>
                <c:pt idx="4059">
                  <c:v>6.1</c:v>
                </c:pt>
                <c:pt idx="4060">
                  <c:v>5.2</c:v>
                </c:pt>
                <c:pt idx="4061">
                  <c:v>6</c:v>
                </c:pt>
                <c:pt idx="4062">
                  <c:v>6.1</c:v>
                </c:pt>
                <c:pt idx="4063">
                  <c:v>5.5</c:v>
                </c:pt>
                <c:pt idx="4064">
                  <c:v>6.9</c:v>
                </c:pt>
                <c:pt idx="4065">
                  <c:v>1.9</c:v>
                </c:pt>
                <c:pt idx="4066">
                  <c:v>4.0999999999999996</c:v>
                </c:pt>
                <c:pt idx="4067">
                  <c:v>5.4</c:v>
                </c:pt>
                <c:pt idx="4068">
                  <c:v>6.8</c:v>
                </c:pt>
                <c:pt idx="4069">
                  <c:v>6.7</c:v>
                </c:pt>
                <c:pt idx="4070">
                  <c:v>6.2</c:v>
                </c:pt>
                <c:pt idx="4071">
                  <c:v>2.8</c:v>
                </c:pt>
                <c:pt idx="4072">
                  <c:v>5.8</c:v>
                </c:pt>
                <c:pt idx="4073">
                  <c:v>5.0999999999999996</c:v>
                </c:pt>
                <c:pt idx="4074">
                  <c:v>2.2000000000000002</c:v>
                </c:pt>
                <c:pt idx="4075">
                  <c:v>3.8</c:v>
                </c:pt>
                <c:pt idx="4076">
                  <c:v>5.6</c:v>
                </c:pt>
                <c:pt idx="4077">
                  <c:v>5.2</c:v>
                </c:pt>
                <c:pt idx="4078">
                  <c:v>3.5</c:v>
                </c:pt>
                <c:pt idx="4079">
                  <c:v>7</c:v>
                </c:pt>
                <c:pt idx="4080">
                  <c:v>5.5</c:v>
                </c:pt>
                <c:pt idx="4081">
                  <c:v>6</c:v>
                </c:pt>
                <c:pt idx="4082">
                  <c:v>8.1999999999999993</c:v>
                </c:pt>
                <c:pt idx="4083">
                  <c:v>5.7</c:v>
                </c:pt>
                <c:pt idx="4084">
                  <c:v>7.9</c:v>
                </c:pt>
                <c:pt idx="4085">
                  <c:v>7.1</c:v>
                </c:pt>
                <c:pt idx="4086">
                  <c:v>6.4</c:v>
                </c:pt>
                <c:pt idx="4087">
                  <c:v>7.5</c:v>
                </c:pt>
                <c:pt idx="4088">
                  <c:v>6.4</c:v>
                </c:pt>
                <c:pt idx="4089">
                  <c:v>7.3</c:v>
                </c:pt>
                <c:pt idx="4090">
                  <c:v>6.5</c:v>
                </c:pt>
                <c:pt idx="4091">
                  <c:v>7.2</c:v>
                </c:pt>
                <c:pt idx="4092">
                  <c:v>7.1</c:v>
                </c:pt>
                <c:pt idx="4093">
                  <c:v>6</c:v>
                </c:pt>
                <c:pt idx="4094">
                  <c:v>5.6</c:v>
                </c:pt>
                <c:pt idx="4095">
                  <c:v>7</c:v>
                </c:pt>
                <c:pt idx="4096">
                  <c:v>8.4</c:v>
                </c:pt>
                <c:pt idx="4097">
                  <c:v>7.5</c:v>
                </c:pt>
                <c:pt idx="4098">
                  <c:v>7.2</c:v>
                </c:pt>
                <c:pt idx="4099">
                  <c:v>7.2</c:v>
                </c:pt>
                <c:pt idx="4100">
                  <c:v>7.2</c:v>
                </c:pt>
                <c:pt idx="4101">
                  <c:v>6.5</c:v>
                </c:pt>
                <c:pt idx="4102">
                  <c:v>7.2</c:v>
                </c:pt>
                <c:pt idx="4103">
                  <c:v>5.0999999999999996</c:v>
                </c:pt>
                <c:pt idx="4104">
                  <c:v>6.4</c:v>
                </c:pt>
                <c:pt idx="4105">
                  <c:v>6.8</c:v>
                </c:pt>
                <c:pt idx="4106">
                  <c:v>7.5</c:v>
                </c:pt>
                <c:pt idx="4107">
                  <c:v>6.9</c:v>
                </c:pt>
                <c:pt idx="4108">
                  <c:v>7</c:v>
                </c:pt>
                <c:pt idx="4109">
                  <c:v>6.3</c:v>
                </c:pt>
                <c:pt idx="4110">
                  <c:v>5.5</c:v>
                </c:pt>
                <c:pt idx="4111">
                  <c:v>4.8</c:v>
                </c:pt>
                <c:pt idx="4112">
                  <c:v>8.1</c:v>
                </c:pt>
                <c:pt idx="4113">
                  <c:v>6.6</c:v>
                </c:pt>
                <c:pt idx="4114">
                  <c:v>5.2</c:v>
                </c:pt>
                <c:pt idx="4115">
                  <c:v>5.6</c:v>
                </c:pt>
                <c:pt idx="4116">
                  <c:v>3.1</c:v>
                </c:pt>
                <c:pt idx="4117">
                  <c:v>8.1</c:v>
                </c:pt>
                <c:pt idx="4118">
                  <c:v>8.3000000000000007</c:v>
                </c:pt>
                <c:pt idx="4119">
                  <c:v>7.2</c:v>
                </c:pt>
                <c:pt idx="4120">
                  <c:v>6.3</c:v>
                </c:pt>
                <c:pt idx="4121">
                  <c:v>7.2</c:v>
                </c:pt>
                <c:pt idx="4122">
                  <c:v>5.3</c:v>
                </c:pt>
                <c:pt idx="4123">
                  <c:v>7.2</c:v>
                </c:pt>
                <c:pt idx="4124">
                  <c:v>6.5</c:v>
                </c:pt>
                <c:pt idx="4125">
                  <c:v>6.5</c:v>
                </c:pt>
                <c:pt idx="4126">
                  <c:v>5.4</c:v>
                </c:pt>
                <c:pt idx="4127">
                  <c:v>7.8</c:v>
                </c:pt>
                <c:pt idx="4128">
                  <c:v>6.4</c:v>
                </c:pt>
                <c:pt idx="4129">
                  <c:v>8.1</c:v>
                </c:pt>
                <c:pt idx="4130">
                  <c:v>6.5</c:v>
                </c:pt>
                <c:pt idx="4131">
                  <c:v>5.6</c:v>
                </c:pt>
                <c:pt idx="4132">
                  <c:v>6.6</c:v>
                </c:pt>
                <c:pt idx="4133">
                  <c:v>7.7</c:v>
                </c:pt>
                <c:pt idx="4134">
                  <c:v>6.1</c:v>
                </c:pt>
                <c:pt idx="4135">
                  <c:v>6.5</c:v>
                </c:pt>
                <c:pt idx="4136">
                  <c:v>6.1</c:v>
                </c:pt>
                <c:pt idx="4137">
                  <c:v>5.7</c:v>
                </c:pt>
                <c:pt idx="4138">
                  <c:v>5.9</c:v>
                </c:pt>
                <c:pt idx="4139">
                  <c:v>7.7</c:v>
                </c:pt>
                <c:pt idx="4140">
                  <c:v>7.1</c:v>
                </c:pt>
                <c:pt idx="4141">
                  <c:v>7.6</c:v>
                </c:pt>
                <c:pt idx="4142">
                  <c:v>6.4</c:v>
                </c:pt>
                <c:pt idx="4143">
                  <c:v>7.4</c:v>
                </c:pt>
                <c:pt idx="4144">
                  <c:v>6.8</c:v>
                </c:pt>
                <c:pt idx="4145">
                  <c:v>6.5</c:v>
                </c:pt>
                <c:pt idx="4146">
                  <c:v>6</c:v>
                </c:pt>
                <c:pt idx="4147">
                  <c:v>7.3</c:v>
                </c:pt>
                <c:pt idx="4148">
                  <c:v>7.3</c:v>
                </c:pt>
                <c:pt idx="4149">
                  <c:v>6.5</c:v>
                </c:pt>
                <c:pt idx="4150">
                  <c:v>6</c:v>
                </c:pt>
                <c:pt idx="4151">
                  <c:v>5.3</c:v>
                </c:pt>
                <c:pt idx="4152">
                  <c:v>6.6</c:v>
                </c:pt>
                <c:pt idx="4153">
                  <c:v>8.6999999999999993</c:v>
                </c:pt>
                <c:pt idx="4154">
                  <c:v>8.4</c:v>
                </c:pt>
                <c:pt idx="4155">
                  <c:v>5.8</c:v>
                </c:pt>
                <c:pt idx="4156">
                  <c:v>6.2</c:v>
                </c:pt>
                <c:pt idx="4157">
                  <c:v>5.8</c:v>
                </c:pt>
                <c:pt idx="4158">
                  <c:v>6.7</c:v>
                </c:pt>
                <c:pt idx="4159">
                  <c:v>5.7</c:v>
                </c:pt>
                <c:pt idx="4160">
                  <c:v>6.1</c:v>
                </c:pt>
                <c:pt idx="4161">
                  <c:v>6.4</c:v>
                </c:pt>
                <c:pt idx="4162">
                  <c:v>6.5</c:v>
                </c:pt>
                <c:pt idx="4163">
                  <c:v>4.5999999999999996</c:v>
                </c:pt>
                <c:pt idx="4164">
                  <c:v>6.6</c:v>
                </c:pt>
                <c:pt idx="4165">
                  <c:v>3.5</c:v>
                </c:pt>
                <c:pt idx="4166">
                  <c:v>3.3</c:v>
                </c:pt>
                <c:pt idx="4167">
                  <c:v>6.6</c:v>
                </c:pt>
                <c:pt idx="4168">
                  <c:v>6.9</c:v>
                </c:pt>
                <c:pt idx="4169">
                  <c:v>4</c:v>
                </c:pt>
                <c:pt idx="4170">
                  <c:v>5.7</c:v>
                </c:pt>
                <c:pt idx="4171">
                  <c:v>6.4</c:v>
                </c:pt>
                <c:pt idx="4172">
                  <c:v>6.2</c:v>
                </c:pt>
                <c:pt idx="4173">
                  <c:v>5.9</c:v>
                </c:pt>
                <c:pt idx="4174">
                  <c:v>7.7</c:v>
                </c:pt>
                <c:pt idx="4175">
                  <c:v>4.3</c:v>
                </c:pt>
                <c:pt idx="4176">
                  <c:v>7.1</c:v>
                </c:pt>
                <c:pt idx="4177">
                  <c:v>6.2</c:v>
                </c:pt>
                <c:pt idx="4178">
                  <c:v>7.7</c:v>
                </c:pt>
                <c:pt idx="4179">
                  <c:v>7.5</c:v>
                </c:pt>
                <c:pt idx="4180">
                  <c:v>6.9</c:v>
                </c:pt>
                <c:pt idx="4181">
                  <c:v>7.1</c:v>
                </c:pt>
                <c:pt idx="4182">
                  <c:v>6.3</c:v>
                </c:pt>
                <c:pt idx="4183">
                  <c:v>8.3000000000000007</c:v>
                </c:pt>
                <c:pt idx="4184">
                  <c:v>7.1</c:v>
                </c:pt>
                <c:pt idx="4185">
                  <c:v>7.2</c:v>
                </c:pt>
                <c:pt idx="4186">
                  <c:v>5.0999999999999996</c:v>
                </c:pt>
                <c:pt idx="4187">
                  <c:v>6.9</c:v>
                </c:pt>
                <c:pt idx="4188">
                  <c:v>6.1</c:v>
                </c:pt>
                <c:pt idx="4189">
                  <c:v>6.1</c:v>
                </c:pt>
                <c:pt idx="4190">
                  <c:v>6.9</c:v>
                </c:pt>
                <c:pt idx="4191">
                  <c:v>6</c:v>
                </c:pt>
                <c:pt idx="4192">
                  <c:v>8.1999999999999993</c:v>
                </c:pt>
                <c:pt idx="4193">
                  <c:v>7</c:v>
                </c:pt>
                <c:pt idx="4194">
                  <c:v>6.3</c:v>
                </c:pt>
                <c:pt idx="4195">
                  <c:v>7.6</c:v>
                </c:pt>
                <c:pt idx="4196">
                  <c:v>6.1</c:v>
                </c:pt>
                <c:pt idx="4197">
                  <c:v>7.8</c:v>
                </c:pt>
                <c:pt idx="4198">
                  <c:v>4.7</c:v>
                </c:pt>
                <c:pt idx="4199">
                  <c:v>7.9</c:v>
                </c:pt>
                <c:pt idx="4200">
                  <c:v>8.9</c:v>
                </c:pt>
                <c:pt idx="4201">
                  <c:v>8.1999999999999993</c:v>
                </c:pt>
                <c:pt idx="4202">
                  <c:v>6.7</c:v>
                </c:pt>
                <c:pt idx="4203">
                  <c:v>6.6</c:v>
                </c:pt>
                <c:pt idx="4204">
                  <c:v>6.9</c:v>
                </c:pt>
                <c:pt idx="4205">
                  <c:v>7.1</c:v>
                </c:pt>
                <c:pt idx="4206">
                  <c:v>6.7</c:v>
                </c:pt>
                <c:pt idx="4207">
                  <c:v>7.1</c:v>
                </c:pt>
                <c:pt idx="4208">
                  <c:v>5.2</c:v>
                </c:pt>
                <c:pt idx="4209">
                  <c:v>7.7</c:v>
                </c:pt>
                <c:pt idx="4210">
                  <c:v>8.1</c:v>
                </c:pt>
                <c:pt idx="4211">
                  <c:v>5.5</c:v>
                </c:pt>
                <c:pt idx="4212">
                  <c:v>6.6</c:v>
                </c:pt>
                <c:pt idx="4213">
                  <c:v>3.2</c:v>
                </c:pt>
                <c:pt idx="4214">
                  <c:v>7.4</c:v>
                </c:pt>
                <c:pt idx="4215">
                  <c:v>6.2</c:v>
                </c:pt>
                <c:pt idx="4216">
                  <c:v>4.8</c:v>
                </c:pt>
                <c:pt idx="4217">
                  <c:v>7.2</c:v>
                </c:pt>
                <c:pt idx="4218">
                  <c:v>4.3</c:v>
                </c:pt>
                <c:pt idx="4219">
                  <c:v>4.5</c:v>
                </c:pt>
                <c:pt idx="4220">
                  <c:v>6.4</c:v>
                </c:pt>
                <c:pt idx="4221">
                  <c:v>6.4</c:v>
                </c:pt>
                <c:pt idx="4222">
                  <c:v>7.3</c:v>
                </c:pt>
                <c:pt idx="4223">
                  <c:v>6.9</c:v>
                </c:pt>
                <c:pt idx="4224">
                  <c:v>7.2</c:v>
                </c:pt>
                <c:pt idx="4225">
                  <c:v>6.5</c:v>
                </c:pt>
                <c:pt idx="4226">
                  <c:v>6.6</c:v>
                </c:pt>
                <c:pt idx="4227">
                  <c:v>6.7</c:v>
                </c:pt>
                <c:pt idx="4228">
                  <c:v>7.3</c:v>
                </c:pt>
                <c:pt idx="4229">
                  <c:v>6.4</c:v>
                </c:pt>
                <c:pt idx="4230">
                  <c:v>7</c:v>
                </c:pt>
                <c:pt idx="4231">
                  <c:v>5.5</c:v>
                </c:pt>
                <c:pt idx="4232">
                  <c:v>6.7</c:v>
                </c:pt>
                <c:pt idx="4233">
                  <c:v>6.1</c:v>
                </c:pt>
                <c:pt idx="4234">
                  <c:v>3.9</c:v>
                </c:pt>
                <c:pt idx="4235">
                  <c:v>5.7</c:v>
                </c:pt>
                <c:pt idx="4236">
                  <c:v>6.2</c:v>
                </c:pt>
                <c:pt idx="4237">
                  <c:v>7.8</c:v>
                </c:pt>
                <c:pt idx="4238">
                  <c:v>4.4000000000000004</c:v>
                </c:pt>
                <c:pt idx="4239">
                  <c:v>6.6</c:v>
                </c:pt>
                <c:pt idx="4240">
                  <c:v>7.5</c:v>
                </c:pt>
                <c:pt idx="4241">
                  <c:v>7</c:v>
                </c:pt>
                <c:pt idx="4242">
                  <c:v>4</c:v>
                </c:pt>
                <c:pt idx="4243">
                  <c:v>6.7</c:v>
                </c:pt>
                <c:pt idx="4244">
                  <c:v>7.2</c:v>
                </c:pt>
                <c:pt idx="4245">
                  <c:v>7</c:v>
                </c:pt>
                <c:pt idx="4246">
                  <c:v>7.4</c:v>
                </c:pt>
                <c:pt idx="4247">
                  <c:v>8</c:v>
                </c:pt>
                <c:pt idx="4248">
                  <c:v>6.5</c:v>
                </c:pt>
                <c:pt idx="4249">
                  <c:v>7.2</c:v>
                </c:pt>
                <c:pt idx="4250">
                  <c:v>6.4</c:v>
                </c:pt>
                <c:pt idx="4251">
                  <c:v>6.5</c:v>
                </c:pt>
                <c:pt idx="4252">
                  <c:v>7.5</c:v>
                </c:pt>
                <c:pt idx="4253">
                  <c:v>7.1</c:v>
                </c:pt>
                <c:pt idx="4254">
                  <c:v>5.0999999999999996</c:v>
                </c:pt>
                <c:pt idx="4255">
                  <c:v>3.9</c:v>
                </c:pt>
                <c:pt idx="4256">
                  <c:v>8</c:v>
                </c:pt>
                <c:pt idx="4257">
                  <c:v>7.7</c:v>
                </c:pt>
                <c:pt idx="4258">
                  <c:v>5.4</c:v>
                </c:pt>
                <c:pt idx="4259">
                  <c:v>8.5</c:v>
                </c:pt>
                <c:pt idx="4260">
                  <c:v>7.7</c:v>
                </c:pt>
                <c:pt idx="4261">
                  <c:v>6.5</c:v>
                </c:pt>
                <c:pt idx="4262">
                  <c:v>7</c:v>
                </c:pt>
                <c:pt idx="4263">
                  <c:v>5.5</c:v>
                </c:pt>
                <c:pt idx="4264">
                  <c:v>6.3</c:v>
                </c:pt>
                <c:pt idx="4265">
                  <c:v>7.9</c:v>
                </c:pt>
                <c:pt idx="4266">
                  <c:v>7.4</c:v>
                </c:pt>
                <c:pt idx="4267">
                  <c:v>7.5</c:v>
                </c:pt>
                <c:pt idx="4268">
                  <c:v>8.4</c:v>
                </c:pt>
                <c:pt idx="4269">
                  <c:v>7.5</c:v>
                </c:pt>
                <c:pt idx="4270">
                  <c:v>6.1</c:v>
                </c:pt>
                <c:pt idx="4271">
                  <c:v>7.2</c:v>
                </c:pt>
                <c:pt idx="4272">
                  <c:v>6.7</c:v>
                </c:pt>
                <c:pt idx="4273">
                  <c:v>8</c:v>
                </c:pt>
                <c:pt idx="4274">
                  <c:v>5.4</c:v>
                </c:pt>
                <c:pt idx="4275">
                  <c:v>6.7</c:v>
                </c:pt>
                <c:pt idx="4276">
                  <c:v>4.2</c:v>
                </c:pt>
                <c:pt idx="4277">
                  <c:v>7.4</c:v>
                </c:pt>
                <c:pt idx="4278">
                  <c:v>7</c:v>
                </c:pt>
                <c:pt idx="4279">
                  <c:v>5.8</c:v>
                </c:pt>
                <c:pt idx="4280">
                  <c:v>7</c:v>
                </c:pt>
                <c:pt idx="4281">
                  <c:v>3.2</c:v>
                </c:pt>
                <c:pt idx="4282">
                  <c:v>6.8</c:v>
                </c:pt>
                <c:pt idx="4283">
                  <c:v>7.7</c:v>
                </c:pt>
                <c:pt idx="4284">
                  <c:v>5.6</c:v>
                </c:pt>
                <c:pt idx="4285">
                  <c:v>7.6</c:v>
                </c:pt>
                <c:pt idx="4286">
                  <c:v>6.6</c:v>
                </c:pt>
                <c:pt idx="4287">
                  <c:v>7.5</c:v>
                </c:pt>
                <c:pt idx="4288">
                  <c:v>5.3</c:v>
                </c:pt>
                <c:pt idx="4289">
                  <c:v>7.3</c:v>
                </c:pt>
                <c:pt idx="4290">
                  <c:v>5.6</c:v>
                </c:pt>
                <c:pt idx="4291">
                  <c:v>5.6</c:v>
                </c:pt>
                <c:pt idx="4292">
                  <c:v>4.0999999999999996</c:v>
                </c:pt>
                <c:pt idx="4293">
                  <c:v>6.8</c:v>
                </c:pt>
                <c:pt idx="4294">
                  <c:v>5.8</c:v>
                </c:pt>
                <c:pt idx="4295">
                  <c:v>6.6</c:v>
                </c:pt>
                <c:pt idx="4296">
                  <c:v>6.3</c:v>
                </c:pt>
                <c:pt idx="4297">
                  <c:v>3.4</c:v>
                </c:pt>
                <c:pt idx="4298">
                  <c:v>6.1</c:v>
                </c:pt>
                <c:pt idx="4299">
                  <c:v>6.6</c:v>
                </c:pt>
                <c:pt idx="4300">
                  <c:v>7.5</c:v>
                </c:pt>
                <c:pt idx="4301">
                  <c:v>7.6</c:v>
                </c:pt>
                <c:pt idx="4302">
                  <c:v>3.2</c:v>
                </c:pt>
                <c:pt idx="4303">
                  <c:v>4.0999999999999996</c:v>
                </c:pt>
                <c:pt idx="4304">
                  <c:v>7.8</c:v>
                </c:pt>
                <c:pt idx="4305">
                  <c:v>6.7</c:v>
                </c:pt>
                <c:pt idx="4306">
                  <c:v>7.3</c:v>
                </c:pt>
                <c:pt idx="4307">
                  <c:v>5.7</c:v>
                </c:pt>
                <c:pt idx="4308">
                  <c:v>7.1</c:v>
                </c:pt>
                <c:pt idx="4309">
                  <c:v>6.6</c:v>
                </c:pt>
                <c:pt idx="4310">
                  <c:v>4</c:v>
                </c:pt>
                <c:pt idx="4311">
                  <c:v>6.1</c:v>
                </c:pt>
                <c:pt idx="4312">
                  <c:v>6.9</c:v>
                </c:pt>
                <c:pt idx="4313">
                  <c:v>7.5</c:v>
                </c:pt>
                <c:pt idx="4314">
                  <c:v>7</c:v>
                </c:pt>
                <c:pt idx="4315">
                  <c:v>6.3</c:v>
                </c:pt>
                <c:pt idx="4316">
                  <c:v>6.9</c:v>
                </c:pt>
                <c:pt idx="4317">
                  <c:v>6.4</c:v>
                </c:pt>
                <c:pt idx="4318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8-4D39-BA99-41FF6958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789376"/>
        <c:axId val="1583789856"/>
      </c:scatterChart>
      <c:valAx>
        <c:axId val="1583789376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89856"/>
        <c:crosses val="autoZero"/>
        <c:crossBetween val="midCat"/>
        <c:majorUnit val="20"/>
      </c:valAx>
      <c:valAx>
        <c:axId val="15837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IMDB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8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8</xdr:col>
      <xdr:colOff>586740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5722E5-C831-4802-B2EE-3B220772C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yush" refreshedDate="45361.658815972223" createdVersion="8" refreshedVersion="8" minRefreshableVersion="3" recordCount="4320" xr:uid="{86FA3496-C00C-49AD-A5BA-175B492C6175}">
  <cacheSource type="worksheet">
    <worksheetSource ref="A1:I1048576" sheet="TASK 1"/>
  </cacheSource>
  <cacheFields count="9">
    <cacheField name="genres" numFmtId="0">
      <sharedItems containsBlank="1" count="19">
        <s v="Action"/>
        <s v="Adventure"/>
        <s v="Drama"/>
        <s v="Animation"/>
        <s v="Comedy"/>
        <s v="Mystery"/>
        <s v="Crime"/>
        <s v="Biography"/>
        <s v="Fantasy"/>
        <s v="Documentary"/>
        <s v="Sci-Fi"/>
        <s v="Horror"/>
        <s v="Romance"/>
        <s v="Family"/>
        <s v="Thriller"/>
        <s v="Western"/>
        <s v="Musical"/>
        <s v="Film-Noir"/>
        <m/>
      </sharedItems>
    </cacheField>
    <cacheField name="SUBGENRE1" numFmtId="0">
      <sharedItems containsBlank="1"/>
    </cacheField>
    <cacheField name="SUBGENRE2" numFmtId="0">
      <sharedItems containsBlank="1"/>
    </cacheField>
    <cacheField name="SUBGENRE3" numFmtId="0">
      <sharedItems containsBlank="1"/>
    </cacheField>
    <cacheField name="SUBGENRE4" numFmtId="0">
      <sharedItems containsBlank="1"/>
    </cacheField>
    <cacheField name="SUBGENRE5" numFmtId="0">
      <sharedItems containsBlank="1"/>
    </cacheField>
    <cacheField name="SUBGENRE6" numFmtId="0">
      <sharedItems containsBlank="1"/>
    </cacheField>
    <cacheField name="SUBGENRE7" numFmtId="0">
      <sharedItems containsBlank="1"/>
    </cacheField>
    <cacheField name="movie_tit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yush" refreshedDate="45361.67646840278" createdVersion="8" refreshedVersion="8" minRefreshableVersion="3" recordCount="4319" xr:uid="{53FFBEB4-0CA0-499F-85F9-FE08FFDCABB1}">
  <cacheSource type="worksheet">
    <worksheetSource ref="A1:C4320" sheet="TASK 3"/>
  </cacheSource>
  <cacheFields count="3">
    <cacheField name="movie_title" numFmtId="0">
      <sharedItems/>
    </cacheField>
    <cacheField name="language" numFmtId="0">
      <sharedItems count="35">
        <s v="English"/>
        <s v="Mandarin"/>
        <s v="Aboriginal"/>
        <s v="Spanish"/>
        <s v="French"/>
        <s v="Filipino"/>
        <s v="Russian"/>
        <s v="Maya"/>
        <s v="Kazakh"/>
        <s v="Cantonese"/>
        <s v="Japanese"/>
        <s v="Aramaic"/>
        <s v="Italian"/>
        <s v="Dutch"/>
        <s v="Dari"/>
        <s v="German"/>
        <s v="Mongolian"/>
        <s v="Thai"/>
        <s v="Bosnian"/>
        <s v="None"/>
        <s v="Korean"/>
        <s v="Hungarian"/>
        <s v="Hindi"/>
        <s v="Danish"/>
        <s v="Portuguese"/>
        <s v="Norwegian"/>
        <s v="Czech"/>
        <s v="Zulu"/>
        <s v="Hebrew"/>
        <s v="Arabic"/>
        <s v="Vietnamese"/>
        <s v="Indonesian"/>
        <s v="Romanian"/>
        <s v="Persian"/>
        <s v="Swedish"/>
      </sharedItems>
    </cacheField>
    <cacheField name="imdb_score" numFmtId="0">
      <sharedItems containsSemiMixedTypes="0" containsString="0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yush" refreshedDate="45361.693162037038" createdVersion="8" refreshedVersion="8" minRefreshableVersion="3" recordCount="4319" xr:uid="{DA1709FB-332C-4BCB-B6AE-8785368DC21E}">
  <cacheSource type="worksheet">
    <worksheetSource ref="A1:C4320" sheet="TASK 4"/>
  </cacheSource>
  <cacheFields count="3">
    <cacheField name="movie_title" numFmtId="0">
      <sharedItems/>
    </cacheField>
    <cacheField name="director_name" numFmtId="0">
      <sharedItems count="1986">
        <s v="James Cameron"/>
        <s v="Gore Verbinski"/>
        <s v="Sam Mendes"/>
        <s v="Christopher Nolan"/>
        <s v="Andrew Stanton"/>
        <s v="Sam Raimi"/>
        <s v="Nathan Greno"/>
        <s v="Joss Whedon"/>
        <s v="David Yates"/>
        <s v="Zack Snyder"/>
        <s v="Bryan Singer"/>
        <s v="Marc Forster"/>
        <s v="Andrew Adamson"/>
        <s v="Rob Marshall"/>
        <s v="Barry Sonnenfeld"/>
        <s v="Peter Jackson"/>
        <s v="Marc Webb"/>
        <s v="Ridley Scott"/>
        <s v="Chris Weitz"/>
        <s v="Anthony Russo"/>
        <s v="Peter Berg"/>
        <s v="Colin Trevorrow"/>
        <s v="Shane Black"/>
        <s v="Tim Burton"/>
        <s v="Brett Ratner"/>
        <s v="Dan Scanlon"/>
        <s v="Michael Bay"/>
        <s v="Joseph Kosinski"/>
        <s v="John Lasseter"/>
        <s v="Martin Campbell"/>
        <s v="Lee Unkrich"/>
        <s v="McG"/>
        <s v="James Wan"/>
        <s v="J.J. Abrams"/>
        <s v="Baz Luhrmann"/>
        <s v="Mike Newell"/>
        <s v="Guillermo del Toro"/>
        <s v="Steven Spielberg"/>
        <s v="Mark Andrews"/>
        <s v="Justin Lin"/>
        <s v="Roland Emmerich"/>
        <s v="Robert Zemeckis"/>
        <s v="Lana Wachowski"/>
        <s v="Pete Docter"/>
        <s v="Rob Letterman"/>
        <s v="Jon Favreau"/>
        <s v="Martin Scorsese"/>
        <s v="Rob Cohen"/>
        <s v="David Ayer"/>
        <s v="Tom Shadyac"/>
        <s v="Doug Liman"/>
        <s v="Kevin Reynolds"/>
        <s v="Stephen Sommers"/>
        <s v="Rupert Sanders"/>
        <s v="Robert Stromberg"/>
        <s v="Matt Reeves"/>
        <s v="Carl Rinsch"/>
        <s v="Mike Mitchell"/>
        <s v="Brad Bird"/>
        <s v="Don Hall"/>
        <s v="Rich Moore"/>
        <s v="Dean DeBlois"/>
        <s v="Jonathan Mostow"/>
        <s v="James Gunn"/>
        <s v="David Fincher"/>
        <s v="Matthew Vaughn"/>
        <s v="Francis Lawrence"/>
        <s v="Jon Turteltaub"/>
        <s v="Wolfgang Petersen"/>
        <s v="James Bobin"/>
        <s v="Chris Miller"/>
        <s v="Duncan Jones"/>
        <s v="Alan Taylor"/>
        <s v="Michael Apted"/>
        <s v="Oliver Stone"/>
        <s v="Eric Darnell"/>
        <s v="Shawn Levy"/>
        <s v="Gavin Hood"/>
        <s v="Chris Buck"/>
        <s v="George Miller"/>
        <s v="Ron Howard"/>
        <s v="Kenneth Branagh"/>
        <s v="Byron Howard"/>
        <s v="Hoyt Yeatman"/>
        <s v="Jonathan Liebesman"/>
        <s v="Christopher McQuarrie"/>
        <s v="Joe Johnston"/>
        <s v="Steve Hickner"/>
        <s v="Jennifer Yuh Nelson"/>
        <s v="M. Night Shyamalan"/>
        <s v="Simon Wells"/>
        <s v="David Bowers"/>
        <s v="Joe Wright"/>
        <s v="Rob Minkoff"/>
        <s v="Lee Tamahori"/>
        <s v="Paul Feig"/>
        <s v="Alessandro Carloni"/>
        <s v="Peter Ramsey"/>
        <s v="Dean Parisot"/>
        <s v="Edward Zwick"/>
        <s v="Alex Proyas"/>
        <s v="Richard Donner"/>
        <s v="Ang Lee"/>
        <s v="Jon M. Chu"/>
        <s v="Breck Eisner"/>
        <s v="Hironobu Sakaguchi"/>
        <s v="Peter Weir"/>
        <s v="Bill Condon"/>
        <s v="Louis Leterrier"/>
        <s v="Alejandro G. IÃ±Ã¡rritu"/>
        <s v="David Soren"/>
        <s v="Paul Greengrass"/>
        <s v="Mark Osborne"/>
        <s v="Peyton Reed"/>
        <s v="Tim Johnson"/>
        <s v="Phillip Noyce"/>
        <s v="Darren Aronofsky"/>
        <s v="Alfonso CuarÃ³n"/>
        <s v="Eric Leighton"/>
        <s v="Tom McGrath"/>
        <s v="Chris Columbus"/>
        <s v="Robert Schwentke"/>
        <s v="Carlos Saldanha"/>
        <s v="Guy Ritchie"/>
        <s v="Paul Verhoeven"/>
        <s v="John McTiernan"/>
        <s v="Tony Gilroy"/>
        <s v="Joel Schumacher"/>
        <s v="John Woo"/>
        <s v="Tim Story"/>
        <s v="Mark Steven Johnson"/>
        <s v="Neill Blomkamp"/>
        <s v="David Twohy"/>
        <s v="JosÃ© Padilha"/>
        <s v="James L. Brooks"/>
        <s v="James Mangold"/>
        <s v="George Lucas"/>
        <s v="Kirk De Micco"/>
        <s v="Cedric Nicolas-Troyan"/>
        <s v="Roger Donaldson"/>
        <s v="Dave Green"/>
        <s v="Josh Trank"/>
        <s v="Brad Peyton"/>
        <s v="Roger Spottiswoode"/>
        <s v="Steven Soderbergh"/>
        <s v="Michel Gondry"/>
        <s v="Noam Murro"/>
        <s v="Raja Gosnell"/>
        <s v="Will Finn"/>
        <s v="Jan de Bont"/>
        <s v="Len Wiseman"/>
        <s v="Frank Coraci"/>
        <s v="Michael Mann"/>
        <s v="Bo Welch"/>
        <s v="Ron Clements"/>
        <s v="Peter Chelsom"/>
        <s v="Dominic Sena"/>
        <s v="Tony Scott"/>
        <s v="Paul Weitz"/>
        <s v="Adam McKay"/>
        <s v="Chuck Russell"/>
        <s v="Quentin Tarantino"/>
        <s v="Gary Trousdale"/>
        <s v="Mark Dindal"/>
        <s v="Simon West"/>
        <s v="Stefen Fangmeier"/>
        <s v="Spike Jonze"/>
        <s v="Chris Wedge"/>
        <s v="Florian Henckel von Donnersmarck"/>
        <s v="Peter Hyams"/>
        <s v="Tom Tykwer"/>
        <s v="Pitof"/>
        <s v="Brad Silberling"/>
        <s v="Patrick Hughes"/>
        <s v="Ericson Core"/>
        <s v="Lawrence Guterman"/>
        <s v="Ron Underwood"/>
        <s v="Steve Martino"/>
        <s v="David Mamet"/>
        <s v="Yimou Zhang"/>
        <s v="Ash Brannon"/>
        <s v="Frank Oz"/>
        <s v="Jay Roach"/>
        <s v="Luc Besson"/>
        <s v="Michael Patrick King"/>
        <s v="Bibo Bergeron"/>
        <s v="Sergey Bodrov"/>
        <s v="Wally Pfister"/>
        <s v="Rupert Wyatt"/>
        <s v="Mark Waters"/>
        <s v="John Moore"/>
        <s v="John Lee Hancock"/>
        <s v="Renny Harlin"/>
        <s v="Phil Lord"/>
        <s v="Ben Stiller"/>
        <s v="Tony Bancroft"/>
        <s v="Walt Becker"/>
        <s v="Dennis Dugan"/>
        <s v="Sydney Pollack"/>
        <s v="Thor Freudenthal"/>
        <s v="Brian De Palma"/>
        <s v="Mick Jackson"/>
        <s v="Alan J. Pakula"/>
        <s v="Kathryn Bigelow"/>
        <s v="John Milius"/>
        <s v="Andrey Konchalovskiy"/>
        <s v="Gary Ross"/>
        <s v="Paul W.S. Anderson"/>
        <s v="Genndy Tartakovsky"/>
        <s v="Kevin Lima"/>
        <s v="Daniel Espinosa"/>
        <s v="Nancy Meyers"/>
        <s v="Roger Allers"/>
        <s v="Neil Burger"/>
        <s v="Jean-Jacques Annaud"/>
        <s v="Sarah Smith"/>
        <s v="Martin Brest"/>
        <s v="Andrew Davis"/>
        <s v="Tarsem Singh"/>
        <s v="Edgar Wright"/>
        <s v="Jon Amiel"/>
        <s v="Peter Segal"/>
        <s v="Pete Travis"/>
        <s v="George A. Romero"/>
        <s v="Sylvester Stallone"/>
        <s v="Todd Phillips"/>
        <s v="Mimi Leder"/>
        <s v="Seth Gordon"/>
        <s v="Adam Shankman"/>
        <s v="D.J. Caruso"/>
        <s v="Anthony Minghella"/>
        <s v="Albert Hughes"/>
        <s v="Les Mayfield"/>
        <s v="Joe Pytka"/>
        <s v="Scott Derrickson"/>
        <s v="Ivan Reitman"/>
        <s v="Eric Brevig"/>
        <s v="Kelly Asbury"/>
        <s v="Stephen Hopkins"/>
        <s v="Jonathan Demme"/>
        <s v="James Algar"/>
        <s v="Vincent Ward"/>
        <s v="Steven Brill"/>
        <s v="Terry Gilliam"/>
        <s v="Barry Cook"/>
        <s v="Roger Christian"/>
        <s v="Joe Dante"/>
        <s v="Kevin Costner"/>
        <s v="Antony Hoffman"/>
        <s v="Jacques Perrin"/>
        <s v="AndrÃ©s Couturier"/>
        <s v="Cody Cameron"/>
        <s v="John Singleton"/>
        <s v="Oliver Hirschbiegel"/>
        <s v="Des McAnuff"/>
        <s v="Yarrow Cheney"/>
        <s v="Stephen Norrington"/>
        <s v="Pierre Coffin"/>
        <s v="Timur Bekmambetov"/>
        <s v="David Kellogg"/>
        <s v="Mike Nichols"/>
        <s v="F. Gary Gray"/>
        <s v="Antoine Fuqua"/>
        <s v="Robert Luketic"/>
        <s v="Gil Kenan"/>
        <s v="Barry Levinson"/>
        <s v="Jerry Zucker"/>
        <s v="Andy Tennant"/>
        <s v="Florent-Emilio Siri"/>
        <s v="Don Bluth"/>
        <s v="Ron Shelton"/>
        <s v="Henry Selick"/>
        <s v="Kyle Balda"/>
        <s v="Clay Kaytis"/>
        <s v="Judd Apatow"/>
        <s v="Steve Carr"/>
        <s v="Mel Gibson"/>
        <s v="David Silverman"/>
        <s v="Frank Darabont"/>
        <s v="Betty Thomas"/>
        <s v="Garry Marshall"/>
        <s v="Paul Tibbitt"/>
        <s v="Clark Johnson"/>
        <s v="Cameron Crowe"/>
        <s v="Randall Wallace"/>
        <s v="Jonathan Frakes"/>
        <s v="George Clooney"/>
        <s v="Gary Shore"/>
        <s v="Andrzej Bartkowiak"/>
        <s v="MÃ¥ns MÃ¥rlind"/>
        <s v="Gregory Hoblit"/>
        <s v="Gary McKendry"/>
        <s v="Wych Kaosayananda"/>
        <s v="Mikael Salomon"/>
        <s v="Bobby Farrelly"/>
        <s v="Kerry Conran"/>
        <s v="Michael Caton-Jones"/>
        <s v="Mikael HÃ¥fstrÃ¶m"/>
        <s v="Phil Alden Robinson"/>
        <s v="David Slade"/>
        <s v="Joseph Ruben"/>
        <s v="Seth MacFarlane"/>
        <s v="Alejandro AmenÃ¡bar"/>
        <s v="Kinka Usher"/>
        <s v="Rob Bowman"/>
        <s v="Doug Lefler"/>
        <s v="Scott Waugh"/>
        <s v="Lawrence Kasdan"/>
        <s v="Michael Lembeck"/>
        <s v="Tom Hooper"/>
        <s v="Nora Ephron"/>
        <s v="Angelina Jolie Pitt"/>
        <s v="Clint Eastwood"/>
        <s v="Larry Charles"/>
        <s v="Stanley Kubrick"/>
        <s v="Will Gluck"/>
        <s v="Glenn Ficarra"/>
        <s v="David S. Goyer"/>
        <s v="Taylor Hackford"/>
        <s v="Michael Lehmann"/>
        <s v="Stuart Beattie"/>
        <s v="Roman Polanski"/>
        <s v="Frank Miller"/>
        <s v="Baltasar KormÃ¡kur"/>
        <s v="Daniel Lee"/>
        <s v="Keenen Ivory Wayans"/>
        <s v="Rob Reiner"/>
        <s v="Marco Schnabel"/>
        <s v="Demian Lichtenstein"/>
        <s v="Josh Gordon"/>
        <s v="Tim Hill"/>
        <s v="David Frankel"/>
        <s v="Brenda Chapman"/>
        <s v="Marc Lawrence"/>
        <s v="Peter Billingsley"/>
        <s v="Wes Ball"/>
        <s v="Ryan Murphy"/>
        <s v="Robert Redford"/>
        <s v="Jay Russell"/>
        <s v="Kenny Ortega"/>
        <s v="David McNally"/>
        <s v="Brian Robbins"/>
        <s v="Brian Levant"/>
        <s v="Steven Zaillian"/>
        <s v="Chris Butler"/>
        <s v="Jon Avnet"/>
        <s v="Sam Fell"/>
        <s v="Kevin Donovan"/>
        <s v="Geoff Murphy"/>
        <s v="David O. Russell"/>
        <s v="Babak Najafi"/>
        <s v="Jean-Pierre Jeunet"/>
        <s v="Graham Annable"/>
        <s v="Griffin Dunne"/>
        <s v="John Pasquin"/>
        <s v="Ruben Fleischer"/>
        <s v="Harold Ramis"/>
        <s v="Donald Petrie"/>
        <s v="Jorge Blanco"/>
        <s v="Stuart Baird"/>
        <s v="Joel Coen"/>
        <s v="Harold Becker"/>
        <s v="Scott Stewart"/>
        <s v="Patrick Gilmore"/>
        <s v="Tony Bill"/>
        <s v="Rod Lurie"/>
        <s v="Walter Hill"/>
        <s v="Akiva Goldsman"/>
        <s v="Harald Zwart"/>
        <s v="Walter Salles"/>
        <s v="Iain Softley"/>
        <s v="David Koepp"/>
        <s v="Uwe Boll"/>
        <s v="John Dahl"/>
        <s v="Tim Miller"/>
        <s v="Stephen Herek"/>
        <s v="Peter MacDonald"/>
        <s v="Anthony Hemingway"/>
        <s v="Sean Anders"/>
        <s v="Mark Neveldine"/>
        <s v="John Madden"/>
        <s v="Kevin Bray"/>
        <s v="Mike Gabriel"/>
        <s v="Sam Weisman"/>
        <s v="Jesse Dylan"/>
        <s v="Wayne Wang"/>
        <s v="Gabriele Muccino"/>
        <s v="Tom Dey"/>
        <s v="Jimmy Hayward"/>
        <s v="Alan Parker"/>
        <s v="John Frankenheimer"/>
        <s v="Paul King"/>
        <s v="Akiva Schaffer"/>
        <s v="William Friedkin"/>
        <s v="Kent Alterman"/>
        <s v="Peter Lord"/>
        <s v="Shekhar Kapur"/>
        <s v="Karyn Kusama"/>
        <s v="Ron Maxwell"/>
        <s v="Robert Butler"/>
        <s v="Karey Kirkpatrick"/>
        <s v="Steve Antin"/>
        <s v="Jim Gillespie"/>
        <s v="Francis Ford Coppola"/>
        <s v="Richard Lester"/>
        <s v="Scott Cooper"/>
        <s v="Robert Rodriguez"/>
        <s v="Curtis Hanson"/>
        <s v="Phyllida Lloyd"/>
        <s v="Jay Chandrasekhar"/>
        <s v="Terrence Malick"/>
        <s v="David Dobkin"/>
        <s v="Milos Forman"/>
        <s v="Pierre Morel"/>
        <s v="Paul Hunter"/>
        <s v="Steve Oedekerk"/>
        <s v="George Nolfi"/>
        <s v="Neil Jordan"/>
        <s v="Rawson Marshall Thurber"/>
        <s v="Spike Lee"/>
        <s v="Brian Helgeland"/>
        <s v="Frank Marshall"/>
        <s v="Peter Hewitt"/>
        <s v="Joe Roth"/>
        <s v="Bennett Miller"/>
        <s v="Jaume Collet-Serra"/>
        <s v="Andy Fickman"/>
        <s v="James McTeigue"/>
        <s v="Matthew O'Callaghan"/>
        <s v="Angela Robinson"/>
        <s v="Gary Fleder"/>
        <s v="Tommy Wirkola"/>
        <s v="Adrian Lyne"/>
        <s v="Stephen Gaghan"/>
        <s v="Jorge R. GutiÃ©rrez"/>
        <s v="Richard Loncraine"/>
        <s v="Christophe Gans"/>
        <s v="Howard Deutch"/>
        <s v="Jon Hurwitz"/>
        <s v="Steven Quale"/>
        <s v="John Landis"/>
        <s v="Alexander Witt"/>
        <s v="Beeban Kidron"/>
        <s v="Carl Franklin"/>
        <s v="Steven Seagal"/>
        <s v="Danny Boyle"/>
        <s v="Andrew Bergman"/>
        <s v="Barbet Schroeder"/>
        <s v="Peter Webber"/>
        <s v="Andrew Niccol"/>
        <s v="John Carpenter"/>
        <s v="Wes Anderson"/>
        <s v="David Cronenberg"/>
        <s v="John Stockwell"/>
        <s v="David Gordon Green"/>
        <s v="Jim Sheridan"/>
        <s v="Costa-Gavras"/>
        <s v="Patrick Read Johnson"/>
        <s v="Roland JoffÃ©"/>
        <s v="Richard LaGravenese"/>
        <s v="Danny DeVito"/>
        <s v="George Armitage"/>
        <s v="Patrick Lussier"/>
        <s v="James Wong"/>
        <s v="Olivier Megaton"/>
        <s v="Warren Beatty"/>
        <s v="Penny Marshall"/>
        <s v="Ted Kotcheff"/>
        <s v="Andrei Tarkovsky"/>
        <s v="Paul Bolger"/>
        <s v="Stephen Frears"/>
        <s v="P.J. Hogan"/>
        <s v="Brad Furman"/>
        <s v="Terence Young"/>
        <s v="David Zucker"/>
        <s v="Denis Villeneuve"/>
        <s v="Thomas Carter"/>
        <s v="Roger Michell"/>
        <s v="Luis Llosa"/>
        <s v="Richard Curtis"/>
        <s v="Melville Shavelson"/>
        <s v="Garth Jennings"/>
        <s v="Joel Zwick"/>
        <s v="Russell Mulcahy"/>
        <s v="David R. Ellis"/>
        <s v="Peter Howitt"/>
        <s v="John A. Davis"/>
        <s v="David Lynch"/>
        <s v="Julie Taymor"/>
        <s v="Mathieu Kassovitz"/>
        <s v="John Gray"/>
        <s v="John Schultz"/>
        <s v="Sean Penn"/>
        <s v="Susan Stroman"/>
        <s v="Simon Wincer"/>
        <s v="Billy Bob Thornton"/>
        <s v="Danny Pang"/>
        <s v="George P. Cosmatos"/>
        <s v="Oliver Parker"/>
        <s v="Lawrence Kasanoff"/>
        <s v="Ben Affleck"/>
        <s v="Brian Gibson"/>
        <s v="Norman Ferguson"/>
        <s v="Michael Cimino"/>
        <s v="Paul McGuigan"/>
        <s v="Gus Van Sant"/>
        <s v="Roger Kumble"/>
        <s v="Burr Steers"/>
        <s v="John Hamburg"/>
        <s v="Reginald Hudlin"/>
        <s v="Joseph L. Mankiewicz"/>
        <s v="Barbra Streisand"/>
        <s v="Mark Pellington"/>
        <s v="John Glen"/>
        <s v="Catherine Hardwicke"/>
        <s v="John Herzfeld"/>
        <s v="Annabel Jankel"/>
        <s v="Julie Anne Robinson"/>
        <s v="Evan Goldberg"/>
        <s v="Sngmoo Lee"/>
        <s v="Gordon Chan"/>
        <s v="Asger Leth"/>
        <s v="John G. Avildsen"/>
        <s v="Anne Fletcher"/>
        <s v="Bruce Beresford"/>
        <s v="Sam Taylor-Johnson"/>
        <s v="Ken Kwapis"/>
        <s v="Wes Craven"/>
        <s v="Etan Cohen"/>
        <s v="John Whitesell"/>
        <s v="Nick Cassavetes"/>
        <s v="Mark A.Z. DippÃ©"/>
        <s v="Cal Brunker"/>
        <s v="NimrÃ³d Antal"/>
        <s v="Alejandro Agresti"/>
        <s v="Peter Hedges"/>
        <s v="Paul Weiland"/>
        <s v="Colin Strause"/>
        <s v="Joan Chen"/>
        <s v="Greg Mottola"/>
        <s v="Jake Kasdan"/>
        <s v="Diane Keaton"/>
        <s v="Kelly Makin"/>
        <s v="Stephen Daldry"/>
        <s v="Christian Duguay"/>
        <s v="Justin Chadwick"/>
        <s v="Pat O'Connor"/>
        <s v="Frederik Du Chau"/>
        <s v="Irwin Winkler"/>
        <s v="Joseph Kahn"/>
        <s v="Sofia Coppola"/>
        <s v="Stephen Kay"/>
        <s v="J.A. Bayona"/>
        <s v="Elaine May"/>
        <s v="Dennie Gordon"/>
        <s v="Charles Shyer"/>
        <s v="Ulu Grosbard"/>
        <s v="William Malone"/>
        <s v="Jerry Jameson"/>
        <s v="Mic Rodgers"/>
        <s v="Christian Alvart"/>
        <s v="Jean-Marie PoirÃ©"/>
        <s v="Marc F. Adler"/>
        <s v="Geoffrey Sax"/>
        <s v="Richard Shepard"/>
        <s v="Peter Ho-Sun Chan"/>
        <s v="Joon-ho Bong"/>
        <s v="Charles S. Dutton"/>
        <s v="Jonathan Lynn"/>
        <s v="David Carson"/>
        <s v="Kar-Wai Wong"/>
        <s v="Norman Jewison"/>
        <s v="David Mirkin"/>
        <s v="Luis Mandoki"/>
        <s v="Lee Daniels"/>
        <s v="Jeb Stuart"/>
        <s v="Steve Miner"/>
        <s v="Paul Thomas Anderson"/>
        <s v="David Leland"/>
        <s v="J Blakeson"/>
        <s v="Ryan Coogler"/>
        <s v="Kirk Jones"/>
        <s v="Ethan Coen"/>
        <s v="Jennifer Flackett"/>
        <s v="Kevin Smith"/>
        <s v="Christian Ditter"/>
        <s v="Charles Martin Smith"/>
        <s v="Irvin Kershner"/>
        <s v="Steve Pink"/>
        <s v="Scott Hicks"/>
        <s v="Chris Rock"/>
        <s v="Wilson Yip"/>
        <s v="Robert Wise"/>
        <s v="Kevin Rodney Sullivan"/>
        <s v="Kevin Munroe"/>
        <s v="Michael Tollin"/>
        <s v="Nicholas Stoller"/>
        <s v="Patrick Tatopoulos"/>
        <s v="Gary David Goldberg"/>
        <s v="Tobe Hooper"/>
        <s v="Alan Poul"/>
        <s v="Luke Greenfield"/>
        <s v="Gil Junger"/>
        <s v="Steven E. de Souza"/>
        <s v="Alexandre Aja"/>
        <s v="Michael Rymer"/>
        <s v="Hugh Wilson"/>
        <s v="Mike Hodges"/>
        <s v="Scott Mann"/>
        <s v="Susanna White"/>
        <s v="Chris Carter"/>
        <s v="Tommy O'Haver"/>
        <s v="Peter Landesman"/>
        <s v="Gary Chapman"/>
        <s v="Craig Mazin"/>
        <s v="Allen Hughes"/>
        <s v="Kimble Rendall"/>
        <s v="Peter Yates"/>
        <s v="Lasse HallstrÃ¶m"/>
        <s v="Jean-Marc VallÃ©e"/>
        <s v="Hark Tsui"/>
        <s v="Lexi Alexander"/>
        <s v="Ronny Yu"/>
        <s v="Bille August"/>
        <s v="Moustapha Akkad"/>
        <s v="Joachim RÃ¸nning"/>
        <s v="Ken Scott"/>
        <s v="Hugh Johnson"/>
        <s v="Hayao Miyazaki"/>
        <s v="George Tillman Jr."/>
        <s v="Rand Ravich"/>
        <s v="Hugh Hudson"/>
        <s v="Chris Gorak"/>
        <s v="Scott Speer"/>
        <s v="Joe Charbanic"/>
        <s v="Jonathan Hensleigh"/>
        <s v="Danny Cannon"/>
        <s v="Boaz Yakin"/>
        <s v="Richard Marquand"/>
        <s v="Neil Marshall"/>
        <s v="Jared Hess"/>
        <s v="Rupert Wainwright"/>
        <s v="John Luessenhop"/>
        <s v="Justin Zackham"/>
        <s v="John Gatins"/>
        <s v="Miguel Sapochnik"/>
        <s v="Hyung-rae Shim"/>
        <s v="Don Scardino"/>
        <s v="Tim Robbins"/>
        <s v="Tom Reeve"/>
        <s v="Nanette Burstein"/>
        <s v="Ariel Vromen"/>
        <s v="Lewis Gilbert"/>
        <s v="John Francis Daley"/>
        <s v="J.B. Rogers"/>
        <s v="Michael Sucsy"/>
        <s v="Tom Vaughan"/>
        <s v="Stephen Hillenburg"/>
        <s v="Stig Bergqvist"/>
        <s v="Jason Reitman"/>
        <s v="Alexander Payne"/>
        <s v="Jonathan Levine"/>
        <s v="Rian Johnson"/>
        <s v="Chris Noonan"/>
        <s v="Michael McCullers"/>
        <s v="Forest Whitaker"/>
        <s v="Gary Winick"/>
        <s v="Woody Allen"/>
        <s v="Peter Lepeniotis"/>
        <s v="Ted Demme"/>
        <s v="William Shatner"/>
        <s v="Steve Box"/>
        <s v="Lee Toland Krieger"/>
        <s v="Tim McCanlies"/>
        <s v="Drew Goddard"/>
        <s v="Jason Friedberg"/>
        <s v="Paul Michael Glaser"/>
        <s v="John R. Leonetti"/>
        <s v="Tom Hanks"/>
        <s v="Kimberly Peirce"/>
        <s v="Liz Friedlander"/>
        <s v="Phil Joanou"/>
        <s v="Shane Acker"/>
        <s v="Stephen J. Anderson"/>
        <s v="Troy Miller"/>
        <s v="Tate Taylor"/>
        <s v="Brett Leonard"/>
        <s v="Alister Grierson"/>
        <s v="Nick Hurran"/>
        <s v="Charles Stone III"/>
        <s v="Paul Haggis"/>
        <s v="Kurt Wimmer"/>
        <s v="Jean-FranÃ§ois Richet"/>
        <s v="Kevin Hooks"/>
        <s v="Ellory Elkayem"/>
        <s v="Niki Caro"/>
        <s v="Vincenzo Natali"/>
        <s v="Willard Huyck"/>
        <s v="Gavin O'Connor"/>
        <s v="Bruce Hunt"/>
        <s v="Craig Gillespie"/>
        <s v="Chris Roberts"/>
        <s v="Jee-woon Kim"/>
        <s v="Nick Hamm"/>
        <s v="Andy Cadiff"/>
        <s v="Mike Disa"/>
        <s v="Sergio Leone"/>
        <s v="Niels Arden Oplev"/>
        <s v="Michael Radford"/>
        <s v="Kaige Chen"/>
        <s v="Corey Yuen"/>
        <s v="Andrew Dominik"/>
        <s v="Li Zhang"/>
        <s v="FrÃ©dÃ©ric Auburtin"/>
        <s v="Liliana Cavani"/>
        <s v="Greg Tiernan"/>
        <s v="Elizabeth Banks"/>
        <s v="Edward Norton"/>
        <s v="Ben Falcone"/>
        <s v="Richard Attenborough"/>
        <s v="Don Mancini"/>
        <s v="John Maybury"/>
        <s v="Igor Kovalyov"/>
        <s v="David Wain"/>
        <s v="Shinji Aramaki"/>
        <s v="Miguel Arteta"/>
        <s v="James Gray"/>
        <s v="Janusz Kaminski"/>
        <s v="Michael Ritchie"/>
        <s v="Robert B. Weide"/>
        <s v="Jeff Wadlow"/>
        <s v="Camille Delamarre"/>
        <s v="Malcolm D. Lee"/>
        <s v="David Lean"/>
        <s v="Richard Eyre"/>
        <s v="Nicholas Meyer"/>
        <s v="Callie Khouri"/>
        <s v="Todd Graff"/>
        <s v="Philip Kaufman"/>
        <s v="Saul Dibb"/>
        <s v="Walter Murch"/>
        <s v="Richard Linklater"/>
        <s v="E. Elias Merhige"/>
        <s v="Menno Meyjes"/>
        <s v="Jodie Foster"/>
        <s v="Scott Frank"/>
        <s v="Kevin Allen"/>
        <s v="Michael Cristofer"/>
        <s v="Andrew Morahan"/>
        <s v="Bob Rafelson"/>
        <s v="Michael Cohn"/>
        <s v="Alan Shapiro"/>
        <s v="Fernando Meirelles"/>
        <s v="Michael Hoffman"/>
        <s v="Michael Pressman"/>
        <s v="Sharon Maguire"/>
        <s v="Charles Herman-Wurmfeld"/>
        <s v="Gabor Csupo"/>
        <s v="Tyler Perry"/>
        <s v="Joe Carnahan"/>
        <s v="John Polson"/>
        <s v="Bernardo Bertolucci"/>
        <s v="Cathy Malkasian"/>
        <s v="John Eng"/>
        <s v="Chris Nahon"/>
        <s v="Fred Wolf"/>
        <s v="Victor Salva"/>
        <s v="Mark Helfrich"/>
        <s v="Steve Bendelack"/>
        <s v="Dwight H. Little"/>
        <s v="Guillaume Canet"/>
        <s v="Kirsten Sheridan"/>
        <s v="Richard Fleischer"/>
        <s v="Bob Spiers"/>
        <s v="Damien Dante Wayans"/>
        <s v="John Wells"/>
        <s v="Nigel Cole"/>
        <s v="Dexter Fletcher"/>
        <s v="Jeremy Leven"/>
        <s v="Sylvain White"/>
        <s v="Troy Nixey"/>
        <s v="Philip G. Atwell"/>
        <s v="Jeff Schaffer"/>
        <s v="Don Michael Paul"/>
        <s v="James Bridges"/>
        <s v="Steve Barron"/>
        <s v="Richard Kelly"/>
        <s v="Carter Smith"/>
        <s v="John Schlesinger"/>
        <s v="Ringo Lam"/>
        <s v="Bruce McCulloch"/>
        <s v="Patricia Riggen"/>
        <s v="Jonathan Kaplan"/>
        <s v="Ole Bornedal"/>
        <s v="Richard Benjamin"/>
        <s v="Craig R. Baxley"/>
        <s v="John Hillcoat"/>
        <s v="John Guillermin"/>
        <s v="Marcos Siega"/>
        <s v="Rachel Talalay"/>
        <s v="Jeffrey W. Byrd"/>
        <s v="Atom Egoyan"/>
        <s v="Robert Towne"/>
        <s v="Giuseppe Tornatore"/>
        <s v="Werner Herzog"/>
        <s v="JÃ©rÃ´me Deschamps"/>
        <s v="Inna Evlannikova"/>
        <s v="Jonathan English"/>
        <s v="Sergey Bondarchuk"/>
        <s v="Mario Van Peebles"/>
        <s v="Leonard Nimoy"/>
        <s v="Herbert Ross"/>
        <s v="Bonnie Hunt"/>
        <s v="Neil LaBute"/>
        <s v="Grant Heslov"/>
        <s v="George Gallo"/>
        <s v="Sidney Lumet"/>
        <s v="Douglas McGrath"/>
        <s v="Kevin Spacey"/>
        <s v="Steve Boyum"/>
        <s v="Richard Williams"/>
        <s v="Mary McGuckian"/>
        <s v="Tony Goldwyn"/>
        <s v="Jonathan Newman"/>
        <s v="Michael Dinner"/>
        <s v="Joseph Sargent"/>
        <s v="Jerry Zaks"/>
        <s v="Fred Durst"/>
        <s v="Anne Fontaine"/>
        <s v="Jon Cassar"/>
        <s v="Mira Nair"/>
        <s v="Mel Brooks"/>
        <s v="Russell Crowe"/>
        <s v="Jessie Nelson"/>
        <s v="Christopher Spencer"/>
        <s v="Mike Bigelow"/>
        <s v="Daniel Sackheim"/>
        <s v="Harry Elfont"/>
        <s v="Uli Edel"/>
        <s v="Fred Dekker"/>
        <s v="Brian Trenchard-Smith"/>
        <s v="Blake Edwards"/>
        <s v="Christian Carion"/>
        <s v="David Palmer"/>
        <s v="Rowan Joffe"/>
        <s v="John Curran"/>
        <s v="Laurent Tirard"/>
        <s v="Juan JosÃ© Campanella"/>
        <s v="Trey Parker"/>
        <s v="Stuart Gillard"/>
        <s v="Katt Shea"/>
        <s v="Joshua Michael Stern"/>
        <s v="Tomas Alfredson"/>
        <s v="John Duigan"/>
        <s v="Colin Higgins"/>
        <s v="Jim Sonzero"/>
        <s v="Penelope Spheeris"/>
        <s v="Jeff Tremaine"/>
        <s v="Jeannot Szwarc"/>
        <s v="Steve McQueen"/>
        <s v="Thea Sharrock"/>
        <s v="Jon Lucas"/>
        <s v="Aaron Seltzer"/>
        <s v="Robin Budd"/>
        <s v="Ava DuVernay"/>
        <s v="Steve Trenbirth"/>
        <s v="Mennan Yapo"/>
        <s v="Jun Falkenstein"/>
        <s v="Tom McCarthy"/>
        <s v="Takashi Shimizu"/>
        <s v="Gary Nelson"/>
        <s v="Anton Corbijn"/>
        <s v="Gregory Nava"/>
        <s v="John Patrick Shanley"/>
        <s v="Joshua Logan"/>
        <s v="Steve Beck"/>
        <s v="Todd Strauss-Schulson"/>
        <s v="John McNaughton"/>
        <s v="Eric Valette"/>
        <s v="Andrew Fleming"/>
        <s v="Michael Spierig"/>
        <s v="Jim Field Smith"/>
        <s v="Thomas Bezucha"/>
        <s v="William Brent Bell"/>
        <s v="Anthony Bell"/>
        <s v="Henry Joost"/>
        <s v="Alfred Hitchcock"/>
        <s v="Shana Feste"/>
        <s v="Steve Rash"/>
        <s v="Mike Binder"/>
        <s v="Michael J. Bassett"/>
        <s v="Frank Nissen"/>
        <s v="Stephen Chow"/>
        <s v="Peter Hastings"/>
        <s v="Paul Abascal"/>
        <s v="Chris Koch"/>
        <s v="Amy Heckerling"/>
        <s v="George Stevens"/>
        <s v="Billy Ray"/>
        <s v="Mark Mylod"/>
        <s v="James Mather"/>
        <s v="Michael O. Sajbel"/>
        <s v="Charles T. Kanganis"/>
        <s v="Damon Santostefano"/>
        <s v="Bob Clark"/>
        <s v="Bob Fosse"/>
        <s v="Dave Borthwick"/>
        <s v="Benson Lee"/>
        <s v="Glen Morgan"/>
        <s v="Mike Leigh"/>
        <s v="Alejandro Monteverde"/>
        <s v="Jonathan Glazer"/>
        <s v="J.C. Chandor"/>
        <s v="Paul Gross"/>
        <s v="Marc Abraham"/>
        <s v="Todd Haynes"/>
        <s v="Mabrouk El Mechri"/>
        <s v="Charlie Kaufman"/>
        <s v="Jean-Paul Rappeneau"/>
        <s v="Nancy Walker"/>
        <s v="Angelo Pizzo"/>
        <s v="Matthew Diamond"/>
        <s v="Katsuhiro Ã”tomo"/>
        <s v="David Anspaugh"/>
        <s v="Daniel Algrant"/>
        <s v="Mike Barker"/>
        <s v="Wayne Thornley"/>
        <s v="Tom Walsh"/>
        <s v="Scott Walker"/>
        <s v="Mark Rosman"/>
        <s v="Britt Allcroft"/>
        <s v="Brian Percival"/>
        <s v="Anand Tucker"/>
        <s v="Anthony Mann"/>
        <s v="Michael Dowse"/>
        <s v="Emile Ardolino"/>
        <s v="Robert Altman"/>
        <s v="Andrew Douglas"/>
        <s v="Ricky Gervais"/>
        <s v="Vic Armstrong"/>
        <s v="Terry Zwigoff"/>
        <s v="Nelson McCormick"/>
        <s v="Audrey Wells"/>
        <s v="Bille Woodruff"/>
        <s v="Rick Friedberg"/>
        <s v="Sean McNamara"/>
        <s v="Jody Hill"/>
        <s v="Brandon Camp"/>
        <s v="Kevin Tancharoen"/>
        <s v="Nicholas Hytner"/>
        <s v="Bart Freundlich"/>
        <s v="William A. Fraker"/>
        <s v="John Boorman"/>
        <s v="Courtney Solomon"/>
        <s v="Jeff Kanew"/>
        <s v="IstvÃ¡n SzabÃ³"/>
        <s v="Matthew Robbins"/>
        <s v="Hal Needham"/>
        <s v="Jeff Nichols"/>
        <s v="Jonathan Teplitzky"/>
        <s v="Michael Haneke"/>
        <s v="Mike Marvin"/>
        <s v="Gregor Jordan"/>
        <s v="Tran Anh Hung"/>
        <s v="Lance Hool"/>
        <s v="Christian Volckman"/>
        <s v="Rodrigo CortÃ©s"/>
        <s v="David Hayter"/>
        <s v="Cory Edwards"/>
        <s v="Terry George"/>
        <s v="Xavier Gens"/>
        <s v="Kasi Lemmons"/>
        <s v="Brian A Miller"/>
        <s v="Matt Dillon"/>
        <s v="George Cukor"/>
        <s v="John Hoffman"/>
        <s v="Kevin Greutert"/>
        <s v="John Fortenberry"/>
        <s v="Daniel Barnz"/>
        <s v="Jason Moore"/>
        <s v="Robert Harmon"/>
        <s v="Trent Cooper"/>
        <s v="Gary Halvorson"/>
        <s v="Nicholas Ray"/>
        <s v="Fede Alvarez"/>
        <s v="Sidney J. Furie"/>
        <s v="Wayne Kramer"/>
        <s v="Jim Goddard"/>
        <s v="Noel Marshall"/>
        <s v="Andrea Di Stefano"/>
        <s v="Guillaume Ivernel"/>
        <s v="Jack Smight"/>
        <s v="Todd Lincoln"/>
        <s v="Howard Zieff"/>
        <s v="Steven Shainberg"/>
        <s v="Julian Jarrold"/>
        <s v="Joe Nussbaum"/>
        <s v="Vadim Perelman"/>
        <s v="Peter Farrelly"/>
        <s v="Michel Hazanavicius"/>
        <s v="Cyrus Nowrasteh"/>
        <s v="Perry Andelin Blake"/>
        <s v="Christian E. Christiansen"/>
        <s v="Sheldon Lettich"/>
        <s v="Diane English"/>
        <s v="Robert Iscove"/>
        <s v="Peter Kosminsky"/>
        <s v="Nick Gomez"/>
        <s v="Allen Coulter"/>
        <s v="Clare Kilner"/>
        <s v="Josef Rusnak"/>
        <s v="Ronald Neame"/>
        <s v="Bruce Paltrow"/>
        <s v="Adam Rifkin"/>
        <s v="Susanne Bier"/>
        <s v="Kenneth Johnson"/>
        <s v="James Ivory"/>
        <s v="Jessy Terrero"/>
        <s v="Vicente Amorim"/>
        <s v="Gaspar NoÃ©"/>
        <s v="JÃ©rÃ´me Salle"/>
        <s v="Tommy Lee Jones"/>
        <s v="Jesse Vaughan"/>
        <s v="Wayne Beach"/>
        <s v="GÃ©rard Krawczyk"/>
        <s v="Udayan Prasad"/>
        <s v="Morten Tyldum"/>
        <s v="AndrÃ©s Muschietti"/>
        <s v="Gillian Armstrong"/>
        <s v="James Watkins"/>
        <s v="Jim Fall"/>
        <s v="Ric Roman Waugh"/>
        <s v="Michael Dougherty"/>
        <s v="Joel Gallen"/>
        <s v="James Marsh"/>
        <s v="Matt Williams"/>
        <s v="Rob Zombie"/>
        <s v="Dennis Iliadis"/>
        <s v="Rick Rosenthal"/>
        <s v="Denzel Washington"/>
        <s v="Nicolas Winding Refn"/>
        <s v="Sara Sugarman"/>
        <s v="Juan Carlos Fresnadillo"/>
        <s v="Gina Prince-Bythewood"/>
        <s v="Phil Traill"/>
        <s v="Joe Berlinger"/>
        <s v="Elizabeth Allen Rosenbaum"/>
        <s v="Michael Mayer"/>
        <s v="Martin Weisz"/>
        <s v="John Ottman"/>
        <s v="John Bonito"/>
        <s v="Peter Atencio"/>
        <s v="David Nutter"/>
        <s v="Derek Cianfrance"/>
        <s v="Stephan Elliott"/>
        <s v="Mark L. Lester"/>
        <s v="Tom Green"/>
        <s v="Mike Nawrocki"/>
        <s v="Douglas Aarniokoski"/>
        <s v="Bryan Barber"/>
        <s v="Lone Scherfig"/>
        <s v="Drew Barrymore"/>
        <s v="James Foley"/>
        <s v="Albert Brooks"/>
        <s v="Steve Gomer"/>
        <s v="RZA"/>
        <s v="Mark Piznarski"/>
        <s v="Craig Brewer"/>
        <s v="Michael Winterbottom"/>
        <s v="David Raynr"/>
        <s v="Mort Nathan"/>
        <s v="Wil Shriner"/>
        <s v="Martin McDonagh"/>
        <s v="Tina Gordon Chism"/>
        <s v="Peter Cattaneo"/>
        <s v="Vicky Jenson"/>
        <s v="Mary Lambert"/>
        <s v="Peter Kassovitz"/>
        <s v="Rodman Flender"/>
        <s v="Mark Romanek"/>
        <s v="Brad Anderson"/>
        <s v="Michael Chapman"/>
        <s v="Antonio Banderas"/>
        <s v="Fritz Lang"/>
        <s v="Hsiao-Hsien Hou"/>
        <s v="Tony Jaa"/>
        <s v="RyÃ»hei Kitamura"/>
        <s v="Darrell Roodt"/>
        <s v="Dito Montiel"/>
        <s v="Stefan Ruzowitzky"/>
        <s v="Jake Paltrow"/>
        <s v="Anthony Silverston"/>
        <s v="Gabe IbÃ¡Ã±ez"/>
        <s v="Gerry Lively"/>
        <s v="Tung-Shing Yee"/>
        <s v="Julien Temple"/>
        <s v="Gregory Jacobs"/>
        <s v="Gilles Paquet-Brenner"/>
        <s v="Peter Cousens"/>
        <s v="Lars von Trier"/>
        <s v="John Cornell"/>
        <s v="Vidhu Vinod Chopra"/>
        <s v="Jamie Blanks"/>
        <s v="Randal Kleiser"/>
        <s v="Rick Famuyiwa"/>
        <s v="Alan Cohn"/>
        <s v="Franco Zeffirelli"/>
        <s v="Tom Holland"/>
        <s v="James Isaac"/>
        <s v="Emilio Estevez"/>
        <s v="Josh Schwartz"/>
        <s v="Todd Field"/>
        <s v="Davis Guggenheim"/>
        <s v="Stephen Carpenter"/>
        <s v="James Fargo"/>
        <s v="Chao-Bin Su"/>
        <s v="Kenneth Lonergan"/>
        <s v="Danny Leiner"/>
        <s v="Christopher Cain"/>
        <s v="Theodore Melfi"/>
        <s v="Ed Decter"/>
        <s v="Gene Quintano"/>
        <s v="Eric Bress"/>
        <s v="Preston A. Whitmore II"/>
        <s v="Kirk Wong"/>
        <s v="Bronwen Hughes"/>
        <s v="John Lafia"/>
        <s v="Sam Miller"/>
        <s v="Alex Garland"/>
        <s v="Mark Brown"/>
        <s v="Michael Polish"/>
        <s v="Daisy von Scherler Mayer"/>
        <s v="Lenny Abrahamson"/>
        <s v="Bob Saget"/>
        <s v="John Waters"/>
        <s v="Craig Bolotin"/>
        <s v="Mark Christopher"/>
        <s v="Blair Hayes"/>
        <s v="Jez Butterworth"/>
        <s v="Olivier Assayas"/>
        <s v="Patrice Leconte"/>
        <s v="Paul Mazursky"/>
        <s v="Stephen Chbosky"/>
        <s v="Jon Hess"/>
        <s v="Joe Cornish"/>
        <s v="John Stainton"/>
        <s v="Benedek Fliegauf"/>
        <s v="Paul Schrader"/>
        <s v="Stewart Hendler"/>
        <s v="Mark Herman"/>
        <s v="Abel Ferrara"/>
        <s v="Brian Koppelman"/>
        <s v="Ethan Maniquis"/>
        <s v="George Hickenlooper"/>
        <s v="Je-kyu Kang"/>
        <s v="William Dear"/>
        <s v="StÃ©phane Aubier"/>
        <s v="John Badham"/>
        <s v="Mike McCoy"/>
        <s v="Mike Judge"/>
        <s v="Tamra Davis"/>
        <s v="Nima Nourizadeh"/>
        <s v="Franklin J. Schaffner"/>
        <s v="John Erick Dowdle"/>
        <s v="David Moreau"/>
        <s v="Christopher Erskin"/>
        <s v="Brian Henson"/>
        <s v="Dan Cutforth"/>
        <s v="Josh Boone"/>
        <s v="Jake Schreier"/>
        <s v="Ernest R. Dickerson"/>
        <s v="Wallace Wolodarsky"/>
        <s v="Nicholas Jarecki"/>
        <s v="Dean Israelite"/>
        <s v="Darnell Martin"/>
        <s v="Scott Alexander"/>
        <s v="Stuart Gordon"/>
        <s v="Christopher Guest"/>
        <s v="Jane Campion"/>
        <s v="Fred Schepisi"/>
        <s v="Antonia Bird"/>
        <s v="Jon Poll"/>
        <s v="Paolo Sorrentino"/>
        <s v="Peter Care"/>
        <s v="Chan-wook Park"/>
        <s v="Ira Sachs"/>
        <s v="Carroll Ballard"/>
        <s v="Takeshi Kitano"/>
        <s v="Marco Kreuzpaintner"/>
        <s v="Lajos Koltai"/>
        <s v="Alan Rudolph"/>
        <s v="Chuan Lu"/>
        <s v="Takashi Yamazaki"/>
        <s v="Christopher Smith"/>
        <s v="Timothy Hines"/>
        <s v="David Winters"/>
        <s v="Jamie Thraves"/>
        <s v="Dan Mazer"/>
        <s v="R.J. Cutler"/>
        <s v="David S. Ward"/>
        <s v="Rob Pritts"/>
        <s v="John Crowley"/>
        <s v="Brendan Malloy"/>
        <s v="Dustin Hoffman"/>
        <s v="Gregory Poirier"/>
        <s v="Bill Paxton"/>
        <s v="Simon Curtis"/>
        <s v="Dewey Nicks"/>
        <s v="Philip Saville"/>
        <s v="Tim Blake Nelson"/>
        <s v="William A. Graham"/>
        <s v="Martin Ritt"/>
        <s v="Agnieszka Holland"/>
        <s v="David Hackl"/>
        <s v="Lisa Azuelos"/>
        <s v="Ray Lawrence"/>
        <s v="Karan Johar"/>
        <s v="Ruairi Robinson"/>
        <s v="Jaume BalaguerÃ³"/>
        <s v="Jon Kasdan"/>
        <s v="LÃ©a Pool"/>
        <s v="Floyd Mutrux"/>
        <s v="Dean Wright"/>
        <s v="Shintaro Shimosawa"/>
        <s v="Darren Lynn Bousman"/>
        <s v="James DeMonaco"/>
        <s v="Ken Annakin"/>
        <s v="Carol Reed"/>
        <s v="Chuck Sheetz"/>
        <s v="Marcus Raboy"/>
        <s v="Leigh Whannell"/>
        <s v="Michael Schultz"/>
        <s v="Peter Sollett"/>
        <s v="Bob Dolman"/>
        <s v="Rowdy Herrington"/>
        <s v="Greg Coolidge"/>
        <s v="David Lowery"/>
        <s v="CiarÃ¡n Foy"/>
        <s v="Salim Akil"/>
        <s v="Olatunde Osunsanmi"/>
        <s v="Leon Ichaso"/>
        <s v="Joseph Zito"/>
        <s v="Patricia Rozema"/>
        <s v="Rob Schmidt"/>
        <s v="Robert Ben Garant"/>
        <s v="Morgan Spurlock"/>
        <s v="Tuck Tucker"/>
        <s v="Theodore Witcher"/>
        <s v="Joel Edgerton"/>
        <s v="Jim Hanon"/>
        <s v="Michael Patrick Jann"/>
        <s v="Jorma Taccone"/>
        <s v="Jeff Lowell"/>
        <s v="Lorene Scafaria"/>
        <s v="Tony Kaye"/>
        <s v="Marcus Dunstan"/>
        <s v="Timothy BjÃ¶rklund"/>
        <s v="FranÃ§ois Girard"/>
        <s v="Scott Kalvert"/>
        <s v="Jason Bateman"/>
        <s v="Allan Arkush"/>
        <s v="Eric Bross"/>
        <s v="Dan Fogelman"/>
        <s v="Jay Duplass"/>
        <s v="Luca Guadagnino"/>
        <s v="John Putch"/>
        <s v="Peter Medak"/>
        <s v="Terence Davies"/>
        <s v="Harley Cokeliss"/>
        <s v="Tom Brady"/>
        <s v="Jason Zada"/>
        <s v="Noah Baumbach"/>
        <s v="Eric Blakeney"/>
        <s v="Rakesh Roshan"/>
        <s v="Derrick Borte"/>
        <s v="Richard Kwietniowski"/>
        <s v="Bob Odenkirk"/>
        <s v="Joshua Seftel"/>
        <s v="Vincent Gallo"/>
        <s v="Jon Stewart"/>
        <s v="Dan Harris"/>
        <s v="Mel Smith"/>
        <s v="Alan Metter"/>
        <s v="Rafa Lara"/>
        <s v="Arthur Hiller"/>
        <s v="Michael Meredith"/>
        <s v="Julio DePietro"/>
        <s v="Katherine Dieckmann"/>
        <s v="Kim Farrant"/>
        <s v="Scott Marshall"/>
        <s v="Ãlex de la Iglesia"/>
        <s v="Michael Clancy"/>
        <s v="Robert Adetuyi"/>
        <s v="Kari Skogland"/>
        <s v="Gurinder Chadha"/>
        <s v="Jason Connery"/>
        <s v="Vic Sarin"/>
        <s v="Jim Issa"/>
        <s v="Andy Garcia"/>
        <s v="Sarik Andreasyan"/>
        <s v="Julian Gilbey"/>
        <s v="Gary Sherman"/>
        <s v="Valeri Milev"/>
        <s v="Stanley Kramer"/>
        <s v="Gerald Potterton"/>
        <s v="Kriv Stenders"/>
        <s v="Yash Chopra"/>
        <s v="Floria Sigismondi"/>
        <s v="Michael Moore"/>
        <s v="Kris Isacsson"/>
        <s v="Ben Younger"/>
        <s v="Hart Bochner"/>
        <s v="Stewart Raffill"/>
        <s v="Chatrichalerm Yukol"/>
        <s v="Dario Argento"/>
        <s v="Marc Forby"/>
        <s v="Ole Christian Madsen"/>
        <s v="Meiert Avis"/>
        <s v="Emily Young"/>
        <s v="Peter Faiman"/>
        <s v="Roland Suso Richter"/>
        <s v="Jeremy Sims"/>
        <s v="Joby Harold"/>
        <s v="Ekachai Uekrongtham"/>
        <s v="Mark Rydell"/>
        <s v="David E. Talbert"/>
        <s v="Roger Vadim"/>
        <s v="Nils Gaup"/>
        <s v="Ari Sandel"/>
        <s v="Vondie Curtis-Hall"/>
        <s v="Tom Elkins"/>
        <s v="John Sayles"/>
        <s v="Mervyn LeRoy"/>
        <s v="Dan Gilroy"/>
        <s v="Jonathan Dayton"/>
        <s v="Chris Stokes"/>
        <s v="Don Siegel"/>
        <s v="Martin Lawrence"/>
        <s v="Masayuki Ochiai"/>
        <s v="Tom Gormican"/>
        <s v="Ken Shapiro"/>
        <s v="Peter R. Hunt"/>
        <s v="Jonas Elmer"/>
        <s v="Mary Harron"/>
        <s v="Erik Canuel"/>
        <s v="Troy Duffy"/>
        <s v="Nicole Holofcener"/>
        <s v="Fina Torres"/>
        <s v="Duke Johnson"/>
        <s v="FranÃ§ois Ozon"/>
        <s v="Anna Boden"/>
        <s v="Steve James"/>
        <s v="Michael Winner"/>
        <s v="Tomm Moore"/>
        <s v="John Carney"/>
        <s v="David Jacobson"/>
        <s v="Michael Corrente"/>
        <s v="Keith Gordon"/>
        <s v="Andrew Currie"/>
        <s v="Andrew Wilson"/>
        <s v="Marc SchÃ¶lermann"/>
        <s v="Robert Moresco"/>
        <s v="Thomas Vinterberg"/>
        <s v="Claudia Llosa"/>
        <s v="Charles BinamÃ©"/>
        <s v="Keith Parmer"/>
        <s v="Ol Parker"/>
        <s v="David Webb Peoples"/>
        <s v="Michael Winnick"/>
        <s v="Stanley Tong"/>
        <s v="Eli Roth"/>
        <s v="Tony Richardson"/>
        <s v="Charles Robert Carner"/>
        <s v="Russell Holt"/>
        <s v="Rodrigo GarcÃ­a"/>
        <s v="Vincent Paronnaud"/>
        <s v="Daniel Barber"/>
        <s v="Robert Marcarelli"/>
        <s v="Ernie Barbarash"/>
        <s v="Guy Hamilton"/>
        <s v="Michael Anderson"/>
        <s v="Matt Bettinelli-Olpin"/>
        <s v="Sharron Miller"/>
        <s v="Aaron Schneider"/>
        <s v="Tom Ford"/>
        <s v="Tony Maylam"/>
        <s v="Mitch Davis"/>
        <s v="Kevin Brodie"/>
        <s v="Lynne Ramsay"/>
        <s v="Tim Chambers"/>
        <s v="Dick Richards"/>
        <s v="Alex Zamm"/>
        <s v="Spencer Susser"/>
        <s v="Thaddeus O'Sullivan"/>
        <s v="Shari Springer Berman"/>
        <s v="Aleksey German"/>
        <s v="Stephen Milburn Anderson"/>
        <s v="Richard E. Grant"/>
        <s v="Vladlen Barbe"/>
        <s v="Arie Posin"/>
        <s v="Damian Nieman"/>
        <s v="Mark Tonderai"/>
        <s v="Rachel Perkins"/>
        <s v="Luis Valdez"/>
        <s v="Louis Morneau"/>
        <s v="Caroline Link"/>
        <s v="Sterling Van Wagenen"/>
        <s v="Zal Batmanglij"/>
        <s v="Oren Moverman"/>
        <s v="Ian Sharp"/>
        <s v="Wolfgang Becker"/>
        <s v="Dan O'Bannon"/>
        <s v="George Roy Hill"/>
        <s v="Robert Stevenson"/>
        <s v="Jerome Robbins"/>
        <s v="Gary Hardwick"/>
        <s v="King Vidor"/>
        <s v="Fred Savage"/>
        <s v="Rusty Cundieff"/>
        <s v="Kevin Macdonald"/>
        <s v="Dominique Othenin-Girard"/>
        <s v="Ed Harris"/>
        <s v="Risa Bramon Garcia"/>
        <s v="Brian Klugman"/>
        <s v="Matt Piedmont"/>
        <s v="Raymond De Felitta"/>
        <s v="John Michael McDonagh"/>
        <s v="Deb Hagan"/>
        <s v="Zach Cregger"/>
        <s v="Zach Braff"/>
        <s v="Mark Tarlov"/>
        <s v="John Cameron Mitchell"/>
        <s v="David Atkins"/>
        <s v="Sam Peckinpah"/>
        <s v="Michael Crichton"/>
        <s v="Sylvio Tabet"/>
        <s v="Rick Bieber"/>
        <s v="Joey Lauren Adams"/>
        <s v="Fred Zinnemann"/>
        <s v="S.R. Bindler"/>
        <s v="Greg Marcks"/>
        <s v="Perry Lang"/>
        <s v="William Kaufman"/>
        <s v="CÃ©dric Klapisch"/>
        <s v="Kate Barker-Froyland"/>
        <s v="Martin Koolhoven"/>
        <s v="Charles Matthau"/>
        <s v="Prachya Pinkaew"/>
        <s v="Darren Grant"/>
        <s v="Joseph Gordon-Levitt"/>
        <s v="Christophe Barratier"/>
        <s v="Ã‰mile Gaudreault"/>
        <s v="James Cox"/>
        <s v="James Toback"/>
        <s v="Aki KaurismÃ¤ki"/>
        <s v="Hitoshi Matsumoto"/>
        <s v="George Ratliff"/>
        <s v="Jon Wright"/>
        <s v="Michael McGowan"/>
        <s v="Liv Ullmann"/>
        <s v="Dan Trachtenberg"/>
        <s v="David F. Sandberg"/>
        <s v="Stiles White"/>
        <s v="Eugenio Derbez"/>
        <s v="Henry Koster"/>
        <s v="Patty Jenkins"/>
        <s v="Christopher Landon"/>
        <s v="David Gelb"/>
        <s v="Mike Flanagan"/>
        <s v="Nat Faxon"/>
        <s v="George Jackson"/>
        <s v="Maurice Joyce"/>
        <s v="Robert Duvall"/>
        <s v="Frank Perry"/>
        <s v="Jesse Peretz"/>
        <s v="Ice Cube"/>
        <s v="Richard Glatzer"/>
        <s v="Michael Curtiz"/>
        <s v="Bruce Malmuth"/>
        <s v="Rob Hedden"/>
        <s v="Harmony Korine"/>
        <s v="Joe Chappelle"/>
        <s v="Mickey Liddell"/>
        <s v="Fred Walton"/>
        <s v="Steve Carver"/>
        <s v="Gonzalo LÃ³pez-Gallego"/>
        <s v="Christine Jeffs"/>
        <s v="Don Coscarelli"/>
        <s v="Michael Tiddes"/>
        <s v="Bill Duke"/>
        <s v="Frank Borzage"/>
        <s v="Mamoru Hosoda"/>
        <s v="Brian Dannelly"/>
        <s v="Denys Arcand"/>
        <s v="J.S. Cardone"/>
        <s v="Jay Levey"/>
        <s v="Tamara Jenkins"/>
        <s v="Xavier Beauvois"/>
        <s v="Randall Miller"/>
        <s v="Jerry Belson"/>
        <s v="Dan Rush"/>
        <s v="Michael Cuesta"/>
        <s v="Fenton Bailey"/>
        <s v="Jeremy Saulnier"/>
        <s v="Billy Kent"/>
        <s v="James Manera"/>
        <s v="Dennis Hopper"/>
        <s v="Nicholas Fackler"/>
        <s v="Richard Wallace"/>
        <s v="Morgan J. Freeman"/>
        <s v="Matthew Hastings"/>
        <s v="Klaus Menzel"/>
        <s v="Oren Peli"/>
        <s v="Paul Andrew Williams"/>
        <s v="William H. Macy"/>
        <s v="Barrett Esposito"/>
        <s v="Vicky Jewson"/>
        <s v="JirÃ­ Menzel"/>
        <s v="Nick Murphy"/>
        <s v="Frank LaLoggia"/>
        <s v="Scott Foley"/>
        <s v="Gabriela Tagliavini"/>
        <s v="Leonard Farlinger"/>
        <s v="Michel Leclerc"/>
        <s v="Tom Kalin"/>
        <s v="John Huston"/>
        <s v="Carlos Saura"/>
        <s v="Andrew Erwin"/>
        <s v="Mike van Diem"/>
        <s v="Jonas Ã…kerlund"/>
        <s v="Barry Skolnick"/>
        <s v="Johnnie To"/>
        <s v="Agnieszka Wojtowicz-Vosloo"/>
        <s v="Peter DeLuise"/>
        <s v="Nick Love"/>
        <s v="Cecil B. DeMille"/>
        <s v="Henry Hobson"/>
        <s v="Mike Figgis"/>
        <s v="Billy Wilder"/>
        <s v="Lisa Cholodenko"/>
        <s v="John Sturges"/>
        <s v="Ed Gass-Donnelly"/>
        <s v="DJ Pooh"/>
        <s v="Patrick Stettner"/>
        <s v="Roger Avary"/>
        <s v="Allison Anders"/>
        <s v="Rick de Oliveira"/>
        <s v="Jeff Franklin"/>
        <s v="Mike Mills"/>
        <s v="Dave McKean"/>
        <s v="Ron Fricke"/>
        <s v="Ruggero Deodato"/>
        <s v="Mora Stephens"/>
        <s v="Mars Callahan"/>
        <s v="Stefan Schwartz"/>
        <s v="Robert Lee King"/>
        <s v="Jorge RamÃ­rez SuÃ¡rez"/>
        <s v="David Schwimmer"/>
        <s v="Dan Ireland"/>
        <s v="Fernando LeÃ³n de Aranoa"/>
        <s v="Jim Mickle"/>
        <s v="Karim AÃ¯nouz"/>
        <s v="Sam Levinson"/>
        <s v="Peter H. Hunt"/>
        <s v="Ruba Nadda"/>
        <s v="Howard Hughes"/>
        <s v="Mark Griffiths"/>
        <s v="Bruce Macdonald"/>
        <s v="Victor Fleming"/>
        <s v="Richard Raymond"/>
        <s v="George Sidney"/>
        <s v="Andrucha Waddington"/>
        <s v="Peter Stebbings"/>
        <s v="Vincente Minnelli"/>
        <s v="Dagur KÃ¡ri"/>
        <s v="Jim Abrahams"/>
        <s v="Kevin Carraway"/>
        <s v="Michael Gornick"/>
        <s v="Richard Brooks"/>
        <s v="Robert Eggers"/>
        <s v="Michael Martin"/>
        <s v="Edward Burns"/>
        <s v="Louis C.K."/>
        <s v="Anthony C. Ferrante"/>
        <s v="Salvador Carrasco"/>
        <s v="AndrÃ© Ã˜vredal"/>
        <s v="Robert Cary"/>
        <s v="Adam Rapp"/>
        <s v="Warren P. Sonoda"/>
        <s v="Avi Nesher"/>
        <s v="Jay Oliva"/>
        <s v="Mark Young"/>
        <s v="Antonio Simoncini"/>
        <s v="Luc Jacquet"/>
        <s v="Clark Gregg"/>
        <s v="Damien Chazelle"/>
        <s v="Justin Kerrigan"/>
        <s v="Nathan Frankowski"/>
        <s v="Eric Styles"/>
        <s v="John Ford"/>
        <s v="Joshua Marston"/>
        <s v="John Gulager"/>
        <s v="Brandon Cronenberg"/>
        <s v="Frank Capra"/>
        <s v="Tod Williams"/>
        <s v="Jack Sholder"/>
        <s v="Ted Post"/>
        <s v="Kunihiko Yuyama"/>
        <s v="Tom McLoughlin"/>
        <s v="Adam Marcus"/>
        <s v="Benny Boom"/>
        <s v="Howard Hawks"/>
        <s v="Nnegest LikkÃ©"/>
        <s v="Christopher Leitch"/>
        <s v="Patricia Cardoso"/>
        <s v="Damien O'Donnell"/>
        <s v="Peter M. Cohen"/>
        <s v="Mel Stuart"/>
        <s v="Anthony Hickox"/>
        <s v="Tom Schulman"/>
        <s v="Jill Sprecher"/>
        <s v="Darren Stein"/>
        <s v="Julian Schnabel"/>
        <s v="David Nixon"/>
        <s v="Jason Eisener"/>
        <s v="Enrique Begne"/>
        <s v="Matthew Bright"/>
        <s v="Leslye Headland"/>
        <s v="Tim Heidecker"/>
        <s v="Kate Connor"/>
        <s v="Deon Taylor"/>
        <s v="Jason Alexander"/>
        <s v="Will Canon"/>
        <s v="Philip Zlotorynski"/>
        <s v="Francesca Gregorini"/>
        <s v="Craig Moss"/>
        <s v="Michael Jai White"/>
        <s v="Darin Scott"/>
        <s v="Christian Sesma"/>
        <s v="Brian Caunter"/>
        <s v="Susan Seidelman"/>
        <s v="Heidi Ewing"/>
        <s v="Hank Braxtan"/>
        <s v="John Carl Buechler"/>
        <s v="Rajkumar Hirani"/>
        <s v="Victor Nunez"/>
        <s v="Frank Sebastiano"/>
        <s v="Nacho Vigalondo"/>
        <s v="Tony Giglio"/>
        <s v="Stanley Donen"/>
        <s v="Dinesh D'Souza"/>
        <s v="Tommy Lee Wallace"/>
        <s v="Don Taylor"/>
        <s v="Leslie Small"/>
        <s v="Alison Maclean"/>
        <s v="Isabel Coixet"/>
        <s v="James Ponsoldt"/>
        <s v="Joshua Tickell"/>
        <s v="Michael D. Sellers"/>
        <s v="Reed Cowan"/>
        <s v="James Dodson"/>
        <s v="Alex Rivera"/>
        <s v="John Murlowski"/>
        <s v="Benni Diez"/>
        <s v="Robby Henson"/>
        <s v="Zackary Adler"/>
        <s v="Shane Meadows"/>
        <s v="Dominic Burns"/>
        <s v="Carmen Marron"/>
        <s v="Jerry Rees"/>
        <s v="Danny Steinmann"/>
        <s v="Michael Landon Jr."/>
        <s v="Jon Gunn"/>
        <s v="Hayley Cloake"/>
        <s v="Tay Garnett"/>
        <s v="Jon Knautz"/>
        <s v="William Wyler"/>
        <s v="Petter NÃ¦ss"/>
        <s v="Robert Fontaine"/>
        <s v="Michael Herz"/>
        <s v="David Robert Mitchell"/>
        <s v="Robert Mulligan"/>
        <s v="Chia-Liang Liu"/>
        <s v="Chris Kentis"/>
        <s v="Alex Kendrick"/>
        <s v="Robert Rossen"/>
        <s v="Jack Conway"/>
        <s v="Sylvain Chomet"/>
        <s v="Chris Eyre"/>
        <s v="Elia Kazan"/>
        <s v="Debra Granik"/>
        <s v="Henry King"/>
        <s v="Miranda July"/>
        <s v="Max Joseph"/>
        <s v="Kevin Tenney"/>
        <s v="Ari Folman"/>
        <s v="Gary Rogers"/>
        <s v="Marielle Heller"/>
        <s v="David Sington"/>
        <s v="Huck Botko"/>
        <s v="David Duchovny"/>
        <s v="Lance Mungia"/>
        <s v="Hue Rhodes"/>
        <s v="Brian Yuzna"/>
        <s v="Hunter Richards"/>
        <s v="Laurie Collyer"/>
        <s v="Ralph Ziman"/>
        <s v="John Simpson"/>
        <s v="Colin Minihan"/>
        <s v="Chris Shadley"/>
        <s v="Jeff Crook"/>
        <s v="Orson Welles"/>
        <s v="Dave Payne"/>
        <s v="Paul Bunnell"/>
        <s v="Tanner Beard"/>
        <s v="Scott Dow"/>
        <s v="Jerry Dugan"/>
        <s v="Tim Hunter"/>
        <s v="Jehane Noujaim"/>
        <s v="Pascal Arnold"/>
        <s v="Jamal Hill"/>
        <s v="Daniel Stamm"/>
        <s v="Carlos Carrera"/>
        <s v="Benh Zeitlin"/>
        <s v="J. Lee Thompson"/>
        <s v="Maggie Greenwald"/>
        <s v="Jonathan Wacks"/>
        <s v="Tony Krantz"/>
        <s v="W.D. Hogan"/>
        <s v="Corey Grant"/>
        <s v="Lucky McKee"/>
        <s v="Richard Boddington"/>
        <s v="David Hunt"/>
        <s v="Steven R. Monroe"/>
        <s v="Mark Illsley"/>
        <s v="Pawel Pawlikowski"/>
        <s v="Ritesh Batra"/>
        <s v="Sally Potter"/>
        <s v="Dave Meyers"/>
        <s v="Nadine Labaki"/>
        <s v="Eytan Fox"/>
        <s v="FranÃ§ois Truffaut"/>
        <s v="Adam Goldberg"/>
        <s v="Adrienne Shelly"/>
        <s v="Newt Arnold"/>
        <s v="Alex Cox"/>
        <s v="FabiÃ¡n Bielinsky"/>
        <s v="Rebecca Miller"/>
        <s v="Maggie Carey"/>
        <s v="Henry Bean"/>
        <s v="Simeon Rice"/>
        <s v="Jeff Garlin"/>
        <s v="Adam Green"/>
        <s v="Charles Chaplin"/>
        <s v="Pete Jones"/>
        <s v="Bruce Campbell"/>
        <s v="Bruce McDonald"/>
        <s v="James Mottern"/>
        <s v="Gerard Johnstone"/>
        <s v="Robert Greenwald"/>
        <s v="Dave Rodriguez"/>
        <s v="Nae Caranfil"/>
        <s v="Tara Subkoff"/>
        <s v="Russell Friedenberg"/>
        <s v="William Cottrell"/>
        <s v="Lucrecia Martel"/>
        <s v="Edward Dmytryk"/>
        <s v="Zak Penn"/>
        <s v="Alex Ranarivelo"/>
        <s v="David Worth"/>
        <s v="Leslie H. Martinson"/>
        <s v="Steve Buscemi"/>
        <s v="Ham Tran"/>
        <s v="Rich Cowan"/>
        <s v="Boris Rodriguez"/>
        <s v="Sadyk Sher-Niyaz"/>
        <s v="Paul Donovan"/>
        <s v="Jonathan Kesselman"/>
        <s v="Tyler Oliver"/>
        <s v="Douglas Cheek"/>
        <s v="Youssef Delara"/>
        <s v="Deryck Broom"/>
        <s v="Henry Hathaway"/>
        <s v="Jamie Babbit"/>
        <s v="David Boyd"/>
        <s v="Anna Muylaert"/>
        <s v="Steve Taylor"/>
        <s v="Kurt Voss"/>
        <s v="Justin Thomas Ostensen"/>
        <s v="Brenton Spencer"/>
        <s v="Ossie Davis"/>
        <s v="Jay Alaimo"/>
        <s v="Rob McKittrick"/>
        <s v="Jeff Burr"/>
        <s v="Regardt van den Bergh"/>
        <s v="Panos Cosmatos"/>
        <s v="Gareth Evans"/>
        <s v="Matthew R. Anderson"/>
        <s v="Joe Marino"/>
        <s v="Joel Anderson"/>
        <s v="Douglas Trumbull"/>
        <s v="Mona Fastvold"/>
        <s v="Levan Gabriadze"/>
        <s v="Bradley Parker"/>
        <s v="Clive Barker"/>
        <s v="Harold Cronk"/>
        <s v="Takao Okawara"/>
        <s v="Duncan Tucker"/>
        <s v="Russ Meyer"/>
        <s v="Allan Dwan"/>
        <s v="Ben Lewin"/>
        <s v="Courtney Hunt"/>
        <s v="Morgan Neville"/>
        <s v="Chris Paine"/>
        <s v="Greg Berlanti"/>
        <s v="Marc Levin"/>
        <s v="Richard Dutcher"/>
        <s v="Finn Taylor"/>
        <s v="Karen Moncrieff"/>
        <s v="JosÃ© Luis Valenzuela"/>
        <s v="Goran Dukic"/>
        <s v="Efram Potelle"/>
        <s v="Joshua Oppenheimer"/>
        <s v="Alex Gibney"/>
        <s v="Paul Crowder"/>
        <s v="Anthony Powell"/>
        <s v="Kief Davidson"/>
        <s v="Johnny Remo"/>
        <s v="Ti West"/>
        <s v="Nick Tomnay"/>
        <s v="Nickolas Perry"/>
        <s v="Eric Nicholas"/>
        <s v="Benjamin Dickinson"/>
        <s v="Hal Haberman"/>
        <s v="A. Raven Cruz"/>
        <s v="Frank Whaley"/>
        <s v="Amat Escalante"/>
        <s v="Katherine Brooks"/>
        <s v="Randall Rubin"/>
        <s v="Robert Bennett"/>
        <s v="Mary Pat Kelly"/>
        <s v="Kevin Hamedani"/>
        <s v="David DeCoteau"/>
        <s v="Robert Heath"/>
        <s v="Robert Hall"/>
        <s v="K. King"/>
        <s v="Blair Erickson"/>
        <s v="Allison Burnett"/>
        <s v="Kat Coiro"/>
        <s v="Cristian Mungiu"/>
        <s v="Ramaa Mosley"/>
        <s v="C. Jay Cox"/>
        <s v="Tommy Oliver"/>
        <s v="Jamie Travis"/>
        <s v="Rich Christiano"/>
        <s v="Asghar Farhadi"/>
        <s v="Todd Solondz"/>
        <s v="Jorge Gaggero"/>
        <s v="Michael Burke"/>
        <s v="Shane Dawson"/>
        <s v="Ryan Little"/>
        <s v="Matt Maiellaro"/>
        <s v="Ben Wheatley"/>
        <s v="Oliver Blackburn"/>
        <s v="Christopher Hutson"/>
        <s v="Caryn Waechter"/>
        <s v="Ryan Fleck"/>
        <s v="Jennifer Wynne Farmer"/>
        <s v="Christopher Scott Cherot"/>
        <s v="Ryan Smith"/>
        <s v="Mark Sandrich"/>
        <s v="Daniel Myrick"/>
        <s v="Michael Wadleigh"/>
        <s v="Scott Ziehl"/>
        <s v="Amy Holden Jones"/>
        <s v="Joe Camp"/>
        <s v="John 'Bud' Cardos"/>
        <s v="Brian Baugh"/>
        <s v="Barry W. Blaustein"/>
        <s v="Kurt Hale"/>
        <s v="Siddiq Barmak"/>
        <s v="Joseph Dorman"/>
        <s v="Greg Harrison"/>
        <s v="Jacob Aaron Estes"/>
        <s v="Eric Schaeffer"/>
        <s v="Neema Barnette"/>
        <s v="Akira Kurosawa"/>
        <s v="Marius A. Markevicius"/>
        <s v="Tom DiCillo"/>
        <s v="Quentin Dupieux"/>
        <s v="Alex Smith"/>
        <s v="Gareth Edwards"/>
        <s v="Sol Tryon"/>
        <s v="Alex Craig Mann"/>
        <s v="Michael Hoffman Jr."/>
        <s v="Jack Heller"/>
        <s v="Fernando Baez Mella"/>
        <s v="Warren Sheppard"/>
        <s v="Joel Paul Reisig"/>
        <s v="Matty Rich"/>
        <s v="Alec Asten"/>
        <s v="Hans Canosa"/>
        <s v="Lloyd Kaufman"/>
        <s v="Lloyd Bacon"/>
        <s v="Whit Stillman"/>
        <s v="Jonathan Caouette"/>
        <s v="Ray Griggs"/>
        <s v="Lucio Fulci"/>
        <s v="Paul Fox"/>
        <s v="Cassandra Nicolaou"/>
        <s v="Ingmar Bergman"/>
        <s v="Roger Nygard"/>
        <s v="Harry Beaumont"/>
        <s v="Franck Khalfoun"/>
        <s v="Henry Alex Rubin"/>
        <s v="Sam Firstenberg"/>
        <s v="Gregory Widen"/>
        <s v="Kelly Reichardt"/>
        <s v="Eric Mendelsohn"/>
        <s v="Jean-Luc Godard"/>
        <s v="Michael Roemer"/>
        <s v="Eddie O'Flaherty"/>
        <s v="Babar Ahmed"/>
        <s v="Paul Bartel"/>
        <s v="Bruce Dellis"/>
        <s v="Jerome Elston Scott"/>
        <s v="Ã‰tienne Faure"/>
        <s v="Herb Freed"/>
        <s v="Jack Perez"/>
        <s v="Craig Zobel"/>
        <s v="Maria Maggenti"/>
        <s v="Piyush Dinker Pandya"/>
        <s v="Emma-Kate Croghan"/>
        <s v="Bill Plympton"/>
        <s v="Drake Doremus"/>
        <s v="Corbin Bernsen"/>
        <s v="Tom Seidman"/>
        <s v="Sam Martin"/>
        <s v="Andrew Hyatt"/>
        <s v="Tom Putnam"/>
        <s v="Jon Shear"/>
        <s v="Al Silliman Jr."/>
        <s v="EugÃ¨ne LouriÃ©"/>
        <s v="Lowell Sherman"/>
        <s v="Maurizio Benazzo"/>
        <s v="David G. Evans"/>
        <s v="Justin Dillon"/>
        <s v="Stevan Mena"/>
        <s v="Richard Schenkman"/>
        <s v="Ricki Stern"/>
        <s v="James Kerwin"/>
        <s v="Majid Majidi"/>
        <s v="Andrew Haigh"/>
        <s v="Mike Cahill"/>
        <s v="Melvin Van Peebles"/>
        <s v="Michel Orion Scott"/>
        <s v="Bill Melendez"/>
        <s v="Sai Varadan"/>
        <s v="Lynn Shelton"/>
        <s v="Nate Parker"/>
        <s v="Travis Cluff"/>
        <s v="Robert Townsend"/>
        <s v="Jamaa Fanaka"/>
        <s v="Larry Blamire"/>
        <s v="Stephen Langford"/>
        <s v="E.L. Katz"/>
        <s v="Lisanne Pajot"/>
        <s v="Dan Reed"/>
        <s v="Jason Miller"/>
        <s v="Myles Berkowitz"/>
        <s v="Brandon Trost"/>
        <s v="Joe Swanberg"/>
        <s v="Joseph Green"/>
        <s v="Wade Gasque"/>
        <s v="Lena Dunham"/>
        <s v="Terron R. Parsons"/>
        <s v="William Eubank"/>
        <s v="Chad Hartigan"/>
        <s v="Kevin Jordan"/>
        <s v="Travis Legge"/>
        <s v="Mike Bruce"/>
        <s v="James Bidgood"/>
        <s v="Jason Trost"/>
        <s v="Jafar Panahi"/>
        <s v="Shane Carruth"/>
        <s v="Neill Dela Llana"/>
      </sharedItems>
    </cacheField>
    <cacheField name="imdb_score" numFmtId="0">
      <sharedItems containsSemiMixedTypes="0" containsString="0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0">
  <r>
    <x v="0"/>
    <s v="Adventure"/>
    <s v="Fantasy"/>
    <s v="Sci-Fi"/>
    <m/>
    <m/>
    <m/>
    <m/>
    <s v="AvatarÂ "/>
  </r>
  <r>
    <x v="0"/>
    <s v="Adventure"/>
    <s v="Fantasy"/>
    <m/>
    <m/>
    <m/>
    <m/>
    <m/>
    <s v="Pirates of the Caribbean: At World's EndÂ "/>
  </r>
  <r>
    <x v="0"/>
    <s v="Adventure"/>
    <s v="Thriller"/>
    <m/>
    <m/>
    <m/>
    <m/>
    <m/>
    <s v="SpectreÂ "/>
  </r>
  <r>
    <x v="0"/>
    <s v="Thriller"/>
    <m/>
    <m/>
    <m/>
    <m/>
    <m/>
    <m/>
    <s v="The Dark Knight RisesÂ "/>
  </r>
  <r>
    <x v="0"/>
    <s v="Adventure"/>
    <s v="Sci-Fi"/>
    <m/>
    <m/>
    <m/>
    <m/>
    <m/>
    <s v="John CarterÂ "/>
  </r>
  <r>
    <x v="0"/>
    <s v="Adventure"/>
    <s v="Romance"/>
    <m/>
    <m/>
    <m/>
    <m/>
    <m/>
    <s v="Spider-Man 3Â "/>
  </r>
  <r>
    <x v="1"/>
    <s v="Animation"/>
    <s v="Comedy"/>
    <s v="Family"/>
    <s v="Fantasy"/>
    <s v="Musical"/>
    <s v="Romance"/>
    <m/>
    <s v="TangledÂ "/>
  </r>
  <r>
    <x v="0"/>
    <s v="Adventure"/>
    <s v="Sci-Fi"/>
    <m/>
    <m/>
    <m/>
    <m/>
    <m/>
    <s v="Avengers: Age of UltronÂ "/>
  </r>
  <r>
    <x v="1"/>
    <s v="Family"/>
    <s v="Fantasy"/>
    <s v="Mystery"/>
    <m/>
    <m/>
    <m/>
    <m/>
    <s v="Harry Potter and the Half-Blood PrinceÂ "/>
  </r>
  <r>
    <x v="0"/>
    <s v="Adventure"/>
    <s v="Sci-Fi"/>
    <m/>
    <m/>
    <m/>
    <m/>
    <m/>
    <s v="Batman v Superman: Dawn of JusticeÂ "/>
  </r>
  <r>
    <x v="0"/>
    <s v="Adventure"/>
    <s v="Sci-Fi"/>
    <m/>
    <m/>
    <m/>
    <m/>
    <m/>
    <s v="Superman ReturnsÂ "/>
  </r>
  <r>
    <x v="0"/>
    <s v="Adventure"/>
    <m/>
    <m/>
    <m/>
    <m/>
    <m/>
    <m/>
    <s v="Quantum of SolaceÂ "/>
  </r>
  <r>
    <x v="0"/>
    <s v="Adventure"/>
    <s v="Fantasy"/>
    <m/>
    <m/>
    <m/>
    <m/>
    <m/>
    <s v="Pirates of the Caribbean: Dead Man's ChestÂ "/>
  </r>
  <r>
    <x v="0"/>
    <s v="Adventure"/>
    <s v="Western"/>
    <m/>
    <m/>
    <m/>
    <m/>
    <m/>
    <s v="The Lone RangerÂ "/>
  </r>
  <r>
    <x v="0"/>
    <s v="Adventure"/>
    <s v="Fantasy"/>
    <s v="Sci-Fi"/>
    <m/>
    <m/>
    <m/>
    <m/>
    <s v="Man of SteelÂ "/>
  </r>
  <r>
    <x v="0"/>
    <s v="Adventure"/>
    <s v="Family"/>
    <s v="Fantasy"/>
    <m/>
    <m/>
    <m/>
    <m/>
    <s v="The Chronicles of Narnia: Prince CaspianÂ "/>
  </r>
  <r>
    <x v="0"/>
    <s v="Adventure"/>
    <s v="Sci-Fi"/>
    <m/>
    <m/>
    <m/>
    <m/>
    <m/>
    <s v="The AvengersÂ "/>
  </r>
  <r>
    <x v="0"/>
    <s v="Adventure"/>
    <s v="Fantasy"/>
    <m/>
    <m/>
    <m/>
    <m/>
    <m/>
    <s v="Pirates of the Caribbean: On Stranger TidesÂ "/>
  </r>
  <r>
    <x v="0"/>
    <s v="Adventure"/>
    <s v="Comedy"/>
    <s v="Family"/>
    <s v="Fantasy"/>
    <s v="Sci-Fi"/>
    <m/>
    <m/>
    <s v="Men in Black 3Â "/>
  </r>
  <r>
    <x v="1"/>
    <s v="Fantasy"/>
    <m/>
    <m/>
    <m/>
    <m/>
    <m/>
    <m/>
    <s v="The Hobbit: The Battle of the Five ArmiesÂ "/>
  </r>
  <r>
    <x v="0"/>
    <s v="Adventure"/>
    <s v="Fantasy"/>
    <m/>
    <m/>
    <m/>
    <m/>
    <m/>
    <s v="The Amazing Spider-ManÂ "/>
  </r>
  <r>
    <x v="0"/>
    <s v="Adventure"/>
    <s v="Drama"/>
    <s v="History"/>
    <m/>
    <m/>
    <m/>
    <m/>
    <s v="Robin HoodÂ "/>
  </r>
  <r>
    <x v="1"/>
    <s v="Fantasy"/>
    <m/>
    <m/>
    <m/>
    <m/>
    <m/>
    <m/>
    <s v="The Hobbit: The Desolation of SmaugÂ "/>
  </r>
  <r>
    <x v="1"/>
    <s v="Family"/>
    <s v="Fantasy"/>
    <m/>
    <m/>
    <m/>
    <m/>
    <m/>
    <s v="The Golden CompassÂ "/>
  </r>
  <r>
    <x v="0"/>
    <s v="Adventure"/>
    <s v="Drama"/>
    <s v="Romance"/>
    <m/>
    <m/>
    <m/>
    <m/>
    <s v="King KongÂ "/>
  </r>
  <r>
    <x v="2"/>
    <s v="Romance"/>
    <m/>
    <m/>
    <m/>
    <m/>
    <m/>
    <m/>
    <s v="TitanicÂ "/>
  </r>
  <r>
    <x v="0"/>
    <s v="Adventure"/>
    <s v="Sci-Fi"/>
    <m/>
    <m/>
    <m/>
    <m/>
    <m/>
    <s v="Captain America: Civil WarÂ "/>
  </r>
  <r>
    <x v="0"/>
    <s v="Adventure"/>
    <s v="Sci-Fi"/>
    <s v="Thriller"/>
    <m/>
    <m/>
    <m/>
    <m/>
    <s v="BattleshipÂ "/>
  </r>
  <r>
    <x v="0"/>
    <s v="Adventure"/>
    <s v="Sci-Fi"/>
    <s v="Thriller"/>
    <m/>
    <m/>
    <m/>
    <m/>
    <s v="Jurassic WorldÂ "/>
  </r>
  <r>
    <x v="0"/>
    <s v="Adventure"/>
    <s v="Thriller"/>
    <m/>
    <m/>
    <m/>
    <m/>
    <m/>
    <s v="SkyfallÂ "/>
  </r>
  <r>
    <x v="0"/>
    <s v="Adventure"/>
    <s v="Fantasy"/>
    <s v="Romance"/>
    <m/>
    <m/>
    <m/>
    <m/>
    <s v="Spider-Man 2Â "/>
  </r>
  <r>
    <x v="0"/>
    <s v="Adventure"/>
    <s v="Sci-Fi"/>
    <m/>
    <m/>
    <m/>
    <m/>
    <m/>
    <s v="Iron Man 3Â "/>
  </r>
  <r>
    <x v="1"/>
    <s v="Family"/>
    <s v="Fantasy"/>
    <m/>
    <m/>
    <m/>
    <m/>
    <m/>
    <s v="Alice in WonderlandÂ "/>
  </r>
  <r>
    <x v="0"/>
    <s v="Adventure"/>
    <s v="Fantasy"/>
    <s v="Sci-Fi"/>
    <s v="Thriller"/>
    <m/>
    <m/>
    <m/>
    <s v="X-Men: The Last StandÂ "/>
  </r>
  <r>
    <x v="1"/>
    <s v="Animation"/>
    <s v="Comedy"/>
    <s v="Family"/>
    <s v="Fantasy"/>
    <m/>
    <m/>
    <m/>
    <s v="Monsters UniversityÂ "/>
  </r>
  <r>
    <x v="0"/>
    <s v="Adventure"/>
    <s v="Sci-Fi"/>
    <m/>
    <m/>
    <m/>
    <m/>
    <m/>
    <s v="Transformers: Revenge of the FallenÂ "/>
  </r>
  <r>
    <x v="0"/>
    <s v="Adventure"/>
    <s v="Sci-Fi"/>
    <m/>
    <m/>
    <m/>
    <m/>
    <m/>
    <s v="Transformers: Age of ExtinctionÂ "/>
  </r>
  <r>
    <x v="1"/>
    <s v="Family"/>
    <s v="Fantasy"/>
    <m/>
    <m/>
    <m/>
    <m/>
    <m/>
    <s v="Oz the Great and PowerfulÂ "/>
  </r>
  <r>
    <x v="0"/>
    <s v="Adventure"/>
    <s v="Fantasy"/>
    <s v="Sci-Fi"/>
    <m/>
    <m/>
    <m/>
    <m/>
    <s v="The Amazing Spider-Man 2Â "/>
  </r>
  <r>
    <x v="0"/>
    <s v="Adventure"/>
    <s v="Sci-Fi"/>
    <m/>
    <m/>
    <m/>
    <m/>
    <m/>
    <s v="TRON: LegacyÂ "/>
  </r>
  <r>
    <x v="1"/>
    <s v="Animation"/>
    <s v="Comedy"/>
    <s v="Family"/>
    <s v="Sport"/>
    <m/>
    <m/>
    <m/>
    <s v="Cars 2Â "/>
  </r>
  <r>
    <x v="0"/>
    <s v="Adventure"/>
    <s v="Sci-Fi"/>
    <m/>
    <m/>
    <m/>
    <m/>
    <m/>
    <s v="Green LanternÂ "/>
  </r>
  <r>
    <x v="1"/>
    <s v="Animation"/>
    <s v="Comedy"/>
    <s v="Family"/>
    <s v="Fantasy"/>
    <m/>
    <m/>
    <m/>
    <s v="Toy Story 3Â "/>
  </r>
  <r>
    <x v="0"/>
    <s v="Adventure"/>
    <s v="Sci-Fi"/>
    <m/>
    <m/>
    <m/>
    <m/>
    <m/>
    <s v="Terminator SalvationÂ "/>
  </r>
  <r>
    <x v="0"/>
    <s v="Crime"/>
    <s v="Thriller"/>
    <m/>
    <m/>
    <m/>
    <m/>
    <m/>
    <s v="Furious 7Â "/>
  </r>
  <r>
    <x v="0"/>
    <s v="Adventure"/>
    <s v="Horror"/>
    <s v="Sci-Fi"/>
    <s v="Thriller"/>
    <m/>
    <m/>
    <m/>
    <s v="World War ZÂ "/>
  </r>
  <r>
    <x v="0"/>
    <s v="Adventure"/>
    <s v="Fantasy"/>
    <s v="Sci-Fi"/>
    <s v="Thriller"/>
    <m/>
    <m/>
    <m/>
    <s v="X-Men: Days of Future PastÂ "/>
  </r>
  <r>
    <x v="0"/>
    <s v="Adventure"/>
    <s v="Sci-Fi"/>
    <m/>
    <m/>
    <m/>
    <m/>
    <m/>
    <s v="Star Trek Into DarknessÂ "/>
  </r>
  <r>
    <x v="1"/>
    <s v="Fantasy"/>
    <m/>
    <m/>
    <m/>
    <m/>
    <m/>
    <m/>
    <s v="Jack the Giant SlayerÂ "/>
  </r>
  <r>
    <x v="2"/>
    <s v="Romance"/>
    <m/>
    <m/>
    <m/>
    <m/>
    <m/>
    <m/>
    <s v="The Great GatsbyÂ "/>
  </r>
  <r>
    <x v="0"/>
    <s v="Adventure"/>
    <s v="Fantasy"/>
    <s v="Romance"/>
    <m/>
    <m/>
    <m/>
    <m/>
    <s v="Prince of Persia: The Sands of TimeÂ "/>
  </r>
  <r>
    <x v="0"/>
    <s v="Adventure"/>
    <s v="Sci-Fi"/>
    <m/>
    <m/>
    <m/>
    <m/>
    <m/>
    <s v="Pacific RimÂ "/>
  </r>
  <r>
    <x v="0"/>
    <s v="Adventure"/>
    <s v="Sci-Fi"/>
    <m/>
    <m/>
    <m/>
    <m/>
    <m/>
    <s v="Transformers: Dark of the MoonÂ "/>
  </r>
  <r>
    <x v="0"/>
    <s v="Adventure"/>
    <s v="Fantasy"/>
    <m/>
    <m/>
    <m/>
    <m/>
    <m/>
    <s v="Indiana Jones and the Kingdom of the Crystal SkullÂ "/>
  </r>
  <r>
    <x v="1"/>
    <s v="Animation"/>
    <s v="Comedy"/>
    <s v="Family"/>
    <s v="Fantasy"/>
    <m/>
    <m/>
    <m/>
    <s v="BraveÂ "/>
  </r>
  <r>
    <x v="0"/>
    <s v="Adventure"/>
    <s v="Sci-Fi"/>
    <s v="Thriller"/>
    <m/>
    <m/>
    <m/>
    <m/>
    <s v="Star Trek BeyondÂ "/>
  </r>
  <r>
    <x v="1"/>
    <s v="Animation"/>
    <s v="Family"/>
    <s v="Sci-Fi"/>
    <m/>
    <m/>
    <m/>
    <m/>
    <s v="WALLÂ·EÂ "/>
  </r>
  <r>
    <x v="0"/>
    <s v="Comedy"/>
    <s v="Crime"/>
    <s v="Thriller"/>
    <m/>
    <m/>
    <m/>
    <m/>
    <s v="Rush Hour 3Â "/>
  </r>
  <r>
    <x v="0"/>
    <s v="Adventure"/>
    <s v="Sci-Fi"/>
    <m/>
    <m/>
    <m/>
    <m/>
    <m/>
    <s v="2012Â "/>
  </r>
  <r>
    <x v="3"/>
    <s v="Drama"/>
    <s v="Family"/>
    <s v="Fantasy"/>
    <m/>
    <m/>
    <m/>
    <m/>
    <s v="A Christmas CarolÂ "/>
  </r>
  <r>
    <x v="0"/>
    <s v="Adventure"/>
    <s v="Sci-Fi"/>
    <m/>
    <m/>
    <m/>
    <m/>
    <m/>
    <s v="Jupiter AscendingÂ "/>
  </r>
  <r>
    <x v="0"/>
    <s v="Adventure"/>
    <s v="Drama"/>
    <s v="Romance"/>
    <m/>
    <m/>
    <m/>
    <m/>
    <s v="The Legend of TarzanÂ "/>
  </r>
  <r>
    <x v="1"/>
    <s v="Family"/>
    <s v="Fantasy"/>
    <m/>
    <m/>
    <m/>
    <m/>
    <m/>
    <s v="The Chronicles of Narnia: The Lion, the Witch and the WardrobeÂ "/>
  </r>
  <r>
    <x v="0"/>
    <s v="Adventure"/>
    <s v="Sci-Fi"/>
    <m/>
    <m/>
    <m/>
    <m/>
    <m/>
    <s v="X-Men: ApocalypseÂ "/>
  </r>
  <r>
    <x v="0"/>
    <s v="Crime"/>
    <s v="Drama"/>
    <s v="Thriller"/>
    <m/>
    <m/>
    <m/>
    <m/>
    <s v="The Dark KnightÂ "/>
  </r>
  <r>
    <x v="1"/>
    <s v="Animation"/>
    <s v="Comedy"/>
    <s v="Family"/>
    <m/>
    <m/>
    <m/>
    <m/>
    <s v="UpÂ "/>
  </r>
  <r>
    <x v="0"/>
    <s v="Adventure"/>
    <s v="Animation"/>
    <s v="Comedy"/>
    <s v="Family"/>
    <s v="Sci-Fi"/>
    <m/>
    <m/>
    <s v="Monsters vs. AliensÂ "/>
  </r>
  <r>
    <x v="0"/>
    <s v="Adventure"/>
    <s v="Sci-Fi"/>
    <m/>
    <m/>
    <m/>
    <m/>
    <m/>
    <s v="Iron ManÂ "/>
  </r>
  <r>
    <x v="1"/>
    <s v="Drama"/>
    <s v="Family"/>
    <s v="Mystery"/>
    <m/>
    <m/>
    <m/>
    <m/>
    <s v="HugoÂ "/>
  </r>
  <r>
    <x v="0"/>
    <s v="Comedy"/>
    <s v="Sci-Fi"/>
    <s v="Western"/>
    <m/>
    <m/>
    <m/>
    <m/>
    <s v="Wild Wild WestÂ "/>
  </r>
  <r>
    <x v="0"/>
    <s v="Adventure"/>
    <s v="Fantasy"/>
    <s v="Horror"/>
    <s v="Thriller"/>
    <m/>
    <m/>
    <m/>
    <s v="The Mummy: Tomb of the Dragon EmperorÂ "/>
  </r>
  <r>
    <x v="0"/>
    <s v="Adventure"/>
    <s v="Comedy"/>
    <s v="Sci-Fi"/>
    <m/>
    <m/>
    <m/>
    <m/>
    <s v="Suicide SquadÂ "/>
  </r>
  <r>
    <x v="4"/>
    <s v="Family"/>
    <s v="Fantasy"/>
    <m/>
    <m/>
    <m/>
    <m/>
    <m/>
    <s v="Evan AlmightyÂ "/>
  </r>
  <r>
    <x v="0"/>
    <s v="Adventure"/>
    <s v="Sci-Fi"/>
    <m/>
    <m/>
    <m/>
    <m/>
    <m/>
    <s v="Edge of TomorrowÂ "/>
  </r>
  <r>
    <x v="0"/>
    <s v="Adventure"/>
    <s v="Sci-Fi"/>
    <s v="Thriller"/>
    <m/>
    <m/>
    <m/>
    <m/>
    <s v="WaterworldÂ "/>
  </r>
  <r>
    <x v="0"/>
    <s v="Adventure"/>
    <s v="Sci-Fi"/>
    <s v="Thriller"/>
    <m/>
    <m/>
    <m/>
    <m/>
    <s v="G.I. Joe: The Rise of CobraÂ "/>
  </r>
  <r>
    <x v="1"/>
    <s v="Animation"/>
    <s v="Comedy"/>
    <s v="Drama"/>
    <s v="Family"/>
    <s v="Fantasy"/>
    <m/>
    <m/>
    <s v="Inside OutÂ "/>
  </r>
  <r>
    <x v="1"/>
    <s v="Drama"/>
    <s v="Family"/>
    <s v="Fantasy"/>
    <m/>
    <m/>
    <m/>
    <m/>
    <s v="The Jungle BookÂ "/>
  </r>
  <r>
    <x v="0"/>
    <s v="Adventure"/>
    <s v="Sci-Fi"/>
    <m/>
    <m/>
    <m/>
    <m/>
    <m/>
    <s v="Iron Man 2Â "/>
  </r>
  <r>
    <x v="0"/>
    <s v="Adventure"/>
    <s v="Drama"/>
    <s v="Fantasy"/>
    <m/>
    <m/>
    <m/>
    <m/>
    <s v="Snow White and the HuntsmanÂ "/>
  </r>
  <r>
    <x v="0"/>
    <s v="Adventure"/>
    <s v="Family"/>
    <s v="Fantasy"/>
    <s v="Romance"/>
    <m/>
    <m/>
    <m/>
    <s v="MaleficentÂ "/>
  </r>
  <r>
    <x v="0"/>
    <s v="Adventure"/>
    <s v="Drama"/>
    <s v="Sci-Fi"/>
    <m/>
    <m/>
    <m/>
    <m/>
    <s v="Dawn of the Planet of the ApesÂ "/>
  </r>
  <r>
    <x v="0"/>
    <s v="Adventure"/>
    <s v="Drama"/>
    <s v="Fantasy"/>
    <m/>
    <m/>
    <m/>
    <m/>
    <s v="47 RoninÂ "/>
  </r>
  <r>
    <x v="0"/>
    <s v="Adventure"/>
    <s v="Sci-Fi"/>
    <m/>
    <m/>
    <m/>
    <m/>
    <m/>
    <s v="Captain America: The Winter SoldierÂ "/>
  </r>
  <r>
    <x v="1"/>
    <s v="Animation"/>
    <s v="Comedy"/>
    <s v="Family"/>
    <s v="Fantasy"/>
    <m/>
    <m/>
    <m/>
    <s v="Shrek Forever AfterÂ "/>
  </r>
  <r>
    <x v="0"/>
    <s v="Adventure"/>
    <s v="Family"/>
    <s v="Mystery"/>
    <s v="Sci-Fi"/>
    <m/>
    <m/>
    <m/>
    <s v="TomorrowlandÂ "/>
  </r>
  <r>
    <x v="0"/>
    <s v="Adventure"/>
    <s v="Animation"/>
    <s v="Comedy"/>
    <s v="Drama"/>
    <s v="Family"/>
    <s v="Sci-Fi"/>
    <m/>
    <s v="Big Hero 6Â "/>
  </r>
  <r>
    <x v="1"/>
    <s v="Animation"/>
    <s v="Comedy"/>
    <s v="Family"/>
    <s v="Sci-Fi"/>
    <m/>
    <m/>
    <m/>
    <s v="Wreck-It RalphÂ "/>
  </r>
  <r>
    <x v="1"/>
    <s v="Animation"/>
    <s v="Family"/>
    <s v="Fantasy"/>
    <m/>
    <m/>
    <m/>
    <m/>
    <s v="The Polar ExpressÂ "/>
  </r>
  <r>
    <x v="0"/>
    <s v="Adventure"/>
    <s v="Sci-Fi"/>
    <m/>
    <m/>
    <m/>
    <m/>
    <m/>
    <s v="Independence Day: ResurgenceÂ "/>
  </r>
  <r>
    <x v="1"/>
    <s v="Animation"/>
    <s v="Family"/>
    <s v="Fantasy"/>
    <m/>
    <m/>
    <m/>
    <m/>
    <s v="How to Train Your DragonÂ "/>
  </r>
  <r>
    <x v="0"/>
    <s v="Sci-Fi"/>
    <m/>
    <m/>
    <m/>
    <m/>
    <m/>
    <m/>
    <s v="Terminator 3: Rise of the MachinesÂ "/>
  </r>
  <r>
    <x v="0"/>
    <s v="Adventure"/>
    <s v="Sci-Fi"/>
    <m/>
    <m/>
    <m/>
    <m/>
    <m/>
    <s v="Guardians of the GalaxyÂ "/>
  </r>
  <r>
    <x v="1"/>
    <s v="Drama"/>
    <s v="Sci-Fi"/>
    <m/>
    <m/>
    <m/>
    <m/>
    <m/>
    <s v="InterstellarÂ "/>
  </r>
  <r>
    <x v="0"/>
    <s v="Adventure"/>
    <s v="Sci-Fi"/>
    <s v="Thriller"/>
    <m/>
    <m/>
    <m/>
    <m/>
    <s v="InceptionÂ "/>
  </r>
  <r>
    <x v="1"/>
    <s v="Fantasy"/>
    <m/>
    <m/>
    <m/>
    <m/>
    <m/>
    <m/>
    <s v="The Hobbit: An Unexpected JourneyÂ "/>
  </r>
  <r>
    <x v="0"/>
    <s v="Crime"/>
    <s v="Thriller"/>
    <m/>
    <m/>
    <m/>
    <m/>
    <m/>
    <s v="The Fast and the FuriousÂ "/>
  </r>
  <r>
    <x v="2"/>
    <s v="Fantasy"/>
    <s v="Romance"/>
    <m/>
    <m/>
    <m/>
    <m/>
    <m/>
    <s v="The Curious Case of Benjamin ButtonÂ "/>
  </r>
  <r>
    <x v="0"/>
    <s v="Adventure"/>
    <s v="Sci-Fi"/>
    <m/>
    <m/>
    <m/>
    <m/>
    <m/>
    <s v="X-Men: First ClassÂ "/>
  </r>
  <r>
    <x v="1"/>
    <s v="Sci-Fi"/>
    <m/>
    <m/>
    <m/>
    <m/>
    <m/>
    <m/>
    <s v="The Hunger Games: Mockingjay - Part 2Â "/>
  </r>
  <r>
    <x v="0"/>
    <s v="Adventure"/>
    <s v="Family"/>
    <s v="Fantasy"/>
    <m/>
    <m/>
    <m/>
    <m/>
    <s v="The Sorcerer's ApprenticeÂ "/>
  </r>
  <r>
    <x v="0"/>
    <s v="Adventure"/>
    <s v="Drama"/>
    <s v="Thriller"/>
    <m/>
    <m/>
    <m/>
    <m/>
    <s v="PoseidonÂ "/>
  </r>
  <r>
    <x v="1"/>
    <s v="Family"/>
    <s v="Fantasy"/>
    <m/>
    <m/>
    <m/>
    <m/>
    <m/>
    <s v="Alice Through the Looking GlassÂ "/>
  </r>
  <r>
    <x v="1"/>
    <s v="Animation"/>
    <s v="Comedy"/>
    <s v="Family"/>
    <s v="Fantasy"/>
    <m/>
    <m/>
    <m/>
    <s v="Shrek the ThirdÂ "/>
  </r>
  <r>
    <x v="0"/>
    <s v="Adventure"/>
    <s v="Fantasy"/>
    <m/>
    <m/>
    <m/>
    <m/>
    <m/>
    <s v="WarcraftÂ "/>
  </r>
  <r>
    <x v="0"/>
    <s v="Adventure"/>
    <s v="Sci-Fi"/>
    <m/>
    <m/>
    <m/>
    <m/>
    <m/>
    <s v="Terminator GenisysÂ "/>
  </r>
  <r>
    <x v="1"/>
    <s v="Family"/>
    <s v="Fantasy"/>
    <m/>
    <m/>
    <m/>
    <m/>
    <m/>
    <s v="The Chronicles of Narnia: The Voyage of the Dawn TreaderÂ "/>
  </r>
  <r>
    <x v="0"/>
    <s v="Drama"/>
    <s v="History"/>
    <s v="Romance"/>
    <s v="War"/>
    <m/>
    <m/>
    <m/>
    <s v="Pearl HarborÂ "/>
  </r>
  <r>
    <x v="0"/>
    <s v="Adventure"/>
    <s v="Sci-Fi"/>
    <m/>
    <m/>
    <m/>
    <m/>
    <m/>
    <s v="TransformersÂ "/>
  </r>
  <r>
    <x v="0"/>
    <s v="Adventure"/>
    <s v="Biography"/>
    <s v="Drama"/>
    <s v="History"/>
    <s v="Romance"/>
    <s v="War"/>
    <m/>
    <s v="AlexanderÂ "/>
  </r>
  <r>
    <x v="1"/>
    <s v="Family"/>
    <s v="Fantasy"/>
    <s v="Mystery"/>
    <m/>
    <m/>
    <m/>
    <m/>
    <s v="Harry Potter and the Order of the PhoenixÂ "/>
  </r>
  <r>
    <x v="1"/>
    <s v="Family"/>
    <s v="Fantasy"/>
    <s v="Mystery"/>
    <m/>
    <m/>
    <m/>
    <m/>
    <s v="Harry Potter and the Goblet of FireÂ "/>
  </r>
  <r>
    <x v="0"/>
    <s v="Drama"/>
    <m/>
    <m/>
    <m/>
    <m/>
    <m/>
    <m/>
    <s v="HancockÂ "/>
  </r>
  <r>
    <x v="2"/>
    <s v="Horror"/>
    <s v="Sci-Fi"/>
    <m/>
    <m/>
    <m/>
    <m/>
    <m/>
    <s v="I Am LegendÂ "/>
  </r>
  <r>
    <x v="1"/>
    <s v="Comedy"/>
    <s v="Family"/>
    <s v="Fantasy"/>
    <m/>
    <m/>
    <m/>
    <m/>
    <s v="Charlie and the Chocolate FactoryÂ "/>
  </r>
  <r>
    <x v="3"/>
    <s v="Comedy"/>
    <s v="Family"/>
    <s v="Fantasy"/>
    <m/>
    <m/>
    <m/>
    <m/>
    <s v="RatatouilleÂ "/>
  </r>
  <r>
    <x v="0"/>
    <s v="Adventure"/>
    <m/>
    <m/>
    <m/>
    <m/>
    <m/>
    <m/>
    <s v="Batman BeginsÂ "/>
  </r>
  <r>
    <x v="0"/>
    <s v="Adventure"/>
    <s v="Animation"/>
    <s v="Comedy"/>
    <s v="Family"/>
    <m/>
    <m/>
    <m/>
    <s v="Madagascar: Escape 2 AfricaÂ "/>
  </r>
  <r>
    <x v="1"/>
    <s v="Comedy"/>
    <s v="Family"/>
    <s v="Fantasy"/>
    <m/>
    <m/>
    <m/>
    <m/>
    <s v="Night at the Museum: Battle of the SmithsonianÂ "/>
  </r>
  <r>
    <x v="0"/>
    <s v="Adventure"/>
    <s v="Fantasy"/>
    <s v="Sci-Fi"/>
    <s v="Thriller"/>
    <m/>
    <m/>
    <m/>
    <s v="X-Men Origins: WolverineÂ "/>
  </r>
  <r>
    <x v="0"/>
    <s v="Sci-Fi"/>
    <m/>
    <m/>
    <m/>
    <m/>
    <m/>
    <m/>
    <s v="The Matrix RevolutionsÂ "/>
  </r>
  <r>
    <x v="1"/>
    <s v="Animation"/>
    <s v="Comedy"/>
    <s v="Family"/>
    <s v="Fantasy"/>
    <s v="Musical"/>
    <m/>
    <m/>
    <s v="FrozenÂ "/>
  </r>
  <r>
    <x v="0"/>
    <s v="Sci-Fi"/>
    <m/>
    <m/>
    <m/>
    <m/>
    <m/>
    <m/>
    <s v="The Matrix ReloadedÂ "/>
  </r>
  <r>
    <x v="0"/>
    <s v="Adventure"/>
    <s v="Fantasy"/>
    <m/>
    <m/>
    <m/>
    <m/>
    <m/>
    <s v="Thor: The Dark WorldÂ "/>
  </r>
  <r>
    <x v="0"/>
    <s v="Adventure"/>
    <s v="Sci-Fi"/>
    <s v="Thriller"/>
    <m/>
    <m/>
    <m/>
    <m/>
    <s v="Mad Max: Fury RoadÂ "/>
  </r>
  <r>
    <x v="5"/>
    <s v="Thriller"/>
    <m/>
    <m/>
    <m/>
    <m/>
    <m/>
    <m/>
    <s v="Angels &amp; DemonsÂ "/>
  </r>
  <r>
    <x v="0"/>
    <s v="Adventure"/>
    <s v="Fantasy"/>
    <m/>
    <m/>
    <m/>
    <m/>
    <m/>
    <s v="ThorÂ "/>
  </r>
  <r>
    <x v="1"/>
    <s v="Animation"/>
    <s v="Comedy"/>
    <s v="Drama"/>
    <s v="Family"/>
    <m/>
    <m/>
    <m/>
    <s v="BoltÂ "/>
  </r>
  <r>
    <x v="0"/>
    <s v="Adventure"/>
    <s v="Animation"/>
    <s v="Comedy"/>
    <s v="Family"/>
    <s v="Fantasy"/>
    <s v="Sci-Fi"/>
    <m/>
    <s v="G-ForceÂ "/>
  </r>
  <r>
    <x v="0"/>
    <s v="Adventure"/>
    <s v="Fantasy"/>
    <m/>
    <m/>
    <m/>
    <m/>
    <m/>
    <s v="Wrath of the TitansÂ "/>
  </r>
  <r>
    <x v="4"/>
    <s v="Fantasy"/>
    <s v="Horror"/>
    <m/>
    <m/>
    <m/>
    <m/>
    <m/>
    <s v="Dark ShadowsÂ "/>
  </r>
  <r>
    <x v="0"/>
    <s v="Adventure"/>
    <s v="Thriller"/>
    <m/>
    <m/>
    <m/>
    <m/>
    <m/>
    <s v="Mission: Impossible - Rogue NationÂ "/>
  </r>
  <r>
    <x v="2"/>
    <s v="Fantasy"/>
    <s v="Horror"/>
    <s v="Thriller"/>
    <m/>
    <m/>
    <m/>
    <m/>
    <s v="The WolfmanÂ "/>
  </r>
  <r>
    <x v="0"/>
    <s v="Adventure"/>
    <s v="Drama"/>
    <s v="Romance"/>
    <m/>
    <m/>
    <m/>
    <m/>
    <s v="The Legend of TarzanÂ "/>
  </r>
  <r>
    <x v="1"/>
    <s v="Animation"/>
    <s v="Comedy"/>
    <s v="Family"/>
    <m/>
    <m/>
    <m/>
    <m/>
    <s v="Bee MovieÂ "/>
  </r>
  <r>
    <x v="0"/>
    <s v="Adventure"/>
    <s v="Animation"/>
    <s v="Comedy"/>
    <s v="Family"/>
    <m/>
    <m/>
    <m/>
    <s v="Kung Fu Panda 2Â "/>
  </r>
  <r>
    <x v="0"/>
    <s v="Adventure"/>
    <s v="Family"/>
    <s v="Fantasy"/>
    <m/>
    <m/>
    <m/>
    <m/>
    <s v="The Last AirbenderÂ "/>
  </r>
  <r>
    <x v="0"/>
    <s v="Adventure"/>
    <s v="Thriller"/>
    <m/>
    <m/>
    <m/>
    <m/>
    <m/>
    <s v="Mission: Impossible IIIÂ "/>
  </r>
  <r>
    <x v="0"/>
    <s v="Drama"/>
    <s v="Thriller"/>
    <m/>
    <m/>
    <m/>
    <m/>
    <m/>
    <s v="White House DownÂ "/>
  </r>
  <r>
    <x v="0"/>
    <s v="Adventure"/>
    <s v="Animation"/>
    <s v="Comedy"/>
    <s v="Family"/>
    <s v="Sci-Fi"/>
    <m/>
    <m/>
    <s v="Mars Needs MomsÂ "/>
  </r>
  <r>
    <x v="1"/>
    <s v="Animation"/>
    <s v="Comedy"/>
    <s v="Family"/>
    <m/>
    <m/>
    <m/>
    <m/>
    <s v="Flushed AwayÂ "/>
  </r>
  <r>
    <x v="1"/>
    <s v="Family"/>
    <s v="Fantasy"/>
    <m/>
    <m/>
    <m/>
    <m/>
    <m/>
    <s v="PanÂ "/>
  </r>
  <r>
    <x v="1"/>
    <s v="Animation"/>
    <s v="Comedy"/>
    <s v="Family"/>
    <s v="Sci-Fi"/>
    <m/>
    <m/>
    <m/>
    <s v="Mr. Peabody &amp; ShermanÂ "/>
  </r>
  <r>
    <x v="1"/>
    <m/>
    <m/>
    <m/>
    <m/>
    <m/>
    <m/>
    <m/>
    <s v="TroyÂ "/>
  </r>
  <r>
    <x v="1"/>
    <s v="Animation"/>
    <s v="Comedy"/>
    <s v="Family"/>
    <m/>
    <m/>
    <m/>
    <m/>
    <s v="Madagascar 3: Europe's Most WantedÂ "/>
  </r>
  <r>
    <x v="0"/>
    <s v="Adventure"/>
    <s v="Thriller"/>
    <m/>
    <m/>
    <m/>
    <m/>
    <m/>
    <s v="Die Another DayÂ "/>
  </r>
  <r>
    <x v="0"/>
    <s v="Comedy"/>
    <s v="Fantasy"/>
    <s v="Sci-Fi"/>
    <m/>
    <m/>
    <m/>
    <m/>
    <s v="GhostbustersÂ "/>
  </r>
  <r>
    <x v="0"/>
    <s v="Adventure"/>
    <s v="Sci-Fi"/>
    <s v="Thriller"/>
    <m/>
    <m/>
    <m/>
    <m/>
    <s v="ArmageddonÂ "/>
  </r>
  <r>
    <x v="0"/>
    <s v="Adventure"/>
    <s v="Comedy"/>
    <s v="Family"/>
    <s v="Fantasy"/>
    <s v="Mystery"/>
    <s v="Sci-Fi"/>
    <m/>
    <s v="Men in Black IIÂ "/>
  </r>
  <r>
    <x v="0"/>
    <s v="Adventure"/>
    <s v="Animation"/>
    <s v="Fantasy"/>
    <m/>
    <m/>
    <m/>
    <m/>
    <s v="BeowulfÂ "/>
  </r>
  <r>
    <x v="0"/>
    <s v="Adventure"/>
    <s v="Animation"/>
    <s v="Comedy"/>
    <s v="Family"/>
    <m/>
    <m/>
    <m/>
    <s v="Kung Fu Panda 3Â "/>
  </r>
  <r>
    <x v="0"/>
    <s v="Adventure"/>
    <s v="Thriller"/>
    <m/>
    <m/>
    <m/>
    <m/>
    <m/>
    <s v="Mission: Impossible - Ghost ProtocolÂ "/>
  </r>
  <r>
    <x v="1"/>
    <s v="Animation"/>
    <s v="Family"/>
    <s v="Fantasy"/>
    <m/>
    <m/>
    <m/>
    <m/>
    <s v="Rise of the GuardiansÂ "/>
  </r>
  <r>
    <x v="4"/>
    <s v="Crime"/>
    <m/>
    <m/>
    <m/>
    <m/>
    <m/>
    <m/>
    <s v="Fun with Dick and JaneÂ "/>
  </r>
  <r>
    <x v="0"/>
    <s v="Drama"/>
    <s v="History"/>
    <s v="War"/>
    <m/>
    <m/>
    <m/>
    <m/>
    <s v="The Last SamuraiÂ "/>
  </r>
  <r>
    <x v="0"/>
    <s v="Adventure"/>
    <s v="Drama"/>
    <m/>
    <m/>
    <m/>
    <m/>
    <m/>
    <s v="Exodus: Gods and KingsÂ "/>
  </r>
  <r>
    <x v="0"/>
    <s v="Adventure"/>
    <s v="Sci-Fi"/>
    <m/>
    <m/>
    <m/>
    <m/>
    <m/>
    <s v="Star TrekÂ "/>
  </r>
  <r>
    <x v="0"/>
    <s v="Adventure"/>
    <s v="Fantasy"/>
    <s v="Romance"/>
    <m/>
    <m/>
    <m/>
    <m/>
    <s v="Spider-ManÂ "/>
  </r>
  <r>
    <x v="0"/>
    <s v="Adventure"/>
    <s v="Animation"/>
    <s v="Comedy"/>
    <s v="Family"/>
    <s v="Fantasy"/>
    <m/>
    <m/>
    <s v="How to Train Your Dragon 2Â "/>
  </r>
  <r>
    <x v="0"/>
    <s v="Adventure"/>
    <s v="Fantasy"/>
    <m/>
    <m/>
    <m/>
    <m/>
    <m/>
    <s v="Gods of EgyptÂ "/>
  </r>
  <r>
    <x v="0"/>
    <s v="Adventure"/>
    <s v="Sci-Fi"/>
    <s v="Thriller"/>
    <m/>
    <m/>
    <m/>
    <m/>
    <s v="StealthÂ "/>
  </r>
  <r>
    <x v="0"/>
    <s v="Drama"/>
    <s v="Mystery"/>
    <s v="Sci-Fi"/>
    <m/>
    <m/>
    <m/>
    <m/>
    <s v="WatchmenÂ "/>
  </r>
  <r>
    <x v="0"/>
    <s v="Crime"/>
    <s v="Thriller"/>
    <m/>
    <m/>
    <m/>
    <m/>
    <m/>
    <s v="Lethal Weapon 4Â "/>
  </r>
  <r>
    <x v="0"/>
    <s v="Sci-Fi"/>
    <m/>
    <m/>
    <m/>
    <m/>
    <m/>
    <m/>
    <s v="HulkÂ "/>
  </r>
  <r>
    <x v="0"/>
    <s v="Adventure"/>
    <s v="Sci-Fi"/>
    <s v="Thriller"/>
    <m/>
    <m/>
    <m/>
    <m/>
    <s v="G.I. Joe: RetaliationÂ "/>
  </r>
  <r>
    <x v="0"/>
    <s v="Adventure"/>
    <s v="Comedy"/>
    <s v="Thriller"/>
    <m/>
    <m/>
    <m/>
    <m/>
    <s v="SaharaÂ "/>
  </r>
  <r>
    <x v="0"/>
    <s v="Adventure"/>
    <s v="Animation"/>
    <s v="Fantasy"/>
    <s v="Romance"/>
    <s v="Sci-Fi"/>
    <m/>
    <m/>
    <s v="Final Fantasy: The Spirits WithinÂ "/>
  </r>
  <r>
    <x v="0"/>
    <s v="Adventure"/>
    <s v="Sci-Fi"/>
    <m/>
    <m/>
    <m/>
    <m/>
    <m/>
    <s v="Captain America: The First AvengerÂ "/>
  </r>
  <r>
    <x v="0"/>
    <s v="Adventure"/>
    <s v="Thriller"/>
    <m/>
    <m/>
    <m/>
    <m/>
    <m/>
    <s v="The World Is Not EnoughÂ "/>
  </r>
  <r>
    <x v="0"/>
    <s v="Adventure"/>
    <s v="Drama"/>
    <s v="History"/>
    <s v="War"/>
    <m/>
    <m/>
    <m/>
    <s v="Master and Commander: The Far Side of the WorldÂ "/>
  </r>
  <r>
    <x v="1"/>
    <s v="Drama"/>
    <s v="Fantasy"/>
    <s v="Romance"/>
    <m/>
    <m/>
    <m/>
    <m/>
    <s v="The Twilight Saga: Breaking Dawn - Part 2Â "/>
  </r>
  <r>
    <x v="3"/>
    <s v="Comedy"/>
    <s v="Family"/>
    <s v="Musical"/>
    <m/>
    <m/>
    <m/>
    <m/>
    <s v="Happy Feet 2Â "/>
  </r>
  <r>
    <x v="0"/>
    <s v="Adventure"/>
    <s v="Sci-Fi"/>
    <m/>
    <m/>
    <m/>
    <m/>
    <m/>
    <s v="The Incredible HulkÂ "/>
  </r>
  <r>
    <x v="1"/>
    <s v="Family"/>
    <s v="Fantasy"/>
    <m/>
    <m/>
    <m/>
    <m/>
    <m/>
    <s v="The BFGÂ "/>
  </r>
  <r>
    <x v="1"/>
    <s v="Drama"/>
    <s v="Thriller"/>
    <s v="Western"/>
    <m/>
    <m/>
    <m/>
    <m/>
    <s v="The RevenantÂ "/>
  </r>
  <r>
    <x v="1"/>
    <s v="Animation"/>
    <s v="Comedy"/>
    <s v="Family"/>
    <s v="Sport"/>
    <m/>
    <m/>
    <m/>
    <s v="TurboÂ "/>
  </r>
  <r>
    <x v="1"/>
    <s v="Animation"/>
    <s v="Comedy"/>
    <s v="Family"/>
    <s v="Western"/>
    <m/>
    <m/>
    <m/>
    <s v="RangoÂ "/>
  </r>
  <r>
    <x v="1"/>
    <s v="Animation"/>
    <s v="Comedy"/>
    <s v="Family"/>
    <m/>
    <m/>
    <m/>
    <m/>
    <s v="Penguins of MadagascarÂ "/>
  </r>
  <r>
    <x v="0"/>
    <s v="Mystery"/>
    <s v="Thriller"/>
    <m/>
    <m/>
    <m/>
    <m/>
    <m/>
    <s v="The Bourne UltimatumÂ "/>
  </r>
  <r>
    <x v="0"/>
    <s v="Adventure"/>
    <s v="Animation"/>
    <s v="Comedy"/>
    <s v="Family"/>
    <m/>
    <m/>
    <m/>
    <s v="Kung Fu PandaÂ "/>
  </r>
  <r>
    <x v="0"/>
    <s v="Adventure"/>
    <s v="Comedy"/>
    <s v="Sci-Fi"/>
    <m/>
    <m/>
    <m/>
    <m/>
    <s v="Ant-ManÂ "/>
  </r>
  <r>
    <x v="1"/>
    <s v="Sci-Fi"/>
    <s v="Thriller"/>
    <m/>
    <m/>
    <m/>
    <m/>
    <m/>
    <s v="The Hunger Games: Catching FireÂ "/>
  </r>
  <r>
    <x v="1"/>
    <s v="Drama"/>
    <s v="Fantasy"/>
    <s v="Romance"/>
    <m/>
    <m/>
    <m/>
    <m/>
    <s v="The Twilight Saga: Breaking Dawn - Part 2Â "/>
  </r>
  <r>
    <x v="1"/>
    <s v="Animation"/>
    <s v="Comedy"/>
    <s v="Family"/>
    <s v="Fantasy"/>
    <s v="Sci-Fi"/>
    <m/>
    <m/>
    <s v="HomeÂ "/>
  </r>
  <r>
    <x v="1"/>
    <s v="Sci-Fi"/>
    <s v="Thriller"/>
    <m/>
    <m/>
    <m/>
    <m/>
    <m/>
    <s v="War of the WorldsÂ "/>
  </r>
  <r>
    <x v="0"/>
    <s v="Comedy"/>
    <s v="Crime"/>
    <s v="Thriller"/>
    <m/>
    <m/>
    <m/>
    <m/>
    <s v="Bad Boys IIÂ "/>
  </r>
  <r>
    <x v="0"/>
    <s v="Adventure"/>
    <s v="Animation"/>
    <s v="Comedy"/>
    <s v="Family"/>
    <s v="Fantasy"/>
    <m/>
    <m/>
    <s v="Puss in BootsÂ "/>
  </r>
  <r>
    <x v="0"/>
    <s v="Crime"/>
    <s v="Mystery"/>
    <s v="Thriller"/>
    <m/>
    <m/>
    <m/>
    <m/>
    <s v="SaltÂ "/>
  </r>
  <r>
    <x v="0"/>
    <s v="Adventure"/>
    <s v="Drama"/>
    <m/>
    <m/>
    <m/>
    <m/>
    <m/>
    <s v="NoahÂ "/>
  </r>
  <r>
    <x v="0"/>
    <s v="Adventure"/>
    <s v="Family"/>
    <s v="Mystery"/>
    <m/>
    <m/>
    <m/>
    <m/>
    <s v="The Adventures of TintinÂ "/>
  </r>
  <r>
    <x v="1"/>
    <s v="Family"/>
    <s v="Fantasy"/>
    <s v="Mystery"/>
    <m/>
    <m/>
    <m/>
    <m/>
    <s v="Harry Potter and the Prisoner of AzkabanÂ "/>
  </r>
  <r>
    <x v="1"/>
    <s v="Drama"/>
    <s v="Romance"/>
    <s v="War"/>
    <m/>
    <m/>
    <m/>
    <m/>
    <s v="AustraliaÂ "/>
  </r>
  <r>
    <x v="0"/>
    <s v="Adventure"/>
    <s v="Sci-Fi"/>
    <m/>
    <m/>
    <m/>
    <m/>
    <m/>
    <s v="After EarthÂ "/>
  </r>
  <r>
    <x v="1"/>
    <s v="Animation"/>
    <s v="Family"/>
    <s v="Thriller"/>
    <m/>
    <m/>
    <m/>
    <m/>
    <s v="DinosaurÂ "/>
  </r>
  <r>
    <x v="1"/>
    <s v="Comedy"/>
    <s v="Family"/>
    <s v="Fantasy"/>
    <m/>
    <m/>
    <m/>
    <m/>
    <s v="Night at the Museum: Secret of the TombÂ "/>
  </r>
  <r>
    <x v="0"/>
    <s v="Animation"/>
    <s v="Comedy"/>
    <s v="Family"/>
    <s v="Sci-Fi"/>
    <m/>
    <m/>
    <m/>
    <s v="MegamindÂ "/>
  </r>
  <r>
    <x v="1"/>
    <s v="Family"/>
    <s v="Fantasy"/>
    <m/>
    <m/>
    <m/>
    <m/>
    <m/>
    <s v="Harry Potter and the Sorcerer's StoneÂ "/>
  </r>
  <r>
    <x v="0"/>
    <s v="Comedy"/>
    <s v="Fantasy"/>
    <m/>
    <m/>
    <m/>
    <m/>
    <m/>
    <s v="R.I.P.D.Â "/>
  </r>
  <r>
    <x v="0"/>
    <s v="Adventure"/>
    <s v="Fantasy"/>
    <m/>
    <m/>
    <m/>
    <m/>
    <m/>
    <s v="Pirates of the Caribbean: The Curse of the Black PearlÂ "/>
  </r>
  <r>
    <x v="1"/>
    <s v="Sci-Fi"/>
    <s v="Thriller"/>
    <m/>
    <m/>
    <m/>
    <m/>
    <m/>
    <s v="The Hunger Games: Mockingjay - Part 1Â "/>
  </r>
  <r>
    <x v="5"/>
    <s v="Thriller"/>
    <m/>
    <m/>
    <m/>
    <m/>
    <m/>
    <m/>
    <s v="The Da Vinci CodeÂ "/>
  </r>
  <r>
    <x v="1"/>
    <s v="Animation"/>
    <s v="Comedy"/>
    <s v="Family"/>
    <s v="Musical"/>
    <m/>
    <m/>
    <m/>
    <s v="Rio 2Â "/>
  </r>
  <r>
    <x v="0"/>
    <s v="Adventure"/>
    <s v="Fantasy"/>
    <s v="Sci-Fi"/>
    <s v="Thriller"/>
    <m/>
    <m/>
    <m/>
    <s v="X-Men 2Â "/>
  </r>
  <r>
    <x v="0"/>
    <s v="Crime"/>
    <s v="Thriller"/>
    <m/>
    <m/>
    <m/>
    <m/>
    <m/>
    <s v="Fast FiveÂ "/>
  </r>
  <r>
    <x v="0"/>
    <s v="Adventure"/>
    <s v="Crime"/>
    <s v="Mystery"/>
    <s v="Thriller"/>
    <m/>
    <m/>
    <m/>
    <s v="Sherlock Holmes: A Game of ShadowsÂ "/>
  </r>
  <r>
    <x v="0"/>
    <s v="Adventure"/>
    <s v="Fantasy"/>
    <m/>
    <m/>
    <m/>
    <m/>
    <m/>
    <s v="Clash of the TitansÂ "/>
  </r>
  <r>
    <x v="0"/>
    <s v="Sci-Fi"/>
    <m/>
    <m/>
    <m/>
    <m/>
    <m/>
    <m/>
    <s v="Total RecallÂ "/>
  </r>
  <r>
    <x v="0"/>
    <s v="Adventure"/>
    <s v="History"/>
    <m/>
    <m/>
    <m/>
    <m/>
    <m/>
    <s v="The 13th WarriorÂ "/>
  </r>
  <r>
    <x v="0"/>
    <s v="Adventure"/>
    <s v="Thriller"/>
    <m/>
    <m/>
    <m/>
    <m/>
    <m/>
    <s v="The Bourne LegacyÂ "/>
  </r>
  <r>
    <x v="0"/>
    <m/>
    <m/>
    <m/>
    <m/>
    <m/>
    <m/>
    <m/>
    <s v="Batman &amp; RobinÂ "/>
  </r>
  <r>
    <x v="4"/>
    <s v="Family"/>
    <s v="Fantasy"/>
    <m/>
    <m/>
    <m/>
    <m/>
    <m/>
    <s v="How the Grinch Stole ChristmasÂ "/>
  </r>
  <r>
    <x v="0"/>
    <s v="Adventure"/>
    <s v="Sci-Fi"/>
    <s v="Thriller"/>
    <m/>
    <m/>
    <m/>
    <m/>
    <s v="The Day After TomorrowÂ "/>
  </r>
  <r>
    <x v="0"/>
    <s v="Adventure"/>
    <s v="Thriller"/>
    <m/>
    <m/>
    <m/>
    <m/>
    <m/>
    <s v="Mission: Impossible IIÂ "/>
  </r>
  <r>
    <x v="0"/>
    <s v="Adventure"/>
    <s v="Drama"/>
    <s v="Thriller"/>
    <m/>
    <m/>
    <m/>
    <m/>
    <s v="The Perfect StormÂ "/>
  </r>
  <r>
    <x v="0"/>
    <s v="Adventure"/>
    <s v="Sci-Fi"/>
    <s v="Thriller"/>
    <m/>
    <m/>
    <m/>
    <m/>
    <s v="Fantastic 4: Rise of the Silver SurferÂ "/>
  </r>
  <r>
    <x v="1"/>
    <s v="Drama"/>
    <s v="Fantasy"/>
    <m/>
    <m/>
    <m/>
    <m/>
    <m/>
    <s v="Life of PiÂ "/>
  </r>
  <r>
    <x v="0"/>
    <s v="Fantasy"/>
    <s v="Thriller"/>
    <m/>
    <m/>
    <m/>
    <m/>
    <m/>
    <s v="Ghost RiderÂ "/>
  </r>
  <r>
    <x v="0"/>
    <s v="Thriller"/>
    <m/>
    <m/>
    <m/>
    <m/>
    <m/>
    <m/>
    <s v="Jason BourneÂ "/>
  </r>
  <r>
    <x v="0"/>
    <s v="Adventure"/>
    <s v="Comedy"/>
    <s v="Crime"/>
    <m/>
    <m/>
    <m/>
    <m/>
    <s v="Charlie's Angels: Full ThrottleÂ "/>
  </r>
  <r>
    <x v="1"/>
    <s v="Mystery"/>
    <s v="Sci-Fi"/>
    <m/>
    <m/>
    <m/>
    <m/>
    <m/>
    <s v="PrometheusÂ "/>
  </r>
  <r>
    <x v="1"/>
    <s v="Animation"/>
    <s v="Comedy"/>
    <s v="Family"/>
    <s v="Fantasy"/>
    <m/>
    <m/>
    <m/>
    <s v="Stuart Little 2Â "/>
  </r>
  <r>
    <x v="0"/>
    <s v="Drama"/>
    <s v="Sci-Fi"/>
    <s v="Thriller"/>
    <m/>
    <m/>
    <m/>
    <m/>
    <s v="ElysiumÂ "/>
  </r>
  <r>
    <x v="0"/>
    <s v="Adventure"/>
    <s v="Sci-Fi"/>
    <s v="Thriller"/>
    <m/>
    <m/>
    <m/>
    <m/>
    <s v="The Chronicles of RiddickÂ "/>
  </r>
  <r>
    <x v="0"/>
    <s v="Crime"/>
    <s v="Sci-Fi"/>
    <s v="Thriller"/>
    <m/>
    <m/>
    <m/>
    <m/>
    <s v="RoboCopÂ "/>
  </r>
  <r>
    <x v="0"/>
    <s v="Family"/>
    <s v="Sport"/>
    <m/>
    <m/>
    <m/>
    <m/>
    <m/>
    <s v="Speed RacerÂ "/>
  </r>
  <r>
    <x v="4"/>
    <s v="Drama"/>
    <s v="Romance"/>
    <m/>
    <m/>
    <m/>
    <m/>
    <m/>
    <s v="How Do You KnowÂ "/>
  </r>
  <r>
    <x v="0"/>
    <s v="Comedy"/>
    <s v="Romance"/>
    <m/>
    <m/>
    <m/>
    <m/>
    <m/>
    <s v="Knight and DayÂ "/>
  </r>
  <r>
    <x v="0"/>
    <s v="Adventure"/>
    <s v="Mystery"/>
    <s v="Sci-Fi"/>
    <m/>
    <m/>
    <m/>
    <m/>
    <s v="OblivionÂ "/>
  </r>
  <r>
    <x v="0"/>
    <s v="Adventure"/>
    <s v="Fantasy"/>
    <s v="Sci-Fi"/>
    <m/>
    <m/>
    <m/>
    <m/>
    <s v="Star Wars: Episode III - Revenge of the SithÂ "/>
  </r>
  <r>
    <x v="0"/>
    <s v="Adventure"/>
    <s v="Fantasy"/>
    <s v="Sci-Fi"/>
    <m/>
    <m/>
    <m/>
    <m/>
    <s v="Star Wars: Episode II - Attack of the ClonesÂ "/>
  </r>
  <r>
    <x v="1"/>
    <s v="Animation"/>
    <s v="Comedy"/>
    <s v="Family"/>
    <s v="Fantasy"/>
    <m/>
    <m/>
    <m/>
    <s v="Monsters, Inc.Â "/>
  </r>
  <r>
    <x v="0"/>
    <s v="Adventure"/>
    <s v="Sci-Fi"/>
    <s v="Thriller"/>
    <m/>
    <m/>
    <m/>
    <m/>
    <s v="The WolverineÂ "/>
  </r>
  <r>
    <x v="0"/>
    <s v="Adventure"/>
    <s v="Fantasy"/>
    <s v="Sci-Fi"/>
    <m/>
    <m/>
    <m/>
    <m/>
    <s v="Star Wars: Episode I - The Phantom MenaceÂ "/>
  </r>
  <r>
    <x v="1"/>
    <s v="Animation"/>
    <s v="Comedy"/>
    <s v="Family"/>
    <s v="Fantasy"/>
    <m/>
    <m/>
    <m/>
    <s v="The CroodsÂ "/>
  </r>
  <r>
    <x v="0"/>
    <s v="Drama"/>
    <s v="War"/>
    <m/>
    <m/>
    <m/>
    <m/>
    <m/>
    <s v="WindtalkersÂ "/>
  </r>
  <r>
    <x v="0"/>
    <s v="Adventure"/>
    <s v="Drama"/>
    <s v="Fantasy"/>
    <m/>
    <m/>
    <m/>
    <m/>
    <s v="The Huntsman: Winter's WarÂ "/>
  </r>
  <r>
    <x v="0"/>
    <s v="Adventure"/>
    <s v="Comedy"/>
    <s v="Sci-Fi"/>
    <m/>
    <m/>
    <m/>
    <m/>
    <s v="Teenage Mutant Ninja TurtlesÂ "/>
  </r>
  <r>
    <x v="1"/>
    <s v="Drama"/>
    <s v="Sci-Fi"/>
    <s v="Thriller"/>
    <m/>
    <m/>
    <m/>
    <m/>
    <s v="GravityÂ "/>
  </r>
  <r>
    <x v="0"/>
    <s v="Adventure"/>
    <s v="Thriller"/>
    <m/>
    <m/>
    <m/>
    <m/>
    <m/>
    <s v="Dante's PeakÂ "/>
  </r>
  <r>
    <x v="0"/>
    <s v="Adventure"/>
    <s v="Comedy"/>
    <s v="Sci-Fi"/>
    <m/>
    <m/>
    <m/>
    <m/>
    <s v="Teenage Mutant Ninja Turtles: Out of the ShadowsÂ "/>
  </r>
  <r>
    <x v="0"/>
    <s v="Adventure"/>
    <s v="Sci-Fi"/>
    <m/>
    <m/>
    <m/>
    <m/>
    <m/>
    <s v="Fantastic FourÂ "/>
  </r>
  <r>
    <x v="0"/>
    <s v="Adventure"/>
    <s v="Comedy"/>
    <s v="Family"/>
    <s v="Fantasy"/>
    <m/>
    <m/>
    <m/>
    <s v="Night at the MuseumÂ "/>
  </r>
  <r>
    <x v="0"/>
    <s v="Adventure"/>
    <s v="Drama"/>
    <s v="Thriller"/>
    <m/>
    <m/>
    <m/>
    <m/>
    <s v="San AndreasÂ "/>
  </r>
  <r>
    <x v="0"/>
    <s v="Adventure"/>
    <s v="Thriller"/>
    <m/>
    <m/>
    <m/>
    <m/>
    <m/>
    <s v="Tomorrow Never DiesÂ "/>
  </r>
  <r>
    <x v="0"/>
    <s v="Drama"/>
    <s v="History"/>
    <s v="War"/>
    <m/>
    <m/>
    <m/>
    <m/>
    <s v="The PatriotÂ "/>
  </r>
  <r>
    <x v="6"/>
    <s v="Thriller"/>
    <m/>
    <m/>
    <m/>
    <m/>
    <m/>
    <m/>
    <s v="Ocean's TwelveÂ "/>
  </r>
  <r>
    <x v="0"/>
    <s v="Comedy"/>
    <s v="Crime"/>
    <s v="Romance"/>
    <s v="Thriller"/>
    <m/>
    <m/>
    <m/>
    <s v="Mr. &amp; Mrs. SmithÂ "/>
  </r>
  <r>
    <x v="1"/>
    <s v="Sci-Fi"/>
    <s v="Thriller"/>
    <m/>
    <m/>
    <m/>
    <m/>
    <m/>
    <s v="InsurgentÂ "/>
  </r>
  <r>
    <x v="7"/>
    <s v="Drama"/>
    <m/>
    <m/>
    <m/>
    <m/>
    <m/>
    <m/>
    <s v="The AviatorÂ "/>
  </r>
  <r>
    <x v="1"/>
    <s v="Comedy"/>
    <s v="Family"/>
    <s v="Fantasy"/>
    <m/>
    <m/>
    <m/>
    <m/>
    <s v="Gulliver's TravelsÂ "/>
  </r>
  <r>
    <x v="0"/>
    <s v="Comedy"/>
    <s v="Crime"/>
    <s v="Sci-Fi"/>
    <s v="Thriller"/>
    <m/>
    <m/>
    <m/>
    <s v="The Green HornetÂ "/>
  </r>
  <r>
    <x v="0"/>
    <s v="Drama"/>
    <s v="Fantasy"/>
    <s v="War"/>
    <m/>
    <m/>
    <m/>
    <m/>
    <s v="300: Rise of an EmpireÂ "/>
  </r>
  <r>
    <x v="1"/>
    <s v="Animation"/>
    <s v="Comedy"/>
    <s v="Family"/>
    <s v="Fantasy"/>
    <m/>
    <m/>
    <m/>
    <s v="The SmurfsÂ "/>
  </r>
  <r>
    <x v="3"/>
    <s v="Comedy"/>
    <s v="Family"/>
    <s v="Music"/>
    <s v="Western"/>
    <m/>
    <m/>
    <m/>
    <s v="Home on the RangeÂ "/>
  </r>
  <r>
    <x v="0"/>
    <s v="Adventure"/>
    <s v="Mystery"/>
    <s v="Sci-Fi"/>
    <s v="Thriller"/>
    <m/>
    <m/>
    <m/>
    <s v="AllegiantÂ "/>
  </r>
  <r>
    <x v="0"/>
    <s v="Drama"/>
    <s v="Sci-Fi"/>
    <s v="Sport"/>
    <m/>
    <m/>
    <m/>
    <m/>
    <s v="Real SteelÂ "/>
  </r>
  <r>
    <x v="1"/>
    <s v="Animation"/>
    <s v="Comedy"/>
    <s v="Family"/>
    <s v="Fantasy"/>
    <m/>
    <m/>
    <m/>
    <s v="The Smurfs 2Â "/>
  </r>
  <r>
    <x v="0"/>
    <s v="Crime"/>
    <s v="Romance"/>
    <s v="Thriller"/>
    <m/>
    <m/>
    <m/>
    <m/>
    <s v="Speed 2: Cruise ControlÂ "/>
  </r>
  <r>
    <x v="0"/>
    <s v="Sci-Fi"/>
    <m/>
    <m/>
    <m/>
    <m/>
    <m/>
    <m/>
    <s v="Ender's GameÂ "/>
  </r>
  <r>
    <x v="0"/>
    <s v="Adventure"/>
    <s v="Thriller"/>
    <m/>
    <m/>
    <m/>
    <m/>
    <m/>
    <s v="Live Free or Die HardÂ "/>
  </r>
  <r>
    <x v="0"/>
    <s v="Adventure"/>
    <s v="Drama"/>
    <s v="Fantasy"/>
    <m/>
    <m/>
    <m/>
    <m/>
    <s v="The Lord of the Rings: The Fellowship of the RingÂ "/>
  </r>
  <r>
    <x v="0"/>
    <s v="Adventure"/>
    <s v="Comedy"/>
    <m/>
    <m/>
    <m/>
    <m/>
    <m/>
    <s v="Around the World in 80 DaysÂ "/>
  </r>
  <r>
    <x v="7"/>
    <s v="Drama"/>
    <s v="Sport"/>
    <m/>
    <m/>
    <m/>
    <m/>
    <m/>
    <s v="AliÂ "/>
  </r>
  <r>
    <x v="1"/>
    <s v="Comedy"/>
    <s v="Family"/>
    <s v="Fantasy"/>
    <m/>
    <m/>
    <m/>
    <m/>
    <s v="The Cat in the HatÂ "/>
  </r>
  <r>
    <x v="0"/>
    <s v="Mystery"/>
    <s v="Sci-Fi"/>
    <s v="Thriller"/>
    <m/>
    <m/>
    <m/>
    <m/>
    <s v="I, RobotÂ "/>
  </r>
  <r>
    <x v="0"/>
    <s v="Adventure"/>
    <s v="Drama"/>
    <s v="History"/>
    <s v="War"/>
    <m/>
    <m/>
    <m/>
    <s v="Kingdom of HeavenÂ "/>
  </r>
  <r>
    <x v="1"/>
    <s v="Comedy"/>
    <s v="Family"/>
    <s v="Fantasy"/>
    <m/>
    <m/>
    <m/>
    <m/>
    <s v="Stuart LittleÂ "/>
  </r>
  <r>
    <x v="3"/>
    <s v="Family"/>
    <s v="Fantasy"/>
    <s v="Musical"/>
    <s v="Romance"/>
    <m/>
    <m/>
    <m/>
    <s v="The Princess and the FrogÂ "/>
  </r>
  <r>
    <x v="1"/>
    <s v="Drama"/>
    <s v="Sci-Fi"/>
    <m/>
    <m/>
    <m/>
    <m/>
    <m/>
    <s v="The MartianÂ "/>
  </r>
  <r>
    <x v="0"/>
    <s v="Adventure"/>
    <s v="Romance"/>
    <s v="Sci-Fi"/>
    <s v="Thriller"/>
    <m/>
    <m/>
    <m/>
    <s v="The IslandÂ "/>
  </r>
  <r>
    <x v="4"/>
    <s v="Romance"/>
    <m/>
    <m/>
    <m/>
    <m/>
    <m/>
    <m/>
    <s v="Town &amp; CountryÂ "/>
  </r>
  <r>
    <x v="0"/>
    <s v="Crime"/>
    <s v="Thriller"/>
    <m/>
    <m/>
    <m/>
    <m/>
    <m/>
    <s v="Gone in Sixty SecondsÂ "/>
  </r>
  <r>
    <x v="0"/>
    <s v="Drama"/>
    <s v="Romance"/>
    <m/>
    <m/>
    <m/>
    <m/>
    <m/>
    <s v="GladiatorÂ "/>
  </r>
  <r>
    <x v="0"/>
    <s v="Mystery"/>
    <s v="Sci-Fi"/>
    <s v="Thriller"/>
    <m/>
    <m/>
    <m/>
    <m/>
    <s v="Minority ReportÂ "/>
  </r>
  <r>
    <x v="1"/>
    <s v="Family"/>
    <s v="Fantasy"/>
    <s v="Mystery"/>
    <m/>
    <m/>
    <m/>
    <m/>
    <s v="Harry Potter and the Chamber of SecretsÂ "/>
  </r>
  <r>
    <x v="0"/>
    <s v="Adventure"/>
    <s v="Thriller"/>
    <m/>
    <m/>
    <m/>
    <m/>
    <m/>
    <s v="Casino RoyaleÂ "/>
  </r>
  <r>
    <x v="0"/>
    <s v="Adventure"/>
    <s v="Sci-Fi"/>
    <s v="Thriller"/>
    <m/>
    <m/>
    <m/>
    <m/>
    <s v="Planet of the ApesÂ "/>
  </r>
  <r>
    <x v="0"/>
    <s v="Sci-Fi"/>
    <m/>
    <m/>
    <m/>
    <m/>
    <m/>
    <m/>
    <s v="Terminator 2: Judgment DayÂ "/>
  </r>
  <r>
    <x v="7"/>
    <s v="Crime"/>
    <s v="Drama"/>
    <s v="History"/>
    <s v="Romance"/>
    <m/>
    <m/>
    <m/>
    <s v="Public EnemiesÂ "/>
  </r>
  <r>
    <x v="7"/>
    <s v="Crime"/>
    <s v="Drama"/>
    <m/>
    <m/>
    <m/>
    <m/>
    <m/>
    <s v="American GangsterÂ "/>
  </r>
  <r>
    <x v="0"/>
    <s v="Comedy"/>
    <s v="Thriller"/>
    <m/>
    <m/>
    <m/>
    <m/>
    <m/>
    <s v="True LiesÂ "/>
  </r>
  <r>
    <x v="0"/>
    <s v="Crime"/>
    <s v="Thriller"/>
    <m/>
    <m/>
    <m/>
    <m/>
    <m/>
    <s v="The Taking of Pelham 1 2 3Â "/>
  </r>
  <r>
    <x v="4"/>
    <s v="Romance"/>
    <m/>
    <m/>
    <m/>
    <m/>
    <m/>
    <m/>
    <s v="Little FockersÂ "/>
  </r>
  <r>
    <x v="0"/>
    <s v="Comedy"/>
    <s v="Crime"/>
    <m/>
    <m/>
    <m/>
    <m/>
    <m/>
    <s v="The Other GuysÂ "/>
  </r>
  <r>
    <x v="0"/>
    <s v="Drama"/>
    <s v="Mystery"/>
    <s v="Thriller"/>
    <m/>
    <m/>
    <m/>
    <m/>
    <s v="EraserÂ "/>
  </r>
  <r>
    <x v="2"/>
    <s v="Western"/>
    <m/>
    <m/>
    <m/>
    <m/>
    <m/>
    <m/>
    <s v="Django UnchainedÂ "/>
  </r>
  <r>
    <x v="3"/>
    <s v="Drama"/>
    <s v="Family"/>
    <s v="Musical"/>
    <s v="Romance"/>
    <m/>
    <m/>
    <m/>
    <s v="The Hunchback of Notre DameÂ "/>
  </r>
  <r>
    <x v="1"/>
    <s v="Animation"/>
    <s v="Comedy"/>
    <s v="Family"/>
    <s v="Fantasy"/>
    <m/>
    <m/>
    <m/>
    <s v="The Emperor's New GrooveÂ "/>
  </r>
  <r>
    <x v="0"/>
    <s v="Adventure"/>
    <s v="Thriller"/>
    <m/>
    <m/>
    <m/>
    <m/>
    <m/>
    <s v="The Expendables 2Â "/>
  </r>
  <r>
    <x v="0"/>
    <s v="Adventure"/>
    <s v="Comedy"/>
    <s v="Family"/>
    <s v="Mystery"/>
    <m/>
    <m/>
    <m/>
    <s v="National TreasureÂ "/>
  </r>
  <r>
    <x v="0"/>
    <s v="Adventure"/>
    <s v="Family"/>
    <s v="Fantasy"/>
    <m/>
    <m/>
    <m/>
    <m/>
    <s v="EragonÂ "/>
  </r>
  <r>
    <x v="1"/>
    <s v="Drama"/>
    <s v="Family"/>
    <s v="Fantasy"/>
    <m/>
    <m/>
    <m/>
    <m/>
    <s v="Where the Wild Things AreÂ "/>
  </r>
  <r>
    <x v="1"/>
    <s v="Family"/>
    <s v="Fantasy"/>
    <m/>
    <m/>
    <m/>
    <m/>
    <m/>
    <s v="PanÂ "/>
  </r>
  <r>
    <x v="1"/>
    <s v="Animation"/>
    <s v="Family"/>
    <s v="Fantasy"/>
    <m/>
    <m/>
    <m/>
    <m/>
    <s v="EpicÂ "/>
  </r>
  <r>
    <x v="0"/>
    <s v="Romance"/>
    <s v="Thriller"/>
    <m/>
    <m/>
    <m/>
    <m/>
    <m/>
    <s v="The TouristÂ "/>
  </r>
  <r>
    <x v="0"/>
    <s v="Fantasy"/>
    <s v="Horror"/>
    <s v="Mystery"/>
    <m/>
    <m/>
    <m/>
    <m/>
    <s v="End of DaysÂ "/>
  </r>
  <r>
    <x v="1"/>
    <s v="Drama"/>
    <s v="Thriller"/>
    <m/>
    <m/>
    <m/>
    <m/>
    <m/>
    <s v="Blood DiamondÂ "/>
  </r>
  <r>
    <x v="7"/>
    <s v="Comedy"/>
    <s v="Crime"/>
    <s v="Drama"/>
    <m/>
    <m/>
    <m/>
    <m/>
    <s v="The Wolf of Wall StreetÂ "/>
  </r>
  <r>
    <x v="0"/>
    <s v="Adventure"/>
    <s v="Fantasy"/>
    <m/>
    <m/>
    <m/>
    <m/>
    <m/>
    <s v="Batman ForeverÂ "/>
  </r>
  <r>
    <x v="0"/>
    <s v="Sci-Fi"/>
    <s v="War"/>
    <m/>
    <m/>
    <m/>
    <m/>
    <m/>
    <s v="Starship TroopersÂ "/>
  </r>
  <r>
    <x v="2"/>
    <s v="Sci-Fi"/>
    <m/>
    <m/>
    <m/>
    <m/>
    <m/>
    <m/>
    <s v="Cloud AtlasÂ "/>
  </r>
  <r>
    <x v="0"/>
    <s v="Adventure"/>
    <s v="Animation"/>
    <s v="Family"/>
    <s v="Fantasy"/>
    <m/>
    <m/>
    <m/>
    <s v="Legend of the Guardians: The Owls of Ga'HooleÂ "/>
  </r>
  <r>
    <x v="0"/>
    <s v="Crime"/>
    <s v="Fantasy"/>
    <s v="Romance"/>
    <s v="Thriller"/>
    <m/>
    <m/>
    <m/>
    <s v="CatwomanÂ "/>
  </r>
  <r>
    <x v="0"/>
    <s v="Adventure"/>
    <m/>
    <m/>
    <m/>
    <m/>
    <m/>
    <m/>
    <s v="HerculesÂ "/>
  </r>
  <r>
    <x v="1"/>
    <s v="Animation"/>
    <s v="Family"/>
    <s v="Sci-Fi"/>
    <m/>
    <m/>
    <m/>
    <m/>
    <s v="Treasure PlanetÂ "/>
  </r>
  <r>
    <x v="1"/>
    <s v="Comedy"/>
    <s v="Sci-Fi"/>
    <m/>
    <m/>
    <m/>
    <m/>
    <m/>
    <s v="Land of the LostÂ "/>
  </r>
  <r>
    <x v="0"/>
    <s v="Adventure"/>
    <s v="Thriller"/>
    <m/>
    <m/>
    <m/>
    <m/>
    <m/>
    <s v="The Expendables 3Â "/>
  </r>
  <r>
    <x v="0"/>
    <s v="Crime"/>
    <s v="Sport"/>
    <s v="Thriller"/>
    <m/>
    <m/>
    <m/>
    <m/>
    <s v="Point BreakÂ "/>
  </r>
  <r>
    <x v="4"/>
    <s v="Family"/>
    <s v="Fantasy"/>
    <m/>
    <m/>
    <m/>
    <m/>
    <m/>
    <s v="Son of the MaskÂ "/>
  </r>
  <r>
    <x v="0"/>
    <s v="Adventure"/>
    <s v="Biography"/>
    <s v="Drama"/>
    <s v="History"/>
    <s v="Thriller"/>
    <m/>
    <m/>
    <s v="In the Heart of the SeaÂ "/>
  </r>
  <r>
    <x v="0"/>
    <s v="Comedy"/>
    <s v="Sci-Fi"/>
    <m/>
    <m/>
    <m/>
    <m/>
    <m/>
    <s v="The Adventures of Pluto NashÂ "/>
  </r>
  <r>
    <x v="0"/>
    <s v="Drama"/>
    <s v="Thriller"/>
    <s v="War"/>
    <m/>
    <m/>
    <m/>
    <m/>
    <s v="Green ZoneÂ "/>
  </r>
  <r>
    <x v="1"/>
    <s v="Animation"/>
    <s v="Comedy"/>
    <s v="Family"/>
    <m/>
    <m/>
    <m/>
    <m/>
    <s v="The Peanuts MovieÂ "/>
  </r>
  <r>
    <x v="2"/>
    <s v="Mystery"/>
    <s v="Thriller"/>
    <m/>
    <m/>
    <m/>
    <m/>
    <m/>
    <s v="The Spanish PrisonerÂ "/>
  </r>
  <r>
    <x v="0"/>
    <s v="Adventure"/>
    <s v="Fantasy"/>
    <s v="Thriller"/>
    <m/>
    <m/>
    <m/>
    <m/>
    <s v="The Mummy ReturnsÂ "/>
  </r>
  <r>
    <x v="6"/>
    <s v="Drama"/>
    <m/>
    <m/>
    <m/>
    <m/>
    <m/>
    <m/>
    <s v="Gangs of New YorkÂ "/>
  </r>
  <r>
    <x v="2"/>
    <s v="History"/>
    <s v="Romance"/>
    <s v="War"/>
    <m/>
    <m/>
    <m/>
    <m/>
    <s v="The Flowers of WarÂ "/>
  </r>
  <r>
    <x v="3"/>
    <s v="Comedy"/>
    <s v="Family"/>
    <s v="Sport"/>
    <m/>
    <m/>
    <m/>
    <m/>
    <s v="Surf's UpÂ "/>
  </r>
  <r>
    <x v="4"/>
    <s v="Sci-Fi"/>
    <s v="Thriller"/>
    <m/>
    <m/>
    <m/>
    <m/>
    <m/>
    <s v="The Stepford WivesÂ "/>
  </r>
  <r>
    <x v="2"/>
    <s v="History"/>
    <s v="War"/>
    <m/>
    <m/>
    <m/>
    <m/>
    <m/>
    <s v="Black Hawk DownÂ "/>
  </r>
  <r>
    <x v="4"/>
    <m/>
    <m/>
    <m/>
    <m/>
    <m/>
    <m/>
    <m/>
    <s v="The CampaignÂ "/>
  </r>
  <r>
    <x v="0"/>
    <s v="Adventure"/>
    <s v="Sci-Fi"/>
    <m/>
    <m/>
    <m/>
    <m/>
    <m/>
    <s v="The Fifth ElementÂ "/>
  </r>
  <r>
    <x v="4"/>
    <s v="Drama"/>
    <s v="Romance"/>
    <m/>
    <m/>
    <m/>
    <m/>
    <m/>
    <s v="Sex and the City 2Â "/>
  </r>
  <r>
    <x v="1"/>
    <s v="Animation"/>
    <s v="Comedy"/>
    <s v="Family"/>
    <s v="Romance"/>
    <m/>
    <m/>
    <m/>
    <s v="The Road to El DoradoÂ "/>
  </r>
  <r>
    <x v="1"/>
    <s v="Animation"/>
    <s v="Comedy"/>
    <s v="Family"/>
    <m/>
    <m/>
    <m/>
    <m/>
    <s v="Ice Age: Continental DriftÂ "/>
  </r>
  <r>
    <x v="2"/>
    <s v="Family"/>
    <s v="Fantasy"/>
    <s v="Romance"/>
    <m/>
    <m/>
    <m/>
    <m/>
    <s v="CinderellaÂ "/>
  </r>
  <r>
    <x v="2"/>
    <s v="Fantasy"/>
    <s v="Thriller"/>
    <m/>
    <m/>
    <m/>
    <m/>
    <m/>
    <s v="The Lovely BonesÂ "/>
  </r>
  <r>
    <x v="1"/>
    <s v="Animation"/>
    <s v="Comedy"/>
    <s v="Family"/>
    <m/>
    <m/>
    <m/>
    <m/>
    <s v="Finding NemoÂ "/>
  </r>
  <r>
    <x v="0"/>
    <s v="Adventure"/>
    <s v="Drama"/>
    <s v="Fantasy"/>
    <m/>
    <m/>
    <m/>
    <m/>
    <s v="The Lord of the Rings: The Return of the KingÂ "/>
  </r>
  <r>
    <x v="0"/>
    <s v="Adventure"/>
    <s v="Drama"/>
    <s v="Fantasy"/>
    <m/>
    <m/>
    <m/>
    <m/>
    <s v="The Lord of the Rings: The Two TowersÂ "/>
  </r>
  <r>
    <x v="0"/>
    <s v="Adventure"/>
    <s v="Fantasy"/>
    <m/>
    <m/>
    <m/>
    <m/>
    <m/>
    <s v="Seventh SonÂ "/>
  </r>
  <r>
    <x v="0"/>
    <s v="Adventure"/>
    <s v="Fantasy"/>
    <s v="Thriller"/>
    <m/>
    <m/>
    <m/>
    <m/>
    <s v="Lara Croft: Tomb RaiderÂ "/>
  </r>
  <r>
    <x v="2"/>
    <s v="Mystery"/>
    <s v="Romance"/>
    <s v="Sci-Fi"/>
    <s v="Thriller"/>
    <m/>
    <m/>
    <m/>
    <s v="TranscendenceÂ "/>
  </r>
  <r>
    <x v="0"/>
    <s v="Adventure"/>
    <s v="Sci-Fi"/>
    <s v="Thriller"/>
    <m/>
    <m/>
    <m/>
    <m/>
    <s v="Jurassic Park IIIÂ "/>
  </r>
  <r>
    <x v="0"/>
    <s v="Drama"/>
    <s v="Sci-Fi"/>
    <s v="Thriller"/>
    <m/>
    <m/>
    <m/>
    <m/>
    <s v="Rise of the Planet of the ApesÂ "/>
  </r>
  <r>
    <x v="1"/>
    <s v="Family"/>
    <s v="Fantasy"/>
    <m/>
    <m/>
    <m/>
    <m/>
    <m/>
    <s v="The Spiderwick ChroniclesÂ "/>
  </r>
  <r>
    <x v="0"/>
    <s v="Thriller"/>
    <m/>
    <m/>
    <m/>
    <m/>
    <m/>
    <m/>
    <s v="A Good Day to Die HardÂ "/>
  </r>
  <r>
    <x v="2"/>
    <s v="History"/>
    <s v="War"/>
    <s v="Western"/>
    <m/>
    <m/>
    <m/>
    <m/>
    <s v="The AlamoÂ "/>
  </r>
  <r>
    <x v="0"/>
    <s v="Adventure"/>
    <s v="Animation"/>
    <s v="Family"/>
    <m/>
    <m/>
    <m/>
    <m/>
    <s v="The IncrediblesÂ "/>
  </r>
  <r>
    <x v="0"/>
    <s v="Adventure"/>
    <s v="Comedy"/>
    <m/>
    <m/>
    <m/>
    <m/>
    <m/>
    <s v="Cutthroat IslandÂ "/>
  </r>
  <r>
    <x v="1"/>
    <s v="Family"/>
    <s v="Fantasy"/>
    <m/>
    <m/>
    <m/>
    <m/>
    <m/>
    <s v="Percy Jackson &amp; the Olympians: The Lightning ThiefÂ "/>
  </r>
  <r>
    <x v="1"/>
    <s v="Comedy"/>
    <s v="Family"/>
    <s v="Mystery"/>
    <s v="Sci-Fi"/>
    <m/>
    <m/>
    <m/>
    <s v="Men in BlackÂ "/>
  </r>
  <r>
    <x v="1"/>
    <s v="Animation"/>
    <s v="Comedy"/>
    <s v="Family"/>
    <s v="Fantasy"/>
    <m/>
    <m/>
    <m/>
    <s v="Toy Story 2Â "/>
  </r>
  <r>
    <x v="0"/>
    <s v="Thriller"/>
    <m/>
    <m/>
    <m/>
    <m/>
    <m/>
    <m/>
    <s v="UnstoppableÂ "/>
  </r>
  <r>
    <x v="0"/>
    <s v="Comedy"/>
    <s v="Crime"/>
    <s v="Thriller"/>
    <m/>
    <m/>
    <m/>
    <m/>
    <s v="Rush Hour 2Â "/>
  </r>
  <r>
    <x v="2"/>
    <s v="Fantasy"/>
    <s v="Horror"/>
    <s v="Mystery"/>
    <s v="Thriller"/>
    <m/>
    <m/>
    <m/>
    <s v="What Lies BeneathÂ "/>
  </r>
  <r>
    <x v="3"/>
    <s v="Comedy"/>
    <s v="Family"/>
    <s v="Sci-Fi"/>
    <m/>
    <m/>
    <m/>
    <m/>
    <s v="Cloudy with a Chance of MeatballsÂ "/>
  </r>
  <r>
    <x v="0"/>
    <s v="Adventure"/>
    <s v="Animation"/>
    <s v="Comedy"/>
    <s v="Family"/>
    <m/>
    <m/>
    <m/>
    <s v="Ice Age: Dawn of the DinosaursÂ "/>
  </r>
  <r>
    <x v="1"/>
    <s v="Comedy"/>
    <s v="Drama"/>
    <s v="Fantasy"/>
    <s v="Romance"/>
    <m/>
    <m/>
    <m/>
    <s v="The Secret Life of Walter MittyÂ "/>
  </r>
  <r>
    <x v="0"/>
    <s v="Adventure"/>
    <s v="Comedy"/>
    <s v="Crime"/>
    <s v="Thriller"/>
    <m/>
    <m/>
    <m/>
    <s v="Charlie's AngelsÂ "/>
  </r>
  <r>
    <x v="6"/>
    <s v="Drama"/>
    <s v="Thriller"/>
    <m/>
    <m/>
    <m/>
    <m/>
    <m/>
    <s v="The DepartedÂ "/>
  </r>
  <r>
    <x v="1"/>
    <s v="Animation"/>
    <s v="Family"/>
    <s v="Fantasy"/>
    <s v="Musical"/>
    <s v="War"/>
    <m/>
    <m/>
    <s v="MulanÂ "/>
  </r>
  <r>
    <x v="0"/>
    <s v="Comedy"/>
    <m/>
    <m/>
    <m/>
    <m/>
    <m/>
    <m/>
    <s v="Tropic ThunderÂ "/>
  </r>
  <r>
    <x v="6"/>
    <s v="Drama"/>
    <s v="Mystery"/>
    <s v="Thriller"/>
    <m/>
    <m/>
    <m/>
    <m/>
    <s v="The Girl with the Dragon TattooÂ "/>
  </r>
  <r>
    <x v="0"/>
    <s v="Adventure"/>
    <s v="Thriller"/>
    <m/>
    <m/>
    <m/>
    <m/>
    <m/>
    <s v="Die Hard with a VengeanceÂ "/>
  </r>
  <r>
    <x v="0"/>
    <s v="Adventure"/>
    <s v="Crime"/>
    <s v="Mystery"/>
    <s v="Thriller"/>
    <m/>
    <m/>
    <m/>
    <s v="Sherlock HolmesÂ "/>
  </r>
  <r>
    <x v="0"/>
    <s v="Adventure"/>
    <s v="Animation"/>
    <s v="Family"/>
    <s v="Fantasy"/>
    <s v="Sci-Fi"/>
    <m/>
    <m/>
    <s v="Atlantis: The Lost EmpireÂ "/>
  </r>
  <r>
    <x v="1"/>
    <s v="Animation"/>
    <s v="Comedy"/>
    <s v="Family"/>
    <s v="Fantasy"/>
    <s v="Music"/>
    <m/>
    <m/>
    <s v="Alvin and the Chipmunks: The Road ChipÂ "/>
  </r>
  <r>
    <x v="2"/>
    <s v="History"/>
    <s v="Thriller"/>
    <s v="War"/>
    <m/>
    <m/>
    <m/>
    <m/>
    <s v="ValkyrieÂ "/>
  </r>
  <r>
    <x v="0"/>
    <s v="Comedy"/>
    <m/>
    <m/>
    <m/>
    <m/>
    <m/>
    <m/>
    <s v="You Don't Mess with the ZohanÂ "/>
  </r>
  <r>
    <x v="0"/>
    <s v="Animation"/>
    <s v="Comedy"/>
    <s v="Sci-Fi"/>
    <m/>
    <m/>
    <m/>
    <m/>
    <s v="PixelsÂ "/>
  </r>
  <r>
    <x v="1"/>
    <s v="Drama"/>
    <s v="Sci-Fi"/>
    <m/>
    <m/>
    <m/>
    <m/>
    <m/>
    <s v="A.I. Artificial IntelligenceÂ "/>
  </r>
  <r>
    <x v="4"/>
    <s v="Family"/>
    <s v="Fantasy"/>
    <s v="Horror"/>
    <s v="Mystery"/>
    <m/>
    <m/>
    <m/>
    <s v="The Haunted MansionÂ "/>
  </r>
  <r>
    <x v="2"/>
    <s v="Mystery"/>
    <s v="Sci-Fi"/>
    <s v="Thriller"/>
    <m/>
    <m/>
    <m/>
    <m/>
    <s v="ContactÂ "/>
  </r>
  <r>
    <x v="0"/>
    <s v="Horror"/>
    <s v="Sci-Fi"/>
    <s v="Thriller"/>
    <m/>
    <m/>
    <m/>
    <m/>
    <s v="Hollow ManÂ "/>
  </r>
  <r>
    <x v="6"/>
    <s v="Mystery"/>
    <s v="Thriller"/>
    <m/>
    <m/>
    <m/>
    <m/>
    <m/>
    <s v="The InterpreterÂ "/>
  </r>
  <r>
    <x v="1"/>
    <s v="Family"/>
    <s v="Fantasy"/>
    <m/>
    <m/>
    <m/>
    <m/>
    <m/>
    <s v="Percy Jackson: Sea of MonstersÂ "/>
  </r>
  <r>
    <x v="0"/>
    <s v="Adventure"/>
    <s v="Fantasy"/>
    <m/>
    <m/>
    <m/>
    <m/>
    <m/>
    <s v="Lara Croft Tomb Raider: The Cradle of LifeÂ "/>
  </r>
  <r>
    <x v="0"/>
    <s v="Adventure"/>
    <s v="Comedy"/>
    <s v="Crime"/>
    <s v="Mystery"/>
    <s v="Thriller"/>
    <m/>
    <m/>
    <s v="Now You See Me 2Â "/>
  </r>
  <r>
    <x v="0"/>
    <s v="Adventure"/>
    <s v="Romance"/>
    <s v="Sci-Fi"/>
    <s v="Thriller"/>
    <m/>
    <m/>
    <m/>
    <s v="The SaintÂ "/>
  </r>
  <r>
    <x v="0"/>
    <s v="Crime"/>
    <s v="Thriller"/>
    <m/>
    <m/>
    <m/>
    <m/>
    <m/>
    <s v="Spy GameÂ "/>
  </r>
  <r>
    <x v="1"/>
    <s v="Sci-Fi"/>
    <s v="Thriller"/>
    <m/>
    <m/>
    <m/>
    <m/>
    <m/>
    <s v="Mission to MarsÂ "/>
  </r>
  <r>
    <x v="1"/>
    <s v="Animation"/>
    <s v="Comedy"/>
    <s v="Family"/>
    <s v="Musical"/>
    <m/>
    <m/>
    <m/>
    <s v="RioÂ "/>
  </r>
  <r>
    <x v="4"/>
    <s v="Drama"/>
    <s v="Sci-Fi"/>
    <m/>
    <m/>
    <m/>
    <m/>
    <m/>
    <s v="Bicentennial ManÂ "/>
  </r>
  <r>
    <x v="0"/>
    <s v="Drama"/>
    <s v="Sci-Fi"/>
    <s v="Thriller"/>
    <m/>
    <m/>
    <m/>
    <m/>
    <s v="VolcanoÂ "/>
  </r>
  <r>
    <x v="0"/>
    <s v="Crime"/>
    <s v="Drama"/>
    <s v="Thriller"/>
    <m/>
    <m/>
    <m/>
    <m/>
    <s v="The Devil's OwnÂ "/>
  </r>
  <r>
    <x v="2"/>
    <s v="History"/>
    <s v="Thriller"/>
    <s v="War"/>
    <m/>
    <m/>
    <m/>
    <m/>
    <s v="K-19: The WidowmakerÂ "/>
  </r>
  <r>
    <x v="0"/>
    <s v="Adventure"/>
    <s v="Sci-Fi"/>
    <m/>
    <m/>
    <m/>
    <m/>
    <m/>
    <s v="Fantastic FourÂ "/>
  </r>
  <r>
    <x v="1"/>
    <s v="Fantasy"/>
    <m/>
    <m/>
    <m/>
    <m/>
    <m/>
    <m/>
    <s v="Conan the BarbarianÂ "/>
  </r>
  <r>
    <x v="7"/>
    <s v="Drama"/>
    <s v="Sport"/>
    <m/>
    <m/>
    <m/>
    <m/>
    <m/>
    <s v="Cinderella ManÂ "/>
  </r>
  <r>
    <x v="0"/>
    <s v="Family"/>
    <s v="Fantasy"/>
    <s v="Musical"/>
    <m/>
    <m/>
    <m/>
    <m/>
    <s v="The Nutcracker in 3DÂ "/>
  </r>
  <r>
    <x v="2"/>
    <s v="History"/>
    <s v="Sport"/>
    <m/>
    <m/>
    <m/>
    <m/>
    <m/>
    <s v="SeabiscuitÂ "/>
  </r>
  <r>
    <x v="0"/>
    <s v="Adventure"/>
    <s v="Drama"/>
    <s v="Thriller"/>
    <m/>
    <m/>
    <m/>
    <m/>
    <s v="TwisterÂ "/>
  </r>
  <r>
    <x v="0"/>
    <s v="Crime"/>
    <s v="Thriller"/>
    <m/>
    <m/>
    <m/>
    <m/>
    <m/>
    <s v="The Fast and the FuriousÂ "/>
  </r>
  <r>
    <x v="1"/>
    <s v="Drama"/>
    <s v="Romance"/>
    <m/>
    <m/>
    <m/>
    <m/>
    <m/>
    <s v="Cast AwayÂ "/>
  </r>
  <r>
    <x v="3"/>
    <s v="Comedy"/>
    <s v="Family"/>
    <s v="Music"/>
    <s v="Romance"/>
    <m/>
    <m/>
    <m/>
    <s v="Happy FeetÂ "/>
  </r>
  <r>
    <x v="0"/>
    <s v="Mystery"/>
    <s v="Thriller"/>
    <m/>
    <m/>
    <m/>
    <m/>
    <m/>
    <s v="The Bourne SupremacyÂ "/>
  </r>
  <r>
    <x v="0"/>
    <s v="Adventure"/>
    <s v="Drama"/>
    <s v="Thriller"/>
    <m/>
    <m/>
    <m/>
    <m/>
    <s v="Air Force OneÂ "/>
  </r>
  <r>
    <x v="6"/>
    <s v="Thriller"/>
    <m/>
    <m/>
    <m/>
    <m/>
    <m/>
    <m/>
    <s v="Ocean's ElevenÂ "/>
  </r>
  <r>
    <x v="0"/>
    <s v="Adventure"/>
    <s v="Romance"/>
    <m/>
    <m/>
    <m/>
    <m/>
    <m/>
    <s v="The Three MusketeersÂ "/>
  </r>
  <r>
    <x v="3"/>
    <s v="Comedy"/>
    <s v="Family"/>
    <s v="Fantasy"/>
    <m/>
    <m/>
    <m/>
    <m/>
    <s v="Hotel TransylvaniaÂ "/>
  </r>
  <r>
    <x v="3"/>
    <s v="Comedy"/>
    <s v="Family"/>
    <s v="Fantasy"/>
    <s v="Musical"/>
    <s v="Romance"/>
    <m/>
    <m/>
    <s v="EnchantedÂ "/>
  </r>
  <r>
    <x v="0"/>
    <s v="Crime"/>
    <s v="Mystery"/>
    <s v="Thriller"/>
    <m/>
    <m/>
    <m/>
    <m/>
    <s v="Safe HouseÂ "/>
  </r>
  <r>
    <x v="1"/>
    <s v="Comedy"/>
    <s v="Family"/>
    <m/>
    <m/>
    <m/>
    <m/>
    <m/>
    <s v="102 DalmatiansÂ "/>
  </r>
  <r>
    <x v="0"/>
    <s v="Comedy"/>
    <s v="Crime"/>
    <m/>
    <m/>
    <m/>
    <m/>
    <m/>
    <s v="Tower HeistÂ "/>
  </r>
  <r>
    <x v="4"/>
    <s v="Romance"/>
    <m/>
    <m/>
    <m/>
    <m/>
    <m/>
    <m/>
    <s v="The HolidayÂ "/>
  </r>
  <r>
    <x v="0"/>
    <s v="Crime"/>
    <s v="Drama"/>
    <s v="Mystery"/>
    <s v="Thriller"/>
    <m/>
    <m/>
    <m/>
    <s v="Enemy of the StateÂ "/>
  </r>
  <r>
    <x v="4"/>
    <s v="Drama"/>
    <s v="Romance"/>
    <m/>
    <m/>
    <m/>
    <m/>
    <m/>
    <s v="It's ComplicatedÂ "/>
  </r>
  <r>
    <x v="6"/>
    <s v="Thriller"/>
    <m/>
    <m/>
    <m/>
    <m/>
    <m/>
    <m/>
    <s v="Ocean's ThirteenÂ "/>
  </r>
  <r>
    <x v="1"/>
    <s v="Animation"/>
    <s v="Comedy"/>
    <s v="Family"/>
    <m/>
    <m/>
    <m/>
    <m/>
    <s v="Open SeasonÂ "/>
  </r>
  <r>
    <x v="1"/>
    <s v="Mystery"/>
    <s v="Sci-Fi"/>
    <m/>
    <m/>
    <m/>
    <m/>
    <m/>
    <s v="DivergentÂ "/>
  </r>
  <r>
    <x v="2"/>
    <s v="History"/>
    <s v="War"/>
    <m/>
    <m/>
    <m/>
    <m/>
    <m/>
    <s v="Enemy at the GatesÂ "/>
  </r>
  <r>
    <x v="0"/>
    <s v="Adventure"/>
    <s v="Comedy"/>
    <s v="Thriller"/>
    <m/>
    <m/>
    <m/>
    <m/>
    <s v="The RundownÂ "/>
  </r>
  <r>
    <x v="0"/>
    <s v="Adventure"/>
    <s v="Comedy"/>
    <s v="Fantasy"/>
    <m/>
    <m/>
    <m/>
    <m/>
    <s v="Last Action HeroÂ "/>
  </r>
  <r>
    <x v="2"/>
    <s v="Romance"/>
    <m/>
    <m/>
    <m/>
    <m/>
    <m/>
    <m/>
    <s v="Memoirs of a GeishaÂ "/>
  </r>
  <r>
    <x v="0"/>
    <s v="Crime"/>
    <s v="Thriller"/>
    <m/>
    <m/>
    <m/>
    <m/>
    <m/>
    <s v="The Fast and the Furious: Tokyo DriftÂ "/>
  </r>
  <r>
    <x v="1"/>
    <s v="Animation"/>
    <s v="Comedy"/>
    <s v="Family"/>
    <s v="Fantasy"/>
    <m/>
    <m/>
    <m/>
    <s v="Arthur ChristmasÂ "/>
  </r>
  <r>
    <x v="2"/>
    <s v="Fantasy"/>
    <s v="Romance"/>
    <m/>
    <m/>
    <m/>
    <m/>
    <m/>
    <s v="Meet Joe BlackÂ "/>
  </r>
  <r>
    <x v="0"/>
    <s v="Drama"/>
    <s v="Thriller"/>
    <m/>
    <m/>
    <m/>
    <m/>
    <m/>
    <s v="Collateral DamageÂ "/>
  </r>
  <r>
    <x v="1"/>
    <s v="Comedy"/>
    <s v="Drama"/>
    <s v="Family"/>
    <s v="Fantasy"/>
    <m/>
    <m/>
    <m/>
    <s v="Mirror MirrorÂ "/>
  </r>
  <r>
    <x v="0"/>
    <s v="Comedy"/>
    <s v="Fantasy"/>
    <s v="Romance"/>
    <m/>
    <m/>
    <m/>
    <m/>
    <s v="Scott Pilgrim vs. the WorldÂ "/>
  </r>
  <r>
    <x v="0"/>
    <s v="Adventure"/>
    <s v="Sci-Fi"/>
    <s v="Thriller"/>
    <m/>
    <m/>
    <m/>
    <m/>
    <s v="The CoreÂ "/>
  </r>
  <r>
    <x v="4"/>
    <s v="Romance"/>
    <s v="Sci-Fi"/>
    <m/>
    <m/>
    <m/>
    <m/>
    <m/>
    <s v="Nutty Professor II: The KlumpsÂ "/>
  </r>
  <r>
    <x v="1"/>
    <s v="Comedy"/>
    <s v="Mystery"/>
    <m/>
    <m/>
    <m/>
    <m/>
    <m/>
    <s v="Scooby-DooÂ "/>
  </r>
  <r>
    <x v="0"/>
    <s v="Sci-Fi"/>
    <m/>
    <m/>
    <m/>
    <m/>
    <m/>
    <m/>
    <s v="DreddÂ "/>
  </r>
  <r>
    <x v="4"/>
    <s v="Drama"/>
    <s v="Fantasy"/>
    <s v="Romance"/>
    <m/>
    <m/>
    <m/>
    <m/>
    <s v="ClickÂ "/>
  </r>
  <r>
    <x v="4"/>
    <s v="Fantasy"/>
    <s v="Horror"/>
    <m/>
    <m/>
    <m/>
    <m/>
    <m/>
    <s v="CreepshowÂ "/>
  </r>
  <r>
    <x v="0"/>
    <s v="Comedy"/>
    <s v="Family"/>
    <s v="Fantasy"/>
    <m/>
    <m/>
    <m/>
    <m/>
    <s v="Cats &amp; Dogs: The Revenge of Kitty GaloreÂ "/>
  </r>
  <r>
    <x v="0"/>
    <s v="Adventure"/>
    <s v="Sci-Fi"/>
    <s v="Thriller"/>
    <m/>
    <m/>
    <m/>
    <m/>
    <s v="JumperÂ "/>
  </r>
  <r>
    <x v="0"/>
    <s v="Adventure"/>
    <s v="Fantasy"/>
    <s v="Horror"/>
    <s v="Sci-Fi"/>
    <m/>
    <m/>
    <m/>
    <s v="Hellboy II: The Golden ArmyÂ "/>
  </r>
  <r>
    <x v="6"/>
    <s v="Drama"/>
    <s v="History"/>
    <s v="Mystery"/>
    <s v="Thriller"/>
    <m/>
    <m/>
    <m/>
    <s v="ZodiacÂ "/>
  </r>
  <r>
    <x v="0"/>
    <s v="Mystery"/>
    <s v="Sci-Fi"/>
    <s v="Thriller"/>
    <m/>
    <m/>
    <m/>
    <m/>
    <s v="The 6th DayÂ "/>
  </r>
  <r>
    <x v="4"/>
    <s v="Drama"/>
    <m/>
    <m/>
    <m/>
    <m/>
    <m/>
    <m/>
    <s v="Bruce AlmightyÂ "/>
  </r>
  <r>
    <x v="0"/>
    <s v="Adventure"/>
    <s v="Thriller"/>
    <m/>
    <m/>
    <m/>
    <m/>
    <m/>
    <s v="The ExpendablesÂ "/>
  </r>
  <r>
    <x v="0"/>
    <s v="Adventure"/>
    <s v="Thriller"/>
    <m/>
    <m/>
    <m/>
    <m/>
    <m/>
    <s v="Mission: ImpossibleÂ "/>
  </r>
  <r>
    <x v="1"/>
    <s v="Drama"/>
    <s v="Sci-Fi"/>
    <s v="Thriller"/>
    <m/>
    <m/>
    <m/>
    <m/>
    <s v="The Hunger GamesÂ "/>
  </r>
  <r>
    <x v="4"/>
    <m/>
    <m/>
    <m/>
    <m/>
    <m/>
    <m/>
    <m/>
    <s v="The Hangover Part IIÂ "/>
  </r>
  <r>
    <x v="0"/>
    <m/>
    <m/>
    <m/>
    <m/>
    <m/>
    <m/>
    <m/>
    <s v="Batman ReturnsÂ "/>
  </r>
  <r>
    <x v="1"/>
    <s v="Animation"/>
    <s v="Comedy"/>
    <s v="Family"/>
    <m/>
    <m/>
    <m/>
    <m/>
    <s v="Over the HedgeÂ "/>
  </r>
  <r>
    <x v="1"/>
    <s v="Animation"/>
    <s v="Comedy"/>
    <s v="Drama"/>
    <s v="Family"/>
    <s v="Fantasy"/>
    <s v="Sci-Fi"/>
    <m/>
    <s v="Lilo &amp; StitchÂ "/>
  </r>
  <r>
    <x v="0"/>
    <s v="Drama"/>
    <s v="Romance"/>
    <s v="Sci-Fi"/>
    <s v="Thriller"/>
    <m/>
    <m/>
    <m/>
    <s v="Deep ImpactÂ "/>
  </r>
  <r>
    <x v="0"/>
    <s v="Comedy"/>
    <s v="Crime"/>
    <s v="Thriller"/>
    <m/>
    <m/>
    <m/>
    <m/>
    <s v="RED 2Â "/>
  </r>
  <r>
    <x v="4"/>
    <s v="Crime"/>
    <s v="Sport"/>
    <m/>
    <m/>
    <m/>
    <m/>
    <m/>
    <s v="The Longest YardÂ "/>
  </r>
  <r>
    <x v="1"/>
    <s v="Animation"/>
    <s v="Comedy"/>
    <s v="Family"/>
    <s v="Fantasy"/>
    <s v="Music"/>
    <m/>
    <m/>
    <s v="Alvin and the Chipmunks: ChipwreckedÂ "/>
  </r>
  <r>
    <x v="4"/>
    <m/>
    <m/>
    <m/>
    <m/>
    <m/>
    <m/>
    <m/>
    <s v="Grown Ups 2Â "/>
  </r>
  <r>
    <x v="0"/>
    <s v="Adventure"/>
    <s v="Comedy"/>
    <m/>
    <m/>
    <m/>
    <m/>
    <m/>
    <s v="Get SmartÂ "/>
  </r>
  <r>
    <x v="4"/>
    <s v="Drama"/>
    <s v="Romance"/>
    <m/>
    <m/>
    <m/>
    <m/>
    <m/>
    <s v="Something's Gotta GiveÂ "/>
  </r>
  <r>
    <x v="5"/>
    <s v="Thriller"/>
    <m/>
    <m/>
    <m/>
    <m/>
    <m/>
    <m/>
    <s v="Shutter IslandÂ "/>
  </r>
  <r>
    <x v="4"/>
    <s v="Drama"/>
    <s v="Romance"/>
    <m/>
    <m/>
    <m/>
    <m/>
    <m/>
    <s v="Four ChristmasesÂ "/>
  </r>
  <r>
    <x v="1"/>
    <s v="Animation"/>
    <s v="Comedy"/>
    <s v="Family"/>
    <s v="Sci-Fi"/>
    <m/>
    <m/>
    <m/>
    <s v="RobotsÂ "/>
  </r>
  <r>
    <x v="0"/>
    <s v="Crime"/>
    <s v="Sci-Fi"/>
    <s v="Thriller"/>
    <m/>
    <m/>
    <m/>
    <m/>
    <s v="Face/OffÂ "/>
  </r>
  <r>
    <x v="4"/>
    <s v="Family"/>
    <s v="Fantasy"/>
    <s v="Romance"/>
    <m/>
    <m/>
    <m/>
    <m/>
    <s v="Bedtime StoriesÂ "/>
  </r>
  <r>
    <x v="6"/>
    <s v="Drama"/>
    <s v="Thriller"/>
    <m/>
    <m/>
    <m/>
    <m/>
    <m/>
    <s v="Road to PerditionÂ "/>
  </r>
  <r>
    <x v="4"/>
    <s v="Romance"/>
    <m/>
    <m/>
    <m/>
    <m/>
    <m/>
    <m/>
    <s v="Just Go with ItÂ "/>
  </r>
  <r>
    <x v="0"/>
    <s v="Crime"/>
    <s v="Thriller"/>
    <m/>
    <m/>
    <m/>
    <m/>
    <m/>
    <s v="Con AirÂ "/>
  </r>
  <r>
    <x v="0"/>
    <s v="Mystery"/>
    <s v="Thriller"/>
    <m/>
    <m/>
    <m/>
    <m/>
    <m/>
    <s v="Eagle EyeÂ "/>
  </r>
  <r>
    <x v="1"/>
    <s v="Drama"/>
    <s v="History"/>
    <s v="Romance"/>
    <s v="War"/>
    <m/>
    <m/>
    <m/>
    <s v="Cold MountainÂ "/>
  </r>
  <r>
    <x v="0"/>
    <s v="Adventure"/>
    <s v="Drama"/>
    <s v="Thriller"/>
    <m/>
    <m/>
    <m/>
    <m/>
    <s v="The Book of EliÂ "/>
  </r>
  <r>
    <x v="4"/>
    <s v="Family"/>
    <s v="Sci-Fi"/>
    <m/>
    <m/>
    <m/>
    <m/>
    <m/>
    <s v="FlubberÂ "/>
  </r>
  <r>
    <x v="8"/>
    <s v="Horror"/>
    <s v="Mystery"/>
    <s v="Thriller"/>
    <m/>
    <m/>
    <m/>
    <m/>
    <s v="The HauntingÂ "/>
  </r>
  <r>
    <x v="1"/>
    <s v="Animation"/>
    <s v="Comedy"/>
    <s v="Family"/>
    <s v="Fantasy"/>
    <s v="Sci-Fi"/>
    <s v="Sport"/>
    <m/>
    <s v="Space JamÂ "/>
  </r>
  <r>
    <x v="1"/>
    <s v="Comedy"/>
    <s v="Crime"/>
    <s v="Family"/>
    <s v="Mystery"/>
    <m/>
    <m/>
    <m/>
    <s v="The Pink PantherÂ "/>
  </r>
  <r>
    <x v="2"/>
    <s v="Sci-Fi"/>
    <s v="Thriller"/>
    <m/>
    <m/>
    <m/>
    <m/>
    <m/>
    <s v="The Day the Earth Stood StillÂ "/>
  </r>
  <r>
    <x v="0"/>
    <s v="Crime"/>
    <s v="Mystery"/>
    <s v="Romance"/>
    <s v="Thriller"/>
    <m/>
    <m/>
    <m/>
    <s v="Conspiracy TheoryÂ "/>
  </r>
  <r>
    <x v="0"/>
    <s v="Drama"/>
    <s v="War"/>
    <m/>
    <m/>
    <m/>
    <m/>
    <m/>
    <s v="FuryÂ "/>
  </r>
  <r>
    <x v="0"/>
    <s v="Adventure"/>
    <s v="Comedy"/>
    <s v="Romance"/>
    <m/>
    <m/>
    <m/>
    <m/>
    <s v="Six Days Seven NightsÂ "/>
  </r>
  <r>
    <x v="1"/>
    <s v="Animation"/>
    <s v="Comedy"/>
    <s v="Family"/>
    <m/>
    <m/>
    <m/>
    <m/>
    <s v="Yogi BearÂ "/>
  </r>
  <r>
    <x v="1"/>
    <s v="Animation"/>
    <s v="Family"/>
    <s v="Western"/>
    <m/>
    <m/>
    <m/>
    <m/>
    <s v="Spirit: Stallion of the CimarronÂ "/>
  </r>
  <r>
    <x v="4"/>
    <s v="Family"/>
    <s v="Romance"/>
    <m/>
    <m/>
    <m/>
    <m/>
    <m/>
    <s v="ZookeeperÂ "/>
  </r>
  <r>
    <x v="0"/>
    <s v="Adventure"/>
    <s v="Family"/>
    <s v="Sci-Fi"/>
    <s v="Thriller"/>
    <m/>
    <m/>
    <m/>
    <s v="Lost in SpaceÂ "/>
  </r>
  <r>
    <x v="2"/>
    <s v="Mystery"/>
    <s v="Sci-Fi"/>
    <s v="Thriller"/>
    <m/>
    <m/>
    <m/>
    <m/>
    <s v="The Manchurian CandidateÂ "/>
  </r>
  <r>
    <x v="3"/>
    <s v="Comedy"/>
    <s v="Family"/>
    <s v="Fantasy"/>
    <m/>
    <m/>
    <m/>
    <m/>
    <s v="Hotel Transylvania 2Â "/>
  </r>
  <r>
    <x v="3"/>
    <s v="Family"/>
    <s v="Fantasy"/>
    <s v="Music"/>
    <m/>
    <m/>
    <m/>
    <m/>
    <s v="Fantasia 2000Â "/>
  </r>
  <r>
    <x v="0"/>
    <s v="Adventure"/>
    <s v="Sci-Fi"/>
    <m/>
    <m/>
    <m/>
    <m/>
    <m/>
    <s v="The Time MachineÂ "/>
  </r>
  <r>
    <x v="0"/>
    <s v="Adventure"/>
    <s v="Family"/>
    <s v="Fantasy"/>
    <s v="Thriller"/>
    <m/>
    <m/>
    <m/>
    <s v="Mighty Joe YoungÂ "/>
  </r>
  <r>
    <x v="0"/>
    <s v="Crime"/>
    <s v="Thriller"/>
    <m/>
    <m/>
    <m/>
    <m/>
    <m/>
    <s v="SwordfishÂ "/>
  </r>
  <r>
    <x v="0"/>
    <s v="Adventure"/>
    <s v="Western"/>
    <m/>
    <m/>
    <m/>
    <m/>
    <m/>
    <s v="The Legend of ZorroÂ "/>
  </r>
  <r>
    <x v="2"/>
    <s v="Fantasy"/>
    <s v="Romance"/>
    <m/>
    <m/>
    <m/>
    <m/>
    <m/>
    <s v="What Dreams May ComeÂ "/>
  </r>
  <r>
    <x v="4"/>
    <s v="Fantasy"/>
    <m/>
    <m/>
    <m/>
    <m/>
    <m/>
    <m/>
    <s v="Little NickyÂ "/>
  </r>
  <r>
    <x v="0"/>
    <s v="Adventure"/>
    <s v="Comedy"/>
    <s v="Fantasy"/>
    <s v="Thriller"/>
    <m/>
    <m/>
    <m/>
    <s v="The Brothers GrimmÂ "/>
  </r>
  <r>
    <x v="0"/>
    <s v="Comedy"/>
    <s v="Sci-Fi"/>
    <m/>
    <m/>
    <m/>
    <m/>
    <m/>
    <s v="Mars Attacks!Â "/>
  </r>
  <r>
    <x v="0"/>
    <s v="Sci-Fi"/>
    <s v="Thriller"/>
    <m/>
    <m/>
    <m/>
    <m/>
    <m/>
    <s v="SurrogatesÂ "/>
  </r>
  <r>
    <x v="2"/>
    <s v="History"/>
    <s v="Thriller"/>
    <m/>
    <m/>
    <m/>
    <m/>
    <m/>
    <s v="Thirteen DaysÂ "/>
  </r>
  <r>
    <x v="0"/>
    <s v="Adventure"/>
    <s v="Drama"/>
    <s v="Thriller"/>
    <m/>
    <m/>
    <m/>
    <m/>
    <s v="DaylightÂ "/>
  </r>
  <r>
    <x v="1"/>
    <s v="Animation"/>
    <s v="Family"/>
    <m/>
    <m/>
    <m/>
    <m/>
    <m/>
    <s v="Walking with Dinosaurs 3DÂ "/>
  </r>
  <r>
    <x v="0"/>
    <s v="Adventure"/>
    <s v="Sci-Fi"/>
    <m/>
    <m/>
    <m/>
    <m/>
    <m/>
    <s v="Battlefield EarthÂ "/>
  </r>
  <r>
    <x v="1"/>
    <s v="Animation"/>
    <s v="Comedy"/>
    <s v="Family"/>
    <s v="Fantasy"/>
    <s v="Sci-Fi"/>
    <m/>
    <m/>
    <s v="Looney Tunes: Back in ActionÂ "/>
  </r>
  <r>
    <x v="2"/>
    <s v="Musical"/>
    <s v="Romance"/>
    <m/>
    <m/>
    <m/>
    <m/>
    <m/>
    <s v="NineÂ "/>
  </r>
  <r>
    <x v="0"/>
    <s v="Adventure"/>
    <s v="Sci-Fi"/>
    <m/>
    <m/>
    <m/>
    <m/>
    <m/>
    <s v="TimelineÂ "/>
  </r>
  <r>
    <x v="0"/>
    <s v="Adventure"/>
    <s v="Drama"/>
    <s v="Sci-Fi"/>
    <m/>
    <m/>
    <m/>
    <m/>
    <s v="The PostmanÂ "/>
  </r>
  <r>
    <x v="1"/>
    <s v="Comedy"/>
    <s v="Drama"/>
    <s v="Family"/>
    <s v="Fantasy"/>
    <m/>
    <m/>
    <m/>
    <s v="Babe: Pig in the CityÂ "/>
  </r>
  <r>
    <x v="0"/>
    <s v="Adventure"/>
    <s v="Fantasy"/>
    <m/>
    <m/>
    <m/>
    <m/>
    <m/>
    <s v="The Last Witch HunterÂ "/>
  </r>
  <r>
    <x v="0"/>
    <s v="Sci-Fi"/>
    <s v="Thriller"/>
    <m/>
    <m/>
    <m/>
    <m/>
    <m/>
    <s v="Red PlanetÂ "/>
  </r>
  <r>
    <x v="1"/>
    <s v="Animation"/>
    <s v="Family"/>
    <s v="Fantasy"/>
    <m/>
    <m/>
    <m/>
    <m/>
    <s v="Arthur and the InvisiblesÂ "/>
  </r>
  <r>
    <x v="9"/>
    <s v="Drama"/>
    <m/>
    <m/>
    <m/>
    <m/>
    <m/>
    <m/>
    <s v="OceansÂ "/>
  </r>
  <r>
    <x v="0"/>
    <s v="Adventure"/>
    <s v="Horror"/>
    <s v="Sci-Fi"/>
    <s v="Thriller"/>
    <m/>
    <m/>
    <m/>
    <s v="A Sound of ThunderÂ "/>
  </r>
  <r>
    <x v="0"/>
    <s v="Adventure"/>
    <s v="Drama"/>
    <s v="History"/>
    <s v="Romance"/>
    <m/>
    <m/>
    <m/>
    <s v="PompeiiÂ "/>
  </r>
  <r>
    <x v="3"/>
    <s v="Family"/>
    <m/>
    <m/>
    <m/>
    <m/>
    <m/>
    <m/>
    <s v="Top Cat BeginsÂ "/>
  </r>
  <r>
    <x v="7"/>
    <s v="Drama"/>
    <m/>
    <m/>
    <m/>
    <m/>
    <m/>
    <m/>
    <s v="A Beautiful MindÂ "/>
  </r>
  <r>
    <x v="1"/>
    <s v="Animation"/>
    <s v="Drama"/>
    <s v="Family"/>
    <s v="Musical"/>
    <m/>
    <m/>
    <m/>
    <s v="The Lion KingÂ "/>
  </r>
  <r>
    <x v="0"/>
    <s v="Adventure"/>
    <s v="Comedy"/>
    <s v="Family"/>
    <s v="Fantasy"/>
    <s v="Sci-Fi"/>
    <m/>
    <m/>
    <s v="Journey 2: The Mysterious IslandÂ "/>
  </r>
  <r>
    <x v="3"/>
    <s v="Comedy"/>
    <s v="Family"/>
    <s v="Fantasy"/>
    <s v="Sci-Fi"/>
    <m/>
    <m/>
    <m/>
    <s v="Cloudy with a Chance of Meatballs 2Â "/>
  </r>
  <r>
    <x v="6"/>
    <s v="Drama"/>
    <s v="Thriller"/>
    <m/>
    <m/>
    <m/>
    <m/>
    <m/>
    <s v="Red DragonÂ "/>
  </r>
  <r>
    <x v="0"/>
    <s v="Adventure"/>
    <s v="Western"/>
    <m/>
    <m/>
    <m/>
    <m/>
    <m/>
    <s v="HidalgoÂ "/>
  </r>
  <r>
    <x v="4"/>
    <m/>
    <m/>
    <m/>
    <m/>
    <m/>
    <m/>
    <m/>
    <s v="Jack and JillÂ "/>
  </r>
  <r>
    <x v="0"/>
    <s v="Crime"/>
    <s v="Thriller"/>
    <m/>
    <m/>
    <m/>
    <m/>
    <m/>
    <s v="2 Fast 2 FuriousÂ "/>
  </r>
  <r>
    <x v="1"/>
    <s v="Animation"/>
    <s v="Drama"/>
    <s v="Family"/>
    <s v="Fantasy"/>
    <m/>
    <m/>
    <m/>
    <s v="The Little PrinceÂ "/>
  </r>
  <r>
    <x v="10"/>
    <s v="Thriller"/>
    <m/>
    <m/>
    <m/>
    <m/>
    <m/>
    <m/>
    <s v="The InvasionÂ "/>
  </r>
  <r>
    <x v="1"/>
    <s v="Animation"/>
    <s v="Comedy"/>
    <s v="Family"/>
    <s v="Fantasy"/>
    <m/>
    <m/>
    <m/>
    <s v="The Adventures of Rocky &amp; BullwinkleÂ "/>
  </r>
  <r>
    <x v="3"/>
    <s v="Comedy"/>
    <s v="Family"/>
    <m/>
    <m/>
    <m/>
    <m/>
    <m/>
    <s v="The Secret Life of PetsÂ "/>
  </r>
  <r>
    <x v="0"/>
    <s v="Adventure"/>
    <s v="Fantasy"/>
    <s v="Sci-Fi"/>
    <m/>
    <m/>
    <m/>
    <m/>
    <s v="The League of Extraordinary GentlemenÂ "/>
  </r>
  <r>
    <x v="3"/>
    <s v="Comedy"/>
    <s v="Family"/>
    <s v="Sci-Fi"/>
    <m/>
    <m/>
    <m/>
    <m/>
    <s v="Despicable Me 2Â "/>
  </r>
  <r>
    <x v="0"/>
    <s v="Adventure"/>
    <s v="Sci-Fi"/>
    <m/>
    <m/>
    <m/>
    <m/>
    <m/>
    <s v="Independence DayÂ "/>
  </r>
  <r>
    <x v="0"/>
    <s v="Adventure"/>
    <s v="Sci-Fi"/>
    <m/>
    <m/>
    <m/>
    <m/>
    <m/>
    <s v="The Lost World: Jurassic ParkÂ "/>
  </r>
  <r>
    <x v="1"/>
    <s v="Animation"/>
    <s v="Comedy"/>
    <s v="Family"/>
    <m/>
    <m/>
    <m/>
    <m/>
    <s v="MadagascarÂ "/>
  </r>
  <r>
    <x v="2"/>
    <s v="Sci-Fi"/>
    <s v="Thriller"/>
    <m/>
    <m/>
    <m/>
    <m/>
    <m/>
    <s v="Children of MenÂ "/>
  </r>
  <r>
    <x v="0"/>
    <s v="Adventure"/>
    <s v="Sci-Fi"/>
    <m/>
    <m/>
    <m/>
    <m/>
    <m/>
    <s v="X-MenÂ "/>
  </r>
  <r>
    <x v="0"/>
    <s v="Crime"/>
    <s v="Fantasy"/>
    <s v="Thriller"/>
    <m/>
    <m/>
    <m/>
    <m/>
    <s v="WantedÂ "/>
  </r>
  <r>
    <x v="0"/>
    <s v="Adventure"/>
    <s v="Thriller"/>
    <m/>
    <m/>
    <m/>
    <m/>
    <m/>
    <s v="The RockÂ "/>
  </r>
  <r>
    <x v="0"/>
    <s v="Adventure"/>
    <s v="Animation"/>
    <s v="Comedy"/>
    <s v="Family"/>
    <s v="Fantasy"/>
    <m/>
    <m/>
    <s v="Ice Age: The MeltdownÂ "/>
  </r>
  <r>
    <x v="4"/>
    <s v="Romance"/>
    <m/>
    <m/>
    <m/>
    <m/>
    <m/>
    <m/>
    <s v="50 First DatesÂ "/>
  </r>
  <r>
    <x v="4"/>
    <s v="Drama"/>
    <s v="Family"/>
    <s v="Music"/>
    <s v="Musical"/>
    <s v="Romance"/>
    <m/>
    <m/>
    <s v="HairsprayÂ "/>
  </r>
  <r>
    <x v="11"/>
    <s v="Mystery"/>
    <s v="Thriller"/>
    <m/>
    <m/>
    <m/>
    <m/>
    <m/>
    <s v="Exorcist: The BeginningÂ "/>
  </r>
  <r>
    <x v="0"/>
    <s v="Adventure"/>
    <s v="Comedy"/>
    <s v="Family"/>
    <s v="Sci-Fi"/>
    <m/>
    <m/>
    <m/>
    <s v="Inspector GadgetÂ "/>
  </r>
  <r>
    <x v="6"/>
    <s v="Mystery"/>
    <s v="Thriller"/>
    <m/>
    <m/>
    <m/>
    <m/>
    <m/>
    <s v="Now You See MeÂ "/>
  </r>
  <r>
    <x v="4"/>
    <m/>
    <m/>
    <m/>
    <m/>
    <m/>
    <m/>
    <m/>
    <s v="Grown UpsÂ "/>
  </r>
  <r>
    <x v="4"/>
    <s v="Drama"/>
    <m/>
    <m/>
    <m/>
    <m/>
    <m/>
    <m/>
    <s v="The TerminalÂ "/>
  </r>
  <r>
    <x v="4"/>
    <s v="Family"/>
    <m/>
    <m/>
    <m/>
    <m/>
    <m/>
    <m/>
    <s v="Hotel for DogsÂ "/>
  </r>
  <r>
    <x v="0"/>
    <s v="Adventure"/>
    <s v="Drama"/>
    <s v="Thriller"/>
    <m/>
    <m/>
    <m/>
    <m/>
    <s v="Vertical LimitÂ "/>
  </r>
  <r>
    <x v="7"/>
    <s v="Comedy"/>
    <s v="Drama"/>
    <s v="History"/>
    <m/>
    <m/>
    <m/>
    <m/>
    <s v="Charlie Wilson's WarÂ "/>
  </r>
  <r>
    <x v="1"/>
    <s v="Animation"/>
    <s v="Comedy"/>
    <s v="Family"/>
    <m/>
    <m/>
    <m/>
    <m/>
    <s v="Shark TaleÂ "/>
  </r>
  <r>
    <x v="2"/>
    <s v="Music"/>
    <s v="Musical"/>
    <m/>
    <m/>
    <m/>
    <m/>
    <m/>
    <s v="DreamgirlsÂ "/>
  </r>
  <r>
    <x v="4"/>
    <s v="Crime"/>
    <s v="Music"/>
    <m/>
    <m/>
    <m/>
    <m/>
    <m/>
    <s v="Be CoolÂ "/>
  </r>
  <r>
    <x v="2"/>
    <s v="History"/>
    <s v="Thriller"/>
    <m/>
    <m/>
    <m/>
    <m/>
    <m/>
    <s v="MunichÂ "/>
  </r>
  <r>
    <x v="0"/>
    <s v="Drama"/>
    <s v="Thriller"/>
    <s v="War"/>
    <m/>
    <m/>
    <m/>
    <m/>
    <s v="Tears of the SunÂ "/>
  </r>
  <r>
    <x v="0"/>
    <s v="Comedy"/>
    <s v="Romance"/>
    <s v="Thriller"/>
    <m/>
    <m/>
    <m/>
    <m/>
    <s v="KillersÂ "/>
  </r>
  <r>
    <x v="0"/>
    <s v="Adventure"/>
    <s v="Comedy"/>
    <m/>
    <m/>
    <m/>
    <m/>
    <m/>
    <s v="The Man from U.N.C.L.E.Â "/>
  </r>
  <r>
    <x v="4"/>
    <s v="Drama"/>
    <s v="Romance"/>
    <m/>
    <m/>
    <m/>
    <m/>
    <m/>
    <s v="SpanglishÂ "/>
  </r>
  <r>
    <x v="3"/>
    <s v="Comedy"/>
    <s v="Family"/>
    <s v="Fantasy"/>
    <s v="Mystery"/>
    <m/>
    <m/>
    <m/>
    <s v="Monster HouseÂ "/>
  </r>
  <r>
    <x v="4"/>
    <s v="Crime"/>
    <s v="Drama"/>
    <s v="Romance"/>
    <m/>
    <m/>
    <m/>
    <m/>
    <s v="BanditsÂ "/>
  </r>
  <r>
    <x v="0"/>
    <s v="Adventure"/>
    <s v="Romance"/>
    <s v="Thriller"/>
    <m/>
    <m/>
    <m/>
    <m/>
    <s v="First KnightÂ "/>
  </r>
  <r>
    <x v="2"/>
    <s v="History"/>
    <s v="Romance"/>
    <m/>
    <m/>
    <m/>
    <m/>
    <m/>
    <s v="Anna and the KingÂ "/>
  </r>
  <r>
    <x v="0"/>
    <s v="Drama"/>
    <s v="Fantasy"/>
    <s v="Romance"/>
    <m/>
    <m/>
    <m/>
    <m/>
    <s v="ImmortalsÂ "/>
  </r>
  <r>
    <x v="0"/>
    <s v="Crime"/>
    <s v="Drama"/>
    <s v="Mystery"/>
    <s v="Thriller"/>
    <m/>
    <m/>
    <m/>
    <s v="HostageÂ "/>
  </r>
  <r>
    <x v="0"/>
    <s v="Adventure"/>
    <s v="Animation"/>
    <s v="Family"/>
    <s v="Sci-Fi"/>
    <m/>
    <m/>
    <m/>
    <s v="Titan A.E.Â "/>
  </r>
  <r>
    <x v="0"/>
    <s v="Comedy"/>
    <s v="Crime"/>
    <s v="Thriller"/>
    <m/>
    <m/>
    <m/>
    <m/>
    <s v="Hollywood HomicideÂ "/>
  </r>
  <r>
    <x v="0"/>
    <s v="Drama"/>
    <s v="Sci-Fi"/>
    <m/>
    <m/>
    <m/>
    <m/>
    <m/>
    <s v="SoldierÂ "/>
  </r>
  <r>
    <x v="3"/>
    <s v="Comedy"/>
    <s v="Fantasy"/>
    <m/>
    <m/>
    <m/>
    <m/>
    <m/>
    <s v="MonkeyboneÂ "/>
  </r>
  <r>
    <x v="0"/>
    <s v="Adventure"/>
    <s v="Drama"/>
    <s v="Thriller"/>
    <m/>
    <m/>
    <m/>
    <m/>
    <s v="Flight of the PhoenixÂ "/>
  </r>
  <r>
    <x v="2"/>
    <s v="Mystery"/>
    <s v="Sci-Fi"/>
    <s v="Thriller"/>
    <m/>
    <m/>
    <m/>
    <m/>
    <s v="UnbreakableÂ "/>
  </r>
  <r>
    <x v="0"/>
    <s v="Animation"/>
    <s v="Comedy"/>
    <s v="Family"/>
    <s v="Sci-Fi"/>
    <m/>
    <m/>
    <m/>
    <s v="MinionsÂ "/>
  </r>
  <r>
    <x v="0"/>
    <s v="Fantasy"/>
    <m/>
    <m/>
    <m/>
    <m/>
    <m/>
    <m/>
    <s v="Sucker PunchÂ "/>
  </r>
  <r>
    <x v="6"/>
    <s v="Mystery"/>
    <s v="Thriller"/>
    <m/>
    <m/>
    <m/>
    <m/>
    <m/>
    <s v="Snake EyesÂ "/>
  </r>
  <r>
    <x v="2"/>
    <s v="Mystery"/>
    <s v="Sci-Fi"/>
    <s v="Thriller"/>
    <m/>
    <m/>
    <m/>
    <m/>
    <s v="SphereÂ "/>
  </r>
  <r>
    <x v="0"/>
    <s v="Animation"/>
    <s v="Comedy"/>
    <s v="Family"/>
    <m/>
    <m/>
    <m/>
    <m/>
    <s v="The Angry Birds MovieÂ "/>
  </r>
  <r>
    <x v="0"/>
    <s v="Adventure"/>
    <s v="Comedy"/>
    <s v="Romance"/>
    <s v="Thriller"/>
    <m/>
    <m/>
    <m/>
    <s v="Fool's GoldÂ "/>
  </r>
  <r>
    <x v="4"/>
    <s v="Drama"/>
    <m/>
    <m/>
    <m/>
    <m/>
    <m/>
    <m/>
    <s v="Funny PeopleÂ "/>
  </r>
  <r>
    <x v="0"/>
    <s v="Drama"/>
    <s v="Thriller"/>
    <m/>
    <m/>
    <m/>
    <m/>
    <m/>
    <s v="The KingdomÂ "/>
  </r>
  <r>
    <x v="0"/>
    <s v="Comedy"/>
    <s v="Sport"/>
    <m/>
    <m/>
    <m/>
    <m/>
    <m/>
    <s v="Talladega Nights: The Ballad of Ricky BobbyÂ "/>
  </r>
  <r>
    <x v="4"/>
    <s v="Family"/>
    <s v="Fantasy"/>
    <m/>
    <m/>
    <m/>
    <m/>
    <m/>
    <s v="Dr. Dolittle 2Â "/>
  </r>
  <r>
    <x v="7"/>
    <s v="Drama"/>
    <s v="History"/>
    <s v="War"/>
    <m/>
    <m/>
    <m/>
    <m/>
    <s v="BraveheartÂ "/>
  </r>
  <r>
    <x v="0"/>
    <s v="Drama"/>
    <s v="War"/>
    <m/>
    <m/>
    <m/>
    <m/>
    <m/>
    <s v="JarheadÂ "/>
  </r>
  <r>
    <x v="1"/>
    <s v="Animation"/>
    <s v="Comedy"/>
    <m/>
    <m/>
    <m/>
    <m/>
    <m/>
    <s v="The Simpsons MovieÂ "/>
  </r>
  <r>
    <x v="2"/>
    <s v="Romance"/>
    <m/>
    <m/>
    <m/>
    <m/>
    <m/>
    <m/>
    <s v="The MajesticÂ "/>
  </r>
  <r>
    <x v="0"/>
    <s v="Drama"/>
    <s v="Sport"/>
    <m/>
    <m/>
    <m/>
    <m/>
    <m/>
    <s v="DrivenÂ "/>
  </r>
  <r>
    <x v="1"/>
    <s v="Drama"/>
    <s v="Family"/>
    <m/>
    <m/>
    <m/>
    <m/>
    <m/>
    <s v="Two BrothersÂ "/>
  </r>
  <r>
    <x v="2"/>
    <s v="Mystery"/>
    <s v="Romance"/>
    <s v="Thriller"/>
    <m/>
    <m/>
    <m/>
    <m/>
    <s v="The VillageÂ "/>
  </r>
  <r>
    <x v="4"/>
    <s v="Family"/>
    <s v="Fantasy"/>
    <m/>
    <m/>
    <m/>
    <m/>
    <m/>
    <s v="Doctor DolittleÂ "/>
  </r>
  <r>
    <x v="2"/>
    <s v="Sci-Fi"/>
    <s v="Thriller"/>
    <m/>
    <m/>
    <m/>
    <m/>
    <m/>
    <s v="SignsÂ "/>
  </r>
  <r>
    <x v="1"/>
    <s v="Animation"/>
    <s v="Comedy"/>
    <s v="Family"/>
    <s v="Fantasy"/>
    <s v="Romance"/>
    <m/>
    <m/>
    <s v="Shrek 2Â "/>
  </r>
  <r>
    <x v="1"/>
    <s v="Animation"/>
    <s v="Comedy"/>
    <s v="Family"/>
    <s v="Sport"/>
    <m/>
    <m/>
    <m/>
    <s v="CarsÂ "/>
  </r>
  <r>
    <x v="4"/>
    <s v="Romance"/>
    <m/>
    <m/>
    <m/>
    <m/>
    <m/>
    <m/>
    <s v="Runaway BrideÂ "/>
  </r>
  <r>
    <x v="0"/>
    <s v="Adventure"/>
    <s v="Thriller"/>
    <m/>
    <m/>
    <m/>
    <m/>
    <m/>
    <s v="xXxÂ "/>
  </r>
  <r>
    <x v="1"/>
    <s v="Animation"/>
    <s v="Comedy"/>
    <s v="Family"/>
    <s v="Fantasy"/>
    <m/>
    <m/>
    <m/>
    <s v="The SpongeBob Movie: Sponge Out of WaterÂ "/>
  </r>
  <r>
    <x v="6"/>
    <s v="Thriller"/>
    <m/>
    <m/>
    <m/>
    <m/>
    <m/>
    <m/>
    <s v="RansomÂ "/>
  </r>
  <r>
    <x v="1"/>
    <s v="Drama"/>
    <s v="War"/>
    <m/>
    <m/>
    <m/>
    <m/>
    <m/>
    <s v="Inglourious BasterdsÂ "/>
  </r>
  <r>
    <x v="1"/>
    <s v="Comedy"/>
    <s v="Family"/>
    <s v="Fantasy"/>
    <m/>
    <m/>
    <m/>
    <m/>
    <s v="HookÂ "/>
  </r>
  <r>
    <x v="0"/>
    <s v="Adventure"/>
    <m/>
    <m/>
    <m/>
    <m/>
    <m/>
    <m/>
    <s v="HerculesÂ "/>
  </r>
  <r>
    <x v="0"/>
    <s v="Thriller"/>
    <m/>
    <m/>
    <m/>
    <m/>
    <m/>
    <m/>
    <s v="Die Hard 2Â "/>
  </r>
  <r>
    <x v="0"/>
    <s v="Adventure"/>
    <s v="Crime"/>
    <s v="Thriller"/>
    <m/>
    <m/>
    <m/>
    <m/>
    <s v="S.W.A.T.Â "/>
  </r>
  <r>
    <x v="8"/>
    <s v="Mystery"/>
    <s v="Romance"/>
    <s v="Sci-Fi"/>
    <s v="Thriller"/>
    <m/>
    <m/>
    <m/>
    <s v="Vanilla SkyÂ "/>
  </r>
  <r>
    <x v="2"/>
    <s v="Fantasy"/>
    <s v="Mystery"/>
    <s v="Thriller"/>
    <m/>
    <m/>
    <m/>
    <m/>
    <s v="Lady in the WaterÂ "/>
  </r>
  <r>
    <x v="0"/>
    <s v="Horror"/>
    <s v="Sci-Fi"/>
    <s v="Thriller"/>
    <m/>
    <m/>
    <m/>
    <m/>
    <s v="AVP: Alien vs. PredatorÂ "/>
  </r>
  <r>
    <x v="3"/>
    <s v="Comedy"/>
    <s v="Family"/>
    <s v="Fantasy"/>
    <s v="Music"/>
    <m/>
    <m/>
    <m/>
    <s v="Alvin and the Chipmunks: The SqueakquelÂ "/>
  </r>
  <r>
    <x v="0"/>
    <s v="Drama"/>
    <s v="History"/>
    <s v="War"/>
    <m/>
    <m/>
    <m/>
    <m/>
    <s v="We Were SoldiersÂ "/>
  </r>
  <r>
    <x v="0"/>
    <s v="Thriller"/>
    <m/>
    <m/>
    <m/>
    <m/>
    <m/>
    <m/>
    <s v="Olympus Has FallenÂ "/>
  </r>
  <r>
    <x v="0"/>
    <s v="Adventure"/>
    <s v="Sci-Fi"/>
    <s v="Thriller"/>
    <m/>
    <m/>
    <m/>
    <m/>
    <s v="Star Trek: InsurrectionÂ "/>
  </r>
  <r>
    <x v="0"/>
    <s v="Sci-Fi"/>
    <m/>
    <m/>
    <m/>
    <m/>
    <m/>
    <m/>
    <s v="Battle Los AngelesÂ "/>
  </r>
  <r>
    <x v="1"/>
    <s v="Drama"/>
    <s v="Fantasy"/>
    <m/>
    <m/>
    <m/>
    <m/>
    <m/>
    <s v="Big FishÂ "/>
  </r>
  <r>
    <x v="2"/>
    <s v="Horror"/>
    <s v="Romance"/>
    <s v="Thriller"/>
    <m/>
    <m/>
    <m/>
    <m/>
    <s v="WolfÂ "/>
  </r>
  <r>
    <x v="2"/>
    <s v="War"/>
    <m/>
    <m/>
    <m/>
    <m/>
    <m/>
    <m/>
    <s v="War HorseÂ "/>
  </r>
  <r>
    <x v="2"/>
    <s v="War"/>
    <m/>
    <m/>
    <m/>
    <m/>
    <m/>
    <m/>
    <s v="The Monuments MenÂ "/>
  </r>
  <r>
    <x v="1"/>
    <s v="Drama"/>
    <s v="Sci-Fi"/>
    <s v="Thriller"/>
    <m/>
    <m/>
    <m/>
    <m/>
    <s v="The AbyssÂ "/>
  </r>
  <r>
    <x v="2"/>
    <m/>
    <m/>
    <m/>
    <m/>
    <m/>
    <m/>
    <m/>
    <s v="Wall Street: Money Never SleepsÂ "/>
  </r>
  <r>
    <x v="0"/>
    <s v="Drama"/>
    <s v="Fantasy"/>
    <s v="Horror"/>
    <s v="War"/>
    <m/>
    <m/>
    <m/>
    <s v="Dracula UntoldÂ "/>
  </r>
  <r>
    <x v="0"/>
    <s v="Thriller"/>
    <m/>
    <m/>
    <m/>
    <m/>
    <m/>
    <m/>
    <s v="The SiegeÂ "/>
  </r>
  <r>
    <x v="1"/>
    <s v="Family"/>
    <s v="Fantasy"/>
    <s v="Romance"/>
    <m/>
    <m/>
    <m/>
    <m/>
    <s v="StardustÂ "/>
  </r>
  <r>
    <x v="1"/>
    <s v="Biography"/>
    <s v="Drama"/>
    <s v="History"/>
    <s v="War"/>
    <m/>
    <m/>
    <m/>
    <s v="Seven Years in TibetÂ "/>
  </r>
  <r>
    <x v="4"/>
    <s v="Drama"/>
    <m/>
    <m/>
    <m/>
    <m/>
    <m/>
    <m/>
    <s v="The DilemmaÂ "/>
  </r>
  <r>
    <x v="0"/>
    <s v="Adventure"/>
    <s v="Comedy"/>
    <s v="Thriller"/>
    <m/>
    <m/>
    <m/>
    <m/>
    <s v="Bad CompanyÂ "/>
  </r>
  <r>
    <x v="0"/>
    <s v="Adventure"/>
    <s v="Horror"/>
    <s v="Sci-Fi"/>
    <m/>
    <m/>
    <m/>
    <m/>
    <s v="DoomÂ "/>
  </r>
  <r>
    <x v="0"/>
    <s v="Adventure"/>
    <s v="Comedy"/>
    <s v="Thriller"/>
    <m/>
    <m/>
    <m/>
    <m/>
    <s v="I SpyÂ "/>
  </r>
  <r>
    <x v="0"/>
    <s v="Fantasy"/>
    <s v="Horror"/>
    <m/>
    <m/>
    <m/>
    <m/>
    <m/>
    <s v="Underworld: AwakeningÂ "/>
  </r>
  <r>
    <x v="4"/>
    <s v="Drama"/>
    <s v="Musical"/>
    <s v="Romance"/>
    <m/>
    <m/>
    <m/>
    <m/>
    <s v="Rock of AgesÂ "/>
  </r>
  <r>
    <x v="2"/>
    <s v="War"/>
    <m/>
    <m/>
    <m/>
    <m/>
    <m/>
    <m/>
    <s v="Hart's WarÂ "/>
  </r>
  <r>
    <x v="0"/>
    <s v="Crime"/>
    <s v="Thriller"/>
    <m/>
    <m/>
    <m/>
    <m/>
    <m/>
    <s v="Killer EliteÂ "/>
  </r>
  <r>
    <x v="0"/>
    <s v="Sci-Fi"/>
    <s v="Sport"/>
    <m/>
    <m/>
    <m/>
    <m/>
    <m/>
    <s v="RollerballÂ "/>
  </r>
  <r>
    <x v="0"/>
    <s v="Crime"/>
    <s v="Sci-Fi"/>
    <s v="Thriller"/>
    <m/>
    <m/>
    <m/>
    <m/>
    <s v="Ballistic: Ecks vs. SeverÂ "/>
  </r>
  <r>
    <x v="0"/>
    <s v="Crime"/>
    <s v="Drama"/>
    <s v="Thriller"/>
    <m/>
    <m/>
    <m/>
    <m/>
    <s v="Hard RainÂ "/>
  </r>
  <r>
    <x v="0"/>
    <s v="Adventure"/>
    <s v="Animation"/>
    <s v="Comedy"/>
    <s v="Crime"/>
    <s v="Family"/>
    <s v="Fantasy"/>
    <m/>
    <s v="Osmosis JonesÂ "/>
  </r>
  <r>
    <x v="1"/>
    <s v="Animation"/>
    <s v="Family"/>
    <s v="Fantasy"/>
    <s v="Musical"/>
    <m/>
    <m/>
    <m/>
    <s v="Legends of Oz: Dorothy's ReturnÂ "/>
  </r>
  <r>
    <x v="0"/>
    <s v="Crime"/>
    <s v="Drama"/>
    <s v="Mystery"/>
    <s v="Thriller"/>
    <m/>
    <m/>
    <m/>
    <s v="BlackhatÂ "/>
  </r>
  <r>
    <x v="0"/>
    <s v="Adventure"/>
    <s v="Mystery"/>
    <s v="Sci-Fi"/>
    <s v="Thriller"/>
    <m/>
    <m/>
    <m/>
    <s v="Sky Captain and the World of TomorrowÂ "/>
  </r>
  <r>
    <x v="6"/>
    <s v="Mystery"/>
    <s v="Thriller"/>
    <m/>
    <m/>
    <m/>
    <m/>
    <m/>
    <s v="Basic Instinct 2Â "/>
  </r>
  <r>
    <x v="0"/>
    <s v="Crime"/>
    <s v="Mystery"/>
    <s v="Sci-Fi"/>
    <s v="Thriller"/>
    <m/>
    <m/>
    <m/>
    <s v="Escape PlanÂ "/>
  </r>
  <r>
    <x v="0"/>
    <s v="Adventure"/>
    <s v="Fantasy"/>
    <m/>
    <m/>
    <m/>
    <m/>
    <m/>
    <s v="The Legend of HerculesÂ "/>
  </r>
  <r>
    <x v="0"/>
    <s v="Drama"/>
    <s v="Thriller"/>
    <m/>
    <m/>
    <m/>
    <m/>
    <m/>
    <s v="The Sum of All FearsÂ "/>
  </r>
  <r>
    <x v="1"/>
    <s v="Drama"/>
    <s v="Fantasy"/>
    <s v="Romance"/>
    <m/>
    <m/>
    <m/>
    <m/>
    <s v="The Twilight Saga: EclipseÂ "/>
  </r>
  <r>
    <x v="6"/>
    <s v="Drama"/>
    <s v="Thriller"/>
    <m/>
    <m/>
    <m/>
    <m/>
    <m/>
    <s v="The ScoreÂ "/>
  </r>
  <r>
    <x v="3"/>
    <s v="Comedy"/>
    <s v="Family"/>
    <m/>
    <m/>
    <m/>
    <m/>
    <m/>
    <s v="Despicable MeÂ "/>
  </r>
  <r>
    <x v="0"/>
    <s v="Comedy"/>
    <s v="Crime"/>
    <s v="Drama"/>
    <s v="Thriller"/>
    <m/>
    <m/>
    <m/>
    <s v="Money TrainÂ "/>
  </r>
  <r>
    <x v="4"/>
    <m/>
    <m/>
    <m/>
    <m/>
    <m/>
    <m/>
    <m/>
    <s v="Ted 2Â "/>
  </r>
  <r>
    <x v="1"/>
    <s v="Drama"/>
    <s v="History"/>
    <s v="Romance"/>
    <m/>
    <m/>
    <m/>
    <m/>
    <s v="AgoraÂ "/>
  </r>
  <r>
    <x v="0"/>
    <s v="Comedy"/>
    <s v="Fantasy"/>
    <s v="Sci-Fi"/>
    <m/>
    <m/>
    <m/>
    <m/>
    <s v="Mystery MenÂ "/>
  </r>
  <r>
    <x v="4"/>
    <s v="Romance"/>
    <m/>
    <m/>
    <m/>
    <m/>
    <m/>
    <m/>
    <s v="Hall PassÂ "/>
  </r>
  <r>
    <x v="7"/>
    <s v="Drama"/>
    <s v="Thriller"/>
    <m/>
    <m/>
    <m/>
    <m/>
    <m/>
    <s v="The InsiderÂ "/>
  </r>
  <r>
    <x v="0"/>
    <s v="Drama"/>
    <s v="Thriller"/>
    <m/>
    <m/>
    <m/>
    <m/>
    <m/>
    <s v="Body of LiesÂ "/>
  </r>
  <r>
    <x v="0"/>
    <s v="Fantasy"/>
    <s v="Horror"/>
    <m/>
    <m/>
    <m/>
    <m/>
    <m/>
    <s v="Abraham Lincoln: Vampire HunterÂ "/>
  </r>
  <r>
    <x v="0"/>
    <s v="Crime"/>
    <s v="Romance"/>
    <s v="Thriller"/>
    <m/>
    <m/>
    <m/>
    <m/>
    <s v="EntrapmentÂ "/>
  </r>
  <r>
    <x v="2"/>
    <s v="Mystery"/>
    <s v="Sci-Fi"/>
    <s v="Thriller"/>
    <m/>
    <m/>
    <m/>
    <m/>
    <s v="The X FilesÂ "/>
  </r>
  <r>
    <x v="0"/>
    <s v="Adventure"/>
    <s v="Fantasy"/>
    <s v="War"/>
    <m/>
    <m/>
    <m/>
    <m/>
    <s v="The Last LegionÂ "/>
  </r>
  <r>
    <x v="0"/>
    <s v="Drama"/>
    <s v="War"/>
    <m/>
    <m/>
    <m/>
    <m/>
    <m/>
    <s v="Saving Private RyanÂ "/>
  </r>
  <r>
    <x v="0"/>
    <s v="Crime"/>
    <s v="Drama"/>
    <s v="Thriller"/>
    <m/>
    <m/>
    <m/>
    <m/>
    <s v="Need for SpeedÂ "/>
  </r>
  <r>
    <x v="4"/>
    <s v="Fantasy"/>
    <s v="Romance"/>
    <m/>
    <m/>
    <m/>
    <m/>
    <m/>
    <s v="What Women WantÂ "/>
  </r>
  <r>
    <x v="1"/>
    <s v="Animation"/>
    <s v="Comedy"/>
    <s v="Family"/>
    <m/>
    <m/>
    <m/>
    <m/>
    <s v="Ice AgeÂ "/>
  </r>
  <r>
    <x v="2"/>
    <s v="Horror"/>
    <s v="Sci-Fi"/>
    <s v="Thriller"/>
    <m/>
    <m/>
    <m/>
    <m/>
    <s v="DreamcatcherÂ "/>
  </r>
  <r>
    <x v="7"/>
    <s v="Drama"/>
    <s v="History"/>
    <s v="War"/>
    <m/>
    <m/>
    <m/>
    <m/>
    <s v="LincolnÂ "/>
  </r>
  <r>
    <x v="0"/>
    <s v="Sci-Fi"/>
    <m/>
    <m/>
    <m/>
    <m/>
    <m/>
    <m/>
    <s v="The MatrixÂ "/>
  </r>
  <r>
    <x v="1"/>
    <s v="Drama"/>
    <s v="History"/>
    <m/>
    <m/>
    <m/>
    <m/>
    <m/>
    <s v="Apollo 13Â "/>
  </r>
  <r>
    <x v="0"/>
    <s v="Sci-Fi"/>
    <m/>
    <m/>
    <m/>
    <m/>
    <m/>
    <m/>
    <s v="Total RecallÂ "/>
  </r>
  <r>
    <x v="4"/>
    <s v="Family"/>
    <s v="Fantasy"/>
    <m/>
    <m/>
    <m/>
    <m/>
    <m/>
    <s v="The Santa Clause 2Â "/>
  </r>
  <r>
    <x v="2"/>
    <s v="Musical"/>
    <s v="Romance"/>
    <m/>
    <m/>
    <m/>
    <m/>
    <m/>
    <s v="Les MisÃ©rablesÂ "/>
  </r>
  <r>
    <x v="4"/>
    <s v="Drama"/>
    <s v="Romance"/>
    <m/>
    <m/>
    <m/>
    <m/>
    <m/>
    <s v="You've Got MailÂ "/>
  </r>
  <r>
    <x v="4"/>
    <m/>
    <m/>
    <m/>
    <m/>
    <m/>
    <m/>
    <m/>
    <s v="Step BrothersÂ "/>
  </r>
  <r>
    <x v="0"/>
    <s v="Adventure"/>
    <s v="Comedy"/>
    <s v="Romance"/>
    <s v="Thriller"/>
    <s v="Western"/>
    <m/>
    <m/>
    <s v="The Mask of ZorroÂ "/>
  </r>
  <r>
    <x v="4"/>
    <s v="Drama"/>
    <m/>
    <m/>
    <m/>
    <m/>
    <m/>
    <m/>
    <s v="Due DateÂ "/>
  </r>
  <r>
    <x v="7"/>
    <s v="Drama"/>
    <s v="Sport"/>
    <s v="War"/>
    <m/>
    <m/>
    <m/>
    <m/>
    <s v="UnbrokenÂ "/>
  </r>
  <r>
    <x v="0"/>
    <s v="Adventure"/>
    <s v="Thriller"/>
    <m/>
    <m/>
    <m/>
    <m/>
    <m/>
    <s v="Space CowboysÂ "/>
  </r>
  <r>
    <x v="0"/>
    <s v="Adventure"/>
    <s v="Thriller"/>
    <m/>
    <m/>
    <m/>
    <m/>
    <m/>
    <s v="CliffhangerÂ "/>
  </r>
  <r>
    <x v="0"/>
    <s v="Crime"/>
    <s v="Thriller"/>
    <m/>
    <m/>
    <m/>
    <m/>
    <m/>
    <s v="Broken ArrowÂ "/>
  </r>
  <r>
    <x v="4"/>
    <s v="Family"/>
    <s v="Fantasy"/>
    <m/>
    <m/>
    <m/>
    <m/>
    <m/>
    <s v="The KidÂ "/>
  </r>
  <r>
    <x v="2"/>
    <s v="History"/>
    <s v="Thriller"/>
    <m/>
    <m/>
    <m/>
    <m/>
    <m/>
    <s v="World Trade CenterÂ "/>
  </r>
  <r>
    <x v="2"/>
    <m/>
    <m/>
    <m/>
    <m/>
    <m/>
    <m/>
    <m/>
    <s v="Mona Lisa SmileÂ "/>
  </r>
  <r>
    <x v="4"/>
    <s v="Romance"/>
    <m/>
    <m/>
    <m/>
    <m/>
    <m/>
    <m/>
    <s v="The DictatorÂ "/>
  </r>
  <r>
    <x v="2"/>
    <s v="Mystery"/>
    <s v="Thriller"/>
    <m/>
    <m/>
    <m/>
    <m/>
    <m/>
    <s v="Eyes Wide ShutÂ "/>
  </r>
  <r>
    <x v="4"/>
    <s v="Drama"/>
    <s v="Family"/>
    <s v="Musical"/>
    <m/>
    <m/>
    <m/>
    <m/>
    <s v="AnnieÂ "/>
  </r>
  <r>
    <x v="4"/>
    <s v="Crime"/>
    <s v="Drama"/>
    <s v="Romance"/>
    <m/>
    <m/>
    <m/>
    <m/>
    <s v="FocusÂ "/>
  </r>
  <r>
    <x v="0"/>
    <s v="Comedy"/>
    <s v="Romance"/>
    <m/>
    <m/>
    <m/>
    <m/>
    <m/>
    <s v="This Means WarÂ "/>
  </r>
  <r>
    <x v="0"/>
    <s v="Adventure"/>
    <s v="Fantasy"/>
    <s v="Horror"/>
    <s v="Sci-Fi"/>
    <s v="Thriller"/>
    <m/>
    <m/>
    <s v="Blade: TrinityÂ "/>
  </r>
  <r>
    <x v="0"/>
    <s v="Drama"/>
    <s v="War"/>
    <m/>
    <m/>
    <m/>
    <m/>
    <m/>
    <s v="Red DawnÂ "/>
  </r>
  <r>
    <x v="4"/>
    <s v="Drama"/>
    <m/>
    <m/>
    <m/>
    <m/>
    <m/>
    <m/>
    <s v="Primary ColorsÂ "/>
  </r>
  <r>
    <x v="0"/>
    <s v="Horror"/>
    <s v="Sci-Fi"/>
    <s v="Thriller"/>
    <m/>
    <m/>
    <m/>
    <m/>
    <s v="Resident Evil: RetributionÂ "/>
  </r>
  <r>
    <x v="0"/>
    <s v="Sci-Fi"/>
    <s v="Thriller"/>
    <m/>
    <m/>
    <m/>
    <m/>
    <m/>
    <s v="Death RaceÂ "/>
  </r>
  <r>
    <x v="0"/>
    <s v="Crime"/>
    <s v="Drama"/>
    <s v="Mystery"/>
    <s v="Thriller"/>
    <m/>
    <m/>
    <m/>
    <s v="The Long Kiss GoodnightÂ "/>
  </r>
  <r>
    <x v="0"/>
    <s v="Drama"/>
    <s v="Thriller"/>
    <m/>
    <m/>
    <m/>
    <m/>
    <m/>
    <s v="Proof of LifeÂ "/>
  </r>
  <r>
    <x v="0"/>
    <s v="Adventure"/>
    <s v="Comedy"/>
    <s v="Family"/>
    <s v="Fantasy"/>
    <s v="Sci-Fi"/>
    <m/>
    <m/>
    <s v="Zathura: A Space AdventureÂ "/>
  </r>
  <r>
    <x v="2"/>
    <m/>
    <m/>
    <m/>
    <m/>
    <m/>
    <m/>
    <m/>
    <s v="Fight ClubÂ "/>
  </r>
  <r>
    <x v="2"/>
    <s v="Sport"/>
    <m/>
    <m/>
    <m/>
    <m/>
    <m/>
    <m/>
    <s v="We Are MarshallÂ "/>
  </r>
  <r>
    <x v="0"/>
    <s v="Adventure"/>
    <s v="Comedy"/>
    <m/>
    <m/>
    <m/>
    <m/>
    <m/>
    <s v="Hudson HawkÂ "/>
  </r>
  <r>
    <x v="4"/>
    <s v="Crime"/>
    <m/>
    <m/>
    <m/>
    <m/>
    <m/>
    <m/>
    <s v="Lucky NumbersÂ "/>
  </r>
  <r>
    <x v="0"/>
    <s v="Fantasy"/>
    <s v="Sci-Fi"/>
    <s v="Thriller"/>
    <m/>
    <m/>
    <m/>
    <m/>
    <s v="I, FrankensteinÂ "/>
  </r>
  <r>
    <x v="6"/>
    <s v="Drama"/>
    <m/>
    <m/>
    <m/>
    <m/>
    <m/>
    <m/>
    <s v="Oliver TwistÂ "/>
  </r>
  <r>
    <x v="0"/>
    <s v="Crime"/>
    <s v="Fantasy"/>
    <s v="Thriller"/>
    <m/>
    <m/>
    <m/>
    <m/>
    <s v="ElektraÂ "/>
  </r>
  <r>
    <x v="0"/>
    <s v="Crime"/>
    <s v="Thriller"/>
    <m/>
    <m/>
    <m/>
    <m/>
    <m/>
    <s v="Sin City: A Dame to Kill ForÂ "/>
  </r>
  <r>
    <x v="2"/>
    <s v="Mystery"/>
    <s v="Romance"/>
    <m/>
    <m/>
    <m/>
    <m/>
    <m/>
    <s v="Random HeartsÂ "/>
  </r>
  <r>
    <x v="1"/>
    <s v="Biography"/>
    <s v="Drama"/>
    <s v="History"/>
    <s v="Sport"/>
    <s v="Thriller"/>
    <m/>
    <m/>
    <s v="EverestÂ "/>
  </r>
  <r>
    <x v="6"/>
    <s v="Drama"/>
    <s v="Fantasy"/>
    <m/>
    <m/>
    <m/>
    <m/>
    <m/>
    <s v="Perfume: The Story of a MurdererÂ "/>
  </r>
  <r>
    <x v="0"/>
    <s v="Comedy"/>
    <s v="Crime"/>
    <m/>
    <m/>
    <m/>
    <m/>
    <m/>
    <s v="Austin Powers in GoldmemberÂ "/>
  </r>
  <r>
    <x v="0"/>
    <s v="Animation"/>
    <s v="Comedy"/>
    <s v="Family"/>
    <s v="Sci-Fi"/>
    <m/>
    <m/>
    <m/>
    <s v="Astro BoyÂ "/>
  </r>
  <r>
    <x v="1"/>
    <s v="Sci-Fi"/>
    <s v="Thriller"/>
    <m/>
    <m/>
    <m/>
    <m/>
    <m/>
    <s v="Jurassic ParkÂ "/>
  </r>
  <r>
    <x v="1"/>
    <s v="Biography"/>
    <s v="Crime"/>
    <s v="Drama"/>
    <s v="Western"/>
    <m/>
    <m/>
    <m/>
    <s v="Wyatt EarpÂ "/>
  </r>
  <r>
    <x v="0"/>
    <s v="Crime"/>
    <s v="Drama"/>
    <s v="Thriller"/>
    <m/>
    <m/>
    <m/>
    <m/>
    <s v="Clear and Present DangerÂ "/>
  </r>
  <r>
    <x v="0"/>
    <s v="Adventure"/>
    <s v="Drama"/>
    <s v="History"/>
    <m/>
    <m/>
    <m/>
    <m/>
    <s v="Dragon BladeÂ "/>
  </r>
  <r>
    <x v="4"/>
    <s v="Crime"/>
    <m/>
    <m/>
    <m/>
    <m/>
    <m/>
    <m/>
    <s v="LittlemanÂ "/>
  </r>
  <r>
    <x v="0"/>
    <s v="War"/>
    <m/>
    <m/>
    <m/>
    <m/>
    <m/>
    <m/>
    <s v="U-571Â "/>
  </r>
  <r>
    <x v="4"/>
    <s v="Drama"/>
    <s v="Romance"/>
    <m/>
    <m/>
    <m/>
    <m/>
    <m/>
    <s v="The American PresidentÂ "/>
  </r>
  <r>
    <x v="4"/>
    <s v="Romance"/>
    <s v="Sport"/>
    <m/>
    <m/>
    <m/>
    <m/>
    <m/>
    <s v="The Love GuruÂ "/>
  </r>
  <r>
    <x v="0"/>
    <s v="Comedy"/>
    <s v="Crime"/>
    <s v="Thriller"/>
    <m/>
    <m/>
    <m/>
    <m/>
    <s v="3000 Miles to GracelandÂ "/>
  </r>
  <r>
    <x v="6"/>
    <s v="Drama"/>
    <s v="Mystery"/>
    <s v="Thriller"/>
    <s v="Western"/>
    <m/>
    <m/>
    <m/>
    <s v="The Hateful EightÂ "/>
  </r>
  <r>
    <x v="4"/>
    <s v="Sport"/>
    <m/>
    <m/>
    <m/>
    <m/>
    <m/>
    <m/>
    <s v="Blades of GloryÂ "/>
  </r>
  <r>
    <x v="1"/>
    <s v="Animation"/>
    <s v="Comedy"/>
    <s v="Family"/>
    <s v="Fantasy"/>
    <m/>
    <m/>
    <m/>
    <s v="HopÂ "/>
  </r>
  <r>
    <x v="0"/>
    <s v="Drama"/>
    <s v="Fantasy"/>
    <s v="War"/>
    <m/>
    <m/>
    <m/>
    <m/>
    <s v="300Â "/>
  </r>
  <r>
    <x v="4"/>
    <s v="Romance"/>
    <m/>
    <m/>
    <m/>
    <m/>
    <m/>
    <m/>
    <s v="Meet the FockersÂ "/>
  </r>
  <r>
    <x v="4"/>
    <s v="Drama"/>
    <s v="Family"/>
    <m/>
    <m/>
    <m/>
    <m/>
    <m/>
    <s v="Marley &amp; MeÂ "/>
  </r>
  <r>
    <x v="6"/>
    <s v="Drama"/>
    <s v="Fantasy"/>
    <s v="Mystery"/>
    <m/>
    <m/>
    <m/>
    <m/>
    <s v="The Green MileÂ "/>
  </r>
  <r>
    <x v="1"/>
    <s v="Animation"/>
    <s v="Comedy"/>
    <s v="Family"/>
    <s v="Sci-Fi"/>
    <m/>
    <m/>
    <m/>
    <s v="Chicken LittleÂ "/>
  </r>
  <r>
    <x v="6"/>
    <s v="Drama"/>
    <s v="Mystery"/>
    <s v="Thriller"/>
    <m/>
    <m/>
    <m/>
    <m/>
    <s v="Gone GirlÂ "/>
  </r>
  <r>
    <x v="0"/>
    <s v="Mystery"/>
    <s v="Thriller"/>
    <m/>
    <m/>
    <m/>
    <m/>
    <m/>
    <s v="The Bourne IdentityÂ "/>
  </r>
  <r>
    <x v="0"/>
    <s v="Adventure"/>
    <s v="Thriller"/>
    <m/>
    <m/>
    <m/>
    <m/>
    <m/>
    <s v="GoldenEyeÂ "/>
  </r>
  <r>
    <x v="2"/>
    <s v="Mystery"/>
    <s v="Thriller"/>
    <m/>
    <m/>
    <m/>
    <m/>
    <m/>
    <s v="The General's DaughterÂ "/>
  </r>
  <r>
    <x v="4"/>
    <s v="Drama"/>
    <s v="Sci-Fi"/>
    <m/>
    <m/>
    <m/>
    <m/>
    <m/>
    <s v="The Truman ShowÂ "/>
  </r>
  <r>
    <x v="1"/>
    <s v="Animation"/>
    <s v="Biography"/>
    <s v="Drama"/>
    <s v="Family"/>
    <s v="Fantasy"/>
    <s v="Musical"/>
    <m/>
    <s v="The Prince of EgyptÂ "/>
  </r>
  <r>
    <x v="4"/>
    <s v="Family"/>
    <m/>
    <m/>
    <m/>
    <m/>
    <m/>
    <m/>
    <s v="Daddy Day CareÂ "/>
  </r>
  <r>
    <x v="0"/>
    <s v="Comedy"/>
    <s v="Crime"/>
    <s v="Drama"/>
    <s v="Thriller"/>
    <m/>
    <m/>
    <m/>
    <s v="2 GunsÂ "/>
  </r>
  <r>
    <x v="0"/>
    <s v="Comedy"/>
    <s v="Family"/>
    <s v="Fantasy"/>
    <m/>
    <m/>
    <m/>
    <m/>
    <s v="Cats &amp; DogsÂ "/>
  </r>
  <r>
    <x v="0"/>
    <s v="Crime"/>
    <s v="Thriller"/>
    <m/>
    <m/>
    <m/>
    <m/>
    <m/>
    <s v="The Italian JobÂ "/>
  </r>
  <r>
    <x v="4"/>
    <s v="Romance"/>
    <m/>
    <m/>
    <m/>
    <m/>
    <m/>
    <m/>
    <s v="Two Weeks NoticeÂ "/>
  </r>
  <r>
    <x v="1"/>
    <s v="Animation"/>
    <s v="Comedy"/>
    <s v="Family"/>
    <m/>
    <m/>
    <m/>
    <m/>
    <s v="AntzÂ "/>
  </r>
  <r>
    <x v="4"/>
    <m/>
    <m/>
    <m/>
    <m/>
    <m/>
    <m/>
    <m/>
    <s v="Couples RetreatÂ "/>
  </r>
  <r>
    <x v="0"/>
    <s v="Drama"/>
    <s v="Sport"/>
    <m/>
    <m/>
    <m/>
    <m/>
    <m/>
    <s v="Days of ThunderÂ "/>
  </r>
  <r>
    <x v="1"/>
    <s v="Comedy"/>
    <s v="Family"/>
    <m/>
    <m/>
    <m/>
    <m/>
    <m/>
    <s v="Cheaper by the Dozen 2Â "/>
  </r>
  <r>
    <x v="0"/>
    <s v="Sci-Fi"/>
    <s v="Thriller"/>
    <m/>
    <m/>
    <m/>
    <m/>
    <m/>
    <s v="The Scorch TrialsÂ "/>
  </r>
  <r>
    <x v="2"/>
    <s v="Romance"/>
    <m/>
    <m/>
    <m/>
    <m/>
    <m/>
    <m/>
    <s v="Eat Pray LoveÂ "/>
  </r>
  <r>
    <x v="4"/>
    <s v="Drama"/>
    <s v="Fantasy"/>
    <s v="Romance"/>
    <m/>
    <m/>
    <m/>
    <m/>
    <s v="The Family ManÂ "/>
  </r>
  <r>
    <x v="0"/>
    <s v="Comedy"/>
    <s v="Crime"/>
    <s v="Thriller"/>
    <m/>
    <m/>
    <m/>
    <m/>
    <s v="REDÂ "/>
  </r>
  <r>
    <x v="2"/>
    <s v="Sport"/>
    <m/>
    <m/>
    <m/>
    <m/>
    <m/>
    <m/>
    <s v="Any Given SundayÂ "/>
  </r>
  <r>
    <x v="2"/>
    <s v="Romance"/>
    <s v="Western"/>
    <m/>
    <m/>
    <m/>
    <m/>
    <m/>
    <s v="The Horse WhispererÂ "/>
  </r>
  <r>
    <x v="6"/>
    <s v="Drama"/>
    <s v="Thriller"/>
    <m/>
    <m/>
    <m/>
    <m/>
    <m/>
    <s v="CollateralÂ "/>
  </r>
  <r>
    <x v="0"/>
    <s v="Adventure"/>
    <s v="Fantasy"/>
    <s v="Thriller"/>
    <m/>
    <m/>
    <m/>
    <m/>
    <s v="The Scorpion KingÂ "/>
  </r>
  <r>
    <x v="0"/>
    <s v="Drama"/>
    <s v="Thriller"/>
    <m/>
    <m/>
    <m/>
    <m/>
    <m/>
    <s v="Ladder 49Â "/>
  </r>
  <r>
    <x v="0"/>
    <s v="Crime"/>
    <s v="Mystery"/>
    <s v="Thriller"/>
    <m/>
    <m/>
    <m/>
    <m/>
    <s v="Jack ReacherÂ "/>
  </r>
  <r>
    <x v="0"/>
    <s v="Sci-Fi"/>
    <s v="Thriller"/>
    <m/>
    <m/>
    <m/>
    <m/>
    <m/>
    <s v="Deep Blue SeaÂ "/>
  </r>
  <r>
    <x v="9"/>
    <s v="Music"/>
    <m/>
    <m/>
    <m/>
    <m/>
    <m/>
    <m/>
    <s v="This Is ItÂ "/>
  </r>
  <r>
    <x v="2"/>
    <s v="Thriller"/>
    <m/>
    <m/>
    <m/>
    <m/>
    <m/>
    <m/>
    <s v="ContagionÂ "/>
  </r>
  <r>
    <x v="0"/>
    <s v="Adventure"/>
    <s v="Comedy"/>
    <s v="Crime"/>
    <m/>
    <m/>
    <m/>
    <m/>
    <s v="Kangaroo JackÂ "/>
  </r>
  <r>
    <x v="3"/>
    <s v="Family"/>
    <s v="Fantasy"/>
    <m/>
    <m/>
    <m/>
    <m/>
    <m/>
    <s v="CoralineÂ "/>
  </r>
  <r>
    <x v="10"/>
    <s v="Thriller"/>
    <m/>
    <m/>
    <m/>
    <m/>
    <m/>
    <m/>
    <s v="The HappeningÂ "/>
  </r>
  <r>
    <x v="0"/>
    <s v="Crime"/>
    <s v="Drama"/>
    <s v="Thriller"/>
    <m/>
    <m/>
    <m/>
    <m/>
    <s v="Man on FireÂ "/>
  </r>
  <r>
    <x v="4"/>
    <s v="Family"/>
    <s v="Fantasy"/>
    <m/>
    <m/>
    <m/>
    <m/>
    <m/>
    <s v="The Shaggy DogÂ "/>
  </r>
  <r>
    <x v="4"/>
    <s v="Crime"/>
    <m/>
    <m/>
    <m/>
    <m/>
    <m/>
    <m/>
    <s v="Starsky &amp; HutchÂ "/>
  </r>
  <r>
    <x v="4"/>
    <s v="Family"/>
    <m/>
    <m/>
    <m/>
    <m/>
    <m/>
    <m/>
    <s v="Jingle All the WayÂ "/>
  </r>
  <r>
    <x v="0"/>
    <s v="Fantasy"/>
    <s v="Horror"/>
    <s v="Sci-Fi"/>
    <m/>
    <m/>
    <m/>
    <m/>
    <s v="HellboyÂ "/>
  </r>
  <r>
    <x v="2"/>
    <m/>
    <m/>
    <m/>
    <m/>
    <m/>
    <m/>
    <m/>
    <s v="A Civil ActionÂ "/>
  </r>
  <r>
    <x v="1"/>
    <s v="Animation"/>
    <s v="Comedy"/>
    <s v="Family"/>
    <s v="Fantasy"/>
    <m/>
    <m/>
    <m/>
    <s v="ParaNormanÂ "/>
  </r>
  <r>
    <x v="0"/>
    <s v="Adventure"/>
    <s v="Crime"/>
    <s v="Thriller"/>
    <m/>
    <m/>
    <m/>
    <m/>
    <s v="The JackalÂ "/>
  </r>
  <r>
    <x v="0"/>
    <s v="Mystery"/>
    <s v="Sci-Fi"/>
    <s v="Thriller"/>
    <m/>
    <m/>
    <m/>
    <m/>
    <s v="PaycheckÂ "/>
  </r>
  <r>
    <x v="2"/>
    <s v="Romance"/>
    <m/>
    <m/>
    <m/>
    <m/>
    <m/>
    <m/>
    <s v="Up Close &amp; PersonalÂ "/>
  </r>
  <r>
    <x v="1"/>
    <s v="Animation"/>
    <s v="Comedy"/>
    <s v="Family"/>
    <s v="Fantasy"/>
    <m/>
    <m/>
    <m/>
    <s v="The Tale of DespereauxÂ "/>
  </r>
  <r>
    <x v="0"/>
    <s v="Comedy"/>
    <s v="Sci-Fi"/>
    <m/>
    <m/>
    <m/>
    <m/>
    <m/>
    <s v="The TuxedoÂ "/>
  </r>
  <r>
    <x v="0"/>
    <s v="Thriller"/>
    <m/>
    <m/>
    <m/>
    <m/>
    <m/>
    <m/>
    <s v="Under Siege 2: Dark TerritoryÂ "/>
  </r>
  <r>
    <x v="0"/>
    <s v="Drama"/>
    <s v="Thriller"/>
    <m/>
    <m/>
    <m/>
    <m/>
    <m/>
    <s v="Jack Ryan: Shadow RecruitÂ "/>
  </r>
  <r>
    <x v="7"/>
    <s v="Comedy"/>
    <s v="Drama"/>
    <m/>
    <m/>
    <m/>
    <m/>
    <m/>
    <s v="JoyÂ "/>
  </r>
  <r>
    <x v="0"/>
    <s v="Crime"/>
    <s v="Drama"/>
    <s v="Thriller"/>
    <m/>
    <m/>
    <m/>
    <m/>
    <s v="London Has FallenÂ "/>
  </r>
  <r>
    <x v="0"/>
    <s v="Horror"/>
    <s v="Sci-Fi"/>
    <m/>
    <m/>
    <m/>
    <m/>
    <m/>
    <s v="Alien: ResurrectionÂ "/>
  </r>
  <r>
    <x v="0"/>
    <s v="Crime"/>
    <s v="Drama"/>
    <s v="Mystery"/>
    <s v="Thriller"/>
    <m/>
    <m/>
    <m/>
    <s v="ShooterÂ "/>
  </r>
  <r>
    <x v="1"/>
    <s v="Animation"/>
    <s v="Comedy"/>
    <s v="Family"/>
    <s v="Fantasy"/>
    <m/>
    <m/>
    <m/>
    <s v="The BoxtrollsÂ "/>
  </r>
  <r>
    <x v="4"/>
    <s v="Drama"/>
    <s v="Fantasy"/>
    <s v="Romance"/>
    <m/>
    <m/>
    <m/>
    <m/>
    <s v="Practical MagicÂ "/>
  </r>
  <r>
    <x v="0"/>
    <s v="Adventure"/>
    <s v="Animation"/>
    <s v="Comedy"/>
    <s v="Family"/>
    <s v="Fantasy"/>
    <m/>
    <m/>
    <s v="The Lego MovieÂ "/>
  </r>
  <r>
    <x v="0"/>
    <s v="Comedy"/>
    <s v="Crime"/>
    <m/>
    <m/>
    <m/>
    <m/>
    <m/>
    <s v="Miss Congeniality 2: Armed and FabulousÂ "/>
  </r>
  <r>
    <x v="0"/>
    <s v="Adventure"/>
    <s v="Fantasy"/>
    <s v="Sci-Fi"/>
    <s v="Thriller"/>
    <m/>
    <m/>
    <m/>
    <s v="Reign of FireÂ "/>
  </r>
  <r>
    <x v="0"/>
    <s v="Crime"/>
    <s v="Drama"/>
    <s v="Thriller"/>
    <m/>
    <m/>
    <m/>
    <m/>
    <s v="Gangster SquadÂ "/>
  </r>
  <r>
    <x v="1"/>
    <s v="Comedy"/>
    <m/>
    <m/>
    <m/>
    <m/>
    <m/>
    <m/>
    <s v="Year OneÂ "/>
  </r>
  <r>
    <x v="7"/>
    <s v="Drama"/>
    <s v="History"/>
    <s v="Sport"/>
    <m/>
    <m/>
    <m/>
    <m/>
    <s v="InvictusÂ "/>
  </r>
  <r>
    <x v="4"/>
    <s v="Crime"/>
    <s v="Romance"/>
    <s v="Thriller"/>
    <m/>
    <m/>
    <m/>
    <m/>
    <s v="DuplicityÂ "/>
  </r>
  <r>
    <x v="4"/>
    <s v="Family"/>
    <s v="Sci-Fi"/>
    <m/>
    <m/>
    <m/>
    <m/>
    <m/>
    <s v="My Favorite MartianÂ "/>
  </r>
  <r>
    <x v="0"/>
    <s v="Crime"/>
    <s v="Thriller"/>
    <m/>
    <m/>
    <m/>
    <m/>
    <m/>
    <s v="The SentinelÂ "/>
  </r>
  <r>
    <x v="1"/>
    <s v="Animation"/>
    <s v="Comedy"/>
    <s v="Family"/>
    <s v="Sci-Fi"/>
    <m/>
    <m/>
    <m/>
    <s v="Planet 51Â "/>
  </r>
  <r>
    <x v="0"/>
    <s v="Adventure"/>
    <s v="Sci-Fi"/>
    <s v="Thriller"/>
    <m/>
    <m/>
    <m/>
    <m/>
    <s v="Star Trek: NemesisÂ "/>
  </r>
  <r>
    <x v="4"/>
    <s v="Crime"/>
    <s v="Romance"/>
    <m/>
    <m/>
    <m/>
    <m/>
    <m/>
    <s v="Intolerable CrueltyÂ "/>
  </r>
  <r>
    <x v="6"/>
    <s v="Drama"/>
    <s v="Mystery"/>
    <s v="Thriller"/>
    <m/>
    <m/>
    <m/>
    <m/>
    <s v="Edge of DarknessÂ "/>
  </r>
  <r>
    <x v="11"/>
    <s v="Mystery"/>
    <s v="Sci-Fi"/>
    <s v="Thriller"/>
    <m/>
    <m/>
    <m/>
    <m/>
    <s v="The RelicÂ "/>
  </r>
  <r>
    <x v="4"/>
    <s v="Crime"/>
    <m/>
    <m/>
    <m/>
    <m/>
    <m/>
    <m/>
    <s v="Analyze ThatÂ "/>
  </r>
  <r>
    <x v="0"/>
    <s v="Crime"/>
    <s v="Drama"/>
    <s v="Mystery"/>
    <s v="Thriller"/>
    <m/>
    <m/>
    <m/>
    <s v="Righteous KillÂ "/>
  </r>
  <r>
    <x v="0"/>
    <s v="Crime"/>
    <s v="Drama"/>
    <s v="Thriller"/>
    <m/>
    <m/>
    <m/>
    <m/>
    <s v="Mercury RisingÂ "/>
  </r>
  <r>
    <x v="7"/>
    <s v="Drama"/>
    <s v="Music"/>
    <m/>
    <m/>
    <m/>
    <m/>
    <m/>
    <s v="The SoloistÂ "/>
  </r>
  <r>
    <x v="2"/>
    <s v="Fantasy"/>
    <s v="Sport"/>
    <m/>
    <m/>
    <m/>
    <m/>
    <m/>
    <s v="The Legend of Bagger VanceÂ "/>
  </r>
  <r>
    <x v="1"/>
    <s v="Comedy"/>
    <s v="Drama"/>
    <s v="Music"/>
    <m/>
    <m/>
    <m/>
    <m/>
    <s v="Almost FamousÂ "/>
  </r>
  <r>
    <x v="0"/>
    <s v="Adventure"/>
    <s v="Crime"/>
    <s v="Thriller"/>
    <m/>
    <m/>
    <m/>
    <m/>
    <s v="xXx: State of the UnionÂ "/>
  </r>
  <r>
    <x v="0"/>
    <s v="Fantasy"/>
    <s v="Horror"/>
    <s v="Sci-Fi"/>
    <s v="Thriller"/>
    <m/>
    <m/>
    <m/>
    <s v="PriestÂ "/>
  </r>
  <r>
    <x v="1"/>
    <s v="Animation"/>
    <s v="Comedy"/>
    <s v="Drama"/>
    <s v="Family"/>
    <s v="Fantasy"/>
    <s v="Romance"/>
    <m/>
    <s v="Sinbad: Legend of the Seven SeasÂ "/>
  </r>
  <r>
    <x v="11"/>
    <s v="Sci-Fi"/>
    <s v="Thriller"/>
    <m/>
    <m/>
    <m/>
    <m/>
    <m/>
    <s v="Event HorizonÂ "/>
  </r>
  <r>
    <x v="0"/>
    <s v="Adventure"/>
    <s v="Sci-Fi"/>
    <m/>
    <m/>
    <m/>
    <m/>
    <m/>
    <s v="The AvengersÂ "/>
  </r>
  <r>
    <x v="2"/>
    <s v="Fantasy"/>
    <s v="Mystery"/>
    <s v="Romance"/>
    <s v="Thriller"/>
    <m/>
    <m/>
    <m/>
    <s v="DragonflyÂ "/>
  </r>
  <r>
    <x v="6"/>
    <s v="Drama"/>
    <s v="Mystery"/>
    <s v="Thriller"/>
    <m/>
    <m/>
    <m/>
    <m/>
    <s v="The Black DahliaÂ "/>
  </r>
  <r>
    <x v="0"/>
    <s v="Adventure"/>
    <s v="Drama"/>
    <s v="History"/>
    <s v="Romance"/>
    <s v="War"/>
    <m/>
    <m/>
    <s v="FlyboysÂ "/>
  </r>
  <r>
    <x v="0"/>
    <s v="Drama"/>
    <s v="Thriller"/>
    <m/>
    <m/>
    <m/>
    <m/>
    <m/>
    <s v="The Last CastleÂ "/>
  </r>
  <r>
    <x v="11"/>
    <s v="Sci-Fi"/>
    <s v="Thriller"/>
    <m/>
    <m/>
    <m/>
    <m/>
    <m/>
    <s v="SupernovaÂ "/>
  </r>
  <r>
    <x v="2"/>
    <s v="Fantasy"/>
    <s v="Mystery"/>
    <s v="Romance"/>
    <m/>
    <m/>
    <m/>
    <m/>
    <s v="Winter's TaleÂ "/>
  </r>
  <r>
    <x v="8"/>
    <s v="Horror"/>
    <s v="Mystery"/>
    <s v="Romance"/>
    <m/>
    <m/>
    <m/>
    <m/>
    <s v="The Mortal Instruments: City of BonesÂ "/>
  </r>
  <r>
    <x v="1"/>
    <s v="Comedy"/>
    <s v="Family"/>
    <s v="Romance"/>
    <s v="Sci-Fi"/>
    <m/>
    <m/>
    <m/>
    <s v="Meet DaveÂ "/>
  </r>
  <r>
    <x v="2"/>
    <s v="Horror"/>
    <s v="Thriller"/>
    <m/>
    <m/>
    <m/>
    <m/>
    <m/>
    <s v="Dark WaterÂ "/>
  </r>
  <r>
    <x v="4"/>
    <s v="Drama"/>
    <m/>
    <m/>
    <m/>
    <m/>
    <m/>
    <m/>
    <s v="EdtvÂ "/>
  </r>
  <r>
    <x v="1"/>
    <s v="Family"/>
    <s v="Fantasy"/>
    <m/>
    <m/>
    <m/>
    <m/>
    <m/>
    <s v="InkheartÂ "/>
  </r>
  <r>
    <x v="0"/>
    <s v="Crime"/>
    <s v="Fantasy"/>
    <s v="Thriller"/>
    <m/>
    <m/>
    <m/>
    <m/>
    <s v="The SpiritÂ "/>
  </r>
  <r>
    <x v="0"/>
    <s v="Comedy"/>
    <s v="Mystery"/>
    <s v="Romance"/>
    <m/>
    <m/>
    <m/>
    <m/>
    <s v="MortdecaiÂ "/>
  </r>
  <r>
    <x v="0"/>
    <s v="Adventure"/>
    <s v="Fantasy"/>
    <s v="Thriller"/>
    <m/>
    <m/>
    <m/>
    <m/>
    <s v="In the Name of the King: A Dungeon Siege TaleÂ "/>
  </r>
  <r>
    <x v="1"/>
    <s v="Drama"/>
    <s v="Romance"/>
    <s v="War"/>
    <m/>
    <m/>
    <m/>
    <m/>
    <s v="Beyond BordersÂ "/>
  </r>
  <r>
    <x v="0"/>
    <s v="Drama"/>
    <s v="War"/>
    <m/>
    <m/>
    <m/>
    <m/>
    <m/>
    <s v="The Great RaidÂ "/>
  </r>
  <r>
    <x v="0"/>
    <s v="Adventure"/>
    <s v="Comedy"/>
    <s v="Romance"/>
    <s v="Sci-Fi"/>
    <m/>
    <m/>
    <m/>
    <s v="DeadpoolÂ "/>
  </r>
  <r>
    <x v="4"/>
    <s v="Drama"/>
    <m/>
    <m/>
    <m/>
    <m/>
    <m/>
    <m/>
    <s v="Holy ManÂ "/>
  </r>
  <r>
    <x v="0"/>
    <s v="Biography"/>
    <s v="Drama"/>
    <s v="History"/>
    <s v="Thriller"/>
    <s v="War"/>
    <m/>
    <m/>
    <s v="American SniperÂ "/>
  </r>
  <r>
    <x v="1"/>
    <s v="Comedy"/>
    <s v="Family"/>
    <s v="Fantasy"/>
    <s v="Horror"/>
    <m/>
    <m/>
    <m/>
    <s v="GoosebumpsÂ "/>
  </r>
  <r>
    <x v="4"/>
    <s v="Fantasy"/>
    <s v="Romance"/>
    <m/>
    <m/>
    <m/>
    <m/>
    <m/>
    <s v="Just Like HeavenÂ "/>
  </r>
  <r>
    <x v="4"/>
    <s v="Family"/>
    <s v="Romance"/>
    <s v="Sci-Fi"/>
    <m/>
    <m/>
    <m/>
    <m/>
    <s v="The Flintstones in Viva Rock VegasÂ "/>
  </r>
  <r>
    <x v="0"/>
    <s v="Adventure"/>
    <s v="Thriller"/>
    <s v="War"/>
    <m/>
    <m/>
    <m/>
    <m/>
    <s v="Rambo IIIÂ "/>
  </r>
  <r>
    <x v="4"/>
    <s v="Drama"/>
    <s v="Romance"/>
    <s v="Sport"/>
    <m/>
    <m/>
    <m/>
    <m/>
    <s v="LeatherheadsÂ "/>
  </r>
  <r>
    <x v="4"/>
    <s v="Drama"/>
    <s v="Romance"/>
    <m/>
    <m/>
    <m/>
    <m/>
    <m/>
    <s v="Did You Hear About the Morgans?Â "/>
  </r>
  <r>
    <x v="4"/>
    <m/>
    <m/>
    <m/>
    <m/>
    <m/>
    <m/>
    <m/>
    <s v="The InternshipÂ "/>
  </r>
  <r>
    <x v="0"/>
    <s v="Adventure"/>
    <s v="Horror"/>
    <s v="Sci-Fi"/>
    <m/>
    <m/>
    <m/>
    <m/>
    <s v="Resident Evil: AfterlifeÂ "/>
  </r>
  <r>
    <x v="0"/>
    <s v="Adventure"/>
    <s v="Drama"/>
    <s v="History"/>
    <s v="War"/>
    <m/>
    <m/>
    <m/>
    <s v="Red TailsÂ "/>
  </r>
  <r>
    <x v="2"/>
    <s v="Mystery"/>
    <s v="Thriller"/>
    <m/>
    <m/>
    <m/>
    <m/>
    <m/>
    <s v="The Devil's AdvocateÂ "/>
  </r>
  <r>
    <x v="4"/>
    <m/>
    <m/>
    <m/>
    <m/>
    <m/>
    <m/>
    <m/>
    <s v="That's My BoyÂ "/>
  </r>
  <r>
    <x v="0"/>
    <s v="Adventure"/>
    <s v="Fantasy"/>
    <m/>
    <m/>
    <m/>
    <m/>
    <m/>
    <s v="DragonHeartÂ "/>
  </r>
  <r>
    <x v="0"/>
    <s v="Comedy"/>
    <s v="Crime"/>
    <s v="Drama"/>
    <m/>
    <m/>
    <m/>
    <m/>
    <s v="After the SunsetÂ "/>
  </r>
  <r>
    <x v="0"/>
    <s v="Fantasy"/>
    <s v="Thriller"/>
    <m/>
    <m/>
    <m/>
    <m/>
    <m/>
    <s v="Ghost Rider: Spirit of VengeanceÂ "/>
  </r>
  <r>
    <x v="2"/>
    <s v="Music"/>
    <s v="Romance"/>
    <s v="War"/>
    <m/>
    <m/>
    <m/>
    <m/>
    <s v="Captain Corelli's MandolinÂ "/>
  </r>
  <r>
    <x v="0"/>
    <s v="Comedy"/>
    <s v="Drama"/>
    <s v="Family"/>
    <s v="Thriller"/>
    <m/>
    <m/>
    <m/>
    <s v="The PacifierÂ "/>
  </r>
  <r>
    <x v="0"/>
    <s v="Crime"/>
    <m/>
    <m/>
    <m/>
    <m/>
    <m/>
    <m/>
    <s v="Walking TallÂ "/>
  </r>
  <r>
    <x v="4"/>
    <s v="Drama"/>
    <m/>
    <m/>
    <m/>
    <m/>
    <m/>
    <m/>
    <s v="Forrest GumpÂ "/>
  </r>
  <r>
    <x v="3"/>
    <s v="Comedy"/>
    <s v="Family"/>
    <s v="Fantasy"/>
    <s v="Music"/>
    <m/>
    <m/>
    <m/>
    <s v="Alvin and the ChipmunksÂ "/>
  </r>
  <r>
    <x v="4"/>
    <m/>
    <m/>
    <m/>
    <m/>
    <m/>
    <m/>
    <m/>
    <s v="Meet the ParentsÂ "/>
  </r>
  <r>
    <x v="1"/>
    <s v="Animation"/>
    <s v="Drama"/>
    <s v="Family"/>
    <s v="History"/>
    <s v="Musical"/>
    <s v="Romance"/>
    <m/>
    <s v="PocahontasÂ "/>
  </r>
  <r>
    <x v="0"/>
    <s v="Adventure"/>
    <s v="Drama"/>
    <s v="Romance"/>
    <s v="Sci-Fi"/>
    <m/>
    <m/>
    <m/>
    <s v="SupermanÂ "/>
  </r>
  <r>
    <x v="4"/>
    <s v="Romance"/>
    <s v="Sci-Fi"/>
    <m/>
    <m/>
    <m/>
    <m/>
    <m/>
    <s v="The Nutty ProfessorÂ "/>
  </r>
  <r>
    <x v="4"/>
    <s v="Romance"/>
    <m/>
    <m/>
    <m/>
    <m/>
    <m/>
    <m/>
    <s v="HitchÂ "/>
  </r>
  <r>
    <x v="0"/>
    <s v="Adventure"/>
    <s v="Comedy"/>
    <s v="Family"/>
    <s v="Romance"/>
    <m/>
    <m/>
    <m/>
    <s v="George of the JungleÂ "/>
  </r>
  <r>
    <x v="4"/>
    <s v="Romance"/>
    <m/>
    <m/>
    <m/>
    <m/>
    <m/>
    <m/>
    <s v="American WeddingÂ "/>
  </r>
  <r>
    <x v="7"/>
    <s v="Drama"/>
    <s v="Thriller"/>
    <m/>
    <m/>
    <m/>
    <m/>
    <m/>
    <s v="Captain PhillipsÂ "/>
  </r>
  <r>
    <x v="4"/>
    <s v="Crime"/>
    <s v="Romance"/>
    <s v="Thriller"/>
    <m/>
    <m/>
    <m/>
    <m/>
    <s v="Date NightÂ "/>
  </r>
  <r>
    <x v="4"/>
    <s v="Family"/>
    <s v="Fantasy"/>
    <m/>
    <m/>
    <m/>
    <m/>
    <m/>
    <s v="CasperÂ "/>
  </r>
  <r>
    <x v="0"/>
    <s v="Crime"/>
    <s v="Thriller"/>
    <m/>
    <m/>
    <m/>
    <m/>
    <m/>
    <s v="The EqualizerÂ "/>
  </r>
  <r>
    <x v="4"/>
    <s v="Drama"/>
    <s v="Romance"/>
    <m/>
    <m/>
    <m/>
    <m/>
    <m/>
    <s v="Maid in ManhattanÂ "/>
  </r>
  <r>
    <x v="0"/>
    <s v="Drama"/>
    <s v="Thriller"/>
    <s v="War"/>
    <m/>
    <m/>
    <m/>
    <m/>
    <s v="Crimson TideÂ "/>
  </r>
  <r>
    <x v="7"/>
    <s v="Drama"/>
    <m/>
    <m/>
    <m/>
    <m/>
    <m/>
    <m/>
    <s v="The Pursuit of HappynessÂ "/>
  </r>
  <r>
    <x v="2"/>
    <s v="Mystery"/>
    <s v="Thriller"/>
    <m/>
    <m/>
    <m/>
    <m/>
    <m/>
    <s v="FlightplanÂ "/>
  </r>
  <r>
    <x v="2"/>
    <s v="Thriller"/>
    <m/>
    <m/>
    <m/>
    <m/>
    <m/>
    <m/>
    <s v="DisclosureÂ "/>
  </r>
  <r>
    <x v="2"/>
    <s v="Fantasy"/>
    <s v="Romance"/>
    <m/>
    <m/>
    <m/>
    <m/>
    <m/>
    <s v="City of AngelsÂ "/>
  </r>
  <r>
    <x v="0"/>
    <m/>
    <m/>
    <m/>
    <m/>
    <m/>
    <m/>
    <m/>
    <s v="Kill Bill: Vol. 1Â "/>
  </r>
  <r>
    <x v="4"/>
    <m/>
    <m/>
    <m/>
    <m/>
    <m/>
    <m/>
    <m/>
    <s v="BowfingerÂ "/>
  </r>
  <r>
    <x v="0"/>
    <s v="Crime"/>
    <s v="Drama"/>
    <s v="Thriller"/>
    <m/>
    <m/>
    <m/>
    <m/>
    <s v="Kill Bill: Vol. 2Â "/>
  </r>
  <r>
    <x v="0"/>
    <s v="Comedy"/>
    <s v="Crime"/>
    <s v="Thriller"/>
    <m/>
    <m/>
    <m/>
    <m/>
    <s v="Tango &amp; CashÂ "/>
  </r>
  <r>
    <x v="4"/>
    <s v="Fantasy"/>
    <s v="Horror"/>
    <m/>
    <m/>
    <m/>
    <m/>
    <m/>
    <s v="Death Becomes HerÂ "/>
  </r>
  <r>
    <x v="0"/>
    <s v="Adventure"/>
    <s v="Comedy"/>
    <s v="Western"/>
    <m/>
    <m/>
    <m/>
    <m/>
    <s v="Shanghai NoonÂ "/>
  </r>
  <r>
    <x v="0"/>
    <s v="Adventure"/>
    <s v="Thriller"/>
    <m/>
    <m/>
    <m/>
    <m/>
    <m/>
    <s v="Executive DecisionÂ "/>
  </r>
  <r>
    <x v="4"/>
    <s v="Family"/>
    <s v="Fantasy"/>
    <m/>
    <m/>
    <m/>
    <m/>
    <m/>
    <s v="Mr. Popper's PenguinsÂ "/>
  </r>
  <r>
    <x v="0"/>
    <s v="Adventure"/>
    <s v="Fantasy"/>
    <m/>
    <m/>
    <m/>
    <m/>
    <m/>
    <s v="The Forbidden KingdomÂ "/>
  </r>
  <r>
    <x v="1"/>
    <s v="Animation"/>
    <s v="Comedy"/>
    <s v="Family"/>
    <m/>
    <m/>
    <m/>
    <m/>
    <s v="Free BirdsÂ "/>
  </r>
  <r>
    <x v="0"/>
    <s v="Horror"/>
    <s v="Sci-Fi"/>
    <m/>
    <m/>
    <m/>
    <m/>
    <m/>
    <s v="Alien 3Â "/>
  </r>
  <r>
    <x v="7"/>
    <s v="Drama"/>
    <s v="History"/>
    <s v="Musical"/>
    <m/>
    <m/>
    <m/>
    <m/>
    <s v="EvitaÂ "/>
  </r>
  <r>
    <x v="0"/>
    <s v="Adventure"/>
    <s v="Crime"/>
    <s v="Thriller"/>
    <m/>
    <m/>
    <m/>
    <m/>
    <s v="RoninÂ "/>
  </r>
  <r>
    <x v="1"/>
    <s v="Drama"/>
    <s v="Horror"/>
    <s v="Thriller"/>
    <m/>
    <m/>
    <m/>
    <m/>
    <s v="The Ghost and the DarknessÂ "/>
  </r>
  <r>
    <x v="3"/>
    <s v="Comedy"/>
    <s v="Family"/>
    <s v="Fantasy"/>
    <m/>
    <m/>
    <m/>
    <m/>
    <s v="PaddingtonÂ "/>
  </r>
  <r>
    <x v="0"/>
    <s v="Comedy"/>
    <s v="Sci-Fi"/>
    <m/>
    <m/>
    <m/>
    <m/>
    <m/>
    <s v="The WatchÂ "/>
  </r>
  <r>
    <x v="0"/>
    <s v="Crime"/>
    <s v="Drama"/>
    <s v="Thriller"/>
    <m/>
    <m/>
    <m/>
    <m/>
    <s v="The HuntedÂ "/>
  </r>
  <r>
    <x v="2"/>
    <s v="Thriller"/>
    <m/>
    <m/>
    <m/>
    <m/>
    <m/>
    <m/>
    <s v="InstinctÂ "/>
  </r>
  <r>
    <x v="4"/>
    <m/>
    <m/>
    <m/>
    <m/>
    <m/>
    <m/>
    <m/>
    <s v="Stuck on YouÂ "/>
  </r>
  <r>
    <x v="4"/>
    <s v="Sport"/>
    <m/>
    <m/>
    <m/>
    <m/>
    <m/>
    <m/>
    <s v="Semi-ProÂ "/>
  </r>
  <r>
    <x v="1"/>
    <s v="Animation"/>
    <s v="Comedy"/>
    <s v="Family"/>
    <m/>
    <m/>
    <m/>
    <m/>
    <s v="The Pirates! Band of MisfitsÂ "/>
  </r>
  <r>
    <x v="6"/>
    <s v="Drama"/>
    <s v="Mystery"/>
    <s v="Thriller"/>
    <m/>
    <m/>
    <m/>
    <m/>
    <s v="ChangelingÂ "/>
  </r>
  <r>
    <x v="0"/>
    <s v="Drama"/>
    <s v="Sci-Fi"/>
    <s v="Thriller"/>
    <m/>
    <m/>
    <m/>
    <m/>
    <s v="Chain ReactionÂ "/>
  </r>
  <r>
    <x v="0"/>
    <s v="Drama"/>
    <s v="Sport"/>
    <s v="Thriller"/>
    <m/>
    <m/>
    <m/>
    <m/>
    <s v="The FanÂ "/>
  </r>
  <r>
    <x v="2"/>
    <s v="Musical"/>
    <s v="Romance"/>
    <s v="Thriller"/>
    <m/>
    <m/>
    <m/>
    <m/>
    <s v="The Phantom of the OperaÂ "/>
  </r>
  <r>
    <x v="7"/>
    <s v="Drama"/>
    <s v="History"/>
    <s v="War"/>
    <m/>
    <m/>
    <m/>
    <m/>
    <s v="Elizabeth: The Golden AgeÂ "/>
  </r>
  <r>
    <x v="0"/>
    <s v="Sci-Fi"/>
    <m/>
    <m/>
    <m/>
    <m/>
    <m/>
    <m/>
    <s v="Ã†on FluxÂ "/>
  </r>
  <r>
    <x v="2"/>
    <s v="History"/>
    <s v="War"/>
    <m/>
    <m/>
    <m/>
    <m/>
    <m/>
    <s v="Gods and GeneralsÂ "/>
  </r>
  <r>
    <x v="0"/>
    <s v="Thriller"/>
    <m/>
    <m/>
    <m/>
    <m/>
    <m/>
    <m/>
    <s v="TurbulenceÂ "/>
  </r>
  <r>
    <x v="4"/>
    <s v="Drama"/>
    <s v="Family"/>
    <s v="Fantasy"/>
    <m/>
    <m/>
    <m/>
    <m/>
    <s v="Imagine ThatÂ "/>
  </r>
  <r>
    <x v="1"/>
    <s v="Comedy"/>
    <s v="Crime"/>
    <s v="Family"/>
    <s v="Musical"/>
    <m/>
    <m/>
    <m/>
    <s v="Muppets Most WantedÂ "/>
  </r>
  <r>
    <x v="0"/>
    <s v="Adventure"/>
    <s v="Comedy"/>
    <s v="Family"/>
    <s v="Sci-Fi"/>
    <m/>
    <m/>
    <m/>
    <s v="ThunderbirdsÂ "/>
  </r>
  <r>
    <x v="2"/>
    <s v="Music"/>
    <s v="Musical"/>
    <s v="Romance"/>
    <m/>
    <m/>
    <m/>
    <m/>
    <s v="BurlesqueÂ "/>
  </r>
  <r>
    <x v="2"/>
    <s v="Mystery"/>
    <s v="Romance"/>
    <s v="War"/>
    <m/>
    <m/>
    <m/>
    <m/>
    <s v="A Very Long EngagementÂ "/>
  </r>
  <r>
    <x v="6"/>
    <s v="Drama"/>
    <s v="Romance"/>
    <m/>
    <m/>
    <m/>
    <m/>
    <m/>
    <s v="LolitaÂ "/>
  </r>
  <r>
    <x v="6"/>
    <s v="Horror"/>
    <s v="Mystery"/>
    <s v="Thriller"/>
    <m/>
    <m/>
    <m/>
    <m/>
    <s v="Eye See YouÂ "/>
  </r>
  <r>
    <x v="0"/>
    <s v="Horror"/>
    <s v="Sci-Fi"/>
    <s v="Thriller"/>
    <m/>
    <m/>
    <m/>
    <m/>
    <s v="Blade IIÂ "/>
  </r>
  <r>
    <x v="2"/>
    <s v="Romance"/>
    <m/>
    <m/>
    <m/>
    <m/>
    <m/>
    <m/>
    <s v="Seven PoundsÂ "/>
  </r>
  <r>
    <x v="0"/>
    <s v="Thriller"/>
    <m/>
    <m/>
    <m/>
    <m/>
    <m/>
    <m/>
    <s v="Bullet to the HeadÂ "/>
  </r>
  <r>
    <x v="6"/>
    <s v="Drama"/>
    <m/>
    <m/>
    <m/>
    <m/>
    <m/>
    <m/>
    <s v="The Godfather: Part IIIÂ "/>
  </r>
  <r>
    <x v="4"/>
    <s v="Drama"/>
    <s v="Romance"/>
    <m/>
    <m/>
    <m/>
    <m/>
    <m/>
    <s v="ElizabethtownÂ "/>
  </r>
  <r>
    <x v="4"/>
    <s v="Romance"/>
    <m/>
    <m/>
    <m/>
    <m/>
    <m/>
    <m/>
    <s v="You, Me and DupreeÂ "/>
  </r>
  <r>
    <x v="0"/>
    <s v="Adventure"/>
    <s v="Romance"/>
    <s v="Sci-Fi"/>
    <m/>
    <m/>
    <m/>
    <m/>
    <s v="Superman IIÂ "/>
  </r>
  <r>
    <x v="4"/>
    <s v="Crime"/>
    <s v="Romance"/>
    <m/>
    <m/>
    <m/>
    <m/>
    <m/>
    <s v="GigliÂ "/>
  </r>
  <r>
    <x v="2"/>
    <s v="Thriller"/>
    <m/>
    <m/>
    <m/>
    <m/>
    <m/>
    <m/>
    <s v="All the King's MenÂ "/>
  </r>
  <r>
    <x v="0"/>
    <s v="Crime"/>
    <s v="Thriller"/>
    <m/>
    <m/>
    <m/>
    <m/>
    <m/>
    <s v="ShaftÂ "/>
  </r>
  <r>
    <x v="1"/>
    <s v="Animation"/>
    <s v="Drama"/>
    <s v="Family"/>
    <s v="Fantasy"/>
    <s v="Musical"/>
    <s v="Mystery"/>
    <s v="Romance"/>
    <s v="AnastasiaÂ "/>
  </r>
  <r>
    <x v="2"/>
    <s v="Musical"/>
    <s v="Romance"/>
    <m/>
    <m/>
    <m/>
    <m/>
    <m/>
    <s v="Moulin Rouge!Â "/>
  </r>
  <r>
    <x v="6"/>
    <s v="Mystery"/>
    <s v="Thriller"/>
    <m/>
    <m/>
    <m/>
    <m/>
    <m/>
    <s v="Domestic DisturbanceÂ "/>
  </r>
  <r>
    <x v="7"/>
    <s v="Crime"/>
    <s v="Drama"/>
    <m/>
    <m/>
    <m/>
    <m/>
    <m/>
    <s v="Black MassÂ "/>
  </r>
  <r>
    <x v="2"/>
    <s v="History"/>
    <s v="War"/>
    <m/>
    <m/>
    <m/>
    <m/>
    <m/>
    <s v="Flags of Our FathersÂ "/>
  </r>
  <r>
    <x v="6"/>
    <s v="Drama"/>
    <s v="Thriller"/>
    <m/>
    <m/>
    <m/>
    <m/>
    <m/>
    <s v="Law Abiding CitizenÂ "/>
  </r>
  <r>
    <x v="0"/>
    <s v="Horror"/>
    <s v="Thriller"/>
    <m/>
    <m/>
    <m/>
    <m/>
    <m/>
    <s v="GrindhouseÂ "/>
  </r>
  <r>
    <x v="2"/>
    <s v="History"/>
    <s v="Horror"/>
    <m/>
    <m/>
    <m/>
    <m/>
    <m/>
    <s v="BelovedÂ "/>
  </r>
  <r>
    <x v="2"/>
    <s v="Romance"/>
    <s v="Sport"/>
    <m/>
    <m/>
    <m/>
    <m/>
    <m/>
    <s v="Lucky YouÂ "/>
  </r>
  <r>
    <x v="7"/>
    <s v="Crime"/>
    <s v="Drama"/>
    <m/>
    <m/>
    <m/>
    <m/>
    <m/>
    <s v="Catch Me If You CanÂ "/>
  </r>
  <r>
    <x v="2"/>
    <s v="History"/>
    <s v="Thriller"/>
    <m/>
    <m/>
    <m/>
    <m/>
    <m/>
    <s v="Zero Dark ThirtyÂ "/>
  </r>
  <r>
    <x v="4"/>
    <s v="Drama"/>
    <s v="Romance"/>
    <m/>
    <m/>
    <m/>
    <m/>
    <m/>
    <s v="The Break-UpÂ "/>
  </r>
  <r>
    <x v="4"/>
    <s v="Family"/>
    <s v="Musical"/>
    <s v="Romance"/>
    <m/>
    <m/>
    <m/>
    <m/>
    <s v="Mamma Mia!Â "/>
  </r>
  <r>
    <x v="4"/>
    <s v="Romance"/>
    <m/>
    <m/>
    <m/>
    <m/>
    <m/>
    <m/>
    <s v="Valentine's DayÂ "/>
  </r>
  <r>
    <x v="0"/>
    <s v="Adventure"/>
    <s v="Comedy"/>
    <m/>
    <m/>
    <m/>
    <m/>
    <m/>
    <s v="The Dukes of HazzardÂ "/>
  </r>
  <r>
    <x v="2"/>
    <s v="War"/>
    <m/>
    <m/>
    <m/>
    <m/>
    <m/>
    <m/>
    <s v="The Thin Red LineÂ "/>
  </r>
  <r>
    <x v="4"/>
    <s v="Fantasy"/>
    <m/>
    <m/>
    <m/>
    <m/>
    <m/>
    <m/>
    <s v="The Change-UpÂ "/>
  </r>
  <r>
    <x v="7"/>
    <s v="Comedy"/>
    <s v="Drama"/>
    <m/>
    <m/>
    <m/>
    <m/>
    <m/>
    <s v="Man on the MoonÂ "/>
  </r>
  <r>
    <x v="7"/>
    <s v="Crime"/>
    <s v="Drama"/>
    <m/>
    <m/>
    <m/>
    <m/>
    <m/>
    <s v="CasinoÂ "/>
  </r>
  <r>
    <x v="0"/>
    <s v="Thriller"/>
    <m/>
    <m/>
    <m/>
    <m/>
    <m/>
    <m/>
    <s v="From Paris with LoveÂ "/>
  </r>
  <r>
    <x v="0"/>
    <s v="Comedy"/>
    <s v="Fantasy"/>
    <m/>
    <m/>
    <m/>
    <m/>
    <m/>
    <s v="Bulletproof MonkÂ "/>
  </r>
  <r>
    <x v="4"/>
    <m/>
    <m/>
    <m/>
    <m/>
    <m/>
    <m/>
    <m/>
    <s v="Me, Myself &amp; IreneÂ "/>
  </r>
  <r>
    <x v="3"/>
    <s v="Comedy"/>
    <s v="Family"/>
    <m/>
    <m/>
    <m/>
    <m/>
    <m/>
    <s v="BarnyardÂ "/>
  </r>
  <r>
    <x v="1"/>
    <s v="Drama"/>
    <s v="Fantasy"/>
    <s v="Romance"/>
    <m/>
    <m/>
    <m/>
    <m/>
    <s v="The Twilight Saga: New MoonÂ "/>
  </r>
  <r>
    <x v="1"/>
    <s v="Animation"/>
    <s v="Comedy"/>
    <s v="Family"/>
    <s v="Fantasy"/>
    <m/>
    <m/>
    <m/>
    <s v="ShrekÂ "/>
  </r>
  <r>
    <x v="12"/>
    <s v="Sci-Fi"/>
    <s v="Thriller"/>
    <m/>
    <m/>
    <m/>
    <m/>
    <m/>
    <s v="The Adjustment BureauÂ "/>
  </r>
  <r>
    <x v="0"/>
    <s v="Adventure"/>
    <s v="Drama"/>
    <s v="Romance"/>
    <m/>
    <m/>
    <m/>
    <m/>
    <s v="Robin Hood: Prince of ThievesÂ "/>
  </r>
  <r>
    <x v="4"/>
    <s v="Drama"/>
    <s v="Romance"/>
    <s v="Sport"/>
    <m/>
    <m/>
    <m/>
    <m/>
    <s v="Jerry MaguireÂ "/>
  </r>
  <r>
    <x v="4"/>
    <s v="Fantasy"/>
    <m/>
    <m/>
    <m/>
    <m/>
    <m/>
    <m/>
    <s v="TedÂ "/>
  </r>
  <r>
    <x v="4"/>
    <s v="Drama"/>
    <s v="Romance"/>
    <m/>
    <m/>
    <m/>
    <m/>
    <m/>
    <s v="As Good as It GetsÂ "/>
  </r>
  <r>
    <x v="7"/>
    <s v="Comedy"/>
    <s v="Drama"/>
    <s v="Romance"/>
    <m/>
    <m/>
    <m/>
    <m/>
    <s v="Patch AdamsÂ "/>
  </r>
  <r>
    <x v="4"/>
    <m/>
    <m/>
    <m/>
    <m/>
    <m/>
    <m/>
    <m/>
    <s v="Anchorman 2: The Legend ContinuesÂ "/>
  </r>
  <r>
    <x v="4"/>
    <s v="Romance"/>
    <m/>
    <m/>
    <m/>
    <m/>
    <m/>
    <m/>
    <s v="Mr. DeedsÂ "/>
  </r>
  <r>
    <x v="5"/>
    <s v="Sci-Fi"/>
    <s v="Thriller"/>
    <m/>
    <m/>
    <m/>
    <m/>
    <m/>
    <s v="Super 8Â "/>
  </r>
  <r>
    <x v="7"/>
    <s v="Drama"/>
    <m/>
    <m/>
    <m/>
    <m/>
    <m/>
    <m/>
    <s v="Erin BrockovichÂ "/>
  </r>
  <r>
    <x v="4"/>
    <s v="Romance"/>
    <m/>
    <m/>
    <m/>
    <m/>
    <m/>
    <m/>
    <s v="How to Lose a Guy in 10 DaysÂ "/>
  </r>
  <r>
    <x v="0"/>
    <s v="Comedy"/>
    <s v="Crime"/>
    <m/>
    <m/>
    <m/>
    <m/>
    <m/>
    <s v="22 Jump StreetÂ "/>
  </r>
  <r>
    <x v="2"/>
    <s v="Fantasy"/>
    <s v="Horror"/>
    <m/>
    <m/>
    <m/>
    <m/>
    <m/>
    <s v="Interview with the Vampire: The Vampire ChroniclesÂ "/>
  </r>
  <r>
    <x v="4"/>
    <s v="Romance"/>
    <m/>
    <m/>
    <m/>
    <m/>
    <m/>
    <m/>
    <s v="Yes ManÂ "/>
  </r>
  <r>
    <x v="0"/>
    <s v="Comedy"/>
    <s v="Crime"/>
    <m/>
    <m/>
    <m/>
    <m/>
    <m/>
    <s v="Central IntelligenceÂ "/>
  </r>
  <r>
    <x v="4"/>
    <s v="Drama"/>
    <m/>
    <m/>
    <m/>
    <m/>
    <m/>
    <m/>
    <s v="StepmomÂ "/>
  </r>
  <r>
    <x v="4"/>
    <s v="Family"/>
    <m/>
    <m/>
    <m/>
    <m/>
    <m/>
    <m/>
    <s v="Daddy's HomeÂ "/>
  </r>
  <r>
    <x v="1"/>
    <s v="Comedy"/>
    <s v="Drama"/>
    <s v="Fantasy"/>
    <s v="Musical"/>
    <m/>
    <m/>
    <m/>
    <s v="Into the WoodsÂ "/>
  </r>
  <r>
    <x v="6"/>
    <s v="Drama"/>
    <s v="Mystery"/>
    <s v="Thriller"/>
    <m/>
    <m/>
    <m/>
    <m/>
    <s v="Inside ManÂ "/>
  </r>
  <r>
    <x v="0"/>
    <s v="Crime"/>
    <s v="Drama"/>
    <s v="Thriller"/>
    <m/>
    <m/>
    <m/>
    <m/>
    <s v="PaybackÂ "/>
  </r>
  <r>
    <x v="0"/>
    <s v="Adventure"/>
    <s v="Mystery"/>
    <s v="Sci-Fi"/>
    <m/>
    <m/>
    <m/>
    <m/>
    <s v="CongoÂ "/>
  </r>
  <r>
    <x v="2"/>
    <s v="Mystery"/>
    <s v="Sci-Fi"/>
    <s v="Thriller"/>
    <m/>
    <m/>
    <m/>
    <m/>
    <s v="KnowingÂ "/>
  </r>
  <r>
    <x v="4"/>
    <s v="Romance"/>
    <m/>
    <m/>
    <m/>
    <m/>
    <m/>
    <m/>
    <s v="Failure to LaunchÂ "/>
  </r>
  <r>
    <x v="4"/>
    <s v="Drama"/>
    <s v="Romance"/>
    <m/>
    <m/>
    <m/>
    <m/>
    <m/>
    <s v="Crazy, Stupid, Love.Â "/>
  </r>
  <r>
    <x v="3"/>
    <s v="Comedy"/>
    <s v="Family"/>
    <s v="Fantasy"/>
    <m/>
    <m/>
    <m/>
    <m/>
    <s v="GarfieldÂ "/>
  </r>
  <r>
    <x v="4"/>
    <s v="Family"/>
    <m/>
    <m/>
    <m/>
    <m/>
    <m/>
    <m/>
    <s v="Christmas with the KranksÂ "/>
  </r>
  <r>
    <x v="7"/>
    <s v="Drama"/>
    <s v="Sport"/>
    <m/>
    <m/>
    <m/>
    <m/>
    <m/>
    <s v="MoneyballÂ "/>
  </r>
  <r>
    <x v="0"/>
    <s v="Drama"/>
    <s v="Thriller"/>
    <m/>
    <m/>
    <m/>
    <m/>
    <m/>
    <s v="OutbreakÂ "/>
  </r>
  <r>
    <x v="0"/>
    <s v="Mystery"/>
    <s v="Thriller"/>
    <m/>
    <m/>
    <m/>
    <m/>
    <m/>
    <s v="Non-StopÂ "/>
  </r>
  <r>
    <x v="0"/>
    <s v="Adventure"/>
    <s v="Family"/>
    <s v="Fantasy"/>
    <s v="Sci-Fi"/>
    <s v="Thriller"/>
    <m/>
    <m/>
    <s v="Race to Witch MountainÂ "/>
  </r>
  <r>
    <x v="0"/>
    <s v="Drama"/>
    <s v="Thriller"/>
    <m/>
    <m/>
    <m/>
    <m/>
    <m/>
    <s v="V for VendettaÂ "/>
  </r>
  <r>
    <x v="0"/>
    <s v="Adventure"/>
    <s v="Comedy"/>
    <m/>
    <m/>
    <m/>
    <m/>
    <m/>
    <s v="Shanghai KnightsÂ "/>
  </r>
  <r>
    <x v="1"/>
    <s v="Animation"/>
    <s v="Comedy"/>
    <s v="Family"/>
    <m/>
    <m/>
    <m/>
    <m/>
    <s v="Curious GeorgeÂ "/>
  </r>
  <r>
    <x v="1"/>
    <s v="Comedy"/>
    <s v="Family"/>
    <s v="Fantasy"/>
    <s v="Romance"/>
    <s v="Sport"/>
    <m/>
    <m/>
    <s v="Herbie Fully LoadedÂ "/>
  </r>
  <r>
    <x v="6"/>
    <s v="Drama"/>
    <s v="Mystery"/>
    <s v="Thriller"/>
    <m/>
    <m/>
    <m/>
    <m/>
    <s v="Don't Say a WordÂ "/>
  </r>
  <r>
    <x v="0"/>
    <s v="Fantasy"/>
    <s v="Horror"/>
    <m/>
    <m/>
    <m/>
    <m/>
    <m/>
    <s v="Hansel &amp; Gretel: Witch HuntersÂ "/>
  </r>
  <r>
    <x v="2"/>
    <s v="Thriller"/>
    <m/>
    <m/>
    <m/>
    <m/>
    <m/>
    <m/>
    <s v="UnfaithfulÂ "/>
  </r>
  <r>
    <x v="0"/>
    <s v="Adventure"/>
    <s v="Sci-Fi"/>
    <s v="Thriller"/>
    <m/>
    <m/>
    <m/>
    <m/>
    <s v="I Am Number FourÂ "/>
  </r>
  <r>
    <x v="2"/>
    <s v="Thriller"/>
    <m/>
    <m/>
    <m/>
    <m/>
    <m/>
    <m/>
    <s v="SyrianaÂ "/>
  </r>
  <r>
    <x v="0"/>
    <s v="Drama"/>
    <s v="Thriller"/>
    <s v="War"/>
    <m/>
    <m/>
    <m/>
    <m/>
    <s v="13 HoursÂ "/>
  </r>
  <r>
    <x v="1"/>
    <s v="Animation"/>
    <s v="Comedy"/>
    <s v="Family"/>
    <s v="Fantasy"/>
    <s v="Romance"/>
    <m/>
    <m/>
    <s v="The Book of LifeÂ "/>
  </r>
  <r>
    <x v="6"/>
    <s v="Thriller"/>
    <m/>
    <m/>
    <m/>
    <m/>
    <m/>
    <m/>
    <s v="FirewallÂ "/>
  </r>
  <r>
    <x v="0"/>
    <s v="Crime"/>
    <s v="Drama"/>
    <s v="Thriller"/>
    <m/>
    <m/>
    <m/>
    <m/>
    <s v="Absolute PowerÂ "/>
  </r>
  <r>
    <x v="0"/>
    <s v="Drama"/>
    <s v="War"/>
    <m/>
    <m/>
    <m/>
    <m/>
    <m/>
    <s v="G.I. JaneÂ "/>
  </r>
  <r>
    <x v="2"/>
    <s v="Mystery"/>
    <s v="Thriller"/>
    <m/>
    <m/>
    <m/>
    <m/>
    <m/>
    <s v="The GameÂ "/>
  </r>
  <r>
    <x v="1"/>
    <s v="Horror"/>
    <s v="Mystery"/>
    <m/>
    <m/>
    <m/>
    <m/>
    <m/>
    <s v="Silent HillÂ "/>
  </r>
  <r>
    <x v="4"/>
    <s v="Sport"/>
    <m/>
    <m/>
    <m/>
    <m/>
    <m/>
    <m/>
    <s v="The ReplacementsÂ "/>
  </r>
  <r>
    <x v="4"/>
    <m/>
    <m/>
    <m/>
    <m/>
    <m/>
    <m/>
    <m/>
    <s v="American ReunionÂ "/>
  </r>
  <r>
    <x v="0"/>
    <s v="Crime"/>
    <s v="Drama"/>
    <s v="Mystery"/>
    <s v="Thriller"/>
    <m/>
    <m/>
    <m/>
    <s v="The NegotiatorÂ "/>
  </r>
  <r>
    <x v="0"/>
    <s v="Thriller"/>
    <m/>
    <m/>
    <m/>
    <m/>
    <m/>
    <m/>
    <s v="Into the StormÂ "/>
  </r>
  <r>
    <x v="0"/>
    <s v="Comedy"/>
    <s v="Crime"/>
    <s v="Thriller"/>
    <m/>
    <m/>
    <m/>
    <m/>
    <s v="Beverly Hills Cop IIIÂ "/>
  </r>
  <r>
    <x v="4"/>
    <s v="Fantasy"/>
    <s v="Horror"/>
    <m/>
    <m/>
    <m/>
    <m/>
    <m/>
    <s v="Gremlins 2: The New BatchÂ "/>
  </r>
  <r>
    <x v="6"/>
    <s v="Drama"/>
    <m/>
    <m/>
    <m/>
    <m/>
    <m/>
    <m/>
    <s v="The JudgeÂ "/>
  </r>
  <r>
    <x v="0"/>
    <s v="Thriller"/>
    <m/>
    <m/>
    <m/>
    <m/>
    <m/>
    <m/>
    <s v="The PeacemakerÂ "/>
  </r>
  <r>
    <x v="0"/>
    <s v="Horror"/>
    <s v="Sci-Fi"/>
    <s v="Thriller"/>
    <m/>
    <m/>
    <m/>
    <m/>
    <s v="Resident Evil: ApocalypseÂ "/>
  </r>
  <r>
    <x v="4"/>
    <s v="Drama"/>
    <s v="Romance"/>
    <m/>
    <m/>
    <m/>
    <m/>
    <m/>
    <s v="Bridget Jones: The Edge of ReasonÂ "/>
  </r>
  <r>
    <x v="6"/>
    <s v="Drama"/>
    <s v="Romance"/>
    <s v="Thriller"/>
    <m/>
    <m/>
    <m/>
    <m/>
    <s v="Out of TimeÂ "/>
  </r>
  <r>
    <x v="0"/>
    <s v="Adventure"/>
    <s v="Thriller"/>
    <m/>
    <m/>
    <m/>
    <m/>
    <m/>
    <s v="On Deadly GroundÂ "/>
  </r>
  <r>
    <x v="0"/>
    <s v="Adventure"/>
    <s v="Family"/>
    <s v="Fantasy"/>
    <m/>
    <m/>
    <m/>
    <m/>
    <s v="The Adventures of Sharkboy and Lavagirl 3-DÂ "/>
  </r>
  <r>
    <x v="1"/>
    <s v="Drama"/>
    <s v="Thriller"/>
    <m/>
    <m/>
    <m/>
    <m/>
    <m/>
    <s v="The BeachÂ "/>
  </r>
  <r>
    <x v="4"/>
    <s v="Drama"/>
    <s v="Romance"/>
    <m/>
    <m/>
    <m/>
    <m/>
    <m/>
    <s v="Raising HelenÂ "/>
  </r>
  <r>
    <x v="0"/>
    <s v="Crime"/>
    <s v="Thriller"/>
    <m/>
    <m/>
    <m/>
    <m/>
    <m/>
    <s v="Ninja AssassinÂ "/>
  </r>
  <r>
    <x v="2"/>
    <s v="Romance"/>
    <s v="Sport"/>
    <m/>
    <m/>
    <m/>
    <m/>
    <m/>
    <s v="For Love of the GameÂ "/>
  </r>
  <r>
    <x v="4"/>
    <s v="Crime"/>
    <s v="Drama"/>
    <s v="Thriller"/>
    <m/>
    <m/>
    <m/>
    <m/>
    <s v="StripteaseÂ "/>
  </r>
  <r>
    <x v="4"/>
    <s v="Family"/>
    <m/>
    <m/>
    <m/>
    <m/>
    <m/>
    <m/>
    <s v="MarmadukeÂ "/>
  </r>
  <r>
    <x v="2"/>
    <s v="Fantasy"/>
    <m/>
    <m/>
    <m/>
    <m/>
    <m/>
    <m/>
    <s v="HereafterÂ "/>
  </r>
  <r>
    <x v="6"/>
    <s v="Mystery"/>
    <s v="Thriller"/>
    <m/>
    <m/>
    <m/>
    <m/>
    <m/>
    <s v="Murder by NumbersÂ "/>
  </r>
  <r>
    <x v="0"/>
    <s v="Crime"/>
    <s v="Thriller"/>
    <m/>
    <m/>
    <m/>
    <m/>
    <m/>
    <s v="AssassinsÂ "/>
  </r>
  <r>
    <x v="6"/>
    <s v="Drama"/>
    <s v="Thriller"/>
    <m/>
    <m/>
    <m/>
    <m/>
    <m/>
    <s v="Hannibal RisingÂ "/>
  </r>
  <r>
    <x v="4"/>
    <s v="Drama"/>
    <s v="Romance"/>
    <m/>
    <m/>
    <m/>
    <m/>
    <m/>
    <s v="The Story of UsÂ "/>
  </r>
  <r>
    <x v="0"/>
    <s v="Adventure"/>
    <s v="Romance"/>
    <s v="Sci-Fi"/>
    <s v="Thriller"/>
    <m/>
    <m/>
    <m/>
    <s v="The HostÂ "/>
  </r>
  <r>
    <x v="0"/>
    <s v="Crime"/>
    <s v="Drama"/>
    <s v="Mystery"/>
    <s v="Thriller"/>
    <m/>
    <m/>
    <m/>
    <s v="BasicÂ "/>
  </r>
  <r>
    <x v="0"/>
    <s v="Crime"/>
    <s v="Drama"/>
    <s v="Mystery"/>
    <s v="Thriller"/>
    <m/>
    <m/>
    <m/>
    <s v="Blood WorkÂ "/>
  </r>
  <r>
    <x v="0"/>
    <s v="Crime"/>
    <s v="Drama"/>
    <s v="Mystery"/>
    <s v="Thriller"/>
    <m/>
    <m/>
    <m/>
    <s v="The InternationalÂ "/>
  </r>
  <r>
    <x v="0"/>
    <s v="Adventure"/>
    <s v="Sci-Fi"/>
    <s v="Thriller"/>
    <m/>
    <m/>
    <m/>
    <m/>
    <s v="Escape from L.A.Â "/>
  </r>
  <r>
    <x v="0"/>
    <s v="Adventure"/>
    <s v="Animation"/>
    <s v="Comedy"/>
    <s v="Drama"/>
    <s v="Family"/>
    <s v="Sci-Fi"/>
    <m/>
    <s v="The Iron GiantÂ "/>
  </r>
  <r>
    <x v="1"/>
    <s v="Comedy"/>
    <s v="Drama"/>
    <m/>
    <m/>
    <m/>
    <m/>
    <m/>
    <s v="The Life Aquatic with Steve ZissouÂ "/>
  </r>
  <r>
    <x v="0"/>
    <s v="Biography"/>
    <s v="Drama"/>
    <s v="History"/>
    <s v="War"/>
    <m/>
    <m/>
    <m/>
    <s v="Free State of JonesÂ "/>
  </r>
  <r>
    <x v="6"/>
    <s v="Drama"/>
    <s v="Thriller"/>
    <m/>
    <m/>
    <m/>
    <m/>
    <m/>
    <s v="The Life of David GaleÂ "/>
  </r>
  <r>
    <x v="0"/>
    <s v="Comedy"/>
    <m/>
    <m/>
    <m/>
    <m/>
    <m/>
    <m/>
    <s v="Man of the HouseÂ "/>
  </r>
  <r>
    <x v="0"/>
    <s v="Crime"/>
    <s v="Drama"/>
    <s v="Thriller"/>
    <m/>
    <m/>
    <m/>
    <m/>
    <s v="Run All NightÂ "/>
  </r>
  <r>
    <x v="6"/>
    <s v="Mystery"/>
    <s v="Thriller"/>
    <m/>
    <m/>
    <m/>
    <m/>
    <m/>
    <s v="Eastern PromisesÂ "/>
  </r>
  <r>
    <x v="0"/>
    <s v="Adventure"/>
    <s v="Crime"/>
    <s v="Thriller"/>
    <m/>
    <m/>
    <m/>
    <m/>
    <s v="Into the BlueÂ "/>
  </r>
  <r>
    <x v="1"/>
    <s v="Biography"/>
    <s v="Drama"/>
    <s v="History"/>
    <s v="War"/>
    <m/>
    <m/>
    <m/>
    <s v="The Messenger: The Story of Joan of ArcÂ "/>
  </r>
  <r>
    <x v="1"/>
    <s v="Comedy"/>
    <s v="Fantasy"/>
    <m/>
    <m/>
    <m/>
    <m/>
    <m/>
    <s v="Your HighnessÂ "/>
  </r>
  <r>
    <x v="2"/>
    <s v="Mystery"/>
    <s v="Thriller"/>
    <m/>
    <m/>
    <m/>
    <m/>
    <m/>
    <s v="Dream HouseÂ "/>
  </r>
  <r>
    <x v="6"/>
    <s v="Drama"/>
    <s v="Thriller"/>
    <m/>
    <m/>
    <m/>
    <m/>
    <m/>
    <s v="Mad CityÂ "/>
  </r>
  <r>
    <x v="1"/>
    <s v="Comedy"/>
    <s v="Crime"/>
    <s v="Drama"/>
    <s v="Family"/>
    <m/>
    <m/>
    <m/>
    <s v="Baby's Day OutÂ "/>
  </r>
  <r>
    <x v="2"/>
    <s v="Romance"/>
    <m/>
    <m/>
    <m/>
    <m/>
    <m/>
    <m/>
    <s v="The Scarlet LetterÂ "/>
  </r>
  <r>
    <x v="7"/>
    <s v="Drama"/>
    <s v="Thriller"/>
    <m/>
    <m/>
    <m/>
    <m/>
    <m/>
    <s v="Fair GameÂ "/>
  </r>
  <r>
    <x v="0"/>
    <s v="Biography"/>
    <s v="Crime"/>
    <s v="Drama"/>
    <s v="Thriller"/>
    <m/>
    <m/>
    <m/>
    <s v="DominoÂ "/>
  </r>
  <r>
    <x v="6"/>
    <s v="Drama"/>
    <s v="Thriller"/>
    <m/>
    <m/>
    <m/>
    <m/>
    <m/>
    <s v="JadeÂ "/>
  </r>
  <r>
    <x v="0"/>
    <s v="Sci-Fi"/>
    <s v="Thriller"/>
    <m/>
    <m/>
    <m/>
    <m/>
    <m/>
    <s v="GamerÂ "/>
  </r>
  <r>
    <x v="2"/>
    <s v="Fantasy"/>
    <s v="Romance"/>
    <m/>
    <m/>
    <m/>
    <m/>
    <m/>
    <s v="Beautiful CreaturesÂ "/>
  </r>
  <r>
    <x v="4"/>
    <s v="Crime"/>
    <s v="Drama"/>
    <s v="Thriller"/>
    <m/>
    <m/>
    <m/>
    <m/>
    <s v="Death to SmoochyÂ "/>
  </r>
  <r>
    <x v="4"/>
    <m/>
    <m/>
    <m/>
    <m/>
    <m/>
    <m/>
    <m/>
    <s v="Zoolander 2Â "/>
  </r>
  <r>
    <x v="4"/>
    <s v="Crime"/>
    <m/>
    <m/>
    <m/>
    <m/>
    <m/>
    <m/>
    <s v="The Big BounceÂ "/>
  </r>
  <r>
    <x v="4"/>
    <s v="Sci-Fi"/>
    <m/>
    <m/>
    <m/>
    <m/>
    <m/>
    <m/>
    <s v="What Planet Are You From?Â "/>
  </r>
  <r>
    <x v="0"/>
    <s v="Fantasy"/>
    <s v="Thriller"/>
    <m/>
    <m/>
    <m/>
    <m/>
    <m/>
    <s v="Drive AngryÂ "/>
  </r>
  <r>
    <x v="0"/>
    <s v="Crime"/>
    <s v="Drama"/>
    <s v="Mystery"/>
    <s v="Thriller"/>
    <m/>
    <m/>
    <m/>
    <s v="Street Fighter: The Legend of Chun-LiÂ "/>
  </r>
  <r>
    <x v="0"/>
    <s v="Sci-Fi"/>
    <s v="Thriller"/>
    <m/>
    <m/>
    <m/>
    <m/>
    <m/>
    <s v="The OneÂ "/>
  </r>
  <r>
    <x v="0"/>
    <s v="Adventure"/>
    <s v="Comedy"/>
    <s v="Crime"/>
    <s v="Music"/>
    <s v="Mystery"/>
    <m/>
    <m/>
    <s v="The Adventures of Ford FairlaneÂ "/>
  </r>
  <r>
    <x v="6"/>
    <s v="Drama"/>
    <s v="Thriller"/>
    <m/>
    <m/>
    <m/>
    <m/>
    <m/>
    <s v="TrafficÂ "/>
  </r>
  <r>
    <x v="0"/>
    <s v="Adventure"/>
    <s v="Fantasy"/>
    <m/>
    <m/>
    <m/>
    <m/>
    <m/>
    <s v="Indiana Jones and the Last CrusadeÂ "/>
  </r>
  <r>
    <x v="0"/>
    <s v="Crime"/>
    <s v="Drama"/>
    <s v="Sci-Fi"/>
    <s v="Thriller"/>
    <m/>
    <m/>
    <m/>
    <s v="ChappieÂ "/>
  </r>
  <r>
    <x v="6"/>
    <s v="Drama"/>
    <s v="Mystery"/>
    <s v="Thriller"/>
    <m/>
    <m/>
    <m/>
    <m/>
    <s v="The Bone CollectorÂ "/>
  </r>
  <r>
    <x v="6"/>
    <s v="Drama"/>
    <s v="Thriller"/>
    <m/>
    <m/>
    <m/>
    <m/>
    <m/>
    <s v="Panic RoomÂ "/>
  </r>
  <r>
    <x v="0"/>
    <s v="Adventure"/>
    <s v="Comedy"/>
    <s v="Drama"/>
    <s v="War"/>
    <m/>
    <m/>
    <m/>
    <s v="Three KingsÂ "/>
  </r>
  <r>
    <x v="6"/>
    <s v="Drama"/>
    <s v="Thriller"/>
    <m/>
    <m/>
    <m/>
    <m/>
    <m/>
    <s v="Child 44Â "/>
  </r>
  <r>
    <x v="1"/>
    <s v="Comedy"/>
    <m/>
    <m/>
    <m/>
    <m/>
    <m/>
    <m/>
    <s v="Rat RaceÂ "/>
  </r>
  <r>
    <x v="2"/>
    <s v="Mystery"/>
    <s v="Sci-Fi"/>
    <m/>
    <m/>
    <m/>
    <m/>
    <m/>
    <s v="K-PAXÂ "/>
  </r>
  <r>
    <x v="4"/>
    <s v="Fantasy"/>
    <s v="Romance"/>
    <m/>
    <m/>
    <m/>
    <m/>
    <m/>
    <s v="Kate &amp; LeopoldÂ "/>
  </r>
  <r>
    <x v="4"/>
    <s v="Fantasy"/>
    <s v="Romance"/>
    <m/>
    <m/>
    <m/>
    <m/>
    <m/>
    <s v="BedazzledÂ "/>
  </r>
  <r>
    <x v="6"/>
    <s v="Drama"/>
    <s v="Music"/>
    <m/>
    <m/>
    <m/>
    <m/>
    <m/>
    <s v="The Cotton ClubÂ "/>
  </r>
  <r>
    <x v="1"/>
    <s v="Crime"/>
    <s v="Drama"/>
    <s v="Western"/>
    <m/>
    <m/>
    <m/>
    <m/>
    <s v="3:10 to YumaÂ "/>
  </r>
  <r>
    <x v="0"/>
    <s v="Thriller"/>
    <m/>
    <m/>
    <m/>
    <m/>
    <m/>
    <m/>
    <s v="Taken 3Â "/>
  </r>
  <r>
    <x v="6"/>
    <s v="Drama"/>
    <s v="Romance"/>
    <s v="Thriller"/>
    <m/>
    <m/>
    <m/>
    <m/>
    <s v="Out of SightÂ "/>
  </r>
  <r>
    <x v="4"/>
    <s v="Drama"/>
    <s v="Thriller"/>
    <m/>
    <m/>
    <m/>
    <m/>
    <m/>
    <s v="The Cable GuyÂ "/>
  </r>
  <r>
    <x v="0"/>
    <s v="Comedy"/>
    <s v="Crime"/>
    <s v="Music"/>
    <s v="Romance"/>
    <s v="Thriller"/>
    <m/>
    <m/>
    <s v="Dick TracyÂ "/>
  </r>
  <r>
    <x v="6"/>
    <s v="Romance"/>
    <s v="Thriller"/>
    <m/>
    <m/>
    <m/>
    <m/>
    <m/>
    <s v="The Thomas Crown AffairÂ "/>
  </r>
  <r>
    <x v="7"/>
    <s v="Comedy"/>
    <s v="Drama"/>
    <m/>
    <m/>
    <m/>
    <m/>
    <m/>
    <s v="Riding in Cars with BoysÂ "/>
  </r>
  <r>
    <x v="0"/>
    <s v="Adventure"/>
    <s v="Drama"/>
    <m/>
    <m/>
    <m/>
    <m/>
    <m/>
    <s v="First BloodÂ "/>
  </r>
  <r>
    <x v="2"/>
    <s v="Mystery"/>
    <s v="Sci-Fi"/>
    <m/>
    <m/>
    <m/>
    <m/>
    <m/>
    <s v="SolarisÂ "/>
  </r>
  <r>
    <x v="1"/>
    <s v="Animation"/>
    <s v="Comedy"/>
    <s v="Family"/>
    <s v="Fantasy"/>
    <m/>
    <m/>
    <m/>
    <s v="Happily N'Ever AfterÂ "/>
  </r>
  <r>
    <x v="2"/>
    <s v="Horror"/>
    <s v="Romance"/>
    <s v="Thriller"/>
    <m/>
    <m/>
    <m/>
    <m/>
    <s v="Mary ReillyÂ "/>
  </r>
  <r>
    <x v="4"/>
    <s v="Romance"/>
    <m/>
    <m/>
    <m/>
    <m/>
    <m/>
    <m/>
    <s v="My Best Friend's WeddingÂ "/>
  </r>
  <r>
    <x v="4"/>
    <s v="Romance"/>
    <m/>
    <m/>
    <m/>
    <m/>
    <m/>
    <m/>
    <s v="America's SweetheartsÂ "/>
  </r>
  <r>
    <x v="2"/>
    <s v="Mystery"/>
    <s v="Thriller"/>
    <m/>
    <m/>
    <m/>
    <m/>
    <m/>
    <s v="InsomniaÂ "/>
  </r>
  <r>
    <x v="0"/>
    <s v="Adventure"/>
    <s v="Drama"/>
    <s v="Sci-Fi"/>
    <s v="Thriller"/>
    <m/>
    <m/>
    <m/>
    <s v="Star Trek: First ContactÂ "/>
  </r>
  <r>
    <x v="0"/>
    <s v="Drama"/>
    <s v="Fantasy"/>
    <s v="Thriller"/>
    <s v="Western"/>
    <m/>
    <m/>
    <m/>
    <s v="Jonah HexÂ "/>
  </r>
  <r>
    <x v="0"/>
    <s v="Drama"/>
    <s v="Mystery"/>
    <s v="Thriller"/>
    <s v="War"/>
    <m/>
    <m/>
    <m/>
    <s v="Courage Under FireÂ "/>
  </r>
  <r>
    <x v="4"/>
    <s v="Fantasy"/>
    <s v="Romance"/>
    <m/>
    <m/>
    <m/>
    <m/>
    <m/>
    <s v="Liar LiarÂ "/>
  </r>
  <r>
    <x v="7"/>
    <s v="Crime"/>
    <s v="Drama"/>
    <s v="Thriller"/>
    <m/>
    <m/>
    <m/>
    <m/>
    <s v="The InfiltratorÂ "/>
  </r>
  <r>
    <x v="2"/>
    <s v="History"/>
    <s v="War"/>
    <m/>
    <m/>
    <m/>
    <m/>
    <m/>
    <s v="InchonÂ "/>
  </r>
  <r>
    <x v="4"/>
    <s v="Family"/>
    <s v="Fantasy"/>
    <m/>
    <m/>
    <m/>
    <m/>
    <m/>
    <s v="The FlintstonesÂ "/>
  </r>
  <r>
    <x v="0"/>
    <s v="Crime"/>
    <s v="Thriller"/>
    <m/>
    <m/>
    <m/>
    <m/>
    <m/>
    <s v="Taken 2Â "/>
  </r>
  <r>
    <x v="4"/>
    <m/>
    <m/>
    <m/>
    <m/>
    <m/>
    <m/>
    <m/>
    <s v="Scary Movie 3Â "/>
  </r>
  <r>
    <x v="0"/>
    <s v="Comedy"/>
    <s v="Crime"/>
    <s v="Romance"/>
    <m/>
    <m/>
    <m/>
    <m/>
    <s v="Miss CongenialityÂ "/>
  </r>
  <r>
    <x v="0"/>
    <s v="Adventure"/>
    <s v="Family"/>
    <s v="Fantasy"/>
    <s v="Sci-Fi"/>
    <m/>
    <m/>
    <m/>
    <s v="Journey to the Center of the EarthÂ "/>
  </r>
  <r>
    <x v="4"/>
    <s v="Family"/>
    <s v="Romance"/>
    <m/>
    <m/>
    <m/>
    <m/>
    <m/>
    <s v="The Princess Diaries 2: Royal EngagementÂ "/>
  </r>
  <r>
    <x v="6"/>
    <s v="Drama"/>
    <s v="Mystery"/>
    <s v="Thriller"/>
    <m/>
    <m/>
    <m/>
    <m/>
    <s v="The Pelican BriefÂ "/>
  </r>
  <r>
    <x v="6"/>
    <s v="Drama"/>
    <s v="Mystery"/>
    <s v="Thriller"/>
    <m/>
    <m/>
    <m/>
    <m/>
    <s v="The ClientÂ "/>
  </r>
  <r>
    <x v="1"/>
    <s v="Comedy"/>
    <s v="Drama"/>
    <m/>
    <m/>
    <m/>
    <m/>
    <m/>
    <s v="The Bucket ListÂ "/>
  </r>
  <r>
    <x v="0"/>
    <s v="Thriller"/>
    <m/>
    <m/>
    <m/>
    <m/>
    <m/>
    <m/>
    <s v="Patriot GamesÂ "/>
  </r>
  <r>
    <x v="4"/>
    <s v="Romance"/>
    <m/>
    <m/>
    <m/>
    <m/>
    <m/>
    <m/>
    <s v="Monster-in-LawÂ "/>
  </r>
  <r>
    <x v="6"/>
    <s v="Drama"/>
    <s v="Mystery"/>
    <s v="Thriller"/>
    <m/>
    <m/>
    <m/>
    <m/>
    <s v="PrisonersÂ "/>
  </r>
  <r>
    <x v="6"/>
    <s v="Drama"/>
    <s v="Thriller"/>
    <m/>
    <m/>
    <m/>
    <m/>
    <m/>
    <s v="Training DayÂ "/>
  </r>
  <r>
    <x v="1"/>
    <s v="Comedy"/>
    <s v="Sci-Fi"/>
    <m/>
    <m/>
    <m/>
    <m/>
    <m/>
    <s v="Galaxy QuestÂ "/>
  </r>
  <r>
    <x v="4"/>
    <m/>
    <m/>
    <m/>
    <m/>
    <m/>
    <m/>
    <m/>
    <s v="Scary Movie 2Â "/>
  </r>
  <r>
    <x v="1"/>
    <s v="Comedy"/>
    <s v="Family"/>
    <s v="Musical"/>
    <m/>
    <m/>
    <m/>
    <m/>
    <s v="The MuppetsÂ "/>
  </r>
  <r>
    <x v="0"/>
    <s v="Horror"/>
    <m/>
    <m/>
    <m/>
    <m/>
    <m/>
    <m/>
    <s v="BladeÂ "/>
  </r>
  <r>
    <x v="2"/>
    <s v="Sport"/>
    <m/>
    <m/>
    <m/>
    <m/>
    <m/>
    <m/>
    <s v="Coach CarterÂ "/>
  </r>
  <r>
    <x v="2"/>
    <s v="Thriller"/>
    <m/>
    <m/>
    <m/>
    <m/>
    <m/>
    <m/>
    <s v="Changing LanesÂ "/>
  </r>
  <r>
    <x v="0"/>
    <s v="Adventure"/>
    <s v="Horror"/>
    <s v="Thriller"/>
    <m/>
    <m/>
    <m/>
    <m/>
    <s v="AnacondaÂ "/>
  </r>
  <r>
    <x v="4"/>
    <s v="Drama"/>
    <s v="Music"/>
    <s v="Romance"/>
    <m/>
    <m/>
    <m/>
    <m/>
    <s v="Coyote UglyÂ "/>
  </r>
  <r>
    <x v="4"/>
    <s v="Drama"/>
    <s v="Romance"/>
    <m/>
    <m/>
    <m/>
    <m/>
    <m/>
    <s v="Love ActuallyÂ "/>
  </r>
  <r>
    <x v="1"/>
    <s v="Animation"/>
    <s v="Comedy"/>
    <s v="Family"/>
    <s v="Fantasy"/>
    <m/>
    <m/>
    <m/>
    <s v="A Bug's LifeÂ "/>
  </r>
  <r>
    <x v="11"/>
    <s v="Mystery"/>
    <s v="Thriller"/>
    <m/>
    <m/>
    <m/>
    <m/>
    <m/>
    <s v="From HellÂ "/>
  </r>
  <r>
    <x v="0"/>
    <s v="Crime"/>
    <s v="Drama"/>
    <s v="Romance"/>
    <s v="Thriller"/>
    <m/>
    <m/>
    <m/>
    <s v="The SpecialistÂ "/>
  </r>
  <r>
    <x v="4"/>
    <s v="Drama"/>
    <s v="Romance"/>
    <s v="Sport"/>
    <m/>
    <m/>
    <m/>
    <m/>
    <s v="Tin CupÂ "/>
  </r>
  <r>
    <x v="4"/>
    <s v="Family"/>
    <m/>
    <m/>
    <m/>
    <m/>
    <m/>
    <m/>
    <s v="Yours, Mine and OursÂ "/>
  </r>
  <r>
    <x v="4"/>
    <s v="Family"/>
    <s v="Romance"/>
    <s v="Sport"/>
    <m/>
    <m/>
    <m/>
    <m/>
    <s v="Kicking &amp; ScreamingÂ "/>
  </r>
  <r>
    <x v="1"/>
    <s v="Comedy"/>
    <s v="Sci-Fi"/>
    <m/>
    <m/>
    <m/>
    <m/>
    <m/>
    <s v="The Hitchhiker's Guide to the GalaxyÂ "/>
  </r>
  <r>
    <x v="4"/>
    <s v="Family"/>
    <s v="Fantasy"/>
    <s v="Romance"/>
    <m/>
    <m/>
    <m/>
    <m/>
    <s v="Fat AlbertÂ "/>
  </r>
  <r>
    <x v="0"/>
    <s v="Horror"/>
    <s v="Sci-Fi"/>
    <s v="Thriller"/>
    <m/>
    <m/>
    <m/>
    <m/>
    <s v="Resident Evil: ExtinctionÂ "/>
  </r>
  <r>
    <x v="4"/>
    <s v="Romance"/>
    <m/>
    <m/>
    <m/>
    <m/>
    <m/>
    <m/>
    <s v="BlendedÂ "/>
  </r>
  <r>
    <x v="1"/>
    <s v="Comedy"/>
    <s v="Drama"/>
    <m/>
    <m/>
    <m/>
    <m/>
    <m/>
    <s v="Last HolidayÂ "/>
  </r>
  <r>
    <x v="0"/>
    <s v="Adventure"/>
    <s v="Crime"/>
    <s v="Thriller"/>
    <m/>
    <m/>
    <m/>
    <m/>
    <s v="The River WildÂ "/>
  </r>
  <r>
    <x v="2"/>
    <s v="Family"/>
    <s v="Fantasy"/>
    <m/>
    <m/>
    <m/>
    <m/>
    <m/>
    <s v="The Indian in the CupboardÂ "/>
  </r>
  <r>
    <x v="6"/>
    <s v="Drama"/>
    <s v="Thriller"/>
    <m/>
    <m/>
    <m/>
    <m/>
    <m/>
    <s v="SavagesÂ "/>
  </r>
  <r>
    <x v="0"/>
    <s v="Crime"/>
    <s v="Thriller"/>
    <m/>
    <m/>
    <m/>
    <m/>
    <m/>
    <s v="CellularÂ "/>
  </r>
  <r>
    <x v="0"/>
    <s v="Adventure"/>
    <s v="Comedy"/>
    <m/>
    <m/>
    <m/>
    <m/>
    <m/>
    <s v="Johnny EnglishÂ "/>
  </r>
  <r>
    <x v="1"/>
    <s v="Animation"/>
    <s v="Comedy"/>
    <s v="Family"/>
    <s v="Fantasy"/>
    <m/>
    <m/>
    <m/>
    <s v="The Ant BullyÂ "/>
  </r>
  <r>
    <x v="0"/>
    <s v="Adventure"/>
    <s v="Sci-Fi"/>
    <m/>
    <m/>
    <m/>
    <m/>
    <m/>
    <s v="DuneÂ "/>
  </r>
  <r>
    <x v="2"/>
    <s v="Fantasy"/>
    <s v="Musical"/>
    <s v="Romance"/>
    <m/>
    <m/>
    <m/>
    <m/>
    <s v="Across the UniverseÂ "/>
  </r>
  <r>
    <x v="2"/>
    <s v="Romance"/>
    <m/>
    <m/>
    <m/>
    <m/>
    <m/>
    <m/>
    <s v="Revolutionary RoadÂ "/>
  </r>
  <r>
    <x v="0"/>
    <s v="Crime"/>
    <s v="Drama"/>
    <s v="Thriller"/>
    <m/>
    <m/>
    <m/>
    <m/>
    <s v="16 BlocksÂ "/>
  </r>
  <r>
    <x v="0"/>
    <s v="Adventure"/>
    <s v="Sci-Fi"/>
    <s v="Thriller"/>
    <m/>
    <m/>
    <m/>
    <m/>
    <s v="Babylon A.D.Â "/>
  </r>
  <r>
    <x v="0"/>
    <s v="Comedy"/>
    <s v="Crime"/>
    <s v="Drama"/>
    <s v="Thriller"/>
    <m/>
    <m/>
    <m/>
    <s v="The Glimmer ManÂ "/>
  </r>
  <r>
    <x v="4"/>
    <s v="Romance"/>
    <s v="Sci-Fi"/>
    <m/>
    <m/>
    <m/>
    <m/>
    <m/>
    <s v="MultiplicityÂ "/>
  </r>
  <r>
    <x v="1"/>
    <s v="Comedy"/>
    <s v="Family"/>
    <s v="Fantasy"/>
    <s v="Sci-Fi"/>
    <m/>
    <m/>
    <m/>
    <s v="Aliens in the AtticÂ "/>
  </r>
  <r>
    <x v="6"/>
    <s v="Drama"/>
    <s v="Mystery"/>
    <s v="Thriller"/>
    <m/>
    <m/>
    <m/>
    <m/>
    <s v="The PledgeÂ "/>
  </r>
  <r>
    <x v="4"/>
    <s v="Musical"/>
    <m/>
    <m/>
    <m/>
    <m/>
    <m/>
    <m/>
    <s v="The ProducersÂ "/>
  </r>
  <r>
    <x v="0"/>
    <s v="Sci-Fi"/>
    <m/>
    <m/>
    <m/>
    <m/>
    <m/>
    <m/>
    <s v="DreddÂ "/>
  </r>
  <r>
    <x v="0"/>
    <s v="Adventure"/>
    <s v="Comedy"/>
    <s v="Fantasy"/>
    <m/>
    <m/>
    <m/>
    <m/>
    <s v="The PhantomÂ "/>
  </r>
  <r>
    <x v="2"/>
    <s v="Romance"/>
    <s v="Western"/>
    <m/>
    <m/>
    <m/>
    <m/>
    <m/>
    <s v="All the Pretty HorsesÂ "/>
  </r>
  <r>
    <x v="7"/>
    <s v="Drama"/>
    <s v="History"/>
    <m/>
    <m/>
    <m/>
    <m/>
    <m/>
    <s v="NixonÂ "/>
  </r>
  <r>
    <x v="5"/>
    <s v="Thriller"/>
    <m/>
    <m/>
    <m/>
    <m/>
    <m/>
    <m/>
    <s v="The Ghost WriterÂ "/>
  </r>
  <r>
    <x v="0"/>
    <s v="Adventure"/>
    <s v="Horror"/>
    <s v="Sci-Fi"/>
    <m/>
    <m/>
    <m/>
    <m/>
    <s v="Deep RisingÂ "/>
  </r>
  <r>
    <x v="0"/>
    <s v="Crime"/>
    <s v="Drama"/>
    <s v="Thriller"/>
    <s v="War"/>
    <m/>
    <m/>
    <m/>
    <s v="Miracle at St. AnnaÂ "/>
  </r>
  <r>
    <x v="2"/>
    <s v="Romance"/>
    <m/>
    <m/>
    <m/>
    <m/>
    <m/>
    <m/>
    <s v="Curse of the Golden FlowerÂ "/>
  </r>
  <r>
    <x v="0"/>
    <s v="Crime"/>
    <s v="Thriller"/>
    <m/>
    <m/>
    <m/>
    <m/>
    <m/>
    <s v="Bangkok DangerousÂ "/>
  </r>
  <r>
    <x v="4"/>
    <s v="Crime"/>
    <s v="Thriller"/>
    <m/>
    <m/>
    <m/>
    <m/>
    <m/>
    <s v="Big TroubleÂ "/>
  </r>
  <r>
    <x v="2"/>
    <s v="Romance"/>
    <m/>
    <m/>
    <m/>
    <m/>
    <m/>
    <m/>
    <s v="Love in the Time of CholeraÂ "/>
  </r>
  <r>
    <x v="0"/>
    <s v="Thriller"/>
    <m/>
    <m/>
    <m/>
    <m/>
    <m/>
    <m/>
    <s v="Shadow ConspiracyÂ "/>
  </r>
  <r>
    <x v="0"/>
    <s v="Adventure"/>
    <s v="Comedy"/>
    <s v="Crime"/>
    <m/>
    <m/>
    <m/>
    <m/>
    <s v="Johnny English RebornÂ "/>
  </r>
  <r>
    <x v="0"/>
    <s v="Animation"/>
    <s v="Comedy"/>
    <s v="Family"/>
    <s v="Fantasy"/>
    <m/>
    <m/>
    <m/>
    <s v="Foodfight!Â "/>
  </r>
  <r>
    <x v="7"/>
    <s v="Drama"/>
    <s v="History"/>
    <s v="Thriller"/>
    <m/>
    <m/>
    <m/>
    <m/>
    <s v="ArgoÂ "/>
  </r>
  <r>
    <x v="0"/>
    <s v="Adventure"/>
    <s v="Crime"/>
    <s v="Drama"/>
    <s v="Mystery"/>
    <s v="Thriller"/>
    <m/>
    <m/>
    <s v="The FugitiveÂ "/>
  </r>
  <r>
    <x v="0"/>
    <s v="Comedy"/>
    <s v="Romance"/>
    <m/>
    <m/>
    <m/>
    <m/>
    <m/>
    <s v="The Bounty HunterÂ "/>
  </r>
  <r>
    <x v="6"/>
    <s v="Drama"/>
    <s v="Thriller"/>
    <m/>
    <m/>
    <m/>
    <m/>
    <m/>
    <s v="SleepersÂ "/>
  </r>
  <r>
    <x v="0"/>
    <s v="Adventure"/>
    <s v="Thriller"/>
    <s v="War"/>
    <m/>
    <m/>
    <m/>
    <m/>
    <s v="Rambo: First Blood Part IIÂ "/>
  </r>
  <r>
    <x v="2"/>
    <s v="Thriller"/>
    <m/>
    <m/>
    <m/>
    <m/>
    <m/>
    <m/>
    <s v="The JurorÂ "/>
  </r>
  <r>
    <x v="3"/>
    <s v="Family"/>
    <s v="Fantasy"/>
    <s v="Musical"/>
    <m/>
    <m/>
    <m/>
    <m/>
    <s v="PinocchioÂ "/>
  </r>
  <r>
    <x v="1"/>
    <s v="Drama"/>
    <s v="Western"/>
    <m/>
    <m/>
    <m/>
    <m/>
    <m/>
    <s v="Heaven's GateÂ "/>
  </r>
  <r>
    <x v="0"/>
    <s v="Adventure"/>
    <s v="Fantasy"/>
    <s v="Sci-Fi"/>
    <s v="Thriller"/>
    <m/>
    <m/>
    <m/>
    <s v="Underworld: EvolutionÂ "/>
  </r>
  <r>
    <x v="2"/>
    <s v="Horror"/>
    <s v="Sci-Fi"/>
    <s v="Thriller"/>
    <m/>
    <m/>
    <m/>
    <m/>
    <s v="Victor FrankensteinÂ "/>
  </r>
  <r>
    <x v="2"/>
    <m/>
    <m/>
    <m/>
    <m/>
    <m/>
    <m/>
    <m/>
    <s v="Finding ForresterÂ "/>
  </r>
  <r>
    <x v="4"/>
    <s v="Drama"/>
    <m/>
    <m/>
    <m/>
    <m/>
    <m/>
    <m/>
    <s v="28 DaysÂ "/>
  </r>
  <r>
    <x v="0"/>
    <s v="Crime"/>
    <s v="Drama"/>
    <s v="Thriller"/>
    <m/>
    <m/>
    <m/>
    <m/>
    <s v="UnleashedÂ "/>
  </r>
  <r>
    <x v="4"/>
    <s v="Romance"/>
    <m/>
    <m/>
    <m/>
    <m/>
    <m/>
    <m/>
    <s v="The Sweetest ThingÂ "/>
  </r>
  <r>
    <x v="2"/>
    <s v="Mystery"/>
    <s v="Thriller"/>
    <m/>
    <m/>
    <m/>
    <m/>
    <m/>
    <s v="The FirmÂ "/>
  </r>
  <r>
    <x v="2"/>
    <s v="Fantasy"/>
    <s v="Romance"/>
    <m/>
    <m/>
    <m/>
    <m/>
    <m/>
    <s v="Charlie St. CloudÂ "/>
  </r>
  <r>
    <x v="0"/>
    <s v="Crime"/>
    <s v="Thriller"/>
    <m/>
    <m/>
    <m/>
    <m/>
    <m/>
    <s v="The MechanicÂ "/>
  </r>
  <r>
    <x v="0"/>
    <s v="Comedy"/>
    <s v="Crime"/>
    <m/>
    <m/>
    <m/>
    <m/>
    <m/>
    <s v="21 Jump StreetÂ "/>
  </r>
  <r>
    <x v="4"/>
    <s v="Drama"/>
    <s v="Romance"/>
    <m/>
    <m/>
    <m/>
    <m/>
    <m/>
    <s v="Notting HillÂ "/>
  </r>
  <r>
    <x v="1"/>
    <s v="Animation"/>
    <s v="Comedy"/>
    <s v="Drama"/>
    <s v="Family"/>
    <m/>
    <m/>
    <m/>
    <s v="Chicken RunÂ "/>
  </r>
  <r>
    <x v="4"/>
    <s v="Romance"/>
    <m/>
    <m/>
    <m/>
    <m/>
    <m/>
    <m/>
    <s v="Along Came PollyÂ "/>
  </r>
  <r>
    <x v="4"/>
    <s v="Drama"/>
    <s v="Romance"/>
    <m/>
    <m/>
    <m/>
    <m/>
    <m/>
    <s v="BoomerangÂ "/>
  </r>
  <r>
    <x v="0"/>
    <s v="Comedy"/>
    <s v="Crime"/>
    <m/>
    <m/>
    <m/>
    <m/>
    <m/>
    <s v="The HeatÂ "/>
  </r>
  <r>
    <x v="7"/>
    <s v="Drama"/>
    <s v="History"/>
    <s v="Romance"/>
    <m/>
    <m/>
    <m/>
    <m/>
    <s v="CleopatraÂ "/>
  </r>
  <r>
    <x v="0"/>
    <s v="Comedy"/>
    <s v="Sport"/>
    <m/>
    <m/>
    <m/>
    <m/>
    <m/>
    <s v="Here Comes the BoomÂ "/>
  </r>
  <r>
    <x v="6"/>
    <s v="Drama"/>
    <s v="Mystery"/>
    <s v="Thriller"/>
    <m/>
    <m/>
    <m/>
    <m/>
    <s v="High CrimesÂ "/>
  </r>
  <r>
    <x v="4"/>
    <s v="Drama"/>
    <s v="Romance"/>
    <m/>
    <m/>
    <m/>
    <m/>
    <m/>
    <s v="The Mirror Has Two FacesÂ "/>
  </r>
  <r>
    <x v="2"/>
    <s v="Horror"/>
    <s v="Mystery"/>
    <s v="Thriller"/>
    <m/>
    <m/>
    <m/>
    <m/>
    <s v="The Mothman PropheciesÂ "/>
  </r>
  <r>
    <x v="4"/>
    <m/>
    <m/>
    <m/>
    <m/>
    <m/>
    <m/>
    <m/>
    <s v="BrÃ¼noÂ "/>
  </r>
  <r>
    <x v="0"/>
    <s v="Adventure"/>
    <s v="Thriller"/>
    <m/>
    <m/>
    <m/>
    <m/>
    <m/>
    <s v="Licence to KillÂ "/>
  </r>
  <r>
    <x v="8"/>
    <s v="Horror"/>
    <s v="Mystery"/>
    <s v="Thriller"/>
    <m/>
    <m/>
    <m/>
    <m/>
    <s v="Red Riding HoodÂ "/>
  </r>
  <r>
    <x v="0"/>
    <s v="Crime"/>
    <s v="Drama"/>
    <s v="Thriller"/>
    <m/>
    <m/>
    <m/>
    <m/>
    <s v="15 MinutesÂ "/>
  </r>
  <r>
    <x v="1"/>
    <s v="Comedy"/>
    <s v="Family"/>
    <s v="Fantasy"/>
    <s v="Sci-Fi"/>
    <m/>
    <m/>
    <m/>
    <s v="Super Mario Bros.Â "/>
  </r>
  <r>
    <x v="6"/>
    <s v="Drama"/>
    <s v="Thriller"/>
    <m/>
    <m/>
    <m/>
    <m/>
    <m/>
    <s v="Lord of WarÂ "/>
  </r>
  <r>
    <x v="0"/>
    <s v="Adventure"/>
    <s v="History"/>
    <m/>
    <m/>
    <m/>
    <m/>
    <m/>
    <s v="HeroÂ "/>
  </r>
  <r>
    <x v="0"/>
    <s v="Comedy"/>
    <s v="Crime"/>
    <s v="Romance"/>
    <s v="Thriller"/>
    <m/>
    <m/>
    <m/>
    <s v="One for the MoneyÂ "/>
  </r>
  <r>
    <x v="4"/>
    <m/>
    <m/>
    <m/>
    <m/>
    <m/>
    <m/>
    <m/>
    <s v="The InterviewÂ "/>
  </r>
  <r>
    <x v="0"/>
    <s v="Fantasy"/>
    <s v="Western"/>
    <m/>
    <m/>
    <m/>
    <m/>
    <m/>
    <s v="The Warrior's WayÂ "/>
  </r>
  <r>
    <x v="0"/>
    <s v="Comedy"/>
    <s v="Crime"/>
    <m/>
    <m/>
    <m/>
    <m/>
    <m/>
    <s v="MicmacsÂ "/>
  </r>
  <r>
    <x v="2"/>
    <s v="Music"/>
    <m/>
    <m/>
    <m/>
    <m/>
    <m/>
    <m/>
    <s v="8 MileÂ "/>
  </r>
  <r>
    <x v="0"/>
    <s v="Adventure"/>
    <s v="Romance"/>
    <m/>
    <m/>
    <m/>
    <m/>
    <m/>
    <s v="A Knight's TaleÂ "/>
  </r>
  <r>
    <x v="0"/>
    <s v="Comedy"/>
    <s v="Fantasy"/>
    <m/>
    <m/>
    <m/>
    <m/>
    <m/>
    <s v="The MedallionÂ "/>
  </r>
  <r>
    <x v="2"/>
    <s v="Mystery"/>
    <s v="Thriller"/>
    <m/>
    <m/>
    <m/>
    <m/>
    <m/>
    <s v="The Sixth SenseÂ "/>
  </r>
  <r>
    <x v="0"/>
    <s v="Crime"/>
    <s v="Thriller"/>
    <m/>
    <m/>
    <m/>
    <m/>
    <m/>
    <s v="Man on a LedgeÂ "/>
  </r>
  <r>
    <x v="4"/>
    <m/>
    <m/>
    <m/>
    <m/>
    <m/>
    <m/>
    <m/>
    <s v="The Big YearÂ "/>
  </r>
  <r>
    <x v="0"/>
    <s v="Drama"/>
    <s v="Family"/>
    <s v="Sport"/>
    <m/>
    <m/>
    <m/>
    <m/>
    <s v="The Karate KidÂ "/>
  </r>
  <r>
    <x v="6"/>
    <s v="Drama"/>
    <m/>
    <m/>
    <m/>
    <m/>
    <m/>
    <m/>
    <s v="American HustleÂ "/>
  </r>
  <r>
    <x v="4"/>
    <s v="Drama"/>
    <s v="Romance"/>
    <m/>
    <m/>
    <m/>
    <m/>
    <m/>
    <s v="The ProposalÂ "/>
  </r>
  <r>
    <x v="6"/>
    <s v="Mystery"/>
    <s v="Thriller"/>
    <m/>
    <m/>
    <m/>
    <m/>
    <m/>
    <s v="Double JeopardyÂ "/>
  </r>
  <r>
    <x v="1"/>
    <s v="Comedy"/>
    <s v="Sci-Fi"/>
    <m/>
    <m/>
    <m/>
    <m/>
    <m/>
    <s v="Back to the Future Part IIÂ "/>
  </r>
  <r>
    <x v="0"/>
    <s v="Sci-Fi"/>
    <s v="Thriller"/>
    <m/>
    <m/>
    <m/>
    <m/>
    <m/>
    <s v="LucyÂ "/>
  </r>
  <r>
    <x v="2"/>
    <s v="Romance"/>
    <m/>
    <m/>
    <m/>
    <m/>
    <m/>
    <m/>
    <s v="Fifty Shades of GreyÂ "/>
  </r>
  <r>
    <x v="0"/>
    <s v="Adventure"/>
    <s v="Comedy"/>
    <s v="Family"/>
    <s v="Sci-Fi"/>
    <m/>
    <m/>
    <m/>
    <s v="Spy Kids 3-D: Game OverÂ "/>
  </r>
  <r>
    <x v="6"/>
    <s v="Drama"/>
    <s v="Thriller"/>
    <m/>
    <m/>
    <m/>
    <m/>
    <m/>
    <s v="A Time to KillÂ "/>
  </r>
  <r>
    <x v="4"/>
    <s v="Family"/>
    <m/>
    <m/>
    <m/>
    <m/>
    <m/>
    <m/>
    <s v="Cheaper by the DozenÂ "/>
  </r>
  <r>
    <x v="0"/>
    <s v="Biography"/>
    <s v="Drama"/>
    <s v="Thriller"/>
    <s v="War"/>
    <m/>
    <m/>
    <m/>
    <s v="Lone SurvivorÂ "/>
  </r>
  <r>
    <x v="4"/>
    <s v="Drama"/>
    <s v="Sport"/>
    <m/>
    <m/>
    <m/>
    <m/>
    <m/>
    <s v="A League of Their OwnÂ "/>
  </r>
  <r>
    <x v="11"/>
    <s v="Mystery"/>
    <s v="Thriller"/>
    <m/>
    <m/>
    <m/>
    <m/>
    <m/>
    <s v="The Conjuring 2Â "/>
  </r>
  <r>
    <x v="7"/>
    <s v="Drama"/>
    <m/>
    <m/>
    <m/>
    <m/>
    <m/>
    <m/>
    <s v="The Social NetworkÂ "/>
  </r>
  <r>
    <x v="4"/>
    <s v="Drama"/>
    <s v="Romance"/>
    <m/>
    <m/>
    <m/>
    <m/>
    <m/>
    <s v="He's Just Not That Into YouÂ "/>
  </r>
  <r>
    <x v="4"/>
    <m/>
    <m/>
    <m/>
    <m/>
    <m/>
    <m/>
    <m/>
    <s v="Scary Movie 4Â "/>
  </r>
  <r>
    <x v="11"/>
    <s v="Mystery"/>
    <m/>
    <m/>
    <m/>
    <m/>
    <m/>
    <m/>
    <s v="Scream 3Â "/>
  </r>
  <r>
    <x v="1"/>
    <s v="Comedy"/>
    <s v="Sci-Fi"/>
    <s v="Western"/>
    <m/>
    <m/>
    <m/>
    <m/>
    <s v="Back to the Future Part IIIÂ "/>
  </r>
  <r>
    <x v="4"/>
    <s v="Crime"/>
    <m/>
    <m/>
    <m/>
    <m/>
    <m/>
    <m/>
    <s v="Get HardÂ "/>
  </r>
  <r>
    <x v="8"/>
    <s v="Horror"/>
    <s v="Romance"/>
    <m/>
    <m/>
    <m/>
    <m/>
    <m/>
    <s v="Bram Stoker's DraculaÂ "/>
  </r>
  <r>
    <x v="7"/>
    <s v="Drama"/>
    <s v="Romance"/>
    <m/>
    <m/>
    <m/>
    <m/>
    <m/>
    <s v="Julie &amp; JuliaÂ "/>
  </r>
  <r>
    <x v="7"/>
    <s v="Drama"/>
    <s v="Sport"/>
    <m/>
    <m/>
    <m/>
    <m/>
    <m/>
    <s v="42Â "/>
  </r>
  <r>
    <x v="6"/>
    <s v="Drama"/>
    <s v="Thriller"/>
    <m/>
    <m/>
    <m/>
    <m/>
    <m/>
    <s v="The Talented Mr. RipleyÂ "/>
  </r>
  <r>
    <x v="4"/>
    <m/>
    <m/>
    <m/>
    <m/>
    <m/>
    <m/>
    <m/>
    <s v="Dumb and Dumber ToÂ "/>
  </r>
  <r>
    <x v="1"/>
    <s v="Drama"/>
    <s v="Family"/>
    <m/>
    <m/>
    <m/>
    <m/>
    <m/>
    <s v="Eight BelowÂ "/>
  </r>
  <r>
    <x v="4"/>
    <s v="Drama"/>
    <m/>
    <m/>
    <m/>
    <m/>
    <m/>
    <m/>
    <s v="The InternÂ "/>
  </r>
  <r>
    <x v="0"/>
    <s v="Comedy"/>
    <m/>
    <m/>
    <m/>
    <m/>
    <m/>
    <m/>
    <s v="Ride Along 2Â "/>
  </r>
  <r>
    <x v="0"/>
    <s v="Adventure"/>
    <s v="Drama"/>
    <s v="Romance"/>
    <s v="War"/>
    <m/>
    <m/>
    <m/>
    <s v="The Last of the MohicansÂ "/>
  </r>
  <r>
    <x v="7"/>
    <s v="Drama"/>
    <s v="Music"/>
    <m/>
    <m/>
    <m/>
    <m/>
    <m/>
    <s v="RayÂ "/>
  </r>
  <r>
    <x v="6"/>
    <s v="Thriller"/>
    <m/>
    <m/>
    <m/>
    <m/>
    <m/>
    <m/>
    <s v="Sin CityÂ "/>
  </r>
  <r>
    <x v="6"/>
    <s v="Drama"/>
    <s v="Mystery"/>
    <s v="Thriller"/>
    <m/>
    <m/>
    <m/>
    <m/>
    <s v="Vantage PointÂ "/>
  </r>
  <r>
    <x v="4"/>
    <s v="Romance"/>
    <m/>
    <m/>
    <m/>
    <m/>
    <m/>
    <m/>
    <s v="I Love You, ManÂ "/>
  </r>
  <r>
    <x v="4"/>
    <s v="Drama"/>
    <s v="Fantasy"/>
    <s v="Romance"/>
    <m/>
    <m/>
    <m/>
    <m/>
    <s v="Shallow HalÂ "/>
  </r>
  <r>
    <x v="2"/>
    <s v="History"/>
    <s v="Thriller"/>
    <m/>
    <m/>
    <m/>
    <m/>
    <m/>
    <s v="JFKÂ "/>
  </r>
  <r>
    <x v="4"/>
    <s v="Crime"/>
    <m/>
    <m/>
    <m/>
    <m/>
    <m/>
    <m/>
    <s v="Big Momma's House 2Â "/>
  </r>
  <r>
    <x v="1"/>
    <s v="Comedy"/>
    <s v="Crime"/>
    <s v="Romance"/>
    <m/>
    <m/>
    <m/>
    <m/>
    <s v="The MexicanÂ "/>
  </r>
  <r>
    <x v="7"/>
    <s v="Drama"/>
    <s v="Sport"/>
    <s v="War"/>
    <m/>
    <m/>
    <m/>
    <m/>
    <s v="UnbrokenÂ "/>
  </r>
  <r>
    <x v="4"/>
    <s v="Drama"/>
    <s v="Family"/>
    <s v="Fantasy"/>
    <s v="Romance"/>
    <m/>
    <m/>
    <m/>
    <s v="17 AgainÂ "/>
  </r>
  <r>
    <x v="4"/>
    <s v="Romance"/>
    <m/>
    <m/>
    <m/>
    <m/>
    <m/>
    <m/>
    <s v="The Other WomanÂ "/>
  </r>
  <r>
    <x v="11"/>
    <m/>
    <m/>
    <m/>
    <m/>
    <m/>
    <m/>
    <m/>
    <s v="The Final DestinationÂ "/>
  </r>
  <r>
    <x v="2"/>
    <s v="History"/>
    <s v="Thriller"/>
    <m/>
    <m/>
    <m/>
    <m/>
    <m/>
    <s v="Bridge of SpiesÂ "/>
  </r>
  <r>
    <x v="0"/>
    <s v="Drama"/>
    <s v="Thriller"/>
    <s v="War"/>
    <m/>
    <m/>
    <m/>
    <m/>
    <s v="Behind Enemy LinesÂ "/>
  </r>
  <r>
    <x v="4"/>
    <s v="Drama"/>
    <s v="Romance"/>
    <m/>
    <m/>
    <m/>
    <m/>
    <m/>
    <s v="Shall We DanceÂ "/>
  </r>
  <r>
    <x v="0"/>
    <s v="Adventure"/>
    <s v="Comedy"/>
    <s v="Family"/>
    <s v="Sci-Fi"/>
    <m/>
    <m/>
    <m/>
    <s v="Small SoldiersÂ "/>
  </r>
  <r>
    <x v="0"/>
    <s v="Horror"/>
    <m/>
    <m/>
    <m/>
    <m/>
    <m/>
    <m/>
    <s v="SpawnÂ "/>
  </r>
  <r>
    <x v="0"/>
    <s v="Adventure"/>
    <s v="Drama"/>
    <s v="Romance"/>
    <s v="Thriller"/>
    <m/>
    <m/>
    <m/>
    <s v="The Count of Monte CristoÂ "/>
  </r>
  <r>
    <x v="6"/>
    <s v="Drama"/>
    <s v="Thriller"/>
    <m/>
    <m/>
    <m/>
    <m/>
    <m/>
    <s v="The Lincoln LawyerÂ "/>
  </r>
  <r>
    <x v="0"/>
    <s v="Mystery"/>
    <s v="Thriller"/>
    <m/>
    <m/>
    <m/>
    <m/>
    <m/>
    <s v="UnknownÂ "/>
  </r>
  <r>
    <x v="2"/>
    <s v="Mystery"/>
    <s v="Sci-Fi"/>
    <s v="Thriller"/>
    <m/>
    <m/>
    <m/>
    <m/>
    <s v="The PrestigeÂ "/>
  </r>
  <r>
    <x v="4"/>
    <s v="Crime"/>
    <m/>
    <m/>
    <m/>
    <m/>
    <m/>
    <m/>
    <s v="Horrible Bosses 2Â "/>
  </r>
  <r>
    <x v="1"/>
    <s v="Animation"/>
    <s v="Comedy"/>
    <s v="Family"/>
    <s v="Sci-Fi"/>
    <m/>
    <m/>
    <m/>
    <s v="Escape from Planet EarthÂ "/>
  </r>
  <r>
    <x v="0"/>
    <s v="Adventure"/>
    <s v="Drama"/>
    <s v="Thriller"/>
    <m/>
    <m/>
    <m/>
    <m/>
    <s v="ApocalyptoÂ "/>
  </r>
  <r>
    <x v="0"/>
    <s v="Adventure"/>
    <s v="Thriller"/>
    <m/>
    <m/>
    <m/>
    <m/>
    <m/>
    <s v="The Living DaylightsÂ "/>
  </r>
  <r>
    <x v="0"/>
    <s v="Adventure"/>
    <s v="Sci-Fi"/>
    <s v="Thriller"/>
    <m/>
    <m/>
    <m/>
    <m/>
    <s v="PredatorsÂ "/>
  </r>
  <r>
    <x v="4"/>
    <s v="Crime"/>
    <s v="Romance"/>
    <m/>
    <m/>
    <m/>
    <m/>
    <m/>
    <s v="Legal EaglesÂ "/>
  </r>
  <r>
    <x v="5"/>
    <s v="Thriller"/>
    <m/>
    <m/>
    <m/>
    <m/>
    <m/>
    <m/>
    <s v="Secret WindowÂ "/>
  </r>
  <r>
    <x v="2"/>
    <s v="Fantasy"/>
    <s v="Romance"/>
    <m/>
    <m/>
    <m/>
    <m/>
    <m/>
    <s v="The Lake HouseÂ "/>
  </r>
  <r>
    <x v="11"/>
    <s v="Mystery"/>
    <s v="Thriller"/>
    <m/>
    <m/>
    <m/>
    <m/>
    <m/>
    <s v="The Skeleton KeyÂ "/>
  </r>
  <r>
    <x v="4"/>
    <s v="Drama"/>
    <s v="Family"/>
    <s v="Fantasy"/>
    <m/>
    <m/>
    <m/>
    <m/>
    <s v="The Odd Life of Timothy GreenÂ "/>
  </r>
  <r>
    <x v="4"/>
    <s v="Romance"/>
    <m/>
    <m/>
    <m/>
    <m/>
    <m/>
    <m/>
    <s v="Made of HonorÂ "/>
  </r>
  <r>
    <x v="7"/>
    <s v="Drama"/>
    <s v="Music"/>
    <s v="Musical"/>
    <m/>
    <m/>
    <m/>
    <m/>
    <s v="Jersey BoysÂ "/>
  </r>
  <r>
    <x v="6"/>
    <s v="Drama"/>
    <s v="Thriller"/>
    <m/>
    <m/>
    <m/>
    <m/>
    <m/>
    <s v="The RainmakerÂ "/>
  </r>
  <r>
    <x v="11"/>
    <s v="Mystery"/>
    <s v="Thriller"/>
    <m/>
    <m/>
    <m/>
    <m/>
    <m/>
    <s v="GothikaÂ "/>
  </r>
  <r>
    <x v="2"/>
    <s v="History"/>
    <m/>
    <m/>
    <m/>
    <m/>
    <m/>
    <m/>
    <s v="AmistadÂ "/>
  </r>
  <r>
    <x v="1"/>
    <s v="Drama"/>
    <s v="Romance"/>
    <m/>
    <m/>
    <m/>
    <m/>
    <m/>
    <s v="Medicine ManÂ "/>
  </r>
  <r>
    <x v="0"/>
    <s v="Horror"/>
    <s v="Sci-Fi"/>
    <s v="Thriller"/>
    <m/>
    <m/>
    <m/>
    <m/>
    <s v="Aliens vs. Predator: RequiemÂ "/>
  </r>
  <r>
    <x v="4"/>
    <s v="Family"/>
    <m/>
    <m/>
    <m/>
    <m/>
    <m/>
    <m/>
    <s v="RiÂ¢hie RiÂ¢hÂ "/>
  </r>
  <r>
    <x v="2"/>
    <s v="Romance"/>
    <m/>
    <m/>
    <m/>
    <m/>
    <m/>
    <m/>
    <s v="Autumn in New YorkÂ "/>
  </r>
  <r>
    <x v="1"/>
    <s v="Comedy"/>
    <s v="Sci-Fi"/>
    <m/>
    <m/>
    <m/>
    <m/>
    <m/>
    <s v="PaulÂ "/>
  </r>
  <r>
    <x v="4"/>
    <s v="Drama"/>
    <m/>
    <m/>
    <m/>
    <m/>
    <m/>
    <m/>
    <s v="The Guilt TripÂ "/>
  </r>
  <r>
    <x v="11"/>
    <s v="Mystery"/>
    <m/>
    <m/>
    <m/>
    <m/>
    <m/>
    <m/>
    <s v="Scream 4Â "/>
  </r>
  <r>
    <x v="5"/>
    <s v="Thriller"/>
    <m/>
    <m/>
    <m/>
    <m/>
    <m/>
    <m/>
    <s v="8MMÂ "/>
  </r>
  <r>
    <x v="7"/>
    <s v="Drama"/>
    <s v="Music"/>
    <s v="Musical"/>
    <m/>
    <m/>
    <m/>
    <m/>
    <s v="The DoorsÂ "/>
  </r>
  <r>
    <x v="4"/>
    <m/>
    <m/>
    <m/>
    <m/>
    <m/>
    <m/>
    <m/>
    <s v="Sex TapeÂ "/>
  </r>
  <r>
    <x v="4"/>
    <s v="Drama"/>
    <m/>
    <m/>
    <m/>
    <m/>
    <m/>
    <m/>
    <s v="Hanging UpÂ "/>
  </r>
  <r>
    <x v="11"/>
    <m/>
    <m/>
    <m/>
    <m/>
    <m/>
    <m/>
    <m/>
    <s v="Final Destination 5Â "/>
  </r>
  <r>
    <x v="4"/>
    <s v="Crime"/>
    <s v="Romance"/>
    <m/>
    <m/>
    <m/>
    <m/>
    <m/>
    <s v="Mickey Blue EyesÂ "/>
  </r>
  <r>
    <x v="2"/>
    <m/>
    <m/>
    <m/>
    <m/>
    <m/>
    <m/>
    <m/>
    <s v="Pay It ForwardÂ "/>
  </r>
  <r>
    <x v="4"/>
    <s v="Drama"/>
    <s v="Romance"/>
    <s v="Sport"/>
    <m/>
    <m/>
    <m/>
    <m/>
    <s v="Fever PitchÂ "/>
  </r>
  <r>
    <x v="4"/>
    <s v="Drama"/>
    <m/>
    <m/>
    <m/>
    <m/>
    <m/>
    <m/>
    <s v="Drillbit TaylorÂ "/>
  </r>
  <r>
    <x v="4"/>
    <s v="Western"/>
    <m/>
    <m/>
    <m/>
    <m/>
    <m/>
    <m/>
    <s v="A Million Ways to Die in the WestÂ "/>
  </r>
  <r>
    <x v="0"/>
    <s v="Adventure"/>
    <s v="Crime"/>
    <s v="Fantasy"/>
    <s v="Mystery"/>
    <s v="Thriller"/>
    <m/>
    <m/>
    <s v="The ShadowÂ "/>
  </r>
  <r>
    <x v="1"/>
    <s v="Drama"/>
    <s v="Mystery"/>
    <m/>
    <m/>
    <m/>
    <m/>
    <m/>
    <s v="Extremely Loud &amp; Incredibly CloseÂ "/>
  </r>
  <r>
    <x v="4"/>
    <s v="Drama"/>
    <s v="Romance"/>
    <m/>
    <m/>
    <m/>
    <m/>
    <m/>
    <s v="Morning GloryÂ "/>
  </r>
  <r>
    <x v="7"/>
    <s v="Crime"/>
    <s v="Drama"/>
    <s v="Music"/>
    <m/>
    <m/>
    <m/>
    <m/>
    <s v="Get Rich or Die Tryin'Â "/>
  </r>
  <r>
    <x v="0"/>
    <s v="Adventure"/>
    <s v="Crime"/>
    <s v="Thriller"/>
    <m/>
    <m/>
    <m/>
    <m/>
    <s v="The Art of WarÂ "/>
  </r>
  <r>
    <x v="2"/>
    <s v="Musical"/>
    <s v="Romance"/>
    <m/>
    <m/>
    <m/>
    <m/>
    <m/>
    <s v="RentÂ "/>
  </r>
  <r>
    <x v="6"/>
    <s v="Drama"/>
    <s v="Horror"/>
    <s v="Thriller"/>
    <m/>
    <m/>
    <m/>
    <m/>
    <s v="Bless the ChildÂ "/>
  </r>
  <r>
    <x v="4"/>
    <m/>
    <m/>
    <m/>
    <m/>
    <m/>
    <m/>
    <m/>
    <s v="The Out-of-TownersÂ "/>
  </r>
  <r>
    <x v="11"/>
    <s v="Sci-Fi"/>
    <s v="Thriller"/>
    <m/>
    <m/>
    <m/>
    <m/>
    <m/>
    <s v="The Island of Dr. MoreauÂ "/>
  </r>
  <r>
    <x v="0"/>
    <s v="Adventure"/>
    <s v="Romance"/>
    <m/>
    <m/>
    <m/>
    <m/>
    <m/>
    <s v="The MusketeerÂ "/>
  </r>
  <r>
    <x v="7"/>
    <s v="Drama"/>
    <s v="History"/>
    <s v="Romance"/>
    <m/>
    <m/>
    <m/>
    <m/>
    <s v="The Other Boleyn GirlÂ "/>
  </r>
  <r>
    <x v="2"/>
    <s v="Romance"/>
    <m/>
    <m/>
    <m/>
    <m/>
    <m/>
    <m/>
    <s v="Sweet NovemberÂ "/>
  </r>
  <r>
    <x v="11"/>
    <s v="Thriller"/>
    <m/>
    <m/>
    <m/>
    <m/>
    <m/>
    <m/>
    <s v="The ReapingÂ "/>
  </r>
  <r>
    <x v="6"/>
    <s v="Drama"/>
    <s v="Romance"/>
    <s v="Thriller"/>
    <m/>
    <m/>
    <m/>
    <m/>
    <s v="Mean StreetsÂ "/>
  </r>
  <r>
    <x v="4"/>
    <s v="Drama"/>
    <m/>
    <m/>
    <m/>
    <m/>
    <m/>
    <m/>
    <s v="Renaissance ManÂ "/>
  </r>
  <r>
    <x v="0"/>
    <s v="Crime"/>
    <s v="Drama"/>
    <s v="Thriller"/>
    <m/>
    <m/>
    <m/>
    <m/>
    <s v="ColombianaÂ "/>
  </r>
  <r>
    <x v="1"/>
    <s v="Animation"/>
    <s v="Comedy"/>
    <s v="Drama"/>
    <s v="Family"/>
    <s v="Fantasy"/>
    <s v="Musical"/>
    <m/>
    <s v="The Magic Sword: Quest for CamelotÂ "/>
  </r>
  <r>
    <x v="6"/>
    <s v="Drama"/>
    <s v="Mystery"/>
    <s v="Thriller"/>
    <m/>
    <m/>
    <m/>
    <m/>
    <s v="City by the SeaÂ "/>
  </r>
  <r>
    <x v="2"/>
    <s v="Romance"/>
    <m/>
    <m/>
    <m/>
    <m/>
    <m/>
    <m/>
    <s v="At First SightÂ "/>
  </r>
  <r>
    <x v="0"/>
    <s v="Comedy"/>
    <s v="Crime"/>
    <m/>
    <m/>
    <m/>
    <m/>
    <m/>
    <s v="TorqueÂ "/>
  </r>
  <r>
    <x v="2"/>
    <s v="Thriller"/>
    <m/>
    <m/>
    <m/>
    <m/>
    <m/>
    <m/>
    <s v="City HallÂ "/>
  </r>
  <r>
    <x v="2"/>
    <m/>
    <m/>
    <m/>
    <m/>
    <m/>
    <m/>
    <m/>
    <s v="ShowgirlsÂ "/>
  </r>
  <r>
    <x v="7"/>
    <s v="Drama"/>
    <s v="History"/>
    <s v="Romance"/>
    <m/>
    <m/>
    <m/>
    <m/>
    <s v="Marie AntoinetteÂ "/>
  </r>
  <r>
    <x v="0"/>
    <s v="Crime"/>
    <s v="Thriller"/>
    <m/>
    <m/>
    <m/>
    <m/>
    <m/>
    <s v="Kiss of DeathÂ "/>
  </r>
  <r>
    <x v="0"/>
    <s v="Crime"/>
    <s v="Drama"/>
    <s v="Thriller"/>
    <m/>
    <m/>
    <m/>
    <m/>
    <s v="Get CarterÂ "/>
  </r>
  <r>
    <x v="2"/>
    <s v="Thriller"/>
    <m/>
    <m/>
    <m/>
    <m/>
    <m/>
    <m/>
    <s v="The ImpossibleÂ "/>
  </r>
  <r>
    <x v="0"/>
    <s v="Adventure"/>
    <s v="Comedy"/>
    <s v="Music"/>
    <s v="Thriller"/>
    <m/>
    <m/>
    <m/>
    <s v="IshtarÂ "/>
  </r>
  <r>
    <x v="1"/>
    <s v="Animation"/>
    <s v="Comedy"/>
    <s v="Crime"/>
    <s v="Family"/>
    <m/>
    <m/>
    <m/>
    <s v="Fantastic Mr. FoxÂ "/>
  </r>
  <r>
    <x v="4"/>
    <s v="Romance"/>
    <m/>
    <m/>
    <m/>
    <m/>
    <m/>
    <m/>
    <s v="Life or Something Like ItÂ "/>
  </r>
  <r>
    <x v="4"/>
    <s v="Romance"/>
    <s v="Sci-Fi"/>
    <s v="Thriller"/>
    <m/>
    <m/>
    <m/>
    <m/>
    <s v="Memoirs of an Invisible ManÂ "/>
  </r>
  <r>
    <x v="4"/>
    <s v="Romance"/>
    <m/>
    <m/>
    <m/>
    <m/>
    <m/>
    <m/>
    <s v="AmÃ©lieÂ "/>
  </r>
  <r>
    <x v="4"/>
    <s v="Crime"/>
    <s v="Family"/>
    <s v="Romance"/>
    <m/>
    <m/>
    <m/>
    <m/>
    <s v="New York MinuteÂ "/>
  </r>
  <r>
    <x v="4"/>
    <s v="Drama"/>
    <s v="Romance"/>
    <m/>
    <m/>
    <m/>
    <m/>
    <m/>
    <s v="AlfieÂ "/>
  </r>
  <r>
    <x v="7"/>
    <s v="Drama"/>
    <s v="Romance"/>
    <m/>
    <m/>
    <m/>
    <m/>
    <m/>
    <s v="Big MiracleÂ "/>
  </r>
  <r>
    <x v="2"/>
    <m/>
    <m/>
    <m/>
    <m/>
    <m/>
    <m/>
    <m/>
    <s v="The Deep End of the OceanÂ "/>
  </r>
  <r>
    <x v="6"/>
    <s v="Horror"/>
    <s v="Thriller"/>
    <m/>
    <m/>
    <m/>
    <m/>
    <m/>
    <s v="FeardotcomÂ "/>
  </r>
  <r>
    <x v="0"/>
    <s v="Adventure"/>
    <s v="Fantasy"/>
    <s v="Thriller"/>
    <m/>
    <m/>
    <m/>
    <m/>
    <s v="Cirque du Freak: The Vampire's AssistantÂ "/>
  </r>
  <r>
    <x v="2"/>
    <s v="Horror"/>
    <s v="Sci-Fi"/>
    <s v="Thriller"/>
    <m/>
    <m/>
    <m/>
    <m/>
    <s v="Victor FrankensteinÂ "/>
  </r>
  <r>
    <x v="4"/>
    <m/>
    <m/>
    <m/>
    <m/>
    <m/>
    <m/>
    <m/>
    <s v="DuplexÂ "/>
  </r>
  <r>
    <x v="0"/>
    <s v="Adventure"/>
    <s v="Drama"/>
    <s v="Thriller"/>
    <m/>
    <m/>
    <m/>
    <m/>
    <s v="Raise the TitanicÂ "/>
  </r>
  <r>
    <x v="0"/>
    <s v="Sci-Fi"/>
    <m/>
    <m/>
    <m/>
    <m/>
    <m/>
    <m/>
    <s v="Universal Soldier: The ReturnÂ "/>
  </r>
  <r>
    <x v="0"/>
    <s v="Horror"/>
    <s v="Mystery"/>
    <s v="Sci-Fi"/>
    <s v="Thriller"/>
    <m/>
    <m/>
    <m/>
    <s v="PandorumÂ "/>
  </r>
  <r>
    <x v="2"/>
    <s v="Mystery"/>
    <s v="Sci-Fi"/>
    <s v="Thriller"/>
    <m/>
    <m/>
    <m/>
    <m/>
    <s v="ImpostorÂ "/>
  </r>
  <r>
    <x v="0"/>
    <s v="Adventure"/>
    <s v="Thriller"/>
    <m/>
    <m/>
    <m/>
    <m/>
    <m/>
    <s v="Extreme OpsÂ "/>
  </r>
  <r>
    <x v="4"/>
    <s v="Fantasy"/>
    <s v="Sci-Fi"/>
    <m/>
    <m/>
    <m/>
    <m/>
    <m/>
    <s v="Just VisitingÂ "/>
  </r>
  <r>
    <x v="1"/>
    <s v="Sci-Fi"/>
    <s v="Thriller"/>
    <m/>
    <m/>
    <m/>
    <m/>
    <m/>
    <s v="SunshineÂ "/>
  </r>
  <r>
    <x v="4"/>
    <s v="Drama"/>
    <m/>
    <m/>
    <m/>
    <m/>
    <m/>
    <m/>
    <s v="A Thousand WordsÂ "/>
  </r>
  <r>
    <x v="1"/>
    <s v="Animation"/>
    <s v="Comedy"/>
    <s v="Fantasy"/>
    <s v="Romance"/>
    <m/>
    <m/>
    <m/>
    <s v="DelgoÂ "/>
  </r>
  <r>
    <x v="0"/>
    <s v="Crime"/>
    <s v="Drama"/>
    <s v="Mystery"/>
    <s v="Thriller"/>
    <m/>
    <m/>
    <m/>
    <s v="The GunmanÂ "/>
  </r>
  <r>
    <x v="0"/>
    <s v="Adventure"/>
    <s v="Family"/>
    <s v="Thriller"/>
    <m/>
    <m/>
    <m/>
    <m/>
    <s v="Alex Rider: Operation StormbreakerÂ "/>
  </r>
  <r>
    <x v="2"/>
    <s v="Mystery"/>
    <s v="Thriller"/>
    <m/>
    <m/>
    <m/>
    <m/>
    <m/>
    <s v="DisturbiaÂ "/>
  </r>
  <r>
    <x v="4"/>
    <s v="Crime"/>
    <s v="Drama"/>
    <s v="Thriller"/>
    <m/>
    <m/>
    <m/>
    <m/>
    <s v="HackersÂ "/>
  </r>
  <r>
    <x v="1"/>
    <s v="Comedy"/>
    <s v="Drama"/>
    <s v="Romance"/>
    <s v="Thriller"/>
    <s v="War"/>
    <m/>
    <m/>
    <s v="The Hunting PartyÂ "/>
  </r>
  <r>
    <x v="4"/>
    <s v="Fantasy"/>
    <m/>
    <m/>
    <m/>
    <m/>
    <m/>
    <m/>
    <s v="The Hudsucker ProxyÂ "/>
  </r>
  <r>
    <x v="0"/>
    <s v="Drama"/>
    <s v="History"/>
    <s v="Romance"/>
    <s v="War"/>
    <m/>
    <m/>
    <m/>
    <s v="The WarlordsÂ "/>
  </r>
  <r>
    <x v="2"/>
    <s v="History"/>
    <s v="War"/>
    <m/>
    <m/>
    <m/>
    <m/>
    <m/>
    <s v="Nomad: The WarriorÂ "/>
  </r>
  <r>
    <x v="0"/>
    <s v="Drama"/>
    <s v="Sci-Fi"/>
    <s v="Thriller"/>
    <m/>
    <m/>
    <m/>
    <m/>
    <s v="SnowpiercerÂ "/>
  </r>
  <r>
    <x v="1"/>
    <s v="Animation"/>
    <s v="Comedy"/>
    <s v="Fantasy"/>
    <s v="Music"/>
    <s v="Romance"/>
    <m/>
    <m/>
    <s v="A Monster in ParisÂ "/>
  </r>
  <r>
    <x v="0"/>
    <s v="Drama"/>
    <s v="Fantasy"/>
    <m/>
    <m/>
    <m/>
    <m/>
    <m/>
    <s v="The CrowÂ "/>
  </r>
  <r>
    <x v="2"/>
    <s v="Fantasy"/>
    <s v="Romance"/>
    <s v="Sci-Fi"/>
    <m/>
    <m/>
    <m/>
    <m/>
    <s v="The Time Traveler's WifeÂ "/>
  </r>
  <r>
    <x v="0"/>
    <s v="Crime"/>
    <s v="Thriller"/>
    <m/>
    <m/>
    <m/>
    <m/>
    <m/>
    <s v="The Fast and the FuriousÂ "/>
  </r>
  <r>
    <x v="3"/>
    <s v="Comedy"/>
    <s v="Family"/>
    <s v="Horror"/>
    <s v="Sci-Fi"/>
    <m/>
    <m/>
    <m/>
    <s v="FrankenweenieÂ "/>
  </r>
  <r>
    <x v="0"/>
    <s v="Adventure"/>
    <s v="Sci-Fi"/>
    <s v="Thriller"/>
    <m/>
    <m/>
    <m/>
    <m/>
    <s v="SerenityÂ "/>
  </r>
  <r>
    <x v="7"/>
    <s v="Drama"/>
    <s v="Romance"/>
    <s v="Sport"/>
    <m/>
    <m/>
    <m/>
    <m/>
    <s v="Against the RopesÂ "/>
  </r>
  <r>
    <x v="0"/>
    <s v="Comedy"/>
    <s v="Sci-Fi"/>
    <m/>
    <m/>
    <m/>
    <m/>
    <m/>
    <s v="Superman IIIÂ "/>
  </r>
  <r>
    <x v="4"/>
    <s v="Sport"/>
    <m/>
    <m/>
    <m/>
    <m/>
    <m/>
    <m/>
    <s v="Grudge MatchÂ "/>
  </r>
  <r>
    <x v="0"/>
    <s v="Adventure"/>
    <s v="Drama"/>
    <s v="History"/>
    <s v="War"/>
    <m/>
    <m/>
    <m/>
    <s v="Red CliffÂ "/>
  </r>
  <r>
    <x v="4"/>
    <s v="Romance"/>
    <m/>
    <m/>
    <m/>
    <m/>
    <m/>
    <m/>
    <s v="Sweet Home AlabamaÂ "/>
  </r>
  <r>
    <x v="4"/>
    <s v="Romance"/>
    <m/>
    <m/>
    <m/>
    <m/>
    <m/>
    <m/>
    <s v="The Ugly TruthÂ "/>
  </r>
  <r>
    <x v="4"/>
    <m/>
    <m/>
    <m/>
    <m/>
    <m/>
    <m/>
    <m/>
    <s v="Sgt. BilkoÂ "/>
  </r>
  <r>
    <x v="0"/>
    <s v="Adventure"/>
    <s v="Comedy"/>
    <s v="Family"/>
    <s v="Sci-Fi"/>
    <m/>
    <m/>
    <m/>
    <s v="Spy Kids 2: Island of Lost DreamsÂ "/>
  </r>
  <r>
    <x v="0"/>
    <s v="Adventure"/>
    <s v="Mystery"/>
    <s v="Sci-Fi"/>
    <s v="Thriller"/>
    <m/>
    <m/>
    <m/>
    <s v="Star Trek: GenerationsÂ "/>
  </r>
  <r>
    <x v="0"/>
    <s v="Biography"/>
    <s v="Drama"/>
    <m/>
    <m/>
    <m/>
    <m/>
    <m/>
    <s v="The GrandmasterÂ "/>
  </r>
  <r>
    <x v="2"/>
    <s v="Romance"/>
    <m/>
    <m/>
    <m/>
    <m/>
    <m/>
    <m/>
    <s v="Water for ElephantsÂ "/>
  </r>
  <r>
    <x v="7"/>
    <s v="Drama"/>
    <s v="Sport"/>
    <m/>
    <m/>
    <m/>
    <m/>
    <m/>
    <s v="The HurricaneÂ "/>
  </r>
  <r>
    <x v="6"/>
    <s v="Drama"/>
    <s v="Thriller"/>
    <m/>
    <m/>
    <m/>
    <m/>
    <m/>
    <s v="EnoughÂ "/>
  </r>
  <r>
    <x v="4"/>
    <s v="Crime"/>
    <s v="Romance"/>
    <m/>
    <m/>
    <m/>
    <m/>
    <m/>
    <s v="HeartbreakersÂ "/>
  </r>
  <r>
    <x v="0"/>
    <s v="Comedy"/>
    <s v="Crime"/>
    <m/>
    <m/>
    <m/>
    <m/>
    <m/>
    <s v="Paul Blart: Mall Cop 2Â "/>
  </r>
  <r>
    <x v="2"/>
    <s v="Romance"/>
    <m/>
    <m/>
    <m/>
    <m/>
    <m/>
    <m/>
    <s v="Angel EyesÂ "/>
  </r>
  <r>
    <x v="4"/>
    <s v="Drama"/>
    <m/>
    <m/>
    <m/>
    <m/>
    <m/>
    <m/>
    <s v="Joe SomebodyÂ "/>
  </r>
  <r>
    <x v="5"/>
    <s v="Thriller"/>
    <m/>
    <m/>
    <m/>
    <m/>
    <m/>
    <m/>
    <s v="The Ninth GateÂ "/>
  </r>
  <r>
    <x v="6"/>
    <s v="Drama"/>
    <s v="Mystery"/>
    <s v="Thriller"/>
    <m/>
    <m/>
    <m/>
    <m/>
    <s v="Extreme MeasuresÂ "/>
  </r>
  <r>
    <x v="2"/>
    <s v="Music"/>
    <m/>
    <m/>
    <m/>
    <m/>
    <m/>
    <m/>
    <s v="Rock StarÂ "/>
  </r>
  <r>
    <x v="2"/>
    <m/>
    <m/>
    <m/>
    <m/>
    <m/>
    <m/>
    <m/>
    <s v="PreciousÂ "/>
  </r>
  <r>
    <x v="1"/>
    <s v="Drama"/>
    <m/>
    <m/>
    <m/>
    <m/>
    <m/>
    <m/>
    <s v="White SquallÂ "/>
  </r>
  <r>
    <x v="11"/>
    <s v="Mystery"/>
    <s v="Sci-Fi"/>
    <m/>
    <m/>
    <m/>
    <m/>
    <m/>
    <s v="The ThingÂ "/>
  </r>
  <r>
    <x v="0"/>
    <s v="Sci-Fi"/>
    <s v="Thriller"/>
    <m/>
    <m/>
    <m/>
    <m/>
    <m/>
    <s v="RiddickÂ "/>
  </r>
  <r>
    <x v="6"/>
    <s v="Mystery"/>
    <s v="Thriller"/>
    <m/>
    <m/>
    <m/>
    <m/>
    <m/>
    <s v="SwitchbackÂ "/>
  </r>
  <r>
    <x v="0"/>
    <s v="Adventure"/>
    <s v="Drama"/>
    <s v="Thriller"/>
    <s v="Western"/>
    <m/>
    <m/>
    <m/>
    <s v="Texas RangersÂ "/>
  </r>
  <r>
    <x v="1"/>
    <s v="Family"/>
    <s v="Fantasy"/>
    <s v="Sci-Fi"/>
    <m/>
    <m/>
    <m/>
    <m/>
    <s v="City of EmberÂ "/>
  </r>
  <r>
    <x v="2"/>
    <m/>
    <m/>
    <m/>
    <m/>
    <m/>
    <m/>
    <m/>
    <s v="The MasterÂ "/>
  </r>
  <r>
    <x v="1"/>
    <s v="Comedy"/>
    <s v="History"/>
    <s v="Romance"/>
    <m/>
    <m/>
    <m/>
    <m/>
    <s v="Virgin TerritoryÂ "/>
  </r>
  <r>
    <x v="7"/>
    <s v="Drama"/>
    <s v="Sport"/>
    <m/>
    <m/>
    <m/>
    <m/>
    <m/>
    <s v="The ExpressÂ "/>
  </r>
  <r>
    <x v="0"/>
    <s v="Adventure"/>
    <s v="Sci-Fi"/>
    <s v="Thriller"/>
    <m/>
    <m/>
    <m/>
    <m/>
    <s v="The 5th WaveÂ "/>
  </r>
  <r>
    <x v="2"/>
    <s v="Sport"/>
    <m/>
    <m/>
    <m/>
    <m/>
    <m/>
    <m/>
    <s v="CreedÂ "/>
  </r>
  <r>
    <x v="6"/>
    <s v="Drama"/>
    <s v="Thriller"/>
    <m/>
    <m/>
    <m/>
    <m/>
    <m/>
    <s v="The TownÂ "/>
  </r>
  <r>
    <x v="4"/>
    <s v="Drama"/>
    <s v="Romance"/>
    <m/>
    <m/>
    <m/>
    <m/>
    <m/>
    <s v="What to Expect When You're ExpectingÂ "/>
  </r>
  <r>
    <x v="4"/>
    <s v="Drama"/>
    <m/>
    <m/>
    <m/>
    <m/>
    <m/>
    <m/>
    <s v="Burn After ReadingÂ "/>
  </r>
  <r>
    <x v="1"/>
    <s v="Comedy"/>
    <s v="Family"/>
    <s v="Fantasy"/>
    <m/>
    <m/>
    <m/>
    <m/>
    <s v="Nim's IslandÂ "/>
  </r>
  <r>
    <x v="0"/>
    <s v="Biography"/>
    <s v="Drama"/>
    <s v="Sport"/>
    <m/>
    <m/>
    <m/>
    <m/>
    <s v="RushÂ "/>
  </r>
  <r>
    <x v="2"/>
    <m/>
    <m/>
    <m/>
    <m/>
    <m/>
    <m/>
    <m/>
    <s v="MagnoliaÂ "/>
  </r>
  <r>
    <x v="0"/>
    <s v="Comedy"/>
    <s v="Crime"/>
    <m/>
    <m/>
    <m/>
    <m/>
    <m/>
    <s v="Cop OutÂ "/>
  </r>
  <r>
    <x v="4"/>
    <s v="Romance"/>
    <m/>
    <m/>
    <m/>
    <m/>
    <m/>
    <m/>
    <s v="How to Be SingleÂ "/>
  </r>
  <r>
    <x v="2"/>
    <s v="Family"/>
    <m/>
    <m/>
    <m/>
    <m/>
    <m/>
    <m/>
    <s v="Dolphin TaleÂ "/>
  </r>
  <r>
    <x v="2"/>
    <s v="Fantasy"/>
    <s v="Romance"/>
    <m/>
    <m/>
    <m/>
    <m/>
    <m/>
    <s v="TwilightÂ "/>
  </r>
  <r>
    <x v="6"/>
    <s v="Drama"/>
    <s v="Thriller"/>
    <m/>
    <m/>
    <m/>
    <m/>
    <m/>
    <s v="John QÂ "/>
  </r>
  <r>
    <x v="0"/>
    <s v="Comedy"/>
    <s v="Crime"/>
    <s v="Thriller"/>
    <m/>
    <m/>
    <m/>
    <m/>
    <s v="Blue StreakÂ "/>
  </r>
  <r>
    <x v="4"/>
    <s v="Crime"/>
    <m/>
    <m/>
    <m/>
    <m/>
    <m/>
    <m/>
    <s v="We're the MillersÂ "/>
  </r>
  <r>
    <x v="0"/>
    <s v="Crime"/>
    <s v="Drama"/>
    <s v="Mystery"/>
    <s v="Thriller"/>
    <m/>
    <m/>
    <m/>
    <s v="BreakdownÂ "/>
  </r>
  <r>
    <x v="0"/>
    <s v="Adventure"/>
    <s v="Thriller"/>
    <m/>
    <m/>
    <m/>
    <m/>
    <m/>
    <s v="Never Say Never AgainÂ "/>
  </r>
  <r>
    <x v="4"/>
    <s v="Sci-Fi"/>
    <m/>
    <m/>
    <m/>
    <m/>
    <m/>
    <m/>
    <s v="Hot Tub Time MachineÂ "/>
  </r>
  <r>
    <x v="2"/>
    <s v="Family"/>
    <m/>
    <m/>
    <m/>
    <m/>
    <m/>
    <m/>
    <s v="Dolphin Tale 2Â "/>
  </r>
  <r>
    <x v="0"/>
    <s v="Adventure"/>
    <s v="Crime"/>
    <s v="Drama"/>
    <s v="Family"/>
    <s v="Fantasy"/>
    <s v="Romance"/>
    <s v="Thriller"/>
    <s v="Reindeer GamesÂ "/>
  </r>
  <r>
    <x v="0"/>
    <s v="Crime"/>
    <s v="Drama"/>
    <s v="Thriller"/>
    <m/>
    <m/>
    <m/>
    <m/>
    <s v="A Man ApartÂ "/>
  </r>
  <r>
    <x v="4"/>
    <s v="Drama"/>
    <s v="Romance"/>
    <m/>
    <m/>
    <m/>
    <m/>
    <m/>
    <s v="AlohaÂ "/>
  </r>
  <r>
    <x v="2"/>
    <s v="History"/>
    <m/>
    <m/>
    <m/>
    <m/>
    <m/>
    <m/>
    <s v="Ghosts of MississippiÂ "/>
  </r>
  <r>
    <x v="2"/>
    <s v="Mystery"/>
    <s v="Romance"/>
    <s v="Thriller"/>
    <m/>
    <m/>
    <m/>
    <m/>
    <s v="Snow Falling on CedarsÂ "/>
  </r>
  <r>
    <x v="2"/>
    <s v="Horror"/>
    <s v="Mystery"/>
    <s v="Thriller"/>
    <m/>
    <m/>
    <m/>
    <m/>
    <s v="The RiteÂ "/>
  </r>
  <r>
    <x v="2"/>
    <s v="Sci-Fi"/>
    <s v="Thriller"/>
    <m/>
    <m/>
    <m/>
    <m/>
    <m/>
    <s v="GattacaÂ "/>
  </r>
  <r>
    <x v="7"/>
    <s v="Comedy"/>
    <s v="Romance"/>
    <m/>
    <m/>
    <m/>
    <m/>
    <m/>
    <s v="Isn't She GreatÂ "/>
  </r>
  <r>
    <x v="1"/>
    <s v="Animation"/>
    <s v="Comedy"/>
    <s v="Family"/>
    <s v="Sci-Fi"/>
    <m/>
    <m/>
    <m/>
    <s v="Space ChimpsÂ "/>
  </r>
  <r>
    <x v="4"/>
    <m/>
    <m/>
    <m/>
    <m/>
    <m/>
    <m/>
    <m/>
    <s v="Head of StateÂ "/>
  </r>
  <r>
    <x v="4"/>
    <m/>
    <m/>
    <m/>
    <m/>
    <m/>
    <m/>
    <m/>
    <s v="The HangoverÂ "/>
  </r>
  <r>
    <x v="0"/>
    <s v="Biography"/>
    <s v="Drama"/>
    <s v="History"/>
    <m/>
    <m/>
    <m/>
    <m/>
    <s v="Ip Man 3Â "/>
  </r>
  <r>
    <x v="0"/>
    <s v="Adventure"/>
    <s v="Comedy"/>
    <s v="Crime"/>
    <m/>
    <m/>
    <m/>
    <m/>
    <s v="Austin Powers: The Spy Who Shagged MeÂ "/>
  </r>
  <r>
    <x v="0"/>
    <s v="Adventure"/>
    <m/>
    <m/>
    <m/>
    <m/>
    <m/>
    <m/>
    <s v="BatmanÂ "/>
  </r>
  <r>
    <x v="7"/>
    <s v="Drama"/>
    <s v="War"/>
    <m/>
    <m/>
    <m/>
    <m/>
    <m/>
    <s v="There Be DragonsÂ "/>
  </r>
  <r>
    <x v="0"/>
    <s v="Crime"/>
    <s v="Thriller"/>
    <m/>
    <m/>
    <m/>
    <m/>
    <m/>
    <s v="Lethal Weapon 3Â "/>
  </r>
  <r>
    <x v="7"/>
    <s v="Drama"/>
    <s v="Sport"/>
    <m/>
    <m/>
    <m/>
    <m/>
    <m/>
    <s v="The Blind SideÂ "/>
  </r>
  <r>
    <x v="0"/>
    <s v="Adventure"/>
    <s v="Comedy"/>
    <s v="Family"/>
    <s v="Sci-Fi"/>
    <m/>
    <m/>
    <m/>
    <s v="Spy KidsÂ "/>
  </r>
  <r>
    <x v="4"/>
    <s v="Crime"/>
    <m/>
    <m/>
    <m/>
    <m/>
    <m/>
    <m/>
    <s v="Horrible BossesÂ "/>
  </r>
  <r>
    <x v="1"/>
    <s v="Drama"/>
    <s v="Western"/>
    <m/>
    <m/>
    <m/>
    <m/>
    <m/>
    <s v="True GritÂ "/>
  </r>
  <r>
    <x v="4"/>
    <s v="Drama"/>
    <s v="Romance"/>
    <m/>
    <m/>
    <m/>
    <m/>
    <m/>
    <s v="The Devil Wears PradaÂ "/>
  </r>
  <r>
    <x v="1"/>
    <s v="Mystery"/>
    <s v="Sci-Fi"/>
    <m/>
    <m/>
    <m/>
    <m/>
    <m/>
    <s v="Star Trek: The Motion PictureÂ "/>
  </r>
  <r>
    <x v="4"/>
    <s v="Crime"/>
    <m/>
    <m/>
    <m/>
    <m/>
    <m/>
    <m/>
    <s v="Identity ThiefÂ "/>
  </r>
  <r>
    <x v="6"/>
    <s v="Thriller"/>
    <m/>
    <m/>
    <m/>
    <m/>
    <m/>
    <m/>
    <s v="Cape FearÂ "/>
  </r>
  <r>
    <x v="6"/>
    <s v="Drama"/>
    <s v="Thriller"/>
    <m/>
    <m/>
    <m/>
    <m/>
    <m/>
    <s v="21Â "/>
  </r>
  <r>
    <x v="4"/>
    <s v="Romance"/>
    <m/>
    <m/>
    <m/>
    <m/>
    <m/>
    <m/>
    <s v="TrainwreckÂ "/>
  </r>
  <r>
    <x v="4"/>
    <s v="Romance"/>
    <m/>
    <m/>
    <m/>
    <m/>
    <m/>
    <m/>
    <s v="Guess WhoÂ "/>
  </r>
  <r>
    <x v="2"/>
    <s v="Romance"/>
    <s v="War"/>
    <m/>
    <m/>
    <m/>
    <m/>
    <m/>
    <s v="The English PatientÂ "/>
  </r>
  <r>
    <x v="6"/>
    <s v="Drama"/>
    <s v="Mystery"/>
    <s v="Thriller"/>
    <m/>
    <m/>
    <m/>
    <m/>
    <s v="L.A. ConfidentialÂ "/>
  </r>
  <r>
    <x v="1"/>
    <s v="Comedy"/>
    <s v="Family"/>
    <s v="Sci-Fi"/>
    <m/>
    <m/>
    <m/>
    <m/>
    <s v="Sky HighÂ "/>
  </r>
  <r>
    <x v="4"/>
    <m/>
    <m/>
    <m/>
    <m/>
    <m/>
    <m/>
    <m/>
    <s v="In &amp; OutÂ "/>
  </r>
  <r>
    <x v="0"/>
    <s v="Horror"/>
    <s v="Sci-Fi"/>
    <s v="Thriller"/>
    <m/>
    <m/>
    <m/>
    <m/>
    <s v="SpeciesÂ "/>
  </r>
  <r>
    <x v="11"/>
    <m/>
    <m/>
    <m/>
    <m/>
    <m/>
    <m/>
    <m/>
    <s v="A Nightmare on Elm StreetÂ "/>
  </r>
  <r>
    <x v="11"/>
    <s v="Sci-Fi"/>
    <s v="Thriller"/>
    <m/>
    <m/>
    <m/>
    <m/>
    <m/>
    <s v="The CellÂ "/>
  </r>
  <r>
    <x v="0"/>
    <s v="Adventure"/>
    <m/>
    <m/>
    <m/>
    <m/>
    <m/>
    <m/>
    <s v="The Man in the Iron MaskÂ "/>
  </r>
  <r>
    <x v="7"/>
    <s v="Drama"/>
    <s v="Family"/>
    <s v="History"/>
    <s v="Sport"/>
    <m/>
    <m/>
    <m/>
    <s v="SecretariatÂ "/>
  </r>
  <r>
    <x v="0"/>
    <s v="Adventure"/>
    <s v="Animation"/>
    <s v="Comedy"/>
    <s v="Family"/>
    <s v="Fantasy"/>
    <s v="Sci-Fi"/>
    <m/>
    <s v="TMNTÂ "/>
  </r>
  <r>
    <x v="7"/>
    <s v="Drama"/>
    <s v="Sport"/>
    <m/>
    <m/>
    <m/>
    <m/>
    <m/>
    <s v="RadioÂ "/>
  </r>
  <r>
    <x v="4"/>
    <s v="Romance"/>
    <m/>
    <m/>
    <m/>
    <m/>
    <m/>
    <m/>
    <s v="Friends with BenefitsÂ "/>
  </r>
  <r>
    <x v="4"/>
    <m/>
    <m/>
    <m/>
    <m/>
    <m/>
    <m/>
    <m/>
    <s v="Neighbors 2: Sorority RisingÂ "/>
  </r>
  <r>
    <x v="7"/>
    <s v="Comedy"/>
    <s v="Drama"/>
    <s v="History"/>
    <s v="Music"/>
    <m/>
    <m/>
    <m/>
    <s v="Saving Mr. BanksÂ "/>
  </r>
  <r>
    <x v="7"/>
    <s v="Drama"/>
    <s v="History"/>
    <s v="Romance"/>
    <m/>
    <m/>
    <m/>
    <m/>
    <s v="Malcolm XÂ "/>
  </r>
  <r>
    <x v="4"/>
    <m/>
    <m/>
    <m/>
    <m/>
    <m/>
    <m/>
    <m/>
    <s v="This Is 40Â "/>
  </r>
  <r>
    <x v="4"/>
    <s v="Family"/>
    <m/>
    <m/>
    <m/>
    <m/>
    <m/>
    <m/>
    <s v="Old DogsÂ "/>
  </r>
  <r>
    <x v="0"/>
    <s v="Adventure"/>
    <s v="Fantasy"/>
    <s v="Sci-Fi"/>
    <s v="Thriller"/>
    <m/>
    <m/>
    <m/>
    <s v="Underworld: Rise of the LycansÂ "/>
  </r>
  <r>
    <x v="4"/>
    <s v="Romance"/>
    <m/>
    <m/>
    <m/>
    <m/>
    <m/>
    <m/>
    <s v="License to WedÂ "/>
  </r>
  <r>
    <x v="4"/>
    <s v="Romance"/>
    <s v="Sport"/>
    <m/>
    <m/>
    <m/>
    <m/>
    <m/>
    <s v="The BenchwarmersÂ "/>
  </r>
  <r>
    <x v="4"/>
    <s v="Romance"/>
    <m/>
    <m/>
    <m/>
    <m/>
    <m/>
    <m/>
    <s v="Must Love DogsÂ "/>
  </r>
  <r>
    <x v="7"/>
    <s v="Crime"/>
    <s v="Drama"/>
    <m/>
    <m/>
    <m/>
    <m/>
    <m/>
    <s v="Donnie BrascoÂ "/>
  </r>
  <r>
    <x v="0"/>
    <s v="Horror"/>
    <s v="Sci-Fi"/>
    <m/>
    <m/>
    <m/>
    <m/>
    <m/>
    <s v="Resident EvilÂ "/>
  </r>
  <r>
    <x v="8"/>
    <s v="Horror"/>
    <m/>
    <m/>
    <m/>
    <m/>
    <m/>
    <m/>
    <s v="PoltergeistÂ "/>
  </r>
  <r>
    <x v="4"/>
    <s v="Crime"/>
    <s v="Thriller"/>
    <m/>
    <m/>
    <m/>
    <m/>
    <m/>
    <s v="The LadykillersÂ "/>
  </r>
  <r>
    <x v="0"/>
    <s v="Crime"/>
    <s v="Drama"/>
    <s v="Mystery"/>
    <s v="Thriller"/>
    <m/>
    <m/>
    <m/>
    <s v="Max PayneÂ "/>
  </r>
  <r>
    <x v="0"/>
    <s v="Sci-Fi"/>
    <s v="Thriller"/>
    <m/>
    <m/>
    <m/>
    <m/>
    <m/>
    <s v="In TimeÂ "/>
  </r>
  <r>
    <x v="4"/>
    <s v="Romance"/>
    <m/>
    <m/>
    <m/>
    <m/>
    <m/>
    <m/>
    <s v="The Back-up PlanÂ "/>
  </r>
  <r>
    <x v="4"/>
    <s v="Drama"/>
    <s v="Romance"/>
    <m/>
    <m/>
    <m/>
    <m/>
    <m/>
    <s v="Something BorrowedÂ "/>
  </r>
  <r>
    <x v="1"/>
    <s v="Comedy"/>
    <s v="Fantasy"/>
    <m/>
    <m/>
    <m/>
    <m/>
    <m/>
    <s v="Black KnightÂ "/>
  </r>
  <r>
    <x v="0"/>
    <s v="Adventure"/>
    <s v="Comedy"/>
    <s v="Thriller"/>
    <m/>
    <m/>
    <m/>
    <m/>
    <s v="Street FighterÂ "/>
  </r>
  <r>
    <x v="7"/>
    <s v="Drama"/>
    <s v="War"/>
    <m/>
    <m/>
    <m/>
    <m/>
    <m/>
    <s v="The PianistÂ "/>
  </r>
  <r>
    <x v="11"/>
    <s v="Mystery"/>
    <s v="Thriller"/>
    <m/>
    <m/>
    <m/>
    <m/>
    <m/>
    <s v="From HellÂ "/>
  </r>
  <r>
    <x v="2"/>
    <s v="Family"/>
    <s v="Fantasy"/>
    <m/>
    <m/>
    <m/>
    <m/>
    <m/>
    <s v="The Nativity StoryÂ "/>
  </r>
  <r>
    <x v="11"/>
    <m/>
    <m/>
    <m/>
    <m/>
    <m/>
    <m/>
    <m/>
    <s v="House of WaxÂ "/>
  </r>
  <r>
    <x v="2"/>
    <s v="Romance"/>
    <m/>
    <m/>
    <m/>
    <m/>
    <m/>
    <m/>
    <s v="CloserÂ "/>
  </r>
  <r>
    <x v="7"/>
    <s v="Crime"/>
    <s v="Drama"/>
    <m/>
    <m/>
    <m/>
    <m/>
    <m/>
    <s v="J. EdgarÂ "/>
  </r>
  <r>
    <x v="11"/>
    <s v="Mystery"/>
    <m/>
    <m/>
    <m/>
    <m/>
    <m/>
    <m/>
    <s v="MirrorsÂ "/>
  </r>
  <r>
    <x v="2"/>
    <s v="Fantasy"/>
    <s v="Horror"/>
    <m/>
    <m/>
    <m/>
    <m/>
    <m/>
    <s v="Queen of the DamnedÂ "/>
  </r>
  <r>
    <x v="0"/>
    <s v="Horror"/>
    <s v="Sci-Fi"/>
    <m/>
    <m/>
    <m/>
    <m/>
    <m/>
    <s v="Predator 2Â "/>
  </r>
  <r>
    <x v="6"/>
    <s v="Drama"/>
    <s v="Thriller"/>
    <m/>
    <m/>
    <m/>
    <m/>
    <m/>
    <s v="UntraceableÂ "/>
  </r>
  <r>
    <x v="4"/>
    <s v="Drama"/>
    <s v="Romance"/>
    <s v="Sci-Fi"/>
    <m/>
    <m/>
    <m/>
    <m/>
    <s v="Blast from the PastÂ "/>
  </r>
  <r>
    <x v="0"/>
    <s v="Adventure"/>
    <s v="Sci-Fi"/>
    <m/>
    <m/>
    <m/>
    <m/>
    <m/>
    <s v="Flash GordonÂ "/>
  </r>
  <r>
    <x v="4"/>
    <s v="Drama"/>
    <s v="Romance"/>
    <m/>
    <m/>
    <m/>
    <m/>
    <m/>
    <s v="Jersey GirlÂ "/>
  </r>
  <r>
    <x v="0"/>
    <s v="Crime"/>
    <s v="Mystery"/>
    <s v="Thriller"/>
    <m/>
    <m/>
    <m/>
    <m/>
    <s v="Alex CrossÂ "/>
  </r>
  <r>
    <x v="6"/>
    <s v="Drama"/>
    <s v="Mystery"/>
    <s v="Thriller"/>
    <m/>
    <m/>
    <m/>
    <m/>
    <s v="Midnight in the Garden of Good and EvilÂ "/>
  </r>
  <r>
    <x v="0"/>
    <s v="Crime"/>
    <s v="Thriller"/>
    <m/>
    <m/>
    <m/>
    <m/>
    <m/>
    <s v="HeistÂ "/>
  </r>
  <r>
    <x v="4"/>
    <s v="Family"/>
    <s v="Fantasy"/>
    <m/>
    <m/>
    <m/>
    <m/>
    <m/>
    <s v="Nanny McPhee ReturnsÂ "/>
  </r>
  <r>
    <x v="7"/>
    <s v="Crime"/>
    <s v="Drama"/>
    <m/>
    <m/>
    <m/>
    <m/>
    <m/>
    <s v="HoffaÂ "/>
  </r>
  <r>
    <x v="2"/>
    <s v="Mystery"/>
    <s v="Sci-Fi"/>
    <s v="Thriller"/>
    <m/>
    <m/>
    <m/>
    <m/>
    <s v="The X Files: I Want to BelieveÂ "/>
  </r>
  <r>
    <x v="4"/>
    <s v="Family"/>
    <s v="Fantasy"/>
    <s v="Romance"/>
    <m/>
    <m/>
    <m/>
    <m/>
    <s v="Ella EnchantedÂ "/>
  </r>
  <r>
    <x v="7"/>
    <s v="Drama"/>
    <s v="Sport"/>
    <m/>
    <m/>
    <m/>
    <m/>
    <m/>
    <s v="ConcussionÂ "/>
  </r>
  <r>
    <x v="0"/>
    <s v="Mystery"/>
    <s v="Thriller"/>
    <m/>
    <m/>
    <m/>
    <m/>
    <m/>
    <s v="AbductionÂ "/>
  </r>
  <r>
    <x v="1"/>
    <s v="Animation"/>
    <s v="Comedy"/>
    <s v="Family"/>
    <s v="War"/>
    <m/>
    <m/>
    <m/>
    <s v="ValiantÂ "/>
  </r>
  <r>
    <x v="4"/>
    <s v="Drama"/>
    <m/>
    <m/>
    <m/>
    <m/>
    <m/>
    <m/>
    <s v="Wonder BoysÂ "/>
  </r>
  <r>
    <x v="0"/>
    <s v="Comedy"/>
    <s v="Sci-Fi"/>
    <s v="Thriller"/>
    <m/>
    <m/>
    <m/>
    <m/>
    <s v="Superhero MovieÂ "/>
  </r>
  <r>
    <x v="6"/>
    <s v="Drama"/>
    <s v="Thriller"/>
    <m/>
    <m/>
    <m/>
    <m/>
    <m/>
    <s v="Broken CityÂ "/>
  </r>
  <r>
    <x v="4"/>
    <s v="Horror"/>
    <m/>
    <m/>
    <m/>
    <m/>
    <m/>
    <m/>
    <s v="CursedÂ "/>
  </r>
  <r>
    <x v="0"/>
    <s v="Crime"/>
    <s v="Thriller"/>
    <m/>
    <m/>
    <m/>
    <m/>
    <m/>
    <s v="Premium RushÂ "/>
  </r>
  <r>
    <x v="0"/>
    <s v="Comedy"/>
    <s v="Crime"/>
    <m/>
    <m/>
    <m/>
    <m/>
    <m/>
    <s v="Hot PursuitÂ "/>
  </r>
  <r>
    <x v="1"/>
    <s v="Drama"/>
    <s v="Romance"/>
    <s v="War"/>
    <m/>
    <m/>
    <m/>
    <m/>
    <s v="The Four FeathersÂ "/>
  </r>
  <r>
    <x v="0"/>
    <s v="Crime"/>
    <s v="Romance"/>
    <s v="Thriller"/>
    <m/>
    <m/>
    <m/>
    <m/>
    <s v="ParkerÂ "/>
  </r>
  <r>
    <x v="4"/>
    <s v="Romance"/>
    <s v="Sport"/>
    <m/>
    <m/>
    <m/>
    <m/>
    <m/>
    <s v="WimbledonÂ "/>
  </r>
  <r>
    <x v="4"/>
    <s v="Family"/>
    <m/>
    <m/>
    <m/>
    <m/>
    <m/>
    <m/>
    <s v="Furry VengeanceÂ "/>
  </r>
  <r>
    <x v="0"/>
    <s v="Horror"/>
    <s v="Sci-Fi"/>
    <m/>
    <m/>
    <m/>
    <m/>
    <m/>
    <s v="BaitÂ "/>
  </r>
  <r>
    <x v="0"/>
    <s v="Adventure"/>
    <s v="Fantasy"/>
    <m/>
    <m/>
    <m/>
    <m/>
    <m/>
    <s v="KrullÂ "/>
  </r>
  <r>
    <x v="2"/>
    <s v="Thriller"/>
    <s v="War"/>
    <m/>
    <m/>
    <m/>
    <m/>
    <m/>
    <s v="Lions for LambsÂ "/>
  </r>
  <r>
    <x v="0"/>
    <s v="Drama"/>
    <s v="Thriller"/>
    <s v="War"/>
    <m/>
    <m/>
    <m/>
    <m/>
    <s v="Flight of the IntruderÂ "/>
  </r>
  <r>
    <x v="4"/>
    <s v="Music"/>
    <m/>
    <m/>
    <m/>
    <m/>
    <m/>
    <m/>
    <s v="Walk Hard: The Dewey Cox StoryÂ "/>
  </r>
  <r>
    <x v="2"/>
    <m/>
    <m/>
    <m/>
    <m/>
    <m/>
    <m/>
    <m/>
    <s v="The Shipping NewsÂ "/>
  </r>
  <r>
    <x v="0"/>
    <s v="Western"/>
    <m/>
    <m/>
    <m/>
    <m/>
    <m/>
    <m/>
    <s v="American OutlawsÂ "/>
  </r>
  <r>
    <x v="7"/>
    <s v="Drama"/>
    <s v="History"/>
    <s v="Romance"/>
    <m/>
    <m/>
    <m/>
    <m/>
    <s v="The Young VictoriaÂ "/>
  </r>
  <r>
    <x v="0"/>
    <s v="Crime"/>
    <s v="Mystery"/>
    <s v="Thriller"/>
    <m/>
    <m/>
    <m/>
    <m/>
    <s v="WhiteoutÂ "/>
  </r>
  <r>
    <x v="2"/>
    <s v="Fantasy"/>
    <m/>
    <m/>
    <m/>
    <m/>
    <m/>
    <m/>
    <s v="The Tree of LifeÂ "/>
  </r>
  <r>
    <x v="0"/>
    <s v="Comedy"/>
    <s v="Thriller"/>
    <m/>
    <m/>
    <m/>
    <m/>
    <m/>
    <s v="Knock OffÂ "/>
  </r>
  <r>
    <x v="0"/>
    <s v="Crime"/>
    <s v="Drama"/>
    <s v="Thriller"/>
    <m/>
    <m/>
    <m/>
    <m/>
    <s v="SabotageÂ "/>
  </r>
  <r>
    <x v="0"/>
    <s v="Mystery"/>
    <s v="Thriller"/>
    <m/>
    <m/>
    <m/>
    <m/>
    <m/>
    <s v="The OrderÂ "/>
  </r>
  <r>
    <x v="0"/>
    <s v="Crime"/>
    <s v="Drama"/>
    <s v="Thriller"/>
    <m/>
    <m/>
    <m/>
    <m/>
    <s v="Punisher: War ZoneÂ "/>
  </r>
  <r>
    <x v="0"/>
    <s v="Adventure"/>
    <s v="Family"/>
    <s v="Sci-Fi"/>
    <m/>
    <m/>
    <m/>
    <m/>
    <s v="ZoomÂ "/>
  </r>
  <r>
    <x v="1"/>
    <s v="Biography"/>
    <s v="Drama"/>
    <s v="Thriller"/>
    <m/>
    <m/>
    <m/>
    <m/>
    <s v="The WalkÂ "/>
  </r>
  <r>
    <x v="0"/>
    <s v="Adventure"/>
    <s v="Fantasy"/>
    <m/>
    <m/>
    <m/>
    <m/>
    <m/>
    <s v="Warriors of VirtueÂ "/>
  </r>
  <r>
    <x v="4"/>
    <s v="Drama"/>
    <s v="Romance"/>
    <m/>
    <m/>
    <m/>
    <m/>
    <m/>
    <s v="A Good YearÂ "/>
  </r>
  <r>
    <x v="2"/>
    <m/>
    <m/>
    <m/>
    <m/>
    <m/>
    <m/>
    <m/>
    <s v="Radio FlyerÂ "/>
  </r>
  <r>
    <x v="6"/>
    <s v="Drama"/>
    <m/>
    <m/>
    <m/>
    <m/>
    <m/>
    <m/>
    <s v="Blood In, Blood OutÂ "/>
  </r>
  <r>
    <x v="0"/>
    <s v="Drama"/>
    <s v="Sci-Fi"/>
    <s v="Thriller"/>
    <m/>
    <m/>
    <m/>
    <m/>
    <s v="Smilla's Sense of SnowÂ "/>
  </r>
  <r>
    <x v="6"/>
    <s v="Drama"/>
    <s v="Mystery"/>
    <s v="Thriller"/>
    <m/>
    <m/>
    <m/>
    <m/>
    <s v="Femme FataleÂ "/>
  </r>
  <r>
    <x v="7"/>
    <s v="Drama"/>
    <s v="History"/>
    <s v="War"/>
    <m/>
    <m/>
    <m/>
    <m/>
    <s v="Lion of the DesertÂ "/>
  </r>
  <r>
    <x v="2"/>
    <s v="Romance"/>
    <s v="War"/>
    <s v="Western"/>
    <m/>
    <m/>
    <m/>
    <m/>
    <s v="Ride with the DevilÂ "/>
  </r>
  <r>
    <x v="0"/>
    <s v="Comedy"/>
    <s v="Crime"/>
    <s v="Western"/>
    <m/>
    <m/>
    <m/>
    <m/>
    <s v="BandidasÂ "/>
  </r>
  <r>
    <x v="0"/>
    <s v="Mystery"/>
    <s v="Sci-Fi"/>
    <s v="Thriller"/>
    <m/>
    <m/>
    <m/>
    <m/>
    <s v="The Maze RunnerÂ "/>
  </r>
  <r>
    <x v="4"/>
    <m/>
    <m/>
    <m/>
    <m/>
    <m/>
    <m/>
    <m/>
    <s v="Unfinished BusinessÂ "/>
  </r>
  <r>
    <x v="2"/>
    <s v="Romance"/>
    <m/>
    <m/>
    <m/>
    <m/>
    <m/>
    <m/>
    <s v="The Age of InnocenceÂ "/>
  </r>
  <r>
    <x v="2"/>
    <s v="Sci-Fi"/>
    <m/>
    <m/>
    <m/>
    <m/>
    <m/>
    <m/>
    <s v="The FountainÂ "/>
  </r>
  <r>
    <x v="0"/>
    <s v="Adventure"/>
    <s v="Comedy"/>
    <s v="Drama"/>
    <s v="Thriller"/>
    <m/>
    <m/>
    <m/>
    <s v="Chill FactorÂ "/>
  </r>
  <r>
    <x v="0"/>
    <s v="Crime"/>
    <s v="Drama"/>
    <s v="Thriller"/>
    <m/>
    <m/>
    <m/>
    <m/>
    <s v="StolenÂ "/>
  </r>
  <r>
    <x v="1"/>
    <s v="Animation"/>
    <s v="Family"/>
    <s v="Fantasy"/>
    <m/>
    <m/>
    <m/>
    <m/>
    <s v="PonyoÂ "/>
  </r>
  <r>
    <x v="2"/>
    <s v="Romance"/>
    <m/>
    <m/>
    <m/>
    <m/>
    <m/>
    <m/>
    <s v="The Longest RideÂ "/>
  </r>
  <r>
    <x v="2"/>
    <s v="Sci-Fi"/>
    <s v="Thriller"/>
    <m/>
    <m/>
    <m/>
    <m/>
    <m/>
    <s v="The Astronaut's WifeÂ "/>
  </r>
  <r>
    <x v="1"/>
    <s v="Drama"/>
    <s v="Romance"/>
    <m/>
    <m/>
    <m/>
    <m/>
    <m/>
    <s v="I Dreamed of AfricaÂ "/>
  </r>
  <r>
    <x v="4"/>
    <s v="Romance"/>
    <s v="Sport"/>
    <m/>
    <m/>
    <m/>
    <m/>
    <m/>
    <s v="Playing for KeepsÂ "/>
  </r>
  <r>
    <x v="7"/>
    <s v="Drama"/>
    <s v="History"/>
    <m/>
    <m/>
    <m/>
    <m/>
    <m/>
    <s v="Mandela: Long Walk to FreedomÂ "/>
  </r>
  <r>
    <x v="7"/>
    <s v="Drama"/>
    <s v="History"/>
    <s v="Romance"/>
    <m/>
    <m/>
    <m/>
    <m/>
    <s v="RedsÂ "/>
  </r>
  <r>
    <x v="2"/>
    <s v="Thriller"/>
    <m/>
    <m/>
    <m/>
    <m/>
    <m/>
    <m/>
    <s v="A Few Good MenÂ "/>
  </r>
  <r>
    <x v="0"/>
    <s v="Comedy"/>
    <s v="Crime"/>
    <s v="Drama"/>
    <s v="Thriller"/>
    <m/>
    <m/>
    <m/>
    <s v="Exit WoundsÂ "/>
  </r>
  <r>
    <x v="0"/>
    <s v="Comedy"/>
    <s v="Crime"/>
    <m/>
    <m/>
    <m/>
    <m/>
    <m/>
    <s v="Big Momma's HouseÂ "/>
  </r>
  <r>
    <x v="0"/>
    <s v="Adventure"/>
    <s v="Horror"/>
    <s v="Sci-Fi"/>
    <s v="Thriller"/>
    <m/>
    <m/>
    <m/>
    <s v="The Darkest HourÂ "/>
  </r>
  <r>
    <x v="2"/>
    <s v="Music"/>
    <s v="Romance"/>
    <m/>
    <m/>
    <m/>
    <m/>
    <m/>
    <s v="Step Up RevolutionÂ "/>
  </r>
  <r>
    <x v="0"/>
    <s v="Adventure"/>
    <s v="Crime"/>
    <s v="Drama"/>
    <s v="Thriller"/>
    <m/>
    <m/>
    <m/>
    <s v="Snakes on a PlaneÂ "/>
  </r>
  <r>
    <x v="6"/>
    <s v="Horror"/>
    <s v="Mystery"/>
    <s v="Thriller"/>
    <m/>
    <m/>
    <m/>
    <m/>
    <s v="The WatcherÂ "/>
  </r>
  <r>
    <x v="0"/>
    <s v="Crime"/>
    <s v="Drama"/>
    <s v="Thriller"/>
    <m/>
    <m/>
    <m/>
    <m/>
    <s v="The PunisherÂ "/>
  </r>
  <r>
    <x v="2"/>
    <s v="Romance"/>
    <s v="Sport"/>
    <m/>
    <m/>
    <m/>
    <m/>
    <m/>
    <s v="Goal! The Dream BeginsÂ "/>
  </r>
  <r>
    <x v="0"/>
    <s v="Crime"/>
    <s v="Thriller"/>
    <m/>
    <m/>
    <m/>
    <m/>
    <m/>
    <s v="SafeÂ "/>
  </r>
  <r>
    <x v="4"/>
    <s v="Drama"/>
    <s v="Romance"/>
    <m/>
    <m/>
    <m/>
    <m/>
    <m/>
    <s v="Pushing TinÂ "/>
  </r>
  <r>
    <x v="0"/>
    <s v="Adventure"/>
    <s v="Fantasy"/>
    <s v="Sci-Fi"/>
    <m/>
    <m/>
    <m/>
    <m/>
    <s v="Star Wars: Episode VI - Return of the JediÂ "/>
  </r>
  <r>
    <x v="0"/>
    <s v="Sci-Fi"/>
    <s v="Thriller"/>
    <m/>
    <m/>
    <m/>
    <m/>
    <m/>
    <s v="DoomsdayÂ "/>
  </r>
  <r>
    <x v="2"/>
    <s v="Romance"/>
    <m/>
    <m/>
    <m/>
    <m/>
    <m/>
    <m/>
    <s v="The ReaderÂ "/>
  </r>
  <r>
    <x v="4"/>
    <s v="Family"/>
    <s v="Fantasy"/>
    <s v="Romance"/>
    <m/>
    <m/>
    <m/>
    <m/>
    <s v="ElfÂ "/>
  </r>
  <r>
    <x v="2"/>
    <s v="Fantasy"/>
    <s v="Romance"/>
    <s v="Sci-Fi"/>
    <m/>
    <m/>
    <m/>
    <m/>
    <s v="PhenomenonÂ "/>
  </r>
  <r>
    <x v="1"/>
    <s v="Comedy"/>
    <s v="Family"/>
    <s v="Sport"/>
    <m/>
    <m/>
    <m/>
    <m/>
    <s v="Snow DogsÂ "/>
  </r>
  <r>
    <x v="4"/>
    <s v="Drama"/>
    <s v="Fantasy"/>
    <m/>
    <m/>
    <m/>
    <m/>
    <m/>
    <s v="ScroogedÂ "/>
  </r>
  <r>
    <x v="4"/>
    <s v="Family"/>
    <s v="Sport"/>
    <m/>
    <m/>
    <m/>
    <m/>
    <m/>
    <s v="Nacho LibreÂ "/>
  </r>
  <r>
    <x v="4"/>
    <s v="Romance"/>
    <m/>
    <m/>
    <m/>
    <m/>
    <m/>
    <m/>
    <s v="BridesmaidsÂ "/>
  </r>
  <r>
    <x v="4"/>
    <s v="Fantasy"/>
    <m/>
    <m/>
    <m/>
    <m/>
    <m/>
    <m/>
    <s v="This Is the EndÂ "/>
  </r>
  <r>
    <x v="11"/>
    <m/>
    <m/>
    <m/>
    <m/>
    <m/>
    <m/>
    <m/>
    <s v="StigmataÂ "/>
  </r>
  <r>
    <x v="7"/>
    <s v="Drama"/>
    <m/>
    <m/>
    <m/>
    <m/>
    <m/>
    <m/>
    <s v="Men of HonorÂ "/>
  </r>
  <r>
    <x v="0"/>
    <s v="Crime"/>
    <s v="Thriller"/>
    <m/>
    <m/>
    <m/>
    <m/>
    <m/>
    <s v="TakersÂ "/>
  </r>
  <r>
    <x v="4"/>
    <m/>
    <m/>
    <m/>
    <m/>
    <m/>
    <m/>
    <m/>
    <s v="The Big WeddingÂ "/>
  </r>
  <r>
    <x v="0"/>
    <s v="Comedy"/>
    <s v="Crime"/>
    <m/>
    <m/>
    <m/>
    <m/>
    <m/>
    <s v="Big Mommas: Like Father, Like SonÂ "/>
  </r>
  <r>
    <x v="5"/>
    <s v="Sci-Fi"/>
    <s v="Thriller"/>
    <m/>
    <m/>
    <m/>
    <m/>
    <m/>
    <s v="Source CodeÂ "/>
  </r>
  <r>
    <x v="1"/>
    <s v="Biography"/>
    <s v="Drama"/>
    <s v="Thriller"/>
    <m/>
    <m/>
    <m/>
    <m/>
    <s v="AliveÂ "/>
  </r>
  <r>
    <x v="5"/>
    <s v="Thriller"/>
    <m/>
    <m/>
    <m/>
    <m/>
    <m/>
    <m/>
    <s v="The Number 23Â "/>
  </r>
  <r>
    <x v="0"/>
    <s v="Adventure"/>
    <s v="Drama"/>
    <s v="Family"/>
    <m/>
    <m/>
    <m/>
    <m/>
    <s v="The Young and Prodigious T.S. SpivetÂ "/>
  </r>
  <r>
    <x v="0"/>
    <s v="Comedy"/>
    <s v="War"/>
    <m/>
    <m/>
    <m/>
    <m/>
    <m/>
    <s v="1941Â "/>
  </r>
  <r>
    <x v="2"/>
    <s v="Family"/>
    <s v="Sport"/>
    <m/>
    <m/>
    <m/>
    <m/>
    <m/>
    <s v="Dreamer: Inspired by a True StoryÂ "/>
  </r>
  <r>
    <x v="6"/>
    <s v="Drama"/>
    <s v="Thriller"/>
    <m/>
    <m/>
    <m/>
    <m/>
    <m/>
    <s v="A History of ViolenceÂ "/>
  </r>
  <r>
    <x v="0"/>
    <s v="Crime"/>
    <s v="Thriller"/>
    <m/>
    <m/>
    <m/>
    <m/>
    <m/>
    <s v="Transporter 2Â "/>
  </r>
  <r>
    <x v="0"/>
    <s v="Thriller"/>
    <s v="Western"/>
    <m/>
    <m/>
    <m/>
    <m/>
    <m/>
    <s v="The Quick and the DeadÂ "/>
  </r>
  <r>
    <x v="4"/>
    <s v="Romance"/>
    <m/>
    <m/>
    <m/>
    <m/>
    <m/>
    <m/>
    <s v="Laws of AttractionÂ "/>
  </r>
  <r>
    <x v="2"/>
    <s v="Thriller"/>
    <m/>
    <m/>
    <m/>
    <m/>
    <m/>
    <m/>
    <s v="Bringing Out the DeadÂ "/>
  </r>
  <r>
    <x v="0"/>
    <s v="Crime"/>
    <s v="Sci-Fi"/>
    <s v="Thriller"/>
    <m/>
    <m/>
    <m/>
    <m/>
    <s v="Repo MenÂ "/>
  </r>
  <r>
    <x v="0"/>
    <s v="Drama"/>
    <s v="Fantasy"/>
    <s v="Horror"/>
    <s v="Thriller"/>
    <m/>
    <m/>
    <m/>
    <s v="Dragon Wars: D-WarÂ "/>
  </r>
  <r>
    <x v="4"/>
    <s v="Family"/>
    <s v="Fantasy"/>
    <m/>
    <m/>
    <m/>
    <m/>
    <m/>
    <s v="BogusÂ "/>
  </r>
  <r>
    <x v="4"/>
    <m/>
    <m/>
    <m/>
    <m/>
    <m/>
    <m/>
    <m/>
    <s v="The Incredible Burt WonderstoneÂ "/>
  </r>
  <r>
    <x v="3"/>
    <s v="Comedy"/>
    <s v="Family"/>
    <s v="Fantasy"/>
    <s v="Musical"/>
    <m/>
    <m/>
    <m/>
    <s v="Cats Don't DanceÂ "/>
  </r>
  <r>
    <x v="2"/>
    <m/>
    <m/>
    <m/>
    <m/>
    <m/>
    <m/>
    <m/>
    <s v="Cradle Will RockÂ "/>
  </r>
  <r>
    <x v="2"/>
    <s v="Mystery"/>
    <s v="Thriller"/>
    <m/>
    <m/>
    <m/>
    <m/>
    <m/>
    <s v="The Good GermanÂ "/>
  </r>
  <r>
    <x v="0"/>
    <s v="Adventure"/>
    <s v="Comedy"/>
    <s v="Fantasy"/>
    <s v="Romance"/>
    <m/>
    <m/>
    <m/>
    <s v="George and the DragonÂ "/>
  </r>
  <r>
    <x v="2"/>
    <s v="War"/>
    <m/>
    <m/>
    <m/>
    <m/>
    <m/>
    <m/>
    <s v="Apocalypse NowÂ "/>
  </r>
  <r>
    <x v="4"/>
    <s v="Romance"/>
    <m/>
    <m/>
    <m/>
    <m/>
    <m/>
    <m/>
    <s v="Going the DistanceÂ "/>
  </r>
  <r>
    <x v="2"/>
    <s v="Music"/>
    <m/>
    <m/>
    <m/>
    <m/>
    <m/>
    <m/>
    <s v="Mr. Holland's OpusÂ "/>
  </r>
  <r>
    <x v="0"/>
    <s v="Crime"/>
    <s v="Drama"/>
    <s v="Mystery"/>
    <s v="Sci-Fi"/>
    <s v="Thriller"/>
    <m/>
    <m/>
    <s v="CriminalÂ "/>
  </r>
  <r>
    <x v="7"/>
    <s v="Drama"/>
    <s v="Romance"/>
    <m/>
    <m/>
    <m/>
    <m/>
    <m/>
    <s v="Out of AfricaÂ "/>
  </r>
  <r>
    <x v="2"/>
    <s v="Thriller"/>
    <m/>
    <m/>
    <m/>
    <m/>
    <m/>
    <m/>
    <s v="FlightÂ "/>
  </r>
  <r>
    <x v="0"/>
    <s v="Adventure"/>
    <s v="Sci-Fi"/>
    <s v="Thriller"/>
    <m/>
    <m/>
    <m/>
    <m/>
    <s v="MoonrakerÂ "/>
  </r>
  <r>
    <x v="1"/>
    <s v="Comedy"/>
    <s v="Crime"/>
    <s v="Drama"/>
    <m/>
    <m/>
    <m/>
    <m/>
    <s v="The Grand Budapest HotelÂ "/>
  </r>
  <r>
    <x v="2"/>
    <s v="Mystery"/>
    <m/>
    <m/>
    <m/>
    <m/>
    <m/>
    <m/>
    <s v="Hearts in AtlantisÂ "/>
  </r>
  <r>
    <x v="4"/>
    <s v="Fantasy"/>
    <s v="Horror"/>
    <s v="Thriller"/>
    <m/>
    <m/>
    <m/>
    <m/>
    <s v="ArachnophobiaÂ "/>
  </r>
  <r>
    <x v="6"/>
    <s v="Drama"/>
    <s v="Mystery"/>
    <s v="Sci-Fi"/>
    <s v="Thriller"/>
    <m/>
    <m/>
    <m/>
    <s v="FrequencyÂ "/>
  </r>
  <r>
    <x v="0"/>
    <s v="Comedy"/>
    <s v="Fantasy"/>
    <s v="Sci-Fi"/>
    <m/>
    <m/>
    <m/>
    <m/>
    <s v="GhostbustersÂ "/>
  </r>
  <r>
    <x v="1"/>
    <s v="Comedy"/>
    <m/>
    <m/>
    <m/>
    <m/>
    <m/>
    <m/>
    <s v="VacationÂ "/>
  </r>
  <r>
    <x v="4"/>
    <s v="Crime"/>
    <s v="Thriller"/>
    <m/>
    <m/>
    <m/>
    <m/>
    <m/>
    <s v="Get ShortyÂ "/>
  </r>
  <r>
    <x v="4"/>
    <s v="Crime"/>
    <s v="Musical"/>
    <m/>
    <m/>
    <m/>
    <m/>
    <m/>
    <s v="ChicagoÂ "/>
  </r>
  <r>
    <x v="4"/>
    <s v="Drama"/>
    <m/>
    <m/>
    <m/>
    <m/>
    <m/>
    <m/>
    <s v="Big DaddyÂ "/>
  </r>
  <r>
    <x v="4"/>
    <m/>
    <m/>
    <m/>
    <m/>
    <m/>
    <m/>
    <m/>
    <s v="American Pie 2Â "/>
  </r>
  <r>
    <x v="1"/>
    <s v="Animation"/>
    <s v="Comedy"/>
    <s v="Family"/>
    <s v="Fantasy"/>
    <m/>
    <m/>
    <m/>
    <s v="Toy StoryÂ "/>
  </r>
  <r>
    <x v="0"/>
    <s v="Adventure"/>
    <s v="Crime"/>
    <s v="Thriller"/>
    <m/>
    <m/>
    <m/>
    <m/>
    <s v="SpeedÂ "/>
  </r>
  <r>
    <x v="2"/>
    <s v="Romance"/>
    <m/>
    <m/>
    <m/>
    <m/>
    <m/>
    <m/>
    <s v="The VowÂ "/>
  </r>
  <r>
    <x v="2"/>
    <m/>
    <m/>
    <m/>
    <m/>
    <m/>
    <m/>
    <m/>
    <s v="Extraordinary MeasuresÂ "/>
  </r>
  <r>
    <x v="7"/>
    <s v="Drama"/>
    <s v="Sport"/>
    <m/>
    <m/>
    <m/>
    <m/>
    <m/>
    <s v="Remember the TitansÂ "/>
  </r>
  <r>
    <x v="0"/>
    <s v="Adventure"/>
    <s v="Thriller"/>
    <m/>
    <m/>
    <m/>
    <m/>
    <m/>
    <s v="The Hunt for Red OctoberÂ "/>
  </r>
  <r>
    <x v="7"/>
    <s v="Drama"/>
    <m/>
    <m/>
    <m/>
    <m/>
    <m/>
    <m/>
    <s v="Lee Daniels' The ButlerÂ "/>
  </r>
  <r>
    <x v="4"/>
    <s v="Sport"/>
    <m/>
    <m/>
    <m/>
    <m/>
    <m/>
    <m/>
    <s v="Dodgeball: A True Underdog StoryÂ "/>
  </r>
  <r>
    <x v="4"/>
    <s v="Fantasy"/>
    <m/>
    <m/>
    <m/>
    <m/>
    <m/>
    <m/>
    <s v="The Addams FamilyÂ "/>
  </r>
  <r>
    <x v="1"/>
    <s v="Comedy"/>
    <m/>
    <m/>
    <m/>
    <m/>
    <m/>
    <m/>
    <s v="Ace Ventura: When Nature CallsÂ "/>
  </r>
  <r>
    <x v="4"/>
    <s v="Family"/>
    <s v="Romance"/>
    <m/>
    <m/>
    <m/>
    <m/>
    <m/>
    <s v="The Princess DiariesÂ "/>
  </r>
  <r>
    <x v="4"/>
    <m/>
    <m/>
    <m/>
    <m/>
    <m/>
    <m/>
    <m/>
    <s v="The First Wives ClubÂ "/>
  </r>
  <r>
    <x v="6"/>
    <s v="Drama"/>
    <s v="Mystery"/>
    <s v="Thriller"/>
    <m/>
    <m/>
    <m/>
    <m/>
    <s v="Se7enÂ "/>
  </r>
  <r>
    <x v="0"/>
    <s v="Sci-Fi"/>
    <s v="Thriller"/>
    <m/>
    <m/>
    <m/>
    <m/>
    <m/>
    <s v="District 9Â "/>
  </r>
  <r>
    <x v="1"/>
    <s v="Animation"/>
    <s v="Comedy"/>
    <s v="Family"/>
    <s v="Fantasy"/>
    <m/>
    <m/>
    <m/>
    <s v="The SpongeBob SquarePants MovieÂ "/>
  </r>
  <r>
    <x v="6"/>
    <s v="Drama"/>
    <s v="Mystery"/>
    <s v="Thriller"/>
    <m/>
    <m/>
    <m/>
    <m/>
    <s v="Mystic RiverÂ "/>
  </r>
  <r>
    <x v="2"/>
    <s v="Sport"/>
    <m/>
    <m/>
    <m/>
    <m/>
    <m/>
    <m/>
    <s v="Million Dollar BabyÂ "/>
  </r>
  <r>
    <x v="4"/>
    <s v="Crime"/>
    <m/>
    <m/>
    <m/>
    <m/>
    <m/>
    <m/>
    <s v="Analyze ThisÂ "/>
  </r>
  <r>
    <x v="2"/>
    <s v="Romance"/>
    <m/>
    <m/>
    <m/>
    <m/>
    <m/>
    <m/>
    <s v="The NotebookÂ "/>
  </r>
  <r>
    <x v="4"/>
    <s v="Romance"/>
    <m/>
    <m/>
    <m/>
    <m/>
    <m/>
    <m/>
    <s v="27 DressesÂ "/>
  </r>
  <r>
    <x v="4"/>
    <s v="Drama"/>
    <s v="Family"/>
    <s v="Music"/>
    <s v="Romance"/>
    <m/>
    <m/>
    <m/>
    <s v="Hannah Montana: The MovieÂ "/>
  </r>
  <r>
    <x v="1"/>
    <s v="Animation"/>
    <s v="Comedy"/>
    <s v="Family"/>
    <s v="Romance"/>
    <m/>
    <m/>
    <m/>
    <s v="Rugrats in Paris: The MovieÂ "/>
  </r>
  <r>
    <x v="2"/>
    <s v="Romance"/>
    <m/>
    <m/>
    <m/>
    <m/>
    <m/>
    <m/>
    <s v="The Prince of TidesÂ "/>
  </r>
  <r>
    <x v="2"/>
    <s v="Romance"/>
    <s v="War"/>
    <s v="Western"/>
    <m/>
    <m/>
    <m/>
    <m/>
    <s v="Legends of the FallÂ "/>
  </r>
  <r>
    <x v="2"/>
    <s v="Romance"/>
    <m/>
    <m/>
    <m/>
    <m/>
    <m/>
    <m/>
    <s v="Up in the AirÂ "/>
  </r>
  <r>
    <x v="4"/>
    <s v="Drama"/>
    <m/>
    <m/>
    <m/>
    <m/>
    <m/>
    <m/>
    <s v="About SchmidtÂ "/>
  </r>
  <r>
    <x v="4"/>
    <s v="Horror"/>
    <s v="Romance"/>
    <m/>
    <m/>
    <m/>
    <m/>
    <m/>
    <s v="Warm BodiesÂ "/>
  </r>
  <r>
    <x v="0"/>
    <s v="Crime"/>
    <s v="Drama"/>
    <s v="Sci-Fi"/>
    <s v="Thriller"/>
    <m/>
    <m/>
    <m/>
    <s v="LooperÂ "/>
  </r>
  <r>
    <x v="4"/>
    <s v="Fantasy"/>
    <m/>
    <m/>
    <m/>
    <m/>
    <m/>
    <m/>
    <s v="Down to EarthÂ "/>
  </r>
  <r>
    <x v="4"/>
    <s v="Drama"/>
    <s v="Family"/>
    <m/>
    <m/>
    <m/>
    <m/>
    <m/>
    <s v="BabeÂ "/>
  </r>
  <r>
    <x v="4"/>
    <s v="Drama"/>
    <s v="Romance"/>
    <m/>
    <m/>
    <m/>
    <m/>
    <m/>
    <s v="Hope SpringsÂ "/>
  </r>
  <r>
    <x v="4"/>
    <s v="Drama"/>
    <s v="Romance"/>
    <m/>
    <m/>
    <m/>
    <m/>
    <m/>
    <s v="Forgetting Sarah MarshallÂ "/>
  </r>
  <r>
    <x v="0"/>
    <s v="Crime"/>
    <s v="Drama"/>
    <s v="Mystery"/>
    <s v="Thriller"/>
    <m/>
    <m/>
    <m/>
    <s v="Four BrothersÂ "/>
  </r>
  <r>
    <x v="4"/>
    <s v="Romance"/>
    <m/>
    <m/>
    <m/>
    <m/>
    <m/>
    <m/>
    <s v="Baby MamaÂ "/>
  </r>
  <r>
    <x v="2"/>
    <s v="Romance"/>
    <m/>
    <m/>
    <m/>
    <m/>
    <m/>
    <m/>
    <s v="Hope FloatsÂ "/>
  </r>
  <r>
    <x v="4"/>
    <s v="Romance"/>
    <m/>
    <m/>
    <m/>
    <m/>
    <m/>
    <m/>
    <s v="Bride WarsÂ "/>
  </r>
  <r>
    <x v="1"/>
    <s v="Comedy"/>
    <s v="Mystery"/>
    <m/>
    <m/>
    <m/>
    <m/>
    <m/>
    <s v="Without a PaddleÂ "/>
  </r>
  <r>
    <x v="4"/>
    <s v="Fantasy"/>
    <s v="Romance"/>
    <m/>
    <m/>
    <m/>
    <m/>
    <m/>
    <s v="13 Going on 30Â "/>
  </r>
  <r>
    <x v="4"/>
    <s v="Fantasy"/>
    <s v="Romance"/>
    <m/>
    <m/>
    <m/>
    <m/>
    <m/>
    <s v="Midnight in ParisÂ "/>
  </r>
  <r>
    <x v="1"/>
    <s v="Animation"/>
    <s v="Comedy"/>
    <s v="Family"/>
    <m/>
    <m/>
    <m/>
    <m/>
    <s v="The Nut JobÂ "/>
  </r>
  <r>
    <x v="7"/>
    <s v="Crime"/>
    <s v="Drama"/>
    <m/>
    <m/>
    <m/>
    <m/>
    <m/>
    <s v="BlowÂ "/>
  </r>
  <r>
    <x v="2"/>
    <s v="Romance"/>
    <m/>
    <m/>
    <m/>
    <m/>
    <m/>
    <m/>
    <s v="Message in a BottleÂ "/>
  </r>
  <r>
    <x v="0"/>
    <s v="Adventure"/>
    <s v="Sci-Fi"/>
    <s v="Thriller"/>
    <m/>
    <m/>
    <m/>
    <m/>
    <s v="Star Trek V: The Final FrontierÂ "/>
  </r>
  <r>
    <x v="4"/>
    <s v="Family"/>
    <s v="Fantasy"/>
    <s v="Sport"/>
    <m/>
    <m/>
    <m/>
    <m/>
    <s v="Like MikeÂ "/>
  </r>
  <r>
    <x v="4"/>
    <s v="Crime"/>
    <m/>
    <m/>
    <m/>
    <m/>
    <m/>
    <m/>
    <s v="Naked Gun 33 1/3: The Final InsultÂ "/>
  </r>
  <r>
    <x v="0"/>
    <s v="Adventure"/>
    <s v="Thriller"/>
    <m/>
    <m/>
    <m/>
    <m/>
    <m/>
    <s v="A View to a KillÂ "/>
  </r>
  <r>
    <x v="3"/>
    <s v="Comedy"/>
    <s v="Family"/>
    <s v="Mystery"/>
    <s v="Sci-Fi"/>
    <m/>
    <m/>
    <m/>
    <s v="The Curse of the Were-RabbitÂ "/>
  </r>
  <r>
    <x v="2"/>
    <s v="Romance"/>
    <m/>
    <m/>
    <m/>
    <m/>
    <m/>
    <m/>
    <s v="P.S. I Love YouÂ "/>
  </r>
  <r>
    <x v="2"/>
    <s v="Mystery"/>
    <s v="Romance"/>
    <s v="War"/>
    <m/>
    <m/>
    <m/>
    <m/>
    <s v="AtonementÂ "/>
  </r>
  <r>
    <x v="4"/>
    <s v="Drama"/>
    <s v="Romance"/>
    <m/>
    <m/>
    <m/>
    <m/>
    <m/>
    <s v="Letters to JulietÂ "/>
  </r>
  <r>
    <x v="0"/>
    <s v="Crime"/>
    <s v="Thriller"/>
    <m/>
    <m/>
    <m/>
    <m/>
    <m/>
    <s v="Black RainÂ "/>
  </r>
  <r>
    <x v="3"/>
    <s v="Drama"/>
    <s v="Family"/>
    <s v="Fantasy"/>
    <s v="Musical"/>
    <s v="Romance"/>
    <m/>
    <m/>
    <s v="Corpse BrideÂ "/>
  </r>
  <r>
    <x v="0"/>
    <s v="Crime"/>
    <s v="Drama"/>
    <s v="Mystery"/>
    <s v="Thriller"/>
    <m/>
    <m/>
    <m/>
    <s v="SicarioÂ "/>
  </r>
  <r>
    <x v="2"/>
    <s v="Sport"/>
    <m/>
    <m/>
    <m/>
    <m/>
    <m/>
    <m/>
    <s v="SouthpawÂ "/>
  </r>
  <r>
    <x v="11"/>
    <s v="Thriller"/>
    <m/>
    <m/>
    <m/>
    <m/>
    <m/>
    <m/>
    <s v="Drag Me to HellÂ "/>
  </r>
  <r>
    <x v="2"/>
    <s v="Fantasy"/>
    <s v="Romance"/>
    <m/>
    <m/>
    <m/>
    <m/>
    <m/>
    <s v="The Age of AdalineÂ "/>
  </r>
  <r>
    <x v="4"/>
    <s v="Drama"/>
    <s v="Family"/>
    <m/>
    <m/>
    <m/>
    <m/>
    <m/>
    <s v="Secondhand LionsÂ "/>
  </r>
  <r>
    <x v="2"/>
    <s v="Music"/>
    <s v="Romance"/>
    <m/>
    <m/>
    <m/>
    <m/>
    <m/>
    <s v="Step Up 3DÂ "/>
  </r>
  <r>
    <x v="2"/>
    <s v="Romance"/>
    <s v="Sport"/>
    <m/>
    <m/>
    <m/>
    <m/>
    <m/>
    <s v="Blue CrushÂ "/>
  </r>
  <r>
    <x v="4"/>
    <s v="Drama"/>
    <s v="Fantasy"/>
    <s v="Romance"/>
    <m/>
    <m/>
    <m/>
    <m/>
    <s v="Stranger Than FictionÂ "/>
  </r>
  <r>
    <x v="11"/>
    <m/>
    <m/>
    <m/>
    <m/>
    <m/>
    <m/>
    <m/>
    <s v="30 Days of NightÂ "/>
  </r>
  <r>
    <x v="8"/>
    <s v="Horror"/>
    <s v="Mystery"/>
    <s v="Thriller"/>
    <m/>
    <m/>
    <m/>
    <m/>
    <s v="The Cabin in the WoodsÂ "/>
  </r>
  <r>
    <x v="4"/>
    <m/>
    <m/>
    <m/>
    <m/>
    <m/>
    <m/>
    <m/>
    <s v="Meet the SpartansÂ "/>
  </r>
  <r>
    <x v="0"/>
    <s v="Comedy"/>
    <s v="Crime"/>
    <s v="Thriller"/>
    <m/>
    <m/>
    <m/>
    <m/>
    <s v="Midnight RunÂ "/>
  </r>
  <r>
    <x v="0"/>
    <s v="Crime"/>
    <s v="Sci-Fi"/>
    <s v="Thriller"/>
    <m/>
    <m/>
    <m/>
    <m/>
    <s v="The Running ManÂ "/>
  </r>
  <r>
    <x v="4"/>
    <s v="Horror"/>
    <s v="Musical"/>
    <s v="Sci-Fi"/>
    <m/>
    <m/>
    <m/>
    <m/>
    <s v="Little Shop of HorrorsÂ "/>
  </r>
  <r>
    <x v="0"/>
    <s v="Drama"/>
    <s v="Thriller"/>
    <m/>
    <m/>
    <m/>
    <m/>
    <m/>
    <s v="HannaÂ "/>
  </r>
  <r>
    <x v="0"/>
    <s v="Adventure"/>
    <s v="Fantasy"/>
    <s v="Sci-Fi"/>
    <s v="Thriller"/>
    <m/>
    <m/>
    <m/>
    <s v="Mortal Kombat: AnnihilationÂ "/>
  </r>
  <r>
    <x v="4"/>
    <s v="Drama"/>
    <s v="Romance"/>
    <m/>
    <m/>
    <m/>
    <m/>
    <m/>
    <s v="Larry CrowneÂ "/>
  </r>
  <r>
    <x v="2"/>
    <s v="Fantasy"/>
    <s v="Horror"/>
    <m/>
    <m/>
    <m/>
    <m/>
    <m/>
    <s v="CarrieÂ "/>
  </r>
  <r>
    <x v="2"/>
    <s v="Music"/>
    <m/>
    <m/>
    <m/>
    <m/>
    <m/>
    <m/>
    <s v="Take the LeadÂ "/>
  </r>
  <r>
    <x v="6"/>
    <s v="Drama"/>
    <s v="Sport"/>
    <m/>
    <m/>
    <m/>
    <m/>
    <m/>
    <s v="Gridiron GangÂ "/>
  </r>
  <r>
    <x v="4"/>
    <s v="Crime"/>
    <m/>
    <m/>
    <m/>
    <m/>
    <m/>
    <m/>
    <s v="What's the Worst That Could Happen?Â "/>
  </r>
  <r>
    <x v="0"/>
    <s v="Adventure"/>
    <s v="Animation"/>
    <s v="Drama"/>
    <s v="Mystery"/>
    <s v="Sci-Fi"/>
    <s v="Thriller"/>
    <m/>
    <s v="9Â "/>
  </r>
  <r>
    <x v="6"/>
    <s v="Drama"/>
    <s v="Thriller"/>
    <m/>
    <m/>
    <m/>
    <m/>
    <m/>
    <s v="Side EffectsÂ "/>
  </r>
  <r>
    <x v="1"/>
    <s v="Animation"/>
    <s v="Comedy"/>
    <s v="Family"/>
    <s v="Musical"/>
    <m/>
    <m/>
    <m/>
    <s v="Winnie the PoohÂ "/>
  </r>
  <r>
    <x v="4"/>
    <m/>
    <m/>
    <m/>
    <m/>
    <m/>
    <m/>
    <m/>
    <s v="Dumb and Dumberer: When Harry Met LloydÂ "/>
  </r>
  <r>
    <x v="4"/>
    <s v="Drama"/>
    <s v="Romance"/>
    <m/>
    <m/>
    <m/>
    <m/>
    <m/>
    <s v="BulworthÂ "/>
  </r>
  <r>
    <x v="7"/>
    <s v="Drama"/>
    <s v="Music"/>
    <m/>
    <m/>
    <m/>
    <m/>
    <m/>
    <s v="Get on UpÂ "/>
  </r>
  <r>
    <x v="2"/>
    <m/>
    <m/>
    <m/>
    <m/>
    <m/>
    <m/>
    <m/>
    <s v="One True ThingÂ "/>
  </r>
  <r>
    <x v="0"/>
    <s v="Crime"/>
    <s v="Sci-Fi"/>
    <s v="Thriller"/>
    <m/>
    <m/>
    <m/>
    <m/>
    <s v="VirtuosityÂ "/>
  </r>
  <r>
    <x v="4"/>
    <s v="Romance"/>
    <s v="Sci-Fi"/>
    <m/>
    <m/>
    <m/>
    <m/>
    <m/>
    <s v="My Super Ex-GirlfriendÂ "/>
  </r>
  <r>
    <x v="11"/>
    <s v="Mystery"/>
    <s v="Thriller"/>
    <m/>
    <m/>
    <m/>
    <m/>
    <m/>
    <s v="Deliver Us from EvilÂ "/>
  </r>
  <r>
    <x v="1"/>
    <s v="Drama"/>
    <s v="Thriller"/>
    <m/>
    <m/>
    <m/>
    <m/>
    <m/>
    <s v="SanctumÂ "/>
  </r>
  <r>
    <x v="4"/>
    <s v="Drama"/>
    <s v="Romance"/>
    <m/>
    <m/>
    <m/>
    <m/>
    <m/>
    <s v="Little Black BookÂ "/>
  </r>
  <r>
    <x v="4"/>
    <s v="Romance"/>
    <m/>
    <m/>
    <m/>
    <m/>
    <m/>
    <m/>
    <s v="The Five-Year EngagementÂ "/>
  </r>
  <r>
    <x v="4"/>
    <s v="Drama"/>
    <s v="Romance"/>
    <s v="Sport"/>
    <m/>
    <m/>
    <m/>
    <m/>
    <s v="Mr 3000Â "/>
  </r>
  <r>
    <x v="6"/>
    <s v="Drama"/>
    <s v="Romance"/>
    <s v="Thriller"/>
    <m/>
    <m/>
    <m/>
    <m/>
    <s v="The Next Three DaysÂ "/>
  </r>
  <r>
    <x v="0"/>
    <s v="Horror"/>
    <s v="Sci-Fi"/>
    <s v="Thriller"/>
    <m/>
    <m/>
    <m/>
    <m/>
    <s v="UltravioletÂ "/>
  </r>
  <r>
    <x v="0"/>
    <s v="Crime"/>
    <s v="Drama"/>
    <s v="Thriller"/>
    <m/>
    <m/>
    <m/>
    <m/>
    <s v="Assault on Precinct 13Â "/>
  </r>
  <r>
    <x v="0"/>
    <s v="Crime"/>
    <s v="Thriller"/>
    <m/>
    <m/>
    <m/>
    <m/>
    <m/>
    <s v="The Replacement KillersÂ "/>
  </r>
  <r>
    <x v="0"/>
    <s v="Adventure"/>
    <s v="Crime"/>
    <s v="Drama"/>
    <s v="Romance"/>
    <m/>
    <m/>
    <m/>
    <s v="FledÂ "/>
  </r>
  <r>
    <x v="0"/>
    <s v="Comedy"/>
    <s v="Horror"/>
    <m/>
    <m/>
    <m/>
    <m/>
    <m/>
    <s v="Eight Legged FreaksÂ "/>
  </r>
  <r>
    <x v="4"/>
    <s v="Drama"/>
    <s v="Romance"/>
    <m/>
    <m/>
    <m/>
    <m/>
    <m/>
    <s v="Love &amp; Other DrugsÂ "/>
  </r>
  <r>
    <x v="6"/>
    <s v="Drama"/>
    <s v="Mystery"/>
    <s v="Thriller"/>
    <m/>
    <m/>
    <m/>
    <m/>
    <s v="88 MinutesÂ "/>
  </r>
  <r>
    <x v="2"/>
    <m/>
    <m/>
    <m/>
    <m/>
    <m/>
    <m/>
    <m/>
    <s v="North CountryÂ "/>
  </r>
  <r>
    <x v="4"/>
    <s v="Crime"/>
    <s v="Thriller"/>
    <m/>
    <m/>
    <m/>
    <m/>
    <m/>
    <s v="The Whole Ten YardsÂ "/>
  </r>
  <r>
    <x v="2"/>
    <s v="Horror"/>
    <s v="Sci-Fi"/>
    <m/>
    <m/>
    <m/>
    <m/>
    <m/>
    <s v="SpliceÂ "/>
  </r>
  <r>
    <x v="0"/>
    <s v="Adventure"/>
    <s v="Comedy"/>
    <s v="Romance"/>
    <s v="Sci-Fi"/>
    <m/>
    <m/>
    <m/>
    <s v="Howard the DuckÂ "/>
  </r>
  <r>
    <x v="6"/>
    <s v="Drama"/>
    <s v="Thriller"/>
    <m/>
    <m/>
    <m/>
    <m/>
    <m/>
    <s v="Pride and GloryÂ "/>
  </r>
  <r>
    <x v="1"/>
    <s v="Horror"/>
    <s v="Thriller"/>
    <m/>
    <m/>
    <m/>
    <m/>
    <m/>
    <s v="The CaveÂ "/>
  </r>
  <r>
    <x v="4"/>
    <s v="Romance"/>
    <m/>
    <m/>
    <m/>
    <m/>
    <m/>
    <m/>
    <s v="Alex &amp; EmmaÂ "/>
  </r>
  <r>
    <x v="2"/>
    <s v="Mystery"/>
    <s v="Romance"/>
    <s v="Thriller"/>
    <m/>
    <m/>
    <m/>
    <m/>
    <s v="Wicker ParkÂ "/>
  </r>
  <r>
    <x v="4"/>
    <s v="Horror"/>
    <m/>
    <m/>
    <m/>
    <m/>
    <m/>
    <m/>
    <s v="Fright NightÂ "/>
  </r>
  <r>
    <x v="7"/>
    <s v="Drama"/>
    <s v="History"/>
    <s v="Romance"/>
    <m/>
    <m/>
    <m/>
    <m/>
    <s v="The New WorldÂ "/>
  </r>
  <r>
    <x v="0"/>
    <s v="Adventure"/>
    <s v="Sci-Fi"/>
    <m/>
    <m/>
    <m/>
    <m/>
    <m/>
    <s v="Wing CommanderÂ "/>
  </r>
  <r>
    <x v="2"/>
    <s v="Fantasy"/>
    <s v="Thriller"/>
    <m/>
    <m/>
    <m/>
    <m/>
    <m/>
    <s v="In DreamsÂ "/>
  </r>
  <r>
    <x v="0"/>
    <s v="Adventure"/>
    <s v="Fantasy"/>
    <s v="Sci-Fi"/>
    <s v="Thriller"/>
    <m/>
    <m/>
    <m/>
    <s v="Dragonball: EvolutionÂ "/>
  </r>
  <r>
    <x v="0"/>
    <s v="Crime"/>
    <s v="Thriller"/>
    <m/>
    <m/>
    <m/>
    <m/>
    <m/>
    <s v="The Last StandÂ "/>
  </r>
  <r>
    <x v="2"/>
    <s v="Horror"/>
    <s v="Sci-Fi"/>
    <s v="Thriller"/>
    <m/>
    <m/>
    <m/>
    <m/>
    <s v="GodsendÂ "/>
  </r>
  <r>
    <x v="4"/>
    <s v="Romance"/>
    <m/>
    <m/>
    <m/>
    <m/>
    <m/>
    <m/>
    <s v="Chasing LibertyÂ "/>
  </r>
  <r>
    <x v="3"/>
    <s v="Comedy"/>
    <s v="Family"/>
    <m/>
    <m/>
    <m/>
    <m/>
    <m/>
    <s v="Hoodwinked Too! Hood vs. EvilÂ "/>
  </r>
  <r>
    <x v="2"/>
    <m/>
    <m/>
    <m/>
    <m/>
    <m/>
    <m/>
    <m/>
    <s v="An Unfinished LifeÂ "/>
  </r>
  <r>
    <x v="1"/>
    <s v="Fantasy"/>
    <s v="Mystery"/>
    <m/>
    <m/>
    <m/>
    <m/>
    <m/>
    <s v="The Imaginarium of Doctor ParnassusÂ "/>
  </r>
  <r>
    <x v="6"/>
    <s v="Thriller"/>
    <m/>
    <m/>
    <m/>
    <m/>
    <m/>
    <m/>
    <s v="Runner RunnerÂ "/>
  </r>
  <r>
    <x v="0"/>
    <s v="Crime"/>
    <s v="Drama"/>
    <s v="Thriller"/>
    <m/>
    <m/>
    <m/>
    <m/>
    <s v="AntitrustÂ "/>
  </r>
  <r>
    <x v="2"/>
    <s v="History"/>
    <s v="War"/>
    <m/>
    <m/>
    <m/>
    <m/>
    <m/>
    <s v="GloryÂ "/>
  </r>
  <r>
    <x v="6"/>
    <s v="Drama"/>
    <m/>
    <m/>
    <m/>
    <m/>
    <m/>
    <m/>
    <s v="Once Upon a Time in AmericaÂ "/>
  </r>
  <r>
    <x v="0"/>
    <s v="Crime"/>
    <s v="Drama"/>
    <s v="Thriller"/>
    <m/>
    <m/>
    <m/>
    <m/>
    <s v="Dead Man DownÂ "/>
  </r>
  <r>
    <x v="2"/>
    <s v="Romance"/>
    <m/>
    <m/>
    <m/>
    <m/>
    <m/>
    <m/>
    <s v="The Merchant of VeniceÂ "/>
  </r>
  <r>
    <x v="0"/>
    <s v="Crime"/>
    <s v="Drama"/>
    <s v="Romance"/>
    <s v="Thriller"/>
    <m/>
    <m/>
    <m/>
    <s v="The Good ThiefÂ "/>
  </r>
  <r>
    <x v="7"/>
    <s v="Drama"/>
    <s v="Romance"/>
    <m/>
    <m/>
    <m/>
    <m/>
    <m/>
    <s v="Miss PotterÂ "/>
  </r>
  <r>
    <x v="0"/>
    <s v="Drama"/>
    <s v="Fantasy"/>
    <m/>
    <m/>
    <m/>
    <m/>
    <m/>
    <s v="The PromiseÂ "/>
  </r>
  <r>
    <x v="0"/>
    <s v="Adventure"/>
    <m/>
    <m/>
    <m/>
    <m/>
    <m/>
    <m/>
    <s v="DOA: Dead or AliveÂ "/>
  </r>
  <r>
    <x v="7"/>
    <s v="Crime"/>
    <s v="Drama"/>
    <s v="History"/>
    <s v="Western"/>
    <m/>
    <m/>
    <m/>
    <s v="The Assassination of Jesse James by the Coward Robert FordÂ "/>
  </r>
  <r>
    <x v="0"/>
    <s v="Adventure"/>
    <s v="Drama"/>
    <s v="History"/>
    <s v="War"/>
    <m/>
    <m/>
    <m/>
    <s v="1911Â "/>
  </r>
  <r>
    <x v="0"/>
    <s v="Crime"/>
    <s v="Drama"/>
    <s v="Thriller"/>
    <m/>
    <m/>
    <m/>
    <m/>
    <s v="Wild CardÂ "/>
  </r>
  <r>
    <x v="0"/>
    <s v="Biography"/>
    <s v="Crime"/>
    <s v="Drama"/>
    <m/>
    <m/>
    <m/>
    <m/>
    <s v="Machine Gun PreacherÂ "/>
  </r>
  <r>
    <x v="7"/>
    <s v="Drama"/>
    <s v="History"/>
    <m/>
    <m/>
    <m/>
    <m/>
    <m/>
    <s v="The Color of FreedomÂ "/>
  </r>
  <r>
    <x v="2"/>
    <s v="History"/>
    <s v="Sport"/>
    <m/>
    <m/>
    <m/>
    <m/>
    <m/>
    <s v="United PassionsÂ "/>
  </r>
  <r>
    <x v="6"/>
    <s v="Drama"/>
    <s v="Mystery"/>
    <s v="Thriller"/>
    <m/>
    <m/>
    <m/>
    <m/>
    <s v="Ripley's GameÂ "/>
  </r>
  <r>
    <x v="1"/>
    <s v="Animation"/>
    <s v="Comedy"/>
    <s v="Fantasy"/>
    <m/>
    <m/>
    <m/>
    <m/>
    <s v="Sausage PartyÂ "/>
  </r>
  <r>
    <x v="4"/>
    <s v="Music"/>
    <m/>
    <m/>
    <m/>
    <m/>
    <m/>
    <m/>
    <s v="Pitch Perfect 2Â "/>
  </r>
  <r>
    <x v="7"/>
    <s v="Drama"/>
    <s v="Music"/>
    <s v="Romance"/>
    <m/>
    <m/>
    <m/>
    <m/>
    <s v="Walk the LineÂ "/>
  </r>
  <r>
    <x v="4"/>
    <s v="Drama"/>
    <s v="Romance"/>
    <m/>
    <m/>
    <m/>
    <m/>
    <m/>
    <s v="Keeping the FaithÂ "/>
  </r>
  <r>
    <x v="1"/>
    <s v="Comedy"/>
    <s v="Family"/>
    <s v="Fantasy"/>
    <m/>
    <m/>
    <m/>
    <m/>
    <s v="The BorrowersÂ "/>
  </r>
  <r>
    <x v="2"/>
    <m/>
    <m/>
    <m/>
    <m/>
    <m/>
    <m/>
    <m/>
    <s v="Frost/NixonÂ "/>
  </r>
  <r>
    <x v="7"/>
    <s v="Comedy"/>
    <s v="Crime"/>
    <s v="Drama"/>
    <s v="Romance"/>
    <s v="Thriller"/>
    <m/>
    <m/>
    <s v="Confessions of a Dangerous MindÂ "/>
  </r>
  <r>
    <x v="4"/>
    <s v="Romance"/>
    <m/>
    <m/>
    <m/>
    <m/>
    <m/>
    <m/>
    <s v="Serving SaraÂ "/>
  </r>
  <r>
    <x v="4"/>
    <m/>
    <m/>
    <m/>
    <m/>
    <m/>
    <m/>
    <m/>
    <s v="The BossÂ "/>
  </r>
  <r>
    <x v="7"/>
    <s v="Drama"/>
    <s v="History"/>
    <m/>
    <m/>
    <m/>
    <m/>
    <m/>
    <s v="Cry FreedomÂ "/>
  </r>
  <r>
    <x v="4"/>
    <s v="Drama"/>
    <m/>
    <m/>
    <m/>
    <m/>
    <m/>
    <m/>
    <s v="MumfordÂ "/>
  </r>
  <r>
    <x v="4"/>
    <s v="Fantasy"/>
    <s v="Horror"/>
    <s v="Thriller"/>
    <m/>
    <m/>
    <m/>
    <m/>
    <s v="Seed of ChuckyÂ "/>
  </r>
  <r>
    <x v="2"/>
    <s v="Mystery"/>
    <s v="Sci-Fi"/>
    <s v="Thriller"/>
    <m/>
    <m/>
    <m/>
    <m/>
    <s v="The JacketÂ "/>
  </r>
  <r>
    <x v="1"/>
    <s v="Animation"/>
    <s v="Comedy"/>
    <s v="Family"/>
    <s v="Fantasy"/>
    <s v="Musical"/>
    <s v="Romance"/>
    <m/>
    <s v="AladdinÂ "/>
  </r>
  <r>
    <x v="7"/>
    <s v="Crime"/>
    <s v="Drama"/>
    <s v="History"/>
    <s v="Music"/>
    <m/>
    <m/>
    <m/>
    <s v="Straight Outta ComptonÂ "/>
  </r>
  <r>
    <x v="0"/>
    <s v="Adventure"/>
    <m/>
    <m/>
    <m/>
    <m/>
    <m/>
    <m/>
    <s v="Indiana Jones and the Temple of DoomÂ "/>
  </r>
  <r>
    <x v="1"/>
    <s v="Animation"/>
    <s v="Comedy"/>
    <s v="Drama"/>
    <s v="Family"/>
    <s v="Musical"/>
    <m/>
    <m/>
    <s v="The Rugrats MovieÂ "/>
  </r>
  <r>
    <x v="6"/>
    <s v="Drama"/>
    <s v="Thriller"/>
    <m/>
    <m/>
    <m/>
    <m/>
    <m/>
    <s v="Along Came a SpiderÂ "/>
  </r>
  <r>
    <x v="7"/>
    <s v="Comedy"/>
    <s v="Drama"/>
    <s v="Music"/>
    <s v="Romance"/>
    <m/>
    <m/>
    <m/>
    <s v="Florence Foster JenkinsÂ "/>
  </r>
  <r>
    <x v="0"/>
    <s v="Crime"/>
    <s v="Thriller"/>
    <m/>
    <m/>
    <m/>
    <m/>
    <m/>
    <s v="Once Upon a Time in MexicoÂ "/>
  </r>
  <r>
    <x v="0"/>
    <s v="Thriller"/>
    <m/>
    <m/>
    <m/>
    <m/>
    <m/>
    <m/>
    <s v="Die HardÂ "/>
  </r>
  <r>
    <x v="4"/>
    <m/>
    <m/>
    <m/>
    <m/>
    <m/>
    <m/>
    <m/>
    <s v="Role ModelsÂ "/>
  </r>
  <r>
    <x v="7"/>
    <s v="Comedy"/>
    <s v="Drama"/>
    <s v="History"/>
    <m/>
    <m/>
    <m/>
    <m/>
    <s v="The Big ShortÂ "/>
  </r>
  <r>
    <x v="4"/>
    <s v="Drama"/>
    <s v="Music"/>
    <m/>
    <m/>
    <m/>
    <m/>
    <m/>
    <s v="Taking WoodstockÂ "/>
  </r>
  <r>
    <x v="7"/>
    <s v="Drama"/>
    <s v="History"/>
    <s v="Sport"/>
    <m/>
    <m/>
    <m/>
    <m/>
    <s v="MiracleÂ "/>
  </r>
  <r>
    <x v="0"/>
    <s v="Horror"/>
    <s v="Thriller"/>
    <m/>
    <m/>
    <m/>
    <m/>
    <m/>
    <s v="Dawn of the DeadÂ "/>
  </r>
  <r>
    <x v="4"/>
    <s v="Romance"/>
    <m/>
    <m/>
    <m/>
    <m/>
    <m/>
    <m/>
    <s v="The Wedding PlannerÂ "/>
  </r>
  <r>
    <x v="1"/>
    <s v="Animation"/>
    <s v="Sci-Fi"/>
    <m/>
    <m/>
    <m/>
    <m/>
    <m/>
    <s v="Harlock: Space PirateÂ "/>
  </r>
  <r>
    <x v="4"/>
    <s v="Drama"/>
    <m/>
    <m/>
    <m/>
    <m/>
    <m/>
    <m/>
    <s v="The Royal TenenbaumsÂ "/>
  </r>
  <r>
    <x v="5"/>
    <s v="Thriller"/>
    <m/>
    <m/>
    <m/>
    <m/>
    <m/>
    <m/>
    <s v="IdentityÂ "/>
  </r>
  <r>
    <x v="4"/>
    <s v="Romance"/>
    <m/>
    <m/>
    <m/>
    <m/>
    <m/>
    <m/>
    <s v="Last VegasÂ "/>
  </r>
  <r>
    <x v="0"/>
    <s v="Adventure"/>
    <s v="Thriller"/>
    <m/>
    <m/>
    <m/>
    <m/>
    <m/>
    <s v="For Your Eyes OnlyÂ "/>
  </r>
  <r>
    <x v="4"/>
    <s v="Romance"/>
    <m/>
    <m/>
    <m/>
    <m/>
    <m/>
    <m/>
    <s v="SerendipityÂ "/>
  </r>
  <r>
    <x v="0"/>
    <s v="Crime"/>
    <s v="Sci-Fi"/>
    <s v="Thriller"/>
    <m/>
    <m/>
    <m/>
    <m/>
    <s v="TimecopÂ "/>
  </r>
  <r>
    <x v="4"/>
    <m/>
    <m/>
    <m/>
    <m/>
    <m/>
    <m/>
    <m/>
    <s v="ZoolanderÂ "/>
  </r>
  <r>
    <x v="2"/>
    <s v="Romance"/>
    <s v="Thriller"/>
    <m/>
    <m/>
    <m/>
    <m/>
    <m/>
    <s v="Safe HavenÂ "/>
  </r>
  <r>
    <x v="4"/>
    <s v="Family"/>
    <s v="Fantasy"/>
    <m/>
    <m/>
    <m/>
    <m/>
    <m/>
    <s v="Hocus PocusÂ "/>
  </r>
  <r>
    <x v="4"/>
    <s v="Drama"/>
    <s v="Romance"/>
    <m/>
    <m/>
    <m/>
    <m/>
    <m/>
    <s v="No ReservationsÂ "/>
  </r>
  <r>
    <x v="0"/>
    <s v="Comedy"/>
    <m/>
    <m/>
    <m/>
    <m/>
    <m/>
    <m/>
    <s v="Kick-AssÂ "/>
  </r>
  <r>
    <x v="0"/>
    <s v="Comedy"/>
    <s v="Crime"/>
    <m/>
    <m/>
    <m/>
    <m/>
    <m/>
    <s v="30 Minutes or LessÂ "/>
  </r>
  <r>
    <x v="0"/>
    <s v="Fantasy"/>
    <s v="Horror"/>
    <s v="Thriller"/>
    <m/>
    <m/>
    <m/>
    <m/>
    <s v="Dracula 2000Â "/>
  </r>
  <r>
    <x v="4"/>
    <s v="Family"/>
    <m/>
    <m/>
    <m/>
    <m/>
    <m/>
    <m/>
    <s v="Alexander and the Terrible, Horrible, No Good, Very Bad DayÂ "/>
  </r>
  <r>
    <x v="2"/>
    <s v="Romance"/>
    <m/>
    <m/>
    <m/>
    <m/>
    <m/>
    <m/>
    <s v="Pride &amp; PrejudiceÂ "/>
  </r>
  <r>
    <x v="10"/>
    <s v="Thriller"/>
    <m/>
    <m/>
    <m/>
    <m/>
    <m/>
    <m/>
    <s v="Blade RunnerÂ "/>
  </r>
  <r>
    <x v="1"/>
    <s v="Biography"/>
    <m/>
    <m/>
    <m/>
    <m/>
    <m/>
    <m/>
    <s v="Rob RoyÂ "/>
  </r>
  <r>
    <x v="0"/>
    <s v="Drama"/>
    <s v="Thriller"/>
    <m/>
    <m/>
    <m/>
    <m/>
    <m/>
    <s v="3 Days to KillÂ "/>
  </r>
  <r>
    <x v="6"/>
    <s v="Drama"/>
    <s v="Thriller"/>
    <m/>
    <m/>
    <m/>
    <m/>
    <m/>
    <s v="We Own the NightÂ "/>
  </r>
  <r>
    <x v="2"/>
    <s v="Horror"/>
    <s v="Thriller"/>
    <m/>
    <m/>
    <m/>
    <m/>
    <m/>
    <s v="Lost SoulsÂ "/>
  </r>
  <r>
    <x v="9"/>
    <m/>
    <m/>
    <m/>
    <m/>
    <m/>
    <m/>
    <m/>
    <s v="Winged MigrationÂ "/>
  </r>
  <r>
    <x v="4"/>
    <s v="Fantasy"/>
    <s v="Romance"/>
    <m/>
    <m/>
    <m/>
    <m/>
    <m/>
    <s v="Just My LuckÂ "/>
  </r>
  <r>
    <x v="4"/>
    <s v="Drama"/>
    <s v="Sport"/>
    <m/>
    <m/>
    <m/>
    <m/>
    <m/>
    <s v="Mystery, AlaskaÂ "/>
  </r>
  <r>
    <x v="0"/>
    <s v="Comedy"/>
    <s v="Family"/>
    <m/>
    <m/>
    <m/>
    <m/>
    <m/>
    <s v="The Spy Next DoorÂ "/>
  </r>
  <r>
    <x v="4"/>
    <s v="Family"/>
    <s v="Fantasy"/>
    <m/>
    <m/>
    <m/>
    <m/>
    <m/>
    <s v="A Simple WishÂ "/>
  </r>
  <r>
    <x v="0"/>
    <s v="Horror"/>
    <s v="Sci-Fi"/>
    <m/>
    <m/>
    <m/>
    <m/>
    <m/>
    <s v="Ghosts of MarsÂ "/>
  </r>
  <r>
    <x v="4"/>
    <s v="Drama"/>
    <m/>
    <m/>
    <m/>
    <m/>
    <m/>
    <m/>
    <s v="Our Brand Is CrisisÂ "/>
  </r>
  <r>
    <x v="0"/>
    <s v="Horror"/>
    <s v="Romance"/>
    <m/>
    <m/>
    <m/>
    <m/>
    <m/>
    <s v="Pride and Prejudice and ZombiesÂ "/>
  </r>
  <r>
    <x v="7"/>
    <s v="Drama"/>
    <s v="History"/>
    <s v="War"/>
    <m/>
    <m/>
    <m/>
    <m/>
    <s v="KundunÂ "/>
  </r>
  <r>
    <x v="4"/>
    <s v="Drama"/>
    <s v="Romance"/>
    <m/>
    <m/>
    <m/>
    <m/>
    <m/>
    <s v="How to Lose Friends &amp; Alienate PeopleÂ "/>
  </r>
  <r>
    <x v="0"/>
    <s v="Comedy"/>
    <s v="Crime"/>
    <m/>
    <m/>
    <m/>
    <m/>
    <m/>
    <s v="Kick-Ass 2Â "/>
  </r>
  <r>
    <x v="0"/>
    <s v="Crime"/>
    <s v="Drama"/>
    <s v="Thriller"/>
    <m/>
    <m/>
    <m/>
    <m/>
    <s v="Brick MansionsÂ "/>
  </r>
  <r>
    <x v="0"/>
    <s v="Adventure"/>
    <s v="Thriller"/>
    <m/>
    <m/>
    <m/>
    <m/>
    <m/>
    <s v="OctopussyÂ "/>
  </r>
  <r>
    <x v="4"/>
    <s v="Romance"/>
    <m/>
    <m/>
    <m/>
    <m/>
    <m/>
    <m/>
    <s v="Knocked UpÂ "/>
  </r>
  <r>
    <x v="2"/>
    <m/>
    <m/>
    <m/>
    <m/>
    <m/>
    <m/>
    <m/>
    <s v="My Sister's KeeperÂ "/>
  </r>
  <r>
    <x v="4"/>
    <s v="Drama"/>
    <s v="Romance"/>
    <m/>
    <m/>
    <m/>
    <m/>
    <m/>
    <s v="Welcome Home, Roscoe JenkinsÂ "/>
  </r>
  <r>
    <x v="1"/>
    <s v="Drama"/>
    <s v="History"/>
    <m/>
    <m/>
    <m/>
    <m/>
    <m/>
    <s v="A Passage to IndiaÂ "/>
  </r>
  <r>
    <x v="6"/>
    <s v="Drama"/>
    <s v="Romance"/>
    <s v="Thriller"/>
    <m/>
    <m/>
    <m/>
    <m/>
    <s v="Notes on a ScandalÂ "/>
  </r>
  <r>
    <x v="2"/>
    <s v="Thriller"/>
    <m/>
    <m/>
    <m/>
    <m/>
    <m/>
    <m/>
    <s v="RenditionÂ "/>
  </r>
  <r>
    <x v="0"/>
    <s v="Adventure"/>
    <s v="Sci-Fi"/>
    <s v="Thriller"/>
    <m/>
    <m/>
    <m/>
    <m/>
    <s v="Star Trek VI: The Undiscovered CountryÂ "/>
  </r>
  <r>
    <x v="2"/>
    <m/>
    <m/>
    <m/>
    <m/>
    <m/>
    <m/>
    <m/>
    <s v="Divine Secrets of the Ya-Ya SisterhoodÂ "/>
  </r>
  <r>
    <x v="1"/>
    <s v="Drama"/>
    <s v="Family"/>
    <s v="Fantasy"/>
    <m/>
    <m/>
    <m/>
    <m/>
    <s v="The Jungle BookÂ "/>
  </r>
  <r>
    <x v="6"/>
    <s v="Drama"/>
    <s v="Mystery"/>
    <s v="Thriller"/>
    <m/>
    <m/>
    <m/>
    <m/>
    <s v="Kiss the GirlsÂ "/>
  </r>
  <r>
    <x v="0"/>
    <s v="Comedy"/>
    <s v="Crime"/>
    <s v="Music"/>
    <m/>
    <m/>
    <m/>
    <m/>
    <s v="The Blues BrothersÂ "/>
  </r>
  <r>
    <x v="4"/>
    <s v="Music"/>
    <m/>
    <m/>
    <m/>
    <m/>
    <m/>
    <m/>
    <s v="Joyful NoiseÂ "/>
  </r>
  <r>
    <x v="4"/>
    <s v="Drama"/>
    <s v="Romance"/>
    <m/>
    <m/>
    <m/>
    <m/>
    <m/>
    <s v="About a BoyÂ "/>
  </r>
  <r>
    <x v="0"/>
    <s v="Comedy"/>
    <s v="Horror"/>
    <m/>
    <m/>
    <m/>
    <m/>
    <m/>
    <s v="Lake PlacidÂ "/>
  </r>
  <r>
    <x v="6"/>
    <s v="Drama"/>
    <s v="Mystery"/>
    <s v="Thriller"/>
    <m/>
    <m/>
    <m/>
    <m/>
    <s v="Lucky Number SlevinÂ "/>
  </r>
  <r>
    <x v="1"/>
    <s v="Drama"/>
    <s v="History"/>
    <m/>
    <m/>
    <m/>
    <m/>
    <m/>
    <s v="The Right StuffÂ "/>
  </r>
  <r>
    <x v="2"/>
    <s v="History"/>
    <s v="Thriller"/>
    <m/>
    <m/>
    <m/>
    <m/>
    <m/>
    <s v="AnonymousÂ "/>
  </r>
  <r>
    <x v="1"/>
    <s v="Drama"/>
    <s v="Family"/>
    <s v="Fantasy"/>
    <m/>
    <m/>
    <m/>
    <m/>
    <s v="The NeverEnding StoryÂ "/>
  </r>
  <r>
    <x v="0"/>
    <s v="Drama"/>
    <s v="Fantasy"/>
    <s v="Mystery"/>
    <s v="Sci-Fi"/>
    <s v="Thriller"/>
    <m/>
    <m/>
    <s v="Dark CityÂ "/>
  </r>
  <r>
    <x v="7"/>
    <s v="Drama"/>
    <s v="History"/>
    <s v="Romance"/>
    <m/>
    <m/>
    <m/>
    <m/>
    <s v="The DuchessÂ "/>
  </r>
  <r>
    <x v="1"/>
    <s v="Family"/>
    <s v="Fantasy"/>
    <s v="Horror"/>
    <s v="Mystery"/>
    <m/>
    <m/>
    <m/>
    <s v="Return to OzÂ "/>
  </r>
  <r>
    <x v="0"/>
    <s v="Crime"/>
    <s v="Drama"/>
    <s v="History"/>
    <s v="Western"/>
    <m/>
    <m/>
    <m/>
    <s v="The Newton BoysÂ "/>
  </r>
  <r>
    <x v="11"/>
    <s v="Mystery"/>
    <s v="Thriller"/>
    <m/>
    <m/>
    <m/>
    <m/>
    <m/>
    <s v="Case 39Â "/>
  </r>
  <r>
    <x v="6"/>
    <s v="Drama"/>
    <s v="Mystery"/>
    <s v="Thriller"/>
    <m/>
    <m/>
    <m/>
    <m/>
    <s v="Suspect ZeroÂ "/>
  </r>
  <r>
    <x v="4"/>
    <s v="Drama"/>
    <s v="Family"/>
    <m/>
    <m/>
    <m/>
    <m/>
    <m/>
    <s v="Martian ChildÂ "/>
  </r>
  <r>
    <x v="0"/>
    <s v="Adventure"/>
    <s v="Comedy"/>
    <s v="Family"/>
    <s v="Sci-Fi"/>
    <m/>
    <m/>
    <m/>
    <s v="Spy Kids: All the Time in the World in 4DÂ "/>
  </r>
  <r>
    <x v="6"/>
    <s v="Drama"/>
    <s v="Thriller"/>
    <m/>
    <m/>
    <m/>
    <m/>
    <m/>
    <s v="Money MonsterÂ "/>
  </r>
  <r>
    <x v="0"/>
    <s v="Comedy"/>
    <s v="Crime"/>
    <s v="Thriller"/>
    <m/>
    <m/>
    <m/>
    <m/>
    <s v="Formula 51Â "/>
  </r>
  <r>
    <x v="4"/>
    <s v="Crime"/>
    <s v="Drama"/>
    <m/>
    <m/>
    <m/>
    <m/>
    <m/>
    <s v="FlawlessÂ "/>
  </r>
  <r>
    <x v="6"/>
    <s v="Horror"/>
    <s v="Mystery"/>
    <s v="Thriller"/>
    <m/>
    <m/>
    <m/>
    <m/>
    <s v="MindhuntersÂ "/>
  </r>
  <r>
    <x v="4"/>
    <s v="Drama"/>
    <m/>
    <m/>
    <m/>
    <m/>
    <m/>
    <m/>
    <s v="What Just HappenedÂ "/>
  </r>
  <r>
    <x v="2"/>
    <s v="Thriller"/>
    <m/>
    <m/>
    <m/>
    <m/>
    <m/>
    <m/>
    <s v="The StatementÂ "/>
  </r>
  <r>
    <x v="0"/>
    <s v="Comedy"/>
    <s v="Crime"/>
    <m/>
    <m/>
    <m/>
    <m/>
    <m/>
    <s v="Paul Blart: Mall CopÂ "/>
  </r>
  <r>
    <x v="4"/>
    <s v="Family"/>
    <s v="Fantasy"/>
    <s v="Music"/>
    <s v="Romance"/>
    <m/>
    <m/>
    <m/>
    <s v="Freaky FridayÂ "/>
  </r>
  <r>
    <x v="4"/>
    <s v="Romance"/>
    <m/>
    <m/>
    <m/>
    <m/>
    <m/>
    <m/>
    <s v="The 40-Year-Old VirginÂ "/>
  </r>
  <r>
    <x v="4"/>
    <s v="Drama"/>
    <s v="Romance"/>
    <m/>
    <m/>
    <m/>
    <m/>
    <m/>
    <s v="Shakespeare in LoveÂ "/>
  </r>
  <r>
    <x v="6"/>
    <s v="Drama"/>
    <s v="Mystery"/>
    <s v="Thriller"/>
    <m/>
    <m/>
    <m/>
    <m/>
    <s v="A Walk Among the TombstonesÂ "/>
  </r>
  <r>
    <x v="0"/>
    <s v="Comedy"/>
    <s v="Crime"/>
    <m/>
    <m/>
    <m/>
    <m/>
    <m/>
    <s v="Kindergarten CopÂ "/>
  </r>
  <r>
    <x v="0"/>
    <s v="Comedy"/>
    <s v="Crime"/>
    <m/>
    <m/>
    <m/>
    <m/>
    <m/>
    <s v="Pineapple ExpressÂ "/>
  </r>
  <r>
    <x v="4"/>
    <s v="Drama"/>
    <s v="Romance"/>
    <m/>
    <m/>
    <m/>
    <m/>
    <m/>
    <s v="Ever After: A Cinderella StoryÂ "/>
  </r>
  <r>
    <x v="2"/>
    <s v="Romance"/>
    <s v="Western"/>
    <m/>
    <m/>
    <m/>
    <m/>
    <m/>
    <s v="Open RangeÂ "/>
  </r>
  <r>
    <x v="2"/>
    <s v="Horror"/>
    <s v="Sci-Fi"/>
    <s v="Thriller"/>
    <m/>
    <m/>
    <m/>
    <m/>
    <s v="FlatlinersÂ "/>
  </r>
  <r>
    <x v="2"/>
    <s v="History"/>
    <s v="War"/>
    <m/>
    <m/>
    <m/>
    <m/>
    <m/>
    <s v="A Bridge Too FarÂ "/>
  </r>
  <r>
    <x v="5"/>
    <s v="Thriller"/>
    <m/>
    <m/>
    <m/>
    <m/>
    <m/>
    <m/>
    <s v="Red EyeÂ "/>
  </r>
  <r>
    <x v="11"/>
    <s v="Thriller"/>
    <m/>
    <m/>
    <m/>
    <m/>
    <m/>
    <m/>
    <s v="Final Destination 2Â "/>
  </r>
  <r>
    <x v="1"/>
    <s v="Comedy"/>
    <s v="Crime"/>
    <s v="Music"/>
    <m/>
    <m/>
    <m/>
    <m/>
    <s v="O Brother, Where Art Thou?Â "/>
  </r>
  <r>
    <x v="0"/>
    <s v="Fantasy"/>
    <s v="Horror"/>
    <m/>
    <m/>
    <m/>
    <m/>
    <m/>
    <s v="LegionÂ "/>
  </r>
  <r>
    <x v="4"/>
    <s v="Crime"/>
    <s v="Drama"/>
    <m/>
    <m/>
    <m/>
    <m/>
    <m/>
    <s v="Pain &amp; GainÂ "/>
  </r>
  <r>
    <x v="4"/>
    <s v="Drama"/>
    <s v="Romance"/>
    <m/>
    <m/>
    <m/>
    <m/>
    <m/>
    <s v="In Good CompanyÂ "/>
  </r>
  <r>
    <x v="0"/>
    <s v="Adventure"/>
    <s v="Comedy"/>
    <s v="Sci-Fi"/>
    <s v="Thriller"/>
    <m/>
    <m/>
    <m/>
    <s v="ClockstoppersÂ "/>
  </r>
  <r>
    <x v="0"/>
    <s v="Crime"/>
    <s v="Drama"/>
    <s v="Western"/>
    <m/>
    <m/>
    <m/>
    <m/>
    <s v="SilveradoÂ "/>
  </r>
  <r>
    <x v="2"/>
    <s v="Thriller"/>
    <m/>
    <m/>
    <m/>
    <m/>
    <m/>
    <m/>
    <s v="BrothersÂ "/>
  </r>
  <r>
    <x v="0"/>
    <s v="Adventure"/>
    <s v="Comedy"/>
    <s v="Family"/>
    <s v="Romance"/>
    <s v="Sci-Fi"/>
    <m/>
    <m/>
    <s v="Agent Cody Banks 2: Destination LondonÂ "/>
  </r>
  <r>
    <x v="4"/>
    <s v="Romance"/>
    <m/>
    <m/>
    <m/>
    <m/>
    <m/>
    <m/>
    <s v="New Year's EveÂ "/>
  </r>
  <r>
    <x v="2"/>
    <s v="Mystery"/>
    <s v="Romance"/>
    <s v="Thriller"/>
    <m/>
    <m/>
    <m/>
    <m/>
    <s v="Original SinÂ "/>
  </r>
  <r>
    <x v="6"/>
    <s v="Mystery"/>
    <s v="Thriller"/>
    <m/>
    <m/>
    <m/>
    <m/>
    <m/>
    <s v="The RavenÂ "/>
  </r>
  <r>
    <x v="4"/>
    <s v="Romance"/>
    <m/>
    <m/>
    <m/>
    <m/>
    <m/>
    <m/>
    <s v="Welcome to MooseportÂ "/>
  </r>
  <r>
    <x v="0"/>
    <s v="Fantasy"/>
    <s v="Romance"/>
    <s v="Sci-Fi"/>
    <m/>
    <m/>
    <m/>
    <m/>
    <s v="Highlander: The Final DimensionÂ "/>
  </r>
  <r>
    <x v="6"/>
    <s v="Drama"/>
    <s v="Thriller"/>
    <m/>
    <m/>
    <m/>
    <m/>
    <m/>
    <s v="Blood and WineÂ "/>
  </r>
  <r>
    <x v="8"/>
    <s v="Horror"/>
    <m/>
    <m/>
    <m/>
    <m/>
    <m/>
    <m/>
    <s v="Snow White: A Tale of TerrorÂ "/>
  </r>
  <r>
    <x v="4"/>
    <s v="Crime"/>
    <s v="Mystery"/>
    <s v="Romance"/>
    <m/>
    <m/>
    <m/>
    <m/>
    <s v="The Curse of the Jade ScorpionÂ "/>
  </r>
  <r>
    <x v="4"/>
    <s v="Romance"/>
    <m/>
    <m/>
    <m/>
    <m/>
    <m/>
    <m/>
    <s v="Accidental LoveÂ "/>
  </r>
  <r>
    <x v="1"/>
    <s v="Family"/>
    <m/>
    <m/>
    <m/>
    <m/>
    <m/>
    <m/>
    <s v="FlipperÂ "/>
  </r>
  <r>
    <x v="0"/>
    <s v="Mystery"/>
    <s v="Sci-Fi"/>
    <s v="Thriller"/>
    <m/>
    <m/>
    <m/>
    <m/>
    <s v="Self/lessÂ "/>
  </r>
  <r>
    <x v="2"/>
    <s v="Mystery"/>
    <s v="Romance"/>
    <s v="Thriller"/>
    <m/>
    <m/>
    <m/>
    <m/>
    <s v="The Constant GardenerÂ "/>
  </r>
  <r>
    <x v="2"/>
    <m/>
    <m/>
    <m/>
    <m/>
    <m/>
    <m/>
    <m/>
    <s v="The Passion of the ChristÂ "/>
  </r>
  <r>
    <x v="4"/>
    <s v="Drama"/>
    <s v="Family"/>
    <s v="Romance"/>
    <m/>
    <m/>
    <m/>
    <m/>
    <s v="Mrs. DoubtfireÂ "/>
  </r>
  <r>
    <x v="2"/>
    <m/>
    <m/>
    <m/>
    <m/>
    <m/>
    <m/>
    <m/>
    <s v="Rain ManÂ "/>
  </r>
  <r>
    <x v="2"/>
    <m/>
    <m/>
    <m/>
    <m/>
    <m/>
    <m/>
    <m/>
    <s v="Gran TorinoÂ "/>
  </r>
  <r>
    <x v="7"/>
    <s v="Drama"/>
    <s v="History"/>
    <m/>
    <m/>
    <m/>
    <m/>
    <m/>
    <s v="W.Â "/>
  </r>
  <r>
    <x v="0"/>
    <s v="Thriller"/>
    <m/>
    <m/>
    <m/>
    <m/>
    <m/>
    <m/>
    <s v="TakenÂ "/>
  </r>
  <r>
    <x v="2"/>
    <s v="Romance"/>
    <m/>
    <m/>
    <m/>
    <m/>
    <m/>
    <m/>
    <s v="The Best of MeÂ "/>
  </r>
  <r>
    <x v="0"/>
    <s v="Drama"/>
    <s v="Music"/>
    <s v="Romance"/>
    <m/>
    <m/>
    <m/>
    <m/>
    <s v="The BodyguardÂ "/>
  </r>
  <r>
    <x v="7"/>
    <s v="Drama"/>
    <s v="History"/>
    <m/>
    <m/>
    <m/>
    <m/>
    <m/>
    <s v="Schindler's ListÂ "/>
  </r>
  <r>
    <x v="2"/>
    <m/>
    <m/>
    <m/>
    <m/>
    <m/>
    <m/>
    <m/>
    <s v="The HelpÂ "/>
  </r>
  <r>
    <x v="7"/>
    <s v="Drama"/>
    <s v="Thriller"/>
    <m/>
    <m/>
    <m/>
    <m/>
    <m/>
    <s v="The Fifth EstateÂ "/>
  </r>
  <r>
    <x v="1"/>
    <s v="Comedy"/>
    <s v="Family"/>
    <s v="Fantasy"/>
    <s v="Horror"/>
    <s v="Mystery"/>
    <m/>
    <m/>
    <s v="Scooby-Doo 2: Monsters UnleashedÂ "/>
  </r>
  <r>
    <x v="0"/>
    <s v="Horror"/>
    <s v="Thriller"/>
    <m/>
    <m/>
    <m/>
    <m/>
    <m/>
    <s v="Freddy vs. JasonÂ "/>
  </r>
  <r>
    <x v="0"/>
    <s v="Adventure"/>
    <s v="Animation"/>
    <s v="Comedy"/>
    <s v="Family"/>
    <s v="Sci-Fi"/>
    <m/>
    <m/>
    <s v="Jimmy Neutron: Boy GeniusÂ "/>
  </r>
  <r>
    <x v="0"/>
    <s v="Adventure"/>
    <s v="Horror"/>
    <s v="Sci-Fi"/>
    <m/>
    <m/>
    <m/>
    <m/>
    <s v="CloverfieldÂ "/>
  </r>
  <r>
    <x v="0"/>
    <s v="Adventure"/>
    <s v="Comedy"/>
    <s v="Family"/>
    <s v="Sci-Fi"/>
    <m/>
    <m/>
    <m/>
    <s v="Teenage Mutant Ninja Turtles II: The Secret of the OozeÂ "/>
  </r>
  <r>
    <x v="6"/>
    <s v="Drama"/>
    <s v="Thriller"/>
    <m/>
    <m/>
    <m/>
    <m/>
    <m/>
    <s v="The UntouchablesÂ "/>
  </r>
  <r>
    <x v="6"/>
    <s v="Drama"/>
    <s v="Thriller"/>
    <m/>
    <m/>
    <m/>
    <m/>
    <m/>
    <s v="No Country for Old MenÂ "/>
  </r>
  <r>
    <x v="0"/>
    <s v="Comedy"/>
    <s v="Crime"/>
    <s v="Romance"/>
    <m/>
    <m/>
    <m/>
    <m/>
    <s v="Ride AlongÂ "/>
  </r>
  <r>
    <x v="4"/>
    <s v="Drama"/>
    <s v="Romance"/>
    <m/>
    <m/>
    <m/>
    <m/>
    <m/>
    <s v="Bridget Jones's DiaryÂ "/>
  </r>
  <r>
    <x v="2"/>
    <s v="Romance"/>
    <m/>
    <m/>
    <m/>
    <m/>
    <m/>
    <m/>
    <s v="ChocolatÂ "/>
  </r>
  <r>
    <x v="4"/>
    <m/>
    <m/>
    <m/>
    <m/>
    <m/>
    <m/>
    <m/>
    <s v="Legally Blonde 2: Red, White &amp; BlondeÂ "/>
  </r>
  <r>
    <x v="4"/>
    <s v="Family"/>
    <m/>
    <m/>
    <m/>
    <m/>
    <m/>
    <m/>
    <s v="Parental GuidanceÂ "/>
  </r>
  <r>
    <x v="4"/>
    <s v="Romance"/>
    <m/>
    <m/>
    <m/>
    <m/>
    <m/>
    <m/>
    <s v="No Strings AttachedÂ "/>
  </r>
  <r>
    <x v="0"/>
    <s v="Biography"/>
    <s v="Drama"/>
    <s v="History"/>
    <s v="Romance"/>
    <s v="Western"/>
    <m/>
    <m/>
    <s v="TombstoneÂ "/>
  </r>
  <r>
    <x v="0"/>
    <s v="Crime"/>
    <s v="Thriller"/>
    <m/>
    <m/>
    <m/>
    <m/>
    <m/>
    <s v="Romeo Must DieÂ "/>
  </r>
  <r>
    <x v="8"/>
    <s v="Horror"/>
    <s v="Mystery"/>
    <m/>
    <m/>
    <m/>
    <m/>
    <m/>
    <s v="The OmenÂ "/>
  </r>
  <r>
    <x v="11"/>
    <m/>
    <m/>
    <m/>
    <m/>
    <m/>
    <m/>
    <m/>
    <s v="Final Destination 3Â "/>
  </r>
  <r>
    <x v="2"/>
    <s v="Romance"/>
    <m/>
    <m/>
    <m/>
    <m/>
    <m/>
    <m/>
    <s v="The Lucky OneÂ "/>
  </r>
  <r>
    <x v="1"/>
    <s v="Drama"/>
    <s v="Family"/>
    <s v="Fantasy"/>
    <m/>
    <m/>
    <m/>
    <m/>
    <s v="Bridge to TerabithiaÂ "/>
  </r>
  <r>
    <x v="7"/>
    <s v="Drama"/>
    <s v="Family"/>
    <m/>
    <m/>
    <m/>
    <m/>
    <m/>
    <s v="Finding NeverlandÂ "/>
  </r>
  <r>
    <x v="4"/>
    <s v="Drama"/>
    <m/>
    <m/>
    <m/>
    <m/>
    <m/>
    <m/>
    <s v="A Madea ChristmasÂ "/>
  </r>
  <r>
    <x v="0"/>
    <s v="Adventure"/>
    <s v="Drama"/>
    <s v="Thriller"/>
    <m/>
    <m/>
    <m/>
    <m/>
    <s v="The GreyÂ "/>
  </r>
  <r>
    <x v="2"/>
    <s v="Horror"/>
    <s v="Mystery"/>
    <s v="Thriller"/>
    <m/>
    <m/>
    <m/>
    <m/>
    <s v="Hide and SeekÂ "/>
  </r>
  <r>
    <x v="4"/>
    <m/>
    <m/>
    <m/>
    <m/>
    <m/>
    <m/>
    <m/>
    <s v="Anchorman: The Legend of Ron BurgundyÂ "/>
  </r>
  <r>
    <x v="7"/>
    <s v="Crime"/>
    <s v="Drama"/>
    <m/>
    <m/>
    <m/>
    <m/>
    <m/>
    <s v="GoodfellasÂ "/>
  </r>
  <r>
    <x v="0"/>
    <s v="Adventure"/>
    <s v="Comedy"/>
    <s v="Crime"/>
    <s v="Family"/>
    <s v="Romance"/>
    <s v="Thriller"/>
    <m/>
    <s v="Agent Cody BanksÂ "/>
  </r>
  <r>
    <x v="4"/>
    <s v="Family"/>
    <s v="Fantasy"/>
    <m/>
    <m/>
    <m/>
    <m/>
    <m/>
    <s v="Nanny McPheeÂ "/>
  </r>
  <r>
    <x v="6"/>
    <s v="Drama"/>
    <m/>
    <m/>
    <m/>
    <m/>
    <m/>
    <m/>
    <s v="ScarfaceÂ "/>
  </r>
  <r>
    <x v="0"/>
    <s v="Adventure"/>
    <s v="Comedy"/>
    <s v="Crime"/>
    <m/>
    <m/>
    <m/>
    <m/>
    <s v="Nothing to LoseÂ "/>
  </r>
  <r>
    <x v="7"/>
    <s v="Drama"/>
    <s v="History"/>
    <m/>
    <m/>
    <m/>
    <m/>
    <m/>
    <s v="The Last EmperorÂ "/>
  </r>
  <r>
    <x v="0"/>
    <s v="Crime"/>
    <s v="Drama"/>
    <s v="Thriller"/>
    <m/>
    <m/>
    <m/>
    <m/>
    <s v="ContrabandÂ "/>
  </r>
  <r>
    <x v="0"/>
    <s v="Comedy"/>
    <s v="Crime"/>
    <s v="Thriller"/>
    <m/>
    <m/>
    <m/>
    <m/>
    <s v="Money TalksÂ "/>
  </r>
  <r>
    <x v="2"/>
    <m/>
    <m/>
    <m/>
    <m/>
    <m/>
    <m/>
    <m/>
    <s v="There Will Be BloodÂ "/>
  </r>
  <r>
    <x v="1"/>
    <s v="Animation"/>
    <s v="Comedy"/>
    <s v="Family"/>
    <s v="Fantasy"/>
    <m/>
    <m/>
    <m/>
    <s v="The Wild Thornberrys MovieÂ "/>
  </r>
  <r>
    <x v="1"/>
    <s v="Animation"/>
    <s v="Comedy"/>
    <s v="Family"/>
    <s v="Fantasy"/>
    <s v="Musical"/>
    <m/>
    <m/>
    <s v="Rugrats Go WildÂ "/>
  </r>
  <r>
    <x v="0"/>
    <s v="Comedy"/>
    <m/>
    <m/>
    <m/>
    <m/>
    <m/>
    <m/>
    <s v="Undercover BrotherÂ "/>
  </r>
  <r>
    <x v="4"/>
    <s v="Drama"/>
    <s v="Family"/>
    <s v="Romance"/>
    <m/>
    <m/>
    <m/>
    <m/>
    <s v="The Sisterhood of the Traveling PantsÂ "/>
  </r>
  <r>
    <x v="0"/>
    <s v="Crime"/>
    <s v="Drama"/>
    <s v="Thriller"/>
    <m/>
    <m/>
    <m/>
    <m/>
    <s v="Kiss of the DragonÂ "/>
  </r>
  <r>
    <x v="4"/>
    <s v="Romance"/>
    <m/>
    <m/>
    <m/>
    <m/>
    <m/>
    <m/>
    <s v="The House BunnyÂ "/>
  </r>
  <r>
    <x v="7"/>
    <s v="Drama"/>
    <s v="Sport"/>
    <m/>
    <m/>
    <m/>
    <m/>
    <m/>
    <s v="Million Dollar ArmÂ "/>
  </r>
  <r>
    <x v="2"/>
    <s v="Romance"/>
    <s v="Sci-Fi"/>
    <m/>
    <m/>
    <m/>
    <m/>
    <m/>
    <s v="The GiverÂ "/>
  </r>
  <r>
    <x v="4"/>
    <s v="Drama"/>
    <s v="Family"/>
    <s v="Romance"/>
    <m/>
    <m/>
    <m/>
    <m/>
    <s v="What a Girl WantsÂ "/>
  </r>
  <r>
    <x v="11"/>
    <m/>
    <m/>
    <m/>
    <m/>
    <m/>
    <m/>
    <m/>
    <s v="Jeepers Creepers IIÂ "/>
  </r>
  <r>
    <x v="4"/>
    <s v="Romance"/>
    <m/>
    <m/>
    <m/>
    <m/>
    <m/>
    <m/>
    <s v="Good Luck ChuckÂ "/>
  </r>
  <r>
    <x v="0"/>
    <s v="Crime"/>
    <s v="Drama"/>
    <s v="Thriller"/>
    <m/>
    <m/>
    <m/>
    <m/>
    <s v="Cradle 2 the GraveÂ "/>
  </r>
  <r>
    <x v="2"/>
    <s v="Romance"/>
    <m/>
    <m/>
    <m/>
    <m/>
    <m/>
    <m/>
    <s v="The HoursÂ "/>
  </r>
  <r>
    <x v="4"/>
    <s v="Romance"/>
    <m/>
    <m/>
    <m/>
    <m/>
    <m/>
    <m/>
    <s v="She's the ManÂ "/>
  </r>
  <r>
    <x v="4"/>
    <s v="Family"/>
    <m/>
    <m/>
    <m/>
    <m/>
    <m/>
    <m/>
    <s v="Mr. Bean's HolidayÂ "/>
  </r>
  <r>
    <x v="0"/>
    <s v="Adventure"/>
    <s v="Horror"/>
    <s v="Thriller"/>
    <m/>
    <m/>
    <m/>
    <m/>
    <s v="Anacondas: The Hunt for the Blood OrchidÂ "/>
  </r>
  <r>
    <x v="6"/>
    <s v="Drama"/>
    <s v="Thriller"/>
    <m/>
    <m/>
    <m/>
    <m/>
    <m/>
    <s v="Blood TiesÂ "/>
  </r>
  <r>
    <x v="2"/>
    <s v="Music"/>
    <m/>
    <m/>
    <m/>
    <m/>
    <m/>
    <m/>
    <s v="August RushÂ "/>
  </r>
  <r>
    <x v="7"/>
    <s v="Drama"/>
    <s v="History"/>
    <m/>
    <m/>
    <m/>
    <m/>
    <m/>
    <s v="ElizabethÂ "/>
  </r>
  <r>
    <x v="4"/>
    <s v="Fantasy"/>
    <s v="Horror"/>
    <s v="Romance"/>
    <m/>
    <m/>
    <m/>
    <m/>
    <s v="Bride of ChuckyÂ "/>
  </r>
  <r>
    <x v="0"/>
    <s v="Drama"/>
    <s v="History"/>
    <s v="War"/>
    <m/>
    <m/>
    <m/>
    <m/>
    <s v="Tora! Tora! Tora!Â "/>
  </r>
  <r>
    <x v="4"/>
    <s v="Family"/>
    <s v="Music"/>
    <m/>
    <m/>
    <m/>
    <m/>
    <m/>
    <s v="Spice WorldÂ "/>
  </r>
  <r>
    <x v="0"/>
    <s v="Comedy"/>
    <s v="Music"/>
    <m/>
    <m/>
    <m/>
    <m/>
    <m/>
    <s v="Dance FlickÂ "/>
  </r>
  <r>
    <x v="6"/>
    <s v="Drama"/>
    <m/>
    <m/>
    <m/>
    <m/>
    <m/>
    <m/>
    <s v="The Shawshank RedemptionÂ "/>
  </r>
  <r>
    <x v="1"/>
    <s v="Comedy"/>
    <s v="Crime"/>
    <m/>
    <m/>
    <m/>
    <m/>
    <m/>
    <s v="Crocodile Dundee in Los AngelesÂ "/>
  </r>
  <r>
    <x v="4"/>
    <s v="Sport"/>
    <m/>
    <m/>
    <m/>
    <m/>
    <m/>
    <m/>
    <s v="KingpinÂ "/>
  </r>
  <r>
    <x v="6"/>
    <s v="Drama"/>
    <s v="Thriller"/>
    <m/>
    <m/>
    <m/>
    <m/>
    <m/>
    <s v="The GamblerÂ "/>
  </r>
  <r>
    <x v="2"/>
    <m/>
    <m/>
    <m/>
    <m/>
    <m/>
    <m/>
    <m/>
    <s v="August: Osage CountyÂ "/>
  </r>
  <r>
    <x v="4"/>
    <s v="Drama"/>
    <s v="Romance"/>
    <m/>
    <m/>
    <m/>
    <m/>
    <m/>
    <s v="A Lot Like LoveÂ "/>
  </r>
  <r>
    <x v="7"/>
    <s v="Comedy"/>
    <s v="Drama"/>
    <s v="Sport"/>
    <m/>
    <m/>
    <m/>
    <m/>
    <s v="Eddie the EagleÂ "/>
  </r>
  <r>
    <x v="2"/>
    <s v="Sport"/>
    <m/>
    <m/>
    <m/>
    <m/>
    <m/>
    <m/>
    <s v="He Got GameÂ "/>
  </r>
  <r>
    <x v="4"/>
    <s v="Drama"/>
    <s v="Romance"/>
    <m/>
    <m/>
    <m/>
    <m/>
    <m/>
    <s v="Don Juan DeMarcoÂ "/>
  </r>
  <r>
    <x v="2"/>
    <s v="Romance"/>
    <s v="War"/>
    <m/>
    <m/>
    <m/>
    <m/>
    <m/>
    <s v="Dear JohnÂ "/>
  </r>
  <r>
    <x v="0"/>
    <s v="Crime"/>
    <s v="Drama"/>
    <s v="Mystery"/>
    <s v="Thriller"/>
    <m/>
    <m/>
    <m/>
    <s v="The LosersÂ "/>
  </r>
  <r>
    <x v="8"/>
    <s v="Horror"/>
    <s v="Thriller"/>
    <m/>
    <m/>
    <m/>
    <m/>
    <m/>
    <s v="Don't Be Afraid of the DarkÂ "/>
  </r>
  <r>
    <x v="0"/>
    <s v="Crime"/>
    <s v="Thriller"/>
    <m/>
    <m/>
    <m/>
    <m/>
    <m/>
    <s v="WarÂ "/>
  </r>
  <r>
    <x v="4"/>
    <s v="Drama"/>
    <s v="Romance"/>
    <s v="Thriller"/>
    <m/>
    <m/>
    <m/>
    <m/>
    <s v="Punch-Drunk LoveÂ "/>
  </r>
  <r>
    <x v="4"/>
    <m/>
    <m/>
    <m/>
    <m/>
    <m/>
    <m/>
    <m/>
    <s v="EuroTripÂ "/>
  </r>
  <r>
    <x v="0"/>
    <s v="Crime"/>
    <s v="Thriller"/>
    <m/>
    <m/>
    <m/>
    <m/>
    <m/>
    <s v="Half Past DeadÂ "/>
  </r>
  <r>
    <x v="1"/>
    <s v="Comedy"/>
    <s v="Family"/>
    <s v="Romance"/>
    <m/>
    <m/>
    <m/>
    <m/>
    <s v="Unaccompanied MinorsÂ "/>
  </r>
  <r>
    <x v="2"/>
    <m/>
    <m/>
    <m/>
    <m/>
    <m/>
    <m/>
    <m/>
    <s v="Bright Lights, Big CityÂ "/>
  </r>
  <r>
    <x v="1"/>
    <s v="Family"/>
    <s v="Fantasy"/>
    <s v="Musical"/>
    <m/>
    <m/>
    <m/>
    <m/>
    <s v="The Adventures of PinocchioÂ "/>
  </r>
  <r>
    <x v="2"/>
    <s v="Fantasy"/>
    <s v="Mystery"/>
    <s v="Thriller"/>
    <m/>
    <m/>
    <m/>
    <m/>
    <s v="The BoxÂ "/>
  </r>
  <r>
    <x v="11"/>
    <m/>
    <m/>
    <m/>
    <m/>
    <m/>
    <m/>
    <m/>
    <s v="The RuinsÂ "/>
  </r>
  <r>
    <x v="4"/>
    <s v="Drama"/>
    <s v="Romance"/>
    <m/>
    <m/>
    <m/>
    <m/>
    <m/>
    <s v="The Next Best ThingÂ "/>
  </r>
  <r>
    <x v="11"/>
    <s v="Mystery"/>
    <s v="Thriller"/>
    <m/>
    <m/>
    <m/>
    <m/>
    <m/>
    <s v="My Soul to TakeÂ "/>
  </r>
  <r>
    <x v="4"/>
    <s v="Drama"/>
    <s v="Romance"/>
    <m/>
    <m/>
    <m/>
    <m/>
    <m/>
    <s v="The Girl Next DoorÂ "/>
  </r>
  <r>
    <x v="0"/>
    <s v="Crime"/>
    <s v="Mystery"/>
    <s v="Romance"/>
    <s v="Thriller"/>
    <m/>
    <m/>
    <m/>
    <s v="Maximum RiskÂ "/>
  </r>
  <r>
    <x v="4"/>
    <s v="Crime"/>
    <m/>
    <m/>
    <m/>
    <m/>
    <m/>
    <m/>
    <s v="Stealing HarvardÂ "/>
  </r>
  <r>
    <x v="7"/>
    <s v="Crime"/>
    <s v="Drama"/>
    <s v="History"/>
    <s v="Thriller"/>
    <m/>
    <m/>
    <m/>
    <s v="LegendÂ "/>
  </r>
  <r>
    <x v="11"/>
    <s v="Thriller"/>
    <m/>
    <m/>
    <m/>
    <m/>
    <m/>
    <m/>
    <s v="Shark Night 3DÂ "/>
  </r>
  <r>
    <x v="2"/>
    <m/>
    <m/>
    <m/>
    <m/>
    <m/>
    <m/>
    <m/>
    <s v="Angela's AshesÂ "/>
  </r>
  <r>
    <x v="2"/>
    <s v="Sport"/>
    <m/>
    <m/>
    <m/>
    <m/>
    <m/>
    <m/>
    <s v="Draft DayÂ "/>
  </r>
  <r>
    <x v="0"/>
    <s v="Horror"/>
    <s v="Sci-Fi"/>
    <s v="Thriller"/>
    <m/>
    <m/>
    <m/>
    <m/>
    <s v="LifeforceÂ "/>
  </r>
  <r>
    <x v="6"/>
    <s v="Drama"/>
    <s v="History"/>
    <m/>
    <m/>
    <m/>
    <m/>
    <m/>
    <s v="The ConspiratorÂ "/>
  </r>
  <r>
    <x v="7"/>
    <s v="Drama"/>
    <s v="Sport"/>
    <m/>
    <m/>
    <m/>
    <m/>
    <m/>
    <s v="Lords of DogtownÂ "/>
  </r>
  <r>
    <x v="7"/>
    <s v="Drama"/>
    <s v="History"/>
    <m/>
    <m/>
    <m/>
    <m/>
    <m/>
    <s v="The 33Â "/>
  </r>
  <r>
    <x v="0"/>
    <s v="Adventure"/>
    <s v="Comedy"/>
    <s v="Fantasy"/>
    <m/>
    <m/>
    <m/>
    <m/>
    <s v="Big Trouble in Little ChinaÂ "/>
  </r>
  <r>
    <x v="2"/>
    <s v="Sport"/>
    <m/>
    <m/>
    <m/>
    <m/>
    <m/>
    <m/>
    <s v="WarriorÂ "/>
  </r>
  <r>
    <x v="7"/>
    <s v="Drama"/>
    <s v="Thriller"/>
    <s v="War"/>
    <m/>
    <m/>
    <m/>
    <m/>
    <s v="Michael CollinsÂ "/>
  </r>
  <r>
    <x v="2"/>
    <s v="History"/>
    <s v="War"/>
    <m/>
    <m/>
    <m/>
    <m/>
    <m/>
    <s v="GettysburgÂ "/>
  </r>
  <r>
    <x v="2"/>
    <s v="War"/>
    <m/>
    <m/>
    <m/>
    <m/>
    <m/>
    <m/>
    <s v="Stop-LossÂ "/>
  </r>
  <r>
    <x v="2"/>
    <s v="Music"/>
    <s v="Mystery"/>
    <s v="Romance"/>
    <s v="Thriller"/>
    <m/>
    <m/>
    <m/>
    <s v="AbandonÂ "/>
  </r>
  <r>
    <x v="2"/>
    <s v="Mystery"/>
    <s v="Thriller"/>
    <m/>
    <m/>
    <m/>
    <m/>
    <m/>
    <s v="Brokedown PalaceÂ "/>
  </r>
  <r>
    <x v="11"/>
    <s v="Thriller"/>
    <m/>
    <m/>
    <m/>
    <m/>
    <m/>
    <m/>
    <s v="The PossessionÂ "/>
  </r>
  <r>
    <x v="4"/>
    <s v="Drama"/>
    <s v="Romance"/>
    <m/>
    <m/>
    <m/>
    <m/>
    <m/>
    <s v="Mrs. WinterbourneÂ "/>
  </r>
  <r>
    <x v="0"/>
    <s v="Drama"/>
    <s v="Thriller"/>
    <m/>
    <m/>
    <m/>
    <m/>
    <m/>
    <s v="Straw DogsÂ "/>
  </r>
  <r>
    <x v="4"/>
    <s v="Drama"/>
    <m/>
    <m/>
    <m/>
    <m/>
    <m/>
    <m/>
    <s v="The HoaxÂ "/>
  </r>
  <r>
    <x v="0"/>
    <s v="Crime"/>
    <s v="Drama"/>
    <s v="Thriller"/>
    <m/>
    <m/>
    <m/>
    <m/>
    <s v="Stone ColdÂ "/>
  </r>
  <r>
    <x v="1"/>
    <s v="Drama"/>
    <m/>
    <m/>
    <m/>
    <m/>
    <m/>
    <m/>
    <s v="The RoadÂ "/>
  </r>
  <r>
    <x v="1"/>
    <s v="Fantasy"/>
    <m/>
    <m/>
    <m/>
    <m/>
    <m/>
    <m/>
    <s v="SheenaÂ "/>
  </r>
  <r>
    <x v="0"/>
    <s v="Comedy"/>
    <s v="Crime"/>
    <s v="Drama"/>
    <s v="Thriller"/>
    <m/>
    <m/>
    <m/>
    <s v="UnderclassmanÂ "/>
  </r>
  <r>
    <x v="4"/>
    <s v="Romance"/>
    <m/>
    <m/>
    <m/>
    <m/>
    <m/>
    <m/>
    <s v="Say It Isn't SoÂ "/>
  </r>
  <r>
    <x v="7"/>
    <s v="Drama"/>
    <s v="Sport"/>
    <m/>
    <m/>
    <m/>
    <m/>
    <m/>
    <s v="The World's Fastest IndianÂ "/>
  </r>
  <r>
    <x v="0"/>
    <s v="Adventure"/>
    <s v="Crime"/>
    <s v="Drama"/>
    <s v="Thriller"/>
    <m/>
    <m/>
    <m/>
    <s v="Snakes on a PlaneÂ "/>
  </r>
  <r>
    <x v="0"/>
    <s v="Comedy"/>
    <s v="Sci-Fi"/>
    <m/>
    <m/>
    <m/>
    <m/>
    <m/>
    <s v="Tank GirlÂ "/>
  </r>
  <r>
    <x v="4"/>
    <s v="Crime"/>
    <m/>
    <m/>
    <m/>
    <m/>
    <m/>
    <m/>
    <s v="King's RansomÂ "/>
  </r>
  <r>
    <x v="2"/>
    <s v="Mystery"/>
    <s v="Sci-Fi"/>
    <s v="Thriller"/>
    <m/>
    <m/>
    <m/>
    <m/>
    <s v="BlindnessÂ "/>
  </r>
  <r>
    <x v="0"/>
    <s v="Adventure"/>
    <s v="Fantasy"/>
    <s v="Horror"/>
    <m/>
    <m/>
    <m/>
    <m/>
    <s v="BloodRayneÂ "/>
  </r>
  <r>
    <x v="4"/>
    <s v="Drama"/>
    <m/>
    <m/>
    <m/>
    <m/>
    <m/>
    <m/>
    <s v="CarnageÂ "/>
  </r>
  <r>
    <x v="6"/>
    <s v="Drama"/>
    <s v="Mystery"/>
    <s v="Thriller"/>
    <m/>
    <m/>
    <m/>
    <m/>
    <s v="Where the Truth LiesÂ "/>
  </r>
  <r>
    <x v="7"/>
    <s v="Drama"/>
    <s v="Sport"/>
    <m/>
    <m/>
    <m/>
    <m/>
    <m/>
    <s v="Without LimitsÂ "/>
  </r>
  <r>
    <x v="2"/>
    <m/>
    <m/>
    <m/>
    <m/>
    <m/>
    <m/>
    <m/>
    <s v="Me and Orson WellesÂ "/>
  </r>
  <r>
    <x v="6"/>
    <s v="Drama"/>
    <s v="Mystery"/>
    <s v="Romance"/>
    <m/>
    <m/>
    <m/>
    <m/>
    <s v="The Best OfferÂ "/>
  </r>
  <r>
    <x v="6"/>
    <s v="Drama"/>
    <m/>
    <m/>
    <m/>
    <m/>
    <m/>
    <m/>
    <s v="Bad Lieutenant: Port of Call New OrleansÂ "/>
  </r>
  <r>
    <x v="4"/>
    <s v="Drama"/>
    <m/>
    <m/>
    <m/>
    <m/>
    <m/>
    <m/>
    <s v="Little White LiesÂ "/>
  </r>
  <r>
    <x v="4"/>
    <s v="Drama"/>
    <s v="Romance"/>
    <s v="Sport"/>
    <m/>
    <m/>
    <m/>
    <m/>
    <s v="Love RanchÂ "/>
  </r>
  <r>
    <x v="1"/>
    <s v="Animation"/>
    <s v="Comedy"/>
    <m/>
    <m/>
    <m/>
    <m/>
    <m/>
    <s v="The True Story of Puss'N BootsÂ "/>
  </r>
  <r>
    <x v="1"/>
    <s v="Animation"/>
    <s v="Comedy"/>
    <s v="Family"/>
    <m/>
    <m/>
    <m/>
    <m/>
    <s v="Space DogsÂ "/>
  </r>
  <r>
    <x v="6"/>
    <s v="Drama"/>
    <s v="Thriller"/>
    <m/>
    <m/>
    <m/>
    <m/>
    <m/>
    <s v="The CounselorÂ "/>
  </r>
  <r>
    <x v="0"/>
    <s v="Adventure"/>
    <s v="History"/>
    <s v="Romance"/>
    <m/>
    <m/>
    <m/>
    <m/>
    <s v="IroncladÂ "/>
  </r>
  <r>
    <x v="0"/>
    <s v="Drama"/>
    <s v="History"/>
    <s v="War"/>
    <m/>
    <m/>
    <m/>
    <m/>
    <s v="WaterlooÂ "/>
  </r>
  <r>
    <x v="0"/>
    <s v="Thriller"/>
    <m/>
    <m/>
    <m/>
    <m/>
    <m/>
    <m/>
    <s v="Red SkyÂ "/>
  </r>
  <r>
    <x v="2"/>
    <s v="Romance"/>
    <m/>
    <m/>
    <m/>
    <m/>
    <m/>
    <m/>
    <s v="Dangerous LiaisonsÂ "/>
  </r>
  <r>
    <x v="1"/>
    <s v="Drama"/>
    <m/>
    <m/>
    <m/>
    <m/>
    <m/>
    <m/>
    <s v="On the RoadÂ "/>
  </r>
  <r>
    <x v="1"/>
    <s v="Comedy"/>
    <s v="Sci-Fi"/>
    <m/>
    <m/>
    <m/>
    <m/>
    <m/>
    <s v="Star Trek IV: The Voyage HomeÂ "/>
  </r>
  <r>
    <x v="2"/>
    <s v="Sport"/>
    <m/>
    <m/>
    <m/>
    <m/>
    <m/>
    <m/>
    <s v="Rocky BalboaÂ "/>
  </r>
  <r>
    <x v="0"/>
    <s v="Crime"/>
    <s v="Sport"/>
    <s v="Thriller"/>
    <m/>
    <m/>
    <m/>
    <m/>
    <s v="Point BreakÂ "/>
  </r>
  <r>
    <x v="11"/>
    <s v="Mystery"/>
    <m/>
    <m/>
    <m/>
    <m/>
    <m/>
    <m/>
    <s v="Scream 2Â "/>
  </r>
  <r>
    <x v="0"/>
    <s v="Drama"/>
    <s v="Western"/>
    <m/>
    <m/>
    <m/>
    <m/>
    <m/>
    <s v="Jane Got a GunÂ "/>
  </r>
  <r>
    <x v="4"/>
    <s v="Romance"/>
    <m/>
    <m/>
    <m/>
    <m/>
    <m/>
    <m/>
    <s v="Think Like a Man TooÂ "/>
  </r>
  <r>
    <x v="4"/>
    <s v="Crime"/>
    <m/>
    <m/>
    <m/>
    <m/>
    <m/>
    <m/>
    <s v="The Whole Nine YardsÂ "/>
  </r>
  <r>
    <x v="2"/>
    <s v="Music"/>
    <s v="Romance"/>
    <m/>
    <m/>
    <m/>
    <m/>
    <m/>
    <s v="FootlooseÂ "/>
  </r>
  <r>
    <x v="4"/>
    <m/>
    <m/>
    <m/>
    <m/>
    <m/>
    <m/>
    <m/>
    <s v="Old SchoolÂ "/>
  </r>
  <r>
    <x v="4"/>
    <s v="Drama"/>
    <s v="Fantasy"/>
    <m/>
    <m/>
    <m/>
    <m/>
    <m/>
    <s v="The Fisher KingÂ "/>
  </r>
  <r>
    <x v="11"/>
    <s v="Mystery"/>
    <m/>
    <m/>
    <m/>
    <m/>
    <m/>
    <m/>
    <s v="I Still Know What You Did Last SummerÂ "/>
  </r>
  <r>
    <x v="4"/>
    <s v="Drama"/>
    <s v="Romance"/>
    <m/>
    <m/>
    <m/>
    <m/>
    <m/>
    <s v="Return to MeÂ "/>
  </r>
  <r>
    <x v="4"/>
    <s v="Romance"/>
    <m/>
    <m/>
    <m/>
    <m/>
    <m/>
    <m/>
    <s v="Zack and Miri Make a PornoÂ "/>
  </r>
  <r>
    <x v="4"/>
    <s v="Crime"/>
    <s v="Drama"/>
    <m/>
    <m/>
    <m/>
    <m/>
    <m/>
    <s v="Nurse BettyÂ "/>
  </r>
  <r>
    <x v="4"/>
    <s v="War"/>
    <m/>
    <m/>
    <m/>
    <m/>
    <m/>
    <m/>
    <s v="The Men Who Stare at GoatsÂ "/>
  </r>
  <r>
    <x v="0"/>
    <s v="Comedy"/>
    <s v="Crime"/>
    <s v="Thriller"/>
    <m/>
    <m/>
    <m/>
    <m/>
    <s v="Double TakeÂ "/>
  </r>
  <r>
    <x v="7"/>
    <s v="Drama"/>
    <m/>
    <m/>
    <m/>
    <m/>
    <m/>
    <m/>
    <s v="Girl, InterruptedÂ "/>
  </r>
  <r>
    <x v="4"/>
    <s v="Romance"/>
    <m/>
    <m/>
    <m/>
    <m/>
    <m/>
    <m/>
    <s v="Win a Date with Tad Hamilton!Â "/>
  </r>
  <r>
    <x v="1"/>
    <s v="Comedy"/>
    <s v="Family"/>
    <s v="Fantasy"/>
    <s v="Music"/>
    <s v="Sci-Fi"/>
    <m/>
    <m/>
    <s v="Muppets from SpaceÂ "/>
  </r>
  <r>
    <x v="1"/>
    <s v="Family"/>
    <s v="Fantasy"/>
    <s v="Music"/>
    <s v="Musical"/>
    <m/>
    <m/>
    <m/>
    <s v="The WizÂ "/>
  </r>
  <r>
    <x v="4"/>
    <s v="Sport"/>
    <m/>
    <m/>
    <m/>
    <m/>
    <m/>
    <m/>
    <s v="Ready to RumbleÂ "/>
  </r>
  <r>
    <x v="4"/>
    <s v="Drama"/>
    <s v="Sport"/>
    <m/>
    <m/>
    <m/>
    <m/>
    <m/>
    <s v="Play It to the BoneÂ "/>
  </r>
  <r>
    <x v="4"/>
    <s v="Romance"/>
    <m/>
    <m/>
    <m/>
    <m/>
    <m/>
    <m/>
    <s v="I Don't Know How She Does ItÂ "/>
  </r>
  <r>
    <x v="4"/>
    <s v="Horror"/>
    <m/>
    <m/>
    <m/>
    <m/>
    <m/>
    <m/>
    <s v="Piranha 3DÂ "/>
  </r>
  <r>
    <x v="7"/>
    <s v="Drama"/>
    <s v="Music"/>
    <s v="Musical"/>
    <m/>
    <m/>
    <m/>
    <m/>
    <s v="Beyond the SeaÂ "/>
  </r>
  <r>
    <x v="4"/>
    <s v="Family"/>
    <m/>
    <m/>
    <m/>
    <m/>
    <m/>
    <m/>
    <s v="Meet the DeedlesÂ "/>
  </r>
  <r>
    <x v="0"/>
    <s v="Adventure"/>
    <s v="Animation"/>
    <s v="Comedy"/>
    <s v="Fantasy"/>
    <m/>
    <m/>
    <m/>
    <s v="The Princess and the CobblerÂ "/>
  </r>
  <r>
    <x v="2"/>
    <s v="Romance"/>
    <m/>
    <m/>
    <m/>
    <m/>
    <m/>
    <m/>
    <s v="The Bridge of San Luis ReyÂ "/>
  </r>
  <r>
    <x v="0"/>
    <s v="Crime"/>
    <s v="Drama"/>
    <s v="Thriller"/>
    <m/>
    <m/>
    <m/>
    <m/>
    <s v="FasterÂ "/>
  </r>
  <r>
    <x v="1"/>
    <s v="Animation"/>
    <s v="Family"/>
    <s v="Fantasy"/>
    <m/>
    <m/>
    <m/>
    <m/>
    <s v="Howl's Moving CastleÂ "/>
  </r>
  <r>
    <x v="1"/>
    <s v="Comedy"/>
    <s v="Horror"/>
    <s v="Sci-Fi"/>
    <m/>
    <m/>
    <m/>
    <m/>
    <s v="ZombielandÂ "/>
  </r>
  <r>
    <x v="0"/>
    <s v="Adventure"/>
    <s v="Drama"/>
    <s v="Romance"/>
    <m/>
    <m/>
    <m/>
    <m/>
    <s v="King KongÂ "/>
  </r>
  <r>
    <x v="4"/>
    <s v="Sport"/>
    <m/>
    <m/>
    <m/>
    <m/>
    <m/>
    <m/>
    <s v="The WaterboyÂ "/>
  </r>
  <r>
    <x v="0"/>
    <s v="Adventure"/>
    <s v="Fantasy"/>
    <s v="Sci-Fi"/>
    <m/>
    <m/>
    <m/>
    <m/>
    <s v="Star Wars: Episode V - The Empire Strikes BackÂ "/>
  </r>
  <r>
    <x v="0"/>
    <s v="Comedy"/>
    <s v="Crime"/>
    <s v="Drama"/>
    <s v="Thriller"/>
    <m/>
    <m/>
    <m/>
    <s v="Bad BoysÂ "/>
  </r>
  <r>
    <x v="4"/>
    <s v="Crime"/>
    <m/>
    <m/>
    <m/>
    <m/>
    <m/>
    <m/>
    <s v="The Naked Gun 2Â½: The Smell of FearÂ "/>
  </r>
  <r>
    <x v="11"/>
    <s v="Thriller"/>
    <m/>
    <m/>
    <m/>
    <m/>
    <m/>
    <m/>
    <s v="Final DestinationÂ "/>
  </r>
  <r>
    <x v="2"/>
    <m/>
    <m/>
    <m/>
    <m/>
    <m/>
    <m/>
    <m/>
    <s v="The Ides of MarchÂ "/>
  </r>
  <r>
    <x v="11"/>
    <s v="Sci-Fi"/>
    <m/>
    <m/>
    <m/>
    <m/>
    <m/>
    <m/>
    <s v="Pitch BlackÂ "/>
  </r>
  <r>
    <x v="4"/>
    <s v="Romance"/>
    <m/>
    <m/>
    <m/>
    <m/>
    <m/>
    <m/>
    <s v="Someone Like You...Â "/>
  </r>
  <r>
    <x v="2"/>
    <s v="Romance"/>
    <s v="Sci-Fi"/>
    <m/>
    <m/>
    <m/>
    <m/>
    <m/>
    <s v="HerÂ "/>
  </r>
  <r>
    <x v="7"/>
    <s v="Comedy"/>
    <s v="Drama"/>
    <s v="Sport"/>
    <m/>
    <m/>
    <m/>
    <m/>
    <s v="Eddie the EagleÂ "/>
  </r>
  <r>
    <x v="5"/>
    <s v="Thriller"/>
    <m/>
    <m/>
    <m/>
    <m/>
    <m/>
    <m/>
    <s v="Joy RideÂ "/>
  </r>
  <r>
    <x v="1"/>
    <s v="Family"/>
    <s v="Fantasy"/>
    <m/>
    <m/>
    <m/>
    <m/>
    <m/>
    <s v="The Adventurer: The Curse of the Midas BoxÂ "/>
  </r>
  <r>
    <x v="4"/>
    <s v="Drama"/>
    <m/>
    <m/>
    <m/>
    <m/>
    <m/>
    <m/>
    <s v="Anywhere But HereÂ "/>
  </r>
  <r>
    <x v="4"/>
    <s v="Romance"/>
    <m/>
    <m/>
    <m/>
    <m/>
    <m/>
    <m/>
    <s v="Chasing LibertyÂ "/>
  </r>
  <r>
    <x v="4"/>
    <s v="Crime"/>
    <m/>
    <m/>
    <m/>
    <m/>
    <m/>
    <m/>
    <s v="The CrewÂ "/>
  </r>
  <r>
    <x v="0"/>
    <s v="Thriller"/>
    <m/>
    <m/>
    <m/>
    <m/>
    <m/>
    <m/>
    <s v="HaywireÂ "/>
  </r>
  <r>
    <x v="1"/>
    <s v="Horror"/>
    <s v="Thriller"/>
    <m/>
    <m/>
    <m/>
    <m/>
    <m/>
    <s v="Jaws: The RevengeÂ "/>
  </r>
  <r>
    <x v="2"/>
    <m/>
    <m/>
    <m/>
    <m/>
    <m/>
    <m/>
    <m/>
    <s v="Marvin's RoomÂ "/>
  </r>
  <r>
    <x v="7"/>
    <s v="Comedy"/>
    <s v="Drama"/>
    <s v="Family"/>
    <s v="Sport"/>
    <m/>
    <m/>
    <m/>
    <s v="The LongshotsÂ "/>
  </r>
  <r>
    <x v="2"/>
    <s v="Romance"/>
    <m/>
    <m/>
    <m/>
    <m/>
    <m/>
    <m/>
    <s v="The End of the AffairÂ "/>
  </r>
  <r>
    <x v="0"/>
    <s v="Crime"/>
    <s v="Drama"/>
    <s v="Thriller"/>
    <s v="Western"/>
    <m/>
    <m/>
    <m/>
    <s v="Harley Davidson and the Marlboro ManÂ "/>
  </r>
  <r>
    <x v="7"/>
    <s v="Drama"/>
    <m/>
    <m/>
    <m/>
    <m/>
    <m/>
    <m/>
    <s v="Coco Before ChanelÂ "/>
  </r>
  <r>
    <x v="2"/>
    <s v="Western"/>
    <m/>
    <m/>
    <m/>
    <m/>
    <m/>
    <m/>
    <s v="ForsakenÂ "/>
  </r>
  <r>
    <x v="4"/>
    <s v="Drama"/>
    <s v="Romance"/>
    <m/>
    <m/>
    <m/>
    <m/>
    <m/>
    <s v="ChÃ©riÂ "/>
  </r>
  <r>
    <x v="2"/>
    <m/>
    <m/>
    <m/>
    <m/>
    <m/>
    <m/>
    <m/>
    <s v="Vanity FairÂ "/>
  </r>
  <r>
    <x v="8"/>
    <s v="Horror"/>
    <m/>
    <m/>
    <m/>
    <m/>
    <m/>
    <m/>
    <s v="1408Â "/>
  </r>
  <r>
    <x v="1"/>
    <s v="Comedy"/>
    <s v="Sci-Fi"/>
    <m/>
    <m/>
    <m/>
    <m/>
    <m/>
    <s v="SpaceballsÂ "/>
  </r>
  <r>
    <x v="2"/>
    <s v="War"/>
    <m/>
    <m/>
    <m/>
    <m/>
    <m/>
    <m/>
    <s v="The Water DivinerÂ "/>
  </r>
  <r>
    <x v="2"/>
    <s v="Fantasy"/>
    <s v="Romance"/>
    <s v="Thriller"/>
    <m/>
    <m/>
    <m/>
    <m/>
    <s v="GhostÂ "/>
  </r>
  <r>
    <x v="4"/>
    <s v="Romance"/>
    <m/>
    <m/>
    <m/>
    <m/>
    <m/>
    <m/>
    <s v="There's Something About MaryÂ "/>
  </r>
  <r>
    <x v="4"/>
    <s v="Drama"/>
    <s v="Family"/>
    <s v="Fantasy"/>
    <m/>
    <m/>
    <m/>
    <m/>
    <s v="The Santa ClauseÂ "/>
  </r>
  <r>
    <x v="2"/>
    <s v="Family"/>
    <s v="Sport"/>
    <m/>
    <m/>
    <m/>
    <m/>
    <m/>
    <s v="The RookieÂ "/>
  </r>
  <r>
    <x v="4"/>
    <s v="Family"/>
    <s v="Sport"/>
    <m/>
    <m/>
    <m/>
    <m/>
    <m/>
    <s v="The Game PlanÂ "/>
  </r>
  <r>
    <x v="2"/>
    <s v="Romance"/>
    <m/>
    <m/>
    <m/>
    <m/>
    <m/>
    <m/>
    <s v="The Bridges of Madison CountyÂ "/>
  </r>
  <r>
    <x v="4"/>
    <s v="Sci-Fi"/>
    <m/>
    <m/>
    <m/>
    <m/>
    <m/>
    <m/>
    <s v="The AnimalÂ "/>
  </r>
  <r>
    <x v="7"/>
    <s v="Drama"/>
    <s v="History"/>
    <m/>
    <m/>
    <m/>
    <m/>
    <m/>
    <s v="GandhiÂ "/>
  </r>
  <r>
    <x v="4"/>
    <s v="Drama"/>
    <m/>
    <m/>
    <m/>
    <m/>
    <m/>
    <m/>
    <s v="The Hundred-Foot JourneyÂ "/>
  </r>
  <r>
    <x v="0"/>
    <s v="Crime"/>
    <s v="Drama"/>
    <s v="Mystery"/>
    <s v="Thriller"/>
    <m/>
    <m/>
    <m/>
    <s v="The NetÂ "/>
  </r>
  <r>
    <x v="2"/>
    <m/>
    <m/>
    <m/>
    <m/>
    <m/>
    <m/>
    <m/>
    <s v="I Am SamÂ "/>
  </r>
  <r>
    <x v="7"/>
    <s v="Drama"/>
    <s v="History"/>
    <m/>
    <m/>
    <m/>
    <m/>
    <m/>
    <s v="Son of GodÂ "/>
  </r>
  <r>
    <x v="0"/>
    <s v="Fantasy"/>
    <s v="Thriller"/>
    <m/>
    <m/>
    <m/>
    <m/>
    <m/>
    <s v="UnderworldÂ "/>
  </r>
  <r>
    <x v="2"/>
    <s v="Thriller"/>
    <m/>
    <m/>
    <m/>
    <m/>
    <m/>
    <m/>
    <s v="DerailedÂ "/>
  </r>
  <r>
    <x v="4"/>
    <s v="Crime"/>
    <s v="Drama"/>
    <s v="Thriller"/>
    <m/>
    <m/>
    <m/>
    <m/>
    <s v="The Informant!Â "/>
  </r>
  <r>
    <x v="7"/>
    <s v="Drama"/>
    <s v="Romance"/>
    <m/>
    <m/>
    <m/>
    <m/>
    <m/>
    <s v="ShadowlandsÂ "/>
  </r>
  <r>
    <x v="4"/>
    <m/>
    <m/>
    <m/>
    <m/>
    <m/>
    <m/>
    <m/>
    <s v="Deuce Bigalow: European GigoloÂ "/>
  </r>
  <r>
    <x v="4"/>
    <s v="Drama"/>
    <m/>
    <m/>
    <m/>
    <m/>
    <m/>
    <m/>
    <s v="Delivery ManÂ "/>
  </r>
  <r>
    <x v="2"/>
    <s v="Horror"/>
    <s v="Sci-Fi"/>
    <s v="Thriller"/>
    <m/>
    <m/>
    <m/>
    <m/>
    <s v="Victor FrankensteinÂ "/>
  </r>
  <r>
    <x v="4"/>
    <s v="Crime"/>
    <s v="Romance"/>
    <m/>
    <m/>
    <m/>
    <m/>
    <m/>
    <s v="Saving SilvermanÂ "/>
  </r>
  <r>
    <x v="4"/>
    <s v="Family"/>
    <m/>
    <m/>
    <m/>
    <m/>
    <m/>
    <m/>
    <s v="Diary of a Wimpy Kid: Dog DaysÂ "/>
  </r>
  <r>
    <x v="6"/>
    <s v="Drama"/>
    <s v="Romance"/>
    <s v="Thriller"/>
    <m/>
    <m/>
    <m/>
    <m/>
    <s v="Summer of SamÂ "/>
  </r>
  <r>
    <x v="4"/>
    <m/>
    <m/>
    <m/>
    <m/>
    <m/>
    <m/>
    <m/>
    <s v="Jay and Silent Bob Strike BackÂ "/>
  </r>
  <r>
    <x v="0"/>
    <s v="Adventure"/>
    <s v="Romance"/>
    <s v="Sci-Fi"/>
    <s v="Thriller"/>
    <m/>
    <m/>
    <m/>
    <s v="The IslandÂ "/>
  </r>
  <r>
    <x v="6"/>
    <s v="Drama"/>
    <s v="Mystery"/>
    <s v="Thriller"/>
    <m/>
    <m/>
    <m/>
    <m/>
    <s v="The Glass HouseÂ "/>
  </r>
  <r>
    <x v="4"/>
    <s v="Mystery"/>
    <m/>
    <m/>
    <m/>
    <m/>
    <m/>
    <m/>
    <s v="Hail, Caesar!Â "/>
  </r>
  <r>
    <x v="4"/>
    <s v="Music"/>
    <m/>
    <m/>
    <m/>
    <m/>
    <m/>
    <m/>
    <s v="Josie and the PussycatsÂ "/>
  </r>
  <r>
    <x v="0"/>
    <s v="Crime"/>
    <s v="Drama"/>
    <s v="Thriller"/>
    <m/>
    <m/>
    <m/>
    <m/>
    <s v="HomefrontÂ "/>
  </r>
  <r>
    <x v="1"/>
    <s v="Comedy"/>
    <s v="Family"/>
    <s v="Fantasy"/>
    <m/>
    <m/>
    <m/>
    <m/>
    <s v="The Little VampireÂ "/>
  </r>
  <r>
    <x v="4"/>
    <m/>
    <m/>
    <m/>
    <m/>
    <m/>
    <m/>
    <m/>
    <s v="I Heart HuckabeesÂ "/>
  </r>
  <r>
    <x v="0"/>
    <s v="Crime"/>
    <s v="Sci-Fi"/>
    <s v="Thriller"/>
    <m/>
    <m/>
    <m/>
    <m/>
    <s v="RoboCop 3Â "/>
  </r>
  <r>
    <x v="0"/>
    <s v="Adventure"/>
    <s v="Fantasy"/>
    <s v="Sci-Fi"/>
    <s v="Thriller"/>
    <m/>
    <m/>
    <m/>
    <s v="Megiddo: The Omega Code 2Â "/>
  </r>
  <r>
    <x v="4"/>
    <s v="Drama"/>
    <s v="Musical"/>
    <s v="Romance"/>
    <s v="War"/>
    <m/>
    <m/>
    <m/>
    <s v="Darling LiliÂ "/>
  </r>
  <r>
    <x v="4"/>
    <s v="Family"/>
    <s v="Romance"/>
    <m/>
    <m/>
    <m/>
    <m/>
    <m/>
    <s v="Dudley Do-RightÂ "/>
  </r>
  <r>
    <x v="0"/>
    <s v="Crime"/>
    <s v="Thriller"/>
    <m/>
    <m/>
    <m/>
    <m/>
    <m/>
    <s v="The Transporter RefueledÂ "/>
  </r>
  <r>
    <x v="2"/>
    <s v="Thriller"/>
    <s v="War"/>
    <m/>
    <m/>
    <m/>
    <m/>
    <m/>
    <s v="Black BookÂ "/>
  </r>
  <r>
    <x v="2"/>
    <s v="History"/>
    <s v="Music"/>
    <s v="Romance"/>
    <s v="War"/>
    <m/>
    <m/>
    <m/>
    <s v="Joyeux NoelÂ "/>
  </r>
  <r>
    <x v="0"/>
    <s v="Comedy"/>
    <s v="Romance"/>
    <m/>
    <m/>
    <m/>
    <m/>
    <m/>
    <s v="Hit and RunÂ "/>
  </r>
  <r>
    <x v="4"/>
    <s v="Crime"/>
    <s v="Thriller"/>
    <m/>
    <m/>
    <m/>
    <m/>
    <m/>
    <s v="Mad MoneyÂ "/>
  </r>
  <r>
    <x v="2"/>
    <s v="Mystery"/>
    <s v="Thriller"/>
    <m/>
    <m/>
    <m/>
    <m/>
    <m/>
    <s v="Before I Go to SleepÂ "/>
  </r>
  <r>
    <x v="1"/>
    <s v="Drama"/>
    <s v="Thriller"/>
    <m/>
    <m/>
    <m/>
    <m/>
    <m/>
    <s v="SorcererÂ "/>
  </r>
  <r>
    <x v="2"/>
    <s v="Thriller"/>
    <m/>
    <m/>
    <m/>
    <m/>
    <m/>
    <m/>
    <s v="StoneÂ "/>
  </r>
  <r>
    <x v="4"/>
    <s v="History"/>
    <m/>
    <m/>
    <m/>
    <m/>
    <m/>
    <m/>
    <s v="MoliÃ¨reÂ "/>
  </r>
  <r>
    <x v="6"/>
    <s v="Drama"/>
    <s v="Thriller"/>
    <m/>
    <m/>
    <m/>
    <m/>
    <m/>
    <s v="Out of the FurnaceÂ "/>
  </r>
  <r>
    <x v="6"/>
    <s v="Drama"/>
    <s v="Mystery"/>
    <s v="Thriller"/>
    <m/>
    <m/>
    <m/>
    <m/>
    <s v="Michael ClaytonÂ "/>
  </r>
  <r>
    <x v="1"/>
    <s v="Comedy"/>
    <m/>
    <m/>
    <m/>
    <m/>
    <m/>
    <m/>
    <s v="My Fellow AmericansÂ "/>
  </r>
  <r>
    <x v="6"/>
    <s v="Drama"/>
    <s v="Thriller"/>
    <m/>
    <m/>
    <m/>
    <m/>
    <m/>
    <s v="Arlington RoadÂ "/>
  </r>
  <r>
    <x v="1"/>
    <s v="Animation"/>
    <s v="Family"/>
    <s v="Sport"/>
    <m/>
    <m/>
    <m/>
    <m/>
    <s v="UnderdogsÂ "/>
  </r>
  <r>
    <x v="4"/>
    <s v="Romance"/>
    <m/>
    <m/>
    <m/>
    <m/>
    <m/>
    <m/>
    <s v="To Rome with LoveÂ "/>
  </r>
  <r>
    <x v="0"/>
    <s v="Adventure"/>
    <s v="Thriller"/>
    <m/>
    <m/>
    <m/>
    <m/>
    <m/>
    <s v="FirefoxÂ "/>
  </r>
  <r>
    <x v="3"/>
    <s v="Comedy"/>
    <s v="Fantasy"/>
    <s v="Musical"/>
    <m/>
    <m/>
    <m/>
    <m/>
    <s v="South Park: Bigger Longer &amp; UncutÂ "/>
  </r>
  <r>
    <x v="4"/>
    <m/>
    <m/>
    <m/>
    <m/>
    <m/>
    <m/>
    <m/>
    <s v="Death at a FuneralÂ "/>
  </r>
  <r>
    <x v="0"/>
    <s v="Adventure"/>
    <s v="Comedy"/>
    <s v="Family"/>
    <s v="Fantasy"/>
    <s v="Sci-Fi"/>
    <m/>
    <m/>
    <s v="Teenage Mutant Ninja Turtles IIIÂ "/>
  </r>
  <r>
    <x v="2"/>
    <s v="Sport"/>
    <m/>
    <m/>
    <m/>
    <m/>
    <m/>
    <m/>
    <s v="HardballÂ "/>
  </r>
  <r>
    <x v="4"/>
    <s v="Drama"/>
    <s v="Romance"/>
    <m/>
    <m/>
    <m/>
    <m/>
    <m/>
    <s v="Silver Linings PlaybookÂ "/>
  </r>
  <r>
    <x v="7"/>
    <s v="Crime"/>
    <s v="Drama"/>
    <m/>
    <m/>
    <m/>
    <m/>
    <m/>
    <s v="Freedom WritersÂ "/>
  </r>
  <r>
    <x v="0"/>
    <s v="Crime"/>
    <s v="Thriller"/>
    <m/>
    <m/>
    <m/>
    <m/>
    <m/>
    <s v="The TransporterÂ "/>
  </r>
  <r>
    <x v="0"/>
    <s v="Drama"/>
    <s v="Sport"/>
    <m/>
    <m/>
    <m/>
    <m/>
    <m/>
    <s v="Never Back DownÂ "/>
  </r>
  <r>
    <x v="11"/>
    <s v="Sci-Fi"/>
    <s v="Thriller"/>
    <m/>
    <m/>
    <m/>
    <m/>
    <m/>
    <s v="The Rage: Carrie 2Â "/>
  </r>
  <r>
    <x v="4"/>
    <s v="Drama"/>
    <s v="Romance"/>
    <m/>
    <m/>
    <m/>
    <m/>
    <m/>
    <s v="Away We GoÂ "/>
  </r>
  <r>
    <x v="4"/>
    <s v="Drama"/>
    <m/>
    <m/>
    <m/>
    <m/>
    <m/>
    <m/>
    <s v="Swing VoteÂ "/>
  </r>
  <r>
    <x v="2"/>
    <s v="Romance"/>
    <m/>
    <m/>
    <m/>
    <m/>
    <m/>
    <m/>
    <s v="Moonlight MileÂ "/>
  </r>
  <r>
    <x v="2"/>
    <s v="Mystery"/>
    <s v="Thriller"/>
    <m/>
    <m/>
    <m/>
    <m/>
    <m/>
    <s v="Tinker Tailor Soldier SpyÂ "/>
  </r>
  <r>
    <x v="4"/>
    <s v="Drama"/>
    <s v="Romance"/>
    <m/>
    <m/>
    <m/>
    <m/>
    <m/>
    <s v="MollyÂ "/>
  </r>
  <r>
    <x v="2"/>
    <m/>
    <m/>
    <m/>
    <m/>
    <m/>
    <m/>
    <m/>
    <s v="The BeaverÂ "/>
  </r>
  <r>
    <x v="4"/>
    <s v="Musical"/>
    <m/>
    <m/>
    <m/>
    <m/>
    <m/>
    <m/>
    <s v="The Best Little Whorehouse in TexasÂ "/>
  </r>
  <r>
    <x v="11"/>
    <s v="Sci-Fi"/>
    <s v="Thriller"/>
    <m/>
    <m/>
    <m/>
    <m/>
    <m/>
    <s v="eXistenZÂ "/>
  </r>
  <r>
    <x v="0"/>
    <s v="Adventure"/>
    <m/>
    <m/>
    <m/>
    <m/>
    <m/>
    <m/>
    <s v="Raiders of the Lost ArkÂ "/>
  </r>
  <r>
    <x v="1"/>
    <s v="Comedy"/>
    <s v="Family"/>
    <m/>
    <m/>
    <m/>
    <m/>
    <m/>
    <s v="Home Alone 2: Lost in New YorkÂ "/>
  </r>
  <r>
    <x v="2"/>
    <s v="Sci-Fi"/>
    <m/>
    <m/>
    <m/>
    <m/>
    <m/>
    <m/>
    <s v="Close Encounters of the Third KindÂ "/>
  </r>
  <r>
    <x v="2"/>
    <s v="Horror"/>
    <s v="Sci-Fi"/>
    <s v="Thriller"/>
    <m/>
    <m/>
    <m/>
    <m/>
    <s v="PulseÂ "/>
  </r>
  <r>
    <x v="0"/>
    <s v="Comedy"/>
    <s v="Crime"/>
    <s v="Thriller"/>
    <m/>
    <m/>
    <m/>
    <m/>
    <s v="Beverly Hills Cop IIÂ "/>
  </r>
  <r>
    <x v="4"/>
    <m/>
    <m/>
    <m/>
    <m/>
    <m/>
    <m/>
    <m/>
    <s v="Bringing Down the HouseÂ "/>
  </r>
  <r>
    <x v="6"/>
    <s v="Drama"/>
    <s v="Horror"/>
    <s v="Thriller"/>
    <m/>
    <m/>
    <m/>
    <m/>
    <s v="The Silence of the LambsÂ "/>
  </r>
  <r>
    <x v="4"/>
    <s v="Music"/>
    <m/>
    <m/>
    <m/>
    <m/>
    <m/>
    <m/>
    <s v="Wayne's WorldÂ "/>
  </r>
  <r>
    <x v="0"/>
    <s v="Comedy"/>
    <s v="Documentary"/>
    <m/>
    <m/>
    <m/>
    <m/>
    <m/>
    <s v="Jackass 3DÂ "/>
  </r>
  <r>
    <x v="1"/>
    <s v="Horror"/>
    <s v="Thriller"/>
    <m/>
    <m/>
    <m/>
    <m/>
    <m/>
    <s v="Jaws 2Â "/>
  </r>
  <r>
    <x v="1"/>
    <s v="Comedy"/>
    <s v="Drama"/>
    <s v="Family"/>
    <s v="Romance"/>
    <m/>
    <m/>
    <m/>
    <s v="Beverly Hills ChihuahuaÂ "/>
  </r>
  <r>
    <x v="11"/>
    <s v="Mystery"/>
    <s v="Thriller"/>
    <m/>
    <m/>
    <m/>
    <m/>
    <m/>
    <s v="The ConjuringÂ "/>
  </r>
  <r>
    <x v="1"/>
    <s v="Comedy"/>
    <s v="Family"/>
    <s v="Romance"/>
    <m/>
    <m/>
    <m/>
    <m/>
    <s v="Are We There Yet?Â "/>
  </r>
  <r>
    <x v="4"/>
    <m/>
    <m/>
    <m/>
    <m/>
    <m/>
    <m/>
    <m/>
    <s v="TammyÂ "/>
  </r>
  <r>
    <x v="2"/>
    <s v="Mystery"/>
    <s v="Thriller"/>
    <m/>
    <m/>
    <m/>
    <m/>
    <m/>
    <s v="DisturbiaÂ "/>
  </r>
  <r>
    <x v="4"/>
    <s v="Music"/>
    <m/>
    <m/>
    <m/>
    <m/>
    <m/>
    <m/>
    <s v="School of RockÂ "/>
  </r>
  <r>
    <x v="0"/>
    <s v="Adventure"/>
    <s v="Fantasy"/>
    <s v="Sci-Fi"/>
    <s v="Thriller"/>
    <m/>
    <m/>
    <m/>
    <s v="Mortal KombatÂ "/>
  </r>
  <r>
    <x v="2"/>
    <s v="Mystery"/>
    <s v="Romance"/>
    <s v="Thriller"/>
    <m/>
    <m/>
    <m/>
    <m/>
    <s v="Wicker ParkÂ "/>
  </r>
  <r>
    <x v="4"/>
    <s v="Crime"/>
    <m/>
    <m/>
    <m/>
    <m/>
    <m/>
    <m/>
    <s v="White ChicksÂ "/>
  </r>
  <r>
    <x v="4"/>
    <s v="Drama"/>
    <m/>
    <m/>
    <m/>
    <m/>
    <m/>
    <m/>
    <s v="The DescendantsÂ "/>
  </r>
  <r>
    <x v="1"/>
    <s v="Comedy"/>
    <s v="Drama"/>
    <s v="Family"/>
    <s v="Mystery"/>
    <m/>
    <m/>
    <m/>
    <s v="HolesÂ "/>
  </r>
  <r>
    <x v="2"/>
    <s v="Family"/>
    <s v="Music"/>
    <s v="Romance"/>
    <m/>
    <m/>
    <m/>
    <m/>
    <s v="The Last SongÂ "/>
  </r>
  <r>
    <x v="7"/>
    <s v="Drama"/>
    <s v="History"/>
    <m/>
    <m/>
    <m/>
    <m/>
    <m/>
    <s v="12 Years a SlaveÂ "/>
  </r>
  <r>
    <x v="4"/>
    <s v="Drama"/>
    <s v="Music"/>
    <s v="Romance"/>
    <m/>
    <m/>
    <m/>
    <m/>
    <s v="DrumlineÂ "/>
  </r>
  <r>
    <x v="4"/>
    <s v="Drama"/>
    <s v="Romance"/>
    <m/>
    <m/>
    <m/>
    <m/>
    <m/>
    <s v="Why Did I Get Married Too?Â "/>
  </r>
  <r>
    <x v="8"/>
    <s v="Romance"/>
    <m/>
    <m/>
    <m/>
    <m/>
    <m/>
    <m/>
    <s v="Edward ScissorhandsÂ "/>
  </r>
  <r>
    <x v="2"/>
    <s v="Romance"/>
    <m/>
    <m/>
    <m/>
    <m/>
    <m/>
    <m/>
    <s v="Me Before YouÂ "/>
  </r>
  <r>
    <x v="4"/>
    <s v="Crime"/>
    <s v="Drama"/>
    <m/>
    <m/>
    <m/>
    <m/>
    <m/>
    <s v="Madea's Witness ProtectionÂ "/>
  </r>
  <r>
    <x v="0"/>
    <s v="Crime"/>
    <s v="Drama"/>
    <s v="Thriller"/>
    <m/>
    <m/>
    <m/>
    <m/>
    <s v="The French ConnectionÂ "/>
  </r>
  <r>
    <x v="4"/>
    <m/>
    <m/>
    <m/>
    <m/>
    <m/>
    <m/>
    <m/>
    <s v="Bad MomsÂ "/>
  </r>
  <r>
    <x v="4"/>
    <s v="Romance"/>
    <m/>
    <m/>
    <m/>
    <m/>
    <m/>
    <m/>
    <s v="Date MovieÂ "/>
  </r>
  <r>
    <x v="1"/>
    <s v="Animation"/>
    <s v="Family"/>
    <s v="Fantasy"/>
    <m/>
    <m/>
    <m/>
    <m/>
    <s v="Return to Never LandÂ "/>
  </r>
  <r>
    <x v="7"/>
    <s v="Drama"/>
    <s v="History"/>
    <m/>
    <m/>
    <m/>
    <m/>
    <m/>
    <s v="SelmaÂ "/>
  </r>
  <r>
    <x v="1"/>
    <s v="Animation"/>
    <s v="Family"/>
    <s v="Musical"/>
    <m/>
    <m/>
    <m/>
    <m/>
    <s v="The Jungle Book 2Â "/>
  </r>
  <r>
    <x v="2"/>
    <s v="Horror"/>
    <s v="Mystery"/>
    <s v="Thriller"/>
    <m/>
    <m/>
    <m/>
    <m/>
    <s v="BoogeymanÂ "/>
  </r>
  <r>
    <x v="2"/>
    <s v="Mystery"/>
    <s v="Thriller"/>
    <m/>
    <m/>
    <m/>
    <m/>
    <m/>
    <s v="PremonitionÂ "/>
  </r>
  <r>
    <x v="3"/>
    <s v="Comedy"/>
    <s v="Drama"/>
    <s v="Family"/>
    <s v="Musical"/>
    <m/>
    <m/>
    <m/>
    <s v="The Tigger MovieÂ "/>
  </r>
  <r>
    <x v="1"/>
    <s v="Family"/>
    <m/>
    <m/>
    <m/>
    <m/>
    <m/>
    <m/>
    <s v="MaxÂ "/>
  </r>
  <r>
    <x v="1"/>
    <s v="Comedy"/>
    <m/>
    <m/>
    <m/>
    <m/>
    <m/>
    <m/>
    <s v="Epic MovieÂ "/>
  </r>
  <r>
    <x v="1"/>
    <s v="Fantasy"/>
    <m/>
    <m/>
    <m/>
    <m/>
    <m/>
    <m/>
    <s v="Conan the BarbarianÂ "/>
  </r>
  <r>
    <x v="7"/>
    <s v="Crime"/>
    <s v="Drama"/>
    <s v="History"/>
    <m/>
    <m/>
    <m/>
    <m/>
    <s v="SpotlightÂ "/>
  </r>
  <r>
    <x v="6"/>
    <s v="Drama"/>
    <s v="Thriller"/>
    <m/>
    <m/>
    <m/>
    <m/>
    <m/>
    <s v="Lakeview TerraceÂ "/>
  </r>
  <r>
    <x v="11"/>
    <s v="Thriller"/>
    <m/>
    <m/>
    <m/>
    <m/>
    <m/>
    <m/>
    <s v="The Grudge 2Â "/>
  </r>
  <r>
    <x v="4"/>
    <s v="Drama"/>
    <s v="Romance"/>
    <m/>
    <m/>
    <m/>
    <m/>
    <m/>
    <s v="How Stella Got Her Groove BackÂ "/>
  </r>
  <r>
    <x v="1"/>
    <s v="Comedy"/>
    <s v="Fantasy"/>
    <s v="Music"/>
    <s v="Sci-Fi"/>
    <m/>
    <m/>
    <m/>
    <s v="Bill &amp; Ted's Bogus JourneyÂ "/>
  </r>
  <r>
    <x v="4"/>
    <s v="Drama"/>
    <s v="Romance"/>
    <s v="Thriller"/>
    <m/>
    <m/>
    <m/>
    <m/>
    <s v="Man of the YearÂ "/>
  </r>
  <r>
    <x v="0"/>
    <s v="Sci-Fi"/>
    <m/>
    <m/>
    <m/>
    <m/>
    <m/>
    <m/>
    <s v="The Black HoleÂ "/>
  </r>
  <r>
    <x v="6"/>
    <s v="Drama"/>
    <s v="Thriller"/>
    <m/>
    <m/>
    <m/>
    <m/>
    <m/>
    <s v="The AmericanÂ "/>
  </r>
  <r>
    <x v="7"/>
    <s v="Drama"/>
    <s v="Music"/>
    <m/>
    <m/>
    <m/>
    <m/>
    <m/>
    <s v="SelenaÂ "/>
  </r>
  <r>
    <x v="4"/>
    <m/>
    <m/>
    <m/>
    <m/>
    <m/>
    <m/>
    <m/>
    <s v="Vampires SuckÂ "/>
  </r>
  <r>
    <x v="2"/>
    <m/>
    <m/>
    <m/>
    <m/>
    <m/>
    <m/>
    <m/>
    <s v="BabelÂ "/>
  </r>
  <r>
    <x v="4"/>
    <s v="Drama"/>
    <m/>
    <m/>
    <m/>
    <m/>
    <m/>
    <m/>
    <s v="This Is Where I Leave YouÂ "/>
  </r>
  <r>
    <x v="2"/>
    <s v="Mystery"/>
    <m/>
    <m/>
    <m/>
    <m/>
    <m/>
    <m/>
    <s v="DoubtÂ "/>
  </r>
  <r>
    <x v="0"/>
    <s v="Comedy"/>
    <m/>
    <m/>
    <m/>
    <m/>
    <m/>
    <m/>
    <s v="Team America: World PoliceÂ "/>
  </r>
  <r>
    <x v="11"/>
    <s v="Thriller"/>
    <m/>
    <m/>
    <m/>
    <m/>
    <m/>
    <m/>
    <s v="Texas Chainsaw 3DÂ "/>
  </r>
  <r>
    <x v="6"/>
    <s v="Drama"/>
    <s v="Mystery"/>
    <s v="Thriller"/>
    <m/>
    <m/>
    <m/>
    <m/>
    <s v="CopycatÂ "/>
  </r>
  <r>
    <x v="4"/>
    <m/>
    <m/>
    <m/>
    <m/>
    <m/>
    <m/>
    <m/>
    <s v="Scary Movie 5Â "/>
  </r>
  <r>
    <x v="4"/>
    <s v="Drama"/>
    <s v="Musical"/>
    <s v="Romance"/>
    <s v="Western"/>
    <m/>
    <m/>
    <m/>
    <s v="Paint Your WagonÂ "/>
  </r>
  <r>
    <x v="7"/>
    <s v="Drama"/>
    <s v="History"/>
    <m/>
    <m/>
    <m/>
    <m/>
    <m/>
    <s v="MilkÂ "/>
  </r>
  <r>
    <x v="0"/>
    <s v="Adventure"/>
    <s v="Drama"/>
    <s v="Mystery"/>
    <m/>
    <m/>
    <m/>
    <m/>
    <s v="RisenÂ "/>
  </r>
  <r>
    <x v="11"/>
    <m/>
    <m/>
    <m/>
    <m/>
    <m/>
    <m/>
    <m/>
    <s v="Ghost ShipÂ "/>
  </r>
  <r>
    <x v="1"/>
    <s v="Comedy"/>
    <m/>
    <m/>
    <m/>
    <m/>
    <m/>
    <m/>
    <s v="A Very Harold &amp; Kumar 3D ChristmasÂ "/>
  </r>
  <r>
    <x v="6"/>
    <s v="Drama"/>
    <s v="Mystery"/>
    <s v="Thriller"/>
    <m/>
    <m/>
    <m/>
    <m/>
    <s v="Wild ThingsÂ "/>
  </r>
  <r>
    <x v="2"/>
    <s v="Thriller"/>
    <m/>
    <m/>
    <m/>
    <m/>
    <m/>
    <m/>
    <s v="The DebtÂ "/>
  </r>
  <r>
    <x v="4"/>
    <s v="Drama"/>
    <s v="Music"/>
    <s v="Romance"/>
    <m/>
    <m/>
    <m/>
    <m/>
    <s v="High FidelityÂ "/>
  </r>
  <r>
    <x v="11"/>
    <s v="Mystery"/>
    <m/>
    <m/>
    <m/>
    <m/>
    <m/>
    <m/>
    <s v="One Missed CallÂ "/>
  </r>
  <r>
    <x v="6"/>
    <s v="Drama"/>
    <s v="Thriller"/>
    <m/>
    <m/>
    <m/>
    <m/>
    <m/>
    <s v="Eye for an EyeÂ "/>
  </r>
  <r>
    <x v="6"/>
    <s v="Drama"/>
    <s v="Romance"/>
    <s v="Thriller"/>
    <m/>
    <m/>
    <m/>
    <m/>
    <s v="The Bank JobÂ "/>
  </r>
  <r>
    <x v="2"/>
    <s v="Fantasy"/>
    <s v="Romance"/>
    <s v="Sci-Fi"/>
    <m/>
    <m/>
    <m/>
    <m/>
    <s v="Eternal Sunshine of the Spotless MindÂ "/>
  </r>
  <r>
    <x v="4"/>
    <s v="Family"/>
    <s v="Romance"/>
    <m/>
    <m/>
    <m/>
    <m/>
    <m/>
    <s v="You AgainÂ "/>
  </r>
  <r>
    <x v="0"/>
    <s v="Crime"/>
    <s v="Drama"/>
    <s v="Thriller"/>
    <m/>
    <m/>
    <m/>
    <m/>
    <s v="Street KingsÂ "/>
  </r>
  <r>
    <x v="0"/>
    <s v="Comedy"/>
    <s v="Sci-Fi"/>
    <m/>
    <m/>
    <m/>
    <m/>
    <m/>
    <s v="The World's EndÂ "/>
  </r>
  <r>
    <x v="4"/>
    <s v="Crime"/>
    <s v="Family"/>
    <s v="Mystery"/>
    <s v="Romance"/>
    <s v="Thriller"/>
    <m/>
    <m/>
    <s v="Nancy DrewÂ "/>
  </r>
  <r>
    <x v="0"/>
    <s v="Horror"/>
    <s v="Sci-Fi"/>
    <s v="Thriller"/>
    <m/>
    <m/>
    <m/>
    <m/>
    <s v="DaybreakersÂ "/>
  </r>
  <r>
    <x v="4"/>
    <s v="Romance"/>
    <m/>
    <m/>
    <m/>
    <m/>
    <m/>
    <m/>
    <s v="She's Out of My LeagueÂ "/>
  </r>
  <r>
    <x v="1"/>
    <s v="Comedy"/>
    <s v="Family"/>
    <s v="Romance"/>
    <m/>
    <m/>
    <m/>
    <m/>
    <s v="Monte CarloÂ "/>
  </r>
  <r>
    <x v="11"/>
    <s v="Thriller"/>
    <m/>
    <m/>
    <m/>
    <m/>
    <m/>
    <m/>
    <s v="Stay AliveÂ "/>
  </r>
  <r>
    <x v="0"/>
    <s v="Adventure"/>
    <s v="Drama"/>
    <s v="Romance"/>
    <s v="Western"/>
    <m/>
    <m/>
    <m/>
    <s v="Quigley Down UnderÂ "/>
  </r>
  <r>
    <x v="1"/>
    <s v="Animation"/>
    <s v="Comedy"/>
    <s v="Family"/>
    <s v="Romance"/>
    <m/>
    <m/>
    <m/>
    <s v="Alpha and OmegaÂ "/>
  </r>
  <r>
    <x v="0"/>
    <s v="Fantasy"/>
    <s v="Horror"/>
    <s v="Thriller"/>
    <m/>
    <m/>
    <m/>
    <m/>
    <s v="The CovenantÂ "/>
  </r>
  <r>
    <x v="4"/>
    <s v="Family"/>
    <s v="Fantasy"/>
    <m/>
    <m/>
    <m/>
    <m/>
    <m/>
    <s v="ShortsÂ "/>
  </r>
  <r>
    <x v="4"/>
    <s v="Crime"/>
    <s v="Drama"/>
    <m/>
    <m/>
    <m/>
    <m/>
    <m/>
    <s v="To Die ForÂ "/>
  </r>
  <r>
    <x v="1"/>
    <s v="Crime"/>
    <s v="Mystery"/>
    <s v="Sci-Fi"/>
    <s v="Thriller"/>
    <m/>
    <m/>
    <m/>
    <s v="NerveÂ "/>
  </r>
  <r>
    <x v="0"/>
    <s v="Horror"/>
    <s v="Thriller"/>
    <m/>
    <m/>
    <m/>
    <m/>
    <m/>
    <s v="VampiresÂ "/>
  </r>
  <r>
    <x v="11"/>
    <s v="Mystery"/>
    <s v="Thriller"/>
    <m/>
    <m/>
    <m/>
    <m/>
    <m/>
    <s v="PsychoÂ "/>
  </r>
  <r>
    <x v="4"/>
    <s v="Romance"/>
    <m/>
    <m/>
    <m/>
    <m/>
    <m/>
    <m/>
    <s v="My Best Friend's GirlÂ "/>
  </r>
  <r>
    <x v="2"/>
    <s v="Romance"/>
    <m/>
    <m/>
    <m/>
    <m/>
    <m/>
    <m/>
    <s v="Endless LoveÂ "/>
  </r>
  <r>
    <x v="4"/>
    <s v="Drama"/>
    <m/>
    <m/>
    <m/>
    <m/>
    <m/>
    <m/>
    <s v="Georgia RuleÂ "/>
  </r>
  <r>
    <x v="4"/>
    <m/>
    <m/>
    <m/>
    <m/>
    <m/>
    <m/>
    <m/>
    <s v="Under the RainbowÂ "/>
  </r>
  <r>
    <x v="1"/>
    <s v="Comedy"/>
    <s v="Drama"/>
    <s v="Fantasy"/>
    <m/>
    <m/>
    <m/>
    <m/>
    <s v="LadyhawkeÂ "/>
  </r>
  <r>
    <x v="4"/>
    <s v="Drama"/>
    <s v="Family"/>
    <m/>
    <m/>
    <m/>
    <m/>
    <m/>
    <s v="Simon BirchÂ "/>
  </r>
  <r>
    <x v="2"/>
    <m/>
    <m/>
    <m/>
    <m/>
    <m/>
    <m/>
    <m/>
    <s v="Reign Over MeÂ "/>
  </r>
  <r>
    <x v="1"/>
    <s v="Biography"/>
    <s v="Drama"/>
    <m/>
    <m/>
    <m/>
    <m/>
    <m/>
    <s v="Into the WildÂ "/>
  </r>
  <r>
    <x v="4"/>
    <m/>
    <m/>
    <m/>
    <m/>
    <m/>
    <m/>
    <m/>
    <s v="School for ScoundrelsÂ "/>
  </r>
  <r>
    <x v="1"/>
    <s v="Drama"/>
    <s v="Horror"/>
    <s v="Mystery"/>
    <s v="Thriller"/>
    <m/>
    <m/>
    <m/>
    <s v="Silent Hill: Revelation 3DÂ "/>
  </r>
  <r>
    <x v="6"/>
    <s v="Fantasy"/>
    <s v="Horror"/>
    <m/>
    <m/>
    <m/>
    <m/>
    <m/>
    <s v="From Dusk Till DawnÂ "/>
  </r>
  <r>
    <x v="3"/>
    <s v="Family"/>
    <s v="Fantasy"/>
    <s v="Mystery"/>
    <m/>
    <m/>
    <m/>
    <m/>
    <s v="Pooh's Heffalump MovieÂ "/>
  </r>
  <r>
    <x v="4"/>
    <s v="Drama"/>
    <s v="Romance"/>
    <m/>
    <m/>
    <m/>
    <m/>
    <m/>
    <s v="Home for the HolidaysÂ "/>
  </r>
  <r>
    <x v="0"/>
    <s v="Comedy"/>
    <s v="Crime"/>
    <s v="Fantasy"/>
    <m/>
    <m/>
    <m/>
    <m/>
    <s v="Kung Fu HustleÂ "/>
  </r>
  <r>
    <x v="4"/>
    <s v="Family"/>
    <s v="Music"/>
    <s v="Musical"/>
    <m/>
    <m/>
    <m/>
    <m/>
    <s v="The Country BearsÂ "/>
  </r>
  <r>
    <x v="2"/>
    <m/>
    <m/>
    <m/>
    <m/>
    <m/>
    <m/>
    <m/>
    <s v="The Kite RunnerÂ "/>
  </r>
  <r>
    <x v="2"/>
    <m/>
    <m/>
    <m/>
    <m/>
    <m/>
    <m/>
    <m/>
    <s v="21 GramsÂ "/>
  </r>
  <r>
    <x v="0"/>
    <s v="Crime"/>
    <s v="Drama"/>
    <s v="Thriller"/>
    <m/>
    <m/>
    <m/>
    <m/>
    <s v="PaparazziÂ "/>
  </r>
  <r>
    <x v="2"/>
    <s v="Fantasy"/>
    <s v="Romance"/>
    <m/>
    <m/>
    <m/>
    <m/>
    <m/>
    <s v="TwilightÂ "/>
  </r>
  <r>
    <x v="4"/>
    <s v="Romance"/>
    <m/>
    <m/>
    <m/>
    <m/>
    <m/>
    <m/>
    <s v="A Guy ThingÂ "/>
  </r>
  <r>
    <x v="4"/>
    <s v="Romance"/>
    <m/>
    <m/>
    <m/>
    <m/>
    <m/>
    <m/>
    <s v="LoserÂ "/>
  </r>
  <r>
    <x v="7"/>
    <s v="Drama"/>
    <s v="History"/>
    <m/>
    <m/>
    <m/>
    <m/>
    <m/>
    <s v="The Greatest Story Ever ToldÂ "/>
  </r>
  <r>
    <x v="6"/>
    <s v="Drama"/>
    <s v="Mystery"/>
    <s v="Thriller"/>
    <m/>
    <m/>
    <m/>
    <m/>
    <s v="Secret in Their EyesÂ "/>
  </r>
  <r>
    <x v="4"/>
    <m/>
    <m/>
    <m/>
    <m/>
    <m/>
    <m/>
    <m/>
    <s v="Disaster MovieÂ "/>
  </r>
  <r>
    <x v="0"/>
    <s v="Crime"/>
    <s v="Thriller"/>
    <m/>
    <m/>
    <m/>
    <m/>
    <m/>
    <s v="ArmoredÂ "/>
  </r>
  <r>
    <x v="0"/>
    <s v="Comedy"/>
    <s v="Crime"/>
    <s v="Thriller"/>
    <m/>
    <m/>
    <m/>
    <m/>
    <s v="The Man Who Knew Too LittleÂ "/>
  </r>
  <r>
    <x v="4"/>
    <s v="Romance"/>
    <m/>
    <m/>
    <m/>
    <m/>
    <m/>
    <m/>
    <s v="What's Your Number?Â "/>
  </r>
  <r>
    <x v="0"/>
    <s v="Adventure"/>
    <s v="Sci-Fi"/>
    <s v="Thriller"/>
    <m/>
    <m/>
    <m/>
    <m/>
    <s v="LockoutÂ "/>
  </r>
  <r>
    <x v="4"/>
    <m/>
    <m/>
    <m/>
    <m/>
    <m/>
    <m/>
    <m/>
    <s v="EnvyÂ "/>
  </r>
  <r>
    <x v="0"/>
    <s v="Crime"/>
    <s v="Sci-Fi"/>
    <s v="Thriller"/>
    <m/>
    <m/>
    <m/>
    <m/>
    <s v="Crank: High VoltageÂ "/>
  </r>
  <r>
    <x v="4"/>
    <s v="Crime"/>
    <m/>
    <m/>
    <m/>
    <m/>
    <m/>
    <m/>
    <s v="Bullets Over BroadwayÂ "/>
  </r>
  <r>
    <x v="7"/>
    <s v="Drama"/>
    <s v="History"/>
    <m/>
    <m/>
    <m/>
    <m/>
    <m/>
    <s v="One Night with the KingÂ "/>
  </r>
  <r>
    <x v="2"/>
    <s v="Mystery"/>
    <s v="Romance"/>
    <s v="Thriller"/>
    <s v="War"/>
    <m/>
    <m/>
    <m/>
    <s v="The Quiet AmericanÂ "/>
  </r>
  <r>
    <x v="4"/>
    <s v="Drama"/>
    <m/>
    <m/>
    <m/>
    <m/>
    <m/>
    <m/>
    <s v="The Weather ManÂ "/>
  </r>
  <r>
    <x v="0"/>
    <s v="Crime"/>
    <s v="Drama"/>
    <s v="Sport"/>
    <m/>
    <m/>
    <m/>
    <m/>
    <s v="UndisputedÂ "/>
  </r>
  <r>
    <x v="4"/>
    <s v="Drama"/>
    <s v="Fantasy"/>
    <s v="Romance"/>
    <m/>
    <m/>
    <m/>
    <m/>
    <s v="Ghost TownÂ "/>
  </r>
  <r>
    <x v="0"/>
    <s v="Crime"/>
    <s v="Thriller"/>
    <m/>
    <m/>
    <m/>
    <m/>
    <m/>
    <s v="12 RoundsÂ "/>
  </r>
  <r>
    <x v="2"/>
    <s v="Fantasy"/>
    <s v="Horror"/>
    <s v="Mystery"/>
    <m/>
    <m/>
    <m/>
    <m/>
    <s v="Let Me InÂ "/>
  </r>
  <r>
    <x v="0"/>
    <s v="Comedy"/>
    <s v="Family"/>
    <m/>
    <m/>
    <m/>
    <m/>
    <m/>
    <s v="3 Ninjas Kick BackÂ "/>
  </r>
  <r>
    <x v="4"/>
    <m/>
    <m/>
    <m/>
    <m/>
    <m/>
    <m/>
    <m/>
    <s v="Be Kind RewindÂ "/>
  </r>
  <r>
    <x v="4"/>
    <s v="Drama"/>
    <s v="Music"/>
    <s v="War"/>
    <m/>
    <m/>
    <m/>
    <m/>
    <s v="Mrs Henderson PresentsÂ "/>
  </r>
  <r>
    <x v="0"/>
    <s v="Crime"/>
    <s v="Drama"/>
    <s v="Thriller"/>
    <m/>
    <m/>
    <m/>
    <m/>
    <s v="Triple 9Â "/>
  </r>
  <r>
    <x v="4"/>
    <m/>
    <m/>
    <m/>
    <m/>
    <m/>
    <m/>
    <m/>
    <s v="Deconstructing HarryÂ "/>
  </r>
  <r>
    <x v="4"/>
    <s v="Romance"/>
    <m/>
    <m/>
    <m/>
    <m/>
    <m/>
    <m/>
    <s v="Three to TangoÂ "/>
  </r>
  <r>
    <x v="4"/>
    <s v="Drama"/>
    <m/>
    <m/>
    <m/>
    <m/>
    <m/>
    <m/>
    <s v="BurntÂ "/>
  </r>
  <r>
    <x v="4"/>
    <s v="Crime"/>
    <m/>
    <m/>
    <m/>
    <m/>
    <m/>
    <m/>
    <s v="We're No AngelsÂ "/>
  </r>
  <r>
    <x v="4"/>
    <s v="Musical"/>
    <s v="Romance"/>
    <m/>
    <m/>
    <m/>
    <m/>
    <m/>
    <s v="Everyone Says I Love YouÂ "/>
  </r>
  <r>
    <x v="4"/>
    <m/>
    <m/>
    <m/>
    <m/>
    <m/>
    <m/>
    <m/>
    <s v="Death at a FuneralÂ "/>
  </r>
  <r>
    <x v="0"/>
    <s v="Crime"/>
    <s v="Thriller"/>
    <m/>
    <m/>
    <m/>
    <m/>
    <m/>
    <s v="Death SentenceÂ "/>
  </r>
  <r>
    <x v="1"/>
    <s v="Drama"/>
    <m/>
    <m/>
    <m/>
    <m/>
    <m/>
    <m/>
    <s v="Everybody's FineÂ "/>
  </r>
  <r>
    <x v="4"/>
    <s v="Family"/>
    <s v="Sci-Fi"/>
    <m/>
    <m/>
    <m/>
    <m/>
    <m/>
    <s v="Superbabies: Baby Geniuses 2Â "/>
  </r>
  <r>
    <x v="0"/>
    <s v="Comedy"/>
    <s v="Crime"/>
    <m/>
    <m/>
    <m/>
    <m/>
    <m/>
    <s v="The ManÂ "/>
  </r>
  <r>
    <x v="0"/>
    <s v="Comedy"/>
    <s v="Crime"/>
    <m/>
    <m/>
    <m/>
    <m/>
    <m/>
    <s v="Code Name: The CleanerÂ "/>
  </r>
  <r>
    <x v="4"/>
    <s v="Crime"/>
    <s v="Music"/>
    <m/>
    <m/>
    <m/>
    <m/>
    <m/>
    <s v="Connie and CarlaÂ "/>
  </r>
  <r>
    <x v="4"/>
    <s v="Drama"/>
    <s v="Music"/>
    <s v="Musical"/>
    <s v="Romance"/>
    <m/>
    <m/>
    <m/>
    <s v="Sweet CharityÂ "/>
  </r>
  <r>
    <x v="4"/>
    <s v="Crime"/>
    <s v="Drama"/>
    <s v="Mystery"/>
    <s v="Romance"/>
    <m/>
    <m/>
    <m/>
    <s v="Inherent ViceÂ "/>
  </r>
  <r>
    <x v="1"/>
    <s v="Animation"/>
    <s v="Comedy"/>
    <s v="Family"/>
    <s v="Fantasy"/>
    <m/>
    <m/>
    <m/>
    <s v="DoogalÂ "/>
  </r>
  <r>
    <x v="2"/>
    <s v="Music"/>
    <m/>
    <m/>
    <m/>
    <m/>
    <m/>
    <m/>
    <s v="Battle of the YearÂ "/>
  </r>
  <r>
    <x v="4"/>
    <s v="Fantasy"/>
    <m/>
    <m/>
    <m/>
    <m/>
    <m/>
    <m/>
    <s v="An American CarolÂ "/>
  </r>
  <r>
    <x v="0"/>
    <s v="Comedy"/>
    <s v="Crime"/>
    <s v="Thriller"/>
    <m/>
    <m/>
    <m/>
    <m/>
    <s v="Machete KillsÂ "/>
  </r>
  <r>
    <x v="2"/>
    <s v="Horror"/>
    <s v="Sci-Fi"/>
    <s v="Thriller"/>
    <m/>
    <m/>
    <m/>
    <m/>
    <s v="WillardÂ "/>
  </r>
  <r>
    <x v="1"/>
    <s v="Comedy"/>
    <m/>
    <m/>
    <m/>
    <m/>
    <m/>
    <m/>
    <s v="Strange WildernessÂ "/>
  </r>
  <r>
    <x v="7"/>
    <s v="Comedy"/>
    <s v="Drama"/>
    <s v="History"/>
    <s v="Music"/>
    <s v="Musical"/>
    <m/>
    <m/>
    <s v="Topsy-TurvyÂ "/>
  </r>
  <r>
    <x v="2"/>
    <s v="War"/>
    <m/>
    <m/>
    <m/>
    <m/>
    <m/>
    <m/>
    <s v="Little BoyÂ "/>
  </r>
  <r>
    <x v="7"/>
    <s v="Drama"/>
    <s v="Thriller"/>
    <m/>
    <m/>
    <m/>
    <m/>
    <m/>
    <s v="A Dangerous MethodÂ "/>
  </r>
  <r>
    <x v="3"/>
    <s v="Drama"/>
    <s v="Mystery"/>
    <s v="Sci-Fi"/>
    <s v="Thriller"/>
    <m/>
    <m/>
    <m/>
    <s v="A Scanner DarklyÂ "/>
  </r>
  <r>
    <x v="7"/>
    <s v="Drama"/>
    <s v="Sport"/>
    <m/>
    <m/>
    <m/>
    <m/>
    <m/>
    <s v="Chasing MavericksÂ "/>
  </r>
  <r>
    <x v="11"/>
    <s v="Sci-Fi"/>
    <m/>
    <m/>
    <m/>
    <m/>
    <m/>
    <m/>
    <s v="Alone in the DarkÂ "/>
  </r>
  <r>
    <x v="4"/>
    <s v="Drama"/>
    <s v="Family"/>
    <s v="Music"/>
    <s v="Romance"/>
    <m/>
    <m/>
    <m/>
    <s v="BandslamÂ "/>
  </r>
  <r>
    <x v="2"/>
    <s v="Mystery"/>
    <s v="Romance"/>
    <s v="Thriller"/>
    <m/>
    <m/>
    <m/>
    <m/>
    <s v="BirthÂ "/>
  </r>
  <r>
    <x v="0"/>
    <s v="Crime"/>
    <s v="Drama"/>
    <s v="Thriller"/>
    <m/>
    <m/>
    <m/>
    <m/>
    <s v="A Most Violent YearÂ "/>
  </r>
  <r>
    <x v="2"/>
    <s v="History"/>
    <s v="Romance"/>
    <s v="War"/>
    <m/>
    <m/>
    <m/>
    <m/>
    <s v="PasschendaeleÂ "/>
  </r>
  <r>
    <x v="7"/>
    <s v="Drama"/>
    <m/>
    <m/>
    <m/>
    <m/>
    <m/>
    <m/>
    <s v="Flash of GeniusÂ "/>
  </r>
  <r>
    <x v="7"/>
    <s v="Drama"/>
    <s v="Music"/>
    <m/>
    <m/>
    <m/>
    <m/>
    <m/>
    <s v="I'm Not There.Â "/>
  </r>
  <r>
    <x v="0"/>
    <s v="Thriller"/>
    <m/>
    <m/>
    <m/>
    <m/>
    <m/>
    <m/>
    <s v="The Cold Light of DayÂ "/>
  </r>
  <r>
    <x v="1"/>
    <s v="Comedy"/>
    <s v="Drama"/>
    <s v="Romance"/>
    <m/>
    <m/>
    <m/>
    <m/>
    <s v="The Brothers BloomÂ "/>
  </r>
  <r>
    <x v="4"/>
    <s v="Drama"/>
    <s v="Romance"/>
    <m/>
    <m/>
    <m/>
    <m/>
    <m/>
    <s v="Synecdoche, New YorkÂ "/>
  </r>
  <r>
    <x v="1"/>
    <s v="Animation"/>
    <s v="Fantasy"/>
    <m/>
    <m/>
    <m/>
    <m/>
    <m/>
    <s v="Princess MononokeÂ "/>
  </r>
  <r>
    <x v="4"/>
    <s v="Drama"/>
    <s v="Mystery"/>
    <s v="Romance"/>
    <s v="Thriller"/>
    <s v="War"/>
    <m/>
    <m/>
    <s v="Bon voyageÂ "/>
  </r>
  <r>
    <x v="7"/>
    <s v="Comedy"/>
    <s v="Musical"/>
    <m/>
    <m/>
    <m/>
    <m/>
    <m/>
    <s v="Can't Stop the MusicÂ "/>
  </r>
  <r>
    <x v="6"/>
    <s v="Drama"/>
    <s v="Western"/>
    <m/>
    <m/>
    <m/>
    <m/>
    <m/>
    <s v="The PropositionÂ "/>
  </r>
  <r>
    <x v="7"/>
    <s v="Drama"/>
    <s v="Sport"/>
    <m/>
    <m/>
    <m/>
    <m/>
    <m/>
    <s v="CourageÂ "/>
  </r>
  <r>
    <x v="4"/>
    <s v="Music"/>
    <m/>
    <m/>
    <m/>
    <m/>
    <m/>
    <m/>
    <s v="Marci XÂ "/>
  </r>
  <r>
    <x v="0"/>
    <s v="Drama"/>
    <s v="Sci-Fi"/>
    <s v="Thriller"/>
    <m/>
    <m/>
    <m/>
    <m/>
    <s v="EquilibriumÂ "/>
  </r>
  <r>
    <x v="2"/>
    <s v="War"/>
    <m/>
    <m/>
    <m/>
    <m/>
    <m/>
    <m/>
    <s v="The Children of Huang ShiÂ "/>
  </r>
  <r>
    <x v="6"/>
    <s v="Drama"/>
    <s v="Romance"/>
    <s v="Thriller"/>
    <m/>
    <m/>
    <m/>
    <m/>
    <s v="The YardsÂ "/>
  </r>
  <r>
    <x v="1"/>
    <s v="Family"/>
    <s v="Fantasy"/>
    <s v="Musical"/>
    <m/>
    <m/>
    <m/>
    <m/>
    <s v="The Oogieloves in the Big Balloon AdventureÂ "/>
  </r>
  <r>
    <x v="2"/>
    <s v="Romance"/>
    <m/>
    <m/>
    <m/>
    <m/>
    <m/>
    <m/>
    <s v="By the SeaÂ "/>
  </r>
  <r>
    <x v="0"/>
    <s v="Adventure"/>
    <s v="Animation"/>
    <s v="Family"/>
    <s v="Sci-Fi"/>
    <s v="Thriller"/>
    <m/>
    <m/>
    <s v="SteamboyÂ "/>
  </r>
  <r>
    <x v="2"/>
    <s v="History"/>
    <s v="Sport"/>
    <m/>
    <m/>
    <m/>
    <m/>
    <m/>
    <s v="The Game of Their LivesÂ "/>
  </r>
  <r>
    <x v="0"/>
    <s v="Adventure"/>
    <s v="Drama"/>
    <s v="History"/>
    <s v="Romance"/>
    <m/>
    <m/>
    <m/>
    <s v="Rapa NuiÂ "/>
  </r>
  <r>
    <x v="0"/>
    <s v="Comedy"/>
    <s v="Crime"/>
    <s v="Fantasy"/>
    <s v="Horror"/>
    <s v="Mystery"/>
    <s v="Sci-Fi"/>
    <s v="Thriller"/>
    <s v="Dylan Dog: Dead of NightÂ "/>
  </r>
  <r>
    <x v="6"/>
    <s v="Drama"/>
    <s v="Mystery"/>
    <m/>
    <m/>
    <m/>
    <m/>
    <m/>
    <s v="People I KnowÂ "/>
  </r>
  <r>
    <x v="4"/>
    <s v="Drama"/>
    <s v="Fantasy"/>
    <s v="Romance"/>
    <m/>
    <m/>
    <m/>
    <m/>
    <s v="The TempestÂ "/>
  </r>
  <r>
    <x v="0"/>
    <s v="Drama"/>
    <s v="History"/>
    <s v="War"/>
    <m/>
    <m/>
    <m/>
    <m/>
    <s v="Three Kingdoms: Resurrection of the DragonÂ "/>
  </r>
  <r>
    <x v="6"/>
    <s v="Drama"/>
    <s v="Thriller"/>
    <m/>
    <m/>
    <m/>
    <m/>
    <m/>
    <s v="ShatteredÂ "/>
  </r>
  <r>
    <x v="1"/>
    <s v="Animation"/>
    <s v="Comedy"/>
    <s v="Family"/>
    <m/>
    <m/>
    <m/>
    <m/>
    <s v="ZambeziaÂ "/>
  </r>
  <r>
    <x v="3"/>
    <m/>
    <m/>
    <m/>
    <m/>
    <m/>
    <m/>
    <m/>
    <s v="Dwegons and LeprechaunsÂ "/>
  </r>
  <r>
    <x v="0"/>
    <s v="Crime"/>
    <s v="Thriller"/>
    <m/>
    <m/>
    <m/>
    <m/>
    <m/>
    <s v="SurvivorÂ "/>
  </r>
  <r>
    <x v="6"/>
    <s v="Drama"/>
    <s v="Mystery"/>
    <s v="Thriller"/>
    <m/>
    <m/>
    <m/>
    <m/>
    <s v="The Frozen GroundÂ "/>
  </r>
  <r>
    <x v="2"/>
    <s v="Romance"/>
    <m/>
    <m/>
    <m/>
    <m/>
    <m/>
    <m/>
    <s v="The Painted VeilÂ "/>
  </r>
  <r>
    <x v="0"/>
    <s v="Biography"/>
    <s v="Crime"/>
    <s v="Drama"/>
    <m/>
    <m/>
    <m/>
    <m/>
    <s v="The Baader Meinhof ComplexÂ "/>
  </r>
  <r>
    <x v="1"/>
    <s v="Drama"/>
    <s v="Western"/>
    <m/>
    <m/>
    <m/>
    <m/>
    <m/>
    <s v="Dances with WolvesÂ "/>
  </r>
  <r>
    <x v="4"/>
    <m/>
    <m/>
    <m/>
    <m/>
    <m/>
    <m/>
    <m/>
    <s v="Bad TeacherÂ "/>
  </r>
  <r>
    <x v="6"/>
    <s v="Drama"/>
    <s v="Mystery"/>
    <s v="Thriller"/>
    <m/>
    <m/>
    <m/>
    <m/>
    <s v="Sea of LoveÂ "/>
  </r>
  <r>
    <x v="4"/>
    <s v="Family"/>
    <s v="Romance"/>
    <m/>
    <m/>
    <m/>
    <m/>
    <m/>
    <s v="A Cinderella StoryÂ "/>
  </r>
  <r>
    <x v="11"/>
    <s v="Mystery"/>
    <m/>
    <m/>
    <m/>
    <m/>
    <m/>
    <m/>
    <s v="ScreamÂ "/>
  </r>
  <r>
    <x v="11"/>
    <m/>
    <m/>
    <m/>
    <m/>
    <m/>
    <m/>
    <m/>
    <s v="Thir13en GhostsÂ "/>
  </r>
  <r>
    <x v="2"/>
    <s v="Horror"/>
    <m/>
    <m/>
    <m/>
    <m/>
    <m/>
    <m/>
    <s v="The ShiningÂ "/>
  </r>
  <r>
    <x v="1"/>
    <s v="Comedy"/>
    <s v="Sci-Fi"/>
    <m/>
    <m/>
    <m/>
    <m/>
    <m/>
    <s v="Back to the FutureÂ "/>
  </r>
  <r>
    <x v="11"/>
    <s v="Mystery"/>
    <s v="Thriller"/>
    <m/>
    <m/>
    <m/>
    <m/>
    <m/>
    <s v="House on Haunted HillÂ "/>
  </r>
  <r>
    <x v="4"/>
    <s v="Drama"/>
    <m/>
    <m/>
    <m/>
    <m/>
    <m/>
    <m/>
    <s v="I Can Do Bad All by MyselfÂ "/>
  </r>
  <r>
    <x v="4"/>
    <s v="Drama"/>
    <s v="Romance"/>
    <m/>
    <m/>
    <m/>
    <m/>
    <m/>
    <s v="The SwitchÂ "/>
  </r>
  <r>
    <x v="4"/>
    <s v="Romance"/>
    <m/>
    <m/>
    <m/>
    <m/>
    <m/>
    <m/>
    <s v="Just MarriedÂ "/>
  </r>
  <r>
    <x v="7"/>
    <s v="Drama"/>
    <s v="Thriller"/>
    <m/>
    <m/>
    <m/>
    <m/>
    <m/>
    <s v="The Devil's DoubleÂ "/>
  </r>
  <r>
    <x v="1"/>
    <s v="Comedy"/>
    <s v="Drama"/>
    <s v="Family"/>
    <s v="Fantasy"/>
    <m/>
    <m/>
    <m/>
    <s v="Thomas and the Magic RailroadÂ "/>
  </r>
  <r>
    <x v="11"/>
    <s v="Thriller"/>
    <m/>
    <m/>
    <m/>
    <m/>
    <m/>
    <m/>
    <s v="The CraziesÂ "/>
  </r>
  <r>
    <x v="1"/>
    <s v="Animation"/>
    <s v="Family"/>
    <s v="Fantasy"/>
    <m/>
    <m/>
    <m/>
    <m/>
    <s v="Spirited AwayÂ "/>
  </r>
  <r>
    <x v="0"/>
    <s v="Adventure"/>
    <s v="Drama"/>
    <s v="History"/>
    <s v="Romance"/>
    <m/>
    <m/>
    <m/>
    <s v="The BountyÂ "/>
  </r>
  <r>
    <x v="2"/>
    <s v="War"/>
    <m/>
    <m/>
    <m/>
    <m/>
    <m/>
    <m/>
    <s v="The Book ThiefÂ "/>
  </r>
  <r>
    <x v="1"/>
    <s v="Comedy"/>
    <s v="Romance"/>
    <m/>
    <m/>
    <m/>
    <m/>
    <m/>
    <s v="Sex DriveÂ "/>
  </r>
  <r>
    <x v="4"/>
    <s v="Romance"/>
    <m/>
    <m/>
    <m/>
    <m/>
    <m/>
    <m/>
    <s v="Leap YearÂ "/>
  </r>
  <r>
    <x v="2"/>
    <s v="History"/>
    <s v="War"/>
    <m/>
    <m/>
    <m/>
    <m/>
    <m/>
    <s v="The Fall of the Roman EmpireÂ "/>
  </r>
  <r>
    <x v="4"/>
    <s v="Drama"/>
    <s v="Romance"/>
    <m/>
    <m/>
    <m/>
    <m/>
    <m/>
    <s v="Take Me Home TonightÂ "/>
  </r>
  <r>
    <x v="13"/>
    <s v="Fantasy"/>
    <s v="Music"/>
    <m/>
    <m/>
    <m/>
    <m/>
    <m/>
    <s v="The NutcrackerÂ "/>
  </r>
  <r>
    <x v="6"/>
    <s v="Drama"/>
    <s v="Music"/>
    <s v="Thriller"/>
    <m/>
    <m/>
    <m/>
    <m/>
    <s v="Kansas CityÂ "/>
  </r>
  <r>
    <x v="2"/>
    <s v="Horror"/>
    <s v="Mystery"/>
    <s v="Thriller"/>
    <m/>
    <m/>
    <m/>
    <m/>
    <s v="The Amityville HorrorÂ "/>
  </r>
  <r>
    <x v="4"/>
    <s v="Drama"/>
    <m/>
    <m/>
    <m/>
    <m/>
    <m/>
    <m/>
    <s v="Adaptation.Â "/>
  </r>
  <r>
    <x v="11"/>
    <m/>
    <m/>
    <m/>
    <m/>
    <m/>
    <m/>
    <m/>
    <s v="Land of the DeadÂ "/>
  </r>
  <r>
    <x v="1"/>
    <s v="Comedy"/>
    <s v="Drama"/>
    <m/>
    <m/>
    <m/>
    <m/>
    <m/>
    <s v="Fear and Loathing in Las VegasÂ "/>
  </r>
  <r>
    <x v="4"/>
    <s v="Fantasy"/>
    <s v="Romance"/>
    <m/>
    <m/>
    <m/>
    <m/>
    <m/>
    <s v="The Invention of LyingÂ "/>
  </r>
  <r>
    <x v="4"/>
    <m/>
    <m/>
    <m/>
    <m/>
    <m/>
    <m/>
    <m/>
    <s v="NeighborsÂ "/>
  </r>
  <r>
    <x v="0"/>
    <s v="Comedy"/>
    <s v="Crime"/>
    <s v="Fantasy"/>
    <m/>
    <m/>
    <m/>
    <m/>
    <s v="The MaskÂ "/>
  </r>
  <r>
    <x v="4"/>
    <s v="Drama"/>
    <s v="Family"/>
    <s v="Fantasy"/>
    <s v="Romance"/>
    <m/>
    <m/>
    <m/>
    <s v="BigÂ "/>
  </r>
  <r>
    <x v="4"/>
    <m/>
    <m/>
    <m/>
    <m/>
    <m/>
    <m/>
    <m/>
    <s v="Borat: Cultural Learnings of America for Make Benefit Glorious Nation of KazakhstanÂ "/>
  </r>
  <r>
    <x v="4"/>
    <s v="Romance"/>
    <m/>
    <m/>
    <m/>
    <m/>
    <m/>
    <m/>
    <s v="Legally BlondeÂ "/>
  </r>
  <r>
    <x v="0"/>
    <s v="Adventure"/>
    <s v="Sci-Fi"/>
    <m/>
    <m/>
    <m/>
    <m/>
    <m/>
    <s v="Star Trek III: The Search for SpockÂ "/>
  </r>
  <r>
    <x v="2"/>
    <s v="Horror"/>
    <s v="Thriller"/>
    <m/>
    <m/>
    <m/>
    <m/>
    <m/>
    <s v="The Exorcism of Emily RoseÂ "/>
  </r>
  <r>
    <x v="4"/>
    <s v="Romance"/>
    <m/>
    <m/>
    <m/>
    <m/>
    <m/>
    <m/>
    <s v="Deuce Bigalow: Male GigoloÂ "/>
  </r>
  <r>
    <x v="0"/>
    <s v="Drama"/>
    <s v="Fantasy"/>
    <s v="Mystery"/>
    <s v="Thriller"/>
    <m/>
    <m/>
    <m/>
    <s v="Left BehindÂ "/>
  </r>
  <r>
    <x v="4"/>
    <s v="Drama"/>
    <s v="Romance"/>
    <m/>
    <m/>
    <m/>
    <m/>
    <m/>
    <s v="The Family StoneÂ "/>
  </r>
  <r>
    <x v="4"/>
    <s v="Drama"/>
    <m/>
    <m/>
    <m/>
    <m/>
    <m/>
    <m/>
    <s v="Barbershop 2: Back in BusinessÂ "/>
  </r>
  <r>
    <x v="4"/>
    <s v="Crime"/>
    <s v="Drama"/>
    <m/>
    <m/>
    <m/>
    <m/>
    <m/>
    <s v="Bad SantaÂ "/>
  </r>
  <r>
    <x v="4"/>
    <s v="Crime"/>
    <m/>
    <m/>
    <m/>
    <m/>
    <m/>
    <m/>
    <s v="Austin Powers: International Man of MysteryÂ "/>
  </r>
  <r>
    <x v="4"/>
    <s v="Family"/>
    <s v="Romance"/>
    <m/>
    <m/>
    <m/>
    <m/>
    <m/>
    <s v="My Big Fat Greek Wedding 2Â "/>
  </r>
  <r>
    <x v="4"/>
    <s v="Family"/>
    <m/>
    <m/>
    <m/>
    <m/>
    <m/>
    <m/>
    <s v="Diary of a Wimpy Kid: Rodrick RulesÂ "/>
  </r>
  <r>
    <x v="0"/>
    <s v="Horror"/>
    <s v="Sci-Fi"/>
    <m/>
    <m/>
    <m/>
    <m/>
    <m/>
    <s v="PredatorÂ "/>
  </r>
  <r>
    <x v="7"/>
    <s v="Drama"/>
    <s v="History"/>
    <s v="Music"/>
    <m/>
    <m/>
    <m/>
    <m/>
    <s v="AmadeusÂ "/>
  </r>
  <r>
    <x v="11"/>
    <s v="Mystery"/>
    <m/>
    <m/>
    <m/>
    <m/>
    <m/>
    <m/>
    <s v="Prom NightÂ "/>
  </r>
  <r>
    <x v="4"/>
    <m/>
    <m/>
    <m/>
    <m/>
    <m/>
    <m/>
    <m/>
    <s v="Mean GirlsÂ "/>
  </r>
  <r>
    <x v="4"/>
    <s v="Drama"/>
    <s v="Romance"/>
    <m/>
    <m/>
    <m/>
    <m/>
    <m/>
    <s v="Under the Tuscan SunÂ "/>
  </r>
  <r>
    <x v="2"/>
    <s v="Mystery"/>
    <m/>
    <m/>
    <m/>
    <m/>
    <m/>
    <m/>
    <s v="Gosford ParkÂ "/>
  </r>
  <r>
    <x v="4"/>
    <s v="Drama"/>
    <s v="Fantasy"/>
    <s v="Romance"/>
    <m/>
    <m/>
    <m/>
    <m/>
    <s v="Peggy Sue Got MarriedÂ "/>
  </r>
  <r>
    <x v="4"/>
    <s v="Drama"/>
    <s v="Romance"/>
    <m/>
    <m/>
    <m/>
    <m/>
    <m/>
    <s v="Birdman or (The Unexpected Virtue of Ignorance)Â "/>
  </r>
  <r>
    <x v="2"/>
    <m/>
    <m/>
    <m/>
    <m/>
    <m/>
    <m/>
    <m/>
    <s v="Blue JasmineÂ "/>
  </r>
  <r>
    <x v="2"/>
    <s v="History"/>
    <s v="Thriller"/>
    <m/>
    <m/>
    <m/>
    <m/>
    <m/>
    <s v="United 93Â "/>
  </r>
  <r>
    <x v="2"/>
    <s v="Music"/>
    <s v="Romance"/>
    <m/>
    <m/>
    <m/>
    <m/>
    <m/>
    <s v="HoneyÂ "/>
  </r>
  <r>
    <x v="2"/>
    <s v="History"/>
    <s v="War"/>
    <m/>
    <m/>
    <m/>
    <m/>
    <m/>
    <s v="GloryÂ "/>
  </r>
  <r>
    <x v="0"/>
    <s v="Comedy"/>
    <m/>
    <m/>
    <m/>
    <m/>
    <m/>
    <m/>
    <s v="Spy HardÂ "/>
  </r>
  <r>
    <x v="8"/>
    <s v="Horror"/>
    <m/>
    <m/>
    <m/>
    <m/>
    <m/>
    <m/>
    <s v="The FogÂ "/>
  </r>
  <r>
    <x v="7"/>
    <s v="Drama"/>
    <s v="Family"/>
    <s v="Sport"/>
    <m/>
    <m/>
    <m/>
    <m/>
    <s v="Soul SurferÂ "/>
  </r>
  <r>
    <x v="4"/>
    <s v="Drama"/>
    <s v="War"/>
    <m/>
    <m/>
    <m/>
    <m/>
    <m/>
    <s v="Catch-22Â "/>
  </r>
  <r>
    <x v="4"/>
    <s v="Crime"/>
    <s v="Drama"/>
    <m/>
    <m/>
    <m/>
    <m/>
    <m/>
    <s v="Observe and ReportÂ "/>
  </r>
  <r>
    <x v="0"/>
    <s v="Adventure"/>
    <s v="Fantasy"/>
    <m/>
    <m/>
    <m/>
    <m/>
    <m/>
    <s v="Conan the DestroyerÂ "/>
  </r>
  <r>
    <x v="7"/>
    <s v="Drama"/>
    <s v="Sport"/>
    <m/>
    <m/>
    <m/>
    <m/>
    <m/>
    <s v="Raging BullÂ "/>
  </r>
  <r>
    <x v="2"/>
    <s v="Romance"/>
    <m/>
    <m/>
    <m/>
    <m/>
    <m/>
    <m/>
    <s v="Love HappensÂ "/>
  </r>
  <r>
    <x v="1"/>
    <s v="Fantasy"/>
    <s v="Mystery"/>
    <s v="Thriller"/>
    <m/>
    <m/>
    <m/>
    <m/>
    <s v="Young Sherlock HolmesÂ "/>
  </r>
  <r>
    <x v="4"/>
    <s v="Drama"/>
    <s v="Musical"/>
    <s v="Romance"/>
    <m/>
    <m/>
    <m/>
    <m/>
    <s v="FameÂ "/>
  </r>
  <r>
    <x v="1"/>
    <s v="Biography"/>
    <s v="Drama"/>
    <s v="Thriller"/>
    <m/>
    <m/>
    <m/>
    <m/>
    <s v="127 HoursÂ "/>
  </r>
  <r>
    <x v="4"/>
    <s v="Crime"/>
    <m/>
    <m/>
    <m/>
    <m/>
    <m/>
    <m/>
    <s v="Small Time CrooksÂ "/>
  </r>
  <r>
    <x v="2"/>
    <s v="Music"/>
    <s v="Romance"/>
    <m/>
    <m/>
    <m/>
    <m/>
    <m/>
    <s v="Center StageÂ "/>
  </r>
  <r>
    <x v="4"/>
    <m/>
    <m/>
    <m/>
    <m/>
    <m/>
    <m/>
    <m/>
    <s v="Love the CoopersÂ "/>
  </r>
  <r>
    <x v="4"/>
    <s v="Crime"/>
    <m/>
    <m/>
    <m/>
    <m/>
    <m/>
    <m/>
    <s v="Catch That KidÂ "/>
  </r>
  <r>
    <x v="2"/>
    <m/>
    <m/>
    <m/>
    <m/>
    <m/>
    <m/>
    <m/>
    <s v="Life as a HouseÂ "/>
  </r>
  <r>
    <x v="7"/>
    <s v="Drama"/>
    <m/>
    <m/>
    <m/>
    <m/>
    <m/>
    <m/>
    <s v="Steve JobsÂ "/>
  </r>
  <r>
    <x v="4"/>
    <s v="Romance"/>
    <m/>
    <m/>
    <m/>
    <m/>
    <m/>
    <m/>
    <s v="I Love You, Beth CooperÂ "/>
  </r>
  <r>
    <x v="4"/>
    <s v="Drama"/>
    <s v="Romance"/>
    <m/>
    <m/>
    <m/>
    <m/>
    <m/>
    <s v="Youth in RevoltÂ "/>
  </r>
  <r>
    <x v="0"/>
    <s v="Adventure"/>
    <s v="Western"/>
    <m/>
    <m/>
    <m/>
    <m/>
    <m/>
    <s v="The Legend of the Lone RangerÂ "/>
  </r>
  <r>
    <x v="2"/>
    <s v="Thriller"/>
    <m/>
    <m/>
    <m/>
    <m/>
    <m/>
    <m/>
    <s v="The Tailor of PanamaÂ "/>
  </r>
  <r>
    <x v="5"/>
    <s v="Thriller"/>
    <m/>
    <m/>
    <m/>
    <m/>
    <m/>
    <m/>
    <s v="Blow OutÂ "/>
  </r>
  <r>
    <x v="0"/>
    <s v="Crime"/>
    <s v="Thriller"/>
    <m/>
    <m/>
    <m/>
    <m/>
    <m/>
    <s v="GetawayÂ "/>
  </r>
  <r>
    <x v="2"/>
    <m/>
    <m/>
    <m/>
    <m/>
    <m/>
    <m/>
    <m/>
    <s v="The Ice StormÂ "/>
  </r>
  <r>
    <x v="4"/>
    <s v="Drama"/>
    <s v="Romance"/>
    <m/>
    <m/>
    <m/>
    <m/>
    <m/>
    <s v="And So It GoesÂ "/>
  </r>
  <r>
    <x v="1"/>
    <s v="Comedy"/>
    <m/>
    <m/>
    <m/>
    <m/>
    <m/>
    <m/>
    <s v="Troop Beverly HillsÂ "/>
  </r>
  <r>
    <x v="4"/>
    <s v="Drama"/>
    <s v="Romance"/>
    <m/>
    <m/>
    <m/>
    <m/>
    <m/>
    <s v="Being JuliaÂ "/>
  </r>
  <r>
    <x v="2"/>
    <s v="Romance"/>
    <m/>
    <m/>
    <m/>
    <m/>
    <m/>
    <m/>
    <s v="9Â½ WeeksÂ "/>
  </r>
  <r>
    <x v="0"/>
    <s v="Adventure"/>
    <s v="Fantasy"/>
    <m/>
    <m/>
    <m/>
    <m/>
    <m/>
    <s v="DragonslayerÂ "/>
  </r>
  <r>
    <x v="7"/>
    <s v="Drama"/>
    <s v="Romance"/>
    <m/>
    <m/>
    <m/>
    <m/>
    <m/>
    <s v="The Last StationÂ "/>
  </r>
  <r>
    <x v="7"/>
    <s v="Comedy"/>
    <s v="Drama"/>
    <m/>
    <m/>
    <m/>
    <m/>
    <m/>
    <s v="Ed WoodÂ "/>
  </r>
  <r>
    <x v="2"/>
    <m/>
    <m/>
    <m/>
    <m/>
    <m/>
    <m/>
    <m/>
    <s v="Labor DayÂ "/>
  </r>
  <r>
    <x v="1"/>
    <s v="Biography"/>
    <s v="Drama"/>
    <s v="History"/>
    <s v="War"/>
    <m/>
    <m/>
    <m/>
    <s v="Mongol: The Rise of Genghis KhanÂ "/>
  </r>
  <r>
    <x v="0"/>
    <s v="Crime"/>
    <s v="Thriller"/>
    <m/>
    <m/>
    <m/>
    <m/>
    <m/>
    <s v="RocknRollaÂ "/>
  </r>
  <r>
    <x v="0"/>
    <s v="Sci-Fi"/>
    <m/>
    <m/>
    <m/>
    <m/>
    <m/>
    <m/>
    <s v="MegaforceÂ "/>
  </r>
  <r>
    <x v="2"/>
    <m/>
    <m/>
    <m/>
    <m/>
    <m/>
    <m/>
    <m/>
    <s v="HamletÂ "/>
  </r>
  <r>
    <x v="1"/>
    <s v="Drama"/>
    <s v="Sci-Fi"/>
    <s v="Thriller"/>
    <m/>
    <m/>
    <m/>
    <m/>
    <s v="Midnight SpecialÂ "/>
  </r>
  <r>
    <x v="4"/>
    <s v="Romance"/>
    <m/>
    <m/>
    <m/>
    <m/>
    <m/>
    <m/>
    <s v="Anything ElseÂ "/>
  </r>
  <r>
    <x v="7"/>
    <s v="Drama"/>
    <s v="Romance"/>
    <s v="War"/>
    <m/>
    <m/>
    <m/>
    <m/>
    <s v="The Railway ManÂ "/>
  </r>
  <r>
    <x v="2"/>
    <s v="Mystery"/>
    <m/>
    <m/>
    <m/>
    <m/>
    <m/>
    <m/>
    <s v="The White RibbonÂ "/>
  </r>
  <r>
    <x v="0"/>
    <s v="Horror"/>
    <s v="Romance"/>
    <s v="Sci-Fi"/>
    <s v="Thriller"/>
    <m/>
    <m/>
    <m/>
    <s v="The WraithÂ "/>
  </r>
  <r>
    <x v="6"/>
    <s v="Drama"/>
    <s v="Mystery"/>
    <s v="Thriller"/>
    <m/>
    <m/>
    <m/>
    <m/>
    <s v="The Salton SeaÂ "/>
  </r>
  <r>
    <x v="6"/>
    <s v="Drama"/>
    <s v="Thriller"/>
    <m/>
    <m/>
    <m/>
    <m/>
    <m/>
    <s v="The InformersÂ "/>
  </r>
  <r>
    <x v="14"/>
    <m/>
    <m/>
    <m/>
    <m/>
    <m/>
    <m/>
    <m/>
    <s v="I Come with the RainÂ "/>
  </r>
  <r>
    <x v="0"/>
    <s v="Drama"/>
    <s v="History"/>
    <s v="Romance"/>
    <s v="War"/>
    <s v="Western"/>
    <m/>
    <m/>
    <s v="One Man's HeroÂ "/>
  </r>
  <r>
    <x v="11"/>
    <m/>
    <m/>
    <m/>
    <m/>
    <m/>
    <m/>
    <m/>
    <s v="Day of the DeadÂ "/>
  </r>
  <r>
    <x v="0"/>
    <s v="Crime"/>
    <s v="Drama"/>
    <s v="Thriller"/>
    <m/>
    <m/>
    <m/>
    <m/>
    <s v="I Am WrathÂ "/>
  </r>
  <r>
    <x v="0"/>
    <s v="Animation"/>
    <s v="Sci-Fi"/>
    <s v="Thriller"/>
    <m/>
    <m/>
    <m/>
    <m/>
    <s v="RenaissanceÂ "/>
  </r>
  <r>
    <x v="2"/>
    <s v="Western"/>
    <m/>
    <m/>
    <m/>
    <m/>
    <m/>
    <m/>
    <s v="ForsakenÂ "/>
  </r>
  <r>
    <x v="0"/>
    <s v="Adventure"/>
    <s v="Fantasy"/>
    <m/>
    <m/>
    <m/>
    <m/>
    <m/>
    <s v="Red SonjaÂ "/>
  </r>
  <r>
    <x v="2"/>
    <s v="Horror"/>
    <s v="Mystery"/>
    <s v="Thriller"/>
    <m/>
    <m/>
    <m/>
    <m/>
    <s v="Red LightsÂ "/>
  </r>
  <r>
    <x v="4"/>
    <m/>
    <m/>
    <m/>
    <m/>
    <m/>
    <m/>
    <m/>
    <s v="SuperbadÂ "/>
  </r>
  <r>
    <x v="0"/>
    <s v="Horror"/>
    <m/>
    <m/>
    <m/>
    <m/>
    <m/>
    <m/>
    <s v="WolvesÂ "/>
  </r>
  <r>
    <x v="2"/>
    <s v="Music"/>
    <s v="Musical"/>
    <s v="Romance"/>
    <m/>
    <m/>
    <m/>
    <m/>
    <s v="Step Up 2: The StreetsÂ "/>
  </r>
  <r>
    <x v="0"/>
    <s v="Animation"/>
    <s v="Comedy"/>
    <s v="Crime"/>
    <s v="Family"/>
    <m/>
    <m/>
    <m/>
    <s v="Hoodwinked!Â "/>
  </r>
  <r>
    <x v="2"/>
    <s v="History"/>
    <s v="War"/>
    <m/>
    <m/>
    <m/>
    <m/>
    <m/>
    <s v="Hotel RwandaÂ "/>
  </r>
  <r>
    <x v="0"/>
    <s v="Crime"/>
    <s v="Drama"/>
    <s v="Thriller"/>
    <m/>
    <m/>
    <m/>
    <m/>
    <s v="HitmanÂ "/>
  </r>
  <r>
    <x v="2"/>
    <s v="Family"/>
    <s v="Music"/>
    <s v="Musical"/>
    <m/>
    <m/>
    <m/>
    <m/>
    <s v="Black NativityÂ "/>
  </r>
  <r>
    <x v="0"/>
    <s v="Thriller"/>
    <m/>
    <m/>
    <m/>
    <m/>
    <m/>
    <m/>
    <s v="The PrinceÂ "/>
  </r>
  <r>
    <x v="6"/>
    <s v="Drama"/>
    <s v="Thriller"/>
    <m/>
    <m/>
    <m/>
    <m/>
    <m/>
    <s v="City of GhostsÂ "/>
  </r>
  <r>
    <x v="8"/>
    <s v="Horror"/>
    <s v="Thriller"/>
    <m/>
    <m/>
    <m/>
    <m/>
    <m/>
    <s v="The OthersÂ "/>
  </r>
  <r>
    <x v="0"/>
    <s v="Adventure"/>
    <s v="Sci-Fi"/>
    <m/>
    <m/>
    <m/>
    <m/>
    <m/>
    <s v="AliensÂ "/>
  </r>
  <r>
    <x v="2"/>
    <s v="Family"/>
    <s v="Musical"/>
    <s v="Romance"/>
    <m/>
    <m/>
    <m/>
    <m/>
    <s v="My Fair LadyÂ "/>
  </r>
  <r>
    <x v="11"/>
    <s v="Mystery"/>
    <s v="Thriller"/>
    <m/>
    <m/>
    <m/>
    <m/>
    <m/>
    <s v="I Know What You Did Last SummerÂ "/>
  </r>
  <r>
    <x v="4"/>
    <m/>
    <m/>
    <m/>
    <m/>
    <m/>
    <m/>
    <m/>
    <s v="Let's Be CopsÂ "/>
  </r>
  <r>
    <x v="1"/>
    <s v="Comedy"/>
    <s v="Drama"/>
    <s v="Romance"/>
    <m/>
    <m/>
    <m/>
    <m/>
    <s v="SidewaysÂ "/>
  </r>
  <r>
    <x v="4"/>
    <m/>
    <m/>
    <m/>
    <m/>
    <m/>
    <m/>
    <m/>
    <s v="BeerfestÂ "/>
  </r>
  <r>
    <x v="11"/>
    <s v="Thriller"/>
    <m/>
    <m/>
    <m/>
    <m/>
    <m/>
    <m/>
    <s v="HalloweenÂ "/>
  </r>
  <r>
    <x v="0"/>
    <s v="Adventure"/>
    <s v="History"/>
    <m/>
    <m/>
    <m/>
    <m/>
    <m/>
    <s v="HeroÂ "/>
  </r>
  <r>
    <x v="4"/>
    <s v="Drama"/>
    <s v="Family"/>
    <s v="Fantasy"/>
    <s v="Sci-Fi"/>
    <m/>
    <m/>
    <m/>
    <s v="Good Boy!Â "/>
  </r>
  <r>
    <x v="4"/>
    <s v="Drama"/>
    <m/>
    <m/>
    <m/>
    <m/>
    <m/>
    <m/>
    <s v="The Best Man HolidayÂ "/>
  </r>
  <r>
    <x v="0"/>
    <s v="Crime"/>
    <s v="Drama"/>
    <s v="Thriller"/>
    <m/>
    <m/>
    <m/>
    <m/>
    <s v="Smokin' AcesÂ "/>
  </r>
  <r>
    <x v="11"/>
    <s v="Mystery"/>
    <m/>
    <m/>
    <m/>
    <m/>
    <m/>
    <m/>
    <s v="Saw 3D: The Final ChapterÂ "/>
  </r>
  <r>
    <x v="4"/>
    <s v="Romance"/>
    <m/>
    <m/>
    <m/>
    <m/>
    <m/>
    <m/>
    <s v="40 Days and 40 NightsÂ "/>
  </r>
  <r>
    <x v="0"/>
    <s v="Adventure"/>
    <s v="Sci-Fi"/>
    <m/>
    <m/>
    <m/>
    <m/>
    <m/>
    <s v="TRON: LegacyÂ "/>
  </r>
  <r>
    <x v="4"/>
    <s v="Music"/>
    <s v="Romance"/>
    <m/>
    <m/>
    <m/>
    <m/>
    <m/>
    <s v="A Night at the RoxburyÂ "/>
  </r>
  <r>
    <x v="2"/>
    <s v="Fantasy"/>
    <s v="Romance"/>
    <m/>
    <m/>
    <m/>
    <m/>
    <m/>
    <s v="BeastlyÂ "/>
  </r>
  <r>
    <x v="11"/>
    <m/>
    <m/>
    <m/>
    <m/>
    <m/>
    <m/>
    <m/>
    <s v="The Hills Have EyesÂ "/>
  </r>
  <r>
    <x v="4"/>
    <m/>
    <m/>
    <m/>
    <m/>
    <m/>
    <m/>
    <m/>
    <s v="Dickie Roberts: Former Child StarÂ "/>
  </r>
  <r>
    <x v="7"/>
    <s v="Drama"/>
    <s v="Sport"/>
    <m/>
    <m/>
    <m/>
    <m/>
    <m/>
    <s v="McFarland, USAÂ "/>
  </r>
  <r>
    <x v="4"/>
    <s v="Music"/>
    <s v="Romance"/>
    <m/>
    <m/>
    <m/>
    <m/>
    <m/>
    <s v="Pitch PerfectÂ "/>
  </r>
  <r>
    <x v="4"/>
    <s v="Drama"/>
    <s v="Romance"/>
    <s v="Sport"/>
    <m/>
    <m/>
    <m/>
    <m/>
    <s v="Summer CatchÂ "/>
  </r>
  <r>
    <x v="6"/>
    <s v="Drama"/>
    <s v="Thriller"/>
    <m/>
    <m/>
    <m/>
    <m/>
    <m/>
    <s v="A Simple PlanÂ "/>
  </r>
  <r>
    <x v="11"/>
    <s v="Mystery"/>
    <s v="Thriller"/>
    <m/>
    <m/>
    <m/>
    <m/>
    <m/>
    <s v="TheyÂ "/>
  </r>
  <r>
    <x v="4"/>
    <s v="Romance"/>
    <m/>
    <m/>
    <m/>
    <m/>
    <m/>
    <m/>
    <s v="Larry the Cable Guy: Health InspectorÂ "/>
  </r>
  <r>
    <x v="1"/>
    <s v="Comedy"/>
    <s v="Family"/>
    <s v="Fantasy"/>
    <s v="Musical"/>
    <m/>
    <m/>
    <m/>
    <s v="The Adventures of Elmo in GrouchlandÂ "/>
  </r>
  <r>
    <x v="6"/>
    <s v="Drama"/>
    <s v="Thriller"/>
    <m/>
    <m/>
    <m/>
    <m/>
    <m/>
    <s v="Brooklyn's FinestÂ "/>
  </r>
  <r>
    <x v="0"/>
    <s v="Adventure"/>
    <s v="Drama"/>
    <s v="History"/>
    <s v="War"/>
    <m/>
    <m/>
    <m/>
    <s v="55 Days at PekingÂ "/>
  </r>
  <r>
    <x v="11"/>
    <m/>
    <m/>
    <m/>
    <m/>
    <m/>
    <m/>
    <m/>
    <s v="Evil DeadÂ "/>
  </r>
  <r>
    <x v="4"/>
    <s v="Romance"/>
    <m/>
    <m/>
    <m/>
    <m/>
    <m/>
    <m/>
    <s v="My Life in RuinsÂ "/>
  </r>
  <r>
    <x v="4"/>
    <s v="Music"/>
    <m/>
    <m/>
    <m/>
    <m/>
    <m/>
    <m/>
    <s v="American DreamzÂ "/>
  </r>
  <r>
    <x v="0"/>
    <s v="Adventure"/>
    <s v="Family"/>
    <s v="Sci-Fi"/>
    <m/>
    <m/>
    <m/>
    <m/>
    <s v="Superman IV: The Quest for PeaceÂ "/>
  </r>
  <r>
    <x v="0"/>
    <s v="Crime"/>
    <s v="Drama"/>
    <s v="Thriller"/>
    <m/>
    <m/>
    <m/>
    <m/>
    <s v="Running ScaredÂ "/>
  </r>
  <r>
    <x v="1"/>
    <s v="Crime"/>
    <s v="Drama"/>
    <s v="Romance"/>
    <m/>
    <m/>
    <m/>
    <m/>
    <s v="Shanghai SurpriseÂ "/>
  </r>
  <r>
    <x v="2"/>
    <s v="Mystery"/>
    <s v="Romance"/>
    <s v="Thriller"/>
    <m/>
    <m/>
    <m/>
    <m/>
    <s v="The IllusionistÂ "/>
  </r>
  <r>
    <x v="1"/>
    <s v="Horror"/>
    <s v="Thriller"/>
    <m/>
    <m/>
    <m/>
    <m/>
    <m/>
    <s v="RoarÂ "/>
  </r>
  <r>
    <x v="7"/>
    <s v="Crime"/>
    <s v="Drama"/>
    <s v="Thriller"/>
    <m/>
    <m/>
    <m/>
    <m/>
    <s v="Veronica GuerinÂ "/>
  </r>
  <r>
    <x v="6"/>
    <s v="Drama"/>
    <s v="Romance"/>
    <s v="Thriller"/>
    <m/>
    <m/>
    <m/>
    <m/>
    <s v="Escobar: Paradise LostÂ "/>
  </r>
  <r>
    <x v="4"/>
    <s v="Mystery"/>
    <s v="Sci-Fi"/>
    <s v="Thriller"/>
    <m/>
    <m/>
    <m/>
    <m/>
    <s v="Southland TalesÂ "/>
  </r>
  <r>
    <x v="1"/>
    <s v="Animation"/>
    <s v="Family"/>
    <s v="Fantasy"/>
    <m/>
    <m/>
    <m/>
    <m/>
    <s v="Dragon HuntersÂ "/>
  </r>
  <r>
    <x v="10"/>
    <m/>
    <m/>
    <m/>
    <m/>
    <m/>
    <m/>
    <m/>
    <s v="Damnation AlleyÂ "/>
  </r>
  <r>
    <x v="11"/>
    <s v="Thriller"/>
    <m/>
    <m/>
    <m/>
    <m/>
    <m/>
    <m/>
    <s v="The ApparitionÂ "/>
  </r>
  <r>
    <x v="4"/>
    <s v="Drama"/>
    <s v="Family"/>
    <s v="Romance"/>
    <m/>
    <m/>
    <m/>
    <m/>
    <s v="My GirlÂ "/>
  </r>
  <r>
    <x v="7"/>
    <s v="Drama"/>
    <s v="Romance"/>
    <m/>
    <m/>
    <m/>
    <m/>
    <m/>
    <s v="Fur: An Imaginary Portrait of Diane ArbusÂ "/>
  </r>
  <r>
    <x v="2"/>
    <s v="Mystery"/>
    <s v="Romance"/>
    <s v="Thriller"/>
    <m/>
    <m/>
    <m/>
    <m/>
    <s v="The IllusionistÂ "/>
  </r>
  <r>
    <x v="6"/>
    <s v="Drama"/>
    <m/>
    <m/>
    <m/>
    <m/>
    <m/>
    <m/>
    <s v="Wall StreetÂ "/>
  </r>
  <r>
    <x v="2"/>
    <s v="Romance"/>
    <m/>
    <m/>
    <m/>
    <m/>
    <m/>
    <m/>
    <s v="Sense and SensibilityÂ "/>
  </r>
  <r>
    <x v="7"/>
    <s v="Drama"/>
    <s v="Romance"/>
    <m/>
    <m/>
    <m/>
    <m/>
    <m/>
    <s v="Becoming JaneÂ "/>
  </r>
  <r>
    <x v="4"/>
    <s v="Romance"/>
    <m/>
    <m/>
    <m/>
    <m/>
    <m/>
    <m/>
    <s v="Sydney WhiteÂ "/>
  </r>
  <r>
    <x v="2"/>
    <m/>
    <m/>
    <m/>
    <m/>
    <m/>
    <m/>
    <m/>
    <s v="House of Sand and FogÂ "/>
  </r>
  <r>
    <x v="4"/>
    <s v="Drama"/>
    <m/>
    <m/>
    <m/>
    <m/>
    <m/>
    <m/>
    <s v="Dead Poets SocietyÂ "/>
  </r>
  <r>
    <x v="4"/>
    <m/>
    <m/>
    <m/>
    <m/>
    <m/>
    <m/>
    <m/>
    <s v="Dumb &amp; DumberÂ "/>
  </r>
  <r>
    <x v="4"/>
    <s v="Drama"/>
    <s v="Romance"/>
    <m/>
    <m/>
    <m/>
    <m/>
    <m/>
    <s v="When Harry Met Sally...Â "/>
  </r>
  <r>
    <x v="2"/>
    <m/>
    <m/>
    <m/>
    <m/>
    <m/>
    <m/>
    <m/>
    <s v="The VerdictÂ "/>
  </r>
  <r>
    <x v="4"/>
    <m/>
    <m/>
    <m/>
    <m/>
    <m/>
    <m/>
    <m/>
    <s v="Road TripÂ "/>
  </r>
  <r>
    <x v="4"/>
    <s v="Drama"/>
    <s v="Romance"/>
    <s v="Sport"/>
    <m/>
    <m/>
    <m/>
    <m/>
    <s v="Varsity BluesÂ "/>
  </r>
  <r>
    <x v="4"/>
    <s v="Drama"/>
    <s v="Romance"/>
    <m/>
    <m/>
    <m/>
    <m/>
    <m/>
    <s v="The ArtistÂ "/>
  </r>
  <r>
    <x v="2"/>
    <s v="Fantasy"/>
    <s v="Horror"/>
    <s v="Mystery"/>
    <s v="Thriller"/>
    <m/>
    <m/>
    <m/>
    <s v="The UnbornÂ "/>
  </r>
  <r>
    <x v="1"/>
    <s v="Comedy"/>
    <s v="Drama"/>
    <s v="Romance"/>
    <m/>
    <m/>
    <m/>
    <m/>
    <s v="Moonrise KingdomÂ "/>
  </r>
  <r>
    <x v="11"/>
    <m/>
    <m/>
    <m/>
    <m/>
    <m/>
    <m/>
    <m/>
    <s v="The Texas Chainsaw Massacre: The BeginningÂ "/>
  </r>
  <r>
    <x v="2"/>
    <m/>
    <m/>
    <m/>
    <m/>
    <m/>
    <m/>
    <m/>
    <s v="The Young MessiahÂ "/>
  </r>
  <r>
    <x v="4"/>
    <s v="Family"/>
    <m/>
    <m/>
    <m/>
    <m/>
    <m/>
    <m/>
    <s v="The Master of DisguiseÂ "/>
  </r>
  <r>
    <x v="2"/>
    <s v="Fantasy"/>
    <s v="War"/>
    <m/>
    <m/>
    <m/>
    <m/>
    <m/>
    <s v="Pan's LabyrinthÂ "/>
  </r>
  <r>
    <x v="0"/>
    <s v="Comedy"/>
    <s v="Crime"/>
    <s v="Family"/>
    <m/>
    <m/>
    <m/>
    <m/>
    <s v="See Spot RunÂ "/>
  </r>
  <r>
    <x v="6"/>
    <s v="Drama"/>
    <s v="Romance"/>
    <s v="Thriller"/>
    <m/>
    <m/>
    <m/>
    <m/>
    <s v="Baby BoyÂ "/>
  </r>
  <r>
    <x v="2"/>
    <s v="Horror"/>
    <s v="Thriller"/>
    <m/>
    <m/>
    <m/>
    <m/>
    <m/>
    <s v="The RoommateÂ "/>
  </r>
  <r>
    <x v="1"/>
    <s v="Comedy"/>
    <s v="Drama"/>
    <m/>
    <m/>
    <m/>
    <m/>
    <m/>
    <s v="Joe DirtÂ "/>
  </r>
  <r>
    <x v="0"/>
    <s v="Crime"/>
    <m/>
    <m/>
    <m/>
    <m/>
    <m/>
    <m/>
    <s v="Double ImpactÂ "/>
  </r>
  <r>
    <x v="0"/>
    <s v="Comedy"/>
    <s v="Mystery"/>
    <m/>
    <m/>
    <m/>
    <m/>
    <m/>
    <s v="Hot FuzzÂ "/>
  </r>
  <r>
    <x v="4"/>
    <s v="Drama"/>
    <m/>
    <m/>
    <m/>
    <m/>
    <m/>
    <m/>
    <s v="The WomenÂ "/>
  </r>
  <r>
    <x v="2"/>
    <s v="Romance"/>
    <m/>
    <m/>
    <m/>
    <m/>
    <m/>
    <m/>
    <s v="Vicky Cristina BarcelonaÂ "/>
  </r>
  <r>
    <x v="4"/>
    <m/>
    <m/>
    <m/>
    <m/>
    <m/>
    <m/>
    <m/>
    <s v="Bad MomsÂ "/>
  </r>
  <r>
    <x v="4"/>
    <s v="Drama"/>
    <s v="Romance"/>
    <m/>
    <m/>
    <m/>
    <m/>
    <m/>
    <s v="Boys and GirlsÂ "/>
  </r>
  <r>
    <x v="2"/>
    <m/>
    <m/>
    <m/>
    <m/>
    <m/>
    <m/>
    <m/>
    <s v="White OleanderÂ "/>
  </r>
  <r>
    <x v="4"/>
    <s v="Fantasy"/>
    <s v="Horror"/>
    <m/>
    <m/>
    <m/>
    <m/>
    <m/>
    <s v="Jennifer's BodyÂ "/>
  </r>
  <r>
    <x v="4"/>
    <s v="Crime"/>
    <s v="Mystery"/>
    <m/>
    <m/>
    <m/>
    <m/>
    <m/>
    <s v="Drowning MonaÂ "/>
  </r>
  <r>
    <x v="4"/>
    <m/>
    <m/>
    <m/>
    <m/>
    <m/>
    <m/>
    <m/>
    <s v="Radio DaysÂ "/>
  </r>
  <r>
    <x v="0"/>
    <s v="Drama"/>
    <s v="Fantasy"/>
    <s v="Mystery"/>
    <s v="Thriller"/>
    <m/>
    <m/>
    <m/>
    <s v="Left BehindÂ "/>
  </r>
  <r>
    <x v="2"/>
    <s v="Romance"/>
    <m/>
    <m/>
    <m/>
    <m/>
    <m/>
    <m/>
    <s v="Remember MeÂ "/>
  </r>
  <r>
    <x v="4"/>
    <s v="Drama"/>
    <s v="Romance"/>
    <m/>
    <m/>
    <m/>
    <m/>
    <m/>
    <s v="How to DealÂ "/>
  </r>
  <r>
    <x v="4"/>
    <s v="Romance"/>
    <s v="Sci-Fi"/>
    <m/>
    <m/>
    <m/>
    <m/>
    <m/>
    <s v="My Stepmother Is an AlienÂ "/>
  </r>
  <r>
    <x v="2"/>
    <m/>
    <m/>
    <m/>
    <m/>
    <m/>
    <m/>
    <m/>
    <s v="PhiladelphiaÂ "/>
  </r>
  <r>
    <x v="5"/>
    <s v="Sci-Fi"/>
    <s v="Thriller"/>
    <m/>
    <m/>
    <m/>
    <m/>
    <m/>
    <s v="The Thirteenth FloorÂ "/>
  </r>
  <r>
    <x v="0"/>
    <s v="Drama"/>
    <s v="Sci-Fi"/>
    <s v="Thriller"/>
    <m/>
    <m/>
    <m/>
    <m/>
    <s v="MeteorÂ "/>
  </r>
  <r>
    <x v="4"/>
    <s v="Drama"/>
    <s v="Music"/>
    <m/>
    <m/>
    <m/>
    <m/>
    <m/>
    <s v="DuetsÂ "/>
  </r>
  <r>
    <x v="4"/>
    <s v="Romance"/>
    <m/>
    <m/>
    <m/>
    <m/>
    <m/>
    <m/>
    <s v="Hollywood EndingÂ "/>
  </r>
  <r>
    <x v="4"/>
    <s v="Music"/>
    <m/>
    <m/>
    <m/>
    <m/>
    <m/>
    <m/>
    <s v="Detroit Rock CityÂ "/>
  </r>
  <r>
    <x v="0"/>
    <s v="Adventure"/>
    <s v="Fantasy"/>
    <m/>
    <m/>
    <m/>
    <m/>
    <m/>
    <s v="HighlanderÂ "/>
  </r>
  <r>
    <x v="2"/>
    <m/>
    <m/>
    <m/>
    <m/>
    <m/>
    <m/>
    <m/>
    <s v="Things We Lost in the FireÂ "/>
  </r>
  <r>
    <x v="0"/>
    <s v="Crime"/>
    <s v="Sci-Fi"/>
    <m/>
    <m/>
    <m/>
    <m/>
    <m/>
    <s v="SteelÂ "/>
  </r>
  <r>
    <x v="2"/>
    <s v="Romance"/>
    <m/>
    <m/>
    <m/>
    <m/>
    <m/>
    <m/>
    <s v="The ImmigrantÂ "/>
  </r>
  <r>
    <x v="2"/>
    <s v="History"/>
    <s v="Romance"/>
    <s v="War"/>
    <m/>
    <m/>
    <m/>
    <m/>
    <s v="The White CountessÂ "/>
  </r>
  <r>
    <x v="6"/>
    <s v="Drama"/>
    <s v="Mystery"/>
    <s v="Thriller"/>
    <m/>
    <m/>
    <m/>
    <m/>
    <s v="TranceÂ "/>
  </r>
  <r>
    <x v="4"/>
    <m/>
    <m/>
    <m/>
    <m/>
    <m/>
    <m/>
    <m/>
    <s v="Soul PlaneÂ "/>
  </r>
  <r>
    <x v="2"/>
    <s v="Romance"/>
    <s v="War"/>
    <m/>
    <m/>
    <m/>
    <m/>
    <m/>
    <s v="GoodÂ "/>
  </r>
  <r>
    <x v="2"/>
    <s v="Fantasy"/>
    <m/>
    <m/>
    <m/>
    <m/>
    <m/>
    <m/>
    <s v="Enter the VoidÂ "/>
  </r>
  <r>
    <x v="4"/>
    <s v="Horror"/>
    <s v="Romance"/>
    <m/>
    <m/>
    <m/>
    <m/>
    <m/>
    <s v="VampsÂ "/>
  </r>
  <r>
    <x v="2"/>
    <s v="Family"/>
    <m/>
    <m/>
    <m/>
    <m/>
    <m/>
    <m/>
    <s v="Hachi: A Dog's TaleÂ "/>
  </r>
  <r>
    <x v="6"/>
    <s v="Drama"/>
    <s v="Thriller"/>
    <m/>
    <m/>
    <m/>
    <m/>
    <m/>
    <s v="ZuluÂ "/>
  </r>
  <r>
    <x v="2"/>
    <s v="Western"/>
    <m/>
    <m/>
    <m/>
    <m/>
    <m/>
    <m/>
    <s v="The HomesmanÂ "/>
  </r>
  <r>
    <x v="4"/>
    <s v="Drama"/>
    <s v="Romance"/>
    <s v="Sport"/>
    <m/>
    <m/>
    <m/>
    <m/>
    <s v="Juwanna MannÂ "/>
  </r>
  <r>
    <x v="2"/>
    <s v="Mystery"/>
    <s v="Thriller"/>
    <m/>
    <m/>
    <m/>
    <m/>
    <m/>
    <s v="Slow BurnÂ "/>
  </r>
  <r>
    <x v="0"/>
    <s v="Comedy"/>
    <s v="Crime"/>
    <s v="Drama"/>
    <s v="Thriller"/>
    <m/>
    <m/>
    <m/>
    <s v="WasabiÂ "/>
  </r>
  <r>
    <x v="4"/>
    <s v="Horror"/>
    <s v="Sci-Fi"/>
    <m/>
    <m/>
    <m/>
    <m/>
    <m/>
    <s v="SlitherÂ "/>
  </r>
  <r>
    <x v="0"/>
    <s v="Comedy"/>
    <s v="Crime"/>
    <m/>
    <m/>
    <m/>
    <m/>
    <m/>
    <s v="Beverly Hills CopÂ "/>
  </r>
  <r>
    <x v="4"/>
    <s v="Family"/>
    <m/>
    <m/>
    <m/>
    <m/>
    <m/>
    <m/>
    <s v="Home AloneÂ "/>
  </r>
  <r>
    <x v="4"/>
    <s v="Drama"/>
    <s v="Family"/>
    <m/>
    <m/>
    <m/>
    <m/>
    <m/>
    <s v="3 Men and a BabyÂ "/>
  </r>
  <r>
    <x v="4"/>
    <s v="Drama"/>
    <s v="Romance"/>
    <m/>
    <m/>
    <m/>
    <m/>
    <m/>
    <s v="TootsieÂ "/>
  </r>
  <r>
    <x v="0"/>
    <s v="Drama"/>
    <s v="Romance"/>
    <m/>
    <m/>
    <m/>
    <m/>
    <m/>
    <s v="Top GunÂ "/>
  </r>
  <r>
    <x v="0"/>
    <s v="Drama"/>
    <s v="Romance"/>
    <m/>
    <m/>
    <m/>
    <m/>
    <m/>
    <s v="Crouching Tiger, Hidden DragonÂ "/>
  </r>
  <r>
    <x v="2"/>
    <m/>
    <m/>
    <m/>
    <m/>
    <m/>
    <m/>
    <m/>
    <s v="American BeautyÂ "/>
  </r>
  <r>
    <x v="7"/>
    <s v="Drama"/>
    <s v="History"/>
    <s v="Romance"/>
    <m/>
    <m/>
    <m/>
    <m/>
    <s v="The King's SpeechÂ "/>
  </r>
  <r>
    <x v="4"/>
    <s v="Crime"/>
    <m/>
    <m/>
    <m/>
    <m/>
    <m/>
    <m/>
    <s v="TwinsÂ "/>
  </r>
  <r>
    <x v="2"/>
    <s v="Romance"/>
    <m/>
    <m/>
    <m/>
    <m/>
    <m/>
    <m/>
    <s v="The Yellow HandkerchiefÂ "/>
  </r>
  <r>
    <x v="2"/>
    <m/>
    <m/>
    <m/>
    <m/>
    <m/>
    <m/>
    <m/>
    <s v="The Color PurpleÂ "/>
  </r>
  <r>
    <x v="1"/>
    <s v="Drama"/>
    <s v="History"/>
    <m/>
    <m/>
    <m/>
    <m/>
    <m/>
    <s v="Ben-HurÂ "/>
  </r>
  <r>
    <x v="7"/>
    <s v="Drama"/>
    <s v="Thriller"/>
    <s v="War"/>
    <m/>
    <m/>
    <m/>
    <m/>
    <s v="The Imitation GameÂ "/>
  </r>
  <r>
    <x v="4"/>
    <s v="War"/>
    <m/>
    <m/>
    <m/>
    <m/>
    <m/>
    <m/>
    <s v="Private BenjaminÂ "/>
  </r>
  <r>
    <x v="4"/>
    <s v="Family"/>
    <m/>
    <m/>
    <m/>
    <m/>
    <m/>
    <m/>
    <s v="Diary of a Wimpy KidÂ "/>
  </r>
  <r>
    <x v="8"/>
    <s v="Horror"/>
    <m/>
    <m/>
    <m/>
    <m/>
    <m/>
    <m/>
    <s v="MamaÂ "/>
  </r>
  <r>
    <x v="11"/>
    <s v="Thriller"/>
    <m/>
    <m/>
    <m/>
    <m/>
    <m/>
    <m/>
    <s v="HalloweenÂ "/>
  </r>
  <r>
    <x v="1"/>
    <s v="Comedy"/>
    <m/>
    <m/>
    <m/>
    <m/>
    <m/>
    <m/>
    <s v="National Lampoon's VacationÂ "/>
  </r>
  <r>
    <x v="4"/>
    <m/>
    <m/>
    <m/>
    <m/>
    <m/>
    <m/>
    <m/>
    <s v="Bad GrandpaÂ "/>
  </r>
  <r>
    <x v="7"/>
    <s v="Drama"/>
    <m/>
    <m/>
    <m/>
    <m/>
    <m/>
    <m/>
    <s v="The QueenÂ "/>
  </r>
  <r>
    <x v="4"/>
    <s v="Fantasy"/>
    <m/>
    <m/>
    <m/>
    <m/>
    <m/>
    <m/>
    <s v="BeetlejuiceÂ "/>
  </r>
  <r>
    <x v="4"/>
    <s v="Drama"/>
    <m/>
    <m/>
    <m/>
    <m/>
    <m/>
    <m/>
    <s v="Why Did I Get Married?Â "/>
  </r>
  <r>
    <x v="2"/>
    <s v="Family"/>
    <s v="Romance"/>
    <m/>
    <m/>
    <m/>
    <m/>
    <m/>
    <s v="Little WomenÂ "/>
  </r>
  <r>
    <x v="2"/>
    <s v="Fantasy"/>
    <s v="Horror"/>
    <s v="Thriller"/>
    <m/>
    <m/>
    <m/>
    <m/>
    <s v="The Woman in BlackÂ "/>
  </r>
  <r>
    <x v="11"/>
    <s v="Thriller"/>
    <m/>
    <m/>
    <m/>
    <m/>
    <m/>
    <m/>
    <s v="When a Stranger CallsÂ "/>
  </r>
  <r>
    <x v="1"/>
    <s v="Comedy"/>
    <s v="Family"/>
    <m/>
    <m/>
    <m/>
    <m/>
    <m/>
    <s v="Big Fat LiarÂ "/>
  </r>
  <r>
    <x v="2"/>
    <s v="War"/>
    <m/>
    <m/>
    <m/>
    <m/>
    <m/>
    <m/>
    <s v="The Deer HunterÂ "/>
  </r>
  <r>
    <x v="4"/>
    <s v="Drama"/>
    <m/>
    <m/>
    <m/>
    <m/>
    <m/>
    <m/>
    <s v="Wag the DogÂ "/>
  </r>
  <r>
    <x v="1"/>
    <s v="Comedy"/>
    <s v="Family"/>
    <s v="Music"/>
    <s v="Romance"/>
    <m/>
    <m/>
    <m/>
    <s v="The Lizzie McGuire MovieÂ "/>
  </r>
  <r>
    <x v="0"/>
    <s v="Drama"/>
    <s v="Thriller"/>
    <m/>
    <m/>
    <m/>
    <m/>
    <m/>
    <s v="SnitchÂ "/>
  </r>
  <r>
    <x v="4"/>
    <s v="Fantasy"/>
    <s v="Horror"/>
    <m/>
    <m/>
    <m/>
    <m/>
    <m/>
    <s v="KrampusÂ "/>
  </r>
  <r>
    <x v="11"/>
    <s v="Mystery"/>
    <s v="Sci-Fi"/>
    <m/>
    <m/>
    <m/>
    <m/>
    <m/>
    <s v="The FacultyÂ "/>
  </r>
  <r>
    <x v="6"/>
    <s v="Drama"/>
    <s v="Thriller"/>
    <m/>
    <m/>
    <m/>
    <m/>
    <m/>
    <s v="Cop LandÂ "/>
  </r>
  <r>
    <x v="4"/>
    <m/>
    <m/>
    <m/>
    <m/>
    <m/>
    <m/>
    <m/>
    <s v="Not Another Teen MovieÂ "/>
  </r>
  <r>
    <x v="6"/>
    <s v="Drama"/>
    <s v="Thriller"/>
    <m/>
    <m/>
    <m/>
    <m/>
    <m/>
    <s v="End of WatchÂ "/>
  </r>
  <r>
    <x v="4"/>
    <s v="Drama"/>
    <s v="Romance"/>
    <m/>
    <m/>
    <m/>
    <m/>
    <m/>
    <s v="AlohaÂ "/>
  </r>
  <r>
    <x v="0"/>
    <s v="Crime"/>
    <s v="Drama"/>
    <s v="Thriller"/>
    <m/>
    <m/>
    <m/>
    <m/>
    <s v="The SkullsÂ "/>
  </r>
  <r>
    <x v="7"/>
    <s v="Drama"/>
    <s v="Romance"/>
    <m/>
    <m/>
    <m/>
    <m/>
    <m/>
    <s v="The Theory of EverythingÂ "/>
  </r>
  <r>
    <x v="4"/>
    <s v="Crime"/>
    <m/>
    <m/>
    <m/>
    <m/>
    <m/>
    <m/>
    <s v="Malibu's Most WantedÂ "/>
  </r>
  <r>
    <x v="4"/>
    <s v="Drama"/>
    <s v="Romance"/>
    <m/>
    <m/>
    <m/>
    <m/>
    <m/>
    <s v="Where the Heart IsÂ "/>
  </r>
  <r>
    <x v="1"/>
    <s v="Biography"/>
    <s v="Drama"/>
    <s v="History"/>
    <s v="War"/>
    <m/>
    <m/>
    <m/>
    <s v="Lawrence of ArabiaÂ "/>
  </r>
  <r>
    <x v="11"/>
    <m/>
    <m/>
    <m/>
    <m/>
    <m/>
    <m/>
    <m/>
    <s v="Halloween IIÂ "/>
  </r>
  <r>
    <x v="1"/>
    <s v="Biography"/>
    <s v="Drama"/>
    <m/>
    <m/>
    <m/>
    <m/>
    <m/>
    <s v="WildÂ "/>
  </r>
  <r>
    <x v="6"/>
    <s v="Horror"/>
    <s v="Thriller"/>
    <m/>
    <m/>
    <m/>
    <m/>
    <m/>
    <s v="The Last House on the LeftÂ "/>
  </r>
  <r>
    <x v="4"/>
    <s v="Romance"/>
    <m/>
    <m/>
    <m/>
    <m/>
    <m/>
    <m/>
    <s v="The Wedding DateÂ "/>
  </r>
  <r>
    <x v="4"/>
    <s v="Horror"/>
    <s v="Thriller"/>
    <m/>
    <m/>
    <m/>
    <m/>
    <m/>
    <s v="Halloween: ResurrectionÂ "/>
  </r>
  <r>
    <x v="0"/>
    <s v="Adventure"/>
    <s v="Fantasy"/>
    <m/>
    <m/>
    <m/>
    <m/>
    <m/>
    <s v="Clash of the TitansÂ "/>
  </r>
  <r>
    <x v="1"/>
    <s v="Family"/>
    <s v="Fantasy"/>
    <s v="Romance"/>
    <m/>
    <m/>
    <m/>
    <m/>
    <s v="The Princess BrideÂ "/>
  </r>
  <r>
    <x v="7"/>
    <s v="Drama"/>
    <m/>
    <m/>
    <m/>
    <m/>
    <m/>
    <m/>
    <s v="The Great DebatersÂ "/>
  </r>
  <r>
    <x v="6"/>
    <s v="Drama"/>
    <m/>
    <m/>
    <m/>
    <m/>
    <m/>
    <m/>
    <s v="DriveÂ "/>
  </r>
  <r>
    <x v="4"/>
    <s v="Family"/>
    <s v="Music"/>
    <s v="Romance"/>
    <m/>
    <m/>
    <m/>
    <m/>
    <s v="Confessions of a Teenage Drama QueenÂ "/>
  </r>
  <r>
    <x v="4"/>
    <s v="Drama"/>
    <s v="Romance"/>
    <m/>
    <m/>
    <m/>
    <m/>
    <m/>
    <s v="The Object of My AffectionÂ "/>
  </r>
  <r>
    <x v="2"/>
    <s v="Horror"/>
    <s v="Sci-Fi"/>
    <m/>
    <m/>
    <m/>
    <m/>
    <m/>
    <s v="28 Weeks LaterÂ "/>
  </r>
  <r>
    <x v="2"/>
    <s v="Family"/>
    <s v="Sport"/>
    <m/>
    <m/>
    <m/>
    <m/>
    <m/>
    <s v="When the Game Stands TallÂ "/>
  </r>
  <r>
    <x v="4"/>
    <s v="Drama"/>
    <s v="Family"/>
    <m/>
    <m/>
    <m/>
    <m/>
    <m/>
    <s v="Because of Winn-DixieÂ "/>
  </r>
  <r>
    <x v="2"/>
    <s v="Romance"/>
    <s v="Sport"/>
    <m/>
    <m/>
    <m/>
    <m/>
    <m/>
    <s v="Love &amp; BasketballÂ "/>
  </r>
  <r>
    <x v="0"/>
    <s v="Comedy"/>
    <s v="Crime"/>
    <s v="Romance"/>
    <s v="Thriller"/>
    <m/>
    <m/>
    <m/>
    <s v="Grosse Pointe BlankÂ "/>
  </r>
  <r>
    <x v="4"/>
    <s v="Romance"/>
    <m/>
    <m/>
    <m/>
    <m/>
    <m/>
    <m/>
    <s v="All About SteveÂ "/>
  </r>
  <r>
    <x v="1"/>
    <s v="Fantasy"/>
    <s v="Horror"/>
    <s v="Mystery"/>
    <s v="Thriller"/>
    <m/>
    <m/>
    <m/>
    <s v="Book of Shadows: Blair Witch 2Â "/>
  </r>
  <r>
    <x v="2"/>
    <s v="Fantasy"/>
    <s v="Horror"/>
    <s v="Thriller"/>
    <m/>
    <m/>
    <m/>
    <m/>
    <s v="The CraftÂ "/>
  </r>
  <r>
    <x v="2"/>
    <s v="Romance"/>
    <s v="Thriller"/>
    <m/>
    <m/>
    <m/>
    <m/>
    <m/>
    <s v="Match PointÂ "/>
  </r>
  <r>
    <x v="1"/>
    <s v="Comedy"/>
    <s v="Family"/>
    <s v="Fantasy"/>
    <m/>
    <m/>
    <m/>
    <m/>
    <s v="Ramona and BeezusÂ "/>
  </r>
  <r>
    <x v="2"/>
    <s v="Romance"/>
    <m/>
    <m/>
    <m/>
    <m/>
    <m/>
    <m/>
    <s v="The Remains of the DayÂ "/>
  </r>
  <r>
    <x v="2"/>
    <m/>
    <m/>
    <m/>
    <m/>
    <m/>
    <m/>
    <m/>
    <s v="Boogie NightsÂ "/>
  </r>
  <r>
    <x v="0"/>
    <s v="Crime"/>
    <s v="Drama"/>
    <s v="Romance"/>
    <s v="Thriller"/>
    <m/>
    <m/>
    <m/>
    <s v="Nowhere to RunÂ "/>
  </r>
  <r>
    <x v="1"/>
    <s v="Drama"/>
    <s v="Family"/>
    <m/>
    <m/>
    <m/>
    <m/>
    <m/>
    <s v="FlickaÂ "/>
  </r>
  <r>
    <x v="11"/>
    <m/>
    <m/>
    <m/>
    <m/>
    <m/>
    <m/>
    <m/>
    <s v="The Hills Have Eyes IIÂ "/>
  </r>
  <r>
    <x v="11"/>
    <s v="Mystery"/>
    <s v="Thriller"/>
    <m/>
    <m/>
    <m/>
    <m/>
    <m/>
    <s v="Urban Legends: Final CutÂ "/>
  </r>
  <r>
    <x v="2"/>
    <s v="Family"/>
    <s v="Fantasy"/>
    <s v="Romance"/>
    <m/>
    <m/>
    <m/>
    <m/>
    <s v="Tuck EverlastingÂ "/>
  </r>
  <r>
    <x v="0"/>
    <s v="Drama"/>
    <s v="Thriller"/>
    <m/>
    <m/>
    <m/>
    <m/>
    <m/>
    <s v="The MarineÂ "/>
  </r>
  <r>
    <x v="0"/>
    <s v="Comedy"/>
    <m/>
    <m/>
    <m/>
    <m/>
    <m/>
    <m/>
    <s v="KeanuÂ "/>
  </r>
  <r>
    <x v="2"/>
    <s v="Music"/>
    <m/>
    <m/>
    <m/>
    <m/>
    <m/>
    <m/>
    <s v="Country StrongÂ "/>
  </r>
  <r>
    <x v="11"/>
    <s v="Mystery"/>
    <s v="Sci-Fi"/>
    <s v="Thriller"/>
    <m/>
    <m/>
    <m/>
    <m/>
    <s v="Disturbing BehaviorÂ "/>
  </r>
  <r>
    <x v="6"/>
    <s v="Drama"/>
    <s v="Thriller"/>
    <m/>
    <m/>
    <m/>
    <m/>
    <m/>
    <s v="The Place Beyond the PinesÂ "/>
  </r>
  <r>
    <x v="0"/>
    <s v="Crime"/>
    <s v="Thriller"/>
    <m/>
    <m/>
    <m/>
    <m/>
    <m/>
    <s v="The November ManÂ "/>
  </r>
  <r>
    <x v="2"/>
    <s v="Mystery"/>
    <s v="Thriller"/>
    <m/>
    <m/>
    <m/>
    <m/>
    <m/>
    <s v="Eye of the BeholderÂ "/>
  </r>
  <r>
    <x v="2"/>
    <s v="History"/>
    <s v="Thriller"/>
    <s v="War"/>
    <m/>
    <m/>
    <m/>
    <m/>
    <s v="The Hurt LockerÂ "/>
  </r>
  <r>
    <x v="0"/>
    <s v="Horror"/>
    <s v="Sci-Fi"/>
    <s v="Thriller"/>
    <m/>
    <m/>
    <m/>
    <m/>
    <s v="FirestarterÂ "/>
  </r>
  <r>
    <x v="6"/>
    <s v="Thriller"/>
    <m/>
    <m/>
    <m/>
    <m/>
    <m/>
    <m/>
    <s v="Killing Them SoftlyÂ "/>
  </r>
  <r>
    <x v="6"/>
    <s v="Drama"/>
    <s v="Thriller"/>
    <m/>
    <m/>
    <m/>
    <m/>
    <m/>
    <s v="A Most Wanted ManÂ "/>
  </r>
  <r>
    <x v="4"/>
    <m/>
    <m/>
    <m/>
    <m/>
    <m/>
    <m/>
    <m/>
    <s v="Freddy Got FingeredÂ "/>
  </r>
  <r>
    <x v="1"/>
    <s v="Animation"/>
    <s v="Comedy"/>
    <s v="Family"/>
    <m/>
    <m/>
    <m/>
    <m/>
    <s v="The Pirates Who Don't Do Anything: A VeggieTales MovieÂ "/>
  </r>
  <r>
    <x v="0"/>
    <s v="Adventure"/>
    <s v="Fantasy"/>
    <s v="Sci-Fi"/>
    <m/>
    <m/>
    <m/>
    <m/>
    <s v="Highlander: EndgameÂ "/>
  </r>
  <r>
    <x v="6"/>
    <s v="Drama"/>
    <s v="Musical"/>
    <s v="Romance"/>
    <m/>
    <m/>
    <m/>
    <m/>
    <s v="IdlewildÂ "/>
  </r>
  <r>
    <x v="2"/>
    <s v="Romance"/>
    <m/>
    <m/>
    <m/>
    <m/>
    <m/>
    <m/>
    <s v="One DayÂ "/>
  </r>
  <r>
    <x v="2"/>
    <s v="Sport"/>
    <m/>
    <m/>
    <m/>
    <m/>
    <m/>
    <m/>
    <s v="Whip ItÂ "/>
  </r>
  <r>
    <x v="6"/>
    <s v="Thriller"/>
    <m/>
    <m/>
    <m/>
    <m/>
    <m/>
    <m/>
    <s v="ConfidenceÂ "/>
  </r>
  <r>
    <x v="4"/>
    <m/>
    <m/>
    <m/>
    <m/>
    <m/>
    <m/>
    <m/>
    <s v="The MuseÂ "/>
  </r>
  <r>
    <x v="7"/>
    <s v="Drama"/>
    <s v="Music"/>
    <s v="Musical"/>
    <m/>
    <m/>
    <m/>
    <m/>
    <s v="De-LovelyÂ "/>
  </r>
  <r>
    <x v="4"/>
    <s v="Drama"/>
    <s v="Romance"/>
    <m/>
    <m/>
    <m/>
    <m/>
    <m/>
    <s v="New York StoriesÂ "/>
  </r>
  <r>
    <x v="1"/>
    <s v="Family"/>
    <m/>
    <m/>
    <m/>
    <m/>
    <m/>
    <m/>
    <s v="Barney's Great AdventureÂ "/>
  </r>
  <r>
    <x v="0"/>
    <m/>
    <m/>
    <m/>
    <m/>
    <m/>
    <m/>
    <m/>
    <s v="The Man with the Iron FistsÂ "/>
  </r>
  <r>
    <x v="4"/>
    <s v="Drama"/>
    <s v="Romance"/>
    <m/>
    <m/>
    <m/>
    <m/>
    <m/>
    <s v="Home FriesÂ "/>
  </r>
  <r>
    <x v="2"/>
    <s v="Romance"/>
    <m/>
    <m/>
    <m/>
    <m/>
    <m/>
    <m/>
    <s v="Here on EarthÂ "/>
  </r>
  <r>
    <x v="2"/>
    <s v="Sci-Fi"/>
    <m/>
    <m/>
    <m/>
    <m/>
    <m/>
    <m/>
    <s v="BrazilÂ "/>
  </r>
  <r>
    <x v="13"/>
    <s v="Music"/>
    <s v="Romance"/>
    <m/>
    <m/>
    <m/>
    <m/>
    <m/>
    <s v="Raise Your VoiceÂ "/>
  </r>
  <r>
    <x v="4"/>
    <s v="Crime"/>
    <m/>
    <m/>
    <m/>
    <m/>
    <m/>
    <m/>
    <s v="The Big LebowskiÂ "/>
  </r>
  <r>
    <x v="2"/>
    <s v="Music"/>
    <m/>
    <m/>
    <m/>
    <m/>
    <m/>
    <m/>
    <s v="Black Snake MoanÂ "/>
  </r>
  <r>
    <x v="6"/>
    <s v="Drama"/>
    <s v="Romance"/>
    <s v="Thriller"/>
    <m/>
    <m/>
    <m/>
    <m/>
    <s v="Dark BlueÂ "/>
  </r>
  <r>
    <x v="7"/>
    <s v="Drama"/>
    <s v="History"/>
    <s v="Thriller"/>
    <s v="War"/>
    <m/>
    <m/>
    <m/>
    <s v="A Mighty HeartÂ "/>
  </r>
  <r>
    <x v="4"/>
    <s v="Drama"/>
    <s v="Romance"/>
    <m/>
    <m/>
    <m/>
    <m/>
    <m/>
    <s v="Whatever It TakesÂ "/>
  </r>
  <r>
    <x v="4"/>
    <m/>
    <m/>
    <m/>
    <m/>
    <m/>
    <m/>
    <m/>
    <s v="Boat TripÂ "/>
  </r>
  <r>
    <x v="4"/>
    <s v="Drama"/>
    <s v="Romance"/>
    <m/>
    <m/>
    <m/>
    <m/>
    <m/>
    <s v="The Importance of Being EarnestÂ "/>
  </r>
  <r>
    <x v="1"/>
    <s v="Comedy"/>
    <s v="Family"/>
    <m/>
    <m/>
    <m/>
    <m/>
    <m/>
    <s v="HootÂ "/>
  </r>
  <r>
    <x v="4"/>
    <s v="Crime"/>
    <s v="Drama"/>
    <m/>
    <m/>
    <m/>
    <m/>
    <m/>
    <s v="In BrugesÂ "/>
  </r>
  <r>
    <x v="4"/>
    <s v="Romance"/>
    <m/>
    <m/>
    <m/>
    <m/>
    <m/>
    <m/>
    <s v="PeeplesÂ "/>
  </r>
  <r>
    <x v="4"/>
    <s v="Music"/>
    <m/>
    <m/>
    <m/>
    <m/>
    <m/>
    <m/>
    <s v="The RockerÂ "/>
  </r>
  <r>
    <x v="4"/>
    <s v="Romance"/>
    <m/>
    <m/>
    <m/>
    <m/>
    <m/>
    <m/>
    <s v="Post GradÂ "/>
  </r>
  <r>
    <x v="2"/>
    <m/>
    <m/>
    <m/>
    <m/>
    <m/>
    <m/>
    <m/>
    <s v="Promised LandÂ "/>
  </r>
  <r>
    <x v="4"/>
    <s v="Romance"/>
    <m/>
    <m/>
    <m/>
    <m/>
    <m/>
    <m/>
    <s v="Whatever WorksÂ "/>
  </r>
  <r>
    <x v="2"/>
    <s v="Mystery"/>
    <s v="Thriller"/>
    <m/>
    <m/>
    <m/>
    <m/>
    <m/>
    <s v="The In CrowdÂ "/>
  </r>
  <r>
    <x v="1"/>
    <s v="Crime"/>
    <s v="Drama"/>
    <s v="Mystery"/>
    <s v="Western"/>
    <m/>
    <m/>
    <m/>
    <s v="Three BurialsÂ "/>
  </r>
  <r>
    <x v="2"/>
    <s v="War"/>
    <m/>
    <m/>
    <m/>
    <m/>
    <m/>
    <m/>
    <s v="Jakob the LiarÂ "/>
  </r>
  <r>
    <x v="4"/>
    <s v="Crime"/>
    <s v="Mystery"/>
    <m/>
    <m/>
    <m/>
    <m/>
    <m/>
    <s v="Kiss Kiss Bang BangÂ "/>
  </r>
  <r>
    <x v="4"/>
    <s v="Fantasy"/>
    <s v="Horror"/>
    <s v="Thriller"/>
    <m/>
    <m/>
    <m/>
    <m/>
    <s v="Idle HandsÂ "/>
  </r>
  <r>
    <x v="2"/>
    <s v="Mystery"/>
    <s v="Thriller"/>
    <m/>
    <m/>
    <m/>
    <m/>
    <m/>
    <s v="Mulholland DriveÂ "/>
  </r>
  <r>
    <x v="4"/>
    <s v="Drama"/>
    <s v="Romance"/>
    <m/>
    <m/>
    <m/>
    <m/>
    <m/>
    <s v="You Will Meet a Tall Dark StrangerÂ "/>
  </r>
  <r>
    <x v="2"/>
    <s v="Romance"/>
    <s v="Sci-Fi"/>
    <m/>
    <m/>
    <m/>
    <m/>
    <m/>
    <s v="Never Let Me GoÂ "/>
  </r>
  <r>
    <x v="6"/>
    <s v="Drama"/>
    <s v="Mystery"/>
    <s v="Thriller"/>
    <m/>
    <m/>
    <m/>
    <m/>
    <s v="TranssiberianÂ "/>
  </r>
  <r>
    <x v="1"/>
    <s v="Drama"/>
    <s v="Fantasy"/>
    <m/>
    <m/>
    <m/>
    <m/>
    <m/>
    <s v="The Clan of the Cave BearÂ "/>
  </r>
  <r>
    <x v="4"/>
    <s v="Crime"/>
    <s v="Drama"/>
    <m/>
    <m/>
    <m/>
    <m/>
    <m/>
    <s v="Crazy in AlabamaÂ "/>
  </r>
  <r>
    <x v="6"/>
    <s v="Drama"/>
    <s v="Horror"/>
    <s v="Thriller"/>
    <m/>
    <m/>
    <m/>
    <m/>
    <s v="Funny GamesÂ "/>
  </r>
  <r>
    <x v="2"/>
    <s v="Sci-Fi"/>
    <m/>
    <m/>
    <m/>
    <m/>
    <m/>
    <m/>
    <s v="MetropolisÂ "/>
  </r>
  <r>
    <x v="0"/>
    <s v="Crime"/>
    <s v="Thriller"/>
    <m/>
    <m/>
    <m/>
    <m/>
    <m/>
    <s v="District B13Â "/>
  </r>
  <r>
    <x v="6"/>
    <s v="Drama"/>
    <m/>
    <m/>
    <m/>
    <m/>
    <m/>
    <m/>
    <s v="Things to Do in Denver When You're DeadÂ "/>
  </r>
  <r>
    <x v="0"/>
    <s v="Drama"/>
    <m/>
    <m/>
    <m/>
    <m/>
    <m/>
    <m/>
    <s v="The AssassinÂ "/>
  </r>
  <r>
    <x v="4"/>
    <s v="Crime"/>
    <s v="Drama"/>
    <s v="Thriller"/>
    <s v="War"/>
    <m/>
    <m/>
    <m/>
    <s v="Buffalo SoldiersÂ "/>
  </r>
  <r>
    <x v="0"/>
    <m/>
    <m/>
    <m/>
    <m/>
    <m/>
    <m/>
    <m/>
    <s v="Ong-bak 2Â "/>
  </r>
  <r>
    <x v="0"/>
    <s v="Drama"/>
    <s v="Thriller"/>
    <m/>
    <m/>
    <m/>
    <m/>
    <m/>
    <s v="Silent TriggerÂ "/>
  </r>
  <r>
    <x v="8"/>
    <s v="Horror"/>
    <s v="Mystery"/>
    <m/>
    <m/>
    <m/>
    <m/>
    <m/>
    <s v="The Midnight Meat TrainÂ "/>
  </r>
  <r>
    <x v="7"/>
    <s v="Drama"/>
    <s v="History"/>
    <m/>
    <m/>
    <m/>
    <m/>
    <m/>
    <s v="Winnie MandelaÂ "/>
  </r>
  <r>
    <x v="6"/>
    <s v="Drama"/>
    <s v="Thriller"/>
    <m/>
    <m/>
    <m/>
    <m/>
    <m/>
    <s v="The Son of No OneÂ "/>
  </r>
  <r>
    <x v="0"/>
    <s v="Comedy"/>
    <s v="Drama"/>
    <s v="War"/>
    <m/>
    <m/>
    <m/>
    <m/>
    <s v="All the Queen's MenÂ "/>
  </r>
  <r>
    <x v="4"/>
    <s v="Drama"/>
    <s v="Fantasy"/>
    <s v="Music"/>
    <s v="Romance"/>
    <m/>
    <m/>
    <m/>
    <s v="The Good NightÂ "/>
  </r>
  <r>
    <x v="1"/>
    <s v="Animation"/>
    <s v="Family"/>
    <m/>
    <m/>
    <m/>
    <m/>
    <m/>
    <s v="KhumbaÂ "/>
  </r>
  <r>
    <x v="0"/>
    <s v="Sci-Fi"/>
    <s v="Thriller"/>
    <m/>
    <m/>
    <m/>
    <m/>
    <m/>
    <s v="AutomataÂ "/>
  </r>
  <r>
    <x v="0"/>
    <s v="Adventure"/>
    <s v="Fantasy"/>
    <m/>
    <m/>
    <m/>
    <m/>
    <m/>
    <s v="Dungeons &amp; Dragons: Wrath of the Dragon GodÂ "/>
  </r>
  <r>
    <x v="0"/>
    <s v="Crime"/>
    <s v="Drama"/>
    <s v="Thriller"/>
    <m/>
    <m/>
    <m/>
    <m/>
    <s v="Shinjuku IncidentÂ "/>
  </r>
  <r>
    <x v="7"/>
    <s v="Drama"/>
    <m/>
    <m/>
    <m/>
    <m/>
    <m/>
    <m/>
    <s v="PandaemoniumÂ "/>
  </r>
  <r>
    <x v="4"/>
    <s v="Fantasy"/>
    <s v="Romance"/>
    <m/>
    <m/>
    <m/>
    <m/>
    <m/>
    <s v="Groundhog DayÂ "/>
  </r>
  <r>
    <x v="4"/>
    <s v="Drama"/>
    <s v="Music"/>
    <m/>
    <m/>
    <m/>
    <m/>
    <m/>
    <s v="Magic Mike XXLÂ "/>
  </r>
  <r>
    <x v="2"/>
    <s v="Romance"/>
    <m/>
    <m/>
    <m/>
    <m/>
    <m/>
    <m/>
    <s v="Romeo + JulietÂ "/>
  </r>
  <r>
    <x v="2"/>
    <s v="War"/>
    <m/>
    <m/>
    <m/>
    <m/>
    <m/>
    <m/>
    <s v="Sarah's KeyÂ "/>
  </r>
  <r>
    <x v="2"/>
    <s v="Family"/>
    <s v="Music"/>
    <m/>
    <m/>
    <m/>
    <m/>
    <m/>
    <s v="FreedomÂ "/>
  </r>
  <r>
    <x v="2"/>
    <s v="Western"/>
    <m/>
    <m/>
    <m/>
    <m/>
    <m/>
    <m/>
    <s v="UnforgivenÂ "/>
  </r>
  <r>
    <x v="2"/>
    <m/>
    <m/>
    <m/>
    <m/>
    <m/>
    <m/>
    <m/>
    <s v="ManderlayÂ "/>
  </r>
  <r>
    <x v="2"/>
    <s v="Romance"/>
    <m/>
    <m/>
    <m/>
    <m/>
    <m/>
    <m/>
    <s v="Slumdog MillionaireÂ "/>
  </r>
  <r>
    <x v="2"/>
    <s v="Romance"/>
    <s v="Thriller"/>
    <m/>
    <m/>
    <m/>
    <m/>
    <m/>
    <s v="Fatal AttractionÂ "/>
  </r>
  <r>
    <x v="4"/>
    <s v="Romance"/>
    <m/>
    <m/>
    <m/>
    <m/>
    <m/>
    <m/>
    <s v="Pretty WomanÂ "/>
  </r>
  <r>
    <x v="0"/>
    <s v="Adventure"/>
    <s v="Comedy"/>
    <m/>
    <m/>
    <m/>
    <m/>
    <m/>
    <s v="Crocodile Dundee IIÂ "/>
  </r>
  <r>
    <x v="0"/>
    <s v="Crime"/>
    <s v="Drama"/>
    <s v="Mystery"/>
    <s v="Thriller"/>
    <m/>
    <m/>
    <m/>
    <s v="Broken HorsesÂ "/>
  </r>
  <r>
    <x v="7"/>
    <s v="Drama"/>
    <s v="War"/>
    <m/>
    <m/>
    <m/>
    <m/>
    <m/>
    <s v="Born on the Fourth of JulyÂ "/>
  </r>
  <r>
    <x v="1"/>
    <s v="Comedy"/>
    <s v="Family"/>
    <s v="Sport"/>
    <m/>
    <m/>
    <m/>
    <m/>
    <s v="Cool RunningsÂ "/>
  </r>
  <r>
    <x v="11"/>
    <s v="Thriller"/>
    <m/>
    <m/>
    <m/>
    <m/>
    <m/>
    <m/>
    <s v="My Bloody ValentineÂ "/>
  </r>
  <r>
    <x v="11"/>
    <s v="Thriller"/>
    <m/>
    <m/>
    <m/>
    <m/>
    <m/>
    <m/>
    <s v="The PossessionÂ "/>
  </r>
  <r>
    <x v="0"/>
    <s v="Adventure"/>
    <s v="Drama"/>
    <m/>
    <m/>
    <m/>
    <m/>
    <m/>
    <s v="First BloodÂ "/>
  </r>
  <r>
    <x v="2"/>
    <s v="Music"/>
    <s v="Romance"/>
    <m/>
    <m/>
    <m/>
    <m/>
    <m/>
    <s v="Stomp the YardÂ "/>
  </r>
  <r>
    <x v="0"/>
    <s v="Adventure"/>
    <s v="Sci-Fi"/>
    <s v="Thriller"/>
    <m/>
    <m/>
    <m/>
    <m/>
    <s v="The Spy Who Loved MeÂ "/>
  </r>
  <r>
    <x v="11"/>
    <s v="Mystery"/>
    <s v="Thriller"/>
    <m/>
    <m/>
    <m/>
    <m/>
    <m/>
    <s v="Urban LegendÂ "/>
  </r>
  <r>
    <x v="2"/>
    <s v="Romance"/>
    <m/>
    <m/>
    <m/>
    <m/>
    <m/>
    <m/>
    <s v="Dangerous LiaisonsÂ "/>
  </r>
  <r>
    <x v="1"/>
    <s v="Drama"/>
    <m/>
    <m/>
    <m/>
    <m/>
    <m/>
    <m/>
    <s v="White FangÂ "/>
  </r>
  <r>
    <x v="4"/>
    <s v="Romance"/>
    <m/>
    <m/>
    <m/>
    <m/>
    <m/>
    <m/>
    <s v="SuperstarÂ "/>
  </r>
  <r>
    <x v="7"/>
    <s v="Drama"/>
    <s v="History"/>
    <m/>
    <m/>
    <m/>
    <m/>
    <m/>
    <s v="The Iron LadyÂ "/>
  </r>
  <r>
    <x v="1"/>
    <s v="Animation"/>
    <s v="Comedy"/>
    <s v="Drama"/>
    <s v="Family"/>
    <s v="Musical"/>
    <m/>
    <m/>
    <s v="Jonah: A VeggieTales MovieÂ "/>
  </r>
  <r>
    <x v="2"/>
    <s v="Romance"/>
    <m/>
    <m/>
    <m/>
    <m/>
    <m/>
    <m/>
    <s v="Poetic JusticeÂ "/>
  </r>
  <r>
    <x v="0"/>
    <s v="Comedy"/>
    <s v="Crime"/>
    <s v="Thriller"/>
    <m/>
    <m/>
    <m/>
    <m/>
    <s v="All About the BenjaminsÂ "/>
  </r>
  <r>
    <x v="4"/>
    <s v="Fantasy"/>
    <s v="Horror"/>
    <s v="Romance"/>
    <m/>
    <m/>
    <m/>
    <m/>
    <s v="Vampire in BrooklynÂ "/>
  </r>
  <r>
    <x v="11"/>
    <m/>
    <m/>
    <m/>
    <m/>
    <m/>
    <m/>
    <m/>
    <s v="Exorcist II: The HereticÂ "/>
  </r>
  <r>
    <x v="11"/>
    <s v="Mystery"/>
    <s v="Thriller"/>
    <m/>
    <m/>
    <m/>
    <m/>
    <m/>
    <s v="An American HauntingÂ "/>
  </r>
  <r>
    <x v="4"/>
    <s v="Romance"/>
    <m/>
    <m/>
    <m/>
    <m/>
    <m/>
    <m/>
    <s v="My Boss's DaughterÂ "/>
  </r>
  <r>
    <x v="1"/>
    <s v="Mystery"/>
    <s v="Thriller"/>
    <m/>
    <m/>
    <m/>
    <m/>
    <m/>
    <s v="A Perfect GetawayÂ "/>
  </r>
  <r>
    <x v="4"/>
    <s v="Romance"/>
    <m/>
    <m/>
    <m/>
    <m/>
    <m/>
    <m/>
    <s v="Our Family WeddingÂ "/>
  </r>
  <r>
    <x v="4"/>
    <m/>
    <m/>
    <m/>
    <m/>
    <m/>
    <m/>
    <m/>
    <s v="Dead Man on CampusÂ "/>
  </r>
  <r>
    <x v="4"/>
    <s v="Drama"/>
    <s v="War"/>
    <m/>
    <m/>
    <m/>
    <m/>
    <m/>
    <s v="Tea with MussoliniÂ "/>
  </r>
  <r>
    <x v="8"/>
    <s v="Horror"/>
    <m/>
    <m/>
    <m/>
    <m/>
    <m/>
    <m/>
    <s v="ThinnerÂ "/>
  </r>
  <r>
    <x v="2"/>
    <s v="Music"/>
    <s v="Musical"/>
    <s v="Romance"/>
    <m/>
    <m/>
    <m/>
    <m/>
    <s v="New York, New YorkÂ "/>
  </r>
  <r>
    <x v="4"/>
    <s v="Drama"/>
    <m/>
    <m/>
    <m/>
    <m/>
    <m/>
    <m/>
    <s v="CrooklynÂ "/>
  </r>
  <r>
    <x v="0"/>
    <s v="Horror"/>
    <s v="Sci-Fi"/>
    <s v="Thriller"/>
    <m/>
    <m/>
    <m/>
    <m/>
    <s v="Jason XÂ "/>
  </r>
  <r>
    <x v="1"/>
    <s v="Comedy"/>
    <s v="Family"/>
    <m/>
    <m/>
    <m/>
    <m/>
    <m/>
    <s v="Big Fat LiarÂ "/>
  </r>
  <r>
    <x v="2"/>
    <s v="History"/>
    <m/>
    <m/>
    <m/>
    <m/>
    <m/>
    <m/>
    <s v="BobbyÂ "/>
  </r>
  <r>
    <x v="4"/>
    <s v="Mystery"/>
    <s v="Romance"/>
    <m/>
    <m/>
    <m/>
    <m/>
    <m/>
    <s v="Head Over HeelsÂ "/>
  </r>
  <r>
    <x v="1"/>
    <s v="Comedy"/>
    <m/>
    <m/>
    <m/>
    <m/>
    <m/>
    <m/>
    <s v="Fun SizeÂ "/>
  </r>
  <r>
    <x v="2"/>
    <s v="Romance"/>
    <m/>
    <m/>
    <m/>
    <m/>
    <m/>
    <m/>
    <s v="Little ChildrenÂ "/>
  </r>
  <r>
    <x v="2"/>
    <s v="Mystery"/>
    <s v="Thriller"/>
    <m/>
    <m/>
    <m/>
    <m/>
    <m/>
    <s v="GossipÂ "/>
  </r>
  <r>
    <x v="2"/>
    <m/>
    <m/>
    <m/>
    <m/>
    <m/>
    <m/>
    <m/>
    <s v="A Walk on the MoonÂ "/>
  </r>
  <r>
    <x v="7"/>
    <s v="Drama"/>
    <s v="History"/>
    <m/>
    <m/>
    <m/>
    <m/>
    <m/>
    <s v="Catch a FireÂ "/>
  </r>
  <r>
    <x v="2"/>
    <s v="Horror"/>
    <s v="Mystery"/>
    <s v="Thriller"/>
    <m/>
    <m/>
    <m/>
    <m/>
    <s v="Soul SurvivorsÂ "/>
  </r>
  <r>
    <x v="7"/>
    <s v="Drama"/>
    <s v="History"/>
    <s v="Romance"/>
    <m/>
    <m/>
    <m/>
    <m/>
    <s v="Jefferson in ParisÂ "/>
  </r>
  <r>
    <x v="0"/>
    <s v="Adventure"/>
    <s v="History"/>
    <m/>
    <m/>
    <m/>
    <m/>
    <m/>
    <s v="CaravansÂ "/>
  </r>
  <r>
    <x v="7"/>
    <s v="Drama"/>
    <s v="History"/>
    <m/>
    <m/>
    <m/>
    <m/>
    <m/>
    <s v="Mr. TurnerÂ "/>
  </r>
  <r>
    <x v="7"/>
    <s v="Crime"/>
    <s v="Drama"/>
    <s v="War"/>
    <m/>
    <m/>
    <m/>
    <m/>
    <s v="Amen.Â "/>
  </r>
  <r>
    <x v="0"/>
    <m/>
    <m/>
    <m/>
    <m/>
    <m/>
    <m/>
    <m/>
    <s v="Reign of AssassinsÂ "/>
  </r>
  <r>
    <x v="4"/>
    <s v="Drama"/>
    <s v="War"/>
    <m/>
    <m/>
    <m/>
    <m/>
    <m/>
    <s v="The Lucky OnesÂ "/>
  </r>
  <r>
    <x v="2"/>
    <m/>
    <m/>
    <m/>
    <m/>
    <m/>
    <m/>
    <m/>
    <s v="MargaretÂ "/>
  </r>
  <r>
    <x v="4"/>
    <s v="Drama"/>
    <s v="Romance"/>
    <m/>
    <m/>
    <m/>
    <m/>
    <m/>
    <s v="FlippedÂ "/>
  </r>
  <r>
    <x v="2"/>
    <s v="Romance"/>
    <m/>
    <m/>
    <m/>
    <m/>
    <m/>
    <m/>
    <s v="Brokeback MountainÂ "/>
  </r>
  <r>
    <x v="0"/>
    <s v="Adventure"/>
    <s v="Comedy"/>
    <s v="Sci-Fi"/>
    <m/>
    <m/>
    <m/>
    <m/>
    <s v="Teenage Mutant Ninja TurtlesÂ "/>
  </r>
  <r>
    <x v="4"/>
    <s v="Romance"/>
    <m/>
    <m/>
    <m/>
    <m/>
    <m/>
    <m/>
    <s v="CluelessÂ "/>
  </r>
  <r>
    <x v="2"/>
    <s v="Romance"/>
    <m/>
    <m/>
    <m/>
    <m/>
    <m/>
    <m/>
    <s v="Far from HeavenÂ "/>
  </r>
  <r>
    <x v="4"/>
    <s v="Sci-Fi"/>
    <m/>
    <m/>
    <m/>
    <m/>
    <m/>
    <m/>
    <s v="Hot Tub Time Machine 2Â "/>
  </r>
  <r>
    <x v="7"/>
    <s v="Drama"/>
    <m/>
    <m/>
    <m/>
    <m/>
    <m/>
    <m/>
    <s v="QuillsÂ "/>
  </r>
  <r>
    <x v="4"/>
    <s v="Crime"/>
    <m/>
    <m/>
    <m/>
    <m/>
    <m/>
    <m/>
    <s v="Seven PsychopathsÂ "/>
  </r>
  <r>
    <x v="7"/>
    <s v="Drama"/>
    <s v="History"/>
    <s v="War"/>
    <m/>
    <m/>
    <m/>
    <m/>
    <s v="DownfallÂ "/>
  </r>
  <r>
    <x v="7"/>
    <s v="Drama"/>
    <s v="Romance"/>
    <m/>
    <m/>
    <m/>
    <m/>
    <m/>
    <s v="The Sea InsideÂ "/>
  </r>
  <r>
    <x v="7"/>
    <s v="Comedy"/>
    <s v="Drama"/>
    <s v="War"/>
    <m/>
    <m/>
    <m/>
    <m/>
    <s v="Good Morning, VietnamÂ "/>
  </r>
  <r>
    <x v="4"/>
    <m/>
    <m/>
    <m/>
    <m/>
    <m/>
    <m/>
    <m/>
    <s v="The Last GodfatherÂ "/>
  </r>
  <r>
    <x v="9"/>
    <s v="Music"/>
    <m/>
    <m/>
    <m/>
    <m/>
    <m/>
    <m/>
    <s v="Justin Bieber: Never Say NeverÂ "/>
  </r>
  <r>
    <x v="2"/>
    <s v="Thriller"/>
    <m/>
    <m/>
    <m/>
    <m/>
    <m/>
    <m/>
    <s v="Black SwanÂ "/>
  </r>
  <r>
    <x v="0"/>
    <s v="Crime"/>
    <s v="Sci-Fi"/>
    <s v="Thriller"/>
    <m/>
    <m/>
    <m/>
    <m/>
    <s v="RoboCopÂ "/>
  </r>
  <r>
    <x v="6"/>
    <s v="Drama"/>
    <m/>
    <m/>
    <m/>
    <m/>
    <m/>
    <m/>
    <s v="The Godfather: Part IIÂ "/>
  </r>
  <r>
    <x v="2"/>
    <s v="Music"/>
    <s v="Romance"/>
    <m/>
    <m/>
    <m/>
    <m/>
    <m/>
    <s v="Save the Last DanceÂ "/>
  </r>
  <r>
    <x v="8"/>
    <s v="Horror"/>
    <s v="Thriller"/>
    <m/>
    <m/>
    <m/>
    <m/>
    <m/>
    <s v="A Nightmare on Elm Street 4: The Dream MasterÂ "/>
  </r>
  <r>
    <x v="2"/>
    <m/>
    <m/>
    <m/>
    <m/>
    <m/>
    <m/>
    <m/>
    <s v="Miracles from HeavenÂ "/>
  </r>
  <r>
    <x v="4"/>
    <s v="Mystery"/>
    <m/>
    <m/>
    <m/>
    <m/>
    <m/>
    <m/>
    <s v="Dude, Where's My Car?Â "/>
  </r>
  <r>
    <x v="0"/>
    <s v="Crime"/>
    <s v="Drama"/>
    <s v="Thriller"/>
    <s v="Western"/>
    <m/>
    <m/>
    <m/>
    <s v="Young GunsÂ "/>
  </r>
  <r>
    <x v="4"/>
    <s v="Drama"/>
    <m/>
    <m/>
    <m/>
    <m/>
    <m/>
    <m/>
    <s v="St. VincentÂ "/>
  </r>
  <r>
    <x v="4"/>
    <s v="Romance"/>
    <m/>
    <m/>
    <m/>
    <m/>
    <m/>
    <m/>
    <s v="About Last NightÂ "/>
  </r>
  <r>
    <x v="4"/>
    <s v="Drama"/>
    <s v="Romance"/>
    <m/>
    <m/>
    <m/>
    <m/>
    <m/>
    <s v="10 Things I Hate About YouÂ "/>
  </r>
  <r>
    <x v="4"/>
    <m/>
    <m/>
    <m/>
    <m/>
    <m/>
    <m/>
    <m/>
    <s v="The New GuyÂ "/>
  </r>
  <r>
    <x v="0"/>
    <s v="Comedy"/>
    <s v="Crime"/>
    <m/>
    <m/>
    <m/>
    <m/>
    <m/>
    <s v="Loaded Weapon 1Â "/>
  </r>
  <r>
    <x v="2"/>
    <s v="Horror"/>
    <s v="Thriller"/>
    <m/>
    <m/>
    <m/>
    <m/>
    <m/>
    <s v="The ShallowsÂ "/>
  </r>
  <r>
    <x v="10"/>
    <s v="Thriller"/>
    <m/>
    <m/>
    <m/>
    <m/>
    <m/>
    <m/>
    <s v="The Butterfly EffectÂ "/>
  </r>
  <r>
    <x v="1"/>
    <s v="Comedy"/>
    <s v="Family"/>
    <m/>
    <m/>
    <m/>
    <m/>
    <m/>
    <s v="Snow DayÂ "/>
  </r>
  <r>
    <x v="4"/>
    <s v="Drama"/>
    <s v="Romance"/>
    <m/>
    <m/>
    <m/>
    <m/>
    <m/>
    <s v="This ChristmasÂ "/>
  </r>
  <r>
    <x v="4"/>
    <s v="Crime"/>
    <s v="Family"/>
    <s v="Sci-Fi"/>
    <m/>
    <m/>
    <m/>
    <m/>
    <s v="Baby GeniusesÂ "/>
  </r>
  <r>
    <x v="0"/>
    <s v="Comedy"/>
    <s v="Crime"/>
    <s v="Thriller"/>
    <m/>
    <m/>
    <m/>
    <m/>
    <s v="The Big HitÂ "/>
  </r>
  <r>
    <x v="4"/>
    <s v="Drama"/>
    <s v="Family"/>
    <m/>
    <m/>
    <m/>
    <m/>
    <m/>
    <s v="Harriet the SpyÂ "/>
  </r>
  <r>
    <x v="8"/>
    <s v="Horror"/>
    <m/>
    <m/>
    <m/>
    <m/>
    <m/>
    <m/>
    <s v="Child's Play 2Â "/>
  </r>
  <r>
    <x v="6"/>
    <s v="Thriller"/>
    <m/>
    <m/>
    <m/>
    <m/>
    <m/>
    <m/>
    <s v="No Good DeedÂ "/>
  </r>
  <r>
    <x v="11"/>
    <m/>
    <m/>
    <m/>
    <m/>
    <m/>
    <m/>
    <m/>
    <s v="The MistÂ "/>
  </r>
  <r>
    <x v="2"/>
    <s v="Mystery"/>
    <s v="Sci-Fi"/>
    <s v="Thriller"/>
    <m/>
    <m/>
    <m/>
    <m/>
    <s v="Ex MachinaÂ "/>
  </r>
  <r>
    <x v="4"/>
    <s v="Drama"/>
    <s v="Fantasy"/>
    <m/>
    <m/>
    <m/>
    <m/>
    <m/>
    <s v="Being John MalkovichÂ "/>
  </r>
  <r>
    <x v="4"/>
    <s v="Romance"/>
    <m/>
    <m/>
    <m/>
    <m/>
    <m/>
    <m/>
    <s v="Two Can Play That GameÂ "/>
  </r>
  <r>
    <x v="1"/>
    <s v="Family"/>
    <s v="Sci-Fi"/>
    <m/>
    <m/>
    <m/>
    <m/>
    <m/>
    <s v="Earth to EchoÂ "/>
  </r>
  <r>
    <x v="2"/>
    <s v="Romance"/>
    <m/>
    <m/>
    <m/>
    <m/>
    <m/>
    <m/>
    <s v="Crazy/BeautifulÂ "/>
  </r>
  <r>
    <x v="2"/>
    <s v="History"/>
    <s v="War"/>
    <m/>
    <m/>
    <m/>
    <m/>
    <m/>
    <s v="Letters from Iwo JimaÂ "/>
  </r>
  <r>
    <x v="1"/>
    <s v="Drama"/>
    <s v="Sci-Fi"/>
    <m/>
    <m/>
    <m/>
    <m/>
    <m/>
    <s v="The Astronaut FarmerÂ "/>
  </r>
  <r>
    <x v="4"/>
    <s v="Romance"/>
    <m/>
    <m/>
    <m/>
    <m/>
    <m/>
    <m/>
    <s v="WooÂ "/>
  </r>
  <r>
    <x v="2"/>
    <m/>
    <m/>
    <m/>
    <m/>
    <m/>
    <m/>
    <m/>
    <s v="RoomÂ "/>
  </r>
  <r>
    <x v="4"/>
    <m/>
    <m/>
    <m/>
    <m/>
    <m/>
    <m/>
    <m/>
    <s v="Dirty WorkÂ "/>
  </r>
  <r>
    <x v="4"/>
    <s v="Crime"/>
    <s v="Thriller"/>
    <m/>
    <m/>
    <m/>
    <m/>
    <m/>
    <s v="Serial MomÂ "/>
  </r>
  <r>
    <x v="4"/>
    <m/>
    <m/>
    <m/>
    <m/>
    <m/>
    <m/>
    <m/>
    <s v="DickÂ "/>
  </r>
  <r>
    <x v="2"/>
    <s v="Thriller"/>
    <m/>
    <m/>
    <m/>
    <m/>
    <m/>
    <m/>
    <s v="Light It UpÂ "/>
  </r>
  <r>
    <x v="2"/>
    <s v="Music"/>
    <m/>
    <m/>
    <m/>
    <m/>
    <m/>
    <m/>
    <s v="54Â "/>
  </r>
  <r>
    <x v="1"/>
    <s v="Comedy"/>
    <s v="Romance"/>
    <s v="Sci-Fi"/>
    <m/>
    <m/>
    <m/>
    <m/>
    <s v="Bubble BoyÂ "/>
  </r>
  <r>
    <x v="4"/>
    <s v="Crime"/>
    <s v="Thriller"/>
    <m/>
    <m/>
    <m/>
    <m/>
    <m/>
    <s v="Birthday GirlÂ "/>
  </r>
  <r>
    <x v="4"/>
    <m/>
    <m/>
    <m/>
    <m/>
    <m/>
    <m/>
    <m/>
    <s v="21 &amp; OverÂ "/>
  </r>
  <r>
    <x v="4"/>
    <s v="Drama"/>
    <s v="Romance"/>
    <m/>
    <m/>
    <m/>
    <m/>
    <m/>
    <s v="Paris, je t'aimeÂ "/>
  </r>
  <r>
    <x v="2"/>
    <s v="Sport"/>
    <m/>
    <m/>
    <m/>
    <m/>
    <m/>
    <m/>
    <s v="Resurrecting the ChampÂ "/>
  </r>
  <r>
    <x v="4"/>
    <s v="Drama"/>
    <s v="Romance"/>
    <m/>
    <m/>
    <m/>
    <m/>
    <m/>
    <s v="AdmissionÂ "/>
  </r>
  <r>
    <x v="2"/>
    <s v="Romance"/>
    <m/>
    <m/>
    <m/>
    <m/>
    <m/>
    <m/>
    <s v="The Widow of Saint-PierreÂ "/>
  </r>
  <r>
    <x v="2"/>
    <s v="Mystery"/>
    <s v="Romance"/>
    <s v="Thriller"/>
    <m/>
    <m/>
    <m/>
    <m/>
    <s v="ChloeÂ "/>
  </r>
  <r>
    <x v="4"/>
    <s v="Crime"/>
    <s v="Drama"/>
    <m/>
    <m/>
    <m/>
    <m/>
    <m/>
    <s v="FaithfulÂ "/>
  </r>
  <r>
    <x v="2"/>
    <s v="Thriller"/>
    <m/>
    <m/>
    <m/>
    <m/>
    <m/>
    <m/>
    <s v="BrothersÂ "/>
  </r>
  <r>
    <x v="7"/>
    <s v="Comedy"/>
    <s v="Crime"/>
    <s v="Drama"/>
    <m/>
    <m/>
    <m/>
    <m/>
    <s v="Find Me GuiltyÂ "/>
  </r>
  <r>
    <x v="2"/>
    <s v="Romance"/>
    <m/>
    <m/>
    <m/>
    <m/>
    <m/>
    <m/>
    <s v="The Perks of Being a WallflowerÂ "/>
  </r>
  <r>
    <x v="0"/>
    <m/>
    <m/>
    <m/>
    <m/>
    <m/>
    <m/>
    <m/>
    <s v="Excessive ForceÂ "/>
  </r>
  <r>
    <x v="7"/>
    <s v="Crime"/>
    <s v="Drama"/>
    <m/>
    <m/>
    <m/>
    <m/>
    <m/>
    <s v="InfamousÂ "/>
  </r>
  <r>
    <x v="2"/>
    <s v="Romance"/>
    <s v="Western"/>
    <m/>
    <m/>
    <m/>
    <m/>
    <m/>
    <s v="The ClaimÂ "/>
  </r>
  <r>
    <x v="11"/>
    <s v="Thriller"/>
    <m/>
    <m/>
    <m/>
    <m/>
    <m/>
    <m/>
    <s v="The Vatican TapesÂ "/>
  </r>
  <r>
    <x v="0"/>
    <s v="Comedy"/>
    <s v="Sci-Fi"/>
    <s v="Thriller"/>
    <m/>
    <m/>
    <m/>
    <m/>
    <s v="Attack the BlockÂ "/>
  </r>
  <r>
    <x v="2"/>
    <s v="Romance"/>
    <s v="War"/>
    <m/>
    <m/>
    <m/>
    <m/>
    <m/>
    <s v="In the Land of Blood and HoneyÂ "/>
  </r>
  <r>
    <x v="6"/>
    <s v="Thriller"/>
    <m/>
    <m/>
    <m/>
    <m/>
    <m/>
    <m/>
    <s v="The CallÂ "/>
  </r>
  <r>
    <x v="0"/>
    <s v="Adventure"/>
    <s v="Comedy"/>
    <s v="Family"/>
    <m/>
    <m/>
    <m/>
    <m/>
    <s v="The Crocodile Hunter: Collision CourseÂ "/>
  </r>
  <r>
    <x v="7"/>
    <s v="Comedy"/>
    <s v="Crime"/>
    <s v="Drama"/>
    <s v="Romance"/>
    <m/>
    <m/>
    <m/>
    <s v="I Love You Phillip MorrisÂ "/>
  </r>
  <r>
    <x v="1"/>
    <s v="Drama"/>
    <s v="History"/>
    <m/>
    <m/>
    <m/>
    <m/>
    <m/>
    <s v="Quest for FireÂ "/>
  </r>
  <r>
    <x v="7"/>
    <s v="Drama"/>
    <m/>
    <m/>
    <m/>
    <m/>
    <m/>
    <m/>
    <s v="Antwone FisherÂ "/>
  </r>
  <r>
    <x v="2"/>
    <m/>
    <m/>
    <m/>
    <m/>
    <m/>
    <m/>
    <m/>
    <s v="The Emperor's ClubÂ "/>
  </r>
  <r>
    <x v="0"/>
    <s v="Crime"/>
    <s v="Drama"/>
    <s v="Romance"/>
    <s v="Thriller"/>
    <m/>
    <m/>
    <m/>
    <s v="True RomanceÂ "/>
  </r>
  <r>
    <x v="2"/>
    <s v="Romance"/>
    <s v="Sci-Fi"/>
    <m/>
    <m/>
    <m/>
    <m/>
    <m/>
    <s v="WombÂ "/>
  </r>
  <r>
    <x v="6"/>
    <s v="Drama"/>
    <s v="Mystery"/>
    <m/>
    <m/>
    <m/>
    <m/>
    <m/>
    <s v="Glengarry Glen RossÂ "/>
  </r>
  <r>
    <x v="6"/>
    <s v="Drama"/>
    <s v="Thriller"/>
    <m/>
    <m/>
    <m/>
    <m/>
    <m/>
    <s v="The Killer Inside MeÂ "/>
  </r>
  <r>
    <x v="8"/>
    <s v="Horror"/>
    <s v="Thriller"/>
    <m/>
    <m/>
    <m/>
    <m/>
    <m/>
    <s v="Cat PeopleÂ "/>
  </r>
  <r>
    <x v="11"/>
    <s v="Mystery"/>
    <m/>
    <m/>
    <m/>
    <m/>
    <m/>
    <m/>
    <s v="Sorority RowÂ "/>
  </r>
  <r>
    <x v="4"/>
    <s v="Drama"/>
    <s v="Romance"/>
    <m/>
    <m/>
    <m/>
    <m/>
    <m/>
    <s v="Lars and the Real GirlÂ "/>
  </r>
  <r>
    <x v="2"/>
    <s v="War"/>
    <m/>
    <m/>
    <m/>
    <m/>
    <m/>
    <m/>
    <s v="The Boy in the Striped PajamasÂ "/>
  </r>
  <r>
    <x v="6"/>
    <s v="Drama"/>
    <s v="Musical"/>
    <m/>
    <m/>
    <m/>
    <m/>
    <m/>
    <s v="Dancer in the DarkÂ "/>
  </r>
  <r>
    <x v="2"/>
    <s v="Romance"/>
    <m/>
    <m/>
    <m/>
    <m/>
    <m/>
    <m/>
    <s v="Oscar and LucindaÂ "/>
  </r>
  <r>
    <x v="6"/>
    <s v="Drama"/>
    <m/>
    <m/>
    <m/>
    <m/>
    <m/>
    <m/>
    <s v="The FuneralÂ "/>
  </r>
  <r>
    <x v="4"/>
    <s v="Drama"/>
    <s v="Romance"/>
    <m/>
    <m/>
    <m/>
    <m/>
    <m/>
    <s v="Solitary ManÂ "/>
  </r>
  <r>
    <x v="0"/>
    <s v="Crime"/>
    <s v="Thriller"/>
    <m/>
    <m/>
    <m/>
    <m/>
    <m/>
    <s v="MacheteÂ "/>
  </r>
  <r>
    <x v="7"/>
    <s v="Comedy"/>
    <s v="Crime"/>
    <s v="Drama"/>
    <m/>
    <m/>
    <m/>
    <m/>
    <s v="Casino JackÂ "/>
  </r>
  <r>
    <x v="1"/>
    <s v="Animation"/>
    <s v="Family"/>
    <m/>
    <m/>
    <m/>
    <m/>
    <m/>
    <s v="The Land Before TimeÂ "/>
  </r>
  <r>
    <x v="0"/>
    <s v="Drama"/>
    <s v="War"/>
    <m/>
    <m/>
    <m/>
    <m/>
    <m/>
    <s v="Tae Guk Gi: The Brotherhood of WarÂ "/>
  </r>
  <r>
    <x v="4"/>
    <s v="Drama"/>
    <s v="Family"/>
    <s v="Sport"/>
    <m/>
    <m/>
    <m/>
    <m/>
    <s v="The Perfect GameÂ "/>
  </r>
  <r>
    <x v="11"/>
    <m/>
    <m/>
    <m/>
    <m/>
    <m/>
    <m/>
    <m/>
    <s v="The ExorcistÂ "/>
  </r>
  <r>
    <x v="1"/>
    <s v="Drama"/>
    <s v="Thriller"/>
    <m/>
    <m/>
    <m/>
    <m/>
    <m/>
    <s v="JawsÂ "/>
  </r>
  <r>
    <x v="4"/>
    <m/>
    <m/>
    <m/>
    <m/>
    <m/>
    <m/>
    <m/>
    <s v="American PieÂ "/>
  </r>
  <r>
    <x v="3"/>
    <s v="Comedy"/>
    <s v="Crime"/>
    <s v="Drama"/>
    <s v="Family"/>
    <m/>
    <m/>
    <m/>
    <s v="Ernest &amp; CelestineÂ "/>
  </r>
  <r>
    <x v="0"/>
    <s v="Adventure"/>
    <s v="Comedy"/>
    <s v="Fantasy"/>
    <s v="Mystery"/>
    <m/>
    <m/>
    <m/>
    <s v="The Golden ChildÂ "/>
  </r>
  <r>
    <x v="4"/>
    <s v="Romance"/>
    <m/>
    <m/>
    <m/>
    <m/>
    <m/>
    <m/>
    <s v="Think Like a ManÂ "/>
  </r>
  <r>
    <x v="4"/>
    <s v="Drama"/>
    <m/>
    <m/>
    <m/>
    <m/>
    <m/>
    <m/>
    <s v="BarbershopÂ "/>
  </r>
  <r>
    <x v="0"/>
    <s v="Adventure"/>
    <s v="Sci-Fi"/>
    <m/>
    <m/>
    <m/>
    <m/>
    <m/>
    <s v="Star Trek II: The Wrath of KhanÂ "/>
  </r>
  <r>
    <x v="4"/>
    <m/>
    <m/>
    <m/>
    <m/>
    <m/>
    <m/>
    <m/>
    <s v="Ace Ventura: Pet DetectiveÂ "/>
  </r>
  <r>
    <x v="10"/>
    <s v="Thriller"/>
    <m/>
    <m/>
    <m/>
    <m/>
    <m/>
    <m/>
    <s v="WarGamesÂ "/>
  </r>
  <r>
    <x v="6"/>
    <s v="Drama"/>
    <s v="Romance"/>
    <s v="Thriller"/>
    <m/>
    <m/>
    <m/>
    <m/>
    <s v="WitnessÂ "/>
  </r>
  <r>
    <x v="0"/>
    <s v="Adventure"/>
    <s v="Drama"/>
    <s v="Thriller"/>
    <s v="War"/>
    <m/>
    <m/>
    <m/>
    <s v="Act of ValorÂ "/>
  </r>
  <r>
    <x v="6"/>
    <s v="Drama"/>
    <s v="Music"/>
    <s v="Romance"/>
    <m/>
    <m/>
    <m/>
    <m/>
    <s v="Step UpÂ "/>
  </r>
  <r>
    <x v="1"/>
    <s v="Animation"/>
    <s v="Comedy"/>
    <s v="Crime"/>
    <m/>
    <m/>
    <m/>
    <m/>
    <s v="Beavis and Butt-Head Do AmericaÂ "/>
  </r>
  <r>
    <x v="6"/>
    <s v="Thriller"/>
    <m/>
    <m/>
    <m/>
    <m/>
    <m/>
    <m/>
    <s v="Jackie BrownÂ "/>
  </r>
  <r>
    <x v="1"/>
    <s v="Comedy"/>
    <m/>
    <m/>
    <m/>
    <m/>
    <m/>
    <m/>
    <s v="Harold &amp; Kumar Escape from Guantanamo BayÂ "/>
  </r>
  <r>
    <x v="2"/>
    <s v="Sci-Fi"/>
    <s v="Thriller"/>
    <m/>
    <m/>
    <m/>
    <m/>
    <m/>
    <s v="ChronicleÂ "/>
  </r>
  <r>
    <x v="2"/>
    <s v="Musical"/>
    <s v="Romance"/>
    <m/>
    <m/>
    <m/>
    <m/>
    <m/>
    <s v="YentlÂ "/>
  </r>
  <r>
    <x v="1"/>
    <s v="Comedy"/>
    <s v="Fantasy"/>
    <s v="Sci-Fi"/>
    <m/>
    <m/>
    <m/>
    <m/>
    <s v="Time BanditsÂ "/>
  </r>
  <r>
    <x v="4"/>
    <s v="Drama"/>
    <m/>
    <m/>
    <m/>
    <m/>
    <m/>
    <m/>
    <s v="CrossroadsÂ "/>
  </r>
  <r>
    <x v="4"/>
    <s v="Crime"/>
    <m/>
    <m/>
    <m/>
    <m/>
    <m/>
    <m/>
    <s v="Project XÂ "/>
  </r>
  <r>
    <x v="7"/>
    <s v="Drama"/>
    <s v="War"/>
    <m/>
    <m/>
    <m/>
    <m/>
    <m/>
    <s v="PattonÂ "/>
  </r>
  <r>
    <x v="2"/>
    <s v="Thriller"/>
    <m/>
    <m/>
    <m/>
    <m/>
    <m/>
    <m/>
    <s v="One Hour PhotoÂ "/>
  </r>
  <r>
    <x v="11"/>
    <s v="Sci-Fi"/>
    <s v="Thriller"/>
    <m/>
    <m/>
    <m/>
    <m/>
    <m/>
    <s v="QuarantineÂ "/>
  </r>
  <r>
    <x v="11"/>
    <s v="Mystery"/>
    <m/>
    <m/>
    <m/>
    <m/>
    <m/>
    <m/>
    <s v="The EyeÂ "/>
  </r>
  <r>
    <x v="4"/>
    <m/>
    <m/>
    <m/>
    <m/>
    <m/>
    <m/>
    <m/>
    <s v="Johnson Family VacationÂ "/>
  </r>
  <r>
    <x v="4"/>
    <s v="Fantasy"/>
    <m/>
    <m/>
    <m/>
    <m/>
    <m/>
    <m/>
    <s v="How HighÂ "/>
  </r>
  <r>
    <x v="4"/>
    <s v="Drama"/>
    <s v="Family"/>
    <s v="Fantasy"/>
    <s v="Musical"/>
    <m/>
    <m/>
    <m/>
    <s v="The Muppet Christmas CarolÂ "/>
  </r>
  <r>
    <x v="0"/>
    <s v="Adventure"/>
    <s v="Thriller"/>
    <m/>
    <m/>
    <m/>
    <m/>
    <m/>
    <s v="Casino RoyaleÂ "/>
  </r>
  <r>
    <x v="7"/>
    <s v="Drama"/>
    <s v="Romance"/>
    <m/>
    <m/>
    <m/>
    <m/>
    <m/>
    <s v="FridaÂ "/>
  </r>
  <r>
    <x v="9"/>
    <s v="Music"/>
    <m/>
    <m/>
    <m/>
    <m/>
    <m/>
    <m/>
    <s v="Katy Perry: Part of MeÂ "/>
  </r>
  <r>
    <x v="2"/>
    <s v="Romance"/>
    <m/>
    <m/>
    <m/>
    <m/>
    <m/>
    <m/>
    <s v="The Fault in Our StarsÂ "/>
  </r>
  <r>
    <x v="6"/>
    <s v="Drama"/>
    <m/>
    <m/>
    <m/>
    <m/>
    <m/>
    <m/>
    <s v="RoundersÂ "/>
  </r>
  <r>
    <x v="4"/>
    <s v="Romance"/>
    <m/>
    <m/>
    <m/>
    <m/>
    <m/>
    <m/>
    <s v="Top FiveÂ "/>
  </r>
  <r>
    <x v="11"/>
    <s v="Sci-Fi"/>
    <m/>
    <m/>
    <m/>
    <m/>
    <m/>
    <m/>
    <s v="ProphecyÂ "/>
  </r>
  <r>
    <x v="11"/>
    <s v="Mystery"/>
    <s v="Thriller"/>
    <m/>
    <m/>
    <m/>
    <m/>
    <m/>
    <s v="Stir of EchoesÂ "/>
  </r>
  <r>
    <x v="7"/>
    <s v="Drama"/>
    <m/>
    <m/>
    <m/>
    <m/>
    <m/>
    <m/>
    <s v="PhilomenaÂ "/>
  </r>
  <r>
    <x v="4"/>
    <s v="Drama"/>
    <m/>
    <m/>
    <m/>
    <m/>
    <m/>
    <m/>
    <s v="The Upside of AngerÂ "/>
  </r>
  <r>
    <x v="2"/>
    <s v="Thriller"/>
    <m/>
    <m/>
    <m/>
    <m/>
    <m/>
    <m/>
    <s v="The Boys from BrazilÂ "/>
  </r>
  <r>
    <x v="4"/>
    <s v="Family"/>
    <s v="Fantasy"/>
    <s v="Romance"/>
    <m/>
    <m/>
    <m/>
    <m/>
    <s v="AquamarineÂ "/>
  </r>
  <r>
    <x v="2"/>
    <s v="Mystery"/>
    <s v="Romance"/>
    <m/>
    <m/>
    <m/>
    <m/>
    <m/>
    <s v="Paper TownsÂ "/>
  </r>
  <r>
    <x v="1"/>
    <s v="Comedy"/>
    <s v="Drama"/>
    <m/>
    <m/>
    <m/>
    <m/>
    <m/>
    <s v="NebraskaÂ "/>
  </r>
  <r>
    <x v="0"/>
    <s v="Fantasy"/>
    <s v="Horror"/>
    <s v="Thriller"/>
    <m/>
    <m/>
    <m/>
    <m/>
    <s v="Tales from the Crypt: Demon KnightÂ "/>
  </r>
  <r>
    <x v="4"/>
    <s v="Crime"/>
    <s v="Family"/>
    <m/>
    <m/>
    <m/>
    <m/>
    <m/>
    <s v="Max Keeble's Big MoveÂ "/>
  </r>
  <r>
    <x v="4"/>
    <s v="Drama"/>
    <m/>
    <m/>
    <m/>
    <m/>
    <m/>
    <m/>
    <s v="Young AdultÂ "/>
  </r>
  <r>
    <x v="0"/>
    <s v="Crime"/>
    <s v="Thriller"/>
    <m/>
    <m/>
    <m/>
    <m/>
    <m/>
    <s v="CrankÂ "/>
  </r>
  <r>
    <x v="4"/>
    <s v="Drama"/>
    <s v="Romance"/>
    <m/>
    <m/>
    <m/>
    <m/>
    <m/>
    <s v="Living Out LoudÂ "/>
  </r>
  <r>
    <x v="6"/>
    <s v="Drama"/>
    <s v="Romance"/>
    <s v="Thriller"/>
    <m/>
    <m/>
    <m/>
    <m/>
    <s v="The Postman Always Rings TwiceÂ "/>
  </r>
  <r>
    <x v="1"/>
    <s v="Drama"/>
    <s v="Thriller"/>
    <s v="War"/>
    <m/>
    <m/>
    <m/>
    <m/>
    <s v="Das BootÂ "/>
  </r>
  <r>
    <x v="2"/>
    <s v="History"/>
    <s v="War"/>
    <s v="Western"/>
    <m/>
    <m/>
    <m/>
    <m/>
    <s v="The AlamoÂ "/>
  </r>
  <r>
    <x v="4"/>
    <m/>
    <m/>
    <m/>
    <m/>
    <m/>
    <m/>
    <m/>
    <s v="Sorority BoysÂ "/>
  </r>
  <r>
    <x v="2"/>
    <s v="Fantasy"/>
    <s v="Romance"/>
    <m/>
    <m/>
    <m/>
    <m/>
    <m/>
    <s v="About TimeÂ "/>
  </r>
  <r>
    <x v="0"/>
    <s v="Adventure"/>
    <s v="Drama"/>
    <s v="Romance"/>
    <m/>
    <m/>
    <m/>
    <m/>
    <s v="House of Flying DaggersÂ "/>
  </r>
  <r>
    <x v="2"/>
    <s v="Thriller"/>
    <m/>
    <m/>
    <m/>
    <m/>
    <m/>
    <m/>
    <s v="ArbitrageÂ "/>
  </r>
  <r>
    <x v="10"/>
    <s v="Thriller"/>
    <m/>
    <m/>
    <m/>
    <m/>
    <m/>
    <m/>
    <s v="Project AlmanacÂ "/>
  </r>
  <r>
    <x v="7"/>
    <s v="Drama"/>
    <s v="Music"/>
    <m/>
    <m/>
    <m/>
    <m/>
    <m/>
    <s v="Cadillac RecordsÂ "/>
  </r>
  <r>
    <x v="4"/>
    <s v="Crime"/>
    <m/>
    <m/>
    <m/>
    <m/>
    <m/>
    <m/>
    <s v="ScrewedÂ "/>
  </r>
  <r>
    <x v="0"/>
    <s v="Crime"/>
    <s v="Sci-Fi"/>
    <s v="Thriller"/>
    <m/>
    <m/>
    <m/>
    <m/>
    <s v="FortressÂ "/>
  </r>
  <r>
    <x v="4"/>
    <m/>
    <m/>
    <m/>
    <m/>
    <m/>
    <m/>
    <m/>
    <s v="For Your ConsiderationÂ "/>
  </r>
  <r>
    <x v="4"/>
    <s v="Drama"/>
    <m/>
    <m/>
    <m/>
    <m/>
    <m/>
    <m/>
    <s v="CelebrityÂ "/>
  </r>
  <r>
    <x v="4"/>
    <s v="Drama"/>
    <m/>
    <m/>
    <m/>
    <m/>
    <m/>
    <m/>
    <s v="Running with ScissorsÂ "/>
  </r>
  <r>
    <x v="4"/>
    <s v="Musical"/>
    <s v="Romance"/>
    <m/>
    <m/>
    <m/>
    <m/>
    <m/>
    <s v="From Justin to KellyÂ "/>
  </r>
  <r>
    <x v="4"/>
    <s v="Drama"/>
    <m/>
    <m/>
    <m/>
    <m/>
    <m/>
    <m/>
    <s v="Girl 6Â "/>
  </r>
  <r>
    <x v="5"/>
    <s v="Thriller"/>
    <m/>
    <m/>
    <m/>
    <m/>
    <m/>
    <m/>
    <s v="In the CutÂ "/>
  </r>
  <r>
    <x v="2"/>
    <s v="Romance"/>
    <m/>
    <m/>
    <m/>
    <m/>
    <m/>
    <m/>
    <s v="Two LoversÂ "/>
  </r>
  <r>
    <x v="2"/>
    <m/>
    <m/>
    <m/>
    <m/>
    <m/>
    <m/>
    <m/>
    <s v="Last OrdersÂ "/>
  </r>
  <r>
    <x v="4"/>
    <s v="Drama"/>
    <s v="Horror"/>
    <s v="Sci-Fi"/>
    <m/>
    <m/>
    <m/>
    <m/>
    <s v="The HostÂ "/>
  </r>
  <r>
    <x v="1"/>
    <s v="Crime"/>
    <s v="Thriller"/>
    <m/>
    <m/>
    <m/>
    <m/>
    <m/>
    <s v="The Pursuit of D.B. CooperÂ "/>
  </r>
  <r>
    <x v="8"/>
    <s v="Horror"/>
    <s v="Thriller"/>
    <m/>
    <m/>
    <m/>
    <m/>
    <m/>
    <s v="RavenousÂ "/>
  </r>
  <r>
    <x v="4"/>
    <s v="Drama"/>
    <s v="Romance"/>
    <m/>
    <m/>
    <m/>
    <m/>
    <m/>
    <s v="Charlie BartlettÂ "/>
  </r>
  <r>
    <x v="2"/>
    <m/>
    <m/>
    <m/>
    <m/>
    <m/>
    <m/>
    <m/>
    <s v="The Great BeautyÂ "/>
  </r>
  <r>
    <x v="4"/>
    <s v="Drama"/>
    <m/>
    <m/>
    <m/>
    <m/>
    <m/>
    <m/>
    <s v="The Dangerous Lives of Altar BoysÂ "/>
  </r>
  <r>
    <x v="2"/>
    <s v="Thriller"/>
    <m/>
    <m/>
    <m/>
    <m/>
    <m/>
    <m/>
    <s v="StokerÂ "/>
  </r>
  <r>
    <x v="2"/>
    <s v="Romance"/>
    <s v="Sci-Fi"/>
    <m/>
    <m/>
    <m/>
    <m/>
    <m/>
    <s v="2046Â "/>
  </r>
  <r>
    <x v="6"/>
    <s v="Drama"/>
    <s v="Romance"/>
    <m/>
    <m/>
    <m/>
    <m/>
    <m/>
    <s v="Married LifeÂ "/>
  </r>
  <r>
    <x v="1"/>
    <s v="Drama"/>
    <s v="Family"/>
    <m/>
    <m/>
    <m/>
    <m/>
    <m/>
    <s v="DumaÂ "/>
  </r>
  <r>
    <x v="2"/>
    <s v="Mystery"/>
    <s v="Romance"/>
    <m/>
    <m/>
    <m/>
    <m/>
    <m/>
    <s v="OndineÂ "/>
  </r>
  <r>
    <x v="6"/>
    <s v="Drama"/>
    <s v="Thriller"/>
    <m/>
    <m/>
    <m/>
    <m/>
    <m/>
    <s v="BrotherÂ "/>
  </r>
  <r>
    <x v="4"/>
    <s v="Crime"/>
    <m/>
    <m/>
    <m/>
    <m/>
    <m/>
    <m/>
    <s v="Welcome to CollinwoodÂ "/>
  </r>
  <r>
    <x v="4"/>
    <s v="Drama"/>
    <m/>
    <m/>
    <m/>
    <m/>
    <m/>
    <m/>
    <s v="Critical CareÂ "/>
  </r>
  <r>
    <x v="2"/>
    <s v="Mystery"/>
    <s v="Thriller"/>
    <m/>
    <m/>
    <m/>
    <m/>
    <m/>
    <s v="The Life Before Her EyesÂ "/>
  </r>
  <r>
    <x v="6"/>
    <s v="Drama"/>
    <s v="Thriller"/>
    <m/>
    <m/>
    <m/>
    <m/>
    <m/>
    <s v="TradeÂ "/>
  </r>
  <r>
    <x v="2"/>
    <s v="Romance"/>
    <s v="War"/>
    <m/>
    <m/>
    <m/>
    <m/>
    <m/>
    <s v="FatelessÂ "/>
  </r>
  <r>
    <x v="4"/>
    <m/>
    <m/>
    <m/>
    <m/>
    <m/>
    <m/>
    <m/>
    <s v="Breakfast of ChampionsÂ "/>
  </r>
  <r>
    <x v="5"/>
    <s v="Romance"/>
    <s v="Sci-Fi"/>
    <s v="Thriller"/>
    <m/>
    <m/>
    <m/>
    <m/>
    <s v="CypherÂ "/>
  </r>
  <r>
    <x v="2"/>
    <s v="History"/>
    <s v="War"/>
    <m/>
    <m/>
    <m/>
    <m/>
    <m/>
    <s v="City of Life and DeathÂ "/>
  </r>
  <r>
    <x v="1"/>
    <s v="Animation"/>
    <s v="Comedy"/>
    <s v="Family"/>
    <s v="Fantasy"/>
    <s v="Sci-Fi"/>
    <m/>
    <m/>
    <s v="HomeÂ "/>
  </r>
  <r>
    <x v="0"/>
    <s v="Adventure"/>
    <s v="Drama"/>
    <s v="Sci-Fi"/>
    <m/>
    <m/>
    <m/>
    <m/>
    <s v="Space Battleship YamatoÂ "/>
  </r>
  <r>
    <x v="0"/>
    <s v="Drama"/>
    <s v="War"/>
    <m/>
    <m/>
    <m/>
    <m/>
    <m/>
    <s v="5 Days of WarÂ "/>
  </r>
  <r>
    <x v="8"/>
    <s v="Mystery"/>
    <s v="Thriller"/>
    <m/>
    <m/>
    <m/>
    <m/>
    <m/>
    <s v="TriangleÂ "/>
  </r>
  <r>
    <x v="2"/>
    <m/>
    <m/>
    <m/>
    <m/>
    <m/>
    <m/>
    <m/>
    <s v="10 Days in a MadhouseÂ "/>
  </r>
  <r>
    <x v="7"/>
    <s v="Drama"/>
    <m/>
    <m/>
    <m/>
    <m/>
    <m/>
    <m/>
    <s v="Heaven Is for RealÂ "/>
  </r>
  <r>
    <x v="4"/>
    <s v="Crime"/>
    <m/>
    <m/>
    <m/>
    <m/>
    <m/>
    <m/>
    <s v="SnatchÂ "/>
  </r>
  <r>
    <x v="13"/>
    <s v="Musical"/>
    <m/>
    <m/>
    <m/>
    <m/>
    <m/>
    <m/>
    <s v="Dancin' It's OnÂ "/>
  </r>
  <r>
    <x v="8"/>
    <s v="Horror"/>
    <m/>
    <m/>
    <m/>
    <m/>
    <m/>
    <m/>
    <s v="Pet SemataryÂ "/>
  </r>
  <r>
    <x v="2"/>
    <s v="Thriller"/>
    <m/>
    <m/>
    <m/>
    <m/>
    <m/>
    <m/>
    <s v="The Cry of the OwlÂ "/>
  </r>
  <r>
    <x v="4"/>
    <s v="Fantasy"/>
    <s v="Horror"/>
    <m/>
    <m/>
    <m/>
    <m/>
    <m/>
    <s v="GremlinsÂ "/>
  </r>
  <r>
    <x v="0"/>
    <s v="Adventure"/>
    <s v="Fantasy"/>
    <s v="Sci-Fi"/>
    <m/>
    <m/>
    <m/>
    <m/>
    <s v="Star Wars: Episode IV - A New HopeÂ "/>
  </r>
  <r>
    <x v="4"/>
    <m/>
    <m/>
    <m/>
    <m/>
    <m/>
    <m/>
    <m/>
    <s v="Dirty GrandpaÂ "/>
  </r>
  <r>
    <x v="2"/>
    <s v="Romance"/>
    <s v="War"/>
    <m/>
    <m/>
    <m/>
    <m/>
    <m/>
    <s v="Doctor ZhivagoÂ "/>
  </r>
  <r>
    <x v="4"/>
    <s v="Drama"/>
    <s v="Family"/>
    <s v="Music"/>
    <s v="Musical"/>
    <s v="Romance"/>
    <m/>
    <m/>
    <s v="High School Musical 3: Senior YearÂ "/>
  </r>
  <r>
    <x v="7"/>
    <s v="Drama"/>
    <s v="Sport"/>
    <m/>
    <m/>
    <m/>
    <m/>
    <m/>
    <s v="The FighterÂ "/>
  </r>
  <r>
    <x v="4"/>
    <s v="Crime"/>
    <m/>
    <m/>
    <m/>
    <m/>
    <m/>
    <m/>
    <s v="My Cousin VinnyÂ "/>
  </r>
  <r>
    <x v="2"/>
    <s v="Fantasy"/>
    <s v="Music"/>
    <s v="Romance"/>
    <m/>
    <m/>
    <m/>
    <m/>
    <s v="If I StayÂ "/>
  </r>
  <r>
    <x v="0"/>
    <s v="Comedy"/>
    <s v="Crime"/>
    <m/>
    <m/>
    <m/>
    <m/>
    <m/>
    <s v="Drive HardÂ "/>
  </r>
  <r>
    <x v="4"/>
    <s v="Sport"/>
    <m/>
    <m/>
    <m/>
    <m/>
    <m/>
    <m/>
    <s v="Major LeagueÂ "/>
  </r>
  <r>
    <x v="4"/>
    <m/>
    <m/>
    <m/>
    <m/>
    <m/>
    <m/>
    <m/>
    <s v="St. Trinian'sÂ "/>
  </r>
  <r>
    <x v="6"/>
    <s v="Thriller"/>
    <m/>
    <m/>
    <m/>
    <m/>
    <m/>
    <m/>
    <s v="Phone BoothÂ "/>
  </r>
  <r>
    <x v="2"/>
    <s v="Romance"/>
    <m/>
    <m/>
    <m/>
    <m/>
    <m/>
    <m/>
    <s v="A Walk to RememberÂ "/>
  </r>
  <r>
    <x v="6"/>
    <s v="Drama"/>
    <m/>
    <m/>
    <m/>
    <m/>
    <m/>
    <m/>
    <s v="Dead Man WalkingÂ "/>
  </r>
  <r>
    <x v="2"/>
    <s v="Romance"/>
    <m/>
    <m/>
    <m/>
    <m/>
    <m/>
    <m/>
    <s v="Cruel IntentionsÂ "/>
  </r>
  <r>
    <x v="11"/>
    <s v="Mystery"/>
    <m/>
    <m/>
    <m/>
    <m/>
    <m/>
    <m/>
    <s v="Saw VIÂ "/>
  </r>
  <r>
    <x v="4"/>
    <m/>
    <m/>
    <m/>
    <m/>
    <m/>
    <m/>
    <m/>
    <s v="History of the World: Part IÂ "/>
  </r>
  <r>
    <x v="2"/>
    <m/>
    <m/>
    <m/>
    <m/>
    <m/>
    <m/>
    <m/>
    <s v="The Secret Life of BeesÂ "/>
  </r>
  <r>
    <x v="4"/>
    <s v="Crime"/>
    <m/>
    <m/>
    <m/>
    <m/>
    <m/>
    <m/>
    <s v="Corky RomanoÂ "/>
  </r>
  <r>
    <x v="6"/>
    <s v="Drama"/>
    <s v="Thriller"/>
    <m/>
    <m/>
    <m/>
    <m/>
    <m/>
    <s v="Raising CainÂ "/>
  </r>
  <r>
    <x v="2"/>
    <m/>
    <m/>
    <m/>
    <m/>
    <m/>
    <m/>
    <m/>
    <s v="F.I.S.T.Â "/>
  </r>
  <r>
    <x v="11"/>
    <s v="Sci-Fi"/>
    <m/>
    <m/>
    <m/>
    <m/>
    <m/>
    <m/>
    <s v="Invaders from MarsÂ "/>
  </r>
  <r>
    <x v="2"/>
    <s v="Romance"/>
    <m/>
    <m/>
    <m/>
    <m/>
    <m/>
    <m/>
    <s v="BrooklynÂ "/>
  </r>
  <r>
    <x v="1"/>
    <s v="Drama"/>
    <s v="History"/>
    <s v="War"/>
    <m/>
    <m/>
    <m/>
    <m/>
    <s v="Barry LyndonÂ "/>
  </r>
  <r>
    <x v="4"/>
    <s v="Sport"/>
    <m/>
    <m/>
    <m/>
    <m/>
    <m/>
    <m/>
    <s v="Out ColdÂ "/>
  </r>
  <r>
    <x v="4"/>
    <m/>
    <m/>
    <m/>
    <m/>
    <m/>
    <m/>
    <m/>
    <s v="The Ladies ManÂ "/>
  </r>
  <r>
    <x v="4"/>
    <s v="Drama"/>
    <m/>
    <m/>
    <m/>
    <m/>
    <m/>
    <m/>
    <s v="QuartetÂ "/>
  </r>
  <r>
    <x v="4"/>
    <m/>
    <m/>
    <m/>
    <m/>
    <m/>
    <m/>
    <m/>
    <s v="TomcatsÂ "/>
  </r>
  <r>
    <x v="6"/>
    <s v="Drama"/>
    <s v="Thriller"/>
    <m/>
    <m/>
    <m/>
    <m/>
    <m/>
    <s v="FrailtyÂ "/>
  </r>
  <r>
    <x v="7"/>
    <s v="Drama"/>
    <s v="History"/>
    <m/>
    <m/>
    <m/>
    <m/>
    <m/>
    <s v="Woman in GoldÂ "/>
  </r>
  <r>
    <x v="7"/>
    <s v="Drama"/>
    <m/>
    <m/>
    <m/>
    <m/>
    <m/>
    <m/>
    <s v="KinseyÂ "/>
  </r>
  <r>
    <x v="4"/>
    <s v="Fantasy"/>
    <s v="Horror"/>
    <m/>
    <m/>
    <m/>
    <m/>
    <m/>
    <s v="Army of DarknessÂ "/>
  </r>
  <r>
    <x v="4"/>
    <s v="Romance"/>
    <m/>
    <m/>
    <m/>
    <m/>
    <m/>
    <m/>
    <s v="SlackersÂ "/>
  </r>
  <r>
    <x v="2"/>
    <s v="Romance"/>
    <m/>
    <m/>
    <m/>
    <m/>
    <m/>
    <m/>
    <s v="What's Eating Gilbert GrapeÂ "/>
  </r>
  <r>
    <x v="7"/>
    <s v="Drama"/>
    <s v="History"/>
    <m/>
    <m/>
    <m/>
    <m/>
    <m/>
    <s v="The Visual Bible: The Gospel of JohnÂ "/>
  </r>
  <r>
    <x v="6"/>
    <s v="Drama"/>
    <m/>
    <m/>
    <m/>
    <m/>
    <m/>
    <m/>
    <s v="Vera DrakeÂ "/>
  </r>
  <r>
    <x v="4"/>
    <s v="Music"/>
    <s v="Romance"/>
    <m/>
    <m/>
    <m/>
    <m/>
    <m/>
    <s v="The GuruÂ "/>
  </r>
  <r>
    <x v="4"/>
    <s v="Drama"/>
    <s v="Romance"/>
    <m/>
    <m/>
    <m/>
    <m/>
    <m/>
    <s v="The Perez FamilyÂ "/>
  </r>
  <r>
    <x v="2"/>
    <s v="Music"/>
    <m/>
    <m/>
    <m/>
    <m/>
    <m/>
    <m/>
    <s v="Inside Llewyn DavisÂ "/>
  </r>
  <r>
    <x v="2"/>
    <s v="Romance"/>
    <s v="Thriller"/>
    <m/>
    <m/>
    <m/>
    <m/>
    <m/>
    <s v="OÂ "/>
  </r>
  <r>
    <x v="1"/>
    <s v="Drama"/>
    <s v="Romance"/>
    <m/>
    <m/>
    <m/>
    <m/>
    <m/>
    <s v="Return to the Blue LagoonÂ "/>
  </r>
  <r>
    <x v="2"/>
    <s v="History"/>
    <m/>
    <m/>
    <m/>
    <m/>
    <m/>
    <m/>
    <s v="The Molly MaguiresÂ "/>
  </r>
  <r>
    <x v="7"/>
    <s v="Drama"/>
    <s v="Music"/>
    <m/>
    <m/>
    <m/>
    <m/>
    <m/>
    <s v="Copying BeethovenÂ "/>
  </r>
  <r>
    <x v="8"/>
    <s v="Horror"/>
    <m/>
    <m/>
    <m/>
    <m/>
    <m/>
    <m/>
    <s v="PoltergeistÂ "/>
  </r>
  <r>
    <x v="6"/>
    <s v="Drama"/>
    <s v="Thriller"/>
    <m/>
    <m/>
    <m/>
    <m/>
    <m/>
    <s v="Brighton RockÂ "/>
  </r>
  <r>
    <x v="11"/>
    <s v="Mystery"/>
    <m/>
    <m/>
    <m/>
    <m/>
    <m/>
    <m/>
    <s v="Saw VÂ "/>
  </r>
  <r>
    <x v="4"/>
    <s v="Drama"/>
    <s v="Romance"/>
    <m/>
    <m/>
    <m/>
    <m/>
    <m/>
    <s v="LOLÂ "/>
  </r>
  <r>
    <x v="6"/>
    <s v="Drama"/>
    <s v="Mystery"/>
    <s v="Thriller"/>
    <m/>
    <m/>
    <m/>
    <m/>
    <s v="JindabyneÂ "/>
  </r>
  <r>
    <x v="2"/>
    <m/>
    <m/>
    <m/>
    <m/>
    <m/>
    <m/>
    <m/>
    <s v="Kabhi Alvida Naa KehnaÂ "/>
  </r>
  <r>
    <x v="4"/>
    <s v="Romance"/>
    <m/>
    <m/>
    <m/>
    <m/>
    <m/>
    <m/>
    <s v="An Ideal HusbandÂ "/>
  </r>
  <r>
    <x v="11"/>
    <s v="Sci-Fi"/>
    <s v="Thriller"/>
    <m/>
    <m/>
    <m/>
    <m/>
    <m/>
    <s v="The Last Days on MarsÂ "/>
  </r>
  <r>
    <x v="11"/>
    <m/>
    <m/>
    <m/>
    <m/>
    <m/>
    <m/>
    <m/>
    <s v="DarknessÂ "/>
  </r>
  <r>
    <x v="1"/>
    <s v="Mystery"/>
    <s v="Sci-Fi"/>
    <m/>
    <m/>
    <m/>
    <m/>
    <m/>
    <s v="2001: A Space OdysseyÂ "/>
  </r>
  <r>
    <x v="13"/>
    <s v="Sci-Fi"/>
    <m/>
    <m/>
    <m/>
    <m/>
    <m/>
    <m/>
    <s v="E.T. the Extra-TerrestrialÂ "/>
  </r>
  <r>
    <x v="4"/>
    <s v="Drama"/>
    <s v="Romance"/>
    <m/>
    <m/>
    <m/>
    <m/>
    <m/>
    <s v="In the Land of WomenÂ "/>
  </r>
  <r>
    <x v="1"/>
    <s v="Drama"/>
    <m/>
    <m/>
    <m/>
    <m/>
    <m/>
    <m/>
    <s v="The Blue ButterflyÂ "/>
  </r>
  <r>
    <x v="4"/>
    <s v="Drama"/>
    <m/>
    <m/>
    <m/>
    <m/>
    <m/>
    <m/>
    <s v="There Goes My BabyÂ "/>
  </r>
  <r>
    <x v="2"/>
    <s v="History"/>
    <s v="War"/>
    <m/>
    <m/>
    <m/>
    <m/>
    <m/>
    <s v="For Greater Glory: The True Story of CristiadaÂ "/>
  </r>
  <r>
    <x v="2"/>
    <m/>
    <m/>
    <m/>
    <m/>
    <m/>
    <m/>
    <m/>
    <s v="Good Will HuntingÂ "/>
  </r>
  <r>
    <x v="2"/>
    <s v="Thriller"/>
    <m/>
    <m/>
    <m/>
    <m/>
    <m/>
    <m/>
    <s v="MisconductÂ "/>
  </r>
  <r>
    <x v="11"/>
    <s v="Mystery"/>
    <m/>
    <m/>
    <m/>
    <m/>
    <m/>
    <m/>
    <s v="Saw IIIÂ "/>
  </r>
  <r>
    <x v="0"/>
    <s v="Comedy"/>
    <s v="War"/>
    <m/>
    <m/>
    <m/>
    <m/>
    <m/>
    <s v="StripesÂ "/>
  </r>
  <r>
    <x v="4"/>
    <s v="Sport"/>
    <m/>
    <m/>
    <m/>
    <m/>
    <m/>
    <m/>
    <s v="Bring It OnÂ "/>
  </r>
  <r>
    <x v="0"/>
    <s v="Horror"/>
    <s v="Sci-Fi"/>
    <s v="Thriller"/>
    <m/>
    <m/>
    <m/>
    <m/>
    <s v="The Purge: Election YearÂ "/>
  </r>
  <r>
    <x v="4"/>
    <s v="Romance"/>
    <m/>
    <m/>
    <m/>
    <m/>
    <m/>
    <m/>
    <s v="She's All ThatÂ "/>
  </r>
  <r>
    <x v="2"/>
    <m/>
    <m/>
    <m/>
    <m/>
    <m/>
    <m/>
    <m/>
    <s v="PreciousÂ "/>
  </r>
  <r>
    <x v="11"/>
    <s v="Mystery"/>
    <m/>
    <m/>
    <m/>
    <m/>
    <m/>
    <m/>
    <s v="Saw IVÂ "/>
  </r>
  <r>
    <x v="2"/>
    <s v="Horror"/>
    <s v="Mystery"/>
    <s v="Thriller"/>
    <m/>
    <m/>
    <m/>
    <m/>
    <s v="White NoiseÂ "/>
  </r>
  <r>
    <x v="4"/>
    <s v="Drama"/>
    <s v="Romance"/>
    <m/>
    <m/>
    <m/>
    <m/>
    <m/>
    <s v="Madea's Family ReunionÂ "/>
  </r>
  <r>
    <x v="2"/>
    <s v="Sport"/>
    <m/>
    <m/>
    <m/>
    <m/>
    <m/>
    <m/>
    <s v="The Color of MoneyÂ "/>
  </r>
  <r>
    <x v="0"/>
    <s v="Drama"/>
    <s v="History"/>
    <s v="War"/>
    <m/>
    <m/>
    <m/>
    <m/>
    <s v="The Longest DayÂ "/>
  </r>
  <r>
    <x v="4"/>
    <s v="Drama"/>
    <s v="Family"/>
    <s v="Sport"/>
    <m/>
    <m/>
    <m/>
    <m/>
    <s v="The Mighty DucksÂ "/>
  </r>
  <r>
    <x v="11"/>
    <s v="Mystery"/>
    <s v="Thriller"/>
    <m/>
    <m/>
    <m/>
    <m/>
    <m/>
    <s v="The GrudgeÂ "/>
  </r>
  <r>
    <x v="4"/>
    <s v="Sport"/>
    <m/>
    <m/>
    <m/>
    <m/>
    <m/>
    <m/>
    <s v="Happy GilmoreÂ "/>
  </r>
  <r>
    <x v="11"/>
    <s v="Mystery"/>
    <m/>
    <m/>
    <m/>
    <m/>
    <m/>
    <m/>
    <s v="Jeepers CreepersÂ "/>
  </r>
  <r>
    <x v="1"/>
    <s v="Comedy"/>
    <s v="Music"/>
    <s v="Sci-Fi"/>
    <m/>
    <m/>
    <m/>
    <m/>
    <s v="Bill &amp; Ted's Excellent AdventureÂ "/>
  </r>
  <r>
    <x v="2"/>
    <s v="Family"/>
    <s v="Musical"/>
    <m/>
    <m/>
    <m/>
    <m/>
    <m/>
    <s v="Oliver!Â "/>
  </r>
  <r>
    <x v="4"/>
    <s v="Drama"/>
    <m/>
    <m/>
    <m/>
    <m/>
    <m/>
    <m/>
    <s v="The Best Exotic Marigold HotelÂ "/>
  </r>
  <r>
    <x v="3"/>
    <s v="Comedy"/>
    <s v="Family"/>
    <s v="Mystery"/>
    <s v="Sci-Fi"/>
    <m/>
    <m/>
    <m/>
    <s v="Recess: School's OutÂ "/>
  </r>
  <r>
    <x v="0"/>
    <s v="Adventure"/>
    <s v="Sci-Fi"/>
    <s v="Thriller"/>
    <m/>
    <m/>
    <m/>
    <m/>
    <s v="Mad Max Beyond ThunderdomeÂ "/>
  </r>
  <r>
    <x v="0"/>
    <s v="Adventure"/>
    <s v="Thriller"/>
    <m/>
    <m/>
    <m/>
    <m/>
    <m/>
    <s v="CommandoÂ "/>
  </r>
  <r>
    <x v="11"/>
    <s v="Mystery"/>
    <s v="Thriller"/>
    <m/>
    <m/>
    <m/>
    <m/>
    <m/>
    <s v="The BoyÂ "/>
  </r>
  <r>
    <x v="11"/>
    <s v="Mystery"/>
    <s v="Thriller"/>
    <m/>
    <m/>
    <m/>
    <m/>
    <m/>
    <s v="DevilÂ "/>
  </r>
  <r>
    <x v="4"/>
    <s v="Drama"/>
    <m/>
    <m/>
    <m/>
    <m/>
    <m/>
    <m/>
    <s v="Friday After NextÂ "/>
  </r>
  <r>
    <x v="8"/>
    <s v="Horror"/>
    <s v="Thriller"/>
    <m/>
    <m/>
    <m/>
    <m/>
    <m/>
    <s v="Insidious: Chapter 3Â "/>
  </r>
  <r>
    <x v="0"/>
    <s v="Comedy"/>
    <s v="Drama"/>
    <s v="Music"/>
    <m/>
    <m/>
    <m/>
    <m/>
    <s v="The Last DragonÂ "/>
  </r>
  <r>
    <x v="4"/>
    <s v="Crime"/>
    <m/>
    <m/>
    <m/>
    <m/>
    <m/>
    <m/>
    <s v="SnatchÂ "/>
  </r>
  <r>
    <x v="11"/>
    <s v="Sci-Fi"/>
    <m/>
    <m/>
    <m/>
    <m/>
    <m/>
    <m/>
    <s v="The Lawnmower ManÂ "/>
  </r>
  <r>
    <x v="4"/>
    <s v="Drama"/>
    <s v="Music"/>
    <s v="Romance"/>
    <m/>
    <m/>
    <m/>
    <m/>
    <s v="Nick and Norah's Infinite PlaylistÂ "/>
  </r>
  <r>
    <x v="1"/>
    <s v="Comedy"/>
    <s v="Drama"/>
    <s v="Fantasy"/>
    <m/>
    <m/>
    <m/>
    <m/>
    <s v="DogmaÂ "/>
  </r>
  <r>
    <x v="4"/>
    <s v="Drama"/>
    <m/>
    <m/>
    <m/>
    <m/>
    <m/>
    <m/>
    <s v="The Banger SistersÂ "/>
  </r>
  <r>
    <x v="8"/>
    <s v="Horror"/>
    <s v="Sci-Fi"/>
    <m/>
    <m/>
    <m/>
    <m/>
    <m/>
    <s v="Twilight Zone: The MovieÂ "/>
  </r>
  <r>
    <x v="0"/>
    <s v="Thriller"/>
    <m/>
    <m/>
    <m/>
    <m/>
    <m/>
    <m/>
    <s v="Road HouseÂ "/>
  </r>
  <r>
    <x v="0"/>
    <s v="Comedy"/>
    <s v="Crime"/>
    <m/>
    <m/>
    <m/>
    <m/>
    <m/>
    <s v="A Low Down Dirty ShameÂ "/>
  </r>
  <r>
    <x v="2"/>
    <s v="Thriller"/>
    <m/>
    <m/>
    <m/>
    <m/>
    <m/>
    <m/>
    <s v="SwimfanÂ "/>
  </r>
  <r>
    <x v="4"/>
    <s v="Romance"/>
    <m/>
    <m/>
    <m/>
    <m/>
    <m/>
    <m/>
    <s v="Employee of the MonthÂ "/>
  </r>
  <r>
    <x v="4"/>
    <s v="Romance"/>
    <m/>
    <m/>
    <m/>
    <m/>
    <m/>
    <m/>
    <s v="Can't Hardly WaitÂ "/>
  </r>
  <r>
    <x v="6"/>
    <s v="Drama"/>
    <m/>
    <m/>
    <m/>
    <m/>
    <m/>
    <m/>
    <s v="The OutsidersÂ "/>
  </r>
  <r>
    <x v="1"/>
    <s v="Family"/>
    <s v="Fantasy"/>
    <m/>
    <m/>
    <m/>
    <m/>
    <m/>
    <s v="Pete's DragonÂ "/>
  </r>
  <r>
    <x v="11"/>
    <s v="Sci-Fi"/>
    <s v="Thriller"/>
    <m/>
    <m/>
    <m/>
    <m/>
    <m/>
    <s v="The Dead ZoneÂ "/>
  </r>
  <r>
    <x v="11"/>
    <s v="Mystery"/>
    <s v="Thriller"/>
    <m/>
    <m/>
    <m/>
    <m/>
    <m/>
    <s v="Sinister 2Â "/>
  </r>
  <r>
    <x v="2"/>
    <s v="Music"/>
    <m/>
    <m/>
    <m/>
    <m/>
    <m/>
    <m/>
    <s v="SparkleÂ "/>
  </r>
  <r>
    <x v="11"/>
    <s v="Mystery"/>
    <s v="Thriller"/>
    <m/>
    <m/>
    <m/>
    <m/>
    <m/>
    <s v="ValentineÂ "/>
  </r>
  <r>
    <x v="5"/>
    <s v="Sci-Fi"/>
    <s v="Thriller"/>
    <m/>
    <m/>
    <m/>
    <m/>
    <m/>
    <s v="The Fourth KindÂ "/>
  </r>
  <r>
    <x v="4"/>
    <s v="Drama"/>
    <s v="Music"/>
    <m/>
    <m/>
    <m/>
    <m/>
    <m/>
    <s v="A Prairie Home CompanionÂ "/>
  </r>
  <r>
    <x v="2"/>
    <s v="Thriller"/>
    <m/>
    <m/>
    <m/>
    <m/>
    <m/>
    <m/>
    <s v="Sugar HillÂ "/>
  </r>
  <r>
    <x v="0"/>
    <s v="Thriller"/>
    <m/>
    <m/>
    <m/>
    <m/>
    <m/>
    <m/>
    <s v="Invasion U.S.A.Â "/>
  </r>
  <r>
    <x v="4"/>
    <s v="Drama"/>
    <m/>
    <m/>
    <m/>
    <m/>
    <m/>
    <m/>
    <s v="RushmoreÂ "/>
  </r>
  <r>
    <x v="0"/>
    <s v="Sci-Fi"/>
    <s v="Thriller"/>
    <m/>
    <m/>
    <m/>
    <m/>
    <m/>
    <s v="SkylineÂ "/>
  </r>
  <r>
    <x v="4"/>
    <s v="Drama"/>
    <m/>
    <m/>
    <m/>
    <m/>
    <m/>
    <m/>
    <s v="The Second Best Exotic Marigold HotelÂ "/>
  </r>
  <r>
    <x v="2"/>
    <s v="Family"/>
    <m/>
    <m/>
    <m/>
    <m/>
    <m/>
    <m/>
    <s v="Kit Kittredge: An American GirlÂ "/>
  </r>
  <r>
    <x v="4"/>
    <s v="Family"/>
    <s v="Romance"/>
    <m/>
    <m/>
    <m/>
    <m/>
    <m/>
    <s v="The Perfect ManÂ "/>
  </r>
  <r>
    <x v="2"/>
    <s v="Music"/>
    <s v="Romance"/>
    <m/>
    <m/>
    <m/>
    <m/>
    <m/>
    <s v="Mo' Better BluesÂ "/>
  </r>
  <r>
    <x v="0"/>
    <s v="Comedy"/>
    <m/>
    <m/>
    <m/>
    <m/>
    <m/>
    <m/>
    <s v="Kung Pow: Enter the FistÂ "/>
  </r>
  <r>
    <x v="4"/>
    <s v="Horror"/>
    <s v="Sci-Fi"/>
    <m/>
    <m/>
    <m/>
    <m/>
    <m/>
    <s v="TremorsÂ "/>
  </r>
  <r>
    <x v="11"/>
    <s v="Thriller"/>
    <m/>
    <m/>
    <m/>
    <m/>
    <m/>
    <m/>
    <s v="Wrong TurnÂ "/>
  </r>
  <r>
    <x v="15"/>
    <m/>
    <m/>
    <m/>
    <m/>
    <m/>
    <m/>
    <m/>
    <s v="The Long RidersÂ "/>
  </r>
  <r>
    <x v="0"/>
    <s v="Crime"/>
    <s v="Drama"/>
    <s v="Mystery"/>
    <s v="Thriller"/>
    <m/>
    <m/>
    <m/>
    <s v="The CorruptorÂ "/>
  </r>
  <r>
    <x v="2"/>
    <m/>
    <m/>
    <m/>
    <m/>
    <m/>
    <m/>
    <m/>
    <s v="MudÂ "/>
  </r>
  <r>
    <x v="4"/>
    <s v="Crime"/>
    <m/>
    <m/>
    <m/>
    <m/>
    <m/>
    <m/>
    <s v="Reno 911!: MiamiÂ "/>
  </r>
  <r>
    <x v="9"/>
    <s v="Music"/>
    <m/>
    <m/>
    <m/>
    <m/>
    <m/>
    <m/>
    <s v="One Direction: This Is UsÂ "/>
  </r>
  <r>
    <x v="1"/>
    <s v="Animation"/>
    <s v="Comedy"/>
    <s v="Family"/>
    <m/>
    <m/>
    <m/>
    <m/>
    <s v="Hey Arnold! The MovieÂ "/>
  </r>
  <r>
    <x v="7"/>
    <s v="Drama"/>
    <m/>
    <m/>
    <m/>
    <m/>
    <m/>
    <m/>
    <s v="My Week with MarilynÂ "/>
  </r>
  <r>
    <x v="4"/>
    <s v="Crime"/>
    <s v="Drama"/>
    <s v="Thriller"/>
    <m/>
    <m/>
    <m/>
    <m/>
    <s v="The MatadorÂ "/>
  </r>
  <r>
    <x v="2"/>
    <s v="Romance"/>
    <m/>
    <m/>
    <m/>
    <m/>
    <m/>
    <m/>
    <s v="Love JonesÂ "/>
  </r>
  <r>
    <x v="5"/>
    <s v="Thriller"/>
    <m/>
    <m/>
    <m/>
    <m/>
    <m/>
    <m/>
    <s v="The GiftÂ "/>
  </r>
  <r>
    <x v="1"/>
    <s v="Drama"/>
    <m/>
    <m/>
    <m/>
    <m/>
    <m/>
    <m/>
    <s v="End of the SpearÂ "/>
  </r>
  <r>
    <x v="4"/>
    <s v="Romance"/>
    <m/>
    <m/>
    <m/>
    <m/>
    <m/>
    <m/>
    <s v="Get Over ItÂ "/>
  </r>
  <r>
    <x v="4"/>
    <m/>
    <m/>
    <m/>
    <m/>
    <m/>
    <m/>
    <m/>
    <s v="Office SpaceÂ "/>
  </r>
  <r>
    <x v="4"/>
    <s v="Romance"/>
    <s v="Thriller"/>
    <m/>
    <m/>
    <m/>
    <m/>
    <m/>
    <s v="Drop Dead GorgeousÂ "/>
  </r>
  <r>
    <x v="7"/>
    <s v="Crime"/>
    <s v="Drama"/>
    <s v="Romance"/>
    <m/>
    <m/>
    <m/>
    <m/>
    <s v="Big EyesÂ "/>
  </r>
  <r>
    <x v="4"/>
    <s v="Crime"/>
    <s v="Thriller"/>
    <m/>
    <m/>
    <m/>
    <m/>
    <m/>
    <s v="Very Bad ThingsÂ "/>
  </r>
  <r>
    <x v="4"/>
    <s v="Romance"/>
    <m/>
    <m/>
    <m/>
    <m/>
    <m/>
    <m/>
    <s v="SleepoverÂ "/>
  </r>
  <r>
    <x v="5"/>
    <s v="Thriller"/>
    <m/>
    <m/>
    <m/>
    <m/>
    <m/>
    <m/>
    <s v="Body DoubleÂ "/>
  </r>
  <r>
    <x v="0"/>
    <s v="Comedy"/>
    <s v="Romance"/>
    <m/>
    <m/>
    <m/>
    <m/>
    <m/>
    <s v="MacGruberÂ "/>
  </r>
  <r>
    <x v="6"/>
    <s v="Drama"/>
    <s v="Thriller"/>
    <m/>
    <m/>
    <m/>
    <m/>
    <m/>
    <s v="Dirty Pretty ThingsÂ "/>
  </r>
  <r>
    <x v="4"/>
    <m/>
    <m/>
    <m/>
    <m/>
    <m/>
    <m/>
    <m/>
    <s v="Movie 43Â "/>
  </r>
  <r>
    <x v="0"/>
    <s v="Romance"/>
    <s v="Thriller"/>
    <m/>
    <m/>
    <m/>
    <m/>
    <m/>
    <s v="The TouristÂ "/>
  </r>
  <r>
    <x v="4"/>
    <s v="Fantasy"/>
    <s v="Romance"/>
    <m/>
    <m/>
    <m/>
    <m/>
    <m/>
    <s v="Over Her Dead BodyÂ "/>
  </r>
  <r>
    <x v="1"/>
    <s v="Comedy"/>
    <s v="Drama"/>
    <s v="Romance"/>
    <s v="Sci-Fi"/>
    <m/>
    <m/>
    <m/>
    <s v="Seeking a Friend for the End of the WorldÂ "/>
  </r>
  <r>
    <x v="6"/>
    <s v="Drama"/>
    <m/>
    <m/>
    <m/>
    <m/>
    <m/>
    <m/>
    <s v="American History XÂ "/>
  </r>
  <r>
    <x v="0"/>
    <s v="Horror"/>
    <s v="Thriller"/>
    <m/>
    <m/>
    <m/>
    <m/>
    <m/>
    <s v="The CollectionÂ "/>
  </r>
  <r>
    <x v="3"/>
    <s v="Comedy"/>
    <s v="Family"/>
    <s v="Fantasy"/>
    <s v="Musical"/>
    <m/>
    <m/>
    <m/>
    <s v="Teacher's PetÂ "/>
  </r>
  <r>
    <x v="2"/>
    <s v="Music"/>
    <s v="Mystery"/>
    <s v="Romance"/>
    <m/>
    <m/>
    <m/>
    <m/>
    <s v="The Red ViolinÂ "/>
  </r>
  <r>
    <x v="7"/>
    <s v="Drama"/>
    <m/>
    <m/>
    <m/>
    <m/>
    <m/>
    <m/>
    <s v="The Straight StoryÂ "/>
  </r>
  <r>
    <x v="0"/>
    <s v="Crime"/>
    <s v="Drama"/>
    <m/>
    <m/>
    <m/>
    <m/>
    <m/>
    <s v="Deuces WildÂ "/>
  </r>
  <r>
    <x v="4"/>
    <s v="Drama"/>
    <m/>
    <m/>
    <m/>
    <m/>
    <m/>
    <m/>
    <s v="Bad WordsÂ "/>
  </r>
  <r>
    <x v="4"/>
    <s v="Sci-Fi"/>
    <m/>
    <m/>
    <m/>
    <m/>
    <m/>
    <m/>
    <s v="HeartbeepsÂ "/>
  </r>
  <r>
    <x v="2"/>
    <m/>
    <m/>
    <m/>
    <m/>
    <m/>
    <m/>
    <m/>
    <s v="Black or WhiteÂ "/>
  </r>
  <r>
    <x v="4"/>
    <s v="Family"/>
    <s v="Romance"/>
    <m/>
    <m/>
    <m/>
    <m/>
    <m/>
    <s v="On the LineÂ "/>
  </r>
  <r>
    <x v="1"/>
    <s v="Biography"/>
    <s v="Drama"/>
    <s v="War"/>
    <m/>
    <m/>
    <m/>
    <m/>
    <s v="Rescue DawnÂ "/>
  </r>
  <r>
    <x v="4"/>
    <s v="Drama"/>
    <s v="Music"/>
    <m/>
    <m/>
    <m/>
    <m/>
    <m/>
    <s v="Danny CollinsÂ "/>
  </r>
  <r>
    <x v="4"/>
    <s v="Drama"/>
    <m/>
    <m/>
    <m/>
    <m/>
    <m/>
    <m/>
    <s v="Jeff, Who Lives at HomeÂ "/>
  </r>
  <r>
    <x v="2"/>
    <s v="Romance"/>
    <m/>
    <m/>
    <m/>
    <m/>
    <m/>
    <m/>
    <s v="I Am LoveÂ "/>
  </r>
  <r>
    <x v="2"/>
    <s v="Mystery"/>
    <s v="Sci-Fi"/>
    <m/>
    <m/>
    <m/>
    <m/>
    <m/>
    <s v="Atlas Shrugged II: The StrikeÂ "/>
  </r>
  <r>
    <x v="0"/>
    <s v="Crime"/>
    <s v="Drama"/>
    <s v="Thriller"/>
    <m/>
    <m/>
    <m/>
    <m/>
    <s v="Romeo Is BleedingÂ "/>
  </r>
  <r>
    <x v="6"/>
    <s v="Drama"/>
    <s v="Mystery"/>
    <s v="Thriller"/>
    <m/>
    <m/>
    <m/>
    <m/>
    <s v="The LimeyÂ "/>
  </r>
  <r>
    <x v="6"/>
    <s v="Drama"/>
    <s v="Thriller"/>
    <m/>
    <m/>
    <m/>
    <m/>
    <m/>
    <s v="CrashÂ "/>
  </r>
  <r>
    <x v="2"/>
    <s v="Romance"/>
    <m/>
    <m/>
    <m/>
    <m/>
    <m/>
    <m/>
    <s v="The House of MirthÂ "/>
  </r>
  <r>
    <x v="0"/>
    <s v="Drama"/>
    <s v="Thriller"/>
    <m/>
    <m/>
    <m/>
    <m/>
    <m/>
    <s v="MaloneÂ "/>
  </r>
  <r>
    <x v="2"/>
    <s v="Romance"/>
    <s v="Sport"/>
    <m/>
    <m/>
    <m/>
    <m/>
    <m/>
    <s v="Peaceful WarriorÂ "/>
  </r>
  <r>
    <x v="4"/>
    <m/>
    <m/>
    <m/>
    <m/>
    <m/>
    <m/>
    <m/>
    <s v="Bucky Larson: Born to Be a StarÂ "/>
  </r>
  <r>
    <x v="4"/>
    <s v="Drama"/>
    <s v="Music"/>
    <m/>
    <m/>
    <m/>
    <m/>
    <m/>
    <s v="BamboozledÂ "/>
  </r>
  <r>
    <x v="11"/>
    <s v="Mystery"/>
    <s v="Thriller"/>
    <m/>
    <m/>
    <m/>
    <m/>
    <m/>
    <s v="The ForestÂ "/>
  </r>
  <r>
    <x v="1"/>
    <s v="Mystery"/>
    <s v="Thriller"/>
    <m/>
    <m/>
    <m/>
    <m/>
    <m/>
    <s v="SphinxÂ "/>
  </r>
  <r>
    <x v="4"/>
    <s v="Drama"/>
    <m/>
    <m/>
    <m/>
    <m/>
    <m/>
    <m/>
    <s v="While We're YoungÂ "/>
  </r>
  <r>
    <x v="2"/>
    <s v="Romance"/>
    <m/>
    <m/>
    <m/>
    <m/>
    <m/>
    <m/>
    <s v="A Better LifeÂ "/>
  </r>
  <r>
    <x v="2"/>
    <s v="Mystery"/>
    <s v="Thriller"/>
    <m/>
    <m/>
    <m/>
    <m/>
    <m/>
    <s v="SpiderÂ "/>
  </r>
  <r>
    <x v="4"/>
    <s v="Crime"/>
    <s v="Romance"/>
    <m/>
    <m/>
    <m/>
    <m/>
    <m/>
    <s v="Gun ShyÂ "/>
  </r>
  <r>
    <x v="2"/>
    <s v="Romance"/>
    <m/>
    <m/>
    <m/>
    <m/>
    <m/>
    <m/>
    <s v="Nicholas NicklebyÂ "/>
  </r>
  <r>
    <x v="7"/>
    <s v="Crime"/>
    <s v="Drama"/>
    <m/>
    <m/>
    <m/>
    <m/>
    <m/>
    <s v="The IcemanÂ "/>
  </r>
  <r>
    <x v="0"/>
    <s v="Adventure"/>
    <s v="Romance"/>
    <s v="Sci-Fi"/>
    <m/>
    <m/>
    <m/>
    <m/>
    <s v="KrrishÂ "/>
  </r>
  <r>
    <x v="4"/>
    <s v="Crime"/>
    <s v="Thriller"/>
    <m/>
    <m/>
    <m/>
    <m/>
    <m/>
    <s v="Cecil B. DeMentedÂ "/>
  </r>
  <r>
    <x v="6"/>
    <s v="Drama"/>
    <s v="Romance"/>
    <s v="Thriller"/>
    <m/>
    <m/>
    <m/>
    <m/>
    <s v="Killer JoeÂ "/>
  </r>
  <r>
    <x v="4"/>
    <s v="Drama"/>
    <m/>
    <m/>
    <m/>
    <m/>
    <m/>
    <m/>
    <s v="The JonesesÂ "/>
  </r>
  <r>
    <x v="6"/>
    <s v="Drama"/>
    <s v="Thriller"/>
    <m/>
    <m/>
    <m/>
    <m/>
    <m/>
    <s v="Owning MahownyÂ "/>
  </r>
  <r>
    <x v="4"/>
    <m/>
    <m/>
    <m/>
    <m/>
    <m/>
    <m/>
    <m/>
    <s v="The Brothers SolomonÂ "/>
  </r>
  <r>
    <x v="2"/>
    <s v="Romance"/>
    <m/>
    <m/>
    <m/>
    <m/>
    <m/>
    <m/>
    <s v="My Blueberry NightsÂ "/>
  </r>
  <r>
    <x v="4"/>
    <s v="Romance"/>
    <m/>
    <m/>
    <m/>
    <m/>
    <m/>
    <m/>
    <s v="Swept AwayÂ "/>
  </r>
  <r>
    <x v="0"/>
    <s v="Comedy"/>
    <s v="Thriller"/>
    <m/>
    <m/>
    <m/>
    <m/>
    <m/>
    <s v="War, Inc.Â "/>
  </r>
  <r>
    <x v="0"/>
    <s v="Comedy"/>
    <s v="Sport"/>
    <m/>
    <m/>
    <m/>
    <m/>
    <m/>
    <s v="Shaolin SoccerÂ "/>
  </r>
  <r>
    <x v="2"/>
    <m/>
    <m/>
    <m/>
    <m/>
    <m/>
    <m/>
    <m/>
    <s v="The Brown BunnyÂ "/>
  </r>
  <r>
    <x v="7"/>
    <s v="Drama"/>
    <m/>
    <m/>
    <m/>
    <m/>
    <m/>
    <m/>
    <s v="RosewaterÂ "/>
  </r>
  <r>
    <x v="4"/>
    <s v="Drama"/>
    <m/>
    <m/>
    <m/>
    <m/>
    <m/>
    <m/>
    <s v="Imaginary HeroesÂ "/>
  </r>
  <r>
    <x v="0"/>
    <s v="Comedy"/>
    <s v="Drama"/>
    <m/>
    <m/>
    <m/>
    <m/>
    <m/>
    <s v="High Heels and Low LifesÂ "/>
  </r>
  <r>
    <x v="4"/>
    <s v="Horror"/>
    <s v="Thriller"/>
    <m/>
    <m/>
    <m/>
    <m/>
    <m/>
    <s v="SeveranceÂ "/>
  </r>
  <r>
    <x v="2"/>
    <s v="Thriller"/>
    <m/>
    <m/>
    <m/>
    <m/>
    <m/>
    <m/>
    <s v="EdmondÂ "/>
  </r>
  <r>
    <x v="4"/>
    <s v="Crime"/>
    <m/>
    <m/>
    <m/>
    <m/>
    <m/>
    <m/>
    <s v="Police Academy: Mission to MoscowÂ "/>
  </r>
  <r>
    <x v="2"/>
    <s v="History"/>
    <s v="War"/>
    <m/>
    <m/>
    <m/>
    <m/>
    <m/>
    <s v="Cinco de Mayo, La BatallaÂ "/>
  </r>
  <r>
    <x v="4"/>
    <s v="Drama"/>
    <s v="Romance"/>
    <m/>
    <m/>
    <m/>
    <m/>
    <m/>
    <s v="Elsa &amp; FredÂ "/>
  </r>
  <r>
    <x v="4"/>
    <m/>
    <m/>
    <m/>
    <m/>
    <m/>
    <m/>
    <m/>
    <s v="An Alan Smithee Film: Burn Hollywood BurnÂ "/>
  </r>
  <r>
    <x v="4"/>
    <s v="Drama"/>
    <m/>
    <m/>
    <m/>
    <m/>
    <m/>
    <m/>
    <s v="The Open RoadÂ "/>
  </r>
  <r>
    <x v="4"/>
    <s v="Romance"/>
    <m/>
    <m/>
    <m/>
    <m/>
    <m/>
    <m/>
    <s v="The Good GuyÂ "/>
  </r>
  <r>
    <x v="4"/>
    <s v="Drama"/>
    <m/>
    <m/>
    <m/>
    <m/>
    <m/>
    <m/>
    <s v="MotherhoodÂ "/>
  </r>
  <r>
    <x v="2"/>
    <s v="Mystery"/>
    <s v="Thriller"/>
    <m/>
    <m/>
    <m/>
    <m/>
    <m/>
    <s v="StrangerlandÂ "/>
  </r>
  <r>
    <x v="4"/>
    <s v="Romance"/>
    <m/>
    <m/>
    <m/>
    <m/>
    <m/>
    <m/>
    <s v="Blonde AmbitionÂ "/>
  </r>
  <r>
    <x v="6"/>
    <s v="Mystery"/>
    <s v="Thriller"/>
    <m/>
    <m/>
    <m/>
    <m/>
    <m/>
    <s v="The Oxford MurdersÂ "/>
  </r>
  <r>
    <x v="4"/>
    <s v="Drama"/>
    <m/>
    <m/>
    <m/>
    <m/>
    <m/>
    <m/>
    <s v="EulogyÂ "/>
  </r>
  <r>
    <x v="2"/>
    <s v="Fantasy"/>
    <s v="Horror"/>
    <s v="Thriller"/>
    <m/>
    <m/>
    <m/>
    <m/>
    <s v="White Noise 2: The LightÂ "/>
  </r>
  <r>
    <x v="2"/>
    <s v="Music"/>
    <m/>
    <m/>
    <m/>
    <m/>
    <m/>
    <m/>
    <s v="You Got Served: Beat the WorldÂ "/>
  </r>
  <r>
    <x v="2"/>
    <s v="Thriller"/>
    <m/>
    <m/>
    <m/>
    <m/>
    <m/>
    <m/>
    <s v="Fifty Dead Men WalkingÂ "/>
  </r>
  <r>
    <x v="2"/>
    <s v="War"/>
    <m/>
    <m/>
    <m/>
    <m/>
    <m/>
    <m/>
    <s v="Adam ResurrectedÂ "/>
  </r>
  <r>
    <x v="4"/>
    <s v="Drama"/>
    <s v="Horror"/>
    <s v="Romance"/>
    <m/>
    <m/>
    <m/>
    <m/>
    <s v="It's a Wonderful AfterlifeÂ "/>
  </r>
  <r>
    <x v="0"/>
    <s v="Horror"/>
    <s v="Sci-Fi"/>
    <m/>
    <m/>
    <m/>
    <m/>
    <m/>
    <s v="The Devil's TombÂ "/>
  </r>
  <r>
    <x v="2"/>
    <s v="Romance"/>
    <m/>
    <m/>
    <m/>
    <m/>
    <m/>
    <m/>
    <s v="PartitionÂ "/>
  </r>
  <r>
    <x v="4"/>
    <m/>
    <m/>
    <m/>
    <m/>
    <m/>
    <m/>
    <m/>
    <s v="Good IntentionsÂ "/>
  </r>
  <r>
    <x v="0"/>
    <s v="Adventure"/>
    <s v="Comedy"/>
    <s v="Western"/>
    <m/>
    <m/>
    <m/>
    <m/>
    <s v="The Good, the Bad, the WeirdÂ "/>
  </r>
  <r>
    <x v="11"/>
    <s v="Thriller"/>
    <m/>
    <m/>
    <m/>
    <m/>
    <m/>
    <m/>
    <s v="Nurse 3DÂ "/>
  </r>
  <r>
    <x v="2"/>
    <s v="Romance"/>
    <m/>
    <m/>
    <m/>
    <m/>
    <m/>
    <m/>
    <s v="The Lost CityÂ "/>
  </r>
  <r>
    <x v="4"/>
    <m/>
    <m/>
    <m/>
    <m/>
    <m/>
    <m/>
    <m/>
    <s v="Next FridayÂ "/>
  </r>
  <r>
    <x v="0"/>
    <s v="Crime"/>
    <s v="Drama"/>
    <s v="Thriller"/>
    <m/>
    <m/>
    <m/>
    <m/>
    <s v="American HeistÂ "/>
  </r>
  <r>
    <x v="0"/>
    <s v="Adventure"/>
    <s v="Thriller"/>
    <m/>
    <m/>
    <m/>
    <m/>
    <m/>
    <s v="You Only Live TwiceÂ "/>
  </r>
  <r>
    <x v="0"/>
    <s v="Comedy"/>
    <s v="Crime"/>
    <s v="Drama"/>
    <m/>
    <m/>
    <m/>
    <m/>
    <s v="PlasticÂ "/>
  </r>
  <r>
    <x v="2"/>
    <s v="Romance"/>
    <m/>
    <m/>
    <m/>
    <m/>
    <m/>
    <m/>
    <s v="AmourÂ "/>
  </r>
  <r>
    <x v="11"/>
    <s v="Thriller"/>
    <m/>
    <m/>
    <m/>
    <m/>
    <m/>
    <m/>
    <s v="Poltergeist IIIÂ "/>
  </r>
  <r>
    <x v="0"/>
    <s v="Horror"/>
    <m/>
    <m/>
    <m/>
    <m/>
    <m/>
    <m/>
    <s v="Re-KillÂ "/>
  </r>
  <r>
    <x v="0"/>
    <s v="Adventure"/>
    <s v="Comedy"/>
    <s v="Crime"/>
    <m/>
    <m/>
    <m/>
    <m/>
    <s v="It's a Mad, Mad, Mad, Mad WorldÂ "/>
  </r>
  <r>
    <x v="1"/>
    <s v="Animation"/>
    <s v="Fantasy"/>
    <s v="Horror"/>
    <s v="Sci-Fi"/>
    <m/>
    <m/>
    <m/>
    <s v="Heavy MetalÂ "/>
  </r>
  <r>
    <x v="2"/>
    <s v="War"/>
    <m/>
    <m/>
    <m/>
    <m/>
    <m/>
    <m/>
    <s v="Richard IIIÂ "/>
  </r>
  <r>
    <x v="0"/>
    <s v="Horror"/>
    <s v="Thriller"/>
    <m/>
    <m/>
    <m/>
    <m/>
    <m/>
    <s v="Into the Grizzly MazeÂ "/>
  </r>
  <r>
    <x v="2"/>
    <s v="Sci-Fi"/>
    <m/>
    <m/>
    <m/>
    <m/>
    <m/>
    <m/>
    <s v="MelancholiaÂ "/>
  </r>
  <r>
    <x v="7"/>
    <s v="Comedy"/>
    <s v="Drama"/>
    <s v="Family"/>
    <s v="Romance"/>
    <m/>
    <m/>
    <m/>
    <s v="Red DogÂ "/>
  </r>
  <r>
    <x v="2"/>
    <s v="Romance"/>
    <m/>
    <m/>
    <m/>
    <m/>
    <m/>
    <m/>
    <s v="Jab Tak Hai JaanÂ "/>
  </r>
  <r>
    <x v="11"/>
    <s v="Sci-Fi"/>
    <m/>
    <m/>
    <m/>
    <m/>
    <m/>
    <m/>
    <s v="AlienÂ "/>
  </r>
  <r>
    <x v="11"/>
    <s v="Thriller"/>
    <m/>
    <m/>
    <m/>
    <m/>
    <m/>
    <m/>
    <s v="The Texas Chain Saw MassacreÂ "/>
  </r>
  <r>
    <x v="7"/>
    <s v="Drama"/>
    <s v="Music"/>
    <m/>
    <m/>
    <m/>
    <m/>
    <m/>
    <s v="The RunawaysÂ "/>
  </r>
  <r>
    <x v="2"/>
    <s v="Family"/>
    <s v="Musical"/>
    <s v="Romance"/>
    <m/>
    <m/>
    <m/>
    <m/>
    <s v="Fiddler on the RoofÂ "/>
  </r>
  <r>
    <x v="0"/>
    <s v="Adventure"/>
    <s v="Thriller"/>
    <m/>
    <m/>
    <m/>
    <m/>
    <m/>
    <s v="ThunderballÂ "/>
  </r>
  <r>
    <x v="4"/>
    <s v="Horror"/>
    <s v="Sci-Fi"/>
    <m/>
    <m/>
    <m/>
    <m/>
    <m/>
    <s v="DetentionÂ "/>
  </r>
  <r>
    <x v="0"/>
    <s v="Crime"/>
    <s v="Drama"/>
    <s v="Romance"/>
    <s v="Thriller"/>
    <m/>
    <m/>
    <m/>
    <s v="Set It OffÂ "/>
  </r>
  <r>
    <x v="4"/>
    <s v="Drama"/>
    <m/>
    <m/>
    <m/>
    <m/>
    <m/>
    <m/>
    <s v="The Best ManÂ "/>
  </r>
  <r>
    <x v="8"/>
    <s v="Horror"/>
    <m/>
    <m/>
    <m/>
    <m/>
    <m/>
    <m/>
    <s v="Child's PlayÂ "/>
  </r>
  <r>
    <x v="9"/>
    <s v="Drama"/>
    <m/>
    <m/>
    <m/>
    <m/>
    <m/>
    <m/>
    <s v="SickoÂ "/>
  </r>
  <r>
    <x v="0"/>
    <s v="Horror"/>
    <s v="Sci-Fi"/>
    <s v="Thriller"/>
    <m/>
    <m/>
    <m/>
    <m/>
    <s v="The Purge: AnarchyÂ "/>
  </r>
  <r>
    <x v="4"/>
    <s v="Drama"/>
    <s v="Romance"/>
    <m/>
    <m/>
    <m/>
    <m/>
    <m/>
    <s v="Down to YouÂ "/>
  </r>
  <r>
    <x v="1"/>
    <s v="Comedy"/>
    <m/>
    <m/>
    <m/>
    <m/>
    <m/>
    <m/>
    <s v="Harold &amp; Kumar Go to White CastleÂ "/>
  </r>
  <r>
    <x v="2"/>
    <s v="Thriller"/>
    <m/>
    <m/>
    <m/>
    <m/>
    <m/>
    <m/>
    <s v="The ContenderÂ "/>
  </r>
  <r>
    <x v="6"/>
    <s v="Drama"/>
    <s v="Thriller"/>
    <m/>
    <m/>
    <m/>
    <m/>
    <m/>
    <s v="Boiler RoomÂ "/>
  </r>
  <r>
    <x v="11"/>
    <m/>
    <m/>
    <m/>
    <m/>
    <m/>
    <m/>
    <m/>
    <s v="Black ChristmasÂ "/>
  </r>
  <r>
    <x v="0"/>
    <s v="Biography"/>
    <s v="Drama"/>
    <s v="History"/>
    <s v="Romance"/>
    <s v="War"/>
    <m/>
    <m/>
    <s v="Henry VÂ "/>
  </r>
  <r>
    <x v="0"/>
    <s v="Crime"/>
    <s v="Drama"/>
    <s v="Thriller"/>
    <m/>
    <m/>
    <m/>
    <m/>
    <s v="The Way of the GunÂ "/>
  </r>
  <r>
    <x v="4"/>
    <s v="Drama"/>
    <m/>
    <m/>
    <m/>
    <m/>
    <m/>
    <m/>
    <s v="Igby Goes DownÂ "/>
  </r>
  <r>
    <x v="4"/>
    <m/>
    <m/>
    <m/>
    <m/>
    <m/>
    <m/>
    <m/>
    <s v="PCUÂ "/>
  </r>
  <r>
    <x v="0"/>
    <s v="Adventure"/>
    <s v="Comedy"/>
    <s v="Romance"/>
    <s v="Sci-Fi"/>
    <m/>
    <m/>
    <m/>
    <s v="The Ice PiratesÂ "/>
  </r>
  <r>
    <x v="7"/>
    <s v="Drama"/>
    <s v="Sport"/>
    <m/>
    <m/>
    <m/>
    <m/>
    <m/>
    <s v="GracieÂ "/>
  </r>
  <r>
    <x v="4"/>
    <s v="Drama"/>
    <s v="Romance"/>
    <m/>
    <m/>
    <m/>
    <m/>
    <m/>
    <s v="Trust the ManÂ "/>
  </r>
  <r>
    <x v="4"/>
    <s v="Music"/>
    <m/>
    <m/>
    <m/>
    <m/>
    <m/>
    <m/>
    <s v="Hamlet 2Â "/>
  </r>
  <r>
    <x v="9"/>
    <s v="Music"/>
    <m/>
    <m/>
    <m/>
    <m/>
    <m/>
    <m/>
    <s v="Glee: The 3D Concert MovieÂ "/>
  </r>
  <r>
    <x v="0"/>
    <s v="Adventure"/>
    <s v="Drama"/>
    <s v="History"/>
    <s v="War"/>
    <m/>
    <m/>
    <m/>
    <s v="The Legend of SuriyothaiÂ "/>
  </r>
  <r>
    <x v="11"/>
    <m/>
    <m/>
    <m/>
    <m/>
    <m/>
    <m/>
    <m/>
    <s v="Two Evil EyesÂ "/>
  </r>
  <r>
    <x v="2"/>
    <m/>
    <m/>
    <m/>
    <m/>
    <m/>
    <m/>
    <m/>
    <s v="All or NothingÂ "/>
  </r>
  <r>
    <x v="2"/>
    <m/>
    <m/>
    <m/>
    <m/>
    <m/>
    <m/>
    <m/>
    <s v="Princess KaiulaniÂ "/>
  </r>
  <r>
    <x v="2"/>
    <s v="Family"/>
    <m/>
    <m/>
    <m/>
    <m/>
    <m/>
    <m/>
    <s v="Opal DreamÂ "/>
  </r>
  <r>
    <x v="0"/>
    <s v="Crime"/>
    <s v="Thriller"/>
    <m/>
    <m/>
    <m/>
    <m/>
    <m/>
    <s v="HeistÂ "/>
  </r>
  <r>
    <x v="2"/>
    <s v="History"/>
    <s v="Thriller"/>
    <s v="War"/>
    <m/>
    <m/>
    <m/>
    <m/>
    <s v="Flame and CitronÂ "/>
  </r>
  <r>
    <x v="4"/>
    <s v="Music"/>
    <s v="Romance"/>
    <m/>
    <m/>
    <m/>
    <m/>
    <m/>
    <s v="UndiscoveredÂ "/>
  </r>
  <r>
    <x v="2"/>
    <s v="Romance"/>
    <m/>
    <m/>
    <m/>
    <m/>
    <m/>
    <m/>
    <s v="Veronika Decides to DieÂ "/>
  </r>
  <r>
    <x v="1"/>
    <s v="Comedy"/>
    <m/>
    <m/>
    <m/>
    <m/>
    <m/>
    <m/>
    <s v="Crocodile DundeeÂ "/>
  </r>
  <r>
    <x v="5"/>
    <s v="Sci-Fi"/>
    <s v="Thriller"/>
    <m/>
    <m/>
    <m/>
    <m/>
    <m/>
    <s v="The I InsideÂ "/>
  </r>
  <r>
    <x v="2"/>
    <s v="History"/>
    <s v="War"/>
    <m/>
    <m/>
    <m/>
    <m/>
    <m/>
    <s v="Beneath Hill 60Â "/>
  </r>
  <r>
    <x v="6"/>
    <s v="Mystery"/>
    <s v="Thriller"/>
    <m/>
    <m/>
    <m/>
    <m/>
    <m/>
    <s v="AwakeÂ "/>
  </r>
  <r>
    <x v="0"/>
    <s v="Crime"/>
    <s v="Thriller"/>
    <m/>
    <m/>
    <m/>
    <m/>
    <m/>
    <s v="Skin TradeÂ "/>
  </r>
  <r>
    <x v="2"/>
    <s v="Music"/>
    <s v="Romance"/>
    <m/>
    <m/>
    <m/>
    <m/>
    <m/>
    <s v="Crazy HeartÂ "/>
  </r>
  <r>
    <x v="2"/>
    <s v="Music"/>
    <s v="Romance"/>
    <m/>
    <m/>
    <m/>
    <m/>
    <m/>
    <s v="The RoseÂ "/>
  </r>
  <r>
    <x v="4"/>
    <m/>
    <m/>
    <m/>
    <m/>
    <m/>
    <m/>
    <m/>
    <s v="Baggage ClaimÂ "/>
  </r>
  <r>
    <x v="1"/>
    <s v="Comedy"/>
    <s v="Fantasy"/>
    <s v="Sci-Fi"/>
    <m/>
    <m/>
    <m/>
    <m/>
    <s v="BarbarellaÂ "/>
  </r>
  <r>
    <x v="1"/>
    <s v="Family"/>
    <m/>
    <m/>
    <m/>
    <m/>
    <m/>
    <m/>
    <s v="ShipwreckedÂ "/>
  </r>
  <r>
    <x v="4"/>
    <s v="Drama"/>
    <m/>
    <m/>
    <m/>
    <m/>
    <m/>
    <m/>
    <s v="ElectionÂ "/>
  </r>
  <r>
    <x v="4"/>
    <m/>
    <m/>
    <m/>
    <m/>
    <m/>
    <m/>
    <m/>
    <s v="The DUFFÂ "/>
  </r>
  <r>
    <x v="2"/>
    <s v="Music"/>
    <s v="Romance"/>
    <m/>
    <m/>
    <m/>
    <m/>
    <m/>
    <s v="GlitterÂ "/>
  </r>
  <r>
    <x v="2"/>
    <s v="Horror"/>
    <s v="Mystery"/>
    <s v="Thriller"/>
    <m/>
    <m/>
    <m/>
    <m/>
    <s v="The Haunting in Connecticut 2: Ghosts of GeorgiaÂ "/>
  </r>
  <r>
    <x v="7"/>
    <s v="Drama"/>
    <s v="Romance"/>
    <m/>
    <m/>
    <m/>
    <m/>
    <m/>
    <s v="Bright StarÂ "/>
  </r>
  <r>
    <x v="1"/>
    <s v="Drama"/>
    <s v="Thriller"/>
    <m/>
    <m/>
    <m/>
    <m/>
    <m/>
    <s v="My Name Is KhanÂ "/>
  </r>
  <r>
    <x v="2"/>
    <s v="Music"/>
    <s v="Romance"/>
    <m/>
    <m/>
    <m/>
    <m/>
    <m/>
    <s v="FootlooseÂ "/>
  </r>
  <r>
    <x v="0"/>
    <s v="Adventure"/>
    <s v="Drama"/>
    <m/>
    <m/>
    <m/>
    <m/>
    <m/>
    <s v="All Is LostÂ "/>
  </r>
  <r>
    <x v="1"/>
    <s v="Drama"/>
    <s v="Thriller"/>
    <m/>
    <m/>
    <m/>
    <m/>
    <m/>
    <s v="LimboÂ "/>
  </r>
  <r>
    <x v="0"/>
    <s v="Drama"/>
    <s v="Family"/>
    <s v="Sport"/>
    <m/>
    <m/>
    <m/>
    <m/>
    <s v="The Karate KidÂ "/>
  </r>
  <r>
    <x v="7"/>
    <s v="Drama"/>
    <s v="History"/>
    <s v="Romance"/>
    <m/>
    <m/>
    <m/>
    <m/>
    <s v="Quo VadisÂ "/>
  </r>
  <r>
    <x v="11"/>
    <s v="Musical"/>
    <s v="Sci-Fi"/>
    <m/>
    <m/>
    <m/>
    <m/>
    <m/>
    <s v="Repo! The Genetic OperaÂ "/>
  </r>
  <r>
    <x v="6"/>
    <s v="Drama"/>
    <m/>
    <m/>
    <m/>
    <m/>
    <m/>
    <m/>
    <s v="Pulp FictionÂ "/>
  </r>
  <r>
    <x v="6"/>
    <s v="Drama"/>
    <s v="Thriller"/>
    <m/>
    <m/>
    <m/>
    <m/>
    <m/>
    <s v="NightcrawlerÂ "/>
  </r>
  <r>
    <x v="4"/>
    <s v="Horror"/>
    <s v="Thriller"/>
    <m/>
    <m/>
    <m/>
    <m/>
    <m/>
    <s v="Club DreadÂ "/>
  </r>
  <r>
    <x v="7"/>
    <s v="Drama"/>
    <s v="Family"/>
    <s v="Musical"/>
    <s v="Romance"/>
    <m/>
    <m/>
    <m/>
    <s v="The Sound of MusicÂ "/>
  </r>
  <r>
    <x v="4"/>
    <s v="Fantasy"/>
    <s v="Romance"/>
    <m/>
    <m/>
    <m/>
    <m/>
    <m/>
    <s v="SplashÂ "/>
  </r>
  <r>
    <x v="4"/>
    <s v="Drama"/>
    <m/>
    <m/>
    <m/>
    <m/>
    <m/>
    <m/>
    <s v="Little Miss SunshineÂ "/>
  </r>
  <r>
    <x v="1"/>
    <s v="Drama"/>
    <m/>
    <m/>
    <m/>
    <m/>
    <m/>
    <m/>
    <s v="Stand by MeÂ "/>
  </r>
  <r>
    <x v="2"/>
    <s v="Horror"/>
    <s v="Sci-Fi"/>
    <s v="Thriller"/>
    <m/>
    <m/>
    <m/>
    <m/>
    <s v="28 Days Later...Â "/>
  </r>
  <r>
    <x v="2"/>
    <s v="Music"/>
    <m/>
    <m/>
    <m/>
    <m/>
    <m/>
    <m/>
    <s v="You Got ServedÂ "/>
  </r>
  <r>
    <x v="7"/>
    <s v="Crime"/>
    <s v="Drama"/>
    <m/>
    <m/>
    <m/>
    <m/>
    <m/>
    <s v="Escape from AlcatrazÂ "/>
  </r>
  <r>
    <x v="4"/>
    <s v="Drama"/>
    <s v="Music"/>
    <s v="Romance"/>
    <m/>
    <m/>
    <m/>
    <m/>
    <s v="Brown SugarÂ "/>
  </r>
  <r>
    <x v="4"/>
    <s v="Crime"/>
    <s v="Drama"/>
    <s v="Romance"/>
    <s v="Thriller"/>
    <m/>
    <m/>
    <m/>
    <s v="A Thin Line Between Love and HateÂ "/>
  </r>
  <r>
    <x v="4"/>
    <s v="Drama"/>
    <s v="Romance"/>
    <m/>
    <m/>
    <m/>
    <m/>
    <m/>
    <s v="50/50Â "/>
  </r>
  <r>
    <x v="11"/>
    <s v="Mystery"/>
    <s v="Thriller"/>
    <m/>
    <m/>
    <m/>
    <m/>
    <m/>
    <s v="ShutterÂ "/>
  </r>
  <r>
    <x v="4"/>
    <s v="Fantasy"/>
    <s v="Horror"/>
    <m/>
    <m/>
    <m/>
    <m/>
    <m/>
    <s v="CreepshowÂ "/>
  </r>
  <r>
    <x v="4"/>
    <s v="Romance"/>
    <m/>
    <m/>
    <m/>
    <m/>
    <m/>
    <m/>
    <s v="That Awkward MomentÂ "/>
  </r>
  <r>
    <x v="4"/>
    <s v="Fantasy"/>
    <s v="Sci-Fi"/>
    <m/>
    <m/>
    <m/>
    <m/>
    <m/>
    <s v="Modern ProblemsÂ "/>
  </r>
  <r>
    <x v="4"/>
    <s v="Drama"/>
    <s v="Romance"/>
    <m/>
    <m/>
    <m/>
    <m/>
    <m/>
    <s v="Much Ado About NothingÂ "/>
  </r>
  <r>
    <x v="0"/>
    <s v="Adventure"/>
    <s v="Thriller"/>
    <m/>
    <m/>
    <m/>
    <m/>
    <m/>
    <s v="On Her Majesty's Secret ServiceÂ "/>
  </r>
  <r>
    <x v="8"/>
    <s v="Horror"/>
    <s v="Mystery"/>
    <s v="Thriller"/>
    <m/>
    <m/>
    <m/>
    <m/>
    <s v="New NightmareÂ "/>
  </r>
  <r>
    <x v="4"/>
    <s v="Drama"/>
    <s v="Romance"/>
    <m/>
    <m/>
    <m/>
    <m/>
    <m/>
    <s v="Drive Me CrazyÂ "/>
  </r>
  <r>
    <x v="4"/>
    <s v="Crime"/>
    <m/>
    <m/>
    <m/>
    <m/>
    <m/>
    <m/>
    <s v="Half BakedÂ "/>
  </r>
  <r>
    <x v="4"/>
    <s v="Romance"/>
    <m/>
    <m/>
    <m/>
    <m/>
    <m/>
    <m/>
    <s v="New in TownÂ "/>
  </r>
  <r>
    <x v="2"/>
    <s v="Thriller"/>
    <m/>
    <m/>
    <m/>
    <m/>
    <m/>
    <m/>
    <s v="SyrianaÂ "/>
  </r>
  <r>
    <x v="6"/>
    <s v="Drama"/>
    <m/>
    <m/>
    <m/>
    <m/>
    <m/>
    <m/>
    <s v="American PsychoÂ "/>
  </r>
  <r>
    <x v="2"/>
    <s v="Romance"/>
    <m/>
    <m/>
    <m/>
    <m/>
    <m/>
    <m/>
    <s v="The Good GirlÂ "/>
  </r>
  <r>
    <x v="0"/>
    <s v="Comedy"/>
    <s v="Crime"/>
    <s v="Thriller"/>
    <m/>
    <m/>
    <m/>
    <m/>
    <s v="Bon Cop Bad CopÂ "/>
  </r>
  <r>
    <x v="0"/>
    <s v="Crime"/>
    <s v="Thriller"/>
    <m/>
    <m/>
    <m/>
    <m/>
    <m/>
    <s v="The Boondock Saints II: All Saints DayÂ "/>
  </r>
  <r>
    <x v="2"/>
    <s v="Romance"/>
    <m/>
    <m/>
    <m/>
    <m/>
    <m/>
    <m/>
    <s v="The City of Your Final DestinationÂ "/>
  </r>
  <r>
    <x v="4"/>
    <s v="Drama"/>
    <s v="Romance"/>
    <m/>
    <m/>
    <m/>
    <m/>
    <m/>
    <s v="Enough SaidÂ "/>
  </r>
  <r>
    <x v="4"/>
    <s v="Romance"/>
    <m/>
    <m/>
    <m/>
    <m/>
    <m/>
    <m/>
    <s v="Easy AÂ "/>
  </r>
  <r>
    <x v="2"/>
    <s v="Horror"/>
    <m/>
    <m/>
    <m/>
    <m/>
    <m/>
    <m/>
    <s v="Shadow of the VampireÂ "/>
  </r>
  <r>
    <x v="4"/>
    <s v="Drama"/>
    <m/>
    <m/>
    <m/>
    <m/>
    <m/>
    <m/>
    <s v="PromÂ "/>
  </r>
  <r>
    <x v="4"/>
    <s v="Romance"/>
    <m/>
    <m/>
    <m/>
    <m/>
    <m/>
    <m/>
    <s v="The PallbearerÂ "/>
  </r>
  <r>
    <x v="4"/>
    <m/>
    <m/>
    <m/>
    <m/>
    <m/>
    <m/>
    <m/>
    <s v="Held UpÂ "/>
  </r>
  <r>
    <x v="4"/>
    <s v="Fantasy"/>
    <s v="Romance"/>
    <m/>
    <m/>
    <m/>
    <m/>
    <m/>
    <s v="Woman on TopÂ "/>
  </r>
  <r>
    <x v="3"/>
    <s v="Comedy"/>
    <s v="Drama"/>
    <s v="Romance"/>
    <m/>
    <m/>
    <m/>
    <m/>
    <s v="AnomalisaÂ "/>
  </r>
  <r>
    <x v="4"/>
    <s v="Drama"/>
    <m/>
    <m/>
    <m/>
    <m/>
    <m/>
    <m/>
    <s v="Another YearÂ "/>
  </r>
  <r>
    <x v="4"/>
    <s v="Crime"/>
    <s v="Musical"/>
    <s v="Romance"/>
    <m/>
    <m/>
    <m/>
    <m/>
    <s v="8 WomenÂ "/>
  </r>
  <r>
    <x v="0"/>
    <s v="Comedy"/>
    <s v="Crime"/>
    <s v="Thriller"/>
    <m/>
    <m/>
    <m/>
    <m/>
    <s v="Showdown in Little TokyoÂ "/>
  </r>
  <r>
    <x v="4"/>
    <s v="Crime"/>
    <m/>
    <m/>
    <m/>
    <m/>
    <m/>
    <m/>
    <s v="Clay PigeonsÂ "/>
  </r>
  <r>
    <x v="4"/>
    <s v="Drama"/>
    <s v="Romance"/>
    <m/>
    <m/>
    <m/>
    <m/>
    <m/>
    <s v="It's Kind of a Funny StoryÂ "/>
  </r>
  <r>
    <x v="7"/>
    <s v="Comedy"/>
    <s v="Drama"/>
    <s v="History"/>
    <m/>
    <m/>
    <m/>
    <m/>
    <s v="Made in DagenhamÂ "/>
  </r>
  <r>
    <x v="7"/>
    <s v="Drama"/>
    <m/>
    <m/>
    <m/>
    <m/>
    <m/>
    <m/>
    <s v="When Did You Last See Your Father?Â "/>
  </r>
  <r>
    <x v="7"/>
    <s v="Drama"/>
    <s v="Romance"/>
    <s v="Sport"/>
    <m/>
    <m/>
    <m/>
    <m/>
    <s v="PrefontaineÂ "/>
  </r>
  <r>
    <x v="1"/>
    <s v="Drama"/>
    <m/>
    <m/>
    <m/>
    <m/>
    <m/>
    <m/>
    <s v="The Wicked LadyÂ "/>
  </r>
  <r>
    <x v="1"/>
    <s v="Animation"/>
    <s v="Family"/>
    <s v="Fantasy"/>
    <m/>
    <m/>
    <m/>
    <m/>
    <s v="The Secret of KellsÂ "/>
  </r>
  <r>
    <x v="2"/>
    <s v="Music"/>
    <m/>
    <m/>
    <m/>
    <m/>
    <m/>
    <m/>
    <s v="Begin AgainÂ "/>
  </r>
  <r>
    <x v="2"/>
    <s v="Romance"/>
    <s v="Thriller"/>
    <m/>
    <m/>
    <m/>
    <m/>
    <m/>
    <s v="Down in the ValleyÂ "/>
  </r>
  <r>
    <x v="6"/>
    <s v="Drama"/>
    <m/>
    <m/>
    <m/>
    <m/>
    <m/>
    <m/>
    <s v="Brooklyn RulesÂ "/>
  </r>
  <r>
    <x v="4"/>
    <s v="Crime"/>
    <s v="Musical"/>
    <s v="Mystery"/>
    <m/>
    <m/>
    <m/>
    <m/>
    <s v="The Singing DetectiveÂ "/>
  </r>
  <r>
    <x v="4"/>
    <s v="Drama"/>
    <s v="Horror"/>
    <s v="Sci-Fi"/>
    <m/>
    <m/>
    <m/>
    <m/>
    <s v="FidoÂ "/>
  </r>
  <r>
    <x v="4"/>
    <s v="Drama"/>
    <s v="Romance"/>
    <m/>
    <m/>
    <m/>
    <m/>
    <m/>
    <s v="The Wendell Baker StoryÂ "/>
  </r>
  <r>
    <x v="0"/>
    <s v="Comedy"/>
    <s v="Crime"/>
    <m/>
    <m/>
    <m/>
    <m/>
    <m/>
    <s v="Wild TargetÂ "/>
  </r>
  <r>
    <x v="6"/>
    <s v="Horror"/>
    <s v="Thriller"/>
    <m/>
    <m/>
    <m/>
    <m/>
    <m/>
    <s v="PathologyÂ "/>
  </r>
  <r>
    <x v="6"/>
    <s v="Drama"/>
    <s v="Thriller"/>
    <m/>
    <m/>
    <m/>
    <m/>
    <m/>
    <s v="10th &amp; WolfÂ "/>
  </r>
  <r>
    <x v="4"/>
    <s v="Crime"/>
    <s v="Drama"/>
    <s v="Romance"/>
    <m/>
    <m/>
    <m/>
    <m/>
    <s v="Dear WendyÂ "/>
  </r>
  <r>
    <x v="2"/>
    <m/>
    <m/>
    <m/>
    <m/>
    <m/>
    <m/>
    <m/>
    <s v="AloftÂ "/>
  </r>
  <r>
    <x v="0"/>
    <s v="Animation"/>
    <s v="Sci-Fi"/>
    <m/>
    <m/>
    <m/>
    <m/>
    <m/>
    <s v="AkiraÂ "/>
  </r>
  <r>
    <x v="0"/>
    <s v="Crime"/>
    <s v="Thriller"/>
    <m/>
    <m/>
    <m/>
    <m/>
    <m/>
    <s v="The Death and Life of Bobby ZÂ "/>
  </r>
  <r>
    <x v="7"/>
    <s v="Drama"/>
    <s v="Sport"/>
    <m/>
    <m/>
    <m/>
    <m/>
    <m/>
    <s v="The Rocket: The Legend of Rocket RichardÂ "/>
  </r>
  <r>
    <x v="0"/>
    <s v="Crime"/>
    <s v="Drama"/>
    <s v="Thriller"/>
    <m/>
    <m/>
    <m/>
    <m/>
    <s v="SwelterÂ "/>
  </r>
  <r>
    <x v="4"/>
    <s v="Drama"/>
    <s v="Romance"/>
    <m/>
    <m/>
    <m/>
    <m/>
    <m/>
    <s v="Imagine Me &amp; YouÂ "/>
  </r>
  <r>
    <x v="2"/>
    <m/>
    <m/>
    <m/>
    <m/>
    <m/>
    <m/>
    <m/>
    <s v="Mr. ChurchÂ "/>
  </r>
  <r>
    <x v="0"/>
    <s v="Sci-Fi"/>
    <s v="Sport"/>
    <m/>
    <m/>
    <m/>
    <m/>
    <m/>
    <s v="The Blood of HeroesÂ "/>
  </r>
  <r>
    <x v="0"/>
    <m/>
    <m/>
    <m/>
    <m/>
    <m/>
    <m/>
    <m/>
    <s v="Code of HonorÂ "/>
  </r>
  <r>
    <x v="4"/>
    <s v="Drama"/>
    <s v="Family"/>
    <m/>
    <m/>
    <m/>
    <m/>
    <m/>
    <s v="Driving Miss DaisyÂ "/>
  </r>
  <r>
    <x v="4"/>
    <s v="Drama"/>
    <m/>
    <m/>
    <m/>
    <m/>
    <m/>
    <m/>
    <s v="Soul FoodÂ "/>
  </r>
  <r>
    <x v="0"/>
    <s v="Comedy"/>
    <m/>
    <m/>
    <m/>
    <m/>
    <m/>
    <m/>
    <s v="Rumble in the BronxÂ "/>
  </r>
  <r>
    <x v="4"/>
    <s v="Drama"/>
    <m/>
    <m/>
    <m/>
    <m/>
    <m/>
    <m/>
    <s v="Thank You for SmokingÂ "/>
  </r>
  <r>
    <x v="11"/>
    <m/>
    <m/>
    <m/>
    <m/>
    <m/>
    <m/>
    <m/>
    <s v="Hostel: Part IIÂ "/>
  </r>
  <r>
    <x v="2"/>
    <m/>
    <m/>
    <m/>
    <m/>
    <m/>
    <m/>
    <m/>
    <s v="An EducationÂ "/>
  </r>
  <r>
    <x v="4"/>
    <s v="Drama"/>
    <s v="Romance"/>
    <m/>
    <m/>
    <m/>
    <m/>
    <m/>
    <s v="The Hotel New HampshireÂ "/>
  </r>
  <r>
    <x v="6"/>
    <s v="Drama"/>
    <s v="Mystery"/>
    <s v="Thriller"/>
    <m/>
    <m/>
    <m/>
    <m/>
    <s v="NarcÂ "/>
  </r>
  <r>
    <x v="4"/>
    <s v="Drama"/>
    <s v="Romance"/>
    <s v="Sport"/>
    <m/>
    <m/>
    <m/>
    <m/>
    <s v="Men with BroomsÂ "/>
  </r>
  <r>
    <x v="4"/>
    <s v="Crime"/>
    <m/>
    <m/>
    <m/>
    <m/>
    <m/>
    <m/>
    <s v="Witless ProtectionÂ "/>
  </r>
  <r>
    <x v="2"/>
    <s v="Romance"/>
    <m/>
    <m/>
    <m/>
    <m/>
    <m/>
    <m/>
    <s v="The Work and the GloryÂ "/>
  </r>
  <r>
    <x v="4"/>
    <s v="Crime"/>
    <s v="Romance"/>
    <m/>
    <m/>
    <m/>
    <m/>
    <m/>
    <s v="ExtractÂ "/>
  </r>
  <r>
    <x v="2"/>
    <s v="Romance"/>
    <s v="Sci-Fi"/>
    <s v="Thriller"/>
    <m/>
    <m/>
    <m/>
    <m/>
    <s v="Code 46Â "/>
  </r>
  <r>
    <x v="6"/>
    <s v="Drama"/>
    <s v="Thriller"/>
    <m/>
    <m/>
    <m/>
    <m/>
    <m/>
    <s v="CrashÂ "/>
  </r>
  <r>
    <x v="2"/>
    <m/>
    <m/>
    <m/>
    <m/>
    <m/>
    <m/>
    <m/>
    <s v="Albert NobbsÂ "/>
  </r>
  <r>
    <x v="3"/>
    <s v="Biography"/>
    <s v="Drama"/>
    <s v="War"/>
    <m/>
    <m/>
    <m/>
    <m/>
    <s v="PersepolisÂ "/>
  </r>
  <r>
    <x v="1"/>
    <s v="Fantasy"/>
    <s v="Thriller"/>
    <m/>
    <m/>
    <m/>
    <m/>
    <m/>
    <s v="The HoleÂ "/>
  </r>
  <r>
    <x v="11"/>
    <s v="Thriller"/>
    <m/>
    <m/>
    <m/>
    <m/>
    <m/>
    <m/>
    <s v="The Neon DemonÂ "/>
  </r>
  <r>
    <x v="0"/>
    <s v="Crime"/>
    <s v="Drama"/>
    <s v="Thriller"/>
    <m/>
    <m/>
    <m/>
    <m/>
    <s v="Harry BrownÂ "/>
  </r>
  <r>
    <x v="0"/>
    <s v="Adventure"/>
    <s v="Romance"/>
    <m/>
    <m/>
    <m/>
    <m/>
    <m/>
    <s v="Spider-Man 3Â "/>
  </r>
  <r>
    <x v="0"/>
    <s v="Adventure"/>
    <s v="Fantasy"/>
    <s v="Sci-Fi"/>
    <s v="Thriller"/>
    <m/>
    <m/>
    <m/>
    <s v="The Omega CodeÂ "/>
  </r>
  <r>
    <x v="4"/>
    <s v="Drama"/>
    <s v="Romance"/>
    <m/>
    <m/>
    <m/>
    <m/>
    <m/>
    <s v="JunoÂ "/>
  </r>
  <r>
    <x v="0"/>
    <s v="Thriller"/>
    <m/>
    <m/>
    <m/>
    <m/>
    <m/>
    <m/>
    <s v="Pound of FleshÂ "/>
  </r>
  <r>
    <x v="0"/>
    <s v="Adventure"/>
    <s v="Thriller"/>
    <m/>
    <m/>
    <m/>
    <m/>
    <m/>
    <s v="Diamonds Are ForeverÂ "/>
  </r>
  <r>
    <x v="6"/>
    <s v="Drama"/>
    <m/>
    <m/>
    <m/>
    <m/>
    <m/>
    <m/>
    <s v="The GodfatherÂ "/>
  </r>
  <r>
    <x v="2"/>
    <s v="Music"/>
    <s v="Romance"/>
    <m/>
    <m/>
    <m/>
    <m/>
    <m/>
    <s v="FlashdanceÂ "/>
  </r>
  <r>
    <x v="4"/>
    <s v="Drama"/>
    <s v="Romance"/>
    <m/>
    <m/>
    <m/>
    <m/>
    <m/>
    <s v="500 Days of SummerÂ "/>
  </r>
  <r>
    <x v="2"/>
    <s v="Music"/>
    <s v="Romance"/>
    <m/>
    <m/>
    <m/>
    <m/>
    <m/>
    <s v="The PianoÂ "/>
  </r>
  <r>
    <x v="4"/>
    <s v="Drama"/>
    <m/>
    <m/>
    <m/>
    <m/>
    <m/>
    <m/>
    <s v="Magic MikeÂ "/>
  </r>
  <r>
    <x v="11"/>
    <s v="Mystery"/>
    <s v="Thriller"/>
    <m/>
    <m/>
    <m/>
    <m/>
    <m/>
    <s v="Darkness FallsÂ "/>
  </r>
  <r>
    <x v="0"/>
    <s v="Adventure"/>
    <s v="Thriller"/>
    <m/>
    <m/>
    <m/>
    <m/>
    <m/>
    <s v="Live and Let DieÂ "/>
  </r>
  <r>
    <x v="2"/>
    <s v="Family"/>
    <s v="Sport"/>
    <m/>
    <m/>
    <m/>
    <m/>
    <m/>
    <s v="My Dog SkipÂ "/>
  </r>
  <r>
    <x v="4"/>
    <s v="Drama"/>
    <m/>
    <m/>
    <m/>
    <m/>
    <m/>
    <m/>
    <s v="Jumping the BroomÂ "/>
  </r>
  <r>
    <x v="2"/>
    <s v="Romance"/>
    <m/>
    <m/>
    <m/>
    <m/>
    <m/>
    <m/>
    <s v="The Great GatsbyÂ "/>
  </r>
  <r>
    <x v="7"/>
    <s v="Drama"/>
    <s v="History"/>
    <m/>
    <m/>
    <m/>
    <m/>
    <m/>
    <s v="Good Night, and Good Luck.Â "/>
  </r>
  <r>
    <x v="7"/>
    <s v="Crime"/>
    <s v="Drama"/>
    <m/>
    <m/>
    <m/>
    <m/>
    <m/>
    <s v="CapoteÂ "/>
  </r>
  <r>
    <x v="0"/>
    <s v="Crime"/>
    <s v="Thriller"/>
    <m/>
    <m/>
    <m/>
    <m/>
    <m/>
    <s v="DesperadoÂ "/>
  </r>
  <r>
    <x v="2"/>
    <s v="Romance"/>
    <s v="Western"/>
    <m/>
    <m/>
    <m/>
    <m/>
    <m/>
    <s v="The ClaimÂ "/>
  </r>
  <r>
    <x v="0"/>
    <s v="Adventure"/>
    <s v="Sci-Fi"/>
    <m/>
    <m/>
    <m/>
    <m/>
    <m/>
    <s v="Logan's RunÂ "/>
  </r>
  <r>
    <x v="0"/>
    <s v="Adventure"/>
    <s v="Thriller"/>
    <m/>
    <m/>
    <m/>
    <m/>
    <m/>
    <s v="The Man with the Golden GunÂ "/>
  </r>
  <r>
    <x v="0"/>
    <s v="Comedy"/>
    <s v="Crime"/>
    <s v="Thriller"/>
    <m/>
    <m/>
    <m/>
    <m/>
    <s v="Action JacksonÂ "/>
  </r>
  <r>
    <x v="1"/>
    <s v="Horror"/>
    <s v="Thriller"/>
    <m/>
    <m/>
    <m/>
    <m/>
    <m/>
    <s v="The DescentÂ "/>
  </r>
  <r>
    <x v="11"/>
    <s v="Mystery"/>
    <m/>
    <m/>
    <m/>
    <m/>
    <m/>
    <m/>
    <s v="Devil's DueÂ "/>
  </r>
  <r>
    <x v="4"/>
    <m/>
    <m/>
    <m/>
    <m/>
    <m/>
    <m/>
    <m/>
    <s v="Flirting with DisasterÂ "/>
  </r>
  <r>
    <x v="6"/>
    <s v="Horror"/>
    <m/>
    <m/>
    <m/>
    <m/>
    <m/>
    <m/>
    <s v="The Devil's RejectsÂ "/>
  </r>
  <r>
    <x v="4"/>
    <s v="Crime"/>
    <s v="Drama"/>
    <m/>
    <m/>
    <m/>
    <m/>
    <m/>
    <s v="DopeÂ "/>
  </r>
  <r>
    <x v="6"/>
    <s v="Drama"/>
    <s v="Thriller"/>
    <m/>
    <m/>
    <m/>
    <m/>
    <m/>
    <s v="In Too DeepÂ "/>
  </r>
  <r>
    <x v="0"/>
    <s v="Adventure"/>
    <s v="Thriller"/>
    <m/>
    <m/>
    <m/>
    <m/>
    <m/>
    <s v="SkyfallÂ "/>
  </r>
  <r>
    <x v="11"/>
    <m/>
    <m/>
    <m/>
    <m/>
    <m/>
    <m/>
    <m/>
    <s v="House of 1000 CorpsesÂ "/>
  </r>
  <r>
    <x v="11"/>
    <m/>
    <m/>
    <m/>
    <m/>
    <m/>
    <m/>
    <m/>
    <s v="Alien ZoneÂ "/>
  </r>
  <r>
    <x v="4"/>
    <s v="Drama"/>
    <m/>
    <m/>
    <m/>
    <m/>
    <m/>
    <m/>
    <s v="A Serious ManÂ "/>
  </r>
  <r>
    <x v="2"/>
    <s v="Mystery"/>
    <m/>
    <m/>
    <m/>
    <m/>
    <m/>
    <m/>
    <s v="Get LowÂ "/>
  </r>
  <r>
    <x v="0"/>
    <s v="Fantasy"/>
    <s v="Horror"/>
    <s v="Thriller"/>
    <m/>
    <m/>
    <m/>
    <m/>
    <s v="WarlockÂ "/>
  </r>
  <r>
    <x v="2"/>
    <s v="Music"/>
    <m/>
    <m/>
    <m/>
    <m/>
    <m/>
    <m/>
    <s v="Beyond the LightsÂ "/>
  </r>
  <r>
    <x v="2"/>
    <s v="Romance"/>
    <m/>
    <m/>
    <m/>
    <m/>
    <m/>
    <m/>
    <s v="A Single ManÂ "/>
  </r>
  <r>
    <x v="2"/>
    <m/>
    <m/>
    <m/>
    <m/>
    <m/>
    <m/>
    <m/>
    <s v="The Last Temptation of ChristÂ "/>
  </r>
  <r>
    <x v="4"/>
    <s v="Drama"/>
    <s v="Romance"/>
    <m/>
    <m/>
    <m/>
    <m/>
    <m/>
    <s v="Outside ProvidenceÂ "/>
  </r>
  <r>
    <x v="4"/>
    <s v="Drama"/>
    <s v="Musical"/>
    <s v="Romance"/>
    <m/>
    <m/>
    <m/>
    <m/>
    <s v="Bride &amp; PrejudiceÂ "/>
  </r>
  <r>
    <x v="1"/>
    <s v="Biography"/>
    <s v="Drama"/>
    <s v="History"/>
    <m/>
    <m/>
    <m/>
    <m/>
    <s v="Rabbit-Proof FenceÂ "/>
  </r>
  <r>
    <x v="4"/>
    <s v="Sport"/>
    <m/>
    <m/>
    <m/>
    <m/>
    <m/>
    <m/>
    <s v="Who's Your Caddy?Â "/>
  </r>
  <r>
    <x v="0"/>
    <s v="Crime"/>
    <s v="Horror"/>
    <s v="Sci-Fi"/>
    <s v="Thriller"/>
    <m/>
    <m/>
    <m/>
    <s v="Split SecondÂ "/>
  </r>
  <r>
    <x v="1"/>
    <s v="Biography"/>
    <s v="Drama"/>
    <m/>
    <m/>
    <m/>
    <m/>
    <m/>
    <s v="The Other Side of HeavenÂ "/>
  </r>
  <r>
    <x v="2"/>
    <s v="Sport"/>
    <m/>
    <m/>
    <m/>
    <m/>
    <m/>
    <m/>
    <s v="RedbeltÂ "/>
  </r>
  <r>
    <x v="4"/>
    <s v="Drama"/>
    <s v="Romance"/>
    <m/>
    <m/>
    <m/>
    <m/>
    <m/>
    <s v="CyrusÂ "/>
  </r>
  <r>
    <x v="2"/>
    <s v="Family"/>
    <m/>
    <m/>
    <m/>
    <m/>
    <m/>
    <m/>
    <s v="A Dog of FlandersÂ "/>
  </r>
  <r>
    <x v="7"/>
    <s v="Crime"/>
    <s v="Drama"/>
    <m/>
    <m/>
    <m/>
    <m/>
    <m/>
    <s v="Auto FocusÂ "/>
  </r>
  <r>
    <x v="7"/>
    <s v="Drama"/>
    <m/>
    <m/>
    <m/>
    <m/>
    <m/>
    <m/>
    <s v="Factory GirlÂ "/>
  </r>
  <r>
    <x v="2"/>
    <s v="Thriller"/>
    <m/>
    <m/>
    <m/>
    <m/>
    <m/>
    <m/>
    <s v="We Need to Talk About KevinÂ "/>
  </r>
  <r>
    <x v="2"/>
    <s v="Sport"/>
    <m/>
    <m/>
    <m/>
    <m/>
    <m/>
    <m/>
    <s v="The Mighty MacsÂ "/>
  </r>
  <r>
    <x v="4"/>
    <s v="Drama"/>
    <s v="Family"/>
    <m/>
    <m/>
    <m/>
    <m/>
    <m/>
    <s v="Losin' ItÂ "/>
  </r>
  <r>
    <x v="2"/>
    <s v="Romance"/>
    <m/>
    <m/>
    <m/>
    <m/>
    <m/>
    <m/>
    <s v="Mother and ChildÂ "/>
  </r>
  <r>
    <x v="1"/>
    <s v="Drama"/>
    <s v="Romance"/>
    <s v="War"/>
    <m/>
    <m/>
    <m/>
    <m/>
    <s v="March or DieÂ "/>
  </r>
  <r>
    <x v="4"/>
    <s v="Fantasy"/>
    <s v="Sci-Fi"/>
    <m/>
    <m/>
    <m/>
    <m/>
    <m/>
    <s v="Les visiteursÂ "/>
  </r>
  <r>
    <x v="4"/>
    <s v="Drama"/>
    <m/>
    <m/>
    <m/>
    <m/>
    <m/>
    <m/>
    <s v="SomewhereÂ "/>
  </r>
  <r>
    <x v="4"/>
    <m/>
    <m/>
    <m/>
    <m/>
    <m/>
    <m/>
    <m/>
    <s v="Chairman of the BoardÂ "/>
  </r>
  <r>
    <x v="2"/>
    <m/>
    <m/>
    <m/>
    <m/>
    <m/>
    <m/>
    <m/>
    <s v="HesherÂ "/>
  </r>
  <r>
    <x v="1"/>
    <s v="Drama"/>
    <s v="Mystery"/>
    <m/>
    <m/>
    <m/>
    <m/>
    <m/>
    <s v="GerryÂ "/>
  </r>
  <r>
    <x v="2"/>
    <s v="Romance"/>
    <m/>
    <m/>
    <m/>
    <m/>
    <m/>
    <m/>
    <s v="The Heart of MeÂ "/>
  </r>
  <r>
    <x v="7"/>
    <s v="Drama"/>
    <s v="Romance"/>
    <m/>
    <m/>
    <m/>
    <m/>
    <m/>
    <s v="FreeheldÂ "/>
  </r>
  <r>
    <x v="4"/>
    <m/>
    <m/>
    <m/>
    <m/>
    <m/>
    <m/>
    <m/>
    <s v="The Extra ManÂ "/>
  </r>
  <r>
    <x v="2"/>
    <s v="Sci-Fi"/>
    <m/>
    <m/>
    <m/>
    <m/>
    <m/>
    <m/>
    <s v="Hard to Be a GodÂ "/>
  </r>
  <r>
    <x v="4"/>
    <s v="Crime"/>
    <s v="Thriller"/>
    <m/>
    <m/>
    <m/>
    <m/>
    <m/>
    <s v="Ca$hÂ "/>
  </r>
  <r>
    <x v="2"/>
    <m/>
    <m/>
    <m/>
    <m/>
    <m/>
    <m/>
    <m/>
    <s v="Wah-WahÂ "/>
  </r>
  <r>
    <x v="0"/>
    <s v="Crime"/>
    <s v="Thriller"/>
    <m/>
    <m/>
    <m/>
    <m/>
    <m/>
    <s v="The Boondock SaintsÂ "/>
  </r>
  <r>
    <x v="4"/>
    <s v="Fantasy"/>
    <s v="Horror"/>
    <s v="Mystery"/>
    <m/>
    <m/>
    <m/>
    <m/>
    <s v="TwixtÂ "/>
  </r>
  <r>
    <x v="1"/>
    <s v="Animation"/>
    <s v="Family"/>
    <m/>
    <m/>
    <m/>
    <m/>
    <m/>
    <s v="Snow QueenÂ "/>
  </r>
  <r>
    <x v="15"/>
    <m/>
    <m/>
    <m/>
    <m/>
    <m/>
    <m/>
    <m/>
    <s v="Pale RiderÂ "/>
  </r>
  <r>
    <x v="4"/>
    <m/>
    <m/>
    <m/>
    <m/>
    <m/>
    <m/>
    <m/>
    <s v="Dazed and ConfusedÂ "/>
  </r>
  <r>
    <x v="4"/>
    <s v="Drama"/>
    <s v="Family"/>
    <s v="Music"/>
    <s v="Musical"/>
    <s v="Romance"/>
    <m/>
    <m/>
    <s v="High School Musical 2Â "/>
  </r>
  <r>
    <x v="4"/>
    <s v="Drama"/>
    <m/>
    <m/>
    <m/>
    <m/>
    <m/>
    <m/>
    <s v="The ChumscrubberÂ "/>
  </r>
  <r>
    <x v="6"/>
    <s v="Thriller"/>
    <m/>
    <m/>
    <m/>
    <m/>
    <m/>
    <m/>
    <s v="ShadeÂ "/>
  </r>
  <r>
    <x v="2"/>
    <s v="Horror"/>
    <s v="Thriller"/>
    <m/>
    <m/>
    <m/>
    <m/>
    <m/>
    <s v="House at the End of the StreetÂ "/>
  </r>
  <r>
    <x v="2"/>
    <s v="Mystery"/>
    <s v="War"/>
    <m/>
    <m/>
    <m/>
    <m/>
    <m/>
    <s v="IncendiesÂ "/>
  </r>
  <r>
    <x v="4"/>
    <s v="Drama"/>
    <s v="Romance"/>
    <m/>
    <m/>
    <m/>
    <m/>
    <m/>
    <s v="Remember Me, My LoveÂ "/>
  </r>
  <r>
    <x v="0"/>
    <s v="Crime"/>
    <s v="Drama"/>
    <s v="Thriller"/>
    <m/>
    <m/>
    <m/>
    <m/>
    <s v="Elite SquadÂ "/>
  </r>
  <r>
    <x v="11"/>
    <s v="Mystery"/>
    <m/>
    <m/>
    <m/>
    <m/>
    <m/>
    <m/>
    <s v="AnnabelleÂ "/>
  </r>
  <r>
    <x v="4"/>
    <s v="Drama"/>
    <s v="Musical"/>
    <m/>
    <m/>
    <m/>
    <m/>
    <m/>
    <s v="Bran Nue DaeÂ "/>
  </r>
  <r>
    <x v="6"/>
    <s v="Drama"/>
    <m/>
    <m/>
    <m/>
    <m/>
    <m/>
    <m/>
    <s v="Boyz n the HoodÂ "/>
  </r>
  <r>
    <x v="7"/>
    <s v="Drama"/>
    <s v="Music"/>
    <m/>
    <m/>
    <m/>
    <m/>
    <m/>
    <s v="La BambaÂ "/>
  </r>
  <r>
    <x v="5"/>
    <s v="Romance"/>
    <s v="Thriller"/>
    <m/>
    <m/>
    <m/>
    <m/>
    <m/>
    <s v="Dressed to KillÂ "/>
  </r>
  <r>
    <x v="1"/>
    <s v="Comedy"/>
    <s v="Drama"/>
    <s v="Family"/>
    <m/>
    <m/>
    <m/>
    <m/>
    <s v="The Adventures of Huck FinnÂ "/>
  </r>
  <r>
    <x v="4"/>
    <s v="Crime"/>
    <m/>
    <m/>
    <m/>
    <m/>
    <m/>
    <m/>
    <s v="GoÂ "/>
  </r>
  <r>
    <x v="4"/>
    <s v="Drama"/>
    <s v="Romance"/>
    <m/>
    <m/>
    <m/>
    <m/>
    <m/>
    <s v="Friends with MoneyÂ "/>
  </r>
  <r>
    <x v="10"/>
    <s v="Thriller"/>
    <m/>
    <m/>
    <m/>
    <m/>
    <m/>
    <m/>
    <s v="The Andromeda StrainÂ "/>
  </r>
  <r>
    <x v="11"/>
    <s v="Sci-Fi"/>
    <s v="Thriller"/>
    <m/>
    <m/>
    <m/>
    <m/>
    <m/>
    <s v="BatsÂ "/>
  </r>
  <r>
    <x v="7"/>
    <s v="Drama"/>
    <m/>
    <m/>
    <m/>
    <m/>
    <m/>
    <m/>
    <s v="Nowhere in AfricaÂ "/>
  </r>
  <r>
    <x v="2"/>
    <m/>
    <m/>
    <m/>
    <m/>
    <m/>
    <m/>
    <m/>
    <s v="ShameÂ "/>
  </r>
  <r>
    <x v="6"/>
    <s v="Drama"/>
    <s v="Thriller"/>
    <m/>
    <m/>
    <m/>
    <m/>
    <m/>
    <s v="Layer CakeÂ "/>
  </r>
  <r>
    <x v="2"/>
    <s v="Western"/>
    <m/>
    <m/>
    <m/>
    <m/>
    <m/>
    <m/>
    <s v="The Work and the Glory II: American ZionÂ "/>
  </r>
  <r>
    <x v="2"/>
    <s v="Thriller"/>
    <m/>
    <m/>
    <m/>
    <m/>
    <m/>
    <m/>
    <s v="The EastÂ "/>
  </r>
  <r>
    <x v="2"/>
    <s v="Romance"/>
    <m/>
    <m/>
    <m/>
    <m/>
    <m/>
    <m/>
    <s v="A Home at the End of the WorldÂ "/>
  </r>
  <r>
    <x v="2"/>
    <s v="Romance"/>
    <s v="War"/>
    <m/>
    <m/>
    <m/>
    <m/>
    <m/>
    <s v="The MessengerÂ "/>
  </r>
  <r>
    <x v="0"/>
    <s v="Adventure"/>
    <s v="Drama"/>
    <s v="Western"/>
    <m/>
    <m/>
    <m/>
    <m/>
    <s v="TrackerÂ "/>
  </r>
  <r>
    <x v="7"/>
    <s v="Drama"/>
    <s v="Music"/>
    <m/>
    <m/>
    <m/>
    <m/>
    <m/>
    <s v="ControlÂ "/>
  </r>
  <r>
    <x v="0"/>
    <s v="Sci-Fi"/>
    <m/>
    <m/>
    <m/>
    <m/>
    <m/>
    <m/>
    <s v="The TerminatorÂ "/>
  </r>
  <r>
    <x v="2"/>
    <s v="Romance"/>
    <m/>
    <m/>
    <m/>
    <m/>
    <m/>
    <m/>
    <s v="Good Bye Lenin!Â "/>
  </r>
  <r>
    <x v="7"/>
    <s v="Drama"/>
    <s v="Sport"/>
    <m/>
    <m/>
    <m/>
    <m/>
    <m/>
    <s v="The Damned UnitedÂ "/>
  </r>
  <r>
    <x v="4"/>
    <s v="Horror"/>
    <s v="Sci-Fi"/>
    <m/>
    <m/>
    <m/>
    <m/>
    <m/>
    <s v="The Return of the Living DeadÂ "/>
  </r>
  <r>
    <x v="4"/>
    <s v="Romance"/>
    <m/>
    <m/>
    <m/>
    <m/>
    <m/>
    <m/>
    <s v="MallratsÂ "/>
  </r>
  <r>
    <x v="16"/>
    <s v="Romance"/>
    <m/>
    <m/>
    <m/>
    <m/>
    <m/>
    <m/>
    <s v="GreaseÂ "/>
  </r>
  <r>
    <x v="2"/>
    <s v="War"/>
    <m/>
    <m/>
    <m/>
    <m/>
    <m/>
    <m/>
    <s v="PlatoonÂ "/>
  </r>
  <r>
    <x v="9"/>
    <s v="Drama"/>
    <s v="War"/>
    <m/>
    <m/>
    <m/>
    <m/>
    <m/>
    <s v="Fahrenheit 9/11Â "/>
  </r>
  <r>
    <x v="7"/>
    <s v="Crime"/>
    <s v="Drama"/>
    <s v="Western"/>
    <m/>
    <m/>
    <m/>
    <m/>
    <s v="Butch Cassidy and the Sundance KidÂ "/>
  </r>
  <r>
    <x v="4"/>
    <s v="Family"/>
    <s v="Fantasy"/>
    <s v="Musical"/>
    <m/>
    <m/>
    <m/>
    <m/>
    <s v="Mary PoppinsÂ "/>
  </r>
  <r>
    <x v="2"/>
    <m/>
    <m/>
    <m/>
    <m/>
    <m/>
    <m/>
    <m/>
    <s v="Ordinary PeopleÂ "/>
  </r>
  <r>
    <x v="0"/>
    <s v="Adventure"/>
    <s v="Comedy"/>
    <m/>
    <m/>
    <m/>
    <m/>
    <m/>
    <s v="Around the World in 80 DaysÂ "/>
  </r>
  <r>
    <x v="6"/>
    <s v="Drama"/>
    <s v="Musical"/>
    <s v="Romance"/>
    <s v="Thriller"/>
    <m/>
    <m/>
    <m/>
    <s v="West Side StoryÂ "/>
  </r>
  <r>
    <x v="4"/>
    <s v="Sport"/>
    <m/>
    <m/>
    <m/>
    <m/>
    <m/>
    <m/>
    <s v="CaddyshackÂ "/>
  </r>
  <r>
    <x v="4"/>
    <s v="Drama"/>
    <m/>
    <m/>
    <m/>
    <m/>
    <m/>
    <m/>
    <s v="The BrothersÂ "/>
  </r>
  <r>
    <x v="4"/>
    <s v="Drama"/>
    <s v="Romance"/>
    <m/>
    <m/>
    <m/>
    <m/>
    <m/>
    <s v="The WoodÂ "/>
  </r>
  <r>
    <x v="6"/>
    <s v="Drama"/>
    <s v="Mystery"/>
    <s v="Thriller"/>
    <m/>
    <m/>
    <m/>
    <m/>
    <s v="The Usual SuspectsÂ "/>
  </r>
  <r>
    <x v="8"/>
    <s v="Horror"/>
    <s v="Romance"/>
    <s v="Thriller"/>
    <m/>
    <m/>
    <m/>
    <m/>
    <s v="A Nightmare on Elm Street 5: The Dream ChildÂ "/>
  </r>
  <r>
    <x v="4"/>
    <s v="Romance"/>
    <m/>
    <m/>
    <m/>
    <m/>
    <m/>
    <m/>
    <s v="Van Wilder: Party LiaisonÂ "/>
  </r>
  <r>
    <x v="2"/>
    <s v="Sport"/>
    <m/>
    <m/>
    <m/>
    <m/>
    <m/>
    <m/>
    <s v="The WrestlerÂ "/>
  </r>
  <r>
    <x v="2"/>
    <s v="Romance"/>
    <s v="Western"/>
    <m/>
    <m/>
    <m/>
    <m/>
    <m/>
    <s v="Duel in the SunÂ "/>
  </r>
  <r>
    <x v="4"/>
    <m/>
    <m/>
    <m/>
    <m/>
    <m/>
    <m/>
    <m/>
    <s v="Best in ShowÂ "/>
  </r>
  <r>
    <x v="0"/>
    <s v="Sci-Fi"/>
    <m/>
    <m/>
    <m/>
    <m/>
    <m/>
    <m/>
    <s v="Escape from New YorkÂ "/>
  </r>
  <r>
    <x v="4"/>
    <s v="Drama"/>
    <s v="Musical"/>
    <m/>
    <m/>
    <m/>
    <m/>
    <m/>
    <s v="School DazeÂ "/>
  </r>
  <r>
    <x v="4"/>
    <s v="Family"/>
    <m/>
    <m/>
    <m/>
    <m/>
    <m/>
    <m/>
    <s v="Daddy Day CampÂ "/>
  </r>
  <r>
    <x v="4"/>
    <s v="Drama"/>
    <s v="Romance"/>
    <m/>
    <m/>
    <m/>
    <m/>
    <m/>
    <s v="Mystic PizzaÂ "/>
  </r>
  <r>
    <x v="4"/>
    <s v="Drama"/>
    <s v="Fantasy"/>
    <s v="Romance"/>
    <m/>
    <m/>
    <m/>
    <m/>
    <s v="Sliding DoorsÂ "/>
  </r>
  <r>
    <x v="4"/>
    <s v="Horror"/>
    <s v="Thriller"/>
    <m/>
    <m/>
    <m/>
    <m/>
    <m/>
    <s v="Tales from the HoodÂ "/>
  </r>
  <r>
    <x v="7"/>
    <s v="Drama"/>
    <s v="History"/>
    <s v="Thriller"/>
    <m/>
    <m/>
    <m/>
    <m/>
    <s v="The Last King of ScotlandÂ "/>
  </r>
  <r>
    <x v="11"/>
    <s v="Thriller"/>
    <m/>
    <m/>
    <m/>
    <m/>
    <m/>
    <m/>
    <s v="Halloween 5Â "/>
  </r>
  <r>
    <x v="4"/>
    <s v="Crime"/>
    <s v="Drama"/>
    <m/>
    <m/>
    <m/>
    <m/>
    <m/>
    <s v="BernieÂ "/>
  </r>
  <r>
    <x v="7"/>
    <s v="Drama"/>
    <m/>
    <m/>
    <m/>
    <m/>
    <m/>
    <m/>
    <s v="PollockÂ "/>
  </r>
  <r>
    <x v="4"/>
    <s v="Drama"/>
    <s v="Romance"/>
    <m/>
    <m/>
    <m/>
    <m/>
    <m/>
    <s v="200 CigarettesÂ "/>
  </r>
  <r>
    <x v="2"/>
    <s v="Mystery"/>
    <s v="Romance"/>
    <s v="Thriller"/>
    <m/>
    <m/>
    <m/>
    <m/>
    <s v="The WordsÂ "/>
  </r>
  <r>
    <x v="4"/>
    <s v="Western"/>
    <m/>
    <m/>
    <m/>
    <m/>
    <m/>
    <m/>
    <s v="Casa de mi PadreÂ "/>
  </r>
  <r>
    <x v="4"/>
    <s v="Drama"/>
    <m/>
    <m/>
    <m/>
    <m/>
    <m/>
    <m/>
    <s v="City IslandÂ "/>
  </r>
  <r>
    <x v="4"/>
    <s v="Crime"/>
    <s v="Thriller"/>
    <m/>
    <m/>
    <m/>
    <m/>
    <m/>
    <s v="The GuardÂ "/>
  </r>
  <r>
    <x v="4"/>
    <m/>
    <m/>
    <m/>
    <m/>
    <m/>
    <m/>
    <m/>
    <s v="CollegeÂ "/>
  </r>
  <r>
    <x v="2"/>
    <s v="Romance"/>
    <m/>
    <m/>
    <m/>
    <m/>
    <m/>
    <m/>
    <s v="The Virgin SuicidesÂ "/>
  </r>
  <r>
    <x v="4"/>
    <s v="Romance"/>
    <m/>
    <m/>
    <m/>
    <m/>
    <m/>
    <m/>
    <s v="Miss MarchÂ "/>
  </r>
  <r>
    <x v="4"/>
    <s v="Drama"/>
    <m/>
    <m/>
    <m/>
    <m/>
    <m/>
    <m/>
    <s v="Wish I Was HereÂ "/>
  </r>
  <r>
    <x v="4"/>
    <s v="Drama"/>
    <s v="Fantasy"/>
    <s v="Romance"/>
    <m/>
    <m/>
    <m/>
    <m/>
    <s v="Simply IrresistibleÂ "/>
  </r>
  <r>
    <x v="4"/>
    <s v="Drama"/>
    <s v="Music"/>
    <s v="Musical"/>
    <m/>
    <m/>
    <m/>
    <m/>
    <s v="Hedwig and the Angry InchÂ "/>
  </r>
  <r>
    <x v="0"/>
    <s v="Drama"/>
    <m/>
    <m/>
    <m/>
    <m/>
    <m/>
    <m/>
    <s v="Only the StrongÂ "/>
  </r>
  <r>
    <x v="2"/>
    <s v="History"/>
    <m/>
    <m/>
    <m/>
    <m/>
    <m/>
    <m/>
    <s v="Shattered GlassÂ "/>
  </r>
  <r>
    <x v="4"/>
    <s v="Crime"/>
    <s v="Drama"/>
    <s v="Thriller"/>
    <m/>
    <m/>
    <m/>
    <m/>
    <s v="NovocaineÂ "/>
  </r>
  <r>
    <x v="0"/>
    <s v="Adventure"/>
    <s v="Western"/>
    <m/>
    <m/>
    <m/>
    <m/>
    <m/>
    <s v="The Wild BunchÂ "/>
  </r>
  <r>
    <x v="4"/>
    <s v="Drama"/>
    <s v="Romance"/>
    <m/>
    <m/>
    <m/>
    <m/>
    <m/>
    <s v="The WacknessÂ "/>
  </r>
  <r>
    <x v="1"/>
    <s v="Crime"/>
    <s v="Drama"/>
    <s v="Thriller"/>
    <m/>
    <m/>
    <m/>
    <m/>
    <s v="The Great Train RobberyÂ "/>
  </r>
  <r>
    <x v="0"/>
    <s v="Adventure"/>
    <s v="Fantasy"/>
    <s v="Sci-Fi"/>
    <m/>
    <m/>
    <m/>
    <m/>
    <s v="Beastmaster 2: Through the Portal of TimeÂ "/>
  </r>
  <r>
    <x v="7"/>
    <s v="Drama"/>
    <s v="Sport"/>
    <m/>
    <m/>
    <m/>
    <m/>
    <m/>
    <s v="The 5th QuarterÂ "/>
  </r>
  <r>
    <x v="2"/>
    <s v="Romance"/>
    <m/>
    <m/>
    <m/>
    <m/>
    <m/>
    <m/>
    <s v="The GreatestÂ "/>
  </r>
  <r>
    <x v="2"/>
    <s v="History"/>
    <m/>
    <m/>
    <m/>
    <m/>
    <m/>
    <m/>
    <s v="Snow Flower and the Secret FanÂ "/>
  </r>
  <r>
    <x v="2"/>
    <s v="Romance"/>
    <m/>
    <m/>
    <m/>
    <m/>
    <m/>
    <m/>
    <s v="Come Early MorningÂ "/>
  </r>
  <r>
    <x v="4"/>
    <s v="Crime"/>
    <s v="Romance"/>
    <m/>
    <m/>
    <m/>
    <m/>
    <m/>
    <s v="Lucky BreakÂ "/>
  </r>
  <r>
    <x v="2"/>
    <m/>
    <m/>
    <m/>
    <m/>
    <m/>
    <m/>
    <m/>
    <s v="JuliaÂ "/>
  </r>
  <r>
    <x v="4"/>
    <m/>
    <m/>
    <m/>
    <m/>
    <m/>
    <m/>
    <m/>
    <s v="Surfer, DudeÂ "/>
  </r>
  <r>
    <x v="4"/>
    <s v="Crime"/>
    <s v="Drama"/>
    <m/>
    <m/>
    <m/>
    <m/>
    <m/>
    <s v="11:14Â "/>
  </r>
  <r>
    <x v="0"/>
    <s v="Drama"/>
    <s v="Thriller"/>
    <m/>
    <m/>
    <m/>
    <m/>
    <m/>
    <s v="Men of WarÂ "/>
  </r>
  <r>
    <x v="6"/>
    <s v="Drama"/>
    <s v="Thriller"/>
    <m/>
    <m/>
    <m/>
    <m/>
    <m/>
    <s v="DeadfallÂ "/>
  </r>
  <r>
    <x v="2"/>
    <s v="Family"/>
    <m/>
    <m/>
    <m/>
    <m/>
    <m/>
    <m/>
    <s v="A Shine of RainbowsÂ "/>
  </r>
  <r>
    <x v="0"/>
    <s v="Thriller"/>
    <m/>
    <m/>
    <m/>
    <m/>
    <m/>
    <m/>
    <s v="The Hit ListÂ "/>
  </r>
  <r>
    <x v="11"/>
    <s v="Mystery"/>
    <s v="Sci-Fi"/>
    <s v="Thriller"/>
    <m/>
    <m/>
    <m/>
    <m/>
    <s v="VideodromeÂ "/>
  </r>
  <r>
    <x v="4"/>
    <s v="Drama"/>
    <m/>
    <m/>
    <m/>
    <m/>
    <m/>
    <m/>
    <s v="L'auberge espagnoleÂ "/>
  </r>
  <r>
    <x v="2"/>
    <s v="Music"/>
    <m/>
    <m/>
    <m/>
    <m/>
    <m/>
    <m/>
    <s v="Song OneÂ "/>
  </r>
  <r>
    <x v="6"/>
    <s v="Mystery"/>
    <s v="Thriller"/>
    <m/>
    <m/>
    <m/>
    <m/>
    <m/>
    <s v="Murder by NumbersÂ "/>
  </r>
  <r>
    <x v="2"/>
    <s v="History"/>
    <s v="War"/>
    <m/>
    <m/>
    <m/>
    <m/>
    <m/>
    <s v="Winter in WartimeÂ "/>
  </r>
  <r>
    <x v="4"/>
    <s v="Crime"/>
    <s v="Thriller"/>
    <m/>
    <m/>
    <m/>
    <m/>
    <m/>
    <s v="Freaky DeakyÂ "/>
  </r>
  <r>
    <x v="14"/>
    <s v="War"/>
    <m/>
    <m/>
    <m/>
    <m/>
    <m/>
    <m/>
    <s v="The TrainÂ "/>
  </r>
  <r>
    <x v="0"/>
    <s v="Crime"/>
    <s v="Drama"/>
    <s v="Thriller"/>
    <m/>
    <m/>
    <m/>
    <m/>
    <s v="The ProtectorÂ "/>
  </r>
  <r>
    <x v="4"/>
    <s v="Drama"/>
    <s v="Romance"/>
    <s v="Sport"/>
    <m/>
    <m/>
    <m/>
    <m/>
    <s v="Bend It Like BeckhamÂ "/>
  </r>
  <r>
    <x v="2"/>
    <s v="Romance"/>
    <m/>
    <m/>
    <m/>
    <m/>
    <m/>
    <m/>
    <s v="Sunshine StateÂ "/>
  </r>
  <r>
    <x v="0"/>
    <s v="Sport"/>
    <m/>
    <m/>
    <m/>
    <m/>
    <m/>
    <m/>
    <s v="CrossoverÂ "/>
  </r>
  <r>
    <x v="11"/>
    <m/>
    <m/>
    <m/>
    <m/>
    <m/>
    <m/>
    <m/>
    <s v="[Rec] 2Â "/>
  </r>
  <r>
    <x v="4"/>
    <s v="Crime"/>
    <s v="Drama"/>
    <m/>
    <m/>
    <m/>
    <m/>
    <m/>
    <s v="The StingÂ "/>
  </r>
  <r>
    <x v="7"/>
    <s v="Drama"/>
    <s v="Sport"/>
    <m/>
    <m/>
    <m/>
    <m/>
    <m/>
    <s v="Chariots of FireÂ "/>
  </r>
  <r>
    <x v="4"/>
    <s v="Drama"/>
    <s v="Romance"/>
    <m/>
    <m/>
    <m/>
    <m/>
    <m/>
    <s v="Diary of a Mad Black WomanÂ "/>
  </r>
  <r>
    <x v="7"/>
    <s v="Drama"/>
    <s v="Music"/>
    <s v="Romance"/>
    <m/>
    <m/>
    <m/>
    <m/>
    <s v="ShineÂ "/>
  </r>
  <r>
    <x v="4"/>
    <s v="Drama"/>
    <s v="Romance"/>
    <m/>
    <m/>
    <m/>
    <m/>
    <m/>
    <s v="Don JonÂ "/>
  </r>
  <r>
    <x v="5"/>
    <s v="Western"/>
    <m/>
    <m/>
    <m/>
    <m/>
    <m/>
    <m/>
    <s v="High Plains DrifterÂ "/>
  </r>
  <r>
    <x v="4"/>
    <s v="Drama"/>
    <m/>
    <m/>
    <m/>
    <m/>
    <m/>
    <m/>
    <s v="Ghost WorldÂ "/>
  </r>
  <r>
    <x v="7"/>
    <s v="Drama"/>
    <s v="Romance"/>
    <m/>
    <m/>
    <m/>
    <m/>
    <m/>
    <s v="IrisÂ "/>
  </r>
  <r>
    <x v="2"/>
    <s v="Music"/>
    <m/>
    <m/>
    <m/>
    <m/>
    <m/>
    <m/>
    <s v="The ChorusÂ "/>
  </r>
  <r>
    <x v="4"/>
    <s v="Drama"/>
    <m/>
    <m/>
    <m/>
    <m/>
    <m/>
    <m/>
    <s v="Mambo ItalianoÂ "/>
  </r>
  <r>
    <x v="6"/>
    <s v="Drama"/>
    <s v="Mystery"/>
    <s v="Thriller"/>
    <m/>
    <m/>
    <m/>
    <m/>
    <s v="WonderlandÂ "/>
  </r>
  <r>
    <x v="2"/>
    <m/>
    <m/>
    <m/>
    <m/>
    <m/>
    <m/>
    <m/>
    <s v="Do the Right ThingÂ "/>
  </r>
  <r>
    <x v="4"/>
    <s v="Crime"/>
    <s v="Drama"/>
    <s v="Romance"/>
    <s v="Thriller"/>
    <m/>
    <m/>
    <m/>
    <s v="Harvard ManÂ "/>
  </r>
  <r>
    <x v="4"/>
    <s v="Drama"/>
    <m/>
    <m/>
    <m/>
    <m/>
    <m/>
    <m/>
    <s v="Le HavreÂ "/>
  </r>
  <r>
    <x v="4"/>
    <s v="Drama"/>
    <m/>
    <m/>
    <m/>
    <m/>
    <m/>
    <m/>
    <s v="R100Â "/>
  </r>
  <r>
    <x v="0"/>
    <s v="Comedy"/>
    <s v="Drama"/>
    <s v="Thriller"/>
    <m/>
    <m/>
    <m/>
    <m/>
    <s v="Salvation BoulevardÂ "/>
  </r>
  <r>
    <x v="4"/>
    <s v="Romance"/>
    <m/>
    <m/>
    <m/>
    <m/>
    <m/>
    <m/>
    <s v="The TenÂ "/>
  </r>
  <r>
    <x v="6"/>
    <s v="Drama"/>
    <s v="Thriller"/>
    <m/>
    <m/>
    <m/>
    <m/>
    <m/>
    <s v="HeadhuntersÂ "/>
  </r>
  <r>
    <x v="4"/>
    <s v="Horror"/>
    <s v="Sci-Fi"/>
    <s v="Thriller"/>
    <m/>
    <m/>
    <m/>
    <m/>
    <s v="GrabbersÂ "/>
  </r>
  <r>
    <x v="4"/>
    <s v="Drama"/>
    <s v="Sport"/>
    <m/>
    <m/>
    <m/>
    <m/>
    <m/>
    <s v="Saint RalphÂ "/>
  </r>
  <r>
    <x v="2"/>
    <s v="Romance"/>
    <m/>
    <m/>
    <m/>
    <m/>
    <m/>
    <m/>
    <s v="Miss JulieÂ "/>
  </r>
  <r>
    <x v="2"/>
    <s v="Fantasy"/>
    <s v="Romance"/>
    <m/>
    <m/>
    <m/>
    <m/>
    <m/>
    <s v="Somewhere in TimeÂ "/>
  </r>
  <r>
    <x v="8"/>
    <s v="Horror"/>
    <s v="Thriller"/>
    <m/>
    <m/>
    <m/>
    <m/>
    <m/>
    <s v="Insidious: Chapter 2Â "/>
  </r>
  <r>
    <x v="11"/>
    <s v="Mystery"/>
    <m/>
    <m/>
    <m/>
    <m/>
    <m/>
    <m/>
    <s v="Saw IIÂ "/>
  </r>
  <r>
    <x v="2"/>
    <s v="Horror"/>
    <s v="Mystery"/>
    <s v="Sci-Fi"/>
    <s v="Thriller"/>
    <m/>
    <m/>
    <m/>
    <s v="10 Cloverfield LaneÂ "/>
  </r>
  <r>
    <x v="4"/>
    <s v="Documentary"/>
    <m/>
    <m/>
    <m/>
    <m/>
    <m/>
    <m/>
    <s v="Jackass: The MovieÂ "/>
  </r>
  <r>
    <x v="11"/>
    <m/>
    <m/>
    <m/>
    <m/>
    <m/>
    <m/>
    <m/>
    <s v="Lights OutÂ "/>
  </r>
  <r>
    <x v="11"/>
    <m/>
    <m/>
    <m/>
    <m/>
    <m/>
    <m/>
    <m/>
    <s v="Paranormal Activity 3Â "/>
  </r>
  <r>
    <x v="8"/>
    <s v="Horror"/>
    <m/>
    <m/>
    <m/>
    <m/>
    <m/>
    <m/>
    <s v="OuijaÂ "/>
  </r>
  <r>
    <x v="0"/>
    <s v="Fantasy"/>
    <s v="Horror"/>
    <s v="Thriller"/>
    <m/>
    <m/>
    <m/>
    <m/>
    <s v="A Nightmare on Elm Street 3: Dream WarriorsÂ "/>
  </r>
  <r>
    <x v="5"/>
    <s v="Thriller"/>
    <m/>
    <m/>
    <m/>
    <m/>
    <m/>
    <m/>
    <s v="The GiftÂ "/>
  </r>
  <r>
    <x v="4"/>
    <s v="Drama"/>
    <m/>
    <m/>
    <m/>
    <m/>
    <m/>
    <m/>
    <s v="Instructions Not IncludedÂ "/>
  </r>
  <r>
    <x v="11"/>
    <m/>
    <m/>
    <m/>
    <m/>
    <m/>
    <m/>
    <m/>
    <s v="Paranormal Activity 4Â "/>
  </r>
  <r>
    <x v="2"/>
    <s v="History"/>
    <m/>
    <m/>
    <m/>
    <m/>
    <m/>
    <m/>
    <s v="The RobeÂ "/>
  </r>
  <r>
    <x v="4"/>
    <s v="Crime"/>
    <s v="Mystery"/>
    <m/>
    <m/>
    <m/>
    <m/>
    <m/>
    <s v="The Return of the Pink PantherÂ "/>
  </r>
  <r>
    <x v="4"/>
    <s v="Fantasy"/>
    <s v="Horror"/>
    <s v="Thriller"/>
    <m/>
    <m/>
    <m/>
    <m/>
    <s v="Freddy's Dead: The Final NightmareÂ "/>
  </r>
  <r>
    <x v="7"/>
    <s v="Crime"/>
    <s v="Drama"/>
    <s v="Thriller"/>
    <m/>
    <m/>
    <m/>
    <m/>
    <s v="MonsterÂ "/>
  </r>
  <r>
    <x v="1"/>
    <s v="Drama"/>
    <s v="Family"/>
    <s v="Fantasy"/>
    <s v="Sci-Fi"/>
    <m/>
    <m/>
    <m/>
    <s v="20,000 Leagues Under the SeaÂ "/>
  </r>
  <r>
    <x v="8"/>
    <s v="Horror"/>
    <s v="Thriller"/>
    <m/>
    <m/>
    <m/>
    <m/>
    <m/>
    <s v="Paranormal Activity: The Marked OnesÂ "/>
  </r>
  <r>
    <x v="7"/>
    <s v="Drama"/>
    <m/>
    <m/>
    <m/>
    <m/>
    <m/>
    <m/>
    <s v="The Elephant ManÂ "/>
  </r>
  <r>
    <x v="7"/>
    <s v="Drama"/>
    <m/>
    <m/>
    <m/>
    <m/>
    <m/>
    <m/>
    <s v="Dallas Buyers ClubÂ "/>
  </r>
  <r>
    <x v="11"/>
    <s v="Sci-Fi"/>
    <s v="Thriller"/>
    <m/>
    <m/>
    <m/>
    <m/>
    <m/>
    <s v="The Lazarus EffectÂ "/>
  </r>
  <r>
    <x v="5"/>
    <s v="Thriller"/>
    <m/>
    <m/>
    <m/>
    <m/>
    <m/>
    <m/>
    <s v="MementoÂ "/>
  </r>
  <r>
    <x v="11"/>
    <s v="Mystery"/>
    <m/>
    <m/>
    <m/>
    <m/>
    <m/>
    <m/>
    <s v="OculusÂ "/>
  </r>
  <r>
    <x v="4"/>
    <m/>
    <m/>
    <m/>
    <m/>
    <m/>
    <m/>
    <m/>
    <s v="Clerks IIÂ "/>
  </r>
  <r>
    <x v="2"/>
    <s v="Music"/>
    <m/>
    <m/>
    <m/>
    <m/>
    <m/>
    <m/>
    <s v="Billy ElliotÂ "/>
  </r>
  <r>
    <x v="4"/>
    <s v="Drama"/>
    <m/>
    <m/>
    <m/>
    <m/>
    <m/>
    <m/>
    <s v="The Way Way BackÂ "/>
  </r>
  <r>
    <x v="4"/>
    <s v="Drama"/>
    <s v="Music"/>
    <s v="Romance"/>
    <m/>
    <m/>
    <m/>
    <m/>
    <s v="House Party 2Â "/>
  </r>
  <r>
    <x v="1"/>
    <s v="Drama"/>
    <s v="Family"/>
    <s v="Romance"/>
    <s v="Western"/>
    <m/>
    <m/>
    <m/>
    <s v="The Man from Snowy RiverÂ "/>
  </r>
  <r>
    <x v="3"/>
    <s v="Comedy"/>
    <s v="Family"/>
    <m/>
    <m/>
    <m/>
    <m/>
    <m/>
    <s v="Doug's 1st MovieÂ "/>
  </r>
  <r>
    <x v="2"/>
    <m/>
    <m/>
    <m/>
    <m/>
    <m/>
    <m/>
    <m/>
    <s v="The ApostleÂ "/>
  </r>
  <r>
    <x v="7"/>
    <s v="Drama"/>
    <m/>
    <m/>
    <m/>
    <m/>
    <m/>
    <m/>
    <s v="Mommie DearestÂ "/>
  </r>
  <r>
    <x v="4"/>
    <s v="Drama"/>
    <m/>
    <m/>
    <m/>
    <m/>
    <m/>
    <m/>
    <s v="Our Idiot BrotherÂ "/>
  </r>
  <r>
    <x v="4"/>
    <s v="Drama"/>
    <m/>
    <m/>
    <m/>
    <m/>
    <m/>
    <m/>
    <s v="The Players ClubÂ "/>
  </r>
  <r>
    <x v="2"/>
    <s v="Romance"/>
    <s v="Thriller"/>
    <m/>
    <m/>
    <m/>
    <m/>
    <m/>
    <s v="OÂ "/>
  </r>
  <r>
    <x v="11"/>
    <s v="Mystery"/>
    <s v="Thriller"/>
    <m/>
    <m/>
    <m/>
    <m/>
    <m/>
    <s v="As Above, So BelowÂ "/>
  </r>
  <r>
    <x v="2"/>
    <s v="Thriller"/>
    <m/>
    <m/>
    <m/>
    <m/>
    <m/>
    <m/>
    <s v="AddictedÂ "/>
  </r>
  <r>
    <x v="2"/>
    <m/>
    <m/>
    <m/>
    <m/>
    <m/>
    <m/>
    <m/>
    <s v="Eve's BayouÂ "/>
  </r>
  <r>
    <x v="2"/>
    <m/>
    <m/>
    <m/>
    <m/>
    <m/>
    <m/>
    <m/>
    <s v="Still AliceÂ "/>
  </r>
  <r>
    <x v="2"/>
    <s v="History"/>
    <m/>
    <m/>
    <m/>
    <m/>
    <m/>
    <m/>
    <s v="The EgyptianÂ "/>
  </r>
  <r>
    <x v="0"/>
    <s v="Crime"/>
    <s v="Thriller"/>
    <m/>
    <m/>
    <m/>
    <m/>
    <m/>
    <s v="NighthawksÂ "/>
  </r>
  <r>
    <x v="1"/>
    <s v="Horror"/>
    <m/>
    <m/>
    <m/>
    <m/>
    <m/>
    <m/>
    <s v="Friday the 13th Part VIII: Jason Takes ManhattanÂ "/>
  </r>
  <r>
    <x v="4"/>
    <s v="Family"/>
    <s v="Romance"/>
    <m/>
    <m/>
    <m/>
    <m/>
    <m/>
    <s v="My Big Fat Greek WeddingÂ "/>
  </r>
  <r>
    <x v="6"/>
    <s v="Drama"/>
    <m/>
    <m/>
    <m/>
    <m/>
    <m/>
    <m/>
    <s v="Spring BreakersÂ "/>
  </r>
  <r>
    <x v="11"/>
    <s v="Thriller"/>
    <m/>
    <m/>
    <m/>
    <m/>
    <m/>
    <m/>
    <s v="Halloween: The Curse of Michael MyersÂ "/>
  </r>
  <r>
    <x v="1"/>
    <s v="Comedy"/>
    <s v="Drama"/>
    <s v="Romance"/>
    <m/>
    <m/>
    <m/>
    <m/>
    <s v="Y Tu MamÃ¡ TambiÃ©nÂ "/>
  </r>
  <r>
    <x v="4"/>
    <s v="Horror"/>
    <m/>
    <m/>
    <m/>
    <m/>
    <m/>
    <m/>
    <s v="Shaun of the DeadÂ "/>
  </r>
  <r>
    <x v="2"/>
    <s v="Horror"/>
    <s v="Thriller"/>
    <m/>
    <m/>
    <m/>
    <m/>
    <m/>
    <s v="The Haunting of Molly HartleyÂ "/>
  </r>
  <r>
    <x v="2"/>
    <s v="Mystery"/>
    <m/>
    <m/>
    <m/>
    <m/>
    <m/>
    <m/>
    <s v="Lone StarÂ "/>
  </r>
  <r>
    <x v="11"/>
    <s v="Thriller"/>
    <m/>
    <m/>
    <m/>
    <m/>
    <m/>
    <m/>
    <s v="Halloween 4: The Return of Michael MyersÂ "/>
  </r>
  <r>
    <x v="11"/>
    <s v="Mystery"/>
    <m/>
    <m/>
    <m/>
    <m/>
    <m/>
    <m/>
    <s v="April Fool's DayÂ "/>
  </r>
  <r>
    <x v="4"/>
    <s v="Drama"/>
    <m/>
    <m/>
    <m/>
    <m/>
    <m/>
    <m/>
    <s v="DinerÂ "/>
  </r>
  <r>
    <x v="0"/>
    <s v="Crime"/>
    <s v="Drama"/>
    <s v="Thriller"/>
    <s v="Western"/>
    <m/>
    <m/>
    <m/>
    <s v="Lone Wolf McQuadeÂ "/>
  </r>
  <r>
    <x v="11"/>
    <s v="Mystery"/>
    <s v="Sci-Fi"/>
    <s v="Thriller"/>
    <m/>
    <m/>
    <m/>
    <m/>
    <s v="Apollo 18Â "/>
  </r>
  <r>
    <x v="4"/>
    <s v="Drama"/>
    <m/>
    <m/>
    <m/>
    <m/>
    <m/>
    <m/>
    <s v="Sunshine CleaningÂ "/>
  </r>
  <r>
    <x v="0"/>
    <s v="Thriller"/>
    <m/>
    <m/>
    <m/>
    <m/>
    <m/>
    <m/>
    <s v="No EscapeÂ "/>
  </r>
  <r>
    <x v="0"/>
    <s v="Adventure"/>
    <s v="Fantasy"/>
    <m/>
    <m/>
    <m/>
    <m/>
    <m/>
    <s v="The BeastmasterÂ "/>
  </r>
  <r>
    <x v="4"/>
    <m/>
    <m/>
    <m/>
    <m/>
    <m/>
    <m/>
    <m/>
    <s v="Fifty Shades of BlackÂ "/>
  </r>
  <r>
    <x v="2"/>
    <s v="Romance"/>
    <m/>
    <m/>
    <m/>
    <m/>
    <m/>
    <m/>
    <s v="Not Easily BrokenÂ "/>
  </r>
  <r>
    <x v="2"/>
    <s v="Romance"/>
    <s v="War"/>
    <m/>
    <m/>
    <m/>
    <m/>
    <m/>
    <s v="A Farewell to ArmsÂ "/>
  </r>
  <r>
    <x v="4"/>
    <s v="Romance"/>
    <m/>
    <m/>
    <m/>
    <m/>
    <m/>
    <m/>
    <s v="The Perfect MatchÂ "/>
  </r>
  <r>
    <x v="0"/>
    <s v="Adventure"/>
    <s v="Animation"/>
    <s v="Family"/>
    <s v="Sci-Fi"/>
    <m/>
    <m/>
    <m/>
    <s v="Digimon: The MovieÂ "/>
  </r>
  <r>
    <x v="4"/>
    <s v="Drama"/>
    <m/>
    <m/>
    <m/>
    <m/>
    <m/>
    <m/>
    <s v="Saved!Â "/>
  </r>
  <r>
    <x v="4"/>
    <s v="Crime"/>
    <s v="Drama"/>
    <s v="Mystery"/>
    <s v="Romance"/>
    <m/>
    <m/>
    <m/>
    <s v="The Barbarian InvasionsÂ "/>
  </r>
  <r>
    <x v="1"/>
    <s v="Drama"/>
    <s v="Romance"/>
    <m/>
    <m/>
    <m/>
    <m/>
    <m/>
    <s v="Robin and MarianÂ "/>
  </r>
  <r>
    <x v="11"/>
    <s v="Thriller"/>
    <m/>
    <m/>
    <m/>
    <m/>
    <m/>
    <m/>
    <s v="The ForsakenÂ "/>
  </r>
  <r>
    <x v="0"/>
    <s v="Drama"/>
    <s v="War"/>
    <m/>
    <m/>
    <m/>
    <m/>
    <m/>
    <s v="Force 10 from NavaroneÂ "/>
  </r>
  <r>
    <x v="4"/>
    <s v="Drama"/>
    <m/>
    <m/>
    <m/>
    <m/>
    <m/>
    <m/>
    <s v="UHFÂ "/>
  </r>
  <r>
    <x v="4"/>
    <s v="Drama"/>
    <m/>
    <m/>
    <m/>
    <m/>
    <m/>
    <m/>
    <s v="Slums of Beverly HillsÂ "/>
  </r>
  <r>
    <x v="15"/>
    <m/>
    <m/>
    <m/>
    <m/>
    <m/>
    <m/>
    <m/>
    <s v="Once Upon a Time in the WestÂ "/>
  </r>
  <r>
    <x v="4"/>
    <s v="Crime"/>
    <s v="Drama"/>
    <s v="Thriller"/>
    <m/>
    <m/>
    <m/>
    <m/>
    <s v="MadeÂ "/>
  </r>
  <r>
    <x v="2"/>
    <s v="Mystery"/>
    <s v="Sci-Fi"/>
    <m/>
    <m/>
    <m/>
    <m/>
    <m/>
    <s v="MoonÂ "/>
  </r>
  <r>
    <x v="2"/>
    <m/>
    <m/>
    <m/>
    <m/>
    <m/>
    <m/>
    <m/>
    <s v="The Sweet HereafterÂ "/>
  </r>
  <r>
    <x v="2"/>
    <m/>
    <m/>
    <m/>
    <m/>
    <m/>
    <m/>
    <m/>
    <s v="Of Gods and MenÂ "/>
  </r>
  <r>
    <x v="4"/>
    <s v="Drama"/>
    <m/>
    <m/>
    <m/>
    <m/>
    <m/>
    <m/>
    <s v="Bottle ShockÂ "/>
  </r>
  <r>
    <x v="4"/>
    <s v="Music"/>
    <s v="Sci-Fi"/>
    <m/>
    <m/>
    <m/>
    <m/>
    <m/>
    <s v="Jekyll and Hyde... Together AgainÂ "/>
  </r>
  <r>
    <x v="7"/>
    <s v="Crime"/>
    <s v="Drama"/>
    <s v="Romance"/>
    <s v="Thriller"/>
    <m/>
    <m/>
    <m/>
    <s v="Heavenly CreaturesÂ "/>
  </r>
  <r>
    <x v="2"/>
    <m/>
    <m/>
    <m/>
    <m/>
    <m/>
    <m/>
    <m/>
    <s v="90 Minutes in HeavenÂ "/>
  </r>
  <r>
    <x v="4"/>
    <s v="Drama"/>
    <m/>
    <m/>
    <m/>
    <m/>
    <m/>
    <m/>
    <s v="Everything Must GoÂ "/>
  </r>
  <r>
    <x v="4"/>
    <s v="Crime"/>
    <s v="Drama"/>
    <s v="Mystery"/>
    <s v="Thriller"/>
    <m/>
    <m/>
    <m/>
    <s v="Zero EffectÂ "/>
  </r>
  <r>
    <x v="2"/>
    <s v="Thriller"/>
    <m/>
    <m/>
    <m/>
    <m/>
    <m/>
    <m/>
    <s v="The MachinistÂ "/>
  </r>
  <r>
    <x v="6"/>
    <s v="Drama"/>
    <m/>
    <m/>
    <m/>
    <m/>
    <m/>
    <m/>
    <s v="Light SleeperÂ "/>
  </r>
  <r>
    <x v="7"/>
    <s v="Crime"/>
    <s v="Drama"/>
    <s v="Mystery"/>
    <s v="Thriller"/>
    <m/>
    <m/>
    <m/>
    <s v="Kill the MessengerÂ "/>
  </r>
  <r>
    <x v="2"/>
    <m/>
    <m/>
    <m/>
    <m/>
    <m/>
    <m/>
    <m/>
    <s v="Rabbit HoleÂ "/>
  </r>
  <r>
    <x v="7"/>
    <s v="Crime"/>
    <s v="Drama"/>
    <s v="Thriller"/>
    <m/>
    <m/>
    <m/>
    <m/>
    <s v="Party MonsterÂ "/>
  </r>
  <r>
    <x v="6"/>
    <s v="Horror"/>
    <s v="Music"/>
    <s v="Thriller"/>
    <m/>
    <m/>
    <m/>
    <m/>
    <s v="Green RoomÂ "/>
  </r>
  <r>
    <x v="4"/>
    <s v="Drama"/>
    <s v="Romance"/>
    <m/>
    <m/>
    <m/>
    <m/>
    <m/>
    <s v="The Oh in OhioÂ "/>
  </r>
  <r>
    <x v="2"/>
    <s v="Mystery"/>
    <s v="Sci-Fi"/>
    <m/>
    <m/>
    <m/>
    <m/>
    <m/>
    <s v="Atlas Shrugged: Who Is John Galt?Â "/>
  </r>
  <r>
    <x v="4"/>
    <s v="Crime"/>
    <s v="Drama"/>
    <m/>
    <m/>
    <m/>
    <m/>
    <m/>
    <s v="Bottle RocketÂ "/>
  </r>
  <r>
    <x v="6"/>
    <s v="Drama"/>
    <s v="Thriller"/>
    <m/>
    <m/>
    <m/>
    <m/>
    <m/>
    <s v="Albino AlligatorÂ "/>
  </r>
  <r>
    <x v="2"/>
    <m/>
    <m/>
    <m/>
    <m/>
    <m/>
    <m/>
    <m/>
    <s v="Out of the BlueÂ "/>
  </r>
  <r>
    <x v="2"/>
    <s v="Romance"/>
    <m/>
    <m/>
    <m/>
    <m/>
    <m/>
    <m/>
    <s v="Lovely, StillÂ "/>
  </r>
  <r>
    <x v="1"/>
    <s v="Drama"/>
    <s v="Romance"/>
    <m/>
    <m/>
    <m/>
    <m/>
    <m/>
    <s v="TycoonÂ "/>
  </r>
  <r>
    <x v="2"/>
    <m/>
    <m/>
    <m/>
    <m/>
    <m/>
    <m/>
    <m/>
    <s v="Desert BlueÂ "/>
  </r>
  <r>
    <x v="4"/>
    <s v="Horror"/>
    <s v="Sci-Fi"/>
    <m/>
    <m/>
    <m/>
    <m/>
    <m/>
    <s v="DecoysÂ "/>
  </r>
  <r>
    <x v="11"/>
    <s v="Thriller"/>
    <m/>
    <m/>
    <m/>
    <m/>
    <m/>
    <m/>
    <s v="The VisitÂ "/>
  </r>
  <r>
    <x v="6"/>
    <s v="Thriller"/>
    <s v="War"/>
    <m/>
    <m/>
    <m/>
    <m/>
    <m/>
    <s v="RedactedÂ "/>
  </r>
  <r>
    <x v="5"/>
    <s v="Romance"/>
    <s v="Thriller"/>
    <m/>
    <m/>
    <m/>
    <m/>
    <m/>
    <s v="FascinationÂ "/>
  </r>
  <r>
    <x v="11"/>
    <s v="Sci-Fi"/>
    <s v="Thriller"/>
    <m/>
    <m/>
    <m/>
    <m/>
    <m/>
    <s v="Area 51Â "/>
  </r>
  <r>
    <x v="2"/>
    <s v="Horror"/>
    <s v="Thriller"/>
    <m/>
    <m/>
    <m/>
    <m/>
    <m/>
    <s v="Sleep TightÂ "/>
  </r>
  <r>
    <x v="4"/>
    <s v="Crime"/>
    <s v="Horror"/>
    <s v="Thriller"/>
    <m/>
    <m/>
    <m/>
    <m/>
    <s v="The CottageÂ "/>
  </r>
  <r>
    <x v="4"/>
    <s v="Drama"/>
    <s v="Fantasy"/>
    <m/>
    <m/>
    <m/>
    <m/>
    <m/>
    <s v="Dead Like Me: Life After DeathÂ "/>
  </r>
  <r>
    <x v="4"/>
    <s v="Drama"/>
    <s v="Music"/>
    <m/>
    <m/>
    <m/>
    <m/>
    <m/>
    <s v="RudderlessÂ "/>
  </r>
  <r>
    <x v="3"/>
    <s v="Family"/>
    <m/>
    <m/>
    <m/>
    <m/>
    <m/>
    <m/>
    <s v="Henry &amp; MeÂ "/>
  </r>
  <r>
    <x v="2"/>
    <s v="Thriller"/>
    <m/>
    <m/>
    <m/>
    <m/>
    <m/>
    <m/>
    <s v="Dying of the LightÂ "/>
  </r>
  <r>
    <x v="0"/>
    <s v="Drama"/>
    <s v="Thriller"/>
    <s v="War"/>
    <m/>
    <m/>
    <m/>
    <m/>
    <s v="Born of WarÂ "/>
  </r>
  <r>
    <x v="0"/>
    <s v="Sci-Fi"/>
    <s v="Thriller"/>
    <m/>
    <m/>
    <m/>
    <m/>
    <m/>
    <s v="Capricorn OneÂ "/>
  </r>
  <r>
    <x v="4"/>
    <s v="Fantasy"/>
    <s v="Horror"/>
    <s v="Thriller"/>
    <m/>
    <m/>
    <m/>
    <m/>
    <s v="Yoga HosersÂ "/>
  </r>
  <r>
    <x v="4"/>
    <s v="Drama"/>
    <s v="Romance"/>
    <s v="War"/>
    <m/>
    <m/>
    <m/>
    <m/>
    <s v="I Served the King of EnglandÂ "/>
  </r>
  <r>
    <x v="2"/>
    <m/>
    <m/>
    <m/>
    <m/>
    <m/>
    <m/>
    <m/>
    <s v="Sling BladeÂ "/>
  </r>
  <r>
    <x v="11"/>
    <s v="Thriller"/>
    <m/>
    <m/>
    <m/>
    <m/>
    <m/>
    <m/>
    <s v="The AwakeningÂ "/>
  </r>
  <r>
    <x v="11"/>
    <m/>
    <m/>
    <m/>
    <m/>
    <m/>
    <m/>
    <m/>
    <s v="HostelÂ "/>
  </r>
  <r>
    <x v="4"/>
    <s v="Drama"/>
    <m/>
    <m/>
    <m/>
    <m/>
    <m/>
    <m/>
    <s v="Tristram Shandy: A Cock and Bull StoryÂ "/>
  </r>
  <r>
    <x v="2"/>
    <s v="Thriller"/>
    <m/>
    <m/>
    <m/>
    <m/>
    <m/>
    <m/>
    <s v="Take ShelterÂ "/>
  </r>
  <r>
    <x v="8"/>
    <s v="Horror"/>
    <s v="Mystery"/>
    <s v="Thriller"/>
    <m/>
    <m/>
    <m/>
    <m/>
    <s v="Lady in WhiteÂ "/>
  </r>
  <r>
    <x v="4"/>
    <s v="Crime"/>
    <m/>
    <m/>
    <m/>
    <m/>
    <m/>
    <m/>
    <s v="Let's Kill Ward's WifeÂ "/>
  </r>
  <r>
    <x v="4"/>
    <s v="Horror"/>
    <m/>
    <m/>
    <m/>
    <m/>
    <m/>
    <m/>
    <s v="The Texas Chainsaw Massacre 2Â "/>
  </r>
  <r>
    <x v="7"/>
    <s v="Drama"/>
    <s v="Romance"/>
    <s v="Western"/>
    <m/>
    <m/>
    <m/>
    <m/>
    <s v="Pat Garrett &amp; Billy the KidÂ "/>
  </r>
  <r>
    <x v="6"/>
    <s v="Drama"/>
    <m/>
    <m/>
    <m/>
    <m/>
    <m/>
    <m/>
    <s v="Only God ForgivesÂ "/>
  </r>
  <r>
    <x v="4"/>
    <m/>
    <m/>
    <m/>
    <m/>
    <m/>
    <m/>
    <m/>
    <s v="Without MenÂ "/>
  </r>
  <r>
    <x v="15"/>
    <m/>
    <m/>
    <m/>
    <m/>
    <m/>
    <m/>
    <m/>
    <s v="All HatÂ "/>
  </r>
  <r>
    <x v="4"/>
    <s v="Drama"/>
    <s v="Romance"/>
    <m/>
    <m/>
    <m/>
    <m/>
    <m/>
    <s v="The Names of LoveÂ "/>
  </r>
  <r>
    <x v="2"/>
    <m/>
    <m/>
    <m/>
    <m/>
    <m/>
    <m/>
    <m/>
    <s v="Savage GraceÂ "/>
  </r>
  <r>
    <x v="4"/>
    <m/>
    <m/>
    <m/>
    <m/>
    <m/>
    <m/>
    <m/>
    <s v="Police AcademyÂ "/>
  </r>
  <r>
    <x v="1"/>
    <s v="Drama"/>
    <s v="Romance"/>
    <m/>
    <m/>
    <m/>
    <m/>
    <m/>
    <s v="The Blue LagoonÂ "/>
  </r>
  <r>
    <x v="4"/>
    <s v="Drama"/>
    <s v="Romance"/>
    <m/>
    <m/>
    <m/>
    <m/>
    <m/>
    <s v="Four Weddings and a FuneralÂ "/>
  </r>
  <r>
    <x v="4"/>
    <s v="Drama"/>
    <m/>
    <m/>
    <m/>
    <m/>
    <m/>
    <m/>
    <s v="Fast Times at Ridgemont HighÂ "/>
  </r>
  <r>
    <x v="1"/>
    <s v="Drama"/>
    <m/>
    <m/>
    <m/>
    <m/>
    <m/>
    <m/>
    <s v="Moby DickÂ "/>
  </r>
  <r>
    <x v="2"/>
    <m/>
    <m/>
    <m/>
    <m/>
    <m/>
    <m/>
    <m/>
    <s v="25th HourÂ "/>
  </r>
  <r>
    <x v="6"/>
    <s v="Drama"/>
    <s v="Romance"/>
    <s v="Thriller"/>
    <m/>
    <m/>
    <m/>
    <m/>
    <s v="BoundÂ "/>
  </r>
  <r>
    <x v="2"/>
    <m/>
    <m/>
    <m/>
    <m/>
    <m/>
    <m/>
    <m/>
    <s v="Requiem for a DreamÂ "/>
  </r>
  <r>
    <x v="2"/>
    <s v="Musical"/>
    <m/>
    <m/>
    <m/>
    <m/>
    <m/>
    <m/>
    <s v="TangoÂ "/>
  </r>
  <r>
    <x v="2"/>
    <s v="History"/>
    <s v="Thriller"/>
    <s v="War"/>
    <m/>
    <m/>
    <m/>
    <m/>
    <s v="SalvadorÂ "/>
  </r>
  <r>
    <x v="4"/>
    <m/>
    <m/>
    <m/>
    <m/>
    <m/>
    <m/>
    <m/>
    <s v="Moms' Night OutÂ "/>
  </r>
  <r>
    <x v="2"/>
    <s v="Sci-Fi"/>
    <s v="Thriller"/>
    <m/>
    <m/>
    <m/>
    <m/>
    <m/>
    <s v="Donnie DarkoÂ "/>
  </r>
  <r>
    <x v="6"/>
    <s v="Drama"/>
    <s v="Mystery"/>
    <m/>
    <m/>
    <m/>
    <m/>
    <m/>
    <s v="CharacterÂ "/>
  </r>
  <r>
    <x v="4"/>
    <s v="Crime"/>
    <s v="Drama"/>
    <m/>
    <m/>
    <m/>
    <m/>
    <m/>
    <s v="SpunÂ "/>
  </r>
  <r>
    <x v="6"/>
    <s v="Drama"/>
    <m/>
    <m/>
    <m/>
    <m/>
    <m/>
    <m/>
    <s v="Lady VengeanceÂ "/>
  </r>
  <r>
    <x v="4"/>
    <s v="Drama"/>
    <s v="Sport"/>
    <m/>
    <m/>
    <m/>
    <m/>
    <m/>
    <s v="Mean MachineÂ "/>
  </r>
  <r>
    <x v="0"/>
    <s v="Crime"/>
    <s v="Thriller"/>
    <m/>
    <m/>
    <m/>
    <m/>
    <m/>
    <s v="ExiledÂ "/>
  </r>
  <r>
    <x v="2"/>
    <s v="Horror"/>
    <s v="Mystery"/>
    <s v="Thriller"/>
    <m/>
    <m/>
    <m/>
    <m/>
    <s v="After.LifeÂ "/>
  </r>
  <r>
    <x v="2"/>
    <m/>
    <m/>
    <m/>
    <m/>
    <m/>
    <m/>
    <m/>
    <s v="One Flew Over the Cuckoo's NestÂ "/>
  </r>
  <r>
    <x v="4"/>
    <m/>
    <m/>
    <m/>
    <m/>
    <m/>
    <m/>
    <m/>
    <s v="R.L. Stine's Monsterville: The Cabinet of SoulsÂ "/>
  </r>
  <r>
    <x v="0"/>
    <s v="Adventure"/>
    <m/>
    <m/>
    <m/>
    <m/>
    <m/>
    <m/>
    <s v="Falcon RisingÂ "/>
  </r>
  <r>
    <x v="0"/>
    <s v="Crime"/>
    <s v="Drama"/>
    <m/>
    <m/>
    <m/>
    <m/>
    <m/>
    <s v="The SweeneyÂ "/>
  </r>
  <r>
    <x v="2"/>
    <s v="Family"/>
    <m/>
    <m/>
    <m/>
    <m/>
    <m/>
    <m/>
    <s v="Whale RiderÂ "/>
  </r>
  <r>
    <x v="1"/>
    <s v="Family"/>
    <s v="Fantasy"/>
    <m/>
    <m/>
    <m/>
    <m/>
    <m/>
    <s v="PanÂ "/>
  </r>
  <r>
    <x v="4"/>
    <s v="Drama"/>
    <s v="Family"/>
    <s v="Music"/>
    <s v="Musical"/>
    <s v="Romance"/>
    <m/>
    <m/>
    <s v="High School MusicalÂ "/>
  </r>
  <r>
    <x v="8"/>
    <s v="Thriller"/>
    <m/>
    <m/>
    <m/>
    <m/>
    <m/>
    <m/>
    <s v="Night WatchÂ "/>
  </r>
  <r>
    <x v="6"/>
    <s v="Drama"/>
    <s v="Romance"/>
    <s v="Thriller"/>
    <m/>
    <m/>
    <m/>
    <m/>
    <s v="The Crying GameÂ "/>
  </r>
  <r>
    <x v="4"/>
    <m/>
    <m/>
    <m/>
    <m/>
    <m/>
    <m/>
    <m/>
    <s v="Porky'sÂ "/>
  </r>
  <r>
    <x v="11"/>
    <m/>
    <m/>
    <m/>
    <m/>
    <m/>
    <m/>
    <m/>
    <s v="Survival of the DeadÂ "/>
  </r>
  <r>
    <x v="2"/>
    <s v="Horror"/>
    <s v="Mystery"/>
    <m/>
    <m/>
    <m/>
    <m/>
    <m/>
    <s v="Night of the Living DeadÂ "/>
  </r>
  <r>
    <x v="2"/>
    <m/>
    <m/>
    <m/>
    <m/>
    <m/>
    <m/>
    <m/>
    <s v="Lost in TranslationÂ "/>
  </r>
  <r>
    <x v="4"/>
    <s v="Romance"/>
    <m/>
    <m/>
    <m/>
    <m/>
    <m/>
    <m/>
    <s v="Annie HallÂ "/>
  </r>
  <r>
    <x v="2"/>
    <s v="Family"/>
    <s v="Romance"/>
    <m/>
    <m/>
    <m/>
    <m/>
    <m/>
    <s v="The Greatest Show on EarthÂ "/>
  </r>
  <r>
    <x v="0"/>
    <s v="Adventure"/>
    <s v="Drama"/>
    <m/>
    <m/>
    <m/>
    <m/>
    <m/>
    <s v="Exodus: Gods and KingsÂ "/>
  </r>
  <r>
    <x v="2"/>
    <s v="Romance"/>
    <m/>
    <m/>
    <m/>
    <m/>
    <m/>
    <m/>
    <s v="Monster's BallÂ "/>
  </r>
  <r>
    <x v="2"/>
    <s v="Horror"/>
    <m/>
    <m/>
    <m/>
    <m/>
    <m/>
    <m/>
    <s v="MaggieÂ "/>
  </r>
  <r>
    <x v="2"/>
    <s v="Romance"/>
    <m/>
    <m/>
    <m/>
    <m/>
    <m/>
    <m/>
    <s v="Leaving Las VegasÂ "/>
  </r>
  <r>
    <x v="4"/>
    <s v="Horror"/>
    <s v="Sci-Fi"/>
    <m/>
    <m/>
    <m/>
    <m/>
    <m/>
    <s v="The Return of the Living DeadÂ "/>
  </r>
  <r>
    <x v="4"/>
    <s v="Drama"/>
    <s v="Romance"/>
    <m/>
    <m/>
    <m/>
    <m/>
    <m/>
    <s v="The Front PageÂ "/>
  </r>
  <r>
    <x v="5"/>
    <s v="Thriller"/>
    <m/>
    <m/>
    <m/>
    <m/>
    <m/>
    <m/>
    <s v="The Boy Next DoorÂ "/>
  </r>
  <r>
    <x v="2"/>
    <s v="Romance"/>
    <m/>
    <m/>
    <m/>
    <m/>
    <m/>
    <m/>
    <s v="TrapezeÂ "/>
  </r>
  <r>
    <x v="4"/>
    <s v="Drama"/>
    <m/>
    <m/>
    <m/>
    <m/>
    <m/>
    <m/>
    <s v="The Kids Are All RightÂ "/>
  </r>
  <r>
    <x v="11"/>
    <s v="Sci-Fi"/>
    <s v="Thriller"/>
    <m/>
    <m/>
    <m/>
    <m/>
    <m/>
    <s v="They LiveÂ "/>
  </r>
  <r>
    <x v="1"/>
    <s v="Drama"/>
    <s v="History"/>
    <s v="Thriller"/>
    <s v="War"/>
    <m/>
    <m/>
    <m/>
    <s v="The Great EscapeÂ "/>
  </r>
  <r>
    <x v="2"/>
    <s v="Horror"/>
    <s v="Thriller"/>
    <m/>
    <m/>
    <m/>
    <m/>
    <m/>
    <s v="The Last Exorcism Part IIÂ "/>
  </r>
  <r>
    <x v="2"/>
    <m/>
    <m/>
    <m/>
    <m/>
    <m/>
    <m/>
    <m/>
    <s v="BoyhoodÂ "/>
  </r>
  <r>
    <x v="4"/>
    <s v="Crime"/>
    <s v="Mystery"/>
    <m/>
    <m/>
    <m/>
    <m/>
    <m/>
    <s v="ScoopÂ "/>
  </r>
  <r>
    <x v="0"/>
    <s v="Adventure"/>
    <s v="Sci-Fi"/>
    <s v="Thriller"/>
    <m/>
    <m/>
    <m/>
    <m/>
    <s v="Planet of the ApesÂ "/>
  </r>
  <r>
    <x v="4"/>
    <m/>
    <m/>
    <m/>
    <m/>
    <m/>
    <m/>
    <m/>
    <s v="The WashÂ "/>
  </r>
  <r>
    <x v="4"/>
    <m/>
    <m/>
    <m/>
    <m/>
    <m/>
    <m/>
    <m/>
    <s v="3 StrikesÂ "/>
  </r>
  <r>
    <x v="6"/>
    <s v="Drama"/>
    <s v="Fantasy"/>
    <s v="Romance"/>
    <m/>
    <m/>
    <m/>
    <m/>
    <s v="The CoolerÂ "/>
  </r>
  <r>
    <x v="2"/>
    <s v="Romance"/>
    <s v="Western"/>
    <m/>
    <m/>
    <m/>
    <m/>
    <m/>
    <s v="The MisfitsÂ "/>
  </r>
  <r>
    <x v="6"/>
    <s v="Mystery"/>
    <s v="Thriller"/>
    <m/>
    <m/>
    <m/>
    <m/>
    <m/>
    <s v="The Night ListenerÂ "/>
  </r>
  <r>
    <x v="11"/>
    <s v="Mystery"/>
    <s v="Thriller"/>
    <m/>
    <m/>
    <m/>
    <m/>
    <m/>
    <s v="My Soul to TakeÂ "/>
  </r>
  <r>
    <x v="2"/>
    <s v="Mystery"/>
    <s v="Thriller"/>
    <m/>
    <m/>
    <m/>
    <m/>
    <m/>
    <s v="The OrphanageÂ "/>
  </r>
  <r>
    <x v="4"/>
    <s v="Fantasy"/>
    <m/>
    <m/>
    <m/>
    <m/>
    <m/>
    <m/>
    <s v="A Haunted House 2Â "/>
  </r>
  <r>
    <x v="4"/>
    <s v="Drama"/>
    <s v="Romance"/>
    <m/>
    <m/>
    <m/>
    <m/>
    <m/>
    <s v="The Rules of AttractionÂ "/>
  </r>
  <r>
    <x v="2"/>
    <s v="Thriller"/>
    <m/>
    <m/>
    <m/>
    <m/>
    <m/>
    <m/>
    <s v="TopazÂ "/>
  </r>
  <r>
    <x v="4"/>
    <s v="Fantasy"/>
    <m/>
    <m/>
    <m/>
    <m/>
    <m/>
    <m/>
    <s v="Four RoomsÂ "/>
  </r>
  <r>
    <x v="4"/>
    <s v="Drama"/>
    <s v="Romance"/>
    <m/>
    <m/>
    <m/>
    <m/>
    <m/>
    <s v="SecretaryÂ "/>
  </r>
  <r>
    <x v="9"/>
    <m/>
    <m/>
    <m/>
    <m/>
    <m/>
    <m/>
    <m/>
    <s v="The Real CancunÂ "/>
  </r>
  <r>
    <x v="2"/>
    <m/>
    <m/>
    <m/>
    <m/>
    <m/>
    <m/>
    <m/>
    <s v="Talk RadioÂ "/>
  </r>
  <r>
    <x v="4"/>
    <m/>
    <m/>
    <m/>
    <m/>
    <m/>
    <m/>
    <m/>
    <s v="Waiting for GuffmanÂ "/>
  </r>
  <r>
    <x v="4"/>
    <m/>
    <m/>
    <m/>
    <m/>
    <m/>
    <m/>
    <m/>
    <s v="Love StinksÂ "/>
  </r>
  <r>
    <x v="4"/>
    <s v="Crime"/>
    <s v="Romance"/>
    <s v="Thriller"/>
    <m/>
    <m/>
    <m/>
    <m/>
    <s v="You Kill MeÂ "/>
  </r>
  <r>
    <x v="4"/>
    <s v="Drama"/>
    <m/>
    <m/>
    <m/>
    <m/>
    <m/>
    <m/>
    <s v="ThumbsuckerÂ "/>
  </r>
  <r>
    <x v="0"/>
    <s v="Crime"/>
    <s v="Horror"/>
    <s v="Thriller"/>
    <m/>
    <m/>
    <m/>
    <m/>
    <s v="Red StateÂ "/>
  </r>
  <r>
    <x v="1"/>
    <s v="Fantasy"/>
    <m/>
    <m/>
    <m/>
    <m/>
    <m/>
    <m/>
    <s v="MirrormaskÂ "/>
  </r>
  <r>
    <x v="9"/>
    <s v="Music"/>
    <m/>
    <m/>
    <m/>
    <m/>
    <m/>
    <m/>
    <s v="SamsaraÂ "/>
  </r>
  <r>
    <x v="1"/>
    <s v="Fantasy"/>
    <m/>
    <m/>
    <m/>
    <m/>
    <m/>
    <m/>
    <s v="The BarbariansÂ "/>
  </r>
  <r>
    <x v="2"/>
    <s v="Thriller"/>
    <m/>
    <m/>
    <m/>
    <m/>
    <m/>
    <m/>
    <s v="ZipperÂ "/>
  </r>
  <r>
    <x v="2"/>
    <s v="Thriller"/>
    <m/>
    <m/>
    <m/>
    <m/>
    <m/>
    <m/>
    <s v="Poolhall JunkiesÂ "/>
  </r>
  <r>
    <x v="2"/>
    <m/>
    <m/>
    <m/>
    <m/>
    <m/>
    <m/>
    <m/>
    <s v="The Loss of Sexual InnocenceÂ "/>
  </r>
  <r>
    <x v="2"/>
    <m/>
    <m/>
    <m/>
    <m/>
    <m/>
    <m/>
    <m/>
    <s v="JoeÂ "/>
  </r>
  <r>
    <x v="4"/>
    <s v="Crime"/>
    <s v="Romance"/>
    <m/>
    <m/>
    <m/>
    <m/>
    <m/>
    <s v="Shooting FishÂ "/>
  </r>
  <r>
    <x v="6"/>
    <s v="Drama"/>
    <s v="Horror"/>
    <s v="Thriller"/>
    <m/>
    <m/>
    <m/>
    <m/>
    <s v="PrisonÂ "/>
  </r>
  <r>
    <x v="4"/>
    <s v="Horror"/>
    <s v="Mystery"/>
    <m/>
    <m/>
    <m/>
    <m/>
    <m/>
    <s v="Psycho Beach PartyÂ "/>
  </r>
  <r>
    <x v="4"/>
    <m/>
    <m/>
    <m/>
    <m/>
    <m/>
    <m/>
    <m/>
    <s v="The Big TeaseÂ "/>
  </r>
  <r>
    <x v="2"/>
    <m/>
    <m/>
    <m/>
    <m/>
    <m/>
    <m/>
    <m/>
    <s v="Buen DÃ­a, RamÃ³nÂ "/>
  </r>
  <r>
    <x v="6"/>
    <s v="Drama"/>
    <s v="Thriller"/>
    <m/>
    <m/>
    <m/>
    <m/>
    <m/>
    <s v="TrustÂ "/>
  </r>
  <r>
    <x v="4"/>
    <m/>
    <m/>
    <m/>
    <m/>
    <m/>
    <m/>
    <m/>
    <s v="An Everlasting PieceÂ "/>
  </r>
  <r>
    <x v="4"/>
    <s v="Romance"/>
    <m/>
    <m/>
    <m/>
    <m/>
    <m/>
    <m/>
    <s v="Among GiantsÂ "/>
  </r>
  <r>
    <x v="2"/>
    <s v="Romance"/>
    <m/>
    <m/>
    <m/>
    <m/>
    <m/>
    <m/>
    <s v="AdoreÂ "/>
  </r>
  <r>
    <x v="4"/>
    <s v="Drama"/>
    <s v="Romance"/>
    <m/>
    <m/>
    <m/>
    <m/>
    <m/>
    <s v="The Velocity of GaryÂ "/>
  </r>
  <r>
    <x v="4"/>
    <s v="Drama"/>
    <m/>
    <m/>
    <m/>
    <m/>
    <m/>
    <m/>
    <s v="Mondays in the SunÂ "/>
  </r>
  <r>
    <x v="2"/>
    <s v="Horror"/>
    <s v="Sci-Fi"/>
    <m/>
    <m/>
    <m/>
    <m/>
    <m/>
    <s v="Stake LandÂ "/>
  </r>
  <r>
    <x v="7"/>
    <s v="Drama"/>
    <m/>
    <m/>
    <m/>
    <m/>
    <m/>
    <m/>
    <s v="The Last Time I Committed SuicideÂ "/>
  </r>
  <r>
    <x v="2"/>
    <m/>
    <m/>
    <m/>
    <m/>
    <m/>
    <m/>
    <m/>
    <s v="Futuro BeachÂ "/>
  </r>
  <r>
    <x v="4"/>
    <s v="Drama"/>
    <m/>
    <m/>
    <m/>
    <m/>
    <m/>
    <m/>
    <s v="Another Happy DayÂ "/>
  </r>
  <r>
    <x v="0"/>
    <s v="Adventure"/>
    <s v="Crime"/>
    <s v="Thriller"/>
    <m/>
    <m/>
    <m/>
    <m/>
    <s v="A Lonely Place to DieÂ "/>
  </r>
  <r>
    <x v="2"/>
    <s v="Family"/>
    <s v="History"/>
    <s v="Musical"/>
    <m/>
    <m/>
    <m/>
    <m/>
    <s v="1776Â "/>
  </r>
  <r>
    <x v="2"/>
    <s v="Mystery"/>
    <s v="Romance"/>
    <s v="Thriller"/>
    <m/>
    <m/>
    <m/>
    <m/>
    <s v="InescapableÂ "/>
  </r>
  <r>
    <x v="2"/>
    <s v="War"/>
    <m/>
    <m/>
    <m/>
    <m/>
    <m/>
    <m/>
    <s v="Hell's AngelsÂ "/>
  </r>
  <r>
    <x v="11"/>
    <m/>
    <m/>
    <m/>
    <m/>
    <m/>
    <m/>
    <m/>
    <s v="The VeilÂ "/>
  </r>
  <r>
    <x v="11"/>
    <m/>
    <m/>
    <m/>
    <m/>
    <m/>
    <m/>
    <m/>
    <s v="No VacancyÂ "/>
  </r>
  <r>
    <x v="4"/>
    <s v="Romance"/>
    <m/>
    <m/>
    <m/>
    <m/>
    <m/>
    <m/>
    <s v="How to Fall in LoveÂ "/>
  </r>
  <r>
    <x v="1"/>
    <s v="Biography"/>
    <s v="Drama"/>
    <s v="Romance"/>
    <m/>
    <m/>
    <m/>
    <m/>
    <s v="The Perfect WaveÂ "/>
  </r>
  <r>
    <x v="1"/>
    <s v="Drama"/>
    <s v="History"/>
    <m/>
    <m/>
    <m/>
    <m/>
    <m/>
    <s v="Ben-HurÂ "/>
  </r>
  <r>
    <x v="7"/>
    <s v="Drama"/>
    <s v="History"/>
    <m/>
    <m/>
    <m/>
    <m/>
    <m/>
    <s v="A Man for All SeasonsÂ "/>
  </r>
  <r>
    <x v="2"/>
    <s v="Romance"/>
    <m/>
    <m/>
    <m/>
    <m/>
    <m/>
    <m/>
    <s v="NetworkÂ "/>
  </r>
  <r>
    <x v="2"/>
    <s v="History"/>
    <s v="Romance"/>
    <s v="War"/>
    <m/>
    <m/>
    <m/>
    <m/>
    <s v="Gone with the WindÂ "/>
  </r>
  <r>
    <x v="7"/>
    <s v="Drama"/>
    <m/>
    <m/>
    <m/>
    <m/>
    <m/>
    <m/>
    <s v="Desert DancerÂ "/>
  </r>
  <r>
    <x v="1"/>
    <s v="War"/>
    <s v="Western"/>
    <m/>
    <m/>
    <m/>
    <m/>
    <m/>
    <s v="Major DundeeÂ "/>
  </r>
  <r>
    <x v="7"/>
    <s v="Comedy"/>
    <s v="Musical"/>
    <s v="Romance"/>
    <s v="Western"/>
    <m/>
    <m/>
    <m/>
    <s v="Annie Get Your GunÂ "/>
  </r>
  <r>
    <x v="2"/>
    <m/>
    <m/>
    <m/>
    <m/>
    <m/>
    <m/>
    <m/>
    <s v="House of SandÂ "/>
  </r>
  <r>
    <x v="4"/>
    <s v="Crime"/>
    <s v="Drama"/>
    <m/>
    <m/>
    <m/>
    <m/>
    <m/>
    <s v="DefendorÂ "/>
  </r>
  <r>
    <x v="1"/>
    <s v="Comedy"/>
    <s v="Musical"/>
    <s v="Romance"/>
    <m/>
    <m/>
    <m/>
    <m/>
    <s v="The PirateÂ "/>
  </r>
  <r>
    <x v="2"/>
    <m/>
    <m/>
    <m/>
    <m/>
    <m/>
    <m/>
    <m/>
    <s v="The Good HeartÂ "/>
  </r>
  <r>
    <x v="4"/>
    <s v="Drama"/>
    <m/>
    <m/>
    <m/>
    <m/>
    <m/>
    <m/>
    <s v="The History BoysÂ "/>
  </r>
  <r>
    <x v="0"/>
    <s v="Mystery"/>
    <s v="Thriller"/>
    <m/>
    <m/>
    <m/>
    <m/>
    <m/>
    <s v="UnknownÂ "/>
  </r>
  <r>
    <x v="2"/>
    <m/>
    <m/>
    <m/>
    <m/>
    <m/>
    <m/>
    <m/>
    <s v="Midnight CowboyÂ "/>
  </r>
  <r>
    <x v="4"/>
    <s v="Drama"/>
    <s v="Music"/>
    <m/>
    <m/>
    <m/>
    <m/>
    <m/>
    <s v="The Full MontyÂ "/>
  </r>
  <r>
    <x v="4"/>
    <m/>
    <m/>
    <m/>
    <m/>
    <m/>
    <m/>
    <m/>
    <s v="Airplane!Â "/>
  </r>
  <r>
    <x v="0"/>
    <s v="Thriller"/>
    <m/>
    <m/>
    <m/>
    <m/>
    <m/>
    <m/>
    <s v="Chain of CommandÂ "/>
  </r>
  <r>
    <x v="4"/>
    <s v="Drama"/>
    <m/>
    <m/>
    <m/>
    <m/>
    <m/>
    <m/>
    <s v="FridayÂ "/>
  </r>
  <r>
    <x v="6"/>
    <s v="Drama"/>
    <s v="Thriller"/>
    <m/>
    <m/>
    <m/>
    <m/>
    <m/>
    <s v="Menace II SocietyÂ "/>
  </r>
  <r>
    <x v="4"/>
    <s v="Fantasy"/>
    <s v="Horror"/>
    <s v="Thriller"/>
    <m/>
    <m/>
    <m/>
    <m/>
    <s v="Creepshow 2Â "/>
  </r>
  <r>
    <x v="4"/>
    <s v="Drama"/>
    <s v="Romance"/>
    <s v="Western"/>
    <m/>
    <m/>
    <m/>
    <m/>
    <s v="The Ballad of Cable HogueÂ "/>
  </r>
  <r>
    <x v="7"/>
    <s v="Crime"/>
    <s v="Drama"/>
    <s v="History"/>
    <m/>
    <m/>
    <m/>
    <m/>
    <s v="In Cold BloodÂ "/>
  </r>
  <r>
    <x v="2"/>
    <m/>
    <m/>
    <m/>
    <m/>
    <m/>
    <m/>
    <m/>
    <s v="The Nun's StoryÂ "/>
  </r>
  <r>
    <x v="0"/>
    <s v="Crime"/>
    <s v="Drama"/>
    <s v="Mystery"/>
    <s v="Thriller"/>
    <m/>
    <m/>
    <m/>
    <s v="HarperÂ "/>
  </r>
  <r>
    <x v="14"/>
    <m/>
    <m/>
    <m/>
    <m/>
    <m/>
    <m/>
    <m/>
    <s v="FrenzyÂ "/>
  </r>
  <r>
    <x v="11"/>
    <s v="Mystery"/>
    <m/>
    <m/>
    <m/>
    <m/>
    <m/>
    <m/>
    <s v="The WitchÂ "/>
  </r>
  <r>
    <x v="4"/>
    <m/>
    <m/>
    <m/>
    <m/>
    <m/>
    <m/>
    <m/>
    <s v="I Got the Hook UpÂ "/>
  </r>
  <r>
    <x v="4"/>
    <s v="Drama"/>
    <s v="Romance"/>
    <m/>
    <m/>
    <m/>
    <m/>
    <m/>
    <s v="She's the OneÂ "/>
  </r>
  <r>
    <x v="7"/>
    <s v="Drama"/>
    <m/>
    <m/>
    <m/>
    <m/>
    <m/>
    <m/>
    <s v="Gods and MonstersÂ "/>
  </r>
  <r>
    <x v="2"/>
    <s v="Mystery"/>
    <s v="Thriller"/>
    <m/>
    <m/>
    <m/>
    <m/>
    <m/>
    <s v="The Secret in Their EyesÂ "/>
  </r>
  <r>
    <x v="11"/>
    <m/>
    <m/>
    <m/>
    <m/>
    <m/>
    <m/>
    <m/>
    <s v="Day of the DeadÂ "/>
  </r>
  <r>
    <x v="4"/>
    <s v="Fantasy"/>
    <s v="Horror"/>
    <s v="Thriller"/>
    <m/>
    <m/>
    <m/>
    <m/>
    <s v="Evil Dead IIÂ "/>
  </r>
  <r>
    <x v="0"/>
    <s v="Adventure"/>
    <s v="Comedy"/>
    <s v="Musical"/>
    <m/>
    <m/>
    <m/>
    <m/>
    <s v="Pootie TangÂ "/>
  </r>
  <r>
    <x v="11"/>
    <m/>
    <m/>
    <m/>
    <m/>
    <m/>
    <m/>
    <m/>
    <s v="SharknadoÂ "/>
  </r>
  <r>
    <x v="2"/>
    <s v="History"/>
    <m/>
    <m/>
    <m/>
    <m/>
    <m/>
    <m/>
    <s v="La otra conquistaÂ "/>
  </r>
  <r>
    <x v="4"/>
    <s v="Drama"/>
    <s v="Fantasy"/>
    <s v="Horror"/>
    <m/>
    <m/>
    <m/>
    <m/>
    <s v="TrollhunterÂ "/>
  </r>
  <r>
    <x v="4"/>
    <s v="Romance"/>
    <m/>
    <m/>
    <m/>
    <m/>
    <m/>
    <m/>
    <s v="Ira &amp; AbbyÂ "/>
  </r>
  <r>
    <x v="0"/>
    <s v="Comedy"/>
    <s v="Sci-Fi"/>
    <m/>
    <m/>
    <m/>
    <m/>
    <m/>
    <s v="The WatchÂ "/>
  </r>
  <r>
    <x v="4"/>
    <s v="Drama"/>
    <m/>
    <m/>
    <m/>
    <m/>
    <m/>
    <m/>
    <s v="Winter PassingÂ "/>
  </r>
  <r>
    <x v="0"/>
    <s v="Comedy"/>
    <s v="Romance"/>
    <m/>
    <m/>
    <m/>
    <m/>
    <m/>
    <s v="D.E.B.S.Â "/>
  </r>
  <r>
    <x v="0"/>
    <s v="Biography"/>
    <s v="Crime"/>
    <s v="Drama"/>
    <s v="Family"/>
    <s v="Fantasy"/>
    <m/>
    <m/>
    <s v="The Masked SaintÂ "/>
  </r>
  <r>
    <x v="0"/>
    <s v="Comedy"/>
    <s v="Crime"/>
    <s v="Thriller"/>
    <m/>
    <m/>
    <m/>
    <m/>
    <s v="TaxmanÂ "/>
  </r>
  <r>
    <x v="0"/>
    <s v="Animation"/>
    <s v="Crime"/>
    <s v="Sci-Fi"/>
    <s v="Thriller"/>
    <m/>
    <m/>
    <m/>
    <s v="Batman: The Dark Knight Returns, Part 2Â "/>
  </r>
  <r>
    <x v="0"/>
    <s v="Adventure"/>
    <s v="Fantasy"/>
    <s v="Thriller"/>
    <m/>
    <m/>
    <m/>
    <m/>
    <s v="In the Name of the King: The Last JobÂ "/>
  </r>
  <r>
    <x v="0"/>
    <s v="Crime"/>
    <s v="Drama"/>
    <s v="Thriller"/>
    <m/>
    <m/>
    <m/>
    <m/>
    <s v="Wicked BloodÂ "/>
  </r>
  <r>
    <x v="6"/>
    <s v="Mystery"/>
    <s v="Thriller"/>
    <m/>
    <m/>
    <m/>
    <m/>
    <m/>
    <s v="Lords of LondonÂ "/>
  </r>
  <r>
    <x v="4"/>
    <m/>
    <m/>
    <m/>
    <m/>
    <m/>
    <m/>
    <m/>
    <s v="High AnxietyÂ "/>
  </r>
  <r>
    <x v="9"/>
    <m/>
    <m/>
    <m/>
    <m/>
    <m/>
    <m/>
    <m/>
    <s v="March of the PenguinsÂ "/>
  </r>
  <r>
    <x v="7"/>
    <s v="Drama"/>
    <s v="Thriller"/>
    <m/>
    <m/>
    <m/>
    <m/>
    <m/>
    <s v="Margin CallÂ "/>
  </r>
  <r>
    <x v="4"/>
    <s v="Drama"/>
    <m/>
    <m/>
    <m/>
    <m/>
    <m/>
    <m/>
    <s v="ChokeÂ "/>
  </r>
  <r>
    <x v="2"/>
    <s v="Music"/>
    <m/>
    <m/>
    <m/>
    <m/>
    <m/>
    <m/>
    <s v="WhiplashÂ "/>
  </r>
  <r>
    <x v="6"/>
    <s v="Drama"/>
    <m/>
    <m/>
    <m/>
    <m/>
    <m/>
    <m/>
    <s v="City of GodÂ "/>
  </r>
  <r>
    <x v="4"/>
    <s v="Music"/>
    <m/>
    <m/>
    <m/>
    <m/>
    <m/>
    <m/>
    <s v="Human TrafficÂ "/>
  </r>
  <r>
    <x v="7"/>
    <s v="Drama"/>
    <s v="Music"/>
    <m/>
    <m/>
    <m/>
    <m/>
    <m/>
    <s v="Day OneÂ "/>
  </r>
  <r>
    <x v="2"/>
    <m/>
    <m/>
    <m/>
    <m/>
    <m/>
    <m/>
    <m/>
    <s v="The HuntÂ "/>
  </r>
  <r>
    <x v="4"/>
    <s v="Family"/>
    <m/>
    <m/>
    <m/>
    <m/>
    <m/>
    <m/>
    <s v="A Christmas StoryÂ "/>
  </r>
  <r>
    <x v="2"/>
    <s v="Romance"/>
    <m/>
    <m/>
    <m/>
    <m/>
    <m/>
    <m/>
    <s v="BellaÂ "/>
  </r>
  <r>
    <x v="0"/>
    <s v="Crime"/>
    <s v="Drama"/>
    <s v="Thriller"/>
    <m/>
    <m/>
    <m/>
    <m/>
    <s v="Class of 1984Â "/>
  </r>
  <r>
    <x v="2"/>
    <s v="Romance"/>
    <m/>
    <m/>
    <m/>
    <m/>
    <m/>
    <m/>
    <s v="Dreaming of Joseph LeesÂ "/>
  </r>
  <r>
    <x v="2"/>
    <s v="Horror"/>
    <m/>
    <m/>
    <m/>
    <m/>
    <m/>
    <m/>
    <s v="Rosemary's BabyÂ "/>
  </r>
  <r>
    <x v="2"/>
    <s v="Western"/>
    <m/>
    <m/>
    <m/>
    <m/>
    <m/>
    <m/>
    <s v="The Man Who Shot Liberty ValanceÂ "/>
  </r>
  <r>
    <x v="6"/>
    <s v="Drama"/>
    <m/>
    <m/>
    <m/>
    <m/>
    <m/>
    <m/>
    <s v="Maria Full of GraceÂ "/>
  </r>
  <r>
    <x v="4"/>
    <s v="Drama"/>
    <s v="Romance"/>
    <m/>
    <m/>
    <m/>
    <m/>
    <m/>
    <s v="BeginnersÂ "/>
  </r>
  <r>
    <x v="0"/>
    <s v="Comedy"/>
    <s v="Horror"/>
    <s v="Thriller"/>
    <m/>
    <m/>
    <m/>
    <m/>
    <s v="FeastÂ "/>
  </r>
  <r>
    <x v="4"/>
    <m/>
    <m/>
    <m/>
    <m/>
    <m/>
    <m/>
    <m/>
    <s v="Animal HouseÂ "/>
  </r>
  <r>
    <x v="0"/>
    <s v="Adventure"/>
    <s v="Thriller"/>
    <m/>
    <m/>
    <m/>
    <m/>
    <m/>
    <s v="GoldfingerÂ "/>
  </r>
  <r>
    <x v="11"/>
    <s v="Sci-Fi"/>
    <s v="Thriller"/>
    <m/>
    <m/>
    <m/>
    <m/>
    <m/>
    <s v="AntiviralÂ "/>
  </r>
  <r>
    <x v="2"/>
    <s v="Family"/>
    <s v="Fantasy"/>
    <s v="Romance"/>
    <m/>
    <m/>
    <m/>
    <m/>
    <s v="It's a Wonderful LifeÂ "/>
  </r>
  <r>
    <x v="2"/>
    <m/>
    <m/>
    <m/>
    <m/>
    <m/>
    <m/>
    <m/>
    <s v="TrainspottingÂ "/>
  </r>
  <r>
    <x v="4"/>
    <s v="Documentary"/>
    <m/>
    <m/>
    <m/>
    <m/>
    <m/>
    <m/>
    <s v="The Original Kings of ComedyÂ "/>
  </r>
  <r>
    <x v="11"/>
    <m/>
    <m/>
    <m/>
    <m/>
    <m/>
    <m/>
    <m/>
    <s v="Paranormal Activity 2Â "/>
  </r>
  <r>
    <x v="4"/>
    <m/>
    <m/>
    <m/>
    <m/>
    <m/>
    <m/>
    <m/>
    <s v="Waking Ned DevineÂ "/>
  </r>
  <r>
    <x v="6"/>
    <s v="Documentary"/>
    <s v="Drama"/>
    <m/>
    <m/>
    <m/>
    <m/>
    <m/>
    <s v="Bowling for ColumbineÂ "/>
  </r>
  <r>
    <x v="8"/>
    <s v="Horror"/>
    <m/>
    <m/>
    <m/>
    <m/>
    <m/>
    <m/>
    <s v="A Nightmare on Elm Street 2: Freddy's RevengeÂ "/>
  </r>
  <r>
    <x v="2"/>
    <s v="Romance"/>
    <m/>
    <m/>
    <m/>
    <m/>
    <m/>
    <m/>
    <s v="A Room with a ViewÂ "/>
  </r>
  <r>
    <x v="11"/>
    <s v="Sci-Fi"/>
    <s v="Thriller"/>
    <m/>
    <m/>
    <m/>
    <m/>
    <m/>
    <s v="The PurgeÂ "/>
  </r>
  <r>
    <x v="11"/>
    <s v="Mystery"/>
    <m/>
    <m/>
    <m/>
    <m/>
    <m/>
    <m/>
    <s v="SinisterÂ "/>
  </r>
  <r>
    <x v="7"/>
    <s v="Comedy"/>
    <s v="Documentary"/>
    <m/>
    <m/>
    <m/>
    <m/>
    <m/>
    <s v="Martin Lawrence Live: RunteldatÂ "/>
  </r>
  <r>
    <x v="2"/>
    <s v="Romance"/>
    <m/>
    <m/>
    <m/>
    <m/>
    <m/>
    <m/>
    <s v="Cat on a Hot Tin RoofÂ "/>
  </r>
  <r>
    <x v="0"/>
    <s v="Adventure"/>
    <s v="Sci-Fi"/>
    <m/>
    <m/>
    <m/>
    <m/>
    <m/>
    <s v="Beneath the Planet of the ApesÂ "/>
  </r>
  <r>
    <x v="4"/>
    <s v="Drama"/>
    <s v="Family"/>
    <s v="Sport"/>
    <m/>
    <m/>
    <m/>
    <m/>
    <s v="Air BudÂ "/>
  </r>
  <r>
    <x v="0"/>
    <s v="Adventure"/>
    <s v="Animation"/>
    <s v="Family"/>
    <s v="Fantasy"/>
    <s v="Sci-Fi"/>
    <m/>
    <m/>
    <s v="PokÃ©mon 3: The MovieÂ "/>
  </r>
  <r>
    <x v="11"/>
    <s v="Thriller"/>
    <m/>
    <m/>
    <m/>
    <m/>
    <m/>
    <m/>
    <s v="Jason Lives: Friday the 13th Part VIÂ "/>
  </r>
  <r>
    <x v="1"/>
    <s v="Drama"/>
    <s v="War"/>
    <m/>
    <m/>
    <m/>
    <m/>
    <m/>
    <s v="The Bridge on the River KwaiÂ "/>
  </r>
  <r>
    <x v="1"/>
    <s v="Comedy"/>
    <s v="Sci-Fi"/>
    <m/>
    <m/>
    <m/>
    <m/>
    <m/>
    <s v="Spaced InvadersÂ "/>
  </r>
  <r>
    <x v="4"/>
    <s v="Thriller"/>
    <m/>
    <m/>
    <m/>
    <m/>
    <m/>
    <m/>
    <s v="Family PlotÂ "/>
  </r>
  <r>
    <x v="4"/>
    <s v="Drama"/>
    <s v="Romance"/>
    <m/>
    <m/>
    <m/>
    <m/>
    <m/>
    <s v="The ApartmentÂ "/>
  </r>
  <r>
    <x v="8"/>
    <s v="Horror"/>
    <s v="Thriller"/>
    <m/>
    <m/>
    <m/>
    <m/>
    <m/>
    <s v="Jason Goes to Hell: The Final FridayÂ "/>
  </r>
  <r>
    <x v="14"/>
    <m/>
    <m/>
    <m/>
    <m/>
    <m/>
    <m/>
    <m/>
    <s v="Torn CurtainÂ "/>
  </r>
  <r>
    <x v="4"/>
    <s v="Documentary"/>
    <s v="Music"/>
    <m/>
    <m/>
    <m/>
    <m/>
    <m/>
    <s v="Dave Chappelle's Block PartyÂ "/>
  </r>
  <r>
    <x v="4"/>
    <s v="Drama"/>
    <s v="Music"/>
    <m/>
    <m/>
    <m/>
    <m/>
    <m/>
    <s v="Krush GrooveÂ "/>
  </r>
  <r>
    <x v="0"/>
    <s v="Comedy"/>
    <s v="Crime"/>
    <m/>
    <m/>
    <m/>
    <m/>
    <m/>
    <s v="Next Day AirÂ "/>
  </r>
  <r>
    <x v="2"/>
    <m/>
    <m/>
    <m/>
    <m/>
    <m/>
    <m/>
    <m/>
    <s v="Elmer GantryÂ "/>
  </r>
  <r>
    <x v="2"/>
    <s v="War"/>
    <m/>
    <m/>
    <m/>
    <m/>
    <m/>
    <m/>
    <s v="Judgment at NurembergÂ "/>
  </r>
  <r>
    <x v="0"/>
    <s v="Adventure"/>
    <s v="Romance"/>
    <s v="Western"/>
    <m/>
    <m/>
    <m/>
    <m/>
    <s v="Red RiverÂ "/>
  </r>
  <r>
    <x v="4"/>
    <m/>
    <m/>
    <m/>
    <m/>
    <m/>
    <m/>
    <m/>
    <s v="Phat GirlzÂ "/>
  </r>
  <r>
    <x v="2"/>
    <s v="Romance"/>
    <m/>
    <m/>
    <m/>
    <m/>
    <m/>
    <m/>
    <s v="Before MidnightÂ "/>
  </r>
  <r>
    <x v="4"/>
    <s v="Fantasy"/>
    <m/>
    <m/>
    <m/>
    <m/>
    <m/>
    <m/>
    <s v="Teen Wolf TooÂ "/>
  </r>
  <r>
    <x v="0"/>
    <s v="Fantasy"/>
    <s v="Horror"/>
    <s v="Sci-Fi"/>
    <s v="Thriller"/>
    <m/>
    <m/>
    <m/>
    <s v="Phantasm IIÂ "/>
  </r>
  <r>
    <x v="4"/>
    <s v="Drama"/>
    <m/>
    <m/>
    <m/>
    <m/>
    <m/>
    <m/>
    <s v="Real Women Have CurvesÂ "/>
  </r>
  <r>
    <x v="4"/>
    <s v="Drama"/>
    <m/>
    <m/>
    <m/>
    <m/>
    <m/>
    <m/>
    <s v="East Is EastÂ "/>
  </r>
  <r>
    <x v="4"/>
    <s v="Romance"/>
    <m/>
    <m/>
    <m/>
    <m/>
    <m/>
    <m/>
    <s v="WhippedÂ "/>
  </r>
  <r>
    <x v="6"/>
    <s v="Drama"/>
    <s v="History"/>
    <s v="Romance"/>
    <m/>
    <m/>
    <m/>
    <m/>
    <s v="Kama Sutra: A Tale of LoveÂ "/>
  </r>
  <r>
    <x v="13"/>
    <s v="Fantasy"/>
    <s v="Musical"/>
    <m/>
    <m/>
    <m/>
    <m/>
    <m/>
    <s v="Willy Wonka &amp; the Chocolate FactoryÂ "/>
  </r>
  <r>
    <x v="8"/>
    <s v="Horror"/>
    <m/>
    <m/>
    <m/>
    <m/>
    <m/>
    <m/>
    <s v="Warlock: The ArmageddonÂ "/>
  </r>
  <r>
    <x v="4"/>
    <s v="Crime"/>
    <m/>
    <m/>
    <m/>
    <m/>
    <m/>
    <m/>
    <s v="8 Heads in a Duffel BagÂ "/>
  </r>
  <r>
    <x v="2"/>
    <s v="Romance"/>
    <m/>
    <m/>
    <m/>
    <m/>
    <m/>
    <m/>
    <s v="Days of HeavenÂ "/>
  </r>
  <r>
    <x v="2"/>
    <m/>
    <m/>
    <m/>
    <m/>
    <m/>
    <m/>
    <m/>
    <s v="Thirteen Conversations About One ThingÂ "/>
  </r>
  <r>
    <x v="4"/>
    <s v="Crime"/>
    <s v="Thriller"/>
    <m/>
    <m/>
    <m/>
    <m/>
    <m/>
    <s v="JawbreakerÂ "/>
  </r>
  <r>
    <x v="7"/>
    <s v="Drama"/>
    <m/>
    <m/>
    <m/>
    <m/>
    <m/>
    <m/>
    <s v="BasquiatÂ "/>
  </r>
  <r>
    <x v="6"/>
    <s v="Drama"/>
    <m/>
    <m/>
    <m/>
    <m/>
    <m/>
    <m/>
    <s v="TsotsiÂ "/>
  </r>
  <r>
    <x v="4"/>
    <s v="Documentary"/>
    <m/>
    <m/>
    <m/>
    <m/>
    <m/>
    <m/>
    <s v="DysFunktional FamilyÂ "/>
  </r>
  <r>
    <x v="4"/>
    <s v="Drama"/>
    <s v="Horror"/>
    <m/>
    <m/>
    <m/>
    <m/>
    <m/>
    <s v="TuskÂ "/>
  </r>
  <r>
    <x v="2"/>
    <s v="Mystery"/>
    <s v="Thriller"/>
    <m/>
    <m/>
    <m/>
    <m/>
    <m/>
    <s v="OldboyÂ "/>
  </r>
  <r>
    <x v="2"/>
    <s v="Family"/>
    <m/>
    <m/>
    <m/>
    <m/>
    <m/>
    <m/>
    <s v="Letters to GodÂ "/>
  </r>
  <r>
    <x v="0"/>
    <s v="Comedy"/>
    <s v="Thriller"/>
    <m/>
    <m/>
    <m/>
    <m/>
    <m/>
    <s v="Hobo with a ShotgunÂ "/>
  </r>
  <r>
    <x v="0"/>
    <s v="Comedy"/>
    <m/>
    <m/>
    <m/>
    <m/>
    <m/>
    <m/>
    <s v="CompadresÂ "/>
  </r>
  <r>
    <x v="4"/>
    <s v="Crime"/>
    <s v="Drama"/>
    <s v="Thriller"/>
    <m/>
    <m/>
    <m/>
    <m/>
    <s v="FreewayÂ "/>
  </r>
  <r>
    <x v="4"/>
    <s v="Romance"/>
    <m/>
    <m/>
    <m/>
    <m/>
    <m/>
    <m/>
    <s v="BacheloretteÂ "/>
  </r>
  <r>
    <x v="4"/>
    <m/>
    <m/>
    <m/>
    <m/>
    <m/>
    <m/>
    <m/>
    <s v="Tim and Eric's Billion Dollar MovieÂ "/>
  </r>
  <r>
    <x v="6"/>
    <s v="Drama"/>
    <s v="Thriller"/>
    <m/>
    <m/>
    <m/>
    <m/>
    <m/>
    <s v="The GamblerÂ "/>
  </r>
  <r>
    <x v="4"/>
    <s v="Drama"/>
    <s v="Romance"/>
    <s v="Sport"/>
    <m/>
    <m/>
    <m/>
    <m/>
    <s v="Summer StormÂ "/>
  </r>
  <r>
    <x v="2"/>
    <s v="History"/>
    <s v="War"/>
    <m/>
    <m/>
    <m/>
    <m/>
    <m/>
    <s v="Fort McCoyÂ "/>
  </r>
  <r>
    <x v="11"/>
    <s v="Thriller"/>
    <m/>
    <m/>
    <m/>
    <m/>
    <m/>
    <m/>
    <s v="Chain LetterÂ "/>
  </r>
  <r>
    <x v="4"/>
    <s v="Drama"/>
    <m/>
    <m/>
    <m/>
    <m/>
    <m/>
    <m/>
    <s v="Just LookingÂ "/>
  </r>
  <r>
    <x v="2"/>
    <s v="Sci-Fi"/>
    <s v="Thriller"/>
    <m/>
    <m/>
    <m/>
    <m/>
    <m/>
    <s v="The DivideÂ "/>
  </r>
  <r>
    <x v="11"/>
    <s v="Thriller"/>
    <m/>
    <m/>
    <m/>
    <m/>
    <m/>
    <m/>
    <s v="DemonicÂ "/>
  </r>
  <r>
    <x v="4"/>
    <m/>
    <m/>
    <m/>
    <m/>
    <m/>
    <m/>
    <m/>
    <s v="My Big Fat Independent MovieÂ "/>
  </r>
  <r>
    <x v="1"/>
    <s v="Family"/>
    <s v="Fantasy"/>
    <m/>
    <m/>
    <m/>
    <m/>
    <m/>
    <s v="Alice in WonderlandÂ "/>
  </r>
  <r>
    <x v="2"/>
    <m/>
    <m/>
    <m/>
    <m/>
    <m/>
    <m/>
    <m/>
    <s v="Tanner HallÂ "/>
  </r>
  <r>
    <x v="4"/>
    <m/>
    <m/>
    <m/>
    <m/>
    <m/>
    <m/>
    <m/>
    <s v="30 Nights of Paranormal Activity with the Devil Inside the Girl with the Dragon TattooÂ "/>
  </r>
  <r>
    <x v="0"/>
    <s v="Drama"/>
    <s v="Sport"/>
    <m/>
    <m/>
    <m/>
    <m/>
    <m/>
    <s v="Never Back Down 2: The BeatdownÂ "/>
  </r>
  <r>
    <x v="6"/>
    <s v="Thriller"/>
    <m/>
    <m/>
    <m/>
    <m/>
    <m/>
    <m/>
    <s v="Point BlankÂ "/>
  </r>
  <r>
    <x v="2"/>
    <s v="Horror"/>
    <s v="Mystery"/>
    <s v="Thriller"/>
    <m/>
    <m/>
    <m/>
    <m/>
    <s v="Something WickedÂ "/>
  </r>
  <r>
    <x v="14"/>
    <m/>
    <m/>
    <m/>
    <m/>
    <m/>
    <m/>
    <m/>
    <s v="AWOL-72Â "/>
  </r>
  <r>
    <x v="2"/>
    <s v="Family"/>
    <s v="Fantasy"/>
    <s v="Romance"/>
    <m/>
    <m/>
    <m/>
    <m/>
    <s v="CinderellaÂ "/>
  </r>
  <r>
    <x v="0"/>
    <s v="Adventure"/>
    <s v="Crime"/>
    <s v="Drama"/>
    <m/>
    <m/>
    <m/>
    <m/>
    <s v="Chicago OvercoatÂ "/>
  </r>
  <r>
    <x v="2"/>
    <m/>
    <m/>
    <m/>
    <m/>
    <m/>
    <m/>
    <m/>
    <s v="Central StationÂ "/>
  </r>
  <r>
    <x v="4"/>
    <s v="Drama"/>
    <m/>
    <m/>
    <m/>
    <m/>
    <m/>
    <m/>
    <s v="Pocketful of MiraclesÂ "/>
  </r>
  <r>
    <x v="4"/>
    <s v="Romance"/>
    <m/>
    <m/>
    <m/>
    <m/>
    <m/>
    <m/>
    <s v="Boynton Beach ClubÂ "/>
  </r>
  <r>
    <x v="9"/>
    <m/>
    <m/>
    <m/>
    <m/>
    <m/>
    <m/>
    <m/>
    <s v="FreakonomicsÂ "/>
  </r>
  <r>
    <x v="8"/>
    <s v="Horror"/>
    <s v="Mystery"/>
    <m/>
    <m/>
    <m/>
    <m/>
    <m/>
    <s v="The OmenÂ "/>
  </r>
  <r>
    <x v="11"/>
    <m/>
    <m/>
    <m/>
    <m/>
    <m/>
    <m/>
    <m/>
    <s v="High TensionÂ "/>
  </r>
  <r>
    <x v="0"/>
    <s v="Horror"/>
    <s v="Thriller"/>
    <m/>
    <m/>
    <m/>
    <m/>
    <m/>
    <s v="UnnaturalÂ "/>
  </r>
  <r>
    <x v="6"/>
    <s v="Drama"/>
    <s v="Music"/>
    <m/>
    <m/>
    <m/>
    <m/>
    <m/>
    <s v="Hustle &amp; FlowÂ "/>
  </r>
  <r>
    <x v="4"/>
    <s v="Music"/>
    <s v="Romance"/>
    <m/>
    <m/>
    <m/>
    <m/>
    <m/>
    <s v="Some Like It HotÂ "/>
  </r>
  <r>
    <x v="11"/>
    <m/>
    <m/>
    <m/>
    <m/>
    <m/>
    <m/>
    <m/>
    <s v="Friday the 13th Part VII: The New BloodÂ "/>
  </r>
  <r>
    <x v="1"/>
    <s v="Family"/>
    <s v="Fantasy"/>
    <s v="Musical"/>
    <m/>
    <m/>
    <m/>
    <m/>
    <s v="The Wizard of OzÂ "/>
  </r>
  <r>
    <x v="4"/>
    <m/>
    <m/>
    <m/>
    <m/>
    <m/>
    <m/>
    <m/>
    <s v="Young FrankensteinÂ "/>
  </r>
  <r>
    <x v="11"/>
    <m/>
    <m/>
    <m/>
    <m/>
    <m/>
    <m/>
    <m/>
    <s v="Diary of the DeadÂ "/>
  </r>
  <r>
    <x v="4"/>
    <s v="Drama"/>
    <s v="Romance"/>
    <m/>
    <m/>
    <m/>
    <m/>
    <m/>
    <s v="Lage Raho Munna BhaiÂ "/>
  </r>
  <r>
    <x v="2"/>
    <m/>
    <m/>
    <m/>
    <m/>
    <m/>
    <m/>
    <m/>
    <s v="Ulee's GoldÂ "/>
  </r>
  <r>
    <x v="1"/>
    <s v="Family"/>
    <s v="Sport"/>
    <m/>
    <m/>
    <m/>
    <m/>
    <m/>
    <s v="The Black StallionÂ "/>
  </r>
  <r>
    <x v="1"/>
    <s v="Comedy"/>
    <s v="Romance"/>
    <m/>
    <m/>
    <m/>
    <m/>
    <m/>
    <s v="Donovan's ReefÂ "/>
  </r>
  <r>
    <x v="2"/>
    <s v="Fantasy"/>
    <s v="Romance"/>
    <s v="War"/>
    <m/>
    <m/>
    <m/>
    <m/>
    <s v="A Guy Named JoeÂ "/>
  </r>
  <r>
    <x v="4"/>
    <s v="Western"/>
    <m/>
    <m/>
    <m/>
    <m/>
    <m/>
    <m/>
    <s v="Blazing SaddlesÂ "/>
  </r>
  <r>
    <x v="11"/>
    <s v="Thriller"/>
    <m/>
    <m/>
    <m/>
    <m/>
    <m/>
    <m/>
    <s v="Friday the 13th: The Final ChapterÂ "/>
  </r>
  <r>
    <x v="2"/>
    <s v="Romance"/>
    <m/>
    <m/>
    <m/>
    <m/>
    <m/>
    <m/>
    <s v="MauriceÂ "/>
  </r>
  <r>
    <x v="4"/>
    <s v="Sport"/>
    <m/>
    <m/>
    <m/>
    <m/>
    <m/>
    <m/>
    <s v="Beer LeagueÂ "/>
  </r>
  <r>
    <x v="2"/>
    <s v="Sci-Fi"/>
    <s v="Thriller"/>
    <m/>
    <m/>
    <m/>
    <m/>
    <m/>
    <s v="The Astronaut's WifeÂ "/>
  </r>
  <r>
    <x v="11"/>
    <s v="Mystery"/>
    <s v="Sci-Fi"/>
    <s v="Thriller"/>
    <m/>
    <m/>
    <m/>
    <m/>
    <s v="TimecrimesÂ "/>
  </r>
  <r>
    <x v="11"/>
    <s v="Thriller"/>
    <m/>
    <m/>
    <m/>
    <m/>
    <m/>
    <m/>
    <s v="Timber FallsÂ "/>
  </r>
  <r>
    <x v="4"/>
    <s v="Musical"/>
    <s v="Romance"/>
    <m/>
    <m/>
    <m/>
    <m/>
    <m/>
    <s v="Singin' in the RainÂ "/>
  </r>
  <r>
    <x v="4"/>
    <s v="Fantasy"/>
    <m/>
    <m/>
    <m/>
    <m/>
    <m/>
    <m/>
    <s v="A Haunted HouseÂ "/>
  </r>
  <r>
    <x v="9"/>
    <m/>
    <m/>
    <m/>
    <m/>
    <m/>
    <m/>
    <m/>
    <s v="2016: Obama's AmericaÂ "/>
  </r>
  <r>
    <x v="11"/>
    <m/>
    <m/>
    <m/>
    <m/>
    <m/>
    <m/>
    <m/>
    <s v="Halloween IIÂ "/>
  </r>
  <r>
    <x v="4"/>
    <s v="Drama"/>
    <s v="Music"/>
    <m/>
    <m/>
    <m/>
    <m/>
    <m/>
    <s v="That Thing You Do!Â "/>
  </r>
  <r>
    <x v="11"/>
    <s v="Mystery"/>
    <s v="Sci-Fi"/>
    <m/>
    <m/>
    <m/>
    <m/>
    <m/>
    <s v="Halloween III: Season of the WitchÂ "/>
  </r>
  <r>
    <x v="0"/>
    <s v="Sci-Fi"/>
    <m/>
    <m/>
    <m/>
    <m/>
    <m/>
    <m/>
    <s v="Escape from the Planet of the ApesÂ "/>
  </r>
  <r>
    <x v="2"/>
    <m/>
    <m/>
    <m/>
    <m/>
    <m/>
    <m/>
    <m/>
    <s v="HudÂ "/>
  </r>
  <r>
    <x v="4"/>
    <s v="Documentary"/>
    <m/>
    <m/>
    <m/>
    <m/>
    <m/>
    <m/>
    <s v="Kevin Hart: Let Me ExplainÂ "/>
  </r>
  <r>
    <x v="2"/>
    <m/>
    <m/>
    <m/>
    <m/>
    <m/>
    <m/>
    <m/>
    <s v="My Own Private IdahoÂ "/>
  </r>
  <r>
    <x v="4"/>
    <s v="Drama"/>
    <s v="Romance"/>
    <m/>
    <m/>
    <m/>
    <m/>
    <m/>
    <s v="Garden StateÂ "/>
  </r>
  <r>
    <x v="2"/>
    <s v="Romance"/>
    <m/>
    <m/>
    <m/>
    <m/>
    <m/>
    <m/>
    <s v="Before SunriseÂ "/>
  </r>
  <r>
    <x v="2"/>
    <m/>
    <m/>
    <m/>
    <m/>
    <m/>
    <m/>
    <m/>
    <s v="Jesus' SonÂ "/>
  </r>
  <r>
    <x v="4"/>
    <s v="Crime"/>
    <s v="Drama"/>
    <s v="Sci-Fi"/>
    <m/>
    <m/>
    <m/>
    <m/>
    <s v="Robot &amp; FrankÂ "/>
  </r>
  <r>
    <x v="2"/>
    <s v="Romance"/>
    <m/>
    <m/>
    <m/>
    <m/>
    <m/>
    <m/>
    <s v="My Life Without MeÂ "/>
  </r>
  <r>
    <x v="4"/>
    <s v="Drama"/>
    <s v="Romance"/>
    <m/>
    <m/>
    <m/>
    <m/>
    <m/>
    <s v="The Spectacular NowÂ "/>
  </r>
  <r>
    <x v="4"/>
    <s v="Documentary"/>
    <s v="War"/>
    <m/>
    <m/>
    <m/>
    <m/>
    <m/>
    <s v="ReligulousÂ "/>
  </r>
  <r>
    <x v="9"/>
    <m/>
    <m/>
    <m/>
    <m/>
    <m/>
    <m/>
    <m/>
    <s v="FuelÂ "/>
  </r>
  <r>
    <x v="4"/>
    <s v="Sport"/>
    <m/>
    <m/>
    <m/>
    <m/>
    <m/>
    <m/>
    <s v="Dodgeball: A True Underdog StoryÂ "/>
  </r>
  <r>
    <x v="4"/>
    <s v="Drama"/>
    <s v="Family"/>
    <m/>
    <m/>
    <m/>
    <m/>
    <m/>
    <s v="Eye of the DolphinÂ "/>
  </r>
  <r>
    <x v="9"/>
    <m/>
    <m/>
    <m/>
    <m/>
    <m/>
    <m/>
    <m/>
    <s v="8: The Mormon PropositionÂ "/>
  </r>
  <r>
    <x v="4"/>
    <s v="Drama"/>
    <s v="Romance"/>
    <m/>
    <m/>
    <m/>
    <m/>
    <m/>
    <s v="The Other End of the LineÂ "/>
  </r>
  <r>
    <x v="11"/>
    <s v="Thriller"/>
    <m/>
    <m/>
    <m/>
    <m/>
    <m/>
    <m/>
    <s v="AnatomyÂ "/>
  </r>
  <r>
    <x v="2"/>
    <s v="Romance"/>
    <s v="Sci-Fi"/>
    <s v="Thriller"/>
    <m/>
    <m/>
    <m/>
    <m/>
    <s v="Sleep DealerÂ "/>
  </r>
  <r>
    <x v="4"/>
    <s v="Crime"/>
    <s v="Drama"/>
    <m/>
    <m/>
    <m/>
    <m/>
    <m/>
    <s v="SuperÂ "/>
  </r>
  <r>
    <x v="4"/>
    <s v="Drama"/>
    <s v="Family"/>
    <s v="Romance"/>
    <m/>
    <m/>
    <m/>
    <m/>
    <s v="Christmas MailÂ "/>
  </r>
  <r>
    <x v="4"/>
    <s v="Horror"/>
    <m/>
    <m/>
    <m/>
    <m/>
    <m/>
    <m/>
    <s v="StungÂ "/>
  </r>
  <r>
    <x v="2"/>
    <s v="History"/>
    <m/>
    <m/>
    <m/>
    <m/>
    <m/>
    <m/>
    <s v="Get on the BusÂ "/>
  </r>
  <r>
    <x v="2"/>
    <s v="Horror"/>
    <s v="Mystery"/>
    <s v="Thriller"/>
    <m/>
    <m/>
    <m/>
    <m/>
    <s v="Thr3eÂ "/>
  </r>
  <r>
    <x v="6"/>
    <s v="Drama"/>
    <m/>
    <m/>
    <m/>
    <m/>
    <m/>
    <m/>
    <s v="The Rise of the KraysÂ "/>
  </r>
  <r>
    <x v="6"/>
    <s v="Drama"/>
    <m/>
    <m/>
    <m/>
    <m/>
    <m/>
    <m/>
    <s v="This Is EnglandÂ "/>
  </r>
  <r>
    <x v="4"/>
    <s v="Sci-Fi"/>
    <m/>
    <m/>
    <m/>
    <m/>
    <m/>
    <m/>
    <s v="Alien UprisingÂ "/>
  </r>
  <r>
    <x v="4"/>
    <s v="Musical"/>
    <m/>
    <m/>
    <m/>
    <m/>
    <m/>
    <m/>
    <s v="Bathing BeautyÂ "/>
  </r>
  <r>
    <x v="2"/>
    <s v="Musical"/>
    <m/>
    <m/>
    <m/>
    <m/>
    <m/>
    <m/>
    <s v="Go for It!Â "/>
  </r>
  <r>
    <x v="2"/>
    <s v="Family"/>
    <s v="Musical"/>
    <s v="Romance"/>
    <m/>
    <m/>
    <m/>
    <m/>
    <s v="Show BoatÂ "/>
  </r>
  <r>
    <x v="1"/>
    <s v="Animation"/>
    <s v="Comedy"/>
    <s v="Family"/>
    <s v="Fantasy"/>
    <s v="Musical"/>
    <m/>
    <m/>
    <s v="The Brave Little ToasterÂ "/>
  </r>
  <r>
    <x v="3"/>
    <s v="Family"/>
    <s v="Fantasy"/>
    <s v="Music"/>
    <m/>
    <m/>
    <m/>
    <m/>
    <s v="FantasiaÂ "/>
  </r>
  <r>
    <x v="0"/>
    <s v="Crime"/>
    <s v="Drama"/>
    <s v="Thriller"/>
    <m/>
    <m/>
    <m/>
    <m/>
    <s v="The French ConnectionÂ "/>
  </r>
  <r>
    <x v="11"/>
    <s v="Thriller"/>
    <m/>
    <m/>
    <m/>
    <m/>
    <m/>
    <m/>
    <s v="Friday the 13th Part IIIÂ "/>
  </r>
  <r>
    <x v="11"/>
    <s v="Mystery"/>
    <s v="Thriller"/>
    <m/>
    <m/>
    <m/>
    <m/>
    <m/>
    <s v="Friday the 13th: A New BeginningÂ "/>
  </r>
  <r>
    <x v="2"/>
    <m/>
    <m/>
    <m/>
    <m/>
    <m/>
    <m/>
    <m/>
    <s v="The Last Sin EaterÂ "/>
  </r>
  <r>
    <x v="2"/>
    <m/>
    <m/>
    <m/>
    <m/>
    <m/>
    <m/>
    <m/>
    <s v="Do You Believe?Â "/>
  </r>
  <r>
    <x v="14"/>
    <m/>
    <m/>
    <m/>
    <m/>
    <m/>
    <m/>
    <m/>
    <s v="Impact PointÂ "/>
  </r>
  <r>
    <x v="2"/>
    <m/>
    <m/>
    <m/>
    <m/>
    <m/>
    <m/>
    <m/>
    <s v="The Valley of DecisionÂ "/>
  </r>
  <r>
    <x v="0"/>
    <s v="Comedy"/>
    <s v="Horror"/>
    <m/>
    <m/>
    <m/>
    <m/>
    <m/>
    <s v="Jack Brooks: Monster SlayerÂ "/>
  </r>
  <r>
    <x v="2"/>
    <s v="Romance"/>
    <s v="War"/>
    <m/>
    <m/>
    <m/>
    <m/>
    <m/>
    <s v="The Best Years of Our LivesÂ "/>
  </r>
  <r>
    <x v="4"/>
    <s v="Drama"/>
    <m/>
    <m/>
    <m/>
    <m/>
    <m/>
    <m/>
    <s v="EllingÂ "/>
  </r>
  <r>
    <x v="6"/>
    <s v="Drama"/>
    <m/>
    <m/>
    <m/>
    <m/>
    <m/>
    <m/>
    <s v="Mi AmericaÂ "/>
  </r>
  <r>
    <x v="11"/>
    <m/>
    <m/>
    <m/>
    <m/>
    <m/>
    <m/>
    <m/>
    <s v="[Rec]Â "/>
  </r>
  <r>
    <x v="0"/>
    <s v="Adventure"/>
    <s v="Thriller"/>
    <m/>
    <m/>
    <m/>
    <m/>
    <m/>
    <s v="From Russia with LoveÂ "/>
  </r>
  <r>
    <x v="0"/>
    <s v="Comedy"/>
    <s v="Horror"/>
    <s v="Sci-Fi"/>
    <m/>
    <m/>
    <m/>
    <m/>
    <s v="The Toxic Avenger Part IIÂ "/>
  </r>
  <r>
    <x v="4"/>
    <s v="Sci-Fi"/>
    <m/>
    <m/>
    <m/>
    <m/>
    <m/>
    <m/>
    <s v="SleeperÂ "/>
  </r>
  <r>
    <x v="11"/>
    <s v="Mystery"/>
    <m/>
    <m/>
    <m/>
    <m/>
    <m/>
    <m/>
    <s v="It FollowsÂ "/>
  </r>
  <r>
    <x v="4"/>
    <m/>
    <m/>
    <m/>
    <m/>
    <m/>
    <m/>
    <m/>
    <s v="Everything You Always Wanted to Know About Sex * But Were Afraid to AskÂ "/>
  </r>
  <r>
    <x v="6"/>
    <s v="Drama"/>
    <m/>
    <m/>
    <m/>
    <m/>
    <m/>
    <m/>
    <s v="To Kill a MockingbirdÂ "/>
  </r>
  <r>
    <x v="0"/>
    <s v="Adventure"/>
    <s v="Sci-Fi"/>
    <s v="Thriller"/>
    <m/>
    <m/>
    <m/>
    <m/>
    <s v="Mad Max 2: The Road WarriorÂ "/>
  </r>
  <r>
    <x v="0"/>
    <s v="Comedy"/>
    <m/>
    <m/>
    <m/>
    <m/>
    <m/>
    <m/>
    <s v="The Legend of Drunken MasterÂ "/>
  </r>
  <r>
    <x v="6"/>
    <s v="Drama"/>
    <s v="Romance"/>
    <m/>
    <m/>
    <m/>
    <m/>
    <m/>
    <s v="LolitaÂ "/>
  </r>
  <r>
    <x v="7"/>
    <s v="Crime"/>
    <s v="Drama"/>
    <s v="Romance"/>
    <m/>
    <m/>
    <m/>
    <m/>
    <s v="Boys Don't CryÂ "/>
  </r>
  <r>
    <x v="2"/>
    <s v="Horror"/>
    <s v="Mystery"/>
    <s v="Thriller"/>
    <m/>
    <m/>
    <m/>
    <m/>
    <s v="Silent HouseÂ "/>
  </r>
  <r>
    <x v="2"/>
    <s v="Thriller"/>
    <m/>
    <m/>
    <m/>
    <m/>
    <m/>
    <m/>
    <s v="The Lives of OthersÂ "/>
  </r>
  <r>
    <x v="2"/>
    <m/>
    <m/>
    <m/>
    <m/>
    <m/>
    <m/>
    <m/>
    <s v="CourageousÂ "/>
  </r>
  <r>
    <x v="2"/>
    <s v="Sport"/>
    <m/>
    <m/>
    <m/>
    <m/>
    <m/>
    <m/>
    <s v="The HustlerÂ "/>
  </r>
  <r>
    <x v="1"/>
    <s v="Drama"/>
    <s v="Romance"/>
    <s v="Western"/>
    <m/>
    <m/>
    <m/>
    <m/>
    <s v="Boom TownÂ "/>
  </r>
  <r>
    <x v="3"/>
    <s v="Comedy"/>
    <s v="Drama"/>
    <m/>
    <m/>
    <m/>
    <m/>
    <m/>
    <s v="The Triplets of BellevilleÂ "/>
  </r>
  <r>
    <x v="4"/>
    <s v="Drama"/>
    <m/>
    <m/>
    <m/>
    <m/>
    <m/>
    <m/>
    <s v="Smoke SignalsÂ "/>
  </r>
  <r>
    <x v="2"/>
    <s v="Romance"/>
    <m/>
    <m/>
    <m/>
    <m/>
    <m/>
    <m/>
    <s v="Before SunsetÂ "/>
  </r>
  <r>
    <x v="2"/>
    <s v="Thriller"/>
    <m/>
    <m/>
    <m/>
    <m/>
    <m/>
    <m/>
    <s v="Amores PerrosÂ "/>
  </r>
  <r>
    <x v="2"/>
    <m/>
    <m/>
    <m/>
    <m/>
    <m/>
    <m/>
    <m/>
    <s v="ThirteenÂ "/>
  </r>
  <r>
    <x v="2"/>
    <s v="Romance"/>
    <m/>
    <m/>
    <m/>
    <m/>
    <m/>
    <m/>
    <s v="Gentleman's AgreementÂ "/>
  </r>
  <r>
    <x v="2"/>
    <m/>
    <m/>
    <m/>
    <m/>
    <m/>
    <m/>
    <m/>
    <s v="Winter's BoneÂ "/>
  </r>
  <r>
    <x v="2"/>
    <s v="Musical"/>
    <s v="Romance"/>
    <m/>
    <m/>
    <m/>
    <m/>
    <m/>
    <s v="Alexander's Ragtime BandÂ "/>
  </r>
  <r>
    <x v="4"/>
    <s v="Drama"/>
    <m/>
    <m/>
    <m/>
    <m/>
    <m/>
    <m/>
    <s v="Me and You and Everyone We KnowÂ "/>
  </r>
  <r>
    <x v="2"/>
    <s v="Music"/>
    <s v="Romance"/>
    <m/>
    <m/>
    <m/>
    <m/>
    <m/>
    <s v="We Are Your FriendsÂ "/>
  </r>
  <r>
    <x v="0"/>
    <s v="Crime"/>
    <s v="Drama"/>
    <s v="Thriller"/>
    <m/>
    <m/>
    <m/>
    <m/>
    <s v="Harsh TimesÂ "/>
  </r>
  <r>
    <x v="6"/>
    <s v="Drama"/>
    <s v="Thriller"/>
    <m/>
    <m/>
    <m/>
    <m/>
    <m/>
    <s v="CaptiveÂ "/>
  </r>
  <r>
    <x v="4"/>
    <s v="Romance"/>
    <m/>
    <m/>
    <m/>
    <m/>
    <m/>
    <m/>
    <s v="Full FrontalÂ "/>
  </r>
  <r>
    <x v="11"/>
    <s v="Mystery"/>
    <s v="Thriller"/>
    <m/>
    <m/>
    <m/>
    <m/>
    <m/>
    <s v="WitchboardÂ "/>
  </r>
  <r>
    <x v="2"/>
    <m/>
    <m/>
    <m/>
    <m/>
    <m/>
    <m/>
    <m/>
    <s v="HamletÂ "/>
  </r>
  <r>
    <x v="4"/>
    <s v="Drama"/>
    <s v="Romance"/>
    <m/>
    <m/>
    <m/>
    <m/>
    <m/>
    <s v="ShortbusÂ "/>
  </r>
  <r>
    <x v="3"/>
    <s v="Biography"/>
    <s v="Documentary"/>
    <s v="Drama"/>
    <s v="History"/>
    <s v="War"/>
    <m/>
    <m/>
    <s v="Waltz with BashirÂ "/>
  </r>
  <r>
    <x v="1"/>
    <m/>
    <m/>
    <m/>
    <m/>
    <m/>
    <m/>
    <m/>
    <s v="The Book of Mormon Movie, Volume 1: The JourneyÂ "/>
  </r>
  <r>
    <x v="2"/>
    <s v="Romance"/>
    <m/>
    <m/>
    <m/>
    <m/>
    <m/>
    <m/>
    <s v="The Diary of a Teenage GirlÂ "/>
  </r>
  <r>
    <x v="9"/>
    <s v="History"/>
    <m/>
    <m/>
    <m/>
    <m/>
    <m/>
    <m/>
    <s v="In the Shadow of the MoonÂ "/>
  </r>
  <r>
    <x v="7"/>
    <s v="Documentary"/>
    <s v="History"/>
    <m/>
    <m/>
    <m/>
    <m/>
    <m/>
    <s v="Inside Deep ThroatÂ "/>
  </r>
  <r>
    <x v="4"/>
    <m/>
    <m/>
    <m/>
    <m/>
    <m/>
    <m/>
    <m/>
    <s v="The Virginity HitÂ "/>
  </r>
  <r>
    <x v="4"/>
    <s v="Drama"/>
    <s v="Thriller"/>
    <m/>
    <m/>
    <m/>
    <m/>
    <m/>
    <s v="SubwayÂ "/>
  </r>
  <r>
    <x v="4"/>
    <s v="Drama"/>
    <m/>
    <m/>
    <m/>
    <m/>
    <m/>
    <m/>
    <s v="House of DÂ "/>
  </r>
  <r>
    <x v="0"/>
    <s v="Adventure"/>
    <s v="Comedy"/>
    <s v="Drama"/>
    <s v="Music"/>
    <s v="Sci-Fi"/>
    <m/>
    <m/>
    <s v="Six-String SamuraiÂ "/>
  </r>
  <r>
    <x v="4"/>
    <s v="Drama"/>
    <m/>
    <m/>
    <m/>
    <m/>
    <m/>
    <m/>
    <s v="Saint John of Las VegasÂ "/>
  </r>
  <r>
    <x v="2"/>
    <m/>
    <m/>
    <m/>
    <m/>
    <m/>
    <m/>
    <m/>
    <s v="StonewallÂ "/>
  </r>
  <r>
    <x v="11"/>
    <s v="Romance"/>
    <s v="Sci-Fi"/>
    <m/>
    <m/>
    <m/>
    <m/>
    <m/>
    <s v="Return of the Living Dead IIIÂ "/>
  </r>
  <r>
    <x v="2"/>
    <s v="Romance"/>
    <m/>
    <m/>
    <m/>
    <m/>
    <m/>
    <m/>
    <s v="LondonÂ "/>
  </r>
  <r>
    <x v="2"/>
    <m/>
    <m/>
    <m/>
    <m/>
    <m/>
    <m/>
    <m/>
    <s v="SherrybabyÂ "/>
  </r>
  <r>
    <x v="4"/>
    <s v="Crime"/>
    <m/>
    <m/>
    <m/>
    <m/>
    <m/>
    <m/>
    <s v="Stealing HarvardÂ "/>
  </r>
  <r>
    <x v="0"/>
    <s v="Crime"/>
    <s v="Drama"/>
    <m/>
    <m/>
    <m/>
    <m/>
    <m/>
    <s v="Gangster's Paradise: JerusalemaÂ "/>
  </r>
  <r>
    <x v="6"/>
    <s v="Drama"/>
    <s v="Thriller"/>
    <m/>
    <m/>
    <m/>
    <m/>
    <m/>
    <s v="Freeze FrameÂ "/>
  </r>
  <r>
    <x v="11"/>
    <m/>
    <m/>
    <m/>
    <m/>
    <m/>
    <m/>
    <m/>
    <s v="Grave EncountersÂ "/>
  </r>
  <r>
    <x v="6"/>
    <s v="Drama"/>
    <s v="Horror"/>
    <s v="Mystery"/>
    <s v="Thriller"/>
    <m/>
    <m/>
    <m/>
    <s v="Nine DeadÂ "/>
  </r>
  <r>
    <x v="4"/>
    <m/>
    <m/>
    <m/>
    <m/>
    <m/>
    <m/>
    <m/>
    <s v="BananasÂ "/>
  </r>
  <r>
    <x v="0"/>
    <s v="Crime"/>
    <s v="Drama"/>
    <s v="Thriller"/>
    <m/>
    <m/>
    <m/>
    <m/>
    <s v="RockawayÂ "/>
  </r>
  <r>
    <x v="6"/>
    <s v="Drama"/>
    <s v="Film-Noir"/>
    <s v="Mystery"/>
    <s v="Thriller"/>
    <m/>
    <m/>
    <m/>
    <s v="The Lady from ShanghaiÂ "/>
  </r>
  <r>
    <x v="11"/>
    <s v="Thriller"/>
    <m/>
    <m/>
    <m/>
    <m/>
    <m/>
    <m/>
    <s v="No Man's Land: The Rise of ReekerÂ "/>
  </r>
  <r>
    <x v="6"/>
    <s v="Drama"/>
    <m/>
    <m/>
    <m/>
    <m/>
    <m/>
    <m/>
    <s v="HighwayÂ "/>
  </r>
  <r>
    <x v="4"/>
    <s v="Crime"/>
    <s v="Drama"/>
    <m/>
    <m/>
    <m/>
    <m/>
    <m/>
    <s v="Small ApartmentsÂ "/>
  </r>
  <r>
    <x v="4"/>
    <s v="Fantasy"/>
    <s v="Musical"/>
    <s v="Sci-Fi"/>
    <m/>
    <m/>
    <m/>
    <m/>
    <s v="The Ghastly Love of Johnny XÂ "/>
  </r>
  <r>
    <x v="4"/>
    <s v="Drama"/>
    <m/>
    <m/>
    <m/>
    <m/>
    <m/>
    <m/>
    <s v="Straight A'sÂ "/>
  </r>
  <r>
    <x v="4"/>
    <s v="Musical"/>
    <m/>
    <m/>
    <m/>
    <m/>
    <m/>
    <m/>
    <s v="A Funny Thing Happened on the Way to the ForumÂ "/>
  </r>
  <r>
    <x v="0"/>
    <s v="Adventure"/>
    <s v="History"/>
    <s v="Western"/>
    <m/>
    <m/>
    <m/>
    <m/>
    <s v="The Legend of Hell's Gate: An American ConspiracyÂ "/>
  </r>
  <r>
    <x v="4"/>
    <s v="Horror"/>
    <m/>
    <m/>
    <m/>
    <m/>
    <m/>
    <m/>
    <s v="The Walking DeceasedÂ "/>
  </r>
  <r>
    <x v="14"/>
    <m/>
    <m/>
    <m/>
    <m/>
    <m/>
    <m/>
    <m/>
    <s v="Shark LakeÂ "/>
  </r>
  <r>
    <x v="6"/>
    <s v="Drama"/>
    <m/>
    <m/>
    <m/>
    <m/>
    <m/>
    <m/>
    <s v="River's EdgeÂ "/>
  </r>
  <r>
    <x v="2"/>
    <s v="Fantasy"/>
    <m/>
    <m/>
    <m/>
    <m/>
    <m/>
    <m/>
    <s v="NorthforkÂ "/>
  </r>
  <r>
    <x v="0"/>
    <s v="Thriller"/>
    <m/>
    <m/>
    <m/>
    <m/>
    <m/>
    <m/>
    <s v="The Marine 4: Moving TargetÂ "/>
  </r>
  <r>
    <x v="2"/>
    <s v="Mystery"/>
    <s v="Thriller"/>
    <m/>
    <m/>
    <m/>
    <m/>
    <m/>
    <s v="BuriedÂ "/>
  </r>
  <r>
    <x v="9"/>
    <s v="Drama"/>
    <s v="History"/>
    <s v="News"/>
    <m/>
    <m/>
    <m/>
    <m/>
    <s v="The SquareÂ "/>
  </r>
  <r>
    <x v="2"/>
    <m/>
    <m/>
    <m/>
    <m/>
    <m/>
    <m/>
    <m/>
    <s v="One to AnotherÂ "/>
  </r>
  <r>
    <x v="2"/>
    <s v="Fantasy"/>
    <s v="Horror"/>
    <m/>
    <m/>
    <m/>
    <m/>
    <m/>
    <s v="CarrieÂ "/>
  </r>
  <r>
    <x v="11"/>
    <m/>
    <m/>
    <m/>
    <m/>
    <m/>
    <m/>
    <m/>
    <s v="A Nightmare on Elm StreetÂ "/>
  </r>
  <r>
    <x v="7"/>
    <s v="Crime"/>
    <s v="Documentary"/>
    <s v="History"/>
    <s v="Thriller"/>
    <m/>
    <m/>
    <m/>
    <s v="Man on WireÂ "/>
  </r>
  <r>
    <x v="2"/>
    <m/>
    <m/>
    <m/>
    <m/>
    <m/>
    <m/>
    <m/>
    <s v="Brotherly LoveÂ "/>
  </r>
  <r>
    <x v="2"/>
    <s v="Horror"/>
    <s v="Thriller"/>
    <m/>
    <m/>
    <m/>
    <m/>
    <m/>
    <s v="The Last ExorcismÂ "/>
  </r>
  <r>
    <x v="2"/>
    <m/>
    <m/>
    <m/>
    <m/>
    <m/>
    <m/>
    <m/>
    <s v="A Streetcar Named DesireÂ "/>
  </r>
  <r>
    <x v="4"/>
    <m/>
    <m/>
    <m/>
    <m/>
    <m/>
    <m/>
    <m/>
    <s v="Dr. Strangelove or: How I Learned to Stop Worrying and Love the BombÂ "/>
  </r>
  <r>
    <x v="2"/>
    <s v="Romance"/>
    <m/>
    <m/>
    <m/>
    <m/>
    <m/>
    <m/>
    <s v="El crimen del padre AmaroÂ "/>
  </r>
  <r>
    <x v="2"/>
    <s v="Fantasy"/>
    <m/>
    <m/>
    <m/>
    <m/>
    <m/>
    <m/>
    <s v="Beasts of the Southern WildÂ "/>
  </r>
  <r>
    <x v="0"/>
    <s v="Sci-Fi"/>
    <m/>
    <m/>
    <m/>
    <m/>
    <m/>
    <m/>
    <s v="Battle for the Planet of the ApesÂ "/>
  </r>
  <r>
    <x v="2"/>
    <s v="Music"/>
    <m/>
    <m/>
    <m/>
    <m/>
    <m/>
    <m/>
    <s v="SongcatcherÂ "/>
  </r>
  <r>
    <x v="4"/>
    <s v="Documentary"/>
    <m/>
    <m/>
    <m/>
    <m/>
    <m/>
    <m/>
    <s v="The Greatest Movie Ever SoldÂ "/>
  </r>
  <r>
    <x v="4"/>
    <s v="Horror"/>
    <m/>
    <m/>
    <m/>
    <m/>
    <m/>
    <m/>
    <s v="Ed and His Dead MotherÂ "/>
  </r>
  <r>
    <x v="15"/>
    <m/>
    <m/>
    <m/>
    <m/>
    <m/>
    <m/>
    <m/>
    <s v="Hang 'Em HighÂ "/>
  </r>
  <r>
    <x v="11"/>
    <s v="Thriller"/>
    <m/>
    <m/>
    <m/>
    <m/>
    <m/>
    <m/>
    <s v="SublimeÂ "/>
  </r>
  <r>
    <x v="0"/>
    <s v="Sci-Fi"/>
    <m/>
    <m/>
    <m/>
    <m/>
    <m/>
    <m/>
    <s v="Independence DaysasterÂ "/>
  </r>
  <r>
    <x v="4"/>
    <s v="Drama"/>
    <m/>
    <m/>
    <m/>
    <m/>
    <m/>
    <m/>
    <s v="Dysfunctional FriendsÂ "/>
  </r>
  <r>
    <x v="6"/>
    <s v="Drama"/>
    <m/>
    <m/>
    <m/>
    <m/>
    <m/>
    <m/>
    <s v="Run Lola RunÂ "/>
  </r>
  <r>
    <x v="2"/>
    <s v="Horror"/>
    <m/>
    <m/>
    <m/>
    <m/>
    <m/>
    <m/>
    <s v="MayÂ "/>
  </r>
  <r>
    <x v="1"/>
    <s v="Family"/>
    <m/>
    <m/>
    <m/>
    <m/>
    <m/>
    <m/>
    <s v="Against the WildÂ "/>
  </r>
  <r>
    <x v="11"/>
    <m/>
    <m/>
    <m/>
    <m/>
    <m/>
    <m/>
    <m/>
    <s v="Living Dark: The Story of Ted the CaverÂ "/>
  </r>
  <r>
    <x v="0"/>
    <s v="Sci-Fi"/>
    <m/>
    <m/>
    <m/>
    <m/>
    <m/>
    <m/>
    <s v="Conquest of the Planet of the ApesÂ "/>
  </r>
  <r>
    <x v="6"/>
    <s v="Drama"/>
    <m/>
    <m/>
    <m/>
    <m/>
    <m/>
    <m/>
    <s v="In the BedroomÂ "/>
  </r>
  <r>
    <x v="11"/>
    <s v="Thriller"/>
    <m/>
    <m/>
    <m/>
    <m/>
    <m/>
    <m/>
    <s v="I Spit on Your GraveÂ "/>
  </r>
  <r>
    <x v="4"/>
    <s v="Crime"/>
    <s v="Romance"/>
    <m/>
    <m/>
    <m/>
    <m/>
    <m/>
    <s v="Happy, TexasÂ "/>
  </r>
  <r>
    <x v="2"/>
    <s v="Romance"/>
    <m/>
    <m/>
    <m/>
    <m/>
    <m/>
    <m/>
    <s v="My Summer of LoveÂ "/>
  </r>
  <r>
    <x v="2"/>
    <s v="Romance"/>
    <m/>
    <m/>
    <m/>
    <m/>
    <m/>
    <m/>
    <s v="The LunchboxÂ "/>
  </r>
  <r>
    <x v="2"/>
    <s v="Romance"/>
    <m/>
    <m/>
    <m/>
    <m/>
    <m/>
    <m/>
    <s v="YesÂ "/>
  </r>
  <r>
    <x v="4"/>
    <s v="Drama"/>
    <s v="Romance"/>
    <m/>
    <m/>
    <m/>
    <m/>
    <m/>
    <s v="You Can't Take It with YouÂ "/>
  </r>
  <r>
    <x v="2"/>
    <s v="Romance"/>
    <s v="War"/>
    <m/>
    <m/>
    <m/>
    <m/>
    <m/>
    <s v="From Here to EternityÂ "/>
  </r>
  <r>
    <x v="15"/>
    <m/>
    <m/>
    <m/>
    <m/>
    <m/>
    <m/>
    <m/>
    <s v="She Wore a Yellow RibbonÂ "/>
  </r>
  <r>
    <x v="4"/>
    <s v="Drama"/>
    <m/>
    <m/>
    <m/>
    <m/>
    <m/>
    <m/>
    <s v="FoolishÂ "/>
  </r>
  <r>
    <x v="4"/>
    <s v="Drama"/>
    <s v="Romance"/>
    <m/>
    <m/>
    <m/>
    <m/>
    <m/>
    <s v="CaramelÂ "/>
  </r>
  <r>
    <x v="4"/>
    <s v="Drama"/>
    <s v="Romance"/>
    <m/>
    <m/>
    <m/>
    <m/>
    <m/>
    <s v="The BubbleÂ "/>
  </r>
  <r>
    <x v="2"/>
    <s v="Mystery"/>
    <s v="Thriller"/>
    <m/>
    <m/>
    <m/>
    <m/>
    <m/>
    <s v="The ConversationÂ "/>
  </r>
  <r>
    <x v="6"/>
    <s v="Drama"/>
    <s v="Romance"/>
    <m/>
    <m/>
    <m/>
    <m/>
    <m/>
    <s v="Mississippi MermaidÂ "/>
  </r>
  <r>
    <x v="2"/>
    <s v="Mystery"/>
    <m/>
    <m/>
    <m/>
    <m/>
    <m/>
    <m/>
    <s v="I Love Your WorkÂ "/>
  </r>
  <r>
    <x v="0"/>
    <s v="Horror"/>
    <s v="Thriller"/>
    <m/>
    <m/>
    <m/>
    <m/>
    <m/>
    <s v="Dawn of the DeadÂ "/>
  </r>
  <r>
    <x v="4"/>
    <s v="Drama"/>
    <s v="Romance"/>
    <m/>
    <m/>
    <m/>
    <m/>
    <m/>
    <s v="WaitressÂ "/>
  </r>
  <r>
    <x v="0"/>
    <s v="Biography"/>
    <s v="Drama"/>
    <s v="Sport"/>
    <m/>
    <m/>
    <m/>
    <m/>
    <s v="BloodsportÂ "/>
  </r>
  <r>
    <x v="4"/>
    <s v="Drama"/>
    <m/>
    <m/>
    <m/>
    <m/>
    <m/>
    <m/>
    <s v="Mr. Smith Goes to WashingtonÂ "/>
  </r>
  <r>
    <x v="4"/>
    <s v="Drama"/>
    <m/>
    <m/>
    <m/>
    <m/>
    <m/>
    <m/>
    <s v="The Squid and the WhaleÂ "/>
  </r>
  <r>
    <x v="4"/>
    <s v="Drama"/>
    <s v="Romance"/>
    <m/>
    <m/>
    <m/>
    <m/>
    <m/>
    <s v="Kissing Jessica SteinÂ "/>
  </r>
  <r>
    <x v="17"/>
    <s v="Mystery"/>
    <s v="Romance"/>
    <s v="Thriller"/>
    <m/>
    <m/>
    <m/>
    <m/>
    <s v="SpellboundÂ "/>
  </r>
  <r>
    <x v="2"/>
    <s v="Mystery"/>
    <s v="Romance"/>
    <m/>
    <m/>
    <m/>
    <m/>
    <m/>
    <s v="ExoticaÂ "/>
  </r>
  <r>
    <x v="4"/>
    <s v="Crime"/>
    <s v="Drama"/>
    <s v="Romance"/>
    <m/>
    <m/>
    <m/>
    <m/>
    <s v="Buffalo '66Â "/>
  </r>
  <r>
    <x v="8"/>
    <s v="Horror"/>
    <s v="Mystery"/>
    <s v="Thriller"/>
    <m/>
    <m/>
    <m/>
    <m/>
    <s v="InsidiousÂ "/>
  </r>
  <r>
    <x v="4"/>
    <s v="Crime"/>
    <s v="Sci-Fi"/>
    <s v="Thriller"/>
    <m/>
    <m/>
    <m/>
    <m/>
    <s v="Repo ManÂ "/>
  </r>
  <r>
    <x v="6"/>
    <s v="Drama"/>
    <s v="Thriller"/>
    <m/>
    <m/>
    <m/>
    <m/>
    <m/>
    <s v="Nine QueensÂ "/>
  </r>
  <r>
    <x v="2"/>
    <m/>
    <m/>
    <m/>
    <m/>
    <m/>
    <m/>
    <m/>
    <s v="The Ballad of Jack and RoseÂ "/>
  </r>
  <r>
    <x v="4"/>
    <s v="Romance"/>
    <m/>
    <m/>
    <m/>
    <m/>
    <m/>
    <m/>
    <s v="The To Do ListÂ "/>
  </r>
  <r>
    <x v="6"/>
    <s v="Drama"/>
    <s v="Thriller"/>
    <m/>
    <m/>
    <m/>
    <m/>
    <m/>
    <s v="Killing ZoeÂ "/>
  </r>
  <r>
    <x v="2"/>
    <m/>
    <m/>
    <m/>
    <m/>
    <m/>
    <m/>
    <m/>
    <s v="The BelieverÂ "/>
  </r>
  <r>
    <x v="0"/>
    <s v="Horror"/>
    <s v="Thriller"/>
    <m/>
    <m/>
    <m/>
    <m/>
    <m/>
    <s v="UnsulliedÂ "/>
  </r>
  <r>
    <x v="11"/>
    <s v="Mystery"/>
    <m/>
    <m/>
    <m/>
    <m/>
    <m/>
    <m/>
    <s v="Session 9Â "/>
  </r>
  <r>
    <x v="4"/>
    <s v="Romance"/>
    <m/>
    <m/>
    <m/>
    <m/>
    <m/>
    <m/>
    <s v="I Want Someone to Eat Cheese WithÂ "/>
  </r>
  <r>
    <x v="4"/>
    <s v="Horror"/>
    <m/>
    <m/>
    <m/>
    <m/>
    <m/>
    <m/>
    <s v="HatchetÂ "/>
  </r>
  <r>
    <x v="4"/>
    <s v="Drama"/>
    <s v="Family"/>
    <m/>
    <m/>
    <m/>
    <m/>
    <m/>
    <s v="Modern TimesÂ "/>
  </r>
  <r>
    <x v="2"/>
    <m/>
    <m/>
    <m/>
    <m/>
    <m/>
    <m/>
    <m/>
    <s v="Stolen SummerÂ "/>
  </r>
  <r>
    <x v="4"/>
    <s v="Fantasy"/>
    <m/>
    <m/>
    <m/>
    <m/>
    <m/>
    <m/>
    <s v="My Name Is BruceÂ "/>
  </r>
  <r>
    <x v="4"/>
    <s v="Drama"/>
    <m/>
    <m/>
    <m/>
    <m/>
    <m/>
    <m/>
    <s v="The SalonÂ "/>
  </r>
  <r>
    <x v="2"/>
    <s v="Music"/>
    <s v="Romance"/>
    <m/>
    <m/>
    <m/>
    <m/>
    <m/>
    <s v="Forty Shades of BlueÂ "/>
  </r>
  <r>
    <x v="2"/>
    <s v="War"/>
    <m/>
    <m/>
    <m/>
    <m/>
    <m/>
    <m/>
    <s v="AmigoÂ "/>
  </r>
  <r>
    <x v="8"/>
    <s v="Horror"/>
    <m/>
    <m/>
    <m/>
    <m/>
    <m/>
    <m/>
    <s v="PontypoolÂ "/>
  </r>
  <r>
    <x v="2"/>
    <m/>
    <m/>
    <m/>
    <m/>
    <m/>
    <m/>
    <m/>
    <s v="TruckerÂ "/>
  </r>
  <r>
    <x v="2"/>
    <s v="Fantasy"/>
    <s v="Horror"/>
    <s v="Thriller"/>
    <m/>
    <m/>
    <m/>
    <m/>
    <s v="The Lords of SalemÂ "/>
  </r>
  <r>
    <x v="4"/>
    <s v="Horror"/>
    <s v="Mystery"/>
    <m/>
    <m/>
    <m/>
    <m/>
    <m/>
    <s v="HouseboundÂ "/>
  </r>
  <r>
    <x v="9"/>
    <m/>
    <m/>
    <m/>
    <m/>
    <m/>
    <m/>
    <m/>
    <s v="Wal-Mart: The High Cost of Low PriceÂ "/>
  </r>
  <r>
    <x v="4"/>
    <s v="Drama"/>
    <m/>
    <m/>
    <m/>
    <m/>
    <m/>
    <m/>
    <s v="Once Upon a Time in QueensÂ "/>
  </r>
  <r>
    <x v="4"/>
    <s v="Drama"/>
    <m/>
    <m/>
    <m/>
    <m/>
    <m/>
    <m/>
    <s v="Closer to the MoonÂ "/>
  </r>
  <r>
    <x v="0"/>
    <s v="Crime"/>
    <s v="Mystery"/>
    <s v="Thriller"/>
    <m/>
    <m/>
    <m/>
    <m/>
    <s v="Jack ReacherÂ "/>
  </r>
  <r>
    <x v="2"/>
    <s v="Horror"/>
    <s v="Mystery"/>
    <s v="Thriller"/>
    <m/>
    <m/>
    <m/>
    <m/>
    <s v="#HorrorÂ "/>
  </r>
  <r>
    <x v="0"/>
    <s v="Horror"/>
    <s v="Thriller"/>
    <m/>
    <m/>
    <m/>
    <m/>
    <m/>
    <s v="Wind WalkersÂ "/>
  </r>
  <r>
    <x v="3"/>
    <s v="Family"/>
    <s v="Fantasy"/>
    <s v="Musical"/>
    <m/>
    <m/>
    <m/>
    <m/>
    <s v="Snow White and the Seven DwarfsÂ "/>
  </r>
  <r>
    <x v="2"/>
    <m/>
    <m/>
    <m/>
    <m/>
    <m/>
    <m/>
    <m/>
    <s v="The Holy GirlÂ "/>
  </r>
  <r>
    <x v="15"/>
    <m/>
    <m/>
    <m/>
    <m/>
    <m/>
    <m/>
    <m/>
    <s v="ShalakoÂ "/>
  </r>
  <r>
    <x v="1"/>
    <s v="Comedy"/>
    <s v="Horror"/>
    <m/>
    <m/>
    <m/>
    <m/>
    <m/>
    <s v="Incident at Loch NessÂ "/>
  </r>
  <r>
    <x v="2"/>
    <m/>
    <m/>
    <m/>
    <m/>
    <m/>
    <m/>
    <m/>
    <s v="The Dog LoverÂ "/>
  </r>
  <r>
    <x v="11"/>
    <s v="Thriller"/>
    <m/>
    <m/>
    <m/>
    <m/>
    <m/>
    <m/>
    <s v="House at the End of the DriveÂ "/>
  </r>
  <r>
    <x v="1"/>
    <s v="Comedy"/>
    <s v="Family"/>
    <m/>
    <m/>
    <m/>
    <m/>
    <m/>
    <s v="Batman: The MovieÂ "/>
  </r>
  <r>
    <x v="4"/>
    <s v="Crime"/>
    <m/>
    <m/>
    <m/>
    <m/>
    <m/>
    <m/>
    <s v="Lock, Stock and Two Smoking BarrelsÂ "/>
  </r>
  <r>
    <x v="2"/>
    <m/>
    <m/>
    <m/>
    <m/>
    <m/>
    <m/>
    <m/>
    <s v="The CelebrationÂ "/>
  </r>
  <r>
    <x v="4"/>
    <s v="Drama"/>
    <m/>
    <m/>
    <m/>
    <m/>
    <m/>
    <m/>
    <s v="Trees LoungeÂ "/>
  </r>
  <r>
    <x v="2"/>
    <m/>
    <m/>
    <m/>
    <m/>
    <m/>
    <m/>
    <m/>
    <s v="Journey from the FallÂ "/>
  </r>
  <r>
    <x v="2"/>
    <m/>
    <m/>
    <m/>
    <m/>
    <m/>
    <m/>
    <m/>
    <s v="The BasketÂ "/>
  </r>
  <r>
    <x v="4"/>
    <s v="Horror"/>
    <m/>
    <m/>
    <m/>
    <m/>
    <m/>
    <m/>
    <s v="Eddie: The Sleepwalking CannibalÂ "/>
  </r>
  <r>
    <x v="0"/>
    <s v="Crime"/>
    <s v="Drama"/>
    <s v="Thriller"/>
    <m/>
    <m/>
    <m/>
    <m/>
    <s v="Mercury RisingÂ "/>
  </r>
  <r>
    <x v="0"/>
    <s v="Biography"/>
    <s v="Drama"/>
    <s v="History"/>
    <m/>
    <m/>
    <m/>
    <m/>
    <s v="Queen of the MountainsÂ "/>
  </r>
  <r>
    <x v="0"/>
    <s v="Sci-Fi"/>
    <m/>
    <m/>
    <m/>
    <m/>
    <m/>
    <m/>
    <s v="Def-Con 4Â "/>
  </r>
  <r>
    <x v="4"/>
    <m/>
    <m/>
    <m/>
    <m/>
    <m/>
    <m/>
    <m/>
    <s v="The Hebrew HammerÂ "/>
  </r>
  <r>
    <x v="4"/>
    <m/>
    <m/>
    <m/>
    <m/>
    <m/>
    <m/>
    <m/>
    <s v="The 41-Year-Old Virgin Who Knocked Up Sarah Marshall and Felt Superbad About ItÂ "/>
  </r>
  <r>
    <x v="11"/>
    <s v="Romance"/>
    <s v="Thriller"/>
    <m/>
    <m/>
    <m/>
    <m/>
    <m/>
    <s v="Forget Me NotÂ "/>
  </r>
  <r>
    <x v="2"/>
    <s v="Film-Noir"/>
    <s v="Mystery"/>
    <s v="Thriller"/>
    <m/>
    <m/>
    <m/>
    <m/>
    <s v="RebeccaÂ "/>
  </r>
  <r>
    <x v="11"/>
    <s v="Mystery"/>
    <s v="Thriller"/>
    <m/>
    <m/>
    <m/>
    <m/>
    <m/>
    <s v="Friday the 13th Part 2Â "/>
  </r>
  <r>
    <x v="2"/>
    <s v="Film-Noir"/>
    <m/>
    <m/>
    <m/>
    <m/>
    <m/>
    <m/>
    <s v="The Lost WeekendÂ "/>
  </r>
  <r>
    <x v="11"/>
    <s v="Sci-Fi"/>
    <m/>
    <m/>
    <m/>
    <m/>
    <m/>
    <m/>
    <s v="C.H.U.D.Â "/>
  </r>
  <r>
    <x v="2"/>
    <s v="Music"/>
    <m/>
    <m/>
    <m/>
    <m/>
    <m/>
    <m/>
    <s v="Filly BrownÂ "/>
  </r>
  <r>
    <x v="3"/>
    <m/>
    <m/>
    <m/>
    <m/>
    <m/>
    <m/>
    <m/>
    <s v="The Lion of JudahÂ "/>
  </r>
  <r>
    <x v="6"/>
    <s v="Film-Noir"/>
    <s v="Thriller"/>
    <m/>
    <m/>
    <m/>
    <m/>
    <m/>
    <s v="NiagaraÂ "/>
  </r>
  <r>
    <x v="2"/>
    <s v="Family"/>
    <m/>
    <m/>
    <m/>
    <m/>
    <m/>
    <m/>
    <s v="How Green Was My ValleyÂ "/>
  </r>
  <r>
    <x v="2"/>
    <m/>
    <m/>
    <m/>
    <m/>
    <m/>
    <m/>
    <m/>
    <s v="Sex, Lies, and VideotapeÂ "/>
  </r>
  <r>
    <x v="11"/>
    <s v="Mystery"/>
    <s v="Thriller"/>
    <m/>
    <m/>
    <m/>
    <m/>
    <m/>
    <s v="SawÂ "/>
  </r>
  <r>
    <x v="4"/>
    <s v="Crime"/>
    <s v="Mystery"/>
    <m/>
    <m/>
    <m/>
    <m/>
    <m/>
    <s v="Super TroopersÂ "/>
  </r>
  <r>
    <x v="2"/>
    <s v="Sci-Fi"/>
    <s v="Thriller"/>
    <m/>
    <m/>
    <m/>
    <m/>
    <m/>
    <s v="The Day the Earth Stood StillÂ "/>
  </r>
  <r>
    <x v="4"/>
    <s v="Drama"/>
    <s v="Romance"/>
    <m/>
    <m/>
    <m/>
    <m/>
    <m/>
    <s v="Monsoon WeddingÂ "/>
  </r>
  <r>
    <x v="2"/>
    <m/>
    <m/>
    <m/>
    <m/>
    <m/>
    <m/>
    <m/>
    <s v="You Can Count on MeÂ "/>
  </r>
  <r>
    <x v="4"/>
    <s v="Mystery"/>
    <s v="Romance"/>
    <m/>
    <m/>
    <m/>
    <m/>
    <m/>
    <s v="The Trouble with HarryÂ "/>
  </r>
  <r>
    <x v="6"/>
    <s v="Drama"/>
    <s v="Mystery"/>
    <s v="Thriller"/>
    <m/>
    <m/>
    <m/>
    <m/>
    <s v="Lucky Number SlevinÂ "/>
  </r>
  <r>
    <x v="4"/>
    <s v="Drama"/>
    <m/>
    <m/>
    <m/>
    <m/>
    <m/>
    <m/>
    <s v="But I'm a CheerleaderÂ "/>
  </r>
  <r>
    <x v="2"/>
    <s v="Sport"/>
    <m/>
    <m/>
    <m/>
    <m/>
    <m/>
    <m/>
    <s v="Home RunÂ "/>
  </r>
  <r>
    <x v="6"/>
    <s v="Drama"/>
    <s v="Thriller"/>
    <m/>
    <m/>
    <m/>
    <m/>
    <m/>
    <s v="Reservoir DogsÂ "/>
  </r>
  <r>
    <x v="15"/>
    <m/>
    <m/>
    <m/>
    <m/>
    <m/>
    <m/>
    <m/>
    <s v="The Good, the Bad and the UglyÂ "/>
  </r>
  <r>
    <x v="4"/>
    <s v="Drama"/>
    <m/>
    <m/>
    <m/>
    <m/>
    <m/>
    <m/>
    <s v="The Second MotherÂ "/>
  </r>
  <r>
    <x v="4"/>
    <s v="Drama"/>
    <m/>
    <m/>
    <m/>
    <m/>
    <m/>
    <m/>
    <s v="Blue Like JazzÂ "/>
  </r>
  <r>
    <x v="4"/>
    <s v="Music"/>
    <m/>
    <m/>
    <m/>
    <m/>
    <m/>
    <m/>
    <s v="Down and Out with the DollsÂ "/>
  </r>
  <r>
    <x v="9"/>
    <m/>
    <m/>
    <m/>
    <m/>
    <m/>
    <m/>
    <m/>
    <s v="Pink Ribbons, Inc.Â "/>
  </r>
  <r>
    <x v="0"/>
    <s v="Adventure"/>
    <s v="Romance"/>
    <s v="War"/>
    <m/>
    <m/>
    <m/>
    <m/>
    <s v="The Charge of the Light BrigadeÂ "/>
  </r>
  <r>
    <x v="14"/>
    <m/>
    <m/>
    <m/>
    <m/>
    <m/>
    <m/>
    <m/>
    <s v="Below ZeroÂ "/>
  </r>
  <r>
    <x v="0"/>
    <s v="Horror"/>
    <s v="Mystery"/>
    <s v="Thriller"/>
    <m/>
    <m/>
    <m/>
    <m/>
    <s v="CrowsnestÂ "/>
  </r>
  <r>
    <x v="1"/>
    <s v="Comedy"/>
    <s v="Sport"/>
    <m/>
    <m/>
    <m/>
    <m/>
    <m/>
    <s v="AirborneÂ "/>
  </r>
  <r>
    <x v="0"/>
    <s v="Comedy"/>
    <m/>
    <m/>
    <m/>
    <m/>
    <m/>
    <m/>
    <s v="Cotton Comes to HarlemÂ "/>
  </r>
  <r>
    <x v="11"/>
    <m/>
    <m/>
    <m/>
    <m/>
    <m/>
    <m/>
    <m/>
    <s v="The Wicked WithinÂ "/>
  </r>
  <r>
    <x v="4"/>
    <m/>
    <m/>
    <m/>
    <m/>
    <m/>
    <m/>
    <m/>
    <s v="Waiting...Â "/>
  </r>
  <r>
    <x v="0"/>
    <s v="Drama"/>
    <s v="Horror"/>
    <s v="Thriller"/>
    <m/>
    <m/>
    <m/>
    <m/>
    <s v="From a Whisper to a ScreamÂ "/>
  </r>
  <r>
    <x v="2"/>
    <m/>
    <m/>
    <m/>
    <m/>
    <m/>
    <m/>
    <m/>
    <s v="Faith Like PotatoesÂ "/>
  </r>
  <r>
    <x v="10"/>
    <s v="Thriller"/>
    <m/>
    <m/>
    <m/>
    <m/>
    <m/>
    <m/>
    <s v="Beyond the Black RainbowÂ "/>
  </r>
  <r>
    <x v="0"/>
    <s v="Crime"/>
    <s v="Thriller"/>
    <m/>
    <m/>
    <m/>
    <m/>
    <m/>
    <s v="The Raid: RedemptionÂ "/>
  </r>
  <r>
    <x v="0"/>
    <s v="Horror"/>
    <s v="Sci-Fi"/>
    <m/>
    <m/>
    <m/>
    <m/>
    <m/>
    <s v="The Dead UndeadÂ "/>
  </r>
  <r>
    <x v="11"/>
    <m/>
    <m/>
    <m/>
    <m/>
    <m/>
    <m/>
    <m/>
    <s v="The Vatican ExorcismsÂ "/>
  </r>
  <r>
    <x v="2"/>
    <s v="Romance"/>
    <s v="War"/>
    <m/>
    <m/>
    <m/>
    <m/>
    <m/>
    <s v="CasablancaÂ "/>
  </r>
  <r>
    <x v="2"/>
    <s v="Horror"/>
    <s v="Mystery"/>
    <s v="Thriller"/>
    <m/>
    <m/>
    <m/>
    <m/>
    <s v="Lake MungoÂ "/>
  </r>
  <r>
    <x v="2"/>
    <s v="Sci-Fi"/>
    <m/>
    <m/>
    <m/>
    <m/>
    <m/>
    <m/>
    <s v="Silent RunningÂ "/>
  </r>
  <r>
    <x v="2"/>
    <s v="Sport"/>
    <m/>
    <m/>
    <m/>
    <m/>
    <m/>
    <m/>
    <s v="RockyÂ "/>
  </r>
  <r>
    <x v="2"/>
    <m/>
    <m/>
    <m/>
    <m/>
    <m/>
    <m/>
    <m/>
    <s v="The SleepwalkerÂ "/>
  </r>
  <r>
    <x v="8"/>
    <s v="Horror"/>
    <m/>
    <m/>
    <m/>
    <m/>
    <m/>
    <m/>
    <s v="The FogÂ "/>
  </r>
  <r>
    <x v="1"/>
    <s v="Comedy"/>
    <s v="History"/>
    <m/>
    <m/>
    <m/>
    <m/>
    <m/>
    <s v="Tom JonesÂ "/>
  </r>
  <r>
    <x v="11"/>
    <s v="Mystery"/>
    <s v="Thriller"/>
    <m/>
    <m/>
    <m/>
    <m/>
    <m/>
    <s v="UnfriendedÂ "/>
  </r>
  <r>
    <x v="6"/>
    <s v="Drama"/>
    <m/>
    <m/>
    <m/>
    <m/>
    <m/>
    <m/>
    <s v="Taxi DriverÂ "/>
  </r>
  <r>
    <x v="11"/>
    <m/>
    <m/>
    <m/>
    <m/>
    <m/>
    <m/>
    <m/>
    <s v="The HowlingÂ "/>
  </r>
  <r>
    <x v="0"/>
    <s v="Adventure"/>
    <s v="Thriller"/>
    <m/>
    <m/>
    <m/>
    <m/>
    <m/>
    <s v="Dr. NoÂ "/>
  </r>
  <r>
    <x v="11"/>
    <s v="Mystery"/>
    <s v="Sci-Fi"/>
    <s v="Thriller"/>
    <m/>
    <m/>
    <m/>
    <m/>
    <s v="Chernobyl DiariesÂ "/>
  </r>
  <r>
    <x v="8"/>
    <s v="Horror"/>
    <m/>
    <m/>
    <m/>
    <m/>
    <m/>
    <m/>
    <s v="HellraiserÂ "/>
  </r>
  <r>
    <x v="2"/>
    <m/>
    <m/>
    <m/>
    <m/>
    <m/>
    <m/>
    <m/>
    <s v="God's Not Dead 2Â "/>
  </r>
  <r>
    <x v="2"/>
    <s v="Horror"/>
    <s v="Mystery"/>
    <s v="Thriller"/>
    <m/>
    <m/>
    <m/>
    <m/>
    <s v="Cry_WolfÂ "/>
  </r>
  <r>
    <x v="0"/>
    <s v="Adventure"/>
    <s v="Drama"/>
    <s v="Sci-Fi"/>
    <s v="Thriller"/>
    <m/>
    <m/>
    <m/>
    <s v="Godzilla 2000Â "/>
  </r>
  <r>
    <x v="2"/>
    <s v="Romance"/>
    <m/>
    <m/>
    <m/>
    <m/>
    <m/>
    <m/>
    <s v="Blue ValentineÂ "/>
  </r>
  <r>
    <x v="1"/>
    <s v="Comedy"/>
    <s v="Drama"/>
    <m/>
    <m/>
    <m/>
    <m/>
    <m/>
    <s v="TransamericaÂ "/>
  </r>
  <r>
    <x v="11"/>
    <m/>
    <m/>
    <m/>
    <m/>
    <m/>
    <m/>
    <m/>
    <s v="The Devil InsideÂ "/>
  </r>
  <r>
    <x v="4"/>
    <s v="Drama"/>
    <s v="Music"/>
    <m/>
    <m/>
    <m/>
    <m/>
    <m/>
    <s v="Beyond the Valley of the DollsÂ "/>
  </r>
  <r>
    <x v="0"/>
    <s v="Drama"/>
    <s v="Romance"/>
    <s v="War"/>
    <m/>
    <m/>
    <m/>
    <m/>
    <s v="Sands of Iwo JimaÂ "/>
  </r>
  <r>
    <x v="1"/>
    <s v="Horror"/>
    <m/>
    <m/>
    <m/>
    <m/>
    <m/>
    <m/>
    <s v="The Green InfernoÂ "/>
  </r>
  <r>
    <x v="7"/>
    <s v="Comedy"/>
    <s v="Drama"/>
    <s v="Romance"/>
    <m/>
    <m/>
    <m/>
    <m/>
    <s v="The SessionsÂ "/>
  </r>
  <r>
    <x v="4"/>
    <s v="Drama"/>
    <s v="Romance"/>
    <m/>
    <m/>
    <m/>
    <m/>
    <m/>
    <s v="Next Stop WonderlandÂ "/>
  </r>
  <r>
    <x v="4"/>
    <s v="Drama"/>
    <s v="Romance"/>
    <m/>
    <m/>
    <m/>
    <m/>
    <m/>
    <s v="JunoÂ "/>
  </r>
  <r>
    <x v="6"/>
    <s v="Drama"/>
    <m/>
    <m/>
    <m/>
    <m/>
    <m/>
    <m/>
    <s v="Frozen RiverÂ "/>
  </r>
  <r>
    <x v="9"/>
    <s v="Music"/>
    <m/>
    <m/>
    <m/>
    <m/>
    <m/>
    <m/>
    <s v="20 Feet from StardomÂ "/>
  </r>
  <r>
    <x v="4"/>
    <s v="Drama"/>
    <m/>
    <m/>
    <m/>
    <m/>
    <m/>
    <m/>
    <s v="Two Girls and a GuyÂ "/>
  </r>
  <r>
    <x v="4"/>
    <s v="Drama"/>
    <s v="Romance"/>
    <m/>
    <m/>
    <m/>
    <m/>
    <m/>
    <s v="Walking and TalkingÂ "/>
  </r>
  <r>
    <x v="4"/>
    <s v="Drama"/>
    <s v="Music"/>
    <m/>
    <m/>
    <m/>
    <m/>
    <m/>
    <s v="The Full MontyÂ "/>
  </r>
  <r>
    <x v="9"/>
    <m/>
    <m/>
    <m/>
    <m/>
    <m/>
    <m/>
    <m/>
    <s v="Who Killed the Electric Car?Â "/>
  </r>
  <r>
    <x v="4"/>
    <s v="Drama"/>
    <s v="Romance"/>
    <s v="Sport"/>
    <m/>
    <m/>
    <m/>
    <m/>
    <s v="The Broken Hearts Club: A Romantic ComedyÂ "/>
  </r>
  <r>
    <x v="4"/>
    <s v="Fantasy"/>
    <s v="Mystery"/>
    <m/>
    <m/>
    <m/>
    <m/>
    <m/>
    <s v="Bubba Ho-TepÂ "/>
  </r>
  <r>
    <x v="1"/>
    <s v="Comedy"/>
    <s v="Family"/>
    <s v="Fantasy"/>
    <s v="Horror"/>
    <m/>
    <m/>
    <m/>
    <s v="GoosebumpsÂ "/>
  </r>
  <r>
    <x v="2"/>
    <m/>
    <m/>
    <m/>
    <m/>
    <m/>
    <m/>
    <m/>
    <s v="SlamÂ "/>
  </r>
  <r>
    <x v="6"/>
    <s v="Drama"/>
    <s v="Mystery"/>
    <m/>
    <m/>
    <m/>
    <m/>
    <m/>
    <s v="Brigham CityÂ "/>
  </r>
  <r>
    <x v="4"/>
    <m/>
    <m/>
    <m/>
    <m/>
    <m/>
    <m/>
    <m/>
    <s v="History of the World: Part IÂ "/>
  </r>
  <r>
    <x v="4"/>
    <s v="Sci-Fi"/>
    <m/>
    <m/>
    <m/>
    <m/>
    <m/>
    <m/>
    <s v="OrgazmoÂ "/>
  </r>
  <r>
    <x v="2"/>
    <s v="Romance"/>
    <m/>
    <m/>
    <m/>
    <m/>
    <m/>
    <m/>
    <s v="All the Real GirlsÂ "/>
  </r>
  <r>
    <x v="4"/>
    <s v="Drama"/>
    <m/>
    <m/>
    <m/>
    <m/>
    <m/>
    <m/>
    <s v="Dream with the FishesÂ "/>
  </r>
  <r>
    <x v="2"/>
    <m/>
    <m/>
    <m/>
    <m/>
    <m/>
    <m/>
    <m/>
    <s v="Blue CarÂ "/>
  </r>
  <r>
    <x v="4"/>
    <s v="Romance"/>
    <m/>
    <m/>
    <m/>
    <m/>
    <m/>
    <m/>
    <s v="LuminariasÂ "/>
  </r>
  <r>
    <x v="4"/>
    <s v="Drama"/>
    <s v="Fantasy"/>
    <s v="Romance"/>
    <m/>
    <m/>
    <m/>
    <m/>
    <s v="Wristcutters: A Love StoryÂ "/>
  </r>
  <r>
    <x v="4"/>
    <s v="Drama"/>
    <s v="Romance"/>
    <m/>
    <m/>
    <m/>
    <m/>
    <m/>
    <s v="The Battle of Shaker HeightsÂ "/>
  </r>
  <r>
    <x v="2"/>
    <s v="Fantasy"/>
    <s v="Thriller"/>
    <m/>
    <m/>
    <m/>
    <m/>
    <m/>
    <s v="The Lovely BonesÂ "/>
  </r>
  <r>
    <x v="7"/>
    <s v="Crime"/>
    <s v="Documentary"/>
    <s v="History"/>
    <m/>
    <m/>
    <m/>
    <m/>
    <s v="The Act of KillingÂ "/>
  </r>
  <r>
    <x v="6"/>
    <s v="Documentary"/>
    <s v="War"/>
    <m/>
    <m/>
    <m/>
    <m/>
    <m/>
    <s v="Taxi to the Dark SideÂ "/>
  </r>
  <r>
    <x v="9"/>
    <s v="Sport"/>
    <m/>
    <m/>
    <m/>
    <m/>
    <m/>
    <m/>
    <s v="Once in a Lifetime: The Extraordinary Story of the New York CosmosÂ "/>
  </r>
  <r>
    <x v="1"/>
    <s v="Biography"/>
    <s v="Documentary"/>
    <s v="Drama"/>
    <m/>
    <m/>
    <m/>
    <m/>
    <s v="Antarctica: A Year on IceÂ "/>
  </r>
  <r>
    <x v="9"/>
    <m/>
    <m/>
    <m/>
    <m/>
    <m/>
    <m/>
    <m/>
    <s v="A Lego BrickumentaryÂ "/>
  </r>
  <r>
    <x v="0"/>
    <s v="Drama"/>
    <m/>
    <m/>
    <m/>
    <m/>
    <m/>
    <m/>
    <s v="HardflipÂ "/>
  </r>
  <r>
    <x v="11"/>
    <m/>
    <m/>
    <m/>
    <m/>
    <m/>
    <m/>
    <m/>
    <s v="The House of the DevilÂ "/>
  </r>
  <r>
    <x v="4"/>
    <s v="Crime"/>
    <s v="Thriller"/>
    <m/>
    <m/>
    <m/>
    <m/>
    <m/>
    <s v="The Perfect HostÂ "/>
  </r>
  <r>
    <x v="4"/>
    <s v="Crime"/>
    <m/>
    <m/>
    <m/>
    <m/>
    <m/>
    <m/>
    <s v="Safe MenÂ "/>
  </r>
  <r>
    <x v="6"/>
    <s v="Drama"/>
    <s v="Romance"/>
    <m/>
    <m/>
    <m/>
    <m/>
    <m/>
    <s v="Speedway JunkyÂ "/>
  </r>
  <r>
    <x v="0"/>
    <s v="Comedy"/>
    <s v="Fantasy"/>
    <s v="Sci-Fi"/>
    <m/>
    <m/>
    <m/>
    <m/>
    <s v="The SpecialsÂ "/>
  </r>
  <r>
    <x v="6"/>
    <s v="Drama"/>
    <s v="Thriller"/>
    <m/>
    <m/>
    <m/>
    <m/>
    <m/>
    <s v="Alone with HerÂ "/>
  </r>
  <r>
    <x v="2"/>
    <s v="Sci-Fi"/>
    <m/>
    <m/>
    <m/>
    <m/>
    <m/>
    <m/>
    <s v="Creative ControlÂ "/>
  </r>
  <r>
    <x v="4"/>
    <s v="Drama"/>
    <s v="Sci-Fi"/>
    <m/>
    <m/>
    <m/>
    <m/>
    <m/>
    <s v="SpecialÂ "/>
  </r>
  <r>
    <x v="0"/>
    <s v="Adventure"/>
    <s v="Comedy"/>
    <s v="Fantasy"/>
    <s v="Sci-Fi"/>
    <m/>
    <m/>
    <m/>
    <s v="The Helix... LoadedÂ "/>
  </r>
  <r>
    <x v="0"/>
    <s v="Drama"/>
    <m/>
    <m/>
    <m/>
    <m/>
    <m/>
    <m/>
    <s v="In Her Line of FireÂ "/>
  </r>
  <r>
    <x v="4"/>
    <s v="Drama"/>
    <m/>
    <m/>
    <m/>
    <m/>
    <m/>
    <m/>
    <s v="The Jimmy ShowÂ "/>
  </r>
  <r>
    <x v="6"/>
    <s v="Drama"/>
    <s v="Romance"/>
    <m/>
    <m/>
    <m/>
    <m/>
    <m/>
    <s v="HeliÂ "/>
  </r>
  <r>
    <x v="2"/>
    <s v="Romance"/>
    <m/>
    <m/>
    <m/>
    <m/>
    <m/>
    <m/>
    <s v="Loving AnnabelleÂ "/>
  </r>
  <r>
    <x v="6"/>
    <s v="Drama"/>
    <s v="Thriller"/>
    <m/>
    <m/>
    <m/>
    <m/>
    <m/>
    <s v="Jimmy and JudyÂ "/>
  </r>
  <r>
    <x v="4"/>
    <m/>
    <m/>
    <m/>
    <m/>
    <m/>
    <m/>
    <m/>
    <s v="Frat PartyÂ "/>
  </r>
  <r>
    <x v="2"/>
    <m/>
    <m/>
    <m/>
    <m/>
    <m/>
    <m/>
    <m/>
    <s v="ProudÂ "/>
  </r>
  <r>
    <x v="4"/>
    <s v="Horror"/>
    <s v="Sci-Fi"/>
    <m/>
    <m/>
    <m/>
    <m/>
    <m/>
    <s v="ZMD: Zombies of Mass DestructionÂ "/>
  </r>
  <r>
    <x v="11"/>
    <m/>
    <m/>
    <m/>
    <m/>
    <m/>
    <m/>
    <m/>
    <s v="Snow White: A Deadly SummerÂ "/>
  </r>
  <r>
    <x v="15"/>
    <m/>
    <m/>
    <m/>
    <m/>
    <m/>
    <m/>
    <m/>
    <s v="Doc Holliday's RevengeÂ "/>
  </r>
  <r>
    <x v="11"/>
    <s v="Mystery"/>
    <m/>
    <m/>
    <m/>
    <m/>
    <m/>
    <m/>
    <s v="Truth or DieÂ "/>
  </r>
  <r>
    <x v="11"/>
    <m/>
    <m/>
    <m/>
    <m/>
    <m/>
    <m/>
    <m/>
    <s v="Fear ClinicÂ "/>
  </r>
  <r>
    <x v="0"/>
    <s v="Comedy"/>
    <s v="Horror"/>
    <m/>
    <m/>
    <m/>
    <m/>
    <m/>
    <s v="Zombie HunterÂ "/>
  </r>
  <r>
    <x v="6"/>
    <s v="Drama"/>
    <s v="Mystery"/>
    <s v="Thriller"/>
    <m/>
    <m/>
    <m/>
    <m/>
    <s v="TranceÂ "/>
  </r>
  <r>
    <x v="11"/>
    <s v="Thriller"/>
    <m/>
    <m/>
    <m/>
    <m/>
    <m/>
    <m/>
    <s v="Banshee ChapterÂ "/>
  </r>
  <r>
    <x v="2"/>
    <m/>
    <m/>
    <m/>
    <m/>
    <m/>
    <m/>
    <m/>
    <s v="Ask Me AnythingÂ "/>
  </r>
  <r>
    <x v="6"/>
    <s v="Drama"/>
    <s v="Romance"/>
    <m/>
    <m/>
    <m/>
    <m/>
    <m/>
    <s v="On the WaterfrontÂ "/>
  </r>
  <r>
    <x v="4"/>
    <m/>
    <m/>
    <m/>
    <m/>
    <m/>
    <m/>
    <m/>
    <s v="L!fe HappensÂ "/>
  </r>
  <r>
    <x v="2"/>
    <m/>
    <m/>
    <m/>
    <m/>
    <m/>
    <m/>
    <m/>
    <s v="4 Months, 3 Weeks and 2 DaysÂ "/>
  </r>
  <r>
    <x v="6"/>
    <s v="Drama"/>
    <s v="Thriller"/>
    <m/>
    <m/>
    <m/>
    <m/>
    <m/>
    <s v="Hard CandyÂ "/>
  </r>
  <r>
    <x v="2"/>
    <s v="Thriller"/>
    <m/>
    <m/>
    <m/>
    <m/>
    <m/>
    <m/>
    <s v="The QuietÂ "/>
  </r>
  <r>
    <x v="7"/>
    <s v="Drama"/>
    <s v="Romance"/>
    <m/>
    <m/>
    <m/>
    <m/>
    <m/>
    <s v="Fruitvale StationÂ "/>
  </r>
  <r>
    <x v="4"/>
    <s v="Fantasy"/>
    <s v="Thriller"/>
    <m/>
    <m/>
    <m/>
    <m/>
    <m/>
    <s v="The Brass TeapotÂ "/>
  </r>
  <r>
    <x v="4"/>
    <s v="Romance"/>
    <s v="Sport"/>
    <m/>
    <m/>
    <m/>
    <m/>
    <m/>
    <s v="The HammerÂ "/>
  </r>
  <r>
    <x v="0"/>
    <s v="Drama"/>
    <s v="Thriller"/>
    <m/>
    <m/>
    <m/>
    <m/>
    <m/>
    <s v="SnitchÂ "/>
  </r>
  <r>
    <x v="4"/>
    <s v="Drama"/>
    <s v="Romance"/>
    <m/>
    <m/>
    <m/>
    <m/>
    <m/>
    <s v="Latter DaysÂ "/>
  </r>
  <r>
    <x v="2"/>
    <m/>
    <m/>
    <m/>
    <m/>
    <m/>
    <m/>
    <m/>
    <s v="1982Â "/>
  </r>
  <r>
    <x v="4"/>
    <m/>
    <m/>
    <m/>
    <m/>
    <m/>
    <m/>
    <m/>
    <s v="For a Good Time, Call...Â "/>
  </r>
  <r>
    <x v="2"/>
    <s v="Fantasy"/>
    <s v="Sci-Fi"/>
    <m/>
    <m/>
    <m/>
    <m/>
    <m/>
    <s v="Time ChangerÂ "/>
  </r>
  <r>
    <x v="6"/>
    <s v="Drama"/>
    <s v="Thriller"/>
    <m/>
    <m/>
    <m/>
    <m/>
    <m/>
    <s v="London to BrightonÂ "/>
  </r>
  <r>
    <x v="2"/>
    <s v="Mystery"/>
    <m/>
    <m/>
    <m/>
    <m/>
    <m/>
    <m/>
    <s v="A SeparationÂ "/>
  </r>
  <r>
    <x v="4"/>
    <s v="Drama"/>
    <m/>
    <m/>
    <m/>
    <m/>
    <m/>
    <m/>
    <s v="Welcome to the DollhouseÂ "/>
  </r>
  <r>
    <x v="2"/>
    <s v="Romance"/>
    <m/>
    <m/>
    <m/>
    <m/>
    <m/>
    <m/>
    <s v="Ruby in ParadiseÂ "/>
  </r>
  <r>
    <x v="2"/>
    <s v="Romance"/>
    <m/>
    <m/>
    <m/>
    <m/>
    <m/>
    <m/>
    <s v="Raising Victor VargasÂ "/>
  </r>
  <r>
    <x v="2"/>
    <m/>
    <m/>
    <m/>
    <m/>
    <m/>
    <m/>
    <m/>
    <s v="Live-In MaidÂ "/>
  </r>
  <r>
    <x v="2"/>
    <s v="Thriller"/>
    <m/>
    <m/>
    <m/>
    <m/>
    <m/>
    <m/>
    <s v="DeterrenceÂ "/>
  </r>
  <r>
    <x v="6"/>
    <s v="Drama"/>
    <s v="Romance"/>
    <m/>
    <m/>
    <m/>
    <m/>
    <m/>
    <s v="The Mudge BoyÂ "/>
  </r>
  <r>
    <x v="4"/>
    <m/>
    <m/>
    <m/>
    <m/>
    <m/>
    <m/>
    <m/>
    <s v="Not CoolÂ "/>
  </r>
  <r>
    <x v="4"/>
    <s v="Horror"/>
    <m/>
    <m/>
    <m/>
    <m/>
    <m/>
    <m/>
    <s v="Dead SnowÂ "/>
  </r>
  <r>
    <x v="0"/>
    <s v="Adventure"/>
    <s v="Drama"/>
    <s v="War"/>
    <m/>
    <m/>
    <m/>
    <m/>
    <s v="Saints and SoldiersÂ "/>
  </r>
  <r>
    <x v="4"/>
    <s v="Drama"/>
    <s v="Music"/>
    <m/>
    <m/>
    <m/>
    <m/>
    <m/>
    <s v="American GraffitiÂ "/>
  </r>
  <r>
    <x v="0"/>
    <s v="Adventure"/>
    <s v="Animation"/>
    <s v="Comedy"/>
    <s v="Fantasy"/>
    <s v="Sci-Fi"/>
    <m/>
    <m/>
    <s v="Aqua Teen Hunger Force Colon Movie Film for TheatersÂ "/>
  </r>
  <r>
    <x v="4"/>
    <s v="Drama"/>
    <s v="Romance"/>
    <m/>
    <m/>
    <m/>
    <m/>
    <m/>
    <s v="Safety Not GuaranteedÂ "/>
  </r>
  <r>
    <x v="6"/>
    <s v="Horror"/>
    <s v="Thriller"/>
    <m/>
    <m/>
    <m/>
    <m/>
    <m/>
    <s v="Kill ListÂ "/>
  </r>
  <r>
    <x v="11"/>
    <m/>
    <m/>
    <m/>
    <m/>
    <m/>
    <m/>
    <m/>
    <s v="The InnkeepersÂ "/>
  </r>
  <r>
    <x v="2"/>
    <s v="Fantasy"/>
    <s v="Horror"/>
    <s v="Mystery"/>
    <s v="Thriller"/>
    <m/>
    <m/>
    <m/>
    <s v="The UnbornÂ "/>
  </r>
  <r>
    <x v="2"/>
    <m/>
    <m/>
    <m/>
    <m/>
    <m/>
    <m/>
    <m/>
    <s v="The ConformistÂ "/>
  </r>
  <r>
    <x v="2"/>
    <m/>
    <m/>
    <m/>
    <m/>
    <m/>
    <m/>
    <m/>
    <s v="Interview with the AssassinÂ "/>
  </r>
  <r>
    <x v="6"/>
    <s v="Drama"/>
    <s v="Horror"/>
    <s v="Thriller"/>
    <m/>
    <m/>
    <m/>
    <m/>
    <s v="Donkey PunchÂ "/>
  </r>
  <r>
    <x v="11"/>
    <m/>
    <m/>
    <m/>
    <m/>
    <m/>
    <m/>
    <m/>
    <s v="All the Boys Love Mandy LaneÂ "/>
  </r>
  <r>
    <x v="11"/>
    <m/>
    <m/>
    <m/>
    <m/>
    <m/>
    <m/>
    <m/>
    <s v="BledÂ "/>
  </r>
  <r>
    <x v="14"/>
    <s v="Western"/>
    <m/>
    <m/>
    <m/>
    <m/>
    <m/>
    <m/>
    <s v="High NoonÂ "/>
  </r>
  <r>
    <x v="9"/>
    <s v="Drama"/>
    <s v="Sport"/>
    <m/>
    <m/>
    <m/>
    <m/>
    <m/>
    <s v="Hoop DreamsÂ "/>
  </r>
  <r>
    <x v="6"/>
    <s v="Drama"/>
    <m/>
    <m/>
    <m/>
    <m/>
    <m/>
    <m/>
    <s v="L.I.E.Â "/>
  </r>
  <r>
    <x v="2"/>
    <s v="Mystery"/>
    <s v="Thriller"/>
    <m/>
    <m/>
    <m/>
    <m/>
    <m/>
    <s v="The Sisterhood of NightÂ "/>
  </r>
  <r>
    <x v="0"/>
    <s v="Adventure"/>
    <s v="Drama"/>
    <s v="Romance"/>
    <m/>
    <m/>
    <m/>
    <m/>
    <s v="King KongÂ "/>
  </r>
  <r>
    <x v="11"/>
    <m/>
    <m/>
    <m/>
    <m/>
    <m/>
    <m/>
    <m/>
    <s v="House of WaxÂ "/>
  </r>
  <r>
    <x v="2"/>
    <m/>
    <m/>
    <m/>
    <m/>
    <m/>
    <m/>
    <m/>
    <s v="Half NelsonÂ "/>
  </r>
  <r>
    <x v="2"/>
    <m/>
    <m/>
    <m/>
    <m/>
    <m/>
    <m/>
    <m/>
    <s v="Naturally NativeÂ "/>
  </r>
  <r>
    <x v="4"/>
    <m/>
    <m/>
    <m/>
    <m/>
    <m/>
    <m/>
    <m/>
    <s v="Hav PlentyÂ "/>
  </r>
  <r>
    <x v="8"/>
    <s v="Horror"/>
    <s v="Mystery"/>
    <s v="Thriller"/>
    <m/>
    <m/>
    <m/>
    <m/>
    <s v="AfterÂ "/>
  </r>
  <r>
    <x v="4"/>
    <s v="Musical"/>
    <s v="Romance"/>
    <m/>
    <m/>
    <m/>
    <m/>
    <m/>
    <s v="Top HatÂ "/>
  </r>
  <r>
    <x v="11"/>
    <m/>
    <m/>
    <m/>
    <m/>
    <m/>
    <m/>
    <m/>
    <s v="The Blair Witch ProjectÂ "/>
  </r>
  <r>
    <x v="9"/>
    <s v="History"/>
    <s v="Music"/>
    <m/>
    <m/>
    <m/>
    <m/>
    <m/>
    <s v="WoodstockÂ "/>
  </r>
  <r>
    <x v="4"/>
    <m/>
    <m/>
    <m/>
    <m/>
    <m/>
    <m/>
    <m/>
    <s v="The Kentucky Fried MovieÂ "/>
  </r>
  <r>
    <x v="0"/>
    <s v="Crime"/>
    <s v="Drama"/>
    <m/>
    <m/>
    <m/>
    <m/>
    <m/>
    <s v="Mercy StreetsÂ "/>
  </r>
  <r>
    <x v="2"/>
    <m/>
    <m/>
    <m/>
    <m/>
    <m/>
    <m/>
    <m/>
    <s v="Broken VesselsÂ "/>
  </r>
  <r>
    <x v="4"/>
    <s v="Musical"/>
    <m/>
    <m/>
    <m/>
    <m/>
    <m/>
    <m/>
    <s v="A Hard Day's NightÂ "/>
  </r>
  <r>
    <x v="2"/>
    <s v="Romance"/>
    <m/>
    <m/>
    <m/>
    <m/>
    <m/>
    <m/>
    <s v="Love LettersÂ "/>
  </r>
  <r>
    <x v="2"/>
    <s v="Romance"/>
    <m/>
    <m/>
    <m/>
    <m/>
    <m/>
    <m/>
    <s v="FireproofÂ "/>
  </r>
  <r>
    <x v="1"/>
    <s v="Family"/>
    <s v="Romance"/>
    <m/>
    <m/>
    <m/>
    <m/>
    <m/>
    <s v="BenjiÂ "/>
  </r>
  <r>
    <x v="1"/>
    <s v="Biography"/>
    <s v="Drama"/>
    <s v="Horror"/>
    <s v="Thriller"/>
    <m/>
    <m/>
    <m/>
    <s v="Open WaterÂ "/>
  </r>
  <r>
    <x v="11"/>
    <s v="Sci-Fi"/>
    <m/>
    <m/>
    <m/>
    <m/>
    <m/>
    <m/>
    <s v="Kingdom of the SpidersÂ "/>
  </r>
  <r>
    <x v="4"/>
    <s v="Drama"/>
    <m/>
    <m/>
    <m/>
    <m/>
    <m/>
    <m/>
    <s v="The Station AgentÂ "/>
  </r>
  <r>
    <x v="2"/>
    <m/>
    <m/>
    <m/>
    <m/>
    <m/>
    <m/>
    <m/>
    <s v="To Save a LifeÂ "/>
  </r>
  <r>
    <x v="7"/>
    <s v="Documentary"/>
    <s v="Sport"/>
    <m/>
    <m/>
    <m/>
    <m/>
    <m/>
    <s v="Beyond the MatÂ "/>
  </r>
  <r>
    <x v="4"/>
    <s v="Drama"/>
    <s v="Romance"/>
    <m/>
    <m/>
    <m/>
    <m/>
    <m/>
    <s v="The Singles WardÂ "/>
  </r>
  <r>
    <x v="2"/>
    <m/>
    <m/>
    <m/>
    <m/>
    <m/>
    <m/>
    <m/>
    <s v="OsamaÂ "/>
  </r>
  <r>
    <x v="9"/>
    <m/>
    <m/>
    <m/>
    <m/>
    <m/>
    <m/>
    <m/>
    <s v="Sholem Aleichem: Laughing in the DarknessÂ "/>
  </r>
  <r>
    <x v="2"/>
    <s v="Music"/>
    <m/>
    <m/>
    <m/>
    <m/>
    <m/>
    <m/>
    <s v="GrooveÂ "/>
  </r>
  <r>
    <x v="4"/>
    <s v="Crime"/>
    <s v="Family"/>
    <m/>
    <m/>
    <m/>
    <m/>
    <m/>
    <s v="The R.M.Â "/>
  </r>
  <r>
    <x v="2"/>
    <m/>
    <m/>
    <m/>
    <m/>
    <m/>
    <m/>
    <m/>
    <s v="Twin Falls IdahoÂ "/>
  </r>
  <r>
    <x v="6"/>
    <s v="Drama"/>
    <m/>
    <m/>
    <m/>
    <m/>
    <m/>
    <m/>
    <s v="Mean CreekÂ "/>
  </r>
  <r>
    <x v="6"/>
    <s v="Drama"/>
    <s v="Romance"/>
    <m/>
    <m/>
    <m/>
    <m/>
    <m/>
    <s v="Hurricane StreetsÂ "/>
  </r>
  <r>
    <x v="4"/>
    <s v="Romance"/>
    <m/>
    <m/>
    <m/>
    <m/>
    <m/>
    <m/>
    <s v="Never AgainÂ "/>
  </r>
  <r>
    <x v="6"/>
    <s v="Drama"/>
    <s v="Thriller"/>
    <m/>
    <m/>
    <m/>
    <m/>
    <m/>
    <s v="Civil BrandÂ "/>
  </r>
  <r>
    <x v="4"/>
    <s v="Drama"/>
    <m/>
    <m/>
    <m/>
    <m/>
    <m/>
    <m/>
    <s v="Lonesome JimÂ "/>
  </r>
  <r>
    <x v="0"/>
    <s v="Adventure"/>
    <s v="Drama"/>
    <m/>
    <m/>
    <m/>
    <m/>
    <m/>
    <s v="Seven SamuraiÂ "/>
  </r>
  <r>
    <x v="9"/>
    <s v="Sport"/>
    <m/>
    <m/>
    <m/>
    <m/>
    <m/>
    <m/>
    <s v="The Other Dream TeamÂ "/>
  </r>
  <r>
    <x v="4"/>
    <s v="Music"/>
    <s v="Romance"/>
    <m/>
    <m/>
    <m/>
    <m/>
    <m/>
    <s v="Johnny SuedeÂ "/>
  </r>
  <r>
    <x v="4"/>
    <m/>
    <m/>
    <m/>
    <m/>
    <m/>
    <m/>
    <m/>
    <s v="Finishing the Game: The Search for a New Bruce LeeÂ "/>
  </r>
  <r>
    <x v="4"/>
    <s v="Fantasy"/>
    <s v="Horror"/>
    <m/>
    <m/>
    <m/>
    <m/>
    <m/>
    <s v="RubberÂ "/>
  </r>
  <r>
    <x v="1"/>
    <s v="Animation"/>
    <s v="Comedy"/>
    <s v="Family"/>
    <s v="Fantasy"/>
    <s v="Sci-Fi"/>
    <m/>
    <m/>
    <s v="HomeÂ "/>
  </r>
  <r>
    <x v="4"/>
    <s v="Romance"/>
    <m/>
    <m/>
    <m/>
    <m/>
    <m/>
    <m/>
    <s v="Kiss the BrideÂ "/>
  </r>
  <r>
    <x v="2"/>
    <s v="Sport"/>
    <m/>
    <m/>
    <m/>
    <m/>
    <m/>
    <m/>
    <s v="The Slaughter RuleÂ "/>
  </r>
  <r>
    <x v="2"/>
    <s v="Sci-Fi"/>
    <s v="Thriller"/>
    <m/>
    <m/>
    <m/>
    <m/>
    <m/>
    <s v="MonstersÂ "/>
  </r>
  <r>
    <x v="4"/>
    <m/>
    <m/>
    <m/>
    <m/>
    <m/>
    <m/>
    <m/>
    <s v="The Living WakeÂ "/>
  </r>
  <r>
    <x v="4"/>
    <s v="Horror"/>
    <m/>
    <m/>
    <m/>
    <m/>
    <m/>
    <m/>
    <s v="Detention of the DeadÂ "/>
  </r>
  <r>
    <x v="2"/>
    <m/>
    <m/>
    <m/>
    <m/>
    <m/>
    <m/>
    <m/>
    <s v="Everything Put TogetherÂ "/>
  </r>
  <r>
    <x v="4"/>
    <s v="Horror"/>
    <m/>
    <m/>
    <m/>
    <m/>
    <m/>
    <m/>
    <s v="Girls Gone DeadÂ "/>
  </r>
  <r>
    <x v="4"/>
    <s v="Drama"/>
    <m/>
    <m/>
    <m/>
    <m/>
    <m/>
    <m/>
    <s v="CrossroadsÂ "/>
  </r>
  <r>
    <x v="5"/>
    <s v="Thriller"/>
    <m/>
    <m/>
    <m/>
    <m/>
    <m/>
    <m/>
    <s v="Enter NowhereÂ "/>
  </r>
  <r>
    <x v="6"/>
    <s v="Drama"/>
    <m/>
    <m/>
    <m/>
    <m/>
    <m/>
    <m/>
    <s v="The King of NajayoÂ "/>
  </r>
  <r>
    <x v="0"/>
    <s v="Romance"/>
    <s v="Sport"/>
    <m/>
    <m/>
    <m/>
    <m/>
    <m/>
    <s v="Fight to the FinishÂ "/>
  </r>
  <r>
    <x v="13"/>
    <m/>
    <m/>
    <m/>
    <m/>
    <m/>
    <m/>
    <m/>
    <s v="Rodeo GirlÂ "/>
  </r>
  <r>
    <x v="1"/>
    <s v="Family"/>
    <s v="Fantasy"/>
    <m/>
    <m/>
    <m/>
    <m/>
    <m/>
    <s v="Oz the Great and PowerfulÂ "/>
  </r>
  <r>
    <x v="0"/>
    <s v="Comedy"/>
    <s v="Horror"/>
    <s v="Sci-Fi"/>
    <m/>
    <m/>
    <m/>
    <m/>
    <s v="The Toxic AvengerÂ "/>
  </r>
  <r>
    <x v="6"/>
    <s v="Drama"/>
    <m/>
    <m/>
    <m/>
    <m/>
    <m/>
    <m/>
    <s v="Straight Out of BrooklynÂ "/>
  </r>
  <r>
    <x v="2"/>
    <s v="History"/>
    <s v="War"/>
    <m/>
    <m/>
    <m/>
    <m/>
    <m/>
    <s v="Bloody SundayÂ "/>
  </r>
  <r>
    <x v="0"/>
    <m/>
    <m/>
    <m/>
    <m/>
    <m/>
    <m/>
    <m/>
    <s v="Diamond RuffÂ "/>
  </r>
  <r>
    <x v="4"/>
    <s v="Drama"/>
    <s v="Romance"/>
    <m/>
    <m/>
    <m/>
    <m/>
    <m/>
    <s v="Conversations with Other WomenÂ "/>
  </r>
  <r>
    <x v="4"/>
    <s v="Horror"/>
    <s v="Musical"/>
    <m/>
    <m/>
    <m/>
    <m/>
    <m/>
    <s v="Poultrygeist: Night of the Chicken DeadÂ "/>
  </r>
  <r>
    <x v="4"/>
    <s v="Musical"/>
    <s v="Romance"/>
    <m/>
    <m/>
    <m/>
    <m/>
    <m/>
    <s v="42nd StreetÂ "/>
  </r>
  <r>
    <x v="4"/>
    <s v="Drama"/>
    <s v="Romance"/>
    <m/>
    <m/>
    <m/>
    <m/>
    <m/>
    <s v="MetropolitanÂ "/>
  </r>
  <r>
    <x v="4"/>
    <m/>
    <m/>
    <m/>
    <m/>
    <m/>
    <m/>
    <m/>
    <s v="Napoleon DynamiteÂ "/>
  </r>
  <r>
    <x v="6"/>
    <s v="Drama"/>
    <s v="Thriller"/>
    <m/>
    <m/>
    <m/>
    <m/>
    <m/>
    <s v="Blue RuinÂ "/>
  </r>
  <r>
    <x v="11"/>
    <m/>
    <m/>
    <m/>
    <m/>
    <m/>
    <m/>
    <m/>
    <s v="Paranormal ActivityÂ "/>
  </r>
  <r>
    <x v="1"/>
    <s v="Comedy"/>
    <s v="Fantasy"/>
    <m/>
    <m/>
    <m/>
    <m/>
    <m/>
    <s v="Monty Python and the Holy GrailÂ "/>
  </r>
  <r>
    <x v="2"/>
    <m/>
    <m/>
    <m/>
    <m/>
    <m/>
    <m/>
    <m/>
    <s v="QuinceaÃ±eraÂ "/>
  </r>
  <r>
    <x v="7"/>
    <s v="Documentary"/>
    <m/>
    <m/>
    <m/>
    <m/>
    <m/>
    <m/>
    <s v="TarnationÂ "/>
  </r>
  <r>
    <x v="9"/>
    <m/>
    <m/>
    <m/>
    <m/>
    <m/>
    <m/>
    <m/>
    <s v="I Want Your MoneyÂ "/>
  </r>
  <r>
    <x v="11"/>
    <m/>
    <m/>
    <m/>
    <m/>
    <m/>
    <m/>
    <m/>
    <s v="The BeyondÂ "/>
  </r>
  <r>
    <x v="4"/>
    <s v="Romance"/>
    <m/>
    <m/>
    <m/>
    <m/>
    <m/>
    <m/>
    <s v="What Happens in VegasÂ "/>
  </r>
  <r>
    <x v="11"/>
    <s v="Thriller"/>
    <m/>
    <m/>
    <m/>
    <m/>
    <m/>
    <m/>
    <s v="The Dark HoursÂ "/>
  </r>
  <r>
    <x v="4"/>
    <s v="Drama"/>
    <s v="Romance"/>
    <m/>
    <m/>
    <m/>
    <m/>
    <m/>
    <s v="My Beautiful LaundretteÂ "/>
  </r>
  <r>
    <x v="2"/>
    <s v="Thriller"/>
    <m/>
    <m/>
    <m/>
    <m/>
    <m/>
    <m/>
    <s v="Show MeÂ "/>
  </r>
  <r>
    <x v="2"/>
    <m/>
    <m/>
    <m/>
    <m/>
    <m/>
    <m/>
    <m/>
    <s v="Cries &amp; WhispersÂ "/>
  </r>
  <r>
    <x v="9"/>
    <m/>
    <m/>
    <m/>
    <m/>
    <m/>
    <m/>
    <m/>
    <s v="TrekkiesÂ "/>
  </r>
  <r>
    <x v="16"/>
    <s v="Romance"/>
    <m/>
    <m/>
    <m/>
    <m/>
    <m/>
    <m/>
    <s v="The Broadway MelodyÂ "/>
  </r>
  <r>
    <x v="8"/>
    <s v="Horror"/>
    <m/>
    <m/>
    <m/>
    <m/>
    <m/>
    <m/>
    <s v="The Evil DeadÂ "/>
  </r>
  <r>
    <x v="11"/>
    <s v="Thriller"/>
    <m/>
    <m/>
    <m/>
    <m/>
    <m/>
    <m/>
    <s v="ManiacÂ "/>
  </r>
  <r>
    <x v="9"/>
    <s v="Sport"/>
    <m/>
    <m/>
    <m/>
    <m/>
    <m/>
    <m/>
    <s v="MurderballÂ "/>
  </r>
  <r>
    <x v="0"/>
    <s v="Drama"/>
    <m/>
    <m/>
    <m/>
    <m/>
    <m/>
    <m/>
    <s v="American Ninja 2: The ConfrontationÂ "/>
  </r>
  <r>
    <x v="11"/>
    <s v="Thriller"/>
    <m/>
    <m/>
    <m/>
    <m/>
    <m/>
    <m/>
    <s v="HalloweenÂ "/>
  </r>
  <r>
    <x v="6"/>
    <s v="Drama"/>
    <m/>
    <m/>
    <m/>
    <m/>
    <m/>
    <m/>
    <s v="12 Angry MenÂ "/>
  </r>
  <r>
    <x v="4"/>
    <s v="Romance"/>
    <m/>
    <m/>
    <m/>
    <m/>
    <m/>
    <m/>
    <s v="It Happened One NightÂ "/>
  </r>
  <r>
    <x v="4"/>
    <s v="Drama"/>
    <m/>
    <m/>
    <m/>
    <m/>
    <m/>
    <m/>
    <s v="TumbleweedsÂ "/>
  </r>
  <r>
    <x v="0"/>
    <s v="Fantasy"/>
    <s v="Horror"/>
    <s v="Mystery"/>
    <s v="Thriller"/>
    <m/>
    <m/>
    <m/>
    <s v="The ProphecyÂ "/>
  </r>
  <r>
    <x v="4"/>
    <s v="Romance"/>
    <m/>
    <m/>
    <m/>
    <m/>
    <m/>
    <m/>
    <s v="When the Cat's AwayÂ "/>
  </r>
  <r>
    <x v="4"/>
    <s v="Drama"/>
    <m/>
    <m/>
    <m/>
    <m/>
    <m/>
    <m/>
    <s v="Pieces of AprilÂ "/>
  </r>
  <r>
    <x v="2"/>
    <m/>
    <m/>
    <m/>
    <m/>
    <m/>
    <m/>
    <m/>
    <s v="Old JoyÂ "/>
  </r>
  <r>
    <x v="2"/>
    <m/>
    <m/>
    <m/>
    <m/>
    <m/>
    <m/>
    <m/>
    <s v="Wendy and LucyÂ "/>
  </r>
  <r>
    <x v="2"/>
    <m/>
    <m/>
    <m/>
    <m/>
    <m/>
    <m/>
    <m/>
    <s v="3 BackyardsÂ "/>
  </r>
  <r>
    <x v="6"/>
    <s v="Drama"/>
    <s v="Romance"/>
    <m/>
    <m/>
    <m/>
    <m/>
    <m/>
    <s v="Pierrot le FouÂ "/>
  </r>
  <r>
    <x v="2"/>
    <s v="Romance"/>
    <m/>
    <m/>
    <m/>
    <m/>
    <m/>
    <m/>
    <s v="Nothing But a ManÂ "/>
  </r>
  <r>
    <x v="2"/>
    <s v="Romance"/>
    <m/>
    <m/>
    <m/>
    <m/>
    <m/>
    <m/>
    <s v="First Love, Last RitesÂ "/>
  </r>
  <r>
    <x v="2"/>
    <s v="Sport"/>
    <m/>
    <m/>
    <m/>
    <m/>
    <m/>
    <m/>
    <s v="Fighting Tommy RileyÂ "/>
  </r>
  <r>
    <x v="0"/>
    <s v="Thriller"/>
    <m/>
    <m/>
    <m/>
    <m/>
    <m/>
    <m/>
    <s v="Royal KillÂ "/>
  </r>
  <r>
    <x v="2"/>
    <s v="Fantasy"/>
    <s v="Musical"/>
    <s v="Romance"/>
    <m/>
    <m/>
    <m/>
    <m/>
    <s v="Across the UniverseÂ "/>
  </r>
  <r>
    <x v="0"/>
    <s v="Comedy"/>
    <s v="Sci-Fi"/>
    <s v="Sport"/>
    <m/>
    <m/>
    <m/>
    <m/>
    <s v="Death Race 2000Â "/>
  </r>
  <r>
    <x v="14"/>
    <m/>
    <m/>
    <m/>
    <m/>
    <m/>
    <m/>
    <m/>
    <s v="Locker 13Â "/>
  </r>
  <r>
    <x v="4"/>
    <s v="Drama"/>
    <s v="Romance"/>
    <m/>
    <m/>
    <m/>
    <m/>
    <m/>
    <s v="Anderson's CrossÂ "/>
  </r>
  <r>
    <x v="2"/>
    <s v="Musical"/>
    <s v="Romance"/>
    <m/>
    <m/>
    <m/>
    <m/>
    <m/>
    <s v="BizarreÂ "/>
  </r>
  <r>
    <x v="11"/>
    <s v="Mystery"/>
    <m/>
    <m/>
    <m/>
    <m/>
    <m/>
    <m/>
    <s v="Graduation DayÂ "/>
  </r>
  <r>
    <x v="4"/>
    <s v="Crime"/>
    <s v="Drama"/>
    <s v="Horror"/>
    <s v="Mystery"/>
    <s v="Thriller"/>
    <m/>
    <m/>
    <s v="Some Guy Who Kills PeopleÂ "/>
  </r>
  <r>
    <x v="7"/>
    <s v="Crime"/>
    <s v="Drama"/>
    <s v="Thriller"/>
    <m/>
    <m/>
    <m/>
    <m/>
    <s v="ComplianceÂ "/>
  </r>
  <r>
    <x v="4"/>
    <s v="Drama"/>
    <s v="Romance"/>
    <m/>
    <m/>
    <m/>
    <m/>
    <m/>
    <s v="Chasing AmyÂ "/>
  </r>
  <r>
    <x v="4"/>
    <s v="Drama"/>
    <s v="Romance"/>
    <m/>
    <m/>
    <m/>
    <m/>
    <m/>
    <s v="Lovely &amp; AmazingÂ "/>
  </r>
  <r>
    <x v="6"/>
    <s v="Drama"/>
    <s v="Romance"/>
    <m/>
    <m/>
    <m/>
    <m/>
    <m/>
    <s v="Better Luck TomorrowÂ "/>
  </r>
  <r>
    <x v="4"/>
    <s v="Drama"/>
    <s v="Romance"/>
    <m/>
    <m/>
    <m/>
    <m/>
    <m/>
    <s v="The Incredibly True Adventure of Two Girls in LoveÂ "/>
  </r>
  <r>
    <x v="4"/>
    <s v="Drama"/>
    <m/>
    <m/>
    <m/>
    <m/>
    <m/>
    <m/>
    <s v="Chuck &amp; BuckÂ "/>
  </r>
  <r>
    <x v="4"/>
    <s v="Drama"/>
    <s v="Romance"/>
    <m/>
    <m/>
    <m/>
    <m/>
    <m/>
    <s v="American DesiÂ "/>
  </r>
  <r>
    <x v="5"/>
    <s v="Sci-Fi"/>
    <s v="Thriller"/>
    <m/>
    <m/>
    <m/>
    <m/>
    <m/>
    <s v="CubeÂ "/>
  </r>
  <r>
    <x v="4"/>
    <s v="Romance"/>
    <m/>
    <m/>
    <m/>
    <m/>
    <m/>
    <m/>
    <s v="Love and Other CatastrophesÂ "/>
  </r>
  <r>
    <x v="3"/>
    <s v="Comedy"/>
    <s v="Drama"/>
    <s v="Fantasy"/>
    <s v="Sci-Fi"/>
    <m/>
    <m/>
    <m/>
    <s v="I Married a Strange Person!Â "/>
  </r>
  <r>
    <x v="2"/>
    <s v="Mystery"/>
    <s v="Thriller"/>
    <m/>
    <m/>
    <m/>
    <m/>
    <m/>
    <s v="NovemberÂ "/>
  </r>
  <r>
    <x v="2"/>
    <s v="Romance"/>
    <m/>
    <m/>
    <m/>
    <m/>
    <m/>
    <m/>
    <s v="Like CrazyÂ "/>
  </r>
  <r>
    <x v="4"/>
    <s v="Music"/>
    <m/>
    <m/>
    <m/>
    <m/>
    <m/>
    <m/>
    <s v="Sugar TownÂ "/>
  </r>
  <r>
    <x v="2"/>
    <s v="Thriller"/>
    <m/>
    <m/>
    <m/>
    <m/>
    <m/>
    <m/>
    <s v="The CanyonsÂ "/>
  </r>
  <r>
    <x v="2"/>
    <m/>
    <m/>
    <m/>
    <m/>
    <m/>
    <m/>
    <m/>
    <s v="RustÂ "/>
  </r>
  <r>
    <x v="2"/>
    <s v="Family"/>
    <m/>
    <m/>
    <m/>
    <m/>
    <m/>
    <m/>
    <s v="The Christmas BunnyÂ "/>
  </r>
  <r>
    <x v="9"/>
    <m/>
    <m/>
    <m/>
    <m/>
    <m/>
    <m/>
    <m/>
    <s v="UnDividedÂ "/>
  </r>
  <r>
    <x v="11"/>
    <s v="Thriller"/>
    <m/>
    <m/>
    <m/>
    <m/>
    <m/>
    <m/>
    <s v="The FrozenÂ "/>
  </r>
  <r>
    <x v="13"/>
    <m/>
    <m/>
    <m/>
    <m/>
    <m/>
    <m/>
    <m/>
    <s v="Horse CampÂ "/>
  </r>
  <r>
    <x v="9"/>
    <m/>
    <m/>
    <m/>
    <m/>
    <m/>
    <m/>
    <m/>
    <s v="BurnÂ "/>
  </r>
  <r>
    <x v="2"/>
    <m/>
    <m/>
    <m/>
    <m/>
    <m/>
    <m/>
    <m/>
    <s v="UrbaniaÂ "/>
  </r>
  <r>
    <x v="4"/>
    <s v="Drama"/>
    <m/>
    <m/>
    <m/>
    <m/>
    <m/>
    <m/>
    <s v="The StewardessesÂ "/>
  </r>
  <r>
    <x v="1"/>
    <s v="Horror"/>
    <s v="Sci-Fi"/>
    <m/>
    <m/>
    <m/>
    <m/>
    <m/>
    <s v="The Beast from 20,000 FathomsÂ "/>
  </r>
  <r>
    <x v="1"/>
    <s v="Drama"/>
    <s v="Family"/>
    <s v="Fantasy"/>
    <s v="Sci-Fi"/>
    <m/>
    <m/>
    <m/>
    <s v="20,000 Leagues Under the SeaÂ "/>
  </r>
  <r>
    <x v="0"/>
    <s v="Adventure"/>
    <s v="Sci-Fi"/>
    <s v="Thriller"/>
    <m/>
    <m/>
    <m/>
    <m/>
    <s v="Mad MaxÂ "/>
  </r>
  <r>
    <x v="4"/>
    <s v="Drama"/>
    <m/>
    <m/>
    <m/>
    <m/>
    <m/>
    <m/>
    <s v="SwingersÂ "/>
  </r>
  <r>
    <x v="0"/>
    <s v="Drama"/>
    <s v="Western"/>
    <m/>
    <m/>
    <m/>
    <m/>
    <m/>
    <s v="A Fistful of DollarsÂ "/>
  </r>
  <r>
    <x v="4"/>
    <s v="Drama"/>
    <s v="History"/>
    <s v="Musical"/>
    <s v="Romance"/>
    <m/>
    <m/>
    <m/>
    <s v="She Done Him WrongÂ "/>
  </r>
  <r>
    <x v="9"/>
    <m/>
    <m/>
    <m/>
    <m/>
    <m/>
    <m/>
    <m/>
    <s v="Short Cut to Nirvana: Kumbh MelaÂ "/>
  </r>
  <r>
    <x v="2"/>
    <m/>
    <m/>
    <m/>
    <m/>
    <m/>
    <m/>
    <m/>
    <s v="The Grace CardÂ "/>
  </r>
  <r>
    <x v="2"/>
    <m/>
    <m/>
    <m/>
    <m/>
    <m/>
    <m/>
    <m/>
    <s v="Middle of NowhereÂ "/>
  </r>
  <r>
    <x v="9"/>
    <s v="History"/>
    <s v="Music"/>
    <m/>
    <m/>
    <m/>
    <m/>
    <m/>
    <s v="Call + ResponseÂ "/>
  </r>
  <r>
    <x v="6"/>
    <s v="Drama"/>
    <s v="Thriller"/>
    <m/>
    <m/>
    <m/>
    <m/>
    <m/>
    <s v="Side EffectsÂ "/>
  </r>
  <r>
    <x v="6"/>
    <s v="Horror"/>
    <s v="Mystery"/>
    <s v="Thriller"/>
    <m/>
    <m/>
    <m/>
    <m/>
    <s v="MalevolenceÂ "/>
  </r>
  <r>
    <x v="11"/>
    <s v="Sci-Fi"/>
    <s v="Thriller"/>
    <m/>
    <m/>
    <m/>
    <m/>
    <m/>
    <s v="Super HybridÂ "/>
  </r>
  <r>
    <x v="2"/>
    <s v="Romance"/>
    <s v="Sci-Fi"/>
    <m/>
    <m/>
    <m/>
    <m/>
    <m/>
    <s v="The Man from EarthÂ "/>
  </r>
  <r>
    <x v="6"/>
    <s v="Documentary"/>
    <m/>
    <m/>
    <m/>
    <m/>
    <m/>
    <m/>
    <s v="The Trials of Darryl HuntÂ "/>
  </r>
  <r>
    <x v="2"/>
    <s v="Music"/>
    <s v="Mystery"/>
    <s v="Romance"/>
    <s v="Sci-Fi"/>
    <m/>
    <m/>
    <m/>
    <s v="Yesterday Was a LieÂ "/>
  </r>
  <r>
    <x v="2"/>
    <s v="Family"/>
    <m/>
    <m/>
    <m/>
    <m/>
    <m/>
    <m/>
    <s v="Children of HeavenÂ "/>
  </r>
  <r>
    <x v="2"/>
    <s v="Romance"/>
    <m/>
    <m/>
    <m/>
    <m/>
    <m/>
    <m/>
    <s v="WeekendÂ "/>
  </r>
  <r>
    <x v="4"/>
    <s v="Romance"/>
    <m/>
    <m/>
    <m/>
    <m/>
    <m/>
    <m/>
    <s v="She's Gotta Have ItÂ "/>
  </r>
  <r>
    <x v="2"/>
    <s v="Romance"/>
    <s v="Sci-Fi"/>
    <m/>
    <m/>
    <m/>
    <m/>
    <m/>
    <s v="Another EarthÂ "/>
  </r>
  <r>
    <x v="6"/>
    <s v="Drama"/>
    <s v="Thriller"/>
    <m/>
    <m/>
    <m/>
    <m/>
    <m/>
    <s v="Sweet Sweetback's Baadasssss SongÂ "/>
  </r>
  <r>
    <x v="4"/>
    <s v="Drama"/>
    <s v="Romance"/>
    <m/>
    <m/>
    <m/>
    <m/>
    <m/>
    <s v="TadpoleÂ "/>
  </r>
  <r>
    <x v="2"/>
    <s v="Music"/>
    <s v="Romance"/>
    <m/>
    <m/>
    <m/>
    <m/>
    <m/>
    <s v="OnceÂ "/>
  </r>
  <r>
    <x v="9"/>
    <m/>
    <m/>
    <m/>
    <m/>
    <m/>
    <m/>
    <m/>
    <s v="The Horse BoyÂ "/>
  </r>
  <r>
    <x v="11"/>
    <s v="Thriller"/>
    <m/>
    <m/>
    <m/>
    <m/>
    <m/>
    <m/>
    <s v="The Texas Chain Saw MassacreÂ "/>
  </r>
  <r>
    <x v="3"/>
    <s v="Comedy"/>
    <s v="Family"/>
    <m/>
    <m/>
    <m/>
    <m/>
    <m/>
    <s v="A Charlie Brown ChristmasÂ "/>
  </r>
  <r>
    <x v="9"/>
    <m/>
    <m/>
    <m/>
    <m/>
    <m/>
    <m/>
    <m/>
    <s v="Roger &amp; MeÂ "/>
  </r>
  <r>
    <x v="8"/>
    <s v="Horror"/>
    <s v="Thriller"/>
    <m/>
    <m/>
    <m/>
    <m/>
    <m/>
    <s v="Cat PeopleÂ "/>
  </r>
  <r>
    <x v="2"/>
    <m/>
    <m/>
    <m/>
    <m/>
    <m/>
    <m/>
    <m/>
    <s v="An American in HollywoodÂ "/>
  </r>
  <r>
    <x v="4"/>
    <s v="Drama"/>
    <m/>
    <m/>
    <m/>
    <m/>
    <m/>
    <m/>
    <s v="Your Sister's SisterÂ "/>
  </r>
  <r>
    <x v="2"/>
    <s v="Horror"/>
    <s v="Mystery"/>
    <m/>
    <m/>
    <m/>
    <m/>
    <m/>
    <s v="Night of the Living DeadÂ "/>
  </r>
  <r>
    <x v="7"/>
    <s v="Drama"/>
    <m/>
    <m/>
    <m/>
    <m/>
    <m/>
    <m/>
    <s v="The Birth of a NationÂ "/>
  </r>
  <r>
    <x v="2"/>
    <s v="Sport"/>
    <m/>
    <m/>
    <m/>
    <m/>
    <m/>
    <m/>
    <s v="Facing the GiantsÂ "/>
  </r>
  <r>
    <x v="11"/>
    <s v="Thriller"/>
    <m/>
    <m/>
    <m/>
    <m/>
    <m/>
    <m/>
    <s v="The GallowsÂ "/>
  </r>
  <r>
    <x v="8"/>
    <s v="Horror"/>
    <s v="Sci-Fi"/>
    <m/>
    <m/>
    <m/>
    <m/>
    <m/>
    <s v="EraserheadÂ "/>
  </r>
  <r>
    <x v="4"/>
    <m/>
    <m/>
    <m/>
    <m/>
    <m/>
    <m/>
    <m/>
    <s v="Hollywood ShuffleÂ "/>
  </r>
  <r>
    <x v="6"/>
    <s v="Drama"/>
    <s v="Sport"/>
    <m/>
    <m/>
    <m/>
    <m/>
    <m/>
    <s v="PenitentiaryÂ "/>
  </r>
  <r>
    <x v="4"/>
    <s v="Horror"/>
    <s v="Sci-Fi"/>
    <m/>
    <m/>
    <m/>
    <m/>
    <m/>
    <s v="The Lost Skeleton of CadavraÂ "/>
  </r>
  <r>
    <x v="13"/>
    <m/>
    <m/>
    <m/>
    <m/>
    <m/>
    <m/>
    <m/>
    <s v="Dude, Where's My Dog?!Â "/>
  </r>
  <r>
    <x v="4"/>
    <s v="Crime"/>
    <s v="Drama"/>
    <s v="Horror"/>
    <s v="Thriller"/>
    <m/>
    <m/>
    <m/>
    <s v="Cheap ThrillsÂ "/>
  </r>
  <r>
    <x v="9"/>
    <m/>
    <m/>
    <m/>
    <m/>
    <m/>
    <m/>
    <m/>
    <s v="Indie Game: The MovieÂ "/>
  </r>
  <r>
    <x v="14"/>
    <m/>
    <m/>
    <m/>
    <m/>
    <m/>
    <m/>
    <m/>
    <s v="ClosureÂ "/>
  </r>
  <r>
    <x v="7"/>
    <s v="Documentary"/>
    <s v="Music"/>
    <m/>
    <m/>
    <m/>
    <m/>
    <m/>
    <s v="The Past is a Grotesque AnimalÂ "/>
  </r>
  <r>
    <x v="6"/>
    <s v="Horror"/>
    <s v="Thriller"/>
    <m/>
    <m/>
    <m/>
    <m/>
    <m/>
    <s v="The Last House on the LeftÂ "/>
  </r>
  <r>
    <x v="2"/>
    <s v="Mystery"/>
    <s v="Thriller"/>
    <m/>
    <m/>
    <m/>
    <m/>
    <m/>
    <s v="PiÂ "/>
  </r>
  <r>
    <x v="7"/>
    <s v="Comedy"/>
    <s v="Romance"/>
    <m/>
    <m/>
    <m/>
    <m/>
    <m/>
    <s v="20 DatesÂ "/>
  </r>
  <r>
    <x v="4"/>
    <s v="Documentary"/>
    <s v="Drama"/>
    <m/>
    <m/>
    <m/>
    <m/>
    <m/>
    <s v="Super Size MeÂ "/>
  </r>
  <r>
    <x v="4"/>
    <m/>
    <m/>
    <m/>
    <m/>
    <m/>
    <m/>
    <m/>
    <s v="The FPÂ "/>
  </r>
  <r>
    <x v="4"/>
    <s v="Drama"/>
    <m/>
    <m/>
    <m/>
    <m/>
    <m/>
    <m/>
    <s v="Happy ChristmasÂ "/>
  </r>
  <r>
    <x v="11"/>
    <s v="Sci-Fi"/>
    <m/>
    <m/>
    <m/>
    <m/>
    <m/>
    <m/>
    <s v="The Brain That Wouldn't DieÂ "/>
  </r>
  <r>
    <x v="2"/>
    <m/>
    <m/>
    <m/>
    <m/>
    <m/>
    <m/>
    <m/>
    <s v="Tiger OrangeÂ "/>
  </r>
  <r>
    <x v="2"/>
    <s v="Horror"/>
    <s v="Mystery"/>
    <m/>
    <m/>
    <m/>
    <m/>
    <m/>
    <s v="AbsentiaÂ "/>
  </r>
  <r>
    <x v="4"/>
    <s v="Drama"/>
    <s v="Romance"/>
    <m/>
    <m/>
    <m/>
    <m/>
    <m/>
    <s v="The Brothers McMullenÂ "/>
  </r>
  <r>
    <x v="4"/>
    <s v="Drama"/>
    <s v="Romance"/>
    <m/>
    <m/>
    <m/>
    <m/>
    <m/>
    <s v="Tiny FurnitureÂ "/>
  </r>
  <r>
    <x v="6"/>
    <s v="Drama"/>
    <s v="Horror"/>
    <m/>
    <m/>
    <m/>
    <m/>
    <m/>
    <s v="HayrideÂ "/>
  </r>
  <r>
    <x v="10"/>
    <s v="Thriller"/>
    <m/>
    <m/>
    <m/>
    <m/>
    <m/>
    <m/>
    <s v="The SignalÂ "/>
  </r>
  <r>
    <x v="2"/>
    <m/>
    <m/>
    <m/>
    <m/>
    <m/>
    <m/>
    <m/>
    <s v="This Is Martin BonnerÂ "/>
  </r>
  <r>
    <x v="2"/>
    <m/>
    <m/>
    <m/>
    <m/>
    <m/>
    <m/>
    <m/>
    <s v="George WashingtonÂ "/>
  </r>
  <r>
    <x v="4"/>
    <s v="Romance"/>
    <m/>
    <m/>
    <m/>
    <m/>
    <m/>
    <m/>
    <s v="Smiling Fish &amp; Goat on FireÂ "/>
  </r>
  <r>
    <x v="11"/>
    <m/>
    <m/>
    <m/>
    <m/>
    <m/>
    <m/>
    <m/>
    <s v="Raymond Did ItÂ "/>
  </r>
  <r>
    <x v="15"/>
    <m/>
    <m/>
    <m/>
    <m/>
    <m/>
    <m/>
    <m/>
    <s v="The Legend of God's GunÂ "/>
  </r>
  <r>
    <x v="4"/>
    <m/>
    <m/>
    <m/>
    <m/>
    <m/>
    <m/>
    <m/>
    <s v="ClerksÂ "/>
  </r>
  <r>
    <x v="2"/>
    <s v="Fantasy"/>
    <m/>
    <m/>
    <m/>
    <m/>
    <m/>
    <m/>
    <s v="Pink NarcissusÂ "/>
  </r>
  <r>
    <x v="4"/>
    <s v="Drama"/>
    <m/>
    <m/>
    <m/>
    <m/>
    <m/>
    <m/>
    <s v="In the Company of MenÂ "/>
  </r>
  <r>
    <x v="0"/>
    <s v="Crime"/>
    <s v="Drama"/>
    <s v="Thriller"/>
    <m/>
    <m/>
    <m/>
    <m/>
    <s v="SabotageÂ "/>
  </r>
  <r>
    <x v="4"/>
    <s v="Drama"/>
    <m/>
    <m/>
    <m/>
    <m/>
    <m/>
    <m/>
    <s v="SlackerÂ "/>
  </r>
  <r>
    <x v="4"/>
    <s v="Drama"/>
    <s v="Romance"/>
    <m/>
    <m/>
    <m/>
    <m/>
    <m/>
    <s v="The Puffy ChairÂ "/>
  </r>
  <r>
    <x v="10"/>
    <s v="Thriller"/>
    <m/>
    <m/>
    <m/>
    <m/>
    <m/>
    <m/>
    <s v="All Superheroes Must DieÂ "/>
  </r>
  <r>
    <x v="4"/>
    <s v="Crime"/>
    <s v="Horror"/>
    <m/>
    <m/>
    <m/>
    <m/>
    <m/>
    <s v="Pink FlamingosÂ "/>
  </r>
  <r>
    <x v="2"/>
    <s v="Music"/>
    <s v="Romance"/>
    <m/>
    <m/>
    <m/>
    <m/>
    <m/>
    <s v="CleanÂ "/>
  </r>
  <r>
    <x v="2"/>
    <m/>
    <m/>
    <m/>
    <m/>
    <m/>
    <m/>
    <m/>
    <s v="The CircleÂ "/>
  </r>
  <r>
    <x v="2"/>
    <s v="Sci-Fi"/>
    <s v="Thriller"/>
    <m/>
    <m/>
    <m/>
    <m/>
    <m/>
    <s v="PrimerÂ "/>
  </r>
  <r>
    <x v="14"/>
    <m/>
    <m/>
    <m/>
    <m/>
    <m/>
    <m/>
    <m/>
    <s v="CaviteÂ "/>
  </r>
  <r>
    <x v="0"/>
    <s v="Crime"/>
    <s v="Drama"/>
    <s v="Romance"/>
    <s v="Thriller"/>
    <m/>
    <m/>
    <m/>
    <s v="El MariachiÂ "/>
  </r>
  <r>
    <x v="4"/>
    <s v="Drama"/>
    <m/>
    <m/>
    <m/>
    <m/>
    <m/>
    <m/>
    <s v="NewlywedsÂ "/>
  </r>
  <r>
    <x v="9"/>
    <m/>
    <m/>
    <m/>
    <m/>
    <m/>
    <m/>
    <m/>
    <s v="My Date with DrewÂ "/>
  </r>
  <r>
    <x v="18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9">
  <r>
    <s v="AvatarÂ "/>
    <x v="0"/>
    <n v="7.9"/>
  </r>
  <r>
    <s v="Pirates of the Caribbean: At World's EndÂ "/>
    <x v="0"/>
    <n v="7.1"/>
  </r>
  <r>
    <s v="SpectreÂ "/>
    <x v="0"/>
    <n v="6.8"/>
  </r>
  <r>
    <s v="The Dark Knight RisesÂ "/>
    <x v="0"/>
    <n v="8.5"/>
  </r>
  <r>
    <s v="John CarterÂ "/>
    <x v="0"/>
    <n v="6.6"/>
  </r>
  <r>
    <s v="Spider-Man 3Â "/>
    <x v="0"/>
    <n v="6.2"/>
  </r>
  <r>
    <s v="TangledÂ "/>
    <x v="0"/>
    <n v="7.8"/>
  </r>
  <r>
    <s v="Avengers: Age of UltronÂ "/>
    <x v="0"/>
    <n v="7.5"/>
  </r>
  <r>
    <s v="Harry Potter and the Half-Blood PrinceÂ "/>
    <x v="0"/>
    <n v="7.5"/>
  </r>
  <r>
    <s v="Batman v Superman: Dawn of JusticeÂ "/>
    <x v="0"/>
    <n v="6.9"/>
  </r>
  <r>
    <s v="Superman ReturnsÂ "/>
    <x v="0"/>
    <n v="6.1"/>
  </r>
  <r>
    <s v="Quantum of SolaceÂ "/>
    <x v="0"/>
    <n v="6.7"/>
  </r>
  <r>
    <s v="Pirates of the Caribbean: Dead Man's ChestÂ "/>
    <x v="0"/>
    <n v="7.3"/>
  </r>
  <r>
    <s v="The Lone RangerÂ "/>
    <x v="0"/>
    <n v="6.5"/>
  </r>
  <r>
    <s v="Man of SteelÂ "/>
    <x v="0"/>
    <n v="7.2"/>
  </r>
  <r>
    <s v="The Chronicles of Narnia: Prince CaspianÂ "/>
    <x v="0"/>
    <n v="6.6"/>
  </r>
  <r>
    <s v="The AvengersÂ "/>
    <x v="0"/>
    <n v="8.1"/>
  </r>
  <r>
    <s v="Pirates of the Caribbean: On Stranger TidesÂ "/>
    <x v="0"/>
    <n v="6.7"/>
  </r>
  <r>
    <s v="Men in Black 3Â "/>
    <x v="0"/>
    <n v="6.8"/>
  </r>
  <r>
    <s v="The Hobbit: The Battle of the Five ArmiesÂ "/>
    <x v="0"/>
    <n v="7.5"/>
  </r>
  <r>
    <s v="The Amazing Spider-ManÂ "/>
    <x v="0"/>
    <n v="7"/>
  </r>
  <r>
    <s v="Robin HoodÂ "/>
    <x v="0"/>
    <n v="6.7"/>
  </r>
  <r>
    <s v="The Hobbit: The Desolation of SmaugÂ "/>
    <x v="0"/>
    <n v="7.9"/>
  </r>
  <r>
    <s v="The Golden CompassÂ "/>
    <x v="0"/>
    <n v="6.1"/>
  </r>
  <r>
    <s v="King KongÂ "/>
    <x v="0"/>
    <n v="7.2"/>
  </r>
  <r>
    <s v="TitanicÂ "/>
    <x v="0"/>
    <n v="7.7"/>
  </r>
  <r>
    <s v="Captain America: Civil WarÂ "/>
    <x v="0"/>
    <n v="8.1999999999999993"/>
  </r>
  <r>
    <s v="BattleshipÂ "/>
    <x v="0"/>
    <n v="5.9"/>
  </r>
  <r>
    <s v="Jurassic WorldÂ "/>
    <x v="0"/>
    <n v="7"/>
  </r>
  <r>
    <s v="SkyfallÂ "/>
    <x v="0"/>
    <n v="7.8"/>
  </r>
  <r>
    <s v="Spider-Man 2Â "/>
    <x v="0"/>
    <n v="7.3"/>
  </r>
  <r>
    <s v="Iron Man 3Â "/>
    <x v="0"/>
    <n v="7.2"/>
  </r>
  <r>
    <s v="Alice in WonderlandÂ "/>
    <x v="0"/>
    <n v="6.5"/>
  </r>
  <r>
    <s v="X-Men: The Last StandÂ "/>
    <x v="0"/>
    <n v="6.8"/>
  </r>
  <r>
    <s v="Monsters UniversityÂ "/>
    <x v="0"/>
    <n v="7.3"/>
  </r>
  <r>
    <s v="Transformers: Revenge of the FallenÂ "/>
    <x v="0"/>
    <n v="6"/>
  </r>
  <r>
    <s v="Transformers: Age of ExtinctionÂ "/>
    <x v="0"/>
    <n v="5.7"/>
  </r>
  <r>
    <s v="Oz the Great and PowerfulÂ "/>
    <x v="0"/>
    <n v="6.4"/>
  </r>
  <r>
    <s v="The Amazing Spider-Man 2Â "/>
    <x v="0"/>
    <n v="6.7"/>
  </r>
  <r>
    <s v="TRON: LegacyÂ "/>
    <x v="0"/>
    <n v="6.8"/>
  </r>
  <r>
    <s v="Cars 2Â "/>
    <x v="0"/>
    <n v="6.3"/>
  </r>
  <r>
    <s v="Green LanternÂ "/>
    <x v="0"/>
    <n v="5.6"/>
  </r>
  <r>
    <s v="Toy Story 3Â "/>
    <x v="0"/>
    <n v="8.3000000000000007"/>
  </r>
  <r>
    <s v="Terminator SalvationÂ "/>
    <x v="0"/>
    <n v="6.6"/>
  </r>
  <r>
    <s v="Furious 7Â "/>
    <x v="0"/>
    <n v="7.2"/>
  </r>
  <r>
    <s v="World War ZÂ "/>
    <x v="0"/>
    <n v="7"/>
  </r>
  <r>
    <s v="X-Men: Days of Future PastÂ "/>
    <x v="0"/>
    <n v="8"/>
  </r>
  <r>
    <s v="Star Trek Into DarknessÂ "/>
    <x v="0"/>
    <n v="7.8"/>
  </r>
  <r>
    <s v="Jack the Giant SlayerÂ "/>
    <x v="0"/>
    <n v="6.3"/>
  </r>
  <r>
    <s v="The Great GatsbyÂ "/>
    <x v="0"/>
    <n v="7.3"/>
  </r>
  <r>
    <s v="Prince of Persia: The Sands of TimeÂ "/>
    <x v="0"/>
    <n v="6.6"/>
  </r>
  <r>
    <s v="Pacific RimÂ "/>
    <x v="0"/>
    <n v="7"/>
  </r>
  <r>
    <s v="Transformers: Dark of the MoonÂ "/>
    <x v="0"/>
    <n v="6.3"/>
  </r>
  <r>
    <s v="Indiana Jones and the Kingdom of the Crystal SkullÂ "/>
    <x v="0"/>
    <n v="6.2"/>
  </r>
  <r>
    <s v="BraveÂ "/>
    <x v="0"/>
    <n v="7.2"/>
  </r>
  <r>
    <s v="Star Trek BeyondÂ "/>
    <x v="0"/>
    <n v="7.5"/>
  </r>
  <r>
    <s v="WALLÂ·EÂ "/>
    <x v="0"/>
    <n v="8.4"/>
  </r>
  <r>
    <s v="Rush Hour 3Â "/>
    <x v="0"/>
    <n v="6.2"/>
  </r>
  <r>
    <s v="2012Â "/>
    <x v="0"/>
    <n v="5.8"/>
  </r>
  <r>
    <s v="A Christmas CarolÂ "/>
    <x v="0"/>
    <n v="6.8"/>
  </r>
  <r>
    <s v="Jupiter AscendingÂ "/>
    <x v="0"/>
    <n v="5.4"/>
  </r>
  <r>
    <s v="The Legend of TarzanÂ "/>
    <x v="0"/>
    <n v="6.6"/>
  </r>
  <r>
    <s v="The Chronicles of Narnia: The Lion, the Witch and the WardrobeÂ "/>
    <x v="0"/>
    <n v="6.9"/>
  </r>
  <r>
    <s v="X-Men: ApocalypseÂ "/>
    <x v="0"/>
    <n v="7.3"/>
  </r>
  <r>
    <s v="The Dark KnightÂ "/>
    <x v="0"/>
    <n v="9"/>
  </r>
  <r>
    <s v="UpÂ "/>
    <x v="0"/>
    <n v="8.3000000000000007"/>
  </r>
  <r>
    <s v="Monsters vs. AliensÂ "/>
    <x v="0"/>
    <n v="6.5"/>
  </r>
  <r>
    <s v="Iron ManÂ "/>
    <x v="0"/>
    <n v="7.9"/>
  </r>
  <r>
    <s v="HugoÂ "/>
    <x v="0"/>
    <n v="7.5"/>
  </r>
  <r>
    <s v="Wild Wild WestÂ "/>
    <x v="0"/>
    <n v="4.8"/>
  </r>
  <r>
    <s v="The Mummy: Tomb of the Dragon EmperorÂ "/>
    <x v="0"/>
    <n v="5.2"/>
  </r>
  <r>
    <s v="Suicide SquadÂ "/>
    <x v="0"/>
    <n v="6.9"/>
  </r>
  <r>
    <s v="Evan AlmightyÂ "/>
    <x v="0"/>
    <n v="5.4"/>
  </r>
  <r>
    <s v="Edge of TomorrowÂ "/>
    <x v="0"/>
    <n v="7.9"/>
  </r>
  <r>
    <s v="WaterworldÂ "/>
    <x v="0"/>
    <n v="6.1"/>
  </r>
  <r>
    <s v="G.I. Joe: The Rise of CobraÂ "/>
    <x v="0"/>
    <n v="5.8"/>
  </r>
  <r>
    <s v="Inside OutÂ "/>
    <x v="0"/>
    <n v="8.3000000000000007"/>
  </r>
  <r>
    <s v="The Jungle BookÂ "/>
    <x v="0"/>
    <n v="7.8"/>
  </r>
  <r>
    <s v="Iron Man 2Â "/>
    <x v="0"/>
    <n v="7"/>
  </r>
  <r>
    <s v="Snow White and the HuntsmanÂ "/>
    <x v="0"/>
    <n v="6.1"/>
  </r>
  <r>
    <s v="MaleficentÂ "/>
    <x v="0"/>
    <n v="7"/>
  </r>
  <r>
    <s v="Dawn of the Planet of the ApesÂ "/>
    <x v="0"/>
    <n v="7.6"/>
  </r>
  <r>
    <s v="47 RoninÂ "/>
    <x v="0"/>
    <n v="6.3"/>
  </r>
  <r>
    <s v="Captain America: The Winter SoldierÂ "/>
    <x v="0"/>
    <n v="7.8"/>
  </r>
  <r>
    <s v="Shrek Forever AfterÂ "/>
    <x v="0"/>
    <n v="6.4"/>
  </r>
  <r>
    <s v="TomorrowlandÂ "/>
    <x v="0"/>
    <n v="6.5"/>
  </r>
  <r>
    <s v="Big Hero 6Â "/>
    <x v="0"/>
    <n v="7.9"/>
  </r>
  <r>
    <s v="Wreck-It RalphÂ "/>
    <x v="0"/>
    <n v="7.8"/>
  </r>
  <r>
    <s v="The Polar ExpressÂ "/>
    <x v="0"/>
    <n v="6.6"/>
  </r>
  <r>
    <s v="Independence Day: ResurgenceÂ "/>
    <x v="0"/>
    <n v="5.5"/>
  </r>
  <r>
    <s v="How to Train Your DragonÂ "/>
    <x v="0"/>
    <n v="8.1999999999999993"/>
  </r>
  <r>
    <s v="Terminator 3: Rise of the MachinesÂ "/>
    <x v="0"/>
    <n v="6.4"/>
  </r>
  <r>
    <s v="Guardians of the GalaxyÂ "/>
    <x v="0"/>
    <n v="8.1"/>
  </r>
  <r>
    <s v="InterstellarÂ "/>
    <x v="0"/>
    <n v="8.6"/>
  </r>
  <r>
    <s v="InceptionÂ "/>
    <x v="0"/>
    <n v="8.8000000000000007"/>
  </r>
  <r>
    <s v="The Hobbit: An Unexpected JourneyÂ "/>
    <x v="0"/>
    <n v="7.9"/>
  </r>
  <r>
    <s v="The Fast and the FuriousÂ "/>
    <x v="0"/>
    <n v="6.7"/>
  </r>
  <r>
    <s v="The Curious Case of Benjamin ButtonÂ "/>
    <x v="0"/>
    <n v="7.8"/>
  </r>
  <r>
    <s v="X-Men: First ClassÂ "/>
    <x v="0"/>
    <n v="7.8"/>
  </r>
  <r>
    <s v="The Hunger Games: Mockingjay - Part 2Â "/>
    <x v="0"/>
    <n v="6.6"/>
  </r>
  <r>
    <s v="The Sorcerer's ApprenticeÂ "/>
    <x v="0"/>
    <n v="6.1"/>
  </r>
  <r>
    <s v="PoseidonÂ "/>
    <x v="0"/>
    <n v="5.6"/>
  </r>
  <r>
    <s v="Alice Through the Looking GlassÂ "/>
    <x v="0"/>
    <n v="6.4"/>
  </r>
  <r>
    <s v="Shrek the ThirdÂ "/>
    <x v="0"/>
    <n v="6.1"/>
  </r>
  <r>
    <s v="WarcraftÂ "/>
    <x v="0"/>
    <n v="7.3"/>
  </r>
  <r>
    <s v="Terminator GenisysÂ "/>
    <x v="0"/>
    <n v="6.6"/>
  </r>
  <r>
    <s v="The Chronicles of Narnia: The Voyage of the Dawn TreaderÂ "/>
    <x v="0"/>
    <n v="6.3"/>
  </r>
  <r>
    <s v="Pearl HarborÂ "/>
    <x v="0"/>
    <n v="6.1"/>
  </r>
  <r>
    <s v="TransformersÂ "/>
    <x v="0"/>
    <n v="7.1"/>
  </r>
  <r>
    <s v="AlexanderÂ "/>
    <x v="0"/>
    <n v="5.5"/>
  </r>
  <r>
    <s v="Harry Potter and the Order of the PhoenixÂ "/>
    <x v="0"/>
    <n v="7.5"/>
  </r>
  <r>
    <s v="Harry Potter and the Goblet of FireÂ "/>
    <x v="0"/>
    <n v="7.6"/>
  </r>
  <r>
    <s v="HancockÂ "/>
    <x v="0"/>
    <n v="6.4"/>
  </r>
  <r>
    <s v="I Am LegendÂ "/>
    <x v="0"/>
    <n v="7.2"/>
  </r>
  <r>
    <s v="Charlie and the Chocolate FactoryÂ "/>
    <x v="0"/>
    <n v="6.7"/>
  </r>
  <r>
    <s v="RatatouilleÂ "/>
    <x v="0"/>
    <n v="8"/>
  </r>
  <r>
    <s v="Batman BeginsÂ "/>
    <x v="0"/>
    <n v="8.3000000000000007"/>
  </r>
  <r>
    <s v="Madagascar: Escape 2 AfricaÂ "/>
    <x v="0"/>
    <n v="6.7"/>
  </r>
  <r>
    <s v="Night at the Museum: Battle of the SmithsonianÂ "/>
    <x v="0"/>
    <n v="5.9"/>
  </r>
  <r>
    <s v="X-Men Origins: WolverineÂ "/>
    <x v="0"/>
    <n v="6.7"/>
  </r>
  <r>
    <s v="The Matrix RevolutionsÂ "/>
    <x v="0"/>
    <n v="6.7"/>
  </r>
  <r>
    <s v="FrozenÂ "/>
    <x v="0"/>
    <n v="7.6"/>
  </r>
  <r>
    <s v="The Matrix ReloadedÂ "/>
    <x v="0"/>
    <n v="7.2"/>
  </r>
  <r>
    <s v="Thor: The Dark WorldÂ "/>
    <x v="0"/>
    <n v="7.1"/>
  </r>
  <r>
    <s v="Mad Max: Fury RoadÂ "/>
    <x v="0"/>
    <n v="8.1"/>
  </r>
  <r>
    <s v="Angels &amp; DemonsÂ "/>
    <x v="0"/>
    <n v="6.7"/>
  </r>
  <r>
    <s v="ThorÂ "/>
    <x v="0"/>
    <n v="7"/>
  </r>
  <r>
    <s v="BoltÂ "/>
    <x v="0"/>
    <n v="6.9"/>
  </r>
  <r>
    <s v="G-ForceÂ "/>
    <x v="0"/>
    <n v="5.0999999999999996"/>
  </r>
  <r>
    <s v="Wrath of the TitansÂ "/>
    <x v="0"/>
    <n v="5.8"/>
  </r>
  <r>
    <s v="Dark ShadowsÂ "/>
    <x v="0"/>
    <n v="6.2"/>
  </r>
  <r>
    <s v="Mission: Impossible - Rogue NationÂ "/>
    <x v="0"/>
    <n v="7.4"/>
  </r>
  <r>
    <s v="The WolfmanÂ "/>
    <x v="0"/>
    <n v="5.8"/>
  </r>
  <r>
    <s v="The Legend of TarzanÂ "/>
    <x v="0"/>
    <n v="6.6"/>
  </r>
  <r>
    <s v="Bee MovieÂ "/>
    <x v="0"/>
    <n v="6.2"/>
  </r>
  <r>
    <s v="Kung Fu Panda 2Â "/>
    <x v="0"/>
    <n v="7.3"/>
  </r>
  <r>
    <s v="The Last AirbenderÂ "/>
    <x v="0"/>
    <n v="4.2"/>
  </r>
  <r>
    <s v="Mission: Impossible IIIÂ "/>
    <x v="0"/>
    <n v="6.9"/>
  </r>
  <r>
    <s v="White House DownÂ "/>
    <x v="0"/>
    <n v="6.4"/>
  </r>
  <r>
    <s v="Mars Needs MomsÂ "/>
    <x v="0"/>
    <n v="5.4"/>
  </r>
  <r>
    <s v="Flushed AwayÂ "/>
    <x v="0"/>
    <n v="6.7"/>
  </r>
  <r>
    <s v="PanÂ "/>
    <x v="0"/>
    <n v="5.8"/>
  </r>
  <r>
    <s v="Mr. Peabody &amp; ShermanÂ "/>
    <x v="0"/>
    <n v="6.9"/>
  </r>
  <r>
    <s v="TroyÂ "/>
    <x v="0"/>
    <n v="7.2"/>
  </r>
  <r>
    <s v="Madagascar 3: Europe's Most WantedÂ "/>
    <x v="0"/>
    <n v="6.9"/>
  </r>
  <r>
    <s v="Die Another DayÂ "/>
    <x v="0"/>
    <n v="6.1"/>
  </r>
  <r>
    <s v="GhostbustersÂ "/>
    <x v="0"/>
    <n v="5.5"/>
  </r>
  <r>
    <s v="ArmageddonÂ "/>
    <x v="0"/>
    <n v="6.6"/>
  </r>
  <r>
    <s v="Men in Black IIÂ "/>
    <x v="0"/>
    <n v="6.1"/>
  </r>
  <r>
    <s v="BeowulfÂ "/>
    <x v="0"/>
    <n v="6.3"/>
  </r>
  <r>
    <s v="Kung Fu Panda 3Â "/>
    <x v="0"/>
    <n v="7.2"/>
  </r>
  <r>
    <s v="Mission: Impossible - Ghost ProtocolÂ "/>
    <x v="0"/>
    <n v="7.4"/>
  </r>
  <r>
    <s v="Rise of the GuardiansÂ "/>
    <x v="0"/>
    <n v="7.3"/>
  </r>
  <r>
    <s v="Fun with Dick and JaneÂ "/>
    <x v="0"/>
    <n v="6.1"/>
  </r>
  <r>
    <s v="The Last SamuraiÂ "/>
    <x v="0"/>
    <n v="7.7"/>
  </r>
  <r>
    <s v="Exodus: Gods and KingsÂ "/>
    <x v="0"/>
    <n v="6.1"/>
  </r>
  <r>
    <s v="Star TrekÂ "/>
    <x v="0"/>
    <n v="8"/>
  </r>
  <r>
    <s v="Spider-ManÂ "/>
    <x v="0"/>
    <n v="7.3"/>
  </r>
  <r>
    <s v="How to Train Your Dragon 2Â "/>
    <x v="0"/>
    <n v="7.9"/>
  </r>
  <r>
    <s v="Gods of EgyptÂ "/>
    <x v="0"/>
    <n v="5.5"/>
  </r>
  <r>
    <s v="StealthÂ "/>
    <x v="0"/>
    <n v="5"/>
  </r>
  <r>
    <s v="WatchmenÂ "/>
    <x v="0"/>
    <n v="7.7"/>
  </r>
  <r>
    <s v="Lethal Weapon 4Â "/>
    <x v="0"/>
    <n v="6.6"/>
  </r>
  <r>
    <s v="HulkÂ "/>
    <x v="0"/>
    <n v="5.7"/>
  </r>
  <r>
    <s v="G.I. Joe: RetaliationÂ "/>
    <x v="0"/>
    <n v="5.8"/>
  </r>
  <r>
    <s v="SaharaÂ "/>
    <x v="0"/>
    <n v="6"/>
  </r>
  <r>
    <s v="Final Fantasy: The Spirits WithinÂ "/>
    <x v="0"/>
    <n v="6.4"/>
  </r>
  <r>
    <s v="Captain America: The First AvengerÂ "/>
    <x v="0"/>
    <n v="6.9"/>
  </r>
  <r>
    <s v="The World Is Not EnoughÂ "/>
    <x v="0"/>
    <n v="6.4"/>
  </r>
  <r>
    <s v="Master and Commander: The Far Side of the WorldÂ "/>
    <x v="0"/>
    <n v="7.4"/>
  </r>
  <r>
    <s v="The Twilight Saga: Breaking Dawn - Part 2Â "/>
    <x v="0"/>
    <n v="5.5"/>
  </r>
  <r>
    <s v="Happy Feet 2Â "/>
    <x v="0"/>
    <n v="5.9"/>
  </r>
  <r>
    <s v="The Incredible HulkÂ "/>
    <x v="0"/>
    <n v="6.8"/>
  </r>
  <r>
    <s v="The BFGÂ "/>
    <x v="0"/>
    <n v="6.8"/>
  </r>
  <r>
    <s v="The RevenantÂ "/>
    <x v="0"/>
    <n v="8.1"/>
  </r>
  <r>
    <s v="TurboÂ "/>
    <x v="0"/>
    <n v="6.5"/>
  </r>
  <r>
    <s v="RangoÂ "/>
    <x v="0"/>
    <n v="7.2"/>
  </r>
  <r>
    <s v="Penguins of MadagascarÂ "/>
    <x v="0"/>
    <n v="6.7"/>
  </r>
  <r>
    <s v="The Bourne UltimatumÂ "/>
    <x v="0"/>
    <n v="8.1"/>
  </r>
  <r>
    <s v="Kung Fu PandaÂ "/>
    <x v="0"/>
    <n v="7.6"/>
  </r>
  <r>
    <s v="Ant-ManÂ "/>
    <x v="0"/>
    <n v="7.4"/>
  </r>
  <r>
    <s v="The Hunger Games: Catching FireÂ "/>
    <x v="0"/>
    <n v="7.6"/>
  </r>
  <r>
    <s v="The Twilight Saga: Breaking Dawn - Part 2Â "/>
    <x v="0"/>
    <n v="5.5"/>
  </r>
  <r>
    <s v="HomeÂ "/>
    <x v="0"/>
    <n v="6.7"/>
  </r>
  <r>
    <s v="War of the WorldsÂ "/>
    <x v="0"/>
    <n v="6.5"/>
  </r>
  <r>
    <s v="Bad Boys IIÂ "/>
    <x v="0"/>
    <n v="6.6"/>
  </r>
  <r>
    <s v="Puss in BootsÂ "/>
    <x v="0"/>
    <n v="6.7"/>
  </r>
  <r>
    <s v="SaltÂ "/>
    <x v="0"/>
    <n v="6.4"/>
  </r>
  <r>
    <s v="NoahÂ "/>
    <x v="0"/>
    <n v="5.8"/>
  </r>
  <r>
    <s v="The Adventures of TintinÂ "/>
    <x v="0"/>
    <n v="7.4"/>
  </r>
  <r>
    <s v="Harry Potter and the Prisoner of AzkabanÂ "/>
    <x v="0"/>
    <n v="7.8"/>
  </r>
  <r>
    <s v="AustraliaÂ "/>
    <x v="0"/>
    <n v="6.6"/>
  </r>
  <r>
    <s v="After EarthÂ "/>
    <x v="0"/>
    <n v="4.9000000000000004"/>
  </r>
  <r>
    <s v="DinosaurÂ "/>
    <x v="0"/>
    <n v="6.5"/>
  </r>
  <r>
    <s v="Night at the Museum: Secret of the TombÂ "/>
    <x v="0"/>
    <n v="6.2"/>
  </r>
  <r>
    <s v="MegamindÂ "/>
    <x v="0"/>
    <n v="7.3"/>
  </r>
  <r>
    <s v="Harry Potter and the Sorcerer's StoneÂ "/>
    <x v="0"/>
    <n v="7.5"/>
  </r>
  <r>
    <s v="R.I.P.D.Â "/>
    <x v="0"/>
    <n v="5.6"/>
  </r>
  <r>
    <s v="Pirates of the Caribbean: The Curse of the Black PearlÂ "/>
    <x v="0"/>
    <n v="8.1"/>
  </r>
  <r>
    <s v="The Hunger Games: Mockingjay - Part 1Â "/>
    <x v="0"/>
    <n v="6.7"/>
  </r>
  <r>
    <s v="The Da Vinci CodeÂ "/>
    <x v="0"/>
    <n v="6.6"/>
  </r>
  <r>
    <s v="Rio 2Â "/>
    <x v="0"/>
    <n v="6.4"/>
  </r>
  <r>
    <s v="X-Men 2Â "/>
    <x v="0"/>
    <n v="7.5"/>
  </r>
  <r>
    <s v="Fast FiveÂ "/>
    <x v="0"/>
    <n v="7.3"/>
  </r>
  <r>
    <s v="Sherlock Holmes: A Game of ShadowsÂ "/>
    <x v="0"/>
    <n v="7.5"/>
  </r>
  <r>
    <s v="Clash of the TitansÂ "/>
    <x v="0"/>
    <n v="5.8"/>
  </r>
  <r>
    <s v="Total RecallÂ "/>
    <x v="0"/>
    <n v="7.5"/>
  </r>
  <r>
    <s v="The 13th WarriorÂ "/>
    <x v="0"/>
    <n v="6.6"/>
  </r>
  <r>
    <s v="The Bourne LegacyÂ "/>
    <x v="0"/>
    <n v="6.7"/>
  </r>
  <r>
    <s v="Batman &amp; RobinÂ "/>
    <x v="0"/>
    <n v="3.7"/>
  </r>
  <r>
    <s v="How the Grinch Stole ChristmasÂ "/>
    <x v="0"/>
    <n v="6"/>
  </r>
  <r>
    <s v="The Day After TomorrowÂ "/>
    <x v="0"/>
    <n v="6.4"/>
  </r>
  <r>
    <s v="Mission: Impossible IIÂ "/>
    <x v="0"/>
    <n v="6.1"/>
  </r>
  <r>
    <s v="The Perfect StormÂ "/>
    <x v="0"/>
    <n v="6.4"/>
  </r>
  <r>
    <s v="Fantastic 4: Rise of the Silver SurferÂ "/>
    <x v="0"/>
    <n v="5.6"/>
  </r>
  <r>
    <s v="Life of PiÂ "/>
    <x v="0"/>
    <n v="8"/>
  </r>
  <r>
    <s v="Ghost RiderÂ "/>
    <x v="0"/>
    <n v="5.2"/>
  </r>
  <r>
    <s v="Jason BourneÂ "/>
    <x v="0"/>
    <n v="7.1"/>
  </r>
  <r>
    <s v="Charlie's Angels: Full ThrottleÂ "/>
    <x v="0"/>
    <n v="4.8"/>
  </r>
  <r>
    <s v="PrometheusÂ "/>
    <x v="0"/>
    <n v="7"/>
  </r>
  <r>
    <s v="Stuart Little 2Â "/>
    <x v="0"/>
    <n v="5.4"/>
  </r>
  <r>
    <s v="ElysiumÂ "/>
    <x v="0"/>
    <n v="6.6"/>
  </r>
  <r>
    <s v="The Chronicles of RiddickÂ "/>
    <x v="0"/>
    <n v="6.7"/>
  </r>
  <r>
    <s v="RoboCopÂ "/>
    <x v="0"/>
    <n v="6.2"/>
  </r>
  <r>
    <s v="Speed RacerÂ "/>
    <x v="0"/>
    <n v="6.1"/>
  </r>
  <r>
    <s v="How Do You KnowÂ "/>
    <x v="0"/>
    <n v="5.3"/>
  </r>
  <r>
    <s v="Knight and DayÂ "/>
    <x v="0"/>
    <n v="6.3"/>
  </r>
  <r>
    <s v="OblivionÂ "/>
    <x v="0"/>
    <n v="7"/>
  </r>
  <r>
    <s v="Star Wars: Episode III - Revenge of the SithÂ "/>
    <x v="0"/>
    <n v="7.6"/>
  </r>
  <r>
    <s v="Star Wars: Episode II - Attack of the ClonesÂ "/>
    <x v="0"/>
    <n v="6.7"/>
  </r>
  <r>
    <s v="Monsters, Inc.Â "/>
    <x v="0"/>
    <n v="8.1"/>
  </r>
  <r>
    <s v="The WolverineÂ "/>
    <x v="0"/>
    <n v="6.7"/>
  </r>
  <r>
    <s v="Star Wars: Episode I - The Phantom MenaceÂ "/>
    <x v="0"/>
    <n v="6.5"/>
  </r>
  <r>
    <s v="The CroodsÂ "/>
    <x v="0"/>
    <n v="7.3"/>
  </r>
  <r>
    <s v="WindtalkersÂ "/>
    <x v="0"/>
    <n v="6"/>
  </r>
  <r>
    <s v="The Huntsman: Winter's WarÂ "/>
    <x v="0"/>
    <n v="6.1"/>
  </r>
  <r>
    <s v="Teenage Mutant Ninja TurtlesÂ "/>
    <x v="0"/>
    <n v="5.9"/>
  </r>
  <r>
    <s v="GravityÂ "/>
    <x v="0"/>
    <n v="7.8"/>
  </r>
  <r>
    <s v="Dante's PeakÂ "/>
    <x v="0"/>
    <n v="5.8"/>
  </r>
  <r>
    <s v="Teenage Mutant Ninja Turtles: Out of the ShadowsÂ "/>
    <x v="0"/>
    <n v="6.3"/>
  </r>
  <r>
    <s v="Fantastic FourÂ "/>
    <x v="0"/>
    <n v="4.3"/>
  </r>
  <r>
    <s v="Night at the MuseumÂ "/>
    <x v="0"/>
    <n v="6.4"/>
  </r>
  <r>
    <s v="San AndreasÂ "/>
    <x v="0"/>
    <n v="6.1"/>
  </r>
  <r>
    <s v="Tomorrow Never DiesÂ "/>
    <x v="0"/>
    <n v="6.5"/>
  </r>
  <r>
    <s v="The PatriotÂ "/>
    <x v="0"/>
    <n v="7.1"/>
  </r>
  <r>
    <s v="Ocean's TwelveÂ "/>
    <x v="0"/>
    <n v="6.4"/>
  </r>
  <r>
    <s v="Mr. &amp; Mrs. SmithÂ "/>
    <x v="0"/>
    <n v="6.5"/>
  </r>
  <r>
    <s v="InsurgentÂ "/>
    <x v="0"/>
    <n v="6.3"/>
  </r>
  <r>
    <s v="The AviatorÂ "/>
    <x v="0"/>
    <n v="7.5"/>
  </r>
  <r>
    <s v="Gulliver's TravelsÂ "/>
    <x v="0"/>
    <n v="4.9000000000000004"/>
  </r>
  <r>
    <s v="The Green HornetÂ "/>
    <x v="0"/>
    <n v="5.8"/>
  </r>
  <r>
    <s v="300: Rise of an EmpireÂ "/>
    <x v="0"/>
    <n v="6.2"/>
  </r>
  <r>
    <s v="The SmurfsÂ "/>
    <x v="0"/>
    <n v="5.5"/>
  </r>
  <r>
    <s v="Home on the RangeÂ "/>
    <x v="0"/>
    <n v="5.4"/>
  </r>
  <r>
    <s v="AllegiantÂ "/>
    <x v="0"/>
    <n v="5.8"/>
  </r>
  <r>
    <s v="Real SteelÂ "/>
    <x v="0"/>
    <n v="7.1"/>
  </r>
  <r>
    <s v="The Smurfs 2Â "/>
    <x v="0"/>
    <n v="5.4"/>
  </r>
  <r>
    <s v="Speed 2: Cruise ControlÂ "/>
    <x v="0"/>
    <n v="3.7"/>
  </r>
  <r>
    <s v="Ender's GameÂ "/>
    <x v="0"/>
    <n v="6.7"/>
  </r>
  <r>
    <s v="Live Free or Die HardÂ "/>
    <x v="0"/>
    <n v="7.2"/>
  </r>
  <r>
    <s v="The Lord of the Rings: The Fellowship of the RingÂ "/>
    <x v="0"/>
    <n v="8.8000000000000007"/>
  </r>
  <r>
    <s v="Around the World in 80 DaysÂ "/>
    <x v="0"/>
    <n v="5.8"/>
  </r>
  <r>
    <s v="AliÂ "/>
    <x v="0"/>
    <n v="6.8"/>
  </r>
  <r>
    <s v="The Cat in the HatÂ "/>
    <x v="0"/>
    <n v="3.8"/>
  </r>
  <r>
    <s v="I, RobotÂ "/>
    <x v="0"/>
    <n v="7.1"/>
  </r>
  <r>
    <s v="Kingdom of HeavenÂ "/>
    <x v="0"/>
    <n v="7.2"/>
  </r>
  <r>
    <s v="Stuart LittleÂ "/>
    <x v="0"/>
    <n v="5.9"/>
  </r>
  <r>
    <s v="The Princess and the FrogÂ "/>
    <x v="0"/>
    <n v="7.1"/>
  </r>
  <r>
    <s v="The MartianÂ "/>
    <x v="0"/>
    <n v="8.1"/>
  </r>
  <r>
    <s v="The IslandÂ "/>
    <x v="0"/>
    <n v="6.9"/>
  </r>
  <r>
    <s v="Town &amp; CountryÂ "/>
    <x v="0"/>
    <n v="4.4000000000000004"/>
  </r>
  <r>
    <s v="Gone in Sixty SecondsÂ "/>
    <x v="0"/>
    <n v="6.5"/>
  </r>
  <r>
    <s v="GladiatorÂ "/>
    <x v="0"/>
    <n v="8.5"/>
  </r>
  <r>
    <s v="Minority ReportÂ "/>
    <x v="0"/>
    <n v="7.7"/>
  </r>
  <r>
    <s v="Harry Potter and the Chamber of SecretsÂ "/>
    <x v="0"/>
    <n v="7.4"/>
  </r>
  <r>
    <s v="Casino RoyaleÂ "/>
    <x v="0"/>
    <n v="8"/>
  </r>
  <r>
    <s v="Planet of the ApesÂ "/>
    <x v="0"/>
    <n v="5.7"/>
  </r>
  <r>
    <s v="Terminator 2: Judgment DayÂ "/>
    <x v="0"/>
    <n v="8.5"/>
  </r>
  <r>
    <s v="Public EnemiesÂ "/>
    <x v="0"/>
    <n v="7"/>
  </r>
  <r>
    <s v="American GangsterÂ "/>
    <x v="0"/>
    <n v="7.8"/>
  </r>
  <r>
    <s v="True LiesÂ "/>
    <x v="0"/>
    <n v="7.2"/>
  </r>
  <r>
    <s v="The Taking of Pelham 1 2 3Â "/>
    <x v="0"/>
    <n v="6.4"/>
  </r>
  <r>
    <s v="Little FockersÂ "/>
    <x v="0"/>
    <n v="5.5"/>
  </r>
  <r>
    <s v="The Other GuysÂ "/>
    <x v="0"/>
    <n v="6.7"/>
  </r>
  <r>
    <s v="EraserÂ "/>
    <x v="0"/>
    <n v="6.1"/>
  </r>
  <r>
    <s v="Django UnchainedÂ "/>
    <x v="0"/>
    <n v="8.5"/>
  </r>
  <r>
    <s v="The Hunchback of Notre DameÂ "/>
    <x v="0"/>
    <n v="6.9"/>
  </r>
  <r>
    <s v="The Emperor's New GrooveÂ "/>
    <x v="0"/>
    <n v="7.3"/>
  </r>
  <r>
    <s v="The Expendables 2Â "/>
    <x v="0"/>
    <n v="6.7"/>
  </r>
  <r>
    <s v="National TreasureÂ "/>
    <x v="0"/>
    <n v="6.9"/>
  </r>
  <r>
    <s v="EragonÂ "/>
    <x v="0"/>
    <n v="5.0999999999999996"/>
  </r>
  <r>
    <s v="Where the Wild Things AreÂ "/>
    <x v="0"/>
    <n v="6.8"/>
  </r>
  <r>
    <s v="PanÂ "/>
    <x v="0"/>
    <n v="5.8"/>
  </r>
  <r>
    <s v="EpicÂ "/>
    <x v="0"/>
    <n v="6.7"/>
  </r>
  <r>
    <s v="The TouristÂ "/>
    <x v="0"/>
    <n v="6"/>
  </r>
  <r>
    <s v="End of DaysÂ "/>
    <x v="0"/>
    <n v="5.7"/>
  </r>
  <r>
    <s v="Blood DiamondÂ "/>
    <x v="0"/>
    <n v="8"/>
  </r>
  <r>
    <s v="The Wolf of Wall StreetÂ "/>
    <x v="0"/>
    <n v="8.1999999999999993"/>
  </r>
  <r>
    <s v="Batman ForeverÂ "/>
    <x v="0"/>
    <n v="5.4"/>
  </r>
  <r>
    <s v="Starship TroopersÂ "/>
    <x v="0"/>
    <n v="7.2"/>
  </r>
  <r>
    <s v="Cloud AtlasÂ "/>
    <x v="0"/>
    <n v="7.5"/>
  </r>
  <r>
    <s v="Legend of the Guardians: The Owls of Ga'HooleÂ "/>
    <x v="0"/>
    <n v="7"/>
  </r>
  <r>
    <s v="CatwomanÂ "/>
    <x v="0"/>
    <n v="3.3"/>
  </r>
  <r>
    <s v="HerculesÂ "/>
    <x v="0"/>
    <n v="6"/>
  </r>
  <r>
    <s v="Treasure PlanetÂ "/>
    <x v="0"/>
    <n v="7.1"/>
  </r>
  <r>
    <s v="Land of the LostÂ "/>
    <x v="0"/>
    <n v="5.4"/>
  </r>
  <r>
    <s v="The Expendables 3Â "/>
    <x v="0"/>
    <n v="6.1"/>
  </r>
  <r>
    <s v="Point BreakÂ "/>
    <x v="0"/>
    <n v="5.3"/>
  </r>
  <r>
    <s v="Son of the MaskÂ "/>
    <x v="0"/>
    <n v="2.2000000000000002"/>
  </r>
  <r>
    <s v="In the Heart of the SeaÂ "/>
    <x v="0"/>
    <n v="7"/>
  </r>
  <r>
    <s v="The Adventures of Pluto NashÂ "/>
    <x v="0"/>
    <n v="3.8"/>
  </r>
  <r>
    <s v="Green ZoneÂ "/>
    <x v="0"/>
    <n v="6.9"/>
  </r>
  <r>
    <s v="The Peanuts MovieÂ "/>
    <x v="0"/>
    <n v="7.2"/>
  </r>
  <r>
    <s v="The Spanish PrisonerÂ "/>
    <x v="0"/>
    <n v="7.3"/>
  </r>
  <r>
    <s v="The Mummy ReturnsÂ "/>
    <x v="0"/>
    <n v="6.3"/>
  </r>
  <r>
    <s v="Gangs of New YorkÂ "/>
    <x v="0"/>
    <n v="7.5"/>
  </r>
  <r>
    <s v="The Flowers of WarÂ "/>
    <x v="1"/>
    <n v="7.6"/>
  </r>
  <r>
    <s v="Surf's UpÂ "/>
    <x v="0"/>
    <n v="6.8"/>
  </r>
  <r>
    <s v="The Stepford WivesÂ "/>
    <x v="0"/>
    <n v="5.2"/>
  </r>
  <r>
    <s v="Black Hawk DownÂ "/>
    <x v="0"/>
    <n v="7.7"/>
  </r>
  <r>
    <s v="The CampaignÂ "/>
    <x v="0"/>
    <n v="6.2"/>
  </r>
  <r>
    <s v="The Fifth ElementÂ "/>
    <x v="0"/>
    <n v="7.7"/>
  </r>
  <r>
    <s v="Sex and the City 2Â "/>
    <x v="0"/>
    <n v="4.3"/>
  </r>
  <r>
    <s v="The Road to El DoradoÂ "/>
    <x v="0"/>
    <n v="6.9"/>
  </r>
  <r>
    <s v="Ice Age: Continental DriftÂ "/>
    <x v="0"/>
    <n v="6.6"/>
  </r>
  <r>
    <s v="CinderellaÂ "/>
    <x v="0"/>
    <n v="7"/>
  </r>
  <r>
    <s v="The Lovely BonesÂ "/>
    <x v="0"/>
    <n v="6.7"/>
  </r>
  <r>
    <s v="Finding NemoÂ "/>
    <x v="0"/>
    <n v="8.1999999999999993"/>
  </r>
  <r>
    <s v="The Lord of the Rings: The Return of the KingÂ "/>
    <x v="0"/>
    <n v="8.9"/>
  </r>
  <r>
    <s v="The Lord of the Rings: The Two TowersÂ "/>
    <x v="0"/>
    <n v="8.6999999999999993"/>
  </r>
  <r>
    <s v="Seventh SonÂ "/>
    <x v="0"/>
    <n v="5.5"/>
  </r>
  <r>
    <s v="Lara Croft: Tomb RaiderÂ "/>
    <x v="0"/>
    <n v="5.7"/>
  </r>
  <r>
    <s v="TranscendenceÂ "/>
    <x v="0"/>
    <n v="6.3"/>
  </r>
  <r>
    <s v="Jurassic Park IIIÂ "/>
    <x v="0"/>
    <n v="5.9"/>
  </r>
  <r>
    <s v="Rise of the Planet of the ApesÂ "/>
    <x v="0"/>
    <n v="7.6"/>
  </r>
  <r>
    <s v="The Spiderwick ChroniclesÂ "/>
    <x v="0"/>
    <n v="6.6"/>
  </r>
  <r>
    <s v="A Good Day to Die HardÂ "/>
    <x v="0"/>
    <n v="5.3"/>
  </r>
  <r>
    <s v="The AlamoÂ "/>
    <x v="0"/>
    <n v="6"/>
  </r>
  <r>
    <s v="The IncrediblesÂ "/>
    <x v="0"/>
    <n v="8"/>
  </r>
  <r>
    <s v="Cutthroat IslandÂ "/>
    <x v="0"/>
    <n v="5.6"/>
  </r>
  <r>
    <s v="Percy Jackson &amp; the Olympians: The Lightning ThiefÂ "/>
    <x v="0"/>
    <n v="5.9"/>
  </r>
  <r>
    <s v="Men in BlackÂ "/>
    <x v="0"/>
    <n v="7.3"/>
  </r>
  <r>
    <s v="Toy Story 2Â "/>
    <x v="0"/>
    <n v="7.9"/>
  </r>
  <r>
    <s v="UnstoppableÂ "/>
    <x v="0"/>
    <n v="6.8"/>
  </r>
  <r>
    <s v="Rush Hour 2Â "/>
    <x v="0"/>
    <n v="6.6"/>
  </r>
  <r>
    <s v="What Lies BeneathÂ "/>
    <x v="0"/>
    <n v="6.6"/>
  </r>
  <r>
    <s v="Cloudy with a Chance of MeatballsÂ "/>
    <x v="0"/>
    <n v="7"/>
  </r>
  <r>
    <s v="Ice Age: Dawn of the DinosaursÂ "/>
    <x v="0"/>
    <n v="7"/>
  </r>
  <r>
    <s v="The Secret Life of Walter MittyÂ "/>
    <x v="0"/>
    <n v="7.3"/>
  </r>
  <r>
    <s v="Charlie's AngelsÂ "/>
    <x v="0"/>
    <n v="5.5"/>
  </r>
  <r>
    <s v="The DepartedÂ "/>
    <x v="0"/>
    <n v="8.5"/>
  </r>
  <r>
    <s v="MulanÂ "/>
    <x v="0"/>
    <n v="7.5"/>
  </r>
  <r>
    <s v="Tropic ThunderÂ "/>
    <x v="0"/>
    <n v="7"/>
  </r>
  <r>
    <s v="The Girl with the Dragon TattooÂ "/>
    <x v="0"/>
    <n v="7.8"/>
  </r>
  <r>
    <s v="Die Hard with a VengeanceÂ "/>
    <x v="0"/>
    <n v="7.6"/>
  </r>
  <r>
    <s v="Sherlock HolmesÂ "/>
    <x v="0"/>
    <n v="7.6"/>
  </r>
  <r>
    <s v="Atlantis: The Lost EmpireÂ "/>
    <x v="0"/>
    <n v="6.8"/>
  </r>
  <r>
    <s v="Alvin and the Chipmunks: The Road ChipÂ "/>
    <x v="0"/>
    <n v="5"/>
  </r>
  <r>
    <s v="ValkyrieÂ "/>
    <x v="0"/>
    <n v="7.1"/>
  </r>
  <r>
    <s v="You Don't Mess with the ZohanÂ "/>
    <x v="0"/>
    <n v="5.5"/>
  </r>
  <r>
    <s v="PixelsÂ "/>
    <x v="0"/>
    <n v="5.6"/>
  </r>
  <r>
    <s v="A.I. Artificial IntelligenceÂ "/>
    <x v="0"/>
    <n v="7.1"/>
  </r>
  <r>
    <s v="The Haunted MansionÂ "/>
    <x v="0"/>
    <n v="4.9000000000000004"/>
  </r>
  <r>
    <s v="ContactÂ "/>
    <x v="0"/>
    <n v="7.4"/>
  </r>
  <r>
    <s v="Hollow ManÂ "/>
    <x v="0"/>
    <n v="5.7"/>
  </r>
  <r>
    <s v="The InterpreterÂ "/>
    <x v="2"/>
    <n v="6.4"/>
  </r>
  <r>
    <s v="Percy Jackson: Sea of MonstersÂ "/>
    <x v="0"/>
    <n v="5.9"/>
  </r>
  <r>
    <s v="Lara Croft Tomb Raider: The Cradle of LifeÂ "/>
    <x v="0"/>
    <n v="5.5"/>
  </r>
  <r>
    <s v="Now You See Me 2Â "/>
    <x v="0"/>
    <n v="6.9"/>
  </r>
  <r>
    <s v="The SaintÂ "/>
    <x v="0"/>
    <n v="6.2"/>
  </r>
  <r>
    <s v="Spy GameÂ "/>
    <x v="0"/>
    <n v="7"/>
  </r>
  <r>
    <s v="Mission to MarsÂ "/>
    <x v="0"/>
    <n v="5.6"/>
  </r>
  <r>
    <s v="RioÂ "/>
    <x v="0"/>
    <n v="7"/>
  </r>
  <r>
    <s v="Bicentennial ManÂ "/>
    <x v="0"/>
    <n v="6.8"/>
  </r>
  <r>
    <s v="VolcanoÂ "/>
    <x v="0"/>
    <n v="5.4"/>
  </r>
  <r>
    <s v="The Devil's OwnÂ "/>
    <x v="0"/>
    <n v="6.1"/>
  </r>
  <r>
    <s v="K-19: The WidowmakerÂ "/>
    <x v="0"/>
    <n v="6.7"/>
  </r>
  <r>
    <s v="Fantastic FourÂ "/>
    <x v="0"/>
    <n v="4.3"/>
  </r>
  <r>
    <s v="Conan the BarbarianÂ "/>
    <x v="0"/>
    <n v="6.9"/>
  </r>
  <r>
    <s v="Cinderella ManÂ "/>
    <x v="0"/>
    <n v="8"/>
  </r>
  <r>
    <s v="The Nutcracker in 3DÂ "/>
    <x v="0"/>
    <n v="4.4000000000000004"/>
  </r>
  <r>
    <s v="SeabiscuitÂ "/>
    <x v="0"/>
    <n v="7.3"/>
  </r>
  <r>
    <s v="TwisterÂ "/>
    <x v="0"/>
    <n v="6.3"/>
  </r>
  <r>
    <s v="The Fast and the FuriousÂ "/>
    <x v="0"/>
    <n v="6.7"/>
  </r>
  <r>
    <s v="Cast AwayÂ "/>
    <x v="0"/>
    <n v="7.7"/>
  </r>
  <r>
    <s v="Happy FeetÂ "/>
    <x v="0"/>
    <n v="6.5"/>
  </r>
  <r>
    <s v="The Bourne SupremacyÂ "/>
    <x v="0"/>
    <n v="7.8"/>
  </r>
  <r>
    <s v="Air Force OneÂ "/>
    <x v="0"/>
    <n v="6.4"/>
  </r>
  <r>
    <s v="Ocean's ElevenÂ "/>
    <x v="0"/>
    <n v="7.8"/>
  </r>
  <r>
    <s v="The Three MusketeersÂ "/>
    <x v="0"/>
    <n v="5.8"/>
  </r>
  <r>
    <s v="Hotel TransylvaniaÂ "/>
    <x v="0"/>
    <n v="7.1"/>
  </r>
  <r>
    <s v="EnchantedÂ "/>
    <x v="0"/>
    <n v="7.1"/>
  </r>
  <r>
    <s v="Safe HouseÂ "/>
    <x v="0"/>
    <n v="6.8"/>
  </r>
  <r>
    <s v="102 DalmatiansÂ "/>
    <x v="0"/>
    <n v="4.8"/>
  </r>
  <r>
    <s v="Tower HeistÂ "/>
    <x v="0"/>
    <n v="6.2"/>
  </r>
  <r>
    <s v="The HolidayÂ "/>
    <x v="0"/>
    <n v="6.9"/>
  </r>
  <r>
    <s v="Enemy of the StateÂ "/>
    <x v="0"/>
    <n v="7.3"/>
  </r>
  <r>
    <s v="It's ComplicatedÂ "/>
    <x v="0"/>
    <n v="6.6"/>
  </r>
  <r>
    <s v="Ocean's ThirteenÂ "/>
    <x v="0"/>
    <n v="6.9"/>
  </r>
  <r>
    <s v="Open SeasonÂ "/>
    <x v="0"/>
    <n v="6.2"/>
  </r>
  <r>
    <s v="DivergentÂ "/>
    <x v="0"/>
    <n v="6.7"/>
  </r>
  <r>
    <s v="Enemy at the GatesÂ "/>
    <x v="0"/>
    <n v="7.6"/>
  </r>
  <r>
    <s v="The RundownÂ "/>
    <x v="0"/>
    <n v="6.7"/>
  </r>
  <r>
    <s v="Last Action HeroÂ "/>
    <x v="0"/>
    <n v="6.2"/>
  </r>
  <r>
    <s v="Memoirs of a GeishaÂ "/>
    <x v="0"/>
    <n v="7.3"/>
  </r>
  <r>
    <s v="The Fast and the Furious: Tokyo DriftÂ "/>
    <x v="0"/>
    <n v="6"/>
  </r>
  <r>
    <s v="Arthur ChristmasÂ "/>
    <x v="0"/>
    <n v="7.1"/>
  </r>
  <r>
    <s v="Meet Joe BlackÂ "/>
    <x v="0"/>
    <n v="7.1"/>
  </r>
  <r>
    <s v="Collateral DamageÂ "/>
    <x v="0"/>
    <n v="5.5"/>
  </r>
  <r>
    <s v="Mirror MirrorÂ "/>
    <x v="0"/>
    <n v="5.6"/>
  </r>
  <r>
    <s v="Scott Pilgrim vs. the WorldÂ "/>
    <x v="0"/>
    <n v="7.5"/>
  </r>
  <r>
    <s v="The CoreÂ "/>
    <x v="0"/>
    <n v="5.4"/>
  </r>
  <r>
    <s v="Nutty Professor II: The KlumpsÂ "/>
    <x v="0"/>
    <n v="4.3"/>
  </r>
  <r>
    <s v="Scooby-DooÂ "/>
    <x v="0"/>
    <n v="4.9000000000000004"/>
  </r>
  <r>
    <s v="DreddÂ "/>
    <x v="0"/>
    <n v="7.1"/>
  </r>
  <r>
    <s v="ClickÂ "/>
    <x v="0"/>
    <n v="6.4"/>
  </r>
  <r>
    <s v="CreepshowÂ "/>
    <x v="0"/>
    <n v="6.9"/>
  </r>
  <r>
    <s v="Cats &amp; Dogs: The Revenge of Kitty GaloreÂ "/>
    <x v="0"/>
    <n v="4.3"/>
  </r>
  <r>
    <s v="JumperÂ "/>
    <x v="0"/>
    <n v="6.1"/>
  </r>
  <r>
    <s v="Hellboy II: The Golden ArmyÂ "/>
    <x v="0"/>
    <n v="7"/>
  </r>
  <r>
    <s v="ZodiacÂ "/>
    <x v="0"/>
    <n v="7.7"/>
  </r>
  <r>
    <s v="The 6th DayÂ "/>
    <x v="0"/>
    <n v="5.9"/>
  </r>
  <r>
    <s v="Bruce AlmightyÂ "/>
    <x v="0"/>
    <n v="6.7"/>
  </r>
  <r>
    <s v="The ExpendablesÂ "/>
    <x v="0"/>
    <n v="6.5"/>
  </r>
  <r>
    <s v="Mission: ImpossibleÂ "/>
    <x v="0"/>
    <n v="7.1"/>
  </r>
  <r>
    <s v="The Hunger GamesÂ "/>
    <x v="0"/>
    <n v="7.3"/>
  </r>
  <r>
    <s v="The Hangover Part IIÂ "/>
    <x v="0"/>
    <n v="6.5"/>
  </r>
  <r>
    <s v="Batman ReturnsÂ "/>
    <x v="0"/>
    <n v="7"/>
  </r>
  <r>
    <s v="Over the HedgeÂ "/>
    <x v="0"/>
    <n v="6.8"/>
  </r>
  <r>
    <s v="Lilo &amp; StitchÂ "/>
    <x v="0"/>
    <n v="7.2"/>
  </r>
  <r>
    <s v="Deep ImpactÂ "/>
    <x v="0"/>
    <n v="6.1"/>
  </r>
  <r>
    <s v="RED 2Â "/>
    <x v="0"/>
    <n v="6.7"/>
  </r>
  <r>
    <s v="The Longest YardÂ "/>
    <x v="0"/>
    <n v="6.4"/>
  </r>
  <r>
    <s v="Alvin and the Chipmunks: ChipwreckedÂ "/>
    <x v="0"/>
    <n v="4.4000000000000004"/>
  </r>
  <r>
    <s v="Grown Ups 2Â "/>
    <x v="0"/>
    <n v="5.4"/>
  </r>
  <r>
    <s v="Get SmartÂ "/>
    <x v="0"/>
    <n v="6.5"/>
  </r>
  <r>
    <s v="Something's Gotta GiveÂ "/>
    <x v="0"/>
    <n v="6.7"/>
  </r>
  <r>
    <s v="Shutter IslandÂ "/>
    <x v="0"/>
    <n v="8.1"/>
  </r>
  <r>
    <s v="Four ChristmasesÂ "/>
    <x v="0"/>
    <n v="5.6"/>
  </r>
  <r>
    <s v="RobotsÂ "/>
    <x v="0"/>
    <n v="6.3"/>
  </r>
  <r>
    <s v="Face/OffÂ "/>
    <x v="0"/>
    <n v="7.3"/>
  </r>
  <r>
    <s v="Bedtime StoriesÂ "/>
    <x v="0"/>
    <n v="6.1"/>
  </r>
  <r>
    <s v="Road to PerditionÂ "/>
    <x v="0"/>
    <n v="7.7"/>
  </r>
  <r>
    <s v="Just Go with ItÂ "/>
    <x v="0"/>
    <n v="6.4"/>
  </r>
  <r>
    <s v="Con AirÂ "/>
    <x v="0"/>
    <n v="6.8"/>
  </r>
  <r>
    <s v="Eagle EyeÂ "/>
    <x v="0"/>
    <n v="6.6"/>
  </r>
  <r>
    <s v="Cold MountainÂ "/>
    <x v="0"/>
    <n v="7.2"/>
  </r>
  <r>
    <s v="The Book of EliÂ "/>
    <x v="0"/>
    <n v="6.9"/>
  </r>
  <r>
    <s v="FlubberÂ "/>
    <x v="0"/>
    <n v="5.2"/>
  </r>
  <r>
    <s v="The HauntingÂ "/>
    <x v="0"/>
    <n v="4.9000000000000004"/>
  </r>
  <r>
    <s v="Space JamÂ "/>
    <x v="0"/>
    <n v="6.3"/>
  </r>
  <r>
    <s v="The Pink PantherÂ "/>
    <x v="0"/>
    <n v="5.6"/>
  </r>
  <r>
    <s v="The Day the Earth Stood StillÂ "/>
    <x v="0"/>
    <n v="5.5"/>
  </r>
  <r>
    <s v="Conspiracy TheoryÂ "/>
    <x v="0"/>
    <n v="6.7"/>
  </r>
  <r>
    <s v="FuryÂ "/>
    <x v="0"/>
    <n v="7.6"/>
  </r>
  <r>
    <s v="Six Days Seven NightsÂ "/>
    <x v="0"/>
    <n v="5.7"/>
  </r>
  <r>
    <s v="Yogi BearÂ "/>
    <x v="0"/>
    <n v="4.5999999999999996"/>
  </r>
  <r>
    <s v="Spirit: Stallion of the CimarronÂ "/>
    <x v="0"/>
    <n v="7"/>
  </r>
  <r>
    <s v="ZookeeperÂ "/>
    <x v="0"/>
    <n v="5.2"/>
  </r>
  <r>
    <s v="Lost in SpaceÂ "/>
    <x v="0"/>
    <n v="5.0999999999999996"/>
  </r>
  <r>
    <s v="The Manchurian CandidateÂ "/>
    <x v="0"/>
    <n v="6.6"/>
  </r>
  <r>
    <s v="Hotel Transylvania 2Â "/>
    <x v="0"/>
    <n v="6.7"/>
  </r>
  <r>
    <s v="Fantasia 2000Â "/>
    <x v="0"/>
    <n v="7.3"/>
  </r>
  <r>
    <s v="The Time MachineÂ "/>
    <x v="0"/>
    <n v="5.9"/>
  </r>
  <r>
    <s v="Mighty Joe YoungÂ "/>
    <x v="0"/>
    <n v="5.6"/>
  </r>
  <r>
    <s v="SwordfishÂ "/>
    <x v="0"/>
    <n v="6.5"/>
  </r>
  <r>
    <s v="The Legend of ZorroÂ "/>
    <x v="3"/>
    <n v="5.9"/>
  </r>
  <r>
    <s v="What Dreams May ComeÂ "/>
    <x v="0"/>
    <n v="7"/>
  </r>
  <r>
    <s v="Little NickyÂ "/>
    <x v="0"/>
    <n v="5.3"/>
  </r>
  <r>
    <s v="The Brothers GrimmÂ "/>
    <x v="0"/>
    <n v="5.9"/>
  </r>
  <r>
    <s v="Mars Attacks!Â "/>
    <x v="0"/>
    <n v="6.3"/>
  </r>
  <r>
    <s v="SurrogatesÂ "/>
    <x v="0"/>
    <n v="6.3"/>
  </r>
  <r>
    <s v="Thirteen DaysÂ "/>
    <x v="0"/>
    <n v="7.3"/>
  </r>
  <r>
    <s v="DaylightÂ "/>
    <x v="0"/>
    <n v="5.8"/>
  </r>
  <r>
    <s v="Walking with Dinosaurs 3DÂ "/>
    <x v="0"/>
    <n v="5.2"/>
  </r>
  <r>
    <s v="Battlefield EarthÂ "/>
    <x v="0"/>
    <n v="2.4"/>
  </r>
  <r>
    <s v="Looney Tunes: Back in ActionÂ "/>
    <x v="0"/>
    <n v="5.7"/>
  </r>
  <r>
    <s v="NineÂ "/>
    <x v="0"/>
    <n v="5.8"/>
  </r>
  <r>
    <s v="TimelineÂ "/>
    <x v="0"/>
    <n v="5.6"/>
  </r>
  <r>
    <s v="The PostmanÂ "/>
    <x v="0"/>
    <n v="6"/>
  </r>
  <r>
    <s v="Babe: Pig in the CityÂ "/>
    <x v="0"/>
    <n v="5.8"/>
  </r>
  <r>
    <s v="The Last Witch HunterÂ "/>
    <x v="0"/>
    <n v="6"/>
  </r>
  <r>
    <s v="Red PlanetÂ "/>
    <x v="0"/>
    <n v="5.7"/>
  </r>
  <r>
    <s v="Arthur and the InvisiblesÂ "/>
    <x v="0"/>
    <n v="6"/>
  </r>
  <r>
    <s v="OceansÂ "/>
    <x v="4"/>
    <n v="7.8"/>
  </r>
  <r>
    <s v="A Sound of ThunderÂ "/>
    <x v="0"/>
    <n v="4.2"/>
  </r>
  <r>
    <s v="PompeiiÂ "/>
    <x v="0"/>
    <n v="5.6"/>
  </r>
  <r>
    <s v="Top Cat BeginsÂ "/>
    <x v="3"/>
    <n v="4.4000000000000004"/>
  </r>
  <r>
    <s v="A Beautiful MindÂ "/>
    <x v="0"/>
    <n v="8.1999999999999993"/>
  </r>
  <r>
    <s v="The Lion KingÂ "/>
    <x v="0"/>
    <n v="8.5"/>
  </r>
  <r>
    <s v="Journey 2: The Mysterious IslandÂ "/>
    <x v="0"/>
    <n v="5.8"/>
  </r>
  <r>
    <s v="Cloudy with a Chance of Meatballs 2Â "/>
    <x v="0"/>
    <n v="6.5"/>
  </r>
  <r>
    <s v="Red DragonÂ "/>
    <x v="0"/>
    <n v="7.2"/>
  </r>
  <r>
    <s v="HidalgoÂ "/>
    <x v="0"/>
    <n v="6.7"/>
  </r>
  <r>
    <s v="Jack and JillÂ "/>
    <x v="0"/>
    <n v="3.4"/>
  </r>
  <r>
    <s v="2 Fast 2 FuriousÂ "/>
    <x v="0"/>
    <n v="5.9"/>
  </r>
  <r>
    <s v="The Little PrinceÂ "/>
    <x v="0"/>
    <n v="7.8"/>
  </r>
  <r>
    <s v="The InvasionÂ "/>
    <x v="0"/>
    <n v="5.9"/>
  </r>
  <r>
    <s v="The Adventures of Rocky &amp; BullwinkleÂ "/>
    <x v="0"/>
    <n v="4.0999999999999996"/>
  </r>
  <r>
    <s v="The Secret Life of PetsÂ "/>
    <x v="0"/>
    <n v="6.8"/>
  </r>
  <r>
    <s v="The League of Extraordinary GentlemenÂ "/>
    <x v="0"/>
    <n v="5.8"/>
  </r>
  <r>
    <s v="Despicable Me 2Â "/>
    <x v="0"/>
    <n v="7.5"/>
  </r>
  <r>
    <s v="Independence DayÂ "/>
    <x v="0"/>
    <n v="6.9"/>
  </r>
  <r>
    <s v="The Lost World: Jurassic ParkÂ "/>
    <x v="0"/>
    <n v="6.5"/>
  </r>
  <r>
    <s v="MadagascarÂ "/>
    <x v="0"/>
    <n v="6.9"/>
  </r>
  <r>
    <s v="Children of MenÂ "/>
    <x v="0"/>
    <n v="7.9"/>
  </r>
  <r>
    <s v="X-MenÂ "/>
    <x v="0"/>
    <n v="7.4"/>
  </r>
  <r>
    <s v="WantedÂ "/>
    <x v="0"/>
    <n v="6.7"/>
  </r>
  <r>
    <s v="The RockÂ "/>
    <x v="0"/>
    <n v="7.4"/>
  </r>
  <r>
    <s v="Ice Age: The MeltdownÂ "/>
    <x v="0"/>
    <n v="6.9"/>
  </r>
  <r>
    <s v="50 First DatesÂ "/>
    <x v="0"/>
    <n v="6.8"/>
  </r>
  <r>
    <s v="HairsprayÂ "/>
    <x v="0"/>
    <n v="6.7"/>
  </r>
  <r>
    <s v="Exorcist: The BeginningÂ "/>
    <x v="0"/>
    <n v="5.0999999999999996"/>
  </r>
  <r>
    <s v="Inspector GadgetÂ "/>
    <x v="0"/>
    <n v="4.0999999999999996"/>
  </r>
  <r>
    <s v="Now You See MeÂ "/>
    <x v="0"/>
    <n v="7.3"/>
  </r>
  <r>
    <s v="Grown UpsÂ "/>
    <x v="0"/>
    <n v="6"/>
  </r>
  <r>
    <s v="The TerminalÂ "/>
    <x v="0"/>
    <n v="7.3"/>
  </r>
  <r>
    <s v="Hotel for DogsÂ "/>
    <x v="0"/>
    <n v="5.4"/>
  </r>
  <r>
    <s v="Vertical LimitÂ "/>
    <x v="0"/>
    <n v="5.9"/>
  </r>
  <r>
    <s v="Charlie Wilson's WarÂ "/>
    <x v="0"/>
    <n v="7.1"/>
  </r>
  <r>
    <s v="Shark TaleÂ "/>
    <x v="0"/>
    <n v="6"/>
  </r>
  <r>
    <s v="DreamgirlsÂ "/>
    <x v="0"/>
    <n v="6.5"/>
  </r>
  <r>
    <s v="Be CoolÂ "/>
    <x v="0"/>
    <n v="5.7"/>
  </r>
  <r>
    <s v="MunichÂ "/>
    <x v="0"/>
    <n v="7.6"/>
  </r>
  <r>
    <s v="Tears of the SunÂ "/>
    <x v="0"/>
    <n v="6.6"/>
  </r>
  <r>
    <s v="KillersÂ "/>
    <x v="0"/>
    <n v="5.4"/>
  </r>
  <r>
    <s v="The Man from U.N.C.L.E.Â "/>
    <x v="0"/>
    <n v="7.3"/>
  </r>
  <r>
    <s v="SpanglishÂ "/>
    <x v="0"/>
    <n v="6.5"/>
  </r>
  <r>
    <s v="Monster HouseÂ "/>
    <x v="0"/>
    <n v="6.6"/>
  </r>
  <r>
    <s v="BanditsÂ "/>
    <x v="0"/>
    <n v="6.6"/>
  </r>
  <r>
    <s v="First KnightÂ "/>
    <x v="0"/>
    <n v="5.9"/>
  </r>
  <r>
    <s v="Anna and the KingÂ "/>
    <x v="0"/>
    <n v="6.7"/>
  </r>
  <r>
    <s v="ImmortalsÂ "/>
    <x v="0"/>
    <n v="6.1"/>
  </r>
  <r>
    <s v="HostageÂ "/>
    <x v="0"/>
    <n v="6.6"/>
  </r>
  <r>
    <s v="Titan A.E.Â "/>
    <x v="0"/>
    <n v="6.6"/>
  </r>
  <r>
    <s v="Hollywood HomicideÂ "/>
    <x v="0"/>
    <n v="5.3"/>
  </r>
  <r>
    <s v="SoldierÂ "/>
    <x v="0"/>
    <n v="6"/>
  </r>
  <r>
    <s v="MonkeyboneÂ "/>
    <x v="0"/>
    <n v="4.7"/>
  </r>
  <r>
    <s v="Flight of the PhoenixÂ "/>
    <x v="0"/>
    <n v="6.1"/>
  </r>
  <r>
    <s v="UnbreakableÂ "/>
    <x v="0"/>
    <n v="7.2"/>
  </r>
  <r>
    <s v="MinionsÂ "/>
    <x v="0"/>
    <n v="6.4"/>
  </r>
  <r>
    <s v="Sucker PunchÂ "/>
    <x v="0"/>
    <n v="6.1"/>
  </r>
  <r>
    <s v="Snake EyesÂ "/>
    <x v="0"/>
    <n v="5.9"/>
  </r>
  <r>
    <s v="SphereÂ "/>
    <x v="0"/>
    <n v="6"/>
  </r>
  <r>
    <s v="The Angry Birds MovieÂ "/>
    <x v="0"/>
    <n v="6.3"/>
  </r>
  <r>
    <s v="Fool's GoldÂ "/>
    <x v="0"/>
    <n v="5.6"/>
  </r>
  <r>
    <s v="Funny PeopleÂ "/>
    <x v="0"/>
    <n v="6.4"/>
  </r>
  <r>
    <s v="The KingdomÂ "/>
    <x v="0"/>
    <n v="7.1"/>
  </r>
  <r>
    <s v="Talladega Nights: The Ballad of Ricky BobbyÂ "/>
    <x v="0"/>
    <n v="6.6"/>
  </r>
  <r>
    <s v="Dr. Dolittle 2Â "/>
    <x v="0"/>
    <n v="4.5999999999999996"/>
  </r>
  <r>
    <s v="BraveheartÂ "/>
    <x v="0"/>
    <n v="8.4"/>
  </r>
  <r>
    <s v="JarheadÂ "/>
    <x v="0"/>
    <n v="7.1"/>
  </r>
  <r>
    <s v="The Simpsons MovieÂ "/>
    <x v="0"/>
    <n v="7.4"/>
  </r>
  <r>
    <s v="The MajesticÂ "/>
    <x v="0"/>
    <n v="6.9"/>
  </r>
  <r>
    <s v="DrivenÂ "/>
    <x v="0"/>
    <n v="4.5"/>
  </r>
  <r>
    <s v="Two BrothersÂ "/>
    <x v="0"/>
    <n v="7.1"/>
  </r>
  <r>
    <s v="The VillageÂ "/>
    <x v="0"/>
    <n v="6.5"/>
  </r>
  <r>
    <s v="Doctor DolittleÂ "/>
    <x v="0"/>
    <n v="5.3"/>
  </r>
  <r>
    <s v="SignsÂ "/>
    <x v="0"/>
    <n v="6.7"/>
  </r>
  <r>
    <s v="Shrek 2Â "/>
    <x v="0"/>
    <n v="7.2"/>
  </r>
  <r>
    <s v="CarsÂ "/>
    <x v="0"/>
    <n v="7.2"/>
  </r>
  <r>
    <s v="Runaway BrideÂ "/>
    <x v="0"/>
    <n v="5.5"/>
  </r>
  <r>
    <s v="xXxÂ "/>
    <x v="0"/>
    <n v="5.8"/>
  </r>
  <r>
    <s v="The SpongeBob Movie: Sponge Out of WaterÂ "/>
    <x v="0"/>
    <n v="6"/>
  </r>
  <r>
    <s v="RansomÂ "/>
    <x v="0"/>
    <n v="6.6"/>
  </r>
  <r>
    <s v="Inglourious BasterdsÂ "/>
    <x v="0"/>
    <n v="8.3000000000000007"/>
  </r>
  <r>
    <s v="HookÂ "/>
    <x v="0"/>
    <n v="6.7"/>
  </r>
  <r>
    <s v="HerculesÂ "/>
    <x v="0"/>
    <n v="6"/>
  </r>
  <r>
    <s v="Die Hard 2Â "/>
    <x v="0"/>
    <n v="7.1"/>
  </r>
  <r>
    <s v="S.W.A.T.Â "/>
    <x v="0"/>
    <n v="6"/>
  </r>
  <r>
    <s v="Vanilla SkyÂ "/>
    <x v="0"/>
    <n v="6.9"/>
  </r>
  <r>
    <s v="Lady in the WaterÂ "/>
    <x v="0"/>
    <n v="5.6"/>
  </r>
  <r>
    <s v="AVP: Alien vs. PredatorÂ "/>
    <x v="0"/>
    <n v="5.6"/>
  </r>
  <r>
    <s v="Alvin and the Chipmunks: The SqueakquelÂ "/>
    <x v="0"/>
    <n v="4.5"/>
  </r>
  <r>
    <s v="We Were SoldiersÂ "/>
    <x v="0"/>
    <n v="7.1"/>
  </r>
  <r>
    <s v="Olympus Has FallenÂ "/>
    <x v="0"/>
    <n v="6.5"/>
  </r>
  <r>
    <s v="Star Trek: InsurrectionÂ "/>
    <x v="0"/>
    <n v="6.4"/>
  </r>
  <r>
    <s v="Battle Los AngelesÂ "/>
    <x v="0"/>
    <n v="5.8"/>
  </r>
  <r>
    <s v="Big FishÂ "/>
    <x v="0"/>
    <n v="8"/>
  </r>
  <r>
    <s v="WolfÂ "/>
    <x v="0"/>
    <n v="6.2"/>
  </r>
  <r>
    <s v="War HorseÂ "/>
    <x v="0"/>
    <n v="7.2"/>
  </r>
  <r>
    <s v="The Monuments MenÂ "/>
    <x v="0"/>
    <n v="6.1"/>
  </r>
  <r>
    <s v="The AbyssÂ "/>
    <x v="0"/>
    <n v="7.6"/>
  </r>
  <r>
    <s v="Wall Street: Money Never SleepsÂ "/>
    <x v="0"/>
    <n v="6.3"/>
  </r>
  <r>
    <s v="Dracula UntoldÂ "/>
    <x v="0"/>
    <n v="6.3"/>
  </r>
  <r>
    <s v="The SiegeÂ "/>
    <x v="0"/>
    <n v="6.3"/>
  </r>
  <r>
    <s v="StardustÂ "/>
    <x v="0"/>
    <n v="7.7"/>
  </r>
  <r>
    <s v="Seven Years in TibetÂ "/>
    <x v="0"/>
    <n v="7"/>
  </r>
  <r>
    <s v="The DilemmaÂ "/>
    <x v="0"/>
    <n v="5.3"/>
  </r>
  <r>
    <s v="Bad CompanyÂ "/>
    <x v="0"/>
    <n v="5.6"/>
  </r>
  <r>
    <s v="DoomÂ "/>
    <x v="0"/>
    <n v="5.2"/>
  </r>
  <r>
    <s v="I SpyÂ "/>
    <x v="0"/>
    <n v="5.4"/>
  </r>
  <r>
    <s v="Underworld: AwakeningÂ "/>
    <x v="0"/>
    <n v="6.4"/>
  </r>
  <r>
    <s v="Rock of AgesÂ "/>
    <x v="0"/>
    <n v="5.9"/>
  </r>
  <r>
    <s v="Hart's WarÂ "/>
    <x v="0"/>
    <n v="6.3"/>
  </r>
  <r>
    <s v="Killer EliteÂ "/>
    <x v="0"/>
    <n v="6.5"/>
  </r>
  <r>
    <s v="RollerballÂ "/>
    <x v="0"/>
    <n v="3"/>
  </r>
  <r>
    <s v="Ballistic: Ecks vs. SeverÂ "/>
    <x v="0"/>
    <n v="3.6"/>
  </r>
  <r>
    <s v="Hard RainÂ "/>
    <x v="0"/>
    <n v="5.8"/>
  </r>
  <r>
    <s v="Osmosis JonesÂ "/>
    <x v="0"/>
    <n v="6.2"/>
  </r>
  <r>
    <s v="Legends of Oz: Dorothy's ReturnÂ "/>
    <x v="0"/>
    <n v="5.6"/>
  </r>
  <r>
    <s v="BlackhatÂ "/>
    <x v="0"/>
    <n v="5.4"/>
  </r>
  <r>
    <s v="Sky Captain and the World of TomorrowÂ "/>
    <x v="0"/>
    <n v="6.1"/>
  </r>
  <r>
    <s v="Basic Instinct 2Â "/>
    <x v="0"/>
    <n v="4.2"/>
  </r>
  <r>
    <s v="Escape PlanÂ "/>
    <x v="0"/>
    <n v="6.7"/>
  </r>
  <r>
    <s v="The Legend of HerculesÂ "/>
    <x v="0"/>
    <n v="4.2"/>
  </r>
  <r>
    <s v="The Sum of All FearsÂ "/>
    <x v="0"/>
    <n v="6.4"/>
  </r>
  <r>
    <s v="The Twilight Saga: EclipseÂ "/>
    <x v="0"/>
    <n v="4.9000000000000004"/>
  </r>
  <r>
    <s v="The ScoreÂ "/>
    <x v="0"/>
    <n v="6.8"/>
  </r>
  <r>
    <s v="Despicable MeÂ "/>
    <x v="0"/>
    <n v="7.7"/>
  </r>
  <r>
    <s v="Money TrainÂ "/>
    <x v="0"/>
    <n v="5.6"/>
  </r>
  <r>
    <s v="Ted 2Â "/>
    <x v="0"/>
    <n v="6.4"/>
  </r>
  <r>
    <s v="AgoraÂ "/>
    <x v="0"/>
    <n v="7.2"/>
  </r>
  <r>
    <s v="Mystery MenÂ "/>
    <x v="0"/>
    <n v="6"/>
  </r>
  <r>
    <s v="Hall PassÂ "/>
    <x v="0"/>
    <n v="5.9"/>
  </r>
  <r>
    <s v="The InsiderÂ "/>
    <x v="0"/>
    <n v="7.9"/>
  </r>
  <r>
    <s v="Body of LiesÂ "/>
    <x v="0"/>
    <n v="7.1"/>
  </r>
  <r>
    <s v="Abraham Lincoln: Vampire HunterÂ "/>
    <x v="0"/>
    <n v="5.9"/>
  </r>
  <r>
    <s v="EntrapmentÂ "/>
    <x v="0"/>
    <n v="6.2"/>
  </r>
  <r>
    <s v="The X FilesÂ "/>
    <x v="0"/>
    <n v="7"/>
  </r>
  <r>
    <s v="The Last LegionÂ "/>
    <x v="0"/>
    <n v="5.4"/>
  </r>
  <r>
    <s v="Saving Private RyanÂ "/>
    <x v="0"/>
    <n v="8.6"/>
  </r>
  <r>
    <s v="Need for SpeedÂ "/>
    <x v="0"/>
    <n v="6.5"/>
  </r>
  <r>
    <s v="What Women WantÂ "/>
    <x v="0"/>
    <n v="6.4"/>
  </r>
  <r>
    <s v="Ice AgeÂ "/>
    <x v="0"/>
    <n v="7.6"/>
  </r>
  <r>
    <s v="DreamcatcherÂ "/>
    <x v="0"/>
    <n v="5.5"/>
  </r>
  <r>
    <s v="LincolnÂ "/>
    <x v="0"/>
    <n v="7.4"/>
  </r>
  <r>
    <s v="The MatrixÂ "/>
    <x v="0"/>
    <n v="8.6999999999999993"/>
  </r>
  <r>
    <s v="Apollo 13Â "/>
    <x v="0"/>
    <n v="7.6"/>
  </r>
  <r>
    <s v="Total RecallÂ "/>
    <x v="0"/>
    <n v="7.5"/>
  </r>
  <r>
    <s v="The Santa Clause 2Â "/>
    <x v="0"/>
    <n v="5.5"/>
  </r>
  <r>
    <s v="Les MisÃ©rablesÂ "/>
    <x v="0"/>
    <n v="7.6"/>
  </r>
  <r>
    <s v="You've Got MailÂ "/>
    <x v="0"/>
    <n v="6.5"/>
  </r>
  <r>
    <s v="Step BrothersÂ "/>
    <x v="0"/>
    <n v="6.9"/>
  </r>
  <r>
    <s v="The Mask of ZorroÂ "/>
    <x v="0"/>
    <n v="6.7"/>
  </r>
  <r>
    <s v="Due DateÂ "/>
    <x v="0"/>
    <n v="6.6"/>
  </r>
  <r>
    <s v="UnbrokenÂ "/>
    <x v="0"/>
    <n v="7.2"/>
  </r>
  <r>
    <s v="Space CowboysÂ "/>
    <x v="0"/>
    <n v="6.4"/>
  </r>
  <r>
    <s v="CliffhangerÂ "/>
    <x v="0"/>
    <n v="6.4"/>
  </r>
  <r>
    <s v="Broken ArrowÂ "/>
    <x v="0"/>
    <n v="6"/>
  </r>
  <r>
    <s v="The KidÂ "/>
    <x v="0"/>
    <n v="6.1"/>
  </r>
  <r>
    <s v="World Trade CenterÂ "/>
    <x v="0"/>
    <n v="6"/>
  </r>
  <r>
    <s v="Mona Lisa SmileÂ "/>
    <x v="0"/>
    <n v="6.4"/>
  </r>
  <r>
    <s v="The DictatorÂ "/>
    <x v="0"/>
    <n v="6.4"/>
  </r>
  <r>
    <s v="Eyes Wide ShutÂ "/>
    <x v="0"/>
    <n v="7.3"/>
  </r>
  <r>
    <s v="AnnieÂ "/>
    <x v="0"/>
    <n v="5.2"/>
  </r>
  <r>
    <s v="FocusÂ "/>
    <x v="0"/>
    <n v="6.6"/>
  </r>
  <r>
    <s v="This Means WarÂ "/>
    <x v="0"/>
    <n v="6.3"/>
  </r>
  <r>
    <s v="Blade: TrinityÂ "/>
    <x v="0"/>
    <n v="5.9"/>
  </r>
  <r>
    <s v="Red DawnÂ "/>
    <x v="0"/>
    <n v="6.4"/>
  </r>
  <r>
    <s v="Primary ColorsÂ "/>
    <x v="0"/>
    <n v="6.7"/>
  </r>
  <r>
    <s v="Resident Evil: RetributionÂ "/>
    <x v="0"/>
    <n v="5.4"/>
  </r>
  <r>
    <s v="Death RaceÂ "/>
    <x v="0"/>
    <n v="6.4"/>
  </r>
  <r>
    <s v="The Long Kiss GoodnightÂ "/>
    <x v="0"/>
    <n v="6.7"/>
  </r>
  <r>
    <s v="Proof of LifeÂ "/>
    <x v="0"/>
    <n v="6.2"/>
  </r>
  <r>
    <s v="Zathura: A Space AdventureÂ "/>
    <x v="0"/>
    <n v="6.1"/>
  </r>
  <r>
    <s v="Fight ClubÂ "/>
    <x v="0"/>
    <n v="8.8000000000000007"/>
  </r>
  <r>
    <s v="We Are MarshallÂ "/>
    <x v="0"/>
    <n v="7.1"/>
  </r>
  <r>
    <s v="Hudson HawkÂ "/>
    <x v="0"/>
    <n v="5.7"/>
  </r>
  <r>
    <s v="Lucky NumbersÂ "/>
    <x v="0"/>
    <n v="5"/>
  </r>
  <r>
    <s v="I, FrankensteinÂ "/>
    <x v="0"/>
    <n v="5.0999999999999996"/>
  </r>
  <r>
    <s v="Oliver TwistÂ "/>
    <x v="0"/>
    <n v="6.9"/>
  </r>
  <r>
    <s v="ElektraÂ "/>
    <x v="0"/>
    <n v="4.8"/>
  </r>
  <r>
    <s v="Sin City: A Dame to Kill ForÂ "/>
    <x v="0"/>
    <n v="6.5"/>
  </r>
  <r>
    <s v="Random HeartsÂ "/>
    <x v="0"/>
    <n v="5.0999999999999996"/>
  </r>
  <r>
    <s v="EverestÂ "/>
    <x v="0"/>
    <n v="7.1"/>
  </r>
  <r>
    <s v="Perfume: The Story of a MurdererÂ "/>
    <x v="0"/>
    <n v="7.5"/>
  </r>
  <r>
    <s v="Austin Powers in GoldmemberÂ "/>
    <x v="0"/>
    <n v="6.2"/>
  </r>
  <r>
    <s v="Astro BoyÂ "/>
    <x v="0"/>
    <n v="6.3"/>
  </r>
  <r>
    <s v="Jurassic ParkÂ "/>
    <x v="0"/>
    <n v="8.1"/>
  </r>
  <r>
    <s v="Wyatt EarpÂ "/>
    <x v="0"/>
    <n v="6.6"/>
  </r>
  <r>
    <s v="Clear and Present DangerÂ "/>
    <x v="0"/>
    <n v="6.9"/>
  </r>
  <r>
    <s v="Dragon BladeÂ "/>
    <x v="1"/>
    <n v="6.1"/>
  </r>
  <r>
    <s v="LittlemanÂ "/>
    <x v="0"/>
    <n v="4.3"/>
  </r>
  <r>
    <s v="U-571Â "/>
    <x v="0"/>
    <n v="6.6"/>
  </r>
  <r>
    <s v="The American PresidentÂ "/>
    <x v="0"/>
    <n v="6.8"/>
  </r>
  <r>
    <s v="The Love GuruÂ "/>
    <x v="0"/>
    <n v="3.8"/>
  </r>
  <r>
    <s v="3000 Miles to GracelandÂ "/>
    <x v="0"/>
    <n v="5.9"/>
  </r>
  <r>
    <s v="The Hateful EightÂ "/>
    <x v="0"/>
    <n v="7.9"/>
  </r>
  <r>
    <s v="Blades of GloryÂ "/>
    <x v="0"/>
    <n v="6.3"/>
  </r>
  <r>
    <s v="HopÂ "/>
    <x v="0"/>
    <n v="5.5"/>
  </r>
  <r>
    <s v="300Â "/>
    <x v="0"/>
    <n v="7.7"/>
  </r>
  <r>
    <s v="Meet the FockersÂ "/>
    <x v="0"/>
    <n v="6.3"/>
  </r>
  <r>
    <s v="Marley &amp; MeÂ "/>
    <x v="0"/>
    <n v="7.1"/>
  </r>
  <r>
    <s v="The Green MileÂ "/>
    <x v="0"/>
    <n v="8.5"/>
  </r>
  <r>
    <s v="Chicken LittleÂ "/>
    <x v="0"/>
    <n v="5.8"/>
  </r>
  <r>
    <s v="Gone GirlÂ "/>
    <x v="0"/>
    <n v="8.1"/>
  </r>
  <r>
    <s v="The Bourne IdentityÂ "/>
    <x v="0"/>
    <n v="7.9"/>
  </r>
  <r>
    <s v="GoldenEyeÂ "/>
    <x v="0"/>
    <n v="7.2"/>
  </r>
  <r>
    <s v="The General's DaughterÂ "/>
    <x v="0"/>
    <n v="6.3"/>
  </r>
  <r>
    <s v="The Truman ShowÂ "/>
    <x v="0"/>
    <n v="8.1"/>
  </r>
  <r>
    <s v="The Prince of EgyptÂ "/>
    <x v="0"/>
    <n v="7"/>
  </r>
  <r>
    <s v="Daddy Day CareÂ "/>
    <x v="0"/>
    <n v="5.5"/>
  </r>
  <r>
    <s v="2 GunsÂ "/>
    <x v="0"/>
    <n v="6.7"/>
  </r>
  <r>
    <s v="Cats &amp; DogsÂ "/>
    <x v="0"/>
    <n v="5.2"/>
  </r>
  <r>
    <s v="The Italian JobÂ "/>
    <x v="0"/>
    <n v="7"/>
  </r>
  <r>
    <s v="Two Weeks NoticeÂ "/>
    <x v="0"/>
    <n v="6.1"/>
  </r>
  <r>
    <s v="AntzÂ "/>
    <x v="0"/>
    <n v="6.6"/>
  </r>
  <r>
    <s v="Couples RetreatÂ "/>
    <x v="0"/>
    <n v="5.5"/>
  </r>
  <r>
    <s v="Days of ThunderÂ "/>
    <x v="0"/>
    <n v="5.9"/>
  </r>
  <r>
    <s v="Cheaper by the Dozen 2Â "/>
    <x v="0"/>
    <n v="5.4"/>
  </r>
  <r>
    <s v="The Scorch TrialsÂ "/>
    <x v="0"/>
    <n v="6.4"/>
  </r>
  <r>
    <s v="Eat Pray LoveÂ "/>
    <x v="0"/>
    <n v="5.7"/>
  </r>
  <r>
    <s v="The Family ManÂ "/>
    <x v="0"/>
    <n v="6.7"/>
  </r>
  <r>
    <s v="REDÂ "/>
    <x v="0"/>
    <n v="7.1"/>
  </r>
  <r>
    <s v="Any Given SundayÂ "/>
    <x v="0"/>
    <n v="6.8"/>
  </r>
  <r>
    <s v="The Horse WhispererÂ "/>
    <x v="0"/>
    <n v="6.5"/>
  </r>
  <r>
    <s v="CollateralÂ "/>
    <x v="0"/>
    <n v="7.6"/>
  </r>
  <r>
    <s v="The Scorpion KingÂ "/>
    <x v="0"/>
    <n v="5.5"/>
  </r>
  <r>
    <s v="Ladder 49Â "/>
    <x v="0"/>
    <n v="6.5"/>
  </r>
  <r>
    <s v="Jack ReacherÂ "/>
    <x v="0"/>
    <n v="7"/>
  </r>
  <r>
    <s v="Deep Blue SeaÂ "/>
    <x v="0"/>
    <n v="5.8"/>
  </r>
  <r>
    <s v="This Is ItÂ "/>
    <x v="0"/>
    <n v="7.3"/>
  </r>
  <r>
    <s v="ContagionÂ "/>
    <x v="0"/>
    <n v="6.6"/>
  </r>
  <r>
    <s v="Kangaroo JackÂ "/>
    <x v="0"/>
    <n v="4.4000000000000004"/>
  </r>
  <r>
    <s v="CoralineÂ "/>
    <x v="0"/>
    <n v="7.7"/>
  </r>
  <r>
    <s v="The HappeningÂ "/>
    <x v="0"/>
    <n v="5"/>
  </r>
  <r>
    <s v="Man on FireÂ "/>
    <x v="0"/>
    <n v="7.7"/>
  </r>
  <r>
    <s v="The Shaggy DogÂ "/>
    <x v="0"/>
    <n v="4.4000000000000004"/>
  </r>
  <r>
    <s v="Starsky &amp; HutchÂ "/>
    <x v="0"/>
    <n v="6.1"/>
  </r>
  <r>
    <s v="Jingle All the WayÂ "/>
    <x v="0"/>
    <n v="5.4"/>
  </r>
  <r>
    <s v="HellboyÂ "/>
    <x v="0"/>
    <n v="6.8"/>
  </r>
  <r>
    <s v="A Civil ActionÂ "/>
    <x v="0"/>
    <n v="6.5"/>
  </r>
  <r>
    <s v="ParaNormanÂ "/>
    <x v="0"/>
    <n v="7"/>
  </r>
  <r>
    <s v="The JackalÂ "/>
    <x v="0"/>
    <n v="6.3"/>
  </r>
  <r>
    <s v="PaycheckÂ "/>
    <x v="0"/>
    <n v="6.3"/>
  </r>
  <r>
    <s v="Up Close &amp; PersonalÂ "/>
    <x v="0"/>
    <n v="6.1"/>
  </r>
  <r>
    <s v="The Tale of DespereauxÂ "/>
    <x v="0"/>
    <n v="6.1"/>
  </r>
  <r>
    <s v="The TuxedoÂ "/>
    <x v="0"/>
    <n v="5.3"/>
  </r>
  <r>
    <s v="Under Siege 2: Dark TerritoryÂ "/>
    <x v="0"/>
    <n v="5.4"/>
  </r>
  <r>
    <s v="Jack Ryan: Shadow RecruitÂ "/>
    <x v="0"/>
    <n v="6.2"/>
  </r>
  <r>
    <s v="JoyÂ "/>
    <x v="0"/>
    <n v="6.6"/>
  </r>
  <r>
    <s v="London Has FallenÂ "/>
    <x v="0"/>
    <n v="5.9"/>
  </r>
  <r>
    <s v="Alien: ResurrectionÂ "/>
    <x v="0"/>
    <n v="6.3"/>
  </r>
  <r>
    <s v="ShooterÂ "/>
    <x v="0"/>
    <n v="7.2"/>
  </r>
  <r>
    <s v="The BoxtrollsÂ "/>
    <x v="0"/>
    <n v="6.8"/>
  </r>
  <r>
    <s v="Practical MagicÂ "/>
    <x v="0"/>
    <n v="6.1"/>
  </r>
  <r>
    <s v="The Lego MovieÂ "/>
    <x v="0"/>
    <n v="7.8"/>
  </r>
  <r>
    <s v="Miss Congeniality 2: Armed and FabulousÂ "/>
    <x v="0"/>
    <n v="5"/>
  </r>
  <r>
    <s v="Reign of FireÂ "/>
    <x v="0"/>
    <n v="6.2"/>
  </r>
  <r>
    <s v="Gangster SquadÂ "/>
    <x v="0"/>
    <n v="6.7"/>
  </r>
  <r>
    <s v="Year OneÂ "/>
    <x v="0"/>
    <n v="4.9000000000000004"/>
  </r>
  <r>
    <s v="InvictusÂ "/>
    <x v="0"/>
    <n v="7.4"/>
  </r>
  <r>
    <s v="DuplicityÂ "/>
    <x v="0"/>
    <n v="6.2"/>
  </r>
  <r>
    <s v="My Favorite MartianÂ "/>
    <x v="0"/>
    <n v="4.9000000000000004"/>
  </r>
  <r>
    <s v="The SentinelÂ "/>
    <x v="0"/>
    <n v="6.1"/>
  </r>
  <r>
    <s v="Planet 51Â "/>
    <x v="0"/>
    <n v="6.1"/>
  </r>
  <r>
    <s v="Star Trek: NemesisÂ "/>
    <x v="0"/>
    <n v="6.4"/>
  </r>
  <r>
    <s v="Intolerable CrueltyÂ "/>
    <x v="0"/>
    <n v="6.3"/>
  </r>
  <r>
    <s v="Edge of DarknessÂ "/>
    <x v="0"/>
    <n v="6.6"/>
  </r>
  <r>
    <s v="The RelicÂ "/>
    <x v="0"/>
    <n v="5.7"/>
  </r>
  <r>
    <s v="Analyze ThatÂ "/>
    <x v="0"/>
    <n v="5.9"/>
  </r>
  <r>
    <s v="Righteous KillÂ "/>
    <x v="0"/>
    <n v="6"/>
  </r>
  <r>
    <s v="Mercury RisingÂ "/>
    <x v="0"/>
    <n v="6.1"/>
  </r>
  <r>
    <s v="The SoloistÂ "/>
    <x v="0"/>
    <n v="6.7"/>
  </r>
  <r>
    <s v="The Legend of Bagger VanceÂ "/>
    <x v="0"/>
    <n v="6.7"/>
  </r>
  <r>
    <s v="Almost FamousÂ "/>
    <x v="0"/>
    <n v="7.9"/>
  </r>
  <r>
    <s v="xXx: State of the UnionÂ "/>
    <x v="0"/>
    <n v="4.3"/>
  </r>
  <r>
    <s v="PriestÂ "/>
    <x v="0"/>
    <n v="5.7"/>
  </r>
  <r>
    <s v="Sinbad: Legend of the Seven SeasÂ "/>
    <x v="0"/>
    <n v="6.7"/>
  </r>
  <r>
    <s v="Event HorizonÂ "/>
    <x v="0"/>
    <n v="6.7"/>
  </r>
  <r>
    <s v="The AvengersÂ "/>
    <x v="0"/>
    <n v="8.1"/>
  </r>
  <r>
    <s v="DragonflyÂ "/>
    <x v="0"/>
    <n v="6.1"/>
  </r>
  <r>
    <s v="The Black DahliaÂ "/>
    <x v="0"/>
    <n v="5.6"/>
  </r>
  <r>
    <s v="FlyboysÂ "/>
    <x v="0"/>
    <n v="6.6"/>
  </r>
  <r>
    <s v="The Last CastleÂ "/>
    <x v="0"/>
    <n v="6.9"/>
  </r>
  <r>
    <s v="SupernovaÂ "/>
    <x v="0"/>
    <n v="4.8"/>
  </r>
  <r>
    <s v="Winter's TaleÂ "/>
    <x v="0"/>
    <n v="6.2"/>
  </r>
  <r>
    <s v="The Mortal Instruments: City of BonesÂ "/>
    <x v="0"/>
    <n v="6"/>
  </r>
  <r>
    <s v="Meet DaveÂ "/>
    <x v="0"/>
    <n v="4.9000000000000004"/>
  </r>
  <r>
    <s v="Dark WaterÂ "/>
    <x v="0"/>
    <n v="5.6"/>
  </r>
  <r>
    <s v="EdtvÂ "/>
    <x v="0"/>
    <n v="6.1"/>
  </r>
  <r>
    <s v="InkheartÂ "/>
    <x v="0"/>
    <n v="6.1"/>
  </r>
  <r>
    <s v="The SpiritÂ "/>
    <x v="0"/>
    <n v="4.8"/>
  </r>
  <r>
    <s v="MortdecaiÂ "/>
    <x v="0"/>
    <n v="5.5"/>
  </r>
  <r>
    <s v="In the Name of the King: A Dungeon Siege TaleÂ "/>
    <x v="0"/>
    <n v="3.8"/>
  </r>
  <r>
    <s v="Beyond BordersÂ "/>
    <x v="0"/>
    <n v="6.5"/>
  </r>
  <r>
    <s v="The Great RaidÂ "/>
    <x v="5"/>
    <n v="6.7"/>
  </r>
  <r>
    <s v="DeadpoolÂ "/>
    <x v="0"/>
    <n v="8.1"/>
  </r>
  <r>
    <s v="Holy ManÂ "/>
    <x v="0"/>
    <n v="4.9000000000000004"/>
  </r>
  <r>
    <s v="American SniperÂ "/>
    <x v="0"/>
    <n v="7.3"/>
  </r>
  <r>
    <s v="GoosebumpsÂ "/>
    <x v="0"/>
    <n v="6.4"/>
  </r>
  <r>
    <s v="Just Like HeavenÂ "/>
    <x v="0"/>
    <n v="6.7"/>
  </r>
  <r>
    <s v="The Flintstones in Viva Rock VegasÂ "/>
    <x v="0"/>
    <n v="3.6"/>
  </r>
  <r>
    <s v="Rambo IIIÂ "/>
    <x v="0"/>
    <n v="5.7"/>
  </r>
  <r>
    <s v="LeatherheadsÂ "/>
    <x v="0"/>
    <n v="6"/>
  </r>
  <r>
    <s v="Did You Hear About the Morgans?Â "/>
    <x v="0"/>
    <n v="4.7"/>
  </r>
  <r>
    <s v="The InternshipÂ "/>
    <x v="0"/>
    <n v="6.3"/>
  </r>
  <r>
    <s v="Resident Evil: AfterlifeÂ "/>
    <x v="0"/>
    <n v="5.9"/>
  </r>
  <r>
    <s v="Red TailsÂ "/>
    <x v="0"/>
    <n v="5.9"/>
  </r>
  <r>
    <s v="The Devil's AdvocateÂ "/>
    <x v="0"/>
    <n v="7.5"/>
  </r>
  <r>
    <s v="That's My BoyÂ "/>
    <x v="0"/>
    <n v="5.6"/>
  </r>
  <r>
    <s v="DragonHeartÂ "/>
    <x v="0"/>
    <n v="6.4"/>
  </r>
  <r>
    <s v="After the SunsetÂ "/>
    <x v="0"/>
    <n v="6.3"/>
  </r>
  <r>
    <s v="Ghost Rider: Spirit of VengeanceÂ "/>
    <x v="0"/>
    <n v="4.3"/>
  </r>
  <r>
    <s v="Captain Corelli's MandolinÂ "/>
    <x v="0"/>
    <n v="5.9"/>
  </r>
  <r>
    <s v="The PacifierÂ "/>
    <x v="0"/>
    <n v="5.5"/>
  </r>
  <r>
    <s v="Walking TallÂ "/>
    <x v="0"/>
    <n v="6.2"/>
  </r>
  <r>
    <s v="Forrest GumpÂ "/>
    <x v="0"/>
    <n v="8.8000000000000007"/>
  </r>
  <r>
    <s v="Alvin and the ChipmunksÂ "/>
    <x v="0"/>
    <n v="5.2"/>
  </r>
  <r>
    <s v="Meet the ParentsÂ "/>
    <x v="0"/>
    <n v="7"/>
  </r>
  <r>
    <s v="PocahontasÂ "/>
    <x v="0"/>
    <n v="6.6"/>
  </r>
  <r>
    <s v="SupermanÂ "/>
    <x v="0"/>
    <n v="7.3"/>
  </r>
  <r>
    <s v="The Nutty ProfessorÂ "/>
    <x v="0"/>
    <n v="5.6"/>
  </r>
  <r>
    <s v="HitchÂ "/>
    <x v="0"/>
    <n v="6.6"/>
  </r>
  <r>
    <s v="George of the JungleÂ "/>
    <x v="0"/>
    <n v="5.4"/>
  </r>
  <r>
    <s v="American WeddingÂ "/>
    <x v="0"/>
    <n v="6.3"/>
  </r>
  <r>
    <s v="Captain PhillipsÂ "/>
    <x v="0"/>
    <n v="7.9"/>
  </r>
  <r>
    <s v="Date NightÂ "/>
    <x v="0"/>
    <n v="6.3"/>
  </r>
  <r>
    <s v="CasperÂ "/>
    <x v="0"/>
    <n v="6"/>
  </r>
  <r>
    <s v="The EqualizerÂ "/>
    <x v="0"/>
    <n v="7.2"/>
  </r>
  <r>
    <s v="Maid in ManhattanÂ "/>
    <x v="0"/>
    <n v="5.0999999999999996"/>
  </r>
  <r>
    <s v="Crimson TideÂ "/>
    <x v="0"/>
    <n v="7.3"/>
  </r>
  <r>
    <s v="The Pursuit of HappynessÂ "/>
    <x v="0"/>
    <n v="8"/>
  </r>
  <r>
    <s v="FlightplanÂ "/>
    <x v="0"/>
    <n v="6.2"/>
  </r>
  <r>
    <s v="DisclosureÂ "/>
    <x v="0"/>
    <n v="6"/>
  </r>
  <r>
    <s v="City of AngelsÂ "/>
    <x v="0"/>
    <n v="6.7"/>
  </r>
  <r>
    <s v="Kill Bill: Vol. 1Â "/>
    <x v="0"/>
    <n v="8.1"/>
  </r>
  <r>
    <s v="BowfingerÂ "/>
    <x v="0"/>
    <n v="6.4"/>
  </r>
  <r>
    <s v="Kill Bill: Vol. 2Â "/>
    <x v="0"/>
    <n v="8"/>
  </r>
  <r>
    <s v="Tango &amp; CashÂ "/>
    <x v="0"/>
    <n v="6.3"/>
  </r>
  <r>
    <s v="Death Becomes HerÂ "/>
    <x v="0"/>
    <n v="6.4"/>
  </r>
  <r>
    <s v="Shanghai NoonÂ "/>
    <x v="0"/>
    <n v="6.6"/>
  </r>
  <r>
    <s v="Executive DecisionÂ "/>
    <x v="0"/>
    <n v="6.4"/>
  </r>
  <r>
    <s v="Mr. Popper's PenguinsÂ "/>
    <x v="0"/>
    <n v="6"/>
  </r>
  <r>
    <s v="The Forbidden KingdomÂ "/>
    <x v="0"/>
    <n v="6.6"/>
  </r>
  <r>
    <s v="Free BirdsÂ "/>
    <x v="0"/>
    <n v="5.9"/>
  </r>
  <r>
    <s v="Alien 3Â "/>
    <x v="0"/>
    <n v="6.4"/>
  </r>
  <r>
    <s v="EvitaÂ "/>
    <x v="0"/>
    <n v="6.3"/>
  </r>
  <r>
    <s v="RoninÂ "/>
    <x v="0"/>
    <n v="7.3"/>
  </r>
  <r>
    <s v="The Ghost and the DarknessÂ "/>
    <x v="0"/>
    <n v="6.8"/>
  </r>
  <r>
    <s v="PaddingtonÂ "/>
    <x v="0"/>
    <n v="7.2"/>
  </r>
  <r>
    <s v="The WatchÂ "/>
    <x v="0"/>
    <n v="5.7"/>
  </r>
  <r>
    <s v="The HuntedÂ "/>
    <x v="0"/>
    <n v="6"/>
  </r>
  <r>
    <s v="InstinctÂ "/>
    <x v="0"/>
    <n v="6.5"/>
  </r>
  <r>
    <s v="Stuck on YouÂ "/>
    <x v="0"/>
    <n v="5.8"/>
  </r>
  <r>
    <s v="Semi-ProÂ "/>
    <x v="0"/>
    <n v="5.8"/>
  </r>
  <r>
    <s v="The Pirates! Band of MisfitsÂ "/>
    <x v="0"/>
    <n v="6.7"/>
  </r>
  <r>
    <s v="ChangelingÂ "/>
    <x v="0"/>
    <n v="7.8"/>
  </r>
  <r>
    <s v="Chain ReactionÂ "/>
    <x v="0"/>
    <n v="5.6"/>
  </r>
  <r>
    <s v="The FanÂ "/>
    <x v="0"/>
    <n v="5.8"/>
  </r>
  <r>
    <s v="The Phantom of the OperaÂ "/>
    <x v="0"/>
    <n v="7.4"/>
  </r>
  <r>
    <s v="Elizabeth: The Golden AgeÂ "/>
    <x v="0"/>
    <n v="6.9"/>
  </r>
  <r>
    <s v="Ã†on FluxÂ "/>
    <x v="0"/>
    <n v="5.5"/>
  </r>
  <r>
    <s v="Gods and GeneralsÂ "/>
    <x v="0"/>
    <n v="6.3"/>
  </r>
  <r>
    <s v="TurbulenceÂ "/>
    <x v="0"/>
    <n v="4.7"/>
  </r>
  <r>
    <s v="Imagine ThatÂ "/>
    <x v="0"/>
    <n v="5.6"/>
  </r>
  <r>
    <s v="Muppets Most WantedÂ "/>
    <x v="0"/>
    <n v="6.4"/>
  </r>
  <r>
    <s v="ThunderbirdsÂ "/>
    <x v="0"/>
    <n v="4.2"/>
  </r>
  <r>
    <s v="BurlesqueÂ "/>
    <x v="0"/>
    <n v="6.4"/>
  </r>
  <r>
    <s v="A Very Long EngagementÂ "/>
    <x v="4"/>
    <n v="7.7"/>
  </r>
  <r>
    <s v="LolitaÂ "/>
    <x v="0"/>
    <n v="7.7"/>
  </r>
  <r>
    <s v="Eye See YouÂ "/>
    <x v="0"/>
    <n v="5.3"/>
  </r>
  <r>
    <s v="Blade IIÂ "/>
    <x v="0"/>
    <n v="6.7"/>
  </r>
  <r>
    <s v="Seven PoundsÂ "/>
    <x v="0"/>
    <n v="7.7"/>
  </r>
  <r>
    <s v="Bullet to the HeadÂ "/>
    <x v="0"/>
    <n v="5.7"/>
  </r>
  <r>
    <s v="The Godfather: Part IIIÂ "/>
    <x v="0"/>
    <n v="7.6"/>
  </r>
  <r>
    <s v="ElizabethtownÂ "/>
    <x v="0"/>
    <n v="6.4"/>
  </r>
  <r>
    <s v="You, Me and DupreeÂ "/>
    <x v="0"/>
    <n v="5.6"/>
  </r>
  <r>
    <s v="Superman IIÂ "/>
    <x v="0"/>
    <n v="6.8"/>
  </r>
  <r>
    <s v="GigliÂ "/>
    <x v="0"/>
    <n v="2.4"/>
  </r>
  <r>
    <s v="All the King's MenÂ "/>
    <x v="0"/>
    <n v="6.2"/>
  </r>
  <r>
    <s v="ShaftÂ "/>
    <x v="0"/>
    <n v="5.9"/>
  </r>
  <r>
    <s v="AnastasiaÂ "/>
    <x v="0"/>
    <n v="7.1"/>
  </r>
  <r>
    <s v="Moulin Rouge!Â "/>
    <x v="0"/>
    <n v="7.6"/>
  </r>
  <r>
    <s v="Domestic DisturbanceÂ "/>
    <x v="0"/>
    <n v="5.5"/>
  </r>
  <r>
    <s v="Black MassÂ "/>
    <x v="0"/>
    <n v="7"/>
  </r>
  <r>
    <s v="Flags of Our FathersÂ "/>
    <x v="0"/>
    <n v="7.1"/>
  </r>
  <r>
    <s v="Law Abiding CitizenÂ "/>
    <x v="0"/>
    <n v="7.4"/>
  </r>
  <r>
    <s v="GrindhouseÂ "/>
    <x v="0"/>
    <n v="7.6"/>
  </r>
  <r>
    <s v="BelovedÂ "/>
    <x v="0"/>
    <n v="5.9"/>
  </r>
  <r>
    <s v="Lucky YouÂ "/>
    <x v="0"/>
    <n v="5.9"/>
  </r>
  <r>
    <s v="Catch Me If You CanÂ "/>
    <x v="0"/>
    <n v="8"/>
  </r>
  <r>
    <s v="Zero Dark ThirtyÂ "/>
    <x v="0"/>
    <n v="7.4"/>
  </r>
  <r>
    <s v="The Break-UpÂ "/>
    <x v="0"/>
    <n v="5.8"/>
  </r>
  <r>
    <s v="Mamma Mia!Â "/>
    <x v="0"/>
    <n v="6.3"/>
  </r>
  <r>
    <s v="Valentine's DayÂ "/>
    <x v="0"/>
    <n v="5.7"/>
  </r>
  <r>
    <s v="The Dukes of HazzardÂ "/>
    <x v="0"/>
    <n v="5.0999999999999996"/>
  </r>
  <r>
    <s v="The Thin Red LineÂ "/>
    <x v="0"/>
    <n v="7.6"/>
  </r>
  <r>
    <s v="The Change-UpÂ "/>
    <x v="0"/>
    <n v="6.4"/>
  </r>
  <r>
    <s v="Man on the MoonÂ "/>
    <x v="0"/>
    <n v="7.4"/>
  </r>
  <r>
    <s v="CasinoÂ "/>
    <x v="0"/>
    <n v="8.1999999999999993"/>
  </r>
  <r>
    <s v="From Paris with LoveÂ "/>
    <x v="0"/>
    <n v="6.5"/>
  </r>
  <r>
    <s v="Bulletproof MonkÂ "/>
    <x v="0"/>
    <n v="5.5"/>
  </r>
  <r>
    <s v="Me, Myself &amp; IreneÂ "/>
    <x v="0"/>
    <n v="6.5"/>
  </r>
  <r>
    <s v="BarnyardÂ "/>
    <x v="0"/>
    <n v="5.6"/>
  </r>
  <r>
    <s v="The Twilight Saga: New MoonÂ "/>
    <x v="0"/>
    <n v="4.5999999999999996"/>
  </r>
  <r>
    <s v="ShrekÂ "/>
    <x v="0"/>
    <n v="7.9"/>
  </r>
  <r>
    <s v="The Adjustment BureauÂ "/>
    <x v="0"/>
    <n v="7.1"/>
  </r>
  <r>
    <s v="Robin Hood: Prince of ThievesÂ "/>
    <x v="0"/>
    <n v="6.9"/>
  </r>
  <r>
    <s v="Jerry MaguireÂ "/>
    <x v="0"/>
    <n v="7.3"/>
  </r>
  <r>
    <s v="TedÂ "/>
    <x v="0"/>
    <n v="7"/>
  </r>
  <r>
    <s v="As Good as It GetsÂ "/>
    <x v="0"/>
    <n v="7.7"/>
  </r>
  <r>
    <s v="Patch AdamsÂ "/>
    <x v="0"/>
    <n v="6.7"/>
  </r>
  <r>
    <s v="Anchorman 2: The Legend ContinuesÂ "/>
    <x v="0"/>
    <n v="6.3"/>
  </r>
  <r>
    <s v="Mr. DeedsÂ "/>
    <x v="0"/>
    <n v="5.8"/>
  </r>
  <r>
    <s v="Super 8Â "/>
    <x v="0"/>
    <n v="7.1"/>
  </r>
  <r>
    <s v="Erin BrockovichÂ "/>
    <x v="0"/>
    <n v="7.3"/>
  </r>
  <r>
    <s v="How to Lose a Guy in 10 DaysÂ "/>
    <x v="0"/>
    <n v="6.4"/>
  </r>
  <r>
    <s v="22 Jump StreetÂ "/>
    <x v="0"/>
    <n v="7.1"/>
  </r>
  <r>
    <s v="Interview with the Vampire: The Vampire ChroniclesÂ "/>
    <x v="0"/>
    <n v="7.6"/>
  </r>
  <r>
    <s v="Yes ManÂ "/>
    <x v="0"/>
    <n v="6.8"/>
  </r>
  <r>
    <s v="Central IntelligenceÂ "/>
    <x v="0"/>
    <n v="6.6"/>
  </r>
  <r>
    <s v="StepmomÂ "/>
    <x v="0"/>
    <n v="6.7"/>
  </r>
  <r>
    <s v="Daddy's HomeÂ "/>
    <x v="0"/>
    <n v="6.1"/>
  </r>
  <r>
    <s v="Into the WoodsÂ "/>
    <x v="0"/>
    <n v="6"/>
  </r>
  <r>
    <s v="Inside ManÂ "/>
    <x v="0"/>
    <n v="7.6"/>
  </r>
  <r>
    <s v="PaybackÂ "/>
    <x v="0"/>
    <n v="7.1"/>
  </r>
  <r>
    <s v="CongoÂ "/>
    <x v="0"/>
    <n v="5"/>
  </r>
  <r>
    <s v="KnowingÂ "/>
    <x v="0"/>
    <n v="6.2"/>
  </r>
  <r>
    <s v="Failure to LaunchÂ "/>
    <x v="0"/>
    <n v="5.6"/>
  </r>
  <r>
    <s v="Crazy, Stupid, Love.Â "/>
    <x v="0"/>
    <n v="7.4"/>
  </r>
  <r>
    <s v="GarfieldÂ "/>
    <x v="0"/>
    <n v="5"/>
  </r>
  <r>
    <s v="Christmas with the KranksÂ "/>
    <x v="0"/>
    <n v="5.2"/>
  </r>
  <r>
    <s v="MoneyballÂ "/>
    <x v="0"/>
    <n v="7.6"/>
  </r>
  <r>
    <s v="OutbreakÂ "/>
    <x v="0"/>
    <n v="6.6"/>
  </r>
  <r>
    <s v="Non-StopÂ "/>
    <x v="0"/>
    <n v="7"/>
  </r>
  <r>
    <s v="Race to Witch MountainÂ "/>
    <x v="0"/>
    <n v="5.7"/>
  </r>
  <r>
    <s v="V for VendettaÂ "/>
    <x v="0"/>
    <n v="8.1999999999999993"/>
  </r>
  <r>
    <s v="Shanghai KnightsÂ "/>
    <x v="0"/>
    <n v="6.2"/>
  </r>
  <r>
    <s v="Curious GeorgeÂ "/>
    <x v="0"/>
    <n v="6.6"/>
  </r>
  <r>
    <s v="Herbie Fully LoadedÂ "/>
    <x v="0"/>
    <n v="4.7"/>
  </r>
  <r>
    <s v="Don't Say a WordÂ "/>
    <x v="0"/>
    <n v="6.3"/>
  </r>
  <r>
    <s v="Hansel &amp; Gretel: Witch HuntersÂ "/>
    <x v="0"/>
    <n v="6.1"/>
  </r>
  <r>
    <s v="UnfaithfulÂ "/>
    <x v="0"/>
    <n v="6.7"/>
  </r>
  <r>
    <s v="I Am Number FourÂ "/>
    <x v="0"/>
    <n v="6.1"/>
  </r>
  <r>
    <s v="SyrianaÂ "/>
    <x v="0"/>
    <n v="7"/>
  </r>
  <r>
    <s v="13 HoursÂ "/>
    <x v="0"/>
    <n v="7.4"/>
  </r>
  <r>
    <s v="The Book of LifeÂ "/>
    <x v="0"/>
    <n v="7.3"/>
  </r>
  <r>
    <s v="FirewallÂ "/>
    <x v="0"/>
    <n v="5.8"/>
  </r>
  <r>
    <s v="Absolute PowerÂ "/>
    <x v="0"/>
    <n v="6.7"/>
  </r>
  <r>
    <s v="G.I. JaneÂ "/>
    <x v="0"/>
    <n v="5.8"/>
  </r>
  <r>
    <s v="The GameÂ "/>
    <x v="0"/>
    <n v="7.8"/>
  </r>
  <r>
    <s v="Silent HillÂ "/>
    <x v="0"/>
    <n v="6.6"/>
  </r>
  <r>
    <s v="The ReplacementsÂ "/>
    <x v="0"/>
    <n v="6.5"/>
  </r>
  <r>
    <s v="American ReunionÂ "/>
    <x v="0"/>
    <n v="6.7"/>
  </r>
  <r>
    <s v="The NegotiatorÂ "/>
    <x v="0"/>
    <n v="7.3"/>
  </r>
  <r>
    <s v="Into the StormÂ "/>
    <x v="0"/>
    <n v="5.8"/>
  </r>
  <r>
    <s v="Beverly Hills Cop IIIÂ "/>
    <x v="0"/>
    <n v="5.5"/>
  </r>
  <r>
    <s v="Gremlins 2: The New BatchÂ "/>
    <x v="0"/>
    <n v="6.3"/>
  </r>
  <r>
    <s v="The JudgeÂ "/>
    <x v="0"/>
    <n v="7.4"/>
  </r>
  <r>
    <s v="The PeacemakerÂ "/>
    <x v="0"/>
    <n v="5.9"/>
  </r>
  <r>
    <s v="Resident Evil: ApocalypseÂ "/>
    <x v="0"/>
    <n v="6.2"/>
  </r>
  <r>
    <s v="Bridget Jones: The Edge of ReasonÂ "/>
    <x v="0"/>
    <n v="5.9"/>
  </r>
  <r>
    <s v="Out of TimeÂ "/>
    <x v="0"/>
    <n v="6.5"/>
  </r>
  <r>
    <s v="On Deadly GroundÂ "/>
    <x v="0"/>
    <n v="4.4000000000000004"/>
  </r>
  <r>
    <s v="The Adventures of Sharkboy and Lavagirl 3-DÂ "/>
    <x v="0"/>
    <n v="3.5"/>
  </r>
  <r>
    <s v="The BeachÂ "/>
    <x v="0"/>
    <n v="6.6"/>
  </r>
  <r>
    <s v="Raising HelenÂ "/>
    <x v="0"/>
    <n v="6"/>
  </r>
  <r>
    <s v="Ninja AssassinÂ "/>
    <x v="0"/>
    <n v="6.4"/>
  </r>
  <r>
    <s v="For Love of the GameÂ "/>
    <x v="0"/>
    <n v="6.5"/>
  </r>
  <r>
    <s v="StripteaseÂ "/>
    <x v="0"/>
    <n v="4.3"/>
  </r>
  <r>
    <s v="MarmadukeÂ "/>
    <x v="0"/>
    <n v="4.2"/>
  </r>
  <r>
    <s v="HereafterÂ "/>
    <x v="0"/>
    <n v="6.5"/>
  </r>
  <r>
    <s v="Murder by NumbersÂ "/>
    <x v="0"/>
    <n v="6.1"/>
  </r>
  <r>
    <s v="AssassinsÂ "/>
    <x v="0"/>
    <n v="6.3"/>
  </r>
  <r>
    <s v="Hannibal RisingÂ "/>
    <x v="0"/>
    <n v="6.2"/>
  </r>
  <r>
    <s v="The Story of UsÂ "/>
    <x v="0"/>
    <n v="5.9"/>
  </r>
  <r>
    <s v="The HostÂ "/>
    <x v="0"/>
    <n v="5.9"/>
  </r>
  <r>
    <s v="BasicÂ "/>
    <x v="0"/>
    <n v="6.5"/>
  </r>
  <r>
    <s v="Blood WorkÂ "/>
    <x v="0"/>
    <n v="6.4"/>
  </r>
  <r>
    <s v="The InternationalÂ "/>
    <x v="0"/>
    <n v="6.5"/>
  </r>
  <r>
    <s v="Escape from L.A.Â "/>
    <x v="0"/>
    <n v="5.7"/>
  </r>
  <r>
    <s v="The Iron GiantÂ "/>
    <x v="0"/>
    <n v="8"/>
  </r>
  <r>
    <s v="The Life Aquatic with Steve ZissouÂ "/>
    <x v="0"/>
    <n v="7.3"/>
  </r>
  <r>
    <s v="Free State of JonesÂ "/>
    <x v="0"/>
    <n v="6.7"/>
  </r>
  <r>
    <s v="The Life of David GaleÂ "/>
    <x v="0"/>
    <n v="7.5"/>
  </r>
  <r>
    <s v="Man of the HouseÂ "/>
    <x v="0"/>
    <n v="5.4"/>
  </r>
  <r>
    <s v="Run All NightÂ "/>
    <x v="0"/>
    <n v="6.6"/>
  </r>
  <r>
    <s v="Eastern PromisesÂ "/>
    <x v="0"/>
    <n v="7.7"/>
  </r>
  <r>
    <s v="Into the BlueÂ "/>
    <x v="0"/>
    <n v="5.8"/>
  </r>
  <r>
    <s v="The Messenger: The Story of Joan of ArcÂ "/>
    <x v="0"/>
    <n v="6.4"/>
  </r>
  <r>
    <s v="Your HighnessÂ "/>
    <x v="0"/>
    <n v="5.6"/>
  </r>
  <r>
    <s v="Dream HouseÂ "/>
    <x v="0"/>
    <n v="6"/>
  </r>
  <r>
    <s v="Mad CityÂ "/>
    <x v="0"/>
    <n v="6.2"/>
  </r>
  <r>
    <s v="Baby's Day OutÂ "/>
    <x v="0"/>
    <n v="5.9"/>
  </r>
  <r>
    <s v="The Scarlet LetterÂ "/>
    <x v="0"/>
    <n v="5.0999999999999996"/>
  </r>
  <r>
    <s v="Fair GameÂ "/>
    <x v="0"/>
    <n v="6.8"/>
  </r>
  <r>
    <s v="DominoÂ "/>
    <x v="0"/>
    <n v="6"/>
  </r>
  <r>
    <s v="JadeÂ "/>
    <x v="0"/>
    <n v="5.0999999999999996"/>
  </r>
  <r>
    <s v="GamerÂ "/>
    <x v="0"/>
    <n v="5.8"/>
  </r>
  <r>
    <s v="Beautiful CreaturesÂ "/>
    <x v="0"/>
    <n v="6.2"/>
  </r>
  <r>
    <s v="Death to SmoochyÂ "/>
    <x v="0"/>
    <n v="6.4"/>
  </r>
  <r>
    <s v="Zoolander 2Â "/>
    <x v="0"/>
    <n v="4.8"/>
  </r>
  <r>
    <s v="The Big BounceÂ "/>
    <x v="0"/>
    <n v="4.9000000000000004"/>
  </r>
  <r>
    <s v="What Planet Are You From?Â "/>
    <x v="0"/>
    <n v="5.6"/>
  </r>
  <r>
    <s v="Drive AngryÂ "/>
    <x v="0"/>
    <n v="5.5"/>
  </r>
  <r>
    <s v="Street Fighter: The Legend of Chun-LiÂ "/>
    <x v="0"/>
    <n v="3.7"/>
  </r>
  <r>
    <s v="The OneÂ "/>
    <x v="0"/>
    <n v="5.9"/>
  </r>
  <r>
    <s v="The Adventures of Ford FairlaneÂ "/>
    <x v="0"/>
    <n v="6.3"/>
  </r>
  <r>
    <s v="TrafficÂ "/>
    <x v="0"/>
    <n v="7.6"/>
  </r>
  <r>
    <s v="Indiana Jones and the Last CrusadeÂ "/>
    <x v="0"/>
    <n v="8.3000000000000007"/>
  </r>
  <r>
    <s v="ChappieÂ "/>
    <x v="0"/>
    <n v="6.9"/>
  </r>
  <r>
    <s v="The Bone CollectorÂ "/>
    <x v="0"/>
    <n v="6.7"/>
  </r>
  <r>
    <s v="Panic RoomÂ "/>
    <x v="0"/>
    <n v="6.8"/>
  </r>
  <r>
    <s v="Three KingsÂ "/>
    <x v="0"/>
    <n v="7.1"/>
  </r>
  <r>
    <s v="Child 44Â "/>
    <x v="0"/>
    <n v="6.4"/>
  </r>
  <r>
    <s v="Rat RaceÂ "/>
    <x v="0"/>
    <n v="6.4"/>
  </r>
  <r>
    <s v="K-PAXÂ "/>
    <x v="0"/>
    <n v="7.4"/>
  </r>
  <r>
    <s v="Kate &amp; LeopoldÂ "/>
    <x v="0"/>
    <n v="6.4"/>
  </r>
  <r>
    <s v="BedazzledÂ "/>
    <x v="0"/>
    <n v="6"/>
  </r>
  <r>
    <s v="The Cotton ClubÂ "/>
    <x v="0"/>
    <n v="6.5"/>
  </r>
  <r>
    <s v="3:10 to YumaÂ "/>
    <x v="0"/>
    <n v="7.8"/>
  </r>
  <r>
    <s v="Taken 3Â "/>
    <x v="0"/>
    <n v="6"/>
  </r>
  <r>
    <s v="Out of SightÂ "/>
    <x v="0"/>
    <n v="7"/>
  </r>
  <r>
    <s v="The Cable GuyÂ "/>
    <x v="0"/>
    <n v="6"/>
  </r>
  <r>
    <s v="Dick TracyÂ "/>
    <x v="0"/>
    <n v="6.1"/>
  </r>
  <r>
    <s v="The Thomas Crown AffairÂ "/>
    <x v="0"/>
    <n v="6.8"/>
  </r>
  <r>
    <s v="Riding in Cars with BoysÂ "/>
    <x v="0"/>
    <n v="6.4"/>
  </r>
  <r>
    <s v="First BloodÂ "/>
    <x v="0"/>
    <n v="7.7"/>
  </r>
  <r>
    <s v="SolarisÂ "/>
    <x v="6"/>
    <n v="8.1"/>
  </r>
  <r>
    <s v="Happily N'Ever AfterÂ "/>
    <x v="0"/>
    <n v="4.5"/>
  </r>
  <r>
    <s v="Mary ReillyÂ "/>
    <x v="0"/>
    <n v="5.8"/>
  </r>
  <r>
    <s v="My Best Friend's WeddingÂ "/>
    <x v="0"/>
    <n v="6.3"/>
  </r>
  <r>
    <s v="America's SweetheartsÂ "/>
    <x v="0"/>
    <n v="5.7"/>
  </r>
  <r>
    <s v="InsomniaÂ "/>
    <x v="0"/>
    <n v="7.2"/>
  </r>
  <r>
    <s v="Star Trek: First ContactÂ "/>
    <x v="0"/>
    <n v="7.6"/>
  </r>
  <r>
    <s v="Jonah HexÂ "/>
    <x v="0"/>
    <n v="4.7"/>
  </r>
  <r>
    <s v="Courage Under FireÂ "/>
    <x v="0"/>
    <n v="6.6"/>
  </r>
  <r>
    <s v="Liar LiarÂ "/>
    <x v="0"/>
    <n v="6.8"/>
  </r>
  <r>
    <s v="The InfiltratorÂ "/>
    <x v="0"/>
    <n v="7.3"/>
  </r>
  <r>
    <s v="InchonÂ "/>
    <x v="0"/>
    <n v="2.7"/>
  </r>
  <r>
    <s v="The FlintstonesÂ "/>
    <x v="0"/>
    <n v="4.8"/>
  </r>
  <r>
    <s v="Taken 2Â "/>
    <x v="0"/>
    <n v="6.3"/>
  </r>
  <r>
    <s v="Scary Movie 3Â "/>
    <x v="0"/>
    <n v="5.5"/>
  </r>
  <r>
    <s v="Miss CongenialityÂ "/>
    <x v="0"/>
    <n v="6.2"/>
  </r>
  <r>
    <s v="Journey to the Center of the EarthÂ "/>
    <x v="0"/>
    <n v="5.8"/>
  </r>
  <r>
    <s v="The Princess Diaries 2: Royal EngagementÂ "/>
    <x v="0"/>
    <n v="5.7"/>
  </r>
  <r>
    <s v="The Pelican BriefÂ "/>
    <x v="0"/>
    <n v="6.5"/>
  </r>
  <r>
    <s v="The ClientÂ "/>
    <x v="0"/>
    <n v="6.7"/>
  </r>
  <r>
    <s v="The Bucket ListÂ "/>
    <x v="0"/>
    <n v="7.4"/>
  </r>
  <r>
    <s v="Patriot GamesÂ "/>
    <x v="0"/>
    <n v="6.9"/>
  </r>
  <r>
    <s v="Monster-in-LawÂ "/>
    <x v="0"/>
    <n v="5.5"/>
  </r>
  <r>
    <s v="PrisonersÂ "/>
    <x v="0"/>
    <n v="8.1"/>
  </r>
  <r>
    <s v="Training DayÂ "/>
    <x v="0"/>
    <n v="7.7"/>
  </r>
  <r>
    <s v="Galaxy QuestÂ "/>
    <x v="0"/>
    <n v="7.3"/>
  </r>
  <r>
    <s v="Scary Movie 2Â "/>
    <x v="0"/>
    <n v="5.2"/>
  </r>
  <r>
    <s v="The MuppetsÂ "/>
    <x v="0"/>
    <n v="7.1"/>
  </r>
  <r>
    <s v="BladeÂ "/>
    <x v="0"/>
    <n v="7.1"/>
  </r>
  <r>
    <s v="Coach CarterÂ "/>
    <x v="0"/>
    <n v="7.2"/>
  </r>
  <r>
    <s v="Changing LanesÂ "/>
    <x v="0"/>
    <n v="6.5"/>
  </r>
  <r>
    <s v="AnacondaÂ "/>
    <x v="0"/>
    <n v="4.5999999999999996"/>
  </r>
  <r>
    <s v="Coyote UglyÂ "/>
    <x v="0"/>
    <n v="5.6"/>
  </r>
  <r>
    <s v="Love ActuallyÂ "/>
    <x v="0"/>
    <n v="7.7"/>
  </r>
  <r>
    <s v="A Bug's LifeÂ "/>
    <x v="0"/>
    <n v="7.2"/>
  </r>
  <r>
    <s v="From HellÂ "/>
    <x v="0"/>
    <n v="6.8"/>
  </r>
  <r>
    <s v="The SpecialistÂ "/>
    <x v="0"/>
    <n v="5.4"/>
  </r>
  <r>
    <s v="Tin CupÂ "/>
    <x v="0"/>
    <n v="6.3"/>
  </r>
  <r>
    <s v="Yours, Mine and OursÂ "/>
    <x v="0"/>
    <n v="7.2"/>
  </r>
  <r>
    <s v="Kicking &amp; ScreamingÂ "/>
    <x v="0"/>
    <n v="5.6"/>
  </r>
  <r>
    <s v="The Hitchhiker's Guide to the GalaxyÂ "/>
    <x v="0"/>
    <n v="6.8"/>
  </r>
  <r>
    <s v="Fat AlbertÂ "/>
    <x v="0"/>
    <n v="4.3"/>
  </r>
  <r>
    <s v="Resident Evil: ExtinctionÂ "/>
    <x v="0"/>
    <n v="6.3"/>
  </r>
  <r>
    <s v="BlendedÂ "/>
    <x v="0"/>
    <n v="6.5"/>
  </r>
  <r>
    <s v="Last HolidayÂ "/>
    <x v="0"/>
    <n v="6.4"/>
  </r>
  <r>
    <s v="The River WildÂ "/>
    <x v="0"/>
    <n v="6.3"/>
  </r>
  <r>
    <s v="The Indian in the CupboardÂ "/>
    <x v="0"/>
    <n v="5.9"/>
  </r>
  <r>
    <s v="SavagesÂ "/>
    <x v="0"/>
    <n v="6.5"/>
  </r>
  <r>
    <s v="CellularÂ "/>
    <x v="0"/>
    <n v="6.5"/>
  </r>
  <r>
    <s v="Johnny EnglishÂ "/>
    <x v="0"/>
    <n v="6.1"/>
  </r>
  <r>
    <s v="The Ant BullyÂ "/>
    <x v="0"/>
    <n v="5.9"/>
  </r>
  <r>
    <s v="DuneÂ "/>
    <x v="0"/>
    <n v="6.6"/>
  </r>
  <r>
    <s v="Across the UniverseÂ "/>
    <x v="0"/>
    <n v="7.4"/>
  </r>
  <r>
    <s v="Revolutionary RoadÂ "/>
    <x v="0"/>
    <n v="7.3"/>
  </r>
  <r>
    <s v="16 BlocksÂ "/>
    <x v="0"/>
    <n v="6.6"/>
  </r>
  <r>
    <s v="Babylon A.D.Â "/>
    <x v="0"/>
    <n v="5.6"/>
  </r>
  <r>
    <s v="The Glimmer ManÂ "/>
    <x v="0"/>
    <n v="5.3"/>
  </r>
  <r>
    <s v="MultiplicityÂ "/>
    <x v="0"/>
    <n v="6"/>
  </r>
  <r>
    <s v="Aliens in the AtticÂ "/>
    <x v="0"/>
    <n v="5.4"/>
  </r>
  <r>
    <s v="The PledgeÂ "/>
    <x v="0"/>
    <n v="6.8"/>
  </r>
  <r>
    <s v="The ProducersÂ "/>
    <x v="0"/>
    <n v="6.4"/>
  </r>
  <r>
    <s v="DreddÂ "/>
    <x v="0"/>
    <n v="7.1"/>
  </r>
  <r>
    <s v="The PhantomÂ "/>
    <x v="0"/>
    <n v="4.9000000000000004"/>
  </r>
  <r>
    <s v="All the Pretty HorsesÂ "/>
    <x v="0"/>
    <n v="5.8"/>
  </r>
  <r>
    <s v="NixonÂ "/>
    <x v="0"/>
    <n v="7.1"/>
  </r>
  <r>
    <s v="The Ghost WriterÂ "/>
    <x v="0"/>
    <n v="7.2"/>
  </r>
  <r>
    <s v="Deep RisingÂ "/>
    <x v="0"/>
    <n v="6"/>
  </r>
  <r>
    <s v="Miracle at St. AnnaÂ "/>
    <x v="0"/>
    <n v="6"/>
  </r>
  <r>
    <s v="Curse of the Golden FlowerÂ "/>
    <x v="1"/>
    <n v="7"/>
  </r>
  <r>
    <s v="Bangkok DangerousÂ "/>
    <x v="0"/>
    <n v="5.4"/>
  </r>
  <r>
    <s v="Big TroubleÂ "/>
    <x v="0"/>
    <n v="6.5"/>
  </r>
  <r>
    <s v="Love in the Time of CholeraÂ "/>
    <x v="0"/>
    <n v="6.4"/>
  </r>
  <r>
    <s v="Shadow ConspiracyÂ "/>
    <x v="0"/>
    <n v="4.9000000000000004"/>
  </r>
  <r>
    <s v="Johnny English RebornÂ "/>
    <x v="0"/>
    <n v="6.3"/>
  </r>
  <r>
    <s v="Foodfight!Â "/>
    <x v="0"/>
    <n v="1.7"/>
  </r>
  <r>
    <s v="ArgoÂ "/>
    <x v="0"/>
    <n v="7.7"/>
  </r>
  <r>
    <s v="The FugitiveÂ "/>
    <x v="0"/>
    <n v="7.8"/>
  </r>
  <r>
    <s v="The Bounty HunterÂ "/>
    <x v="0"/>
    <n v="5.5"/>
  </r>
  <r>
    <s v="SleepersÂ "/>
    <x v="0"/>
    <n v="7.5"/>
  </r>
  <r>
    <s v="Rambo: First Blood Part IIÂ "/>
    <x v="0"/>
    <n v="6.4"/>
  </r>
  <r>
    <s v="The JurorÂ "/>
    <x v="0"/>
    <n v="5.6"/>
  </r>
  <r>
    <s v="PinocchioÂ "/>
    <x v="0"/>
    <n v="7.5"/>
  </r>
  <r>
    <s v="Heaven's GateÂ "/>
    <x v="0"/>
    <n v="6.8"/>
  </r>
  <r>
    <s v="Underworld: EvolutionÂ "/>
    <x v="0"/>
    <n v="6.8"/>
  </r>
  <r>
    <s v="Victor FrankensteinÂ "/>
    <x v="0"/>
    <n v="6"/>
  </r>
  <r>
    <s v="Finding ForresterÂ "/>
    <x v="0"/>
    <n v="7.3"/>
  </r>
  <r>
    <s v="28 DaysÂ "/>
    <x v="0"/>
    <n v="6"/>
  </r>
  <r>
    <s v="UnleashedÂ "/>
    <x v="0"/>
    <n v="7"/>
  </r>
  <r>
    <s v="The Sweetest ThingÂ "/>
    <x v="0"/>
    <n v="5.0999999999999996"/>
  </r>
  <r>
    <s v="The FirmÂ "/>
    <x v="0"/>
    <n v="6.8"/>
  </r>
  <r>
    <s v="Charlie St. CloudÂ "/>
    <x v="0"/>
    <n v="6.5"/>
  </r>
  <r>
    <s v="The MechanicÂ "/>
    <x v="0"/>
    <n v="6.6"/>
  </r>
  <r>
    <s v="21 Jump StreetÂ "/>
    <x v="0"/>
    <n v="7.2"/>
  </r>
  <r>
    <s v="Notting HillÂ "/>
    <x v="0"/>
    <n v="7"/>
  </r>
  <r>
    <s v="Chicken RunÂ "/>
    <x v="0"/>
    <n v="7"/>
  </r>
  <r>
    <s v="Along Came PollyÂ "/>
    <x v="0"/>
    <n v="5.9"/>
  </r>
  <r>
    <s v="BoomerangÂ "/>
    <x v="0"/>
    <n v="5.4"/>
  </r>
  <r>
    <s v="The HeatÂ "/>
    <x v="0"/>
    <n v="6.6"/>
  </r>
  <r>
    <s v="CleopatraÂ "/>
    <x v="0"/>
    <n v="7"/>
  </r>
  <r>
    <s v="Here Comes the BoomÂ "/>
    <x v="0"/>
    <n v="6.5"/>
  </r>
  <r>
    <s v="High CrimesÂ "/>
    <x v="0"/>
    <n v="6.3"/>
  </r>
  <r>
    <s v="The Mirror Has Two FacesÂ "/>
    <x v="0"/>
    <n v="6.5"/>
  </r>
  <r>
    <s v="The Mothman PropheciesÂ "/>
    <x v="0"/>
    <n v="6.5"/>
  </r>
  <r>
    <s v="BrÃ¼noÂ "/>
    <x v="0"/>
    <n v="5.8"/>
  </r>
  <r>
    <s v="Licence to KillÂ "/>
    <x v="0"/>
    <n v="6.6"/>
  </r>
  <r>
    <s v="Red Riding HoodÂ "/>
    <x v="0"/>
    <n v="5.4"/>
  </r>
  <r>
    <s v="15 MinutesÂ "/>
    <x v="0"/>
    <n v="6.1"/>
  </r>
  <r>
    <s v="Super Mario Bros.Â "/>
    <x v="0"/>
    <n v="4"/>
  </r>
  <r>
    <s v="Lord of WarÂ "/>
    <x v="0"/>
    <n v="7.6"/>
  </r>
  <r>
    <s v="HeroÂ "/>
    <x v="1"/>
    <n v="7.9"/>
  </r>
  <r>
    <s v="One for the MoneyÂ "/>
    <x v="0"/>
    <n v="5.3"/>
  </r>
  <r>
    <s v="The InterviewÂ "/>
    <x v="0"/>
    <n v="6.6"/>
  </r>
  <r>
    <s v="The Warrior's WayÂ "/>
    <x v="0"/>
    <n v="6.3"/>
  </r>
  <r>
    <s v="MicmacsÂ "/>
    <x v="4"/>
    <n v="7.2"/>
  </r>
  <r>
    <s v="8 MileÂ "/>
    <x v="0"/>
    <n v="7"/>
  </r>
  <r>
    <s v="A Knight's TaleÂ "/>
    <x v="0"/>
    <n v="6.9"/>
  </r>
  <r>
    <s v="The MedallionÂ "/>
    <x v="0"/>
    <n v="5.2"/>
  </r>
  <r>
    <s v="The Sixth SenseÂ "/>
    <x v="0"/>
    <n v="8.1"/>
  </r>
  <r>
    <s v="Man on a LedgeÂ "/>
    <x v="0"/>
    <n v="6.6"/>
  </r>
  <r>
    <s v="The Big YearÂ "/>
    <x v="0"/>
    <n v="6.2"/>
  </r>
  <r>
    <s v="The Karate KidÂ "/>
    <x v="0"/>
    <n v="7.2"/>
  </r>
  <r>
    <s v="American HustleÂ "/>
    <x v="0"/>
    <n v="7.3"/>
  </r>
  <r>
    <s v="The ProposalÂ "/>
    <x v="0"/>
    <n v="6.7"/>
  </r>
  <r>
    <s v="Double JeopardyÂ "/>
    <x v="0"/>
    <n v="6.4"/>
  </r>
  <r>
    <s v="Back to the Future Part IIÂ "/>
    <x v="0"/>
    <n v="7.8"/>
  </r>
  <r>
    <s v="LucyÂ "/>
    <x v="0"/>
    <n v="6.4"/>
  </r>
  <r>
    <s v="Fifty Shades of GreyÂ "/>
    <x v="0"/>
    <n v="4.0999999999999996"/>
  </r>
  <r>
    <s v="Spy Kids 3-D: Game OverÂ "/>
    <x v="0"/>
    <n v="4.0999999999999996"/>
  </r>
  <r>
    <s v="A Time to KillÂ "/>
    <x v="0"/>
    <n v="7.4"/>
  </r>
  <r>
    <s v="Cheaper by the DozenÂ "/>
    <x v="0"/>
    <n v="5.8"/>
  </r>
  <r>
    <s v="Lone SurvivorÂ "/>
    <x v="0"/>
    <n v="7.6"/>
  </r>
  <r>
    <s v="A League of Their OwnÂ "/>
    <x v="0"/>
    <n v="7.2"/>
  </r>
  <r>
    <s v="The Conjuring 2Â "/>
    <x v="0"/>
    <n v="7.8"/>
  </r>
  <r>
    <s v="The Social NetworkÂ "/>
    <x v="0"/>
    <n v="7.7"/>
  </r>
  <r>
    <s v="He's Just Not That Into YouÂ "/>
    <x v="0"/>
    <n v="6.4"/>
  </r>
  <r>
    <s v="Scary Movie 4Â "/>
    <x v="0"/>
    <n v="5.0999999999999996"/>
  </r>
  <r>
    <s v="Scream 3Â "/>
    <x v="0"/>
    <n v="5.5"/>
  </r>
  <r>
    <s v="Back to the Future Part IIIÂ "/>
    <x v="0"/>
    <n v="7.4"/>
  </r>
  <r>
    <s v="Get HardÂ "/>
    <x v="0"/>
    <n v="6"/>
  </r>
  <r>
    <s v="Bram Stoker's DraculaÂ "/>
    <x v="0"/>
    <n v="7.5"/>
  </r>
  <r>
    <s v="Julie &amp; JuliaÂ "/>
    <x v="0"/>
    <n v="7"/>
  </r>
  <r>
    <s v="42Â "/>
    <x v="0"/>
    <n v="7.5"/>
  </r>
  <r>
    <s v="The Talented Mr. RipleyÂ "/>
    <x v="0"/>
    <n v="7.3"/>
  </r>
  <r>
    <s v="Dumb and Dumber ToÂ "/>
    <x v="0"/>
    <n v="5.7"/>
  </r>
  <r>
    <s v="Eight BelowÂ "/>
    <x v="0"/>
    <n v="7.3"/>
  </r>
  <r>
    <s v="The InternÂ "/>
    <x v="0"/>
    <n v="7.2"/>
  </r>
  <r>
    <s v="Ride Along 2Â "/>
    <x v="0"/>
    <n v="5.9"/>
  </r>
  <r>
    <s v="The Last of the MohicansÂ "/>
    <x v="0"/>
    <n v="7.8"/>
  </r>
  <r>
    <s v="RayÂ "/>
    <x v="0"/>
    <n v="7.7"/>
  </r>
  <r>
    <s v="Sin CityÂ "/>
    <x v="0"/>
    <n v="8.1"/>
  </r>
  <r>
    <s v="Vantage PointÂ "/>
    <x v="0"/>
    <n v="6.6"/>
  </r>
  <r>
    <s v="I Love You, ManÂ "/>
    <x v="0"/>
    <n v="7.1"/>
  </r>
  <r>
    <s v="Shallow HalÂ "/>
    <x v="0"/>
    <n v="5.9"/>
  </r>
  <r>
    <s v="JFKÂ "/>
    <x v="0"/>
    <n v="8"/>
  </r>
  <r>
    <s v="Big Momma's House 2Â "/>
    <x v="0"/>
    <n v="4.5999999999999996"/>
  </r>
  <r>
    <s v="The MexicanÂ "/>
    <x v="0"/>
    <n v="6.1"/>
  </r>
  <r>
    <s v="UnbrokenÂ "/>
    <x v="0"/>
    <n v="7.2"/>
  </r>
  <r>
    <s v="17 AgainÂ "/>
    <x v="0"/>
    <n v="6.4"/>
  </r>
  <r>
    <s v="The Other WomanÂ "/>
    <x v="0"/>
    <n v="6"/>
  </r>
  <r>
    <s v="The Final DestinationÂ "/>
    <x v="0"/>
    <n v="5.2"/>
  </r>
  <r>
    <s v="Bridge of SpiesÂ "/>
    <x v="0"/>
    <n v="7.6"/>
  </r>
  <r>
    <s v="Behind Enemy LinesÂ "/>
    <x v="0"/>
    <n v="6.4"/>
  </r>
  <r>
    <s v="Shall We DanceÂ "/>
    <x v="0"/>
    <n v="6.1"/>
  </r>
  <r>
    <s v="Small SoldiersÂ "/>
    <x v="0"/>
    <n v="6.1"/>
  </r>
  <r>
    <s v="SpawnÂ "/>
    <x v="0"/>
    <n v="5.2"/>
  </r>
  <r>
    <s v="The Count of Monte CristoÂ "/>
    <x v="0"/>
    <n v="7.7"/>
  </r>
  <r>
    <s v="The Lincoln LawyerÂ "/>
    <x v="0"/>
    <n v="7.3"/>
  </r>
  <r>
    <s v="UnknownÂ "/>
    <x v="0"/>
    <n v="6.9"/>
  </r>
  <r>
    <s v="The PrestigeÂ "/>
    <x v="0"/>
    <n v="8.5"/>
  </r>
  <r>
    <s v="Horrible Bosses 2Â "/>
    <x v="0"/>
    <n v="6.3"/>
  </r>
  <r>
    <s v="Escape from Planet EarthÂ "/>
    <x v="0"/>
    <n v="5.9"/>
  </r>
  <r>
    <s v="ApocalyptoÂ "/>
    <x v="7"/>
    <n v="7.8"/>
  </r>
  <r>
    <s v="The Living DaylightsÂ "/>
    <x v="0"/>
    <n v="6.7"/>
  </r>
  <r>
    <s v="PredatorsÂ "/>
    <x v="0"/>
    <n v="6.4"/>
  </r>
  <r>
    <s v="Legal EaglesÂ "/>
    <x v="0"/>
    <n v="5.9"/>
  </r>
  <r>
    <s v="Secret WindowÂ "/>
    <x v="0"/>
    <n v="6.6"/>
  </r>
  <r>
    <s v="The Lake HouseÂ "/>
    <x v="0"/>
    <n v="6.8"/>
  </r>
  <r>
    <s v="The Skeleton KeyÂ "/>
    <x v="0"/>
    <n v="6.5"/>
  </r>
  <r>
    <s v="The Odd Life of Timothy GreenÂ "/>
    <x v="0"/>
    <n v="6.6"/>
  </r>
  <r>
    <s v="Made of HonorÂ "/>
    <x v="0"/>
    <n v="5.8"/>
  </r>
  <r>
    <s v="Jersey BoysÂ "/>
    <x v="0"/>
    <n v="6.9"/>
  </r>
  <r>
    <s v="The RainmakerÂ "/>
    <x v="0"/>
    <n v="7.1"/>
  </r>
  <r>
    <s v="GothikaÂ "/>
    <x v="0"/>
    <n v="5.8"/>
  </r>
  <r>
    <s v="AmistadÂ "/>
    <x v="0"/>
    <n v="7.2"/>
  </r>
  <r>
    <s v="Medicine ManÂ "/>
    <x v="0"/>
    <n v="6"/>
  </r>
  <r>
    <s v="Aliens vs. Predator: RequiemÂ "/>
    <x v="0"/>
    <n v="4.7"/>
  </r>
  <r>
    <s v="RiÂ¢hie RiÂ¢hÂ "/>
    <x v="0"/>
    <n v="5.2"/>
  </r>
  <r>
    <s v="Autumn in New YorkÂ "/>
    <x v="0"/>
    <n v="5.5"/>
  </r>
  <r>
    <s v="PaulÂ "/>
    <x v="0"/>
    <n v="7"/>
  </r>
  <r>
    <s v="The Guilt TripÂ "/>
    <x v="0"/>
    <n v="5.8"/>
  </r>
  <r>
    <s v="Scream 4Â "/>
    <x v="0"/>
    <n v="6.2"/>
  </r>
  <r>
    <s v="8MMÂ "/>
    <x v="0"/>
    <n v="6.5"/>
  </r>
  <r>
    <s v="The DoorsÂ "/>
    <x v="0"/>
    <n v="7.2"/>
  </r>
  <r>
    <s v="Sex TapeÂ "/>
    <x v="0"/>
    <n v="5.0999999999999996"/>
  </r>
  <r>
    <s v="Hanging UpÂ "/>
    <x v="0"/>
    <n v="4.7"/>
  </r>
  <r>
    <s v="Final Destination 5Â "/>
    <x v="0"/>
    <n v="5.9"/>
  </r>
  <r>
    <s v="Mickey Blue EyesÂ "/>
    <x v="0"/>
    <n v="5.8"/>
  </r>
  <r>
    <s v="Pay It ForwardÂ "/>
    <x v="0"/>
    <n v="7.2"/>
  </r>
  <r>
    <s v="Fever PitchÂ "/>
    <x v="0"/>
    <n v="6.2"/>
  </r>
  <r>
    <s v="Drillbit TaylorÂ "/>
    <x v="0"/>
    <n v="5.7"/>
  </r>
  <r>
    <s v="A Million Ways to Die in the WestÂ "/>
    <x v="0"/>
    <n v="6.1"/>
  </r>
  <r>
    <s v="The ShadowÂ "/>
    <x v="0"/>
    <n v="6"/>
  </r>
  <r>
    <s v="Extremely Loud &amp; Incredibly CloseÂ "/>
    <x v="0"/>
    <n v="6.9"/>
  </r>
  <r>
    <s v="Morning GloryÂ "/>
    <x v="0"/>
    <n v="6.5"/>
  </r>
  <r>
    <s v="Get Rich or Die Tryin'Â "/>
    <x v="0"/>
    <n v="5"/>
  </r>
  <r>
    <s v="The Art of WarÂ "/>
    <x v="0"/>
    <n v="5.7"/>
  </r>
  <r>
    <s v="RentÂ "/>
    <x v="0"/>
    <n v="7"/>
  </r>
  <r>
    <s v="Bless the ChildÂ "/>
    <x v="0"/>
    <n v="5.0999999999999996"/>
  </r>
  <r>
    <s v="The Out-of-TownersÂ "/>
    <x v="0"/>
    <n v="5.3"/>
  </r>
  <r>
    <s v="The Island of Dr. MoreauÂ "/>
    <x v="0"/>
    <n v="4.4000000000000004"/>
  </r>
  <r>
    <s v="The MusketeerÂ "/>
    <x v="0"/>
    <n v="4.7"/>
  </r>
  <r>
    <s v="The Other Boleyn GirlÂ "/>
    <x v="0"/>
    <n v="6.7"/>
  </r>
  <r>
    <s v="Sweet NovemberÂ "/>
    <x v="0"/>
    <n v="6.7"/>
  </r>
  <r>
    <s v="The ReapingÂ "/>
    <x v="0"/>
    <n v="5.7"/>
  </r>
  <r>
    <s v="Mean StreetsÂ "/>
    <x v="0"/>
    <n v="7.4"/>
  </r>
  <r>
    <s v="Renaissance ManÂ "/>
    <x v="0"/>
    <n v="6.1"/>
  </r>
  <r>
    <s v="ColombianaÂ "/>
    <x v="0"/>
    <n v="6.4"/>
  </r>
  <r>
    <s v="The Magic Sword: Quest for CamelotÂ "/>
    <x v="0"/>
    <n v="6.2"/>
  </r>
  <r>
    <s v="City by the SeaÂ "/>
    <x v="0"/>
    <n v="6.2"/>
  </r>
  <r>
    <s v="At First SightÂ "/>
    <x v="0"/>
    <n v="5.9"/>
  </r>
  <r>
    <s v="TorqueÂ "/>
    <x v="0"/>
    <n v="4"/>
  </r>
  <r>
    <s v="City HallÂ "/>
    <x v="0"/>
    <n v="6.2"/>
  </r>
  <r>
    <s v="ShowgirlsÂ "/>
    <x v="0"/>
    <n v="4.5999999999999996"/>
  </r>
  <r>
    <s v="Marie AntoinetteÂ "/>
    <x v="0"/>
    <n v="6.4"/>
  </r>
  <r>
    <s v="Kiss of DeathÂ "/>
    <x v="0"/>
    <n v="5.9"/>
  </r>
  <r>
    <s v="Get CarterÂ "/>
    <x v="0"/>
    <n v="5.0999999999999996"/>
  </r>
  <r>
    <s v="The ImpossibleÂ "/>
    <x v="0"/>
    <n v="7.6"/>
  </r>
  <r>
    <s v="IshtarÂ "/>
    <x v="0"/>
    <n v="4.2"/>
  </r>
  <r>
    <s v="Fantastic Mr. FoxÂ "/>
    <x v="0"/>
    <n v="7.8"/>
  </r>
  <r>
    <s v="Life or Something Like ItÂ "/>
    <x v="0"/>
    <n v="5.8"/>
  </r>
  <r>
    <s v="Memoirs of an Invisible ManÂ "/>
    <x v="0"/>
    <n v="5.9"/>
  </r>
  <r>
    <s v="AmÃ©lieÂ "/>
    <x v="4"/>
    <n v="8.4"/>
  </r>
  <r>
    <s v="New York MinuteÂ "/>
    <x v="0"/>
    <n v="4.8"/>
  </r>
  <r>
    <s v="AlfieÂ "/>
    <x v="0"/>
    <n v="6.2"/>
  </r>
  <r>
    <s v="Big MiracleÂ "/>
    <x v="0"/>
    <n v="6.5"/>
  </r>
  <r>
    <s v="The Deep End of the OceanÂ "/>
    <x v="0"/>
    <n v="6.3"/>
  </r>
  <r>
    <s v="FeardotcomÂ "/>
    <x v="0"/>
    <n v="3.3"/>
  </r>
  <r>
    <s v="Cirque du Freak: The Vampire's AssistantÂ "/>
    <x v="0"/>
    <n v="5.9"/>
  </r>
  <r>
    <s v="Victor FrankensteinÂ "/>
    <x v="0"/>
    <n v="6"/>
  </r>
  <r>
    <s v="DuplexÂ "/>
    <x v="0"/>
    <n v="5.8"/>
  </r>
  <r>
    <s v="Raise the TitanicÂ "/>
    <x v="0"/>
    <n v="4.7"/>
  </r>
  <r>
    <s v="Universal Soldier: The ReturnÂ "/>
    <x v="0"/>
    <n v="4.0999999999999996"/>
  </r>
  <r>
    <s v="PandorumÂ "/>
    <x v="0"/>
    <n v="6.8"/>
  </r>
  <r>
    <s v="ImpostorÂ "/>
    <x v="0"/>
    <n v="6.2"/>
  </r>
  <r>
    <s v="Extreme OpsÂ "/>
    <x v="0"/>
    <n v="4.5"/>
  </r>
  <r>
    <s v="Just VisitingÂ "/>
    <x v="0"/>
    <n v="5.8"/>
  </r>
  <r>
    <s v="SunshineÂ "/>
    <x v="0"/>
    <n v="7.3"/>
  </r>
  <r>
    <s v="A Thousand WordsÂ "/>
    <x v="0"/>
    <n v="5.9"/>
  </r>
  <r>
    <s v="DelgoÂ "/>
    <x v="0"/>
    <n v="4.4000000000000004"/>
  </r>
  <r>
    <s v="The GunmanÂ "/>
    <x v="0"/>
    <n v="5.8"/>
  </r>
  <r>
    <s v="Alex Rider: Operation StormbreakerÂ "/>
    <x v="0"/>
    <n v="5.0999999999999996"/>
  </r>
  <r>
    <s v="DisturbiaÂ "/>
    <x v="0"/>
    <n v="6.9"/>
  </r>
  <r>
    <s v="HackersÂ "/>
    <x v="0"/>
    <n v="6.2"/>
  </r>
  <r>
    <s v="The Hunting PartyÂ "/>
    <x v="0"/>
    <n v="6.9"/>
  </r>
  <r>
    <s v="The Hudsucker ProxyÂ "/>
    <x v="0"/>
    <n v="7.3"/>
  </r>
  <r>
    <s v="The WarlordsÂ "/>
    <x v="1"/>
    <n v="7.1"/>
  </r>
  <r>
    <s v="Nomad: The WarriorÂ "/>
    <x v="8"/>
    <n v="6"/>
  </r>
  <r>
    <s v="SnowpiercerÂ "/>
    <x v="0"/>
    <n v="7"/>
  </r>
  <r>
    <s v="A Monster in ParisÂ "/>
    <x v="4"/>
    <n v="6.8"/>
  </r>
  <r>
    <s v="The CrowÂ "/>
    <x v="0"/>
    <n v="7.6"/>
  </r>
  <r>
    <s v="The Time Traveler's WifeÂ "/>
    <x v="0"/>
    <n v="7.1"/>
  </r>
  <r>
    <s v="The Fast and the FuriousÂ "/>
    <x v="0"/>
    <n v="6.7"/>
  </r>
  <r>
    <s v="FrankenweenieÂ "/>
    <x v="0"/>
    <n v="7"/>
  </r>
  <r>
    <s v="SerenityÂ "/>
    <x v="0"/>
    <n v="8"/>
  </r>
  <r>
    <s v="Against the RopesÂ "/>
    <x v="0"/>
    <n v="5.3"/>
  </r>
  <r>
    <s v="Superman IIIÂ "/>
    <x v="0"/>
    <n v="4.9000000000000004"/>
  </r>
  <r>
    <s v="Grudge MatchÂ "/>
    <x v="0"/>
    <n v="6.4"/>
  </r>
  <r>
    <s v="Red CliffÂ "/>
    <x v="1"/>
    <n v="7.4"/>
  </r>
  <r>
    <s v="Sweet Home AlabamaÂ "/>
    <x v="0"/>
    <n v="6.1"/>
  </r>
  <r>
    <s v="The Ugly TruthÂ "/>
    <x v="0"/>
    <n v="6.5"/>
  </r>
  <r>
    <s v="Sgt. BilkoÂ "/>
    <x v="0"/>
    <n v="5.7"/>
  </r>
  <r>
    <s v="Spy Kids 2: Island of Lost DreamsÂ "/>
    <x v="0"/>
    <n v="5.0999999999999996"/>
  </r>
  <r>
    <s v="Star Trek: GenerationsÂ "/>
    <x v="0"/>
    <n v="6.6"/>
  </r>
  <r>
    <s v="The GrandmasterÂ "/>
    <x v="1"/>
    <n v="6.5"/>
  </r>
  <r>
    <s v="Water for ElephantsÂ "/>
    <x v="0"/>
    <n v="6.9"/>
  </r>
  <r>
    <s v="The HurricaneÂ "/>
    <x v="0"/>
    <n v="7.6"/>
  </r>
  <r>
    <s v="EnoughÂ "/>
    <x v="0"/>
    <n v="5.6"/>
  </r>
  <r>
    <s v="HeartbreakersÂ "/>
    <x v="0"/>
    <n v="6.2"/>
  </r>
  <r>
    <s v="Paul Blart: Mall Cop 2Â "/>
    <x v="0"/>
    <n v="4.4000000000000004"/>
  </r>
  <r>
    <s v="Angel EyesÂ "/>
    <x v="0"/>
    <n v="5.6"/>
  </r>
  <r>
    <s v="Joe SomebodyÂ "/>
    <x v="0"/>
    <n v="5.5"/>
  </r>
  <r>
    <s v="The Ninth GateÂ "/>
    <x v="0"/>
    <n v="6.7"/>
  </r>
  <r>
    <s v="Extreme MeasuresÂ "/>
    <x v="0"/>
    <n v="6.1"/>
  </r>
  <r>
    <s v="Rock StarÂ "/>
    <x v="0"/>
    <n v="6.2"/>
  </r>
  <r>
    <s v="PreciousÂ "/>
    <x v="0"/>
    <n v="7.3"/>
  </r>
  <r>
    <s v="White SquallÂ "/>
    <x v="0"/>
    <n v="6.6"/>
  </r>
  <r>
    <s v="The ThingÂ "/>
    <x v="0"/>
    <n v="8.1999999999999993"/>
  </r>
  <r>
    <s v="RiddickÂ "/>
    <x v="0"/>
    <n v="6.4"/>
  </r>
  <r>
    <s v="SwitchbackÂ "/>
    <x v="0"/>
    <n v="6.4"/>
  </r>
  <r>
    <s v="Texas RangersÂ "/>
    <x v="0"/>
    <n v="5.2"/>
  </r>
  <r>
    <s v="City of EmberÂ "/>
    <x v="0"/>
    <n v="6.5"/>
  </r>
  <r>
    <s v="The MasterÂ "/>
    <x v="0"/>
    <n v="7.1"/>
  </r>
  <r>
    <s v="Virgin TerritoryÂ "/>
    <x v="0"/>
    <n v="4.8"/>
  </r>
  <r>
    <s v="The ExpressÂ "/>
    <x v="0"/>
    <n v="7.3"/>
  </r>
  <r>
    <s v="The 5th WaveÂ "/>
    <x v="0"/>
    <n v="5.2"/>
  </r>
  <r>
    <s v="CreedÂ "/>
    <x v="0"/>
    <n v="7.7"/>
  </r>
  <r>
    <s v="The TownÂ "/>
    <x v="0"/>
    <n v="7.6"/>
  </r>
  <r>
    <s v="What to Expect When You're ExpectingÂ "/>
    <x v="0"/>
    <n v="5.7"/>
  </r>
  <r>
    <s v="Burn After ReadingÂ "/>
    <x v="0"/>
    <n v="7"/>
  </r>
  <r>
    <s v="Nim's IslandÂ "/>
    <x v="0"/>
    <n v="6"/>
  </r>
  <r>
    <s v="RushÂ "/>
    <x v="0"/>
    <n v="8.1"/>
  </r>
  <r>
    <s v="MagnoliaÂ "/>
    <x v="0"/>
    <n v="8"/>
  </r>
  <r>
    <s v="Cop OutÂ "/>
    <x v="0"/>
    <n v="5.6"/>
  </r>
  <r>
    <s v="How to Be SingleÂ "/>
    <x v="0"/>
    <n v="6.1"/>
  </r>
  <r>
    <s v="Dolphin TaleÂ "/>
    <x v="0"/>
    <n v="6.9"/>
  </r>
  <r>
    <s v="TwilightÂ "/>
    <x v="0"/>
    <n v="5.2"/>
  </r>
  <r>
    <s v="John QÂ "/>
    <x v="0"/>
    <n v="7"/>
  </r>
  <r>
    <s v="Blue StreakÂ "/>
    <x v="0"/>
    <n v="6.3"/>
  </r>
  <r>
    <s v="We're the MillersÂ "/>
    <x v="0"/>
    <n v="7"/>
  </r>
  <r>
    <s v="BreakdownÂ "/>
    <x v="0"/>
    <n v="6.9"/>
  </r>
  <r>
    <s v="Never Say Never AgainÂ "/>
    <x v="0"/>
    <n v="6.2"/>
  </r>
  <r>
    <s v="Hot Tub Time MachineÂ "/>
    <x v="0"/>
    <n v="6.4"/>
  </r>
  <r>
    <s v="Dolphin Tale 2Â "/>
    <x v="0"/>
    <n v="6.4"/>
  </r>
  <r>
    <s v="Reindeer GamesÂ "/>
    <x v="0"/>
    <n v="5.7"/>
  </r>
  <r>
    <s v="A Man ApartÂ "/>
    <x v="0"/>
    <n v="6.1"/>
  </r>
  <r>
    <s v="AlohaÂ "/>
    <x v="0"/>
    <n v="5.4"/>
  </r>
  <r>
    <s v="Ghosts of MississippiÂ "/>
    <x v="0"/>
    <n v="6.7"/>
  </r>
  <r>
    <s v="Snow Falling on CedarsÂ "/>
    <x v="0"/>
    <n v="6.8"/>
  </r>
  <r>
    <s v="The RiteÂ "/>
    <x v="0"/>
    <n v="6"/>
  </r>
  <r>
    <s v="GattacaÂ "/>
    <x v="0"/>
    <n v="7.8"/>
  </r>
  <r>
    <s v="Isn't She GreatÂ "/>
    <x v="0"/>
    <n v="5.3"/>
  </r>
  <r>
    <s v="Space ChimpsÂ "/>
    <x v="0"/>
    <n v="4.5"/>
  </r>
  <r>
    <s v="Head of StateÂ "/>
    <x v="0"/>
    <n v="5.4"/>
  </r>
  <r>
    <s v="The HangoverÂ "/>
    <x v="0"/>
    <n v="7.8"/>
  </r>
  <r>
    <s v="Ip Man 3Â "/>
    <x v="9"/>
    <n v="7.2"/>
  </r>
  <r>
    <s v="Austin Powers: The Spy Who Shagged MeÂ "/>
    <x v="0"/>
    <n v="6.6"/>
  </r>
  <r>
    <s v="BatmanÂ "/>
    <x v="0"/>
    <n v="7.6"/>
  </r>
  <r>
    <s v="There Be DragonsÂ "/>
    <x v="0"/>
    <n v="5.9"/>
  </r>
  <r>
    <s v="Lethal Weapon 3Â "/>
    <x v="0"/>
    <n v="6.7"/>
  </r>
  <r>
    <s v="The Blind SideÂ "/>
    <x v="0"/>
    <n v="7.7"/>
  </r>
  <r>
    <s v="Spy KidsÂ "/>
    <x v="0"/>
    <n v="5.4"/>
  </r>
  <r>
    <s v="Horrible BossesÂ "/>
    <x v="0"/>
    <n v="6.9"/>
  </r>
  <r>
    <s v="True GritÂ "/>
    <x v="0"/>
    <n v="7.7"/>
  </r>
  <r>
    <s v="The Devil Wears PradaÂ "/>
    <x v="0"/>
    <n v="6.8"/>
  </r>
  <r>
    <s v="Star Trek: The Motion PictureÂ "/>
    <x v="0"/>
    <n v="6.4"/>
  </r>
  <r>
    <s v="Identity ThiefÂ "/>
    <x v="0"/>
    <n v="5.7"/>
  </r>
  <r>
    <s v="Cape FearÂ "/>
    <x v="0"/>
    <n v="7.3"/>
  </r>
  <r>
    <s v="21Â "/>
    <x v="0"/>
    <n v="6.8"/>
  </r>
  <r>
    <s v="TrainwreckÂ "/>
    <x v="0"/>
    <n v="6.3"/>
  </r>
  <r>
    <s v="Guess WhoÂ "/>
    <x v="0"/>
    <n v="5.9"/>
  </r>
  <r>
    <s v="The English PatientÂ "/>
    <x v="0"/>
    <n v="7.4"/>
  </r>
  <r>
    <s v="L.A. ConfidentialÂ "/>
    <x v="0"/>
    <n v="8.3000000000000007"/>
  </r>
  <r>
    <s v="Sky HighÂ "/>
    <x v="0"/>
    <n v="6.2"/>
  </r>
  <r>
    <s v="In &amp; OutÂ "/>
    <x v="0"/>
    <n v="6.3"/>
  </r>
  <r>
    <s v="SpeciesÂ "/>
    <x v="0"/>
    <n v="5.8"/>
  </r>
  <r>
    <s v="A Nightmare on Elm StreetÂ "/>
    <x v="0"/>
    <n v="7.5"/>
  </r>
  <r>
    <s v="The CellÂ "/>
    <x v="0"/>
    <n v="6.3"/>
  </r>
  <r>
    <s v="The Man in the Iron MaskÂ "/>
    <x v="0"/>
    <n v="6.4"/>
  </r>
  <r>
    <s v="SecretariatÂ "/>
    <x v="0"/>
    <n v="7.2"/>
  </r>
  <r>
    <s v="TMNTÂ "/>
    <x v="0"/>
    <n v="6.3"/>
  </r>
  <r>
    <s v="RadioÂ "/>
    <x v="0"/>
    <n v="6.9"/>
  </r>
  <r>
    <s v="Friends with BenefitsÂ "/>
    <x v="0"/>
    <n v="6.6"/>
  </r>
  <r>
    <s v="Neighbors 2: Sorority RisingÂ "/>
    <x v="0"/>
    <n v="6"/>
  </r>
  <r>
    <s v="Saving Mr. BanksÂ "/>
    <x v="0"/>
    <n v="7.5"/>
  </r>
  <r>
    <s v="Malcolm XÂ "/>
    <x v="0"/>
    <n v="7.7"/>
  </r>
  <r>
    <s v="This Is 40Â "/>
    <x v="0"/>
    <n v="6.2"/>
  </r>
  <r>
    <s v="Old DogsÂ "/>
    <x v="0"/>
    <n v="5.4"/>
  </r>
  <r>
    <s v="Underworld: Rise of the LycansÂ "/>
    <x v="0"/>
    <n v="6.6"/>
  </r>
  <r>
    <s v="License to WedÂ "/>
    <x v="0"/>
    <n v="5.3"/>
  </r>
  <r>
    <s v="The BenchwarmersÂ "/>
    <x v="0"/>
    <n v="5.6"/>
  </r>
  <r>
    <s v="Must Love DogsÂ "/>
    <x v="0"/>
    <n v="5.9"/>
  </r>
  <r>
    <s v="Donnie BrascoÂ "/>
    <x v="0"/>
    <n v="7.8"/>
  </r>
  <r>
    <s v="Resident EvilÂ "/>
    <x v="0"/>
    <n v="6.7"/>
  </r>
  <r>
    <s v="PoltergeistÂ "/>
    <x v="0"/>
    <n v="7.4"/>
  </r>
  <r>
    <s v="The LadykillersÂ "/>
    <x v="0"/>
    <n v="6.2"/>
  </r>
  <r>
    <s v="Max PayneÂ "/>
    <x v="0"/>
    <n v="5.4"/>
  </r>
  <r>
    <s v="In TimeÂ "/>
    <x v="0"/>
    <n v="6.7"/>
  </r>
  <r>
    <s v="The Back-up PlanÂ "/>
    <x v="0"/>
    <n v="5.3"/>
  </r>
  <r>
    <s v="Something BorrowedÂ "/>
    <x v="0"/>
    <n v="5.9"/>
  </r>
  <r>
    <s v="Black KnightÂ "/>
    <x v="0"/>
    <n v="4.8"/>
  </r>
  <r>
    <s v="Street FighterÂ "/>
    <x v="0"/>
    <n v="3.8"/>
  </r>
  <r>
    <s v="The PianistÂ "/>
    <x v="0"/>
    <n v="8.5"/>
  </r>
  <r>
    <s v="From HellÂ "/>
    <x v="0"/>
    <n v="6.8"/>
  </r>
  <r>
    <s v="The Nativity StoryÂ "/>
    <x v="0"/>
    <n v="6.8"/>
  </r>
  <r>
    <s v="House of WaxÂ "/>
    <x v="0"/>
    <n v="5.3"/>
  </r>
  <r>
    <s v="CloserÂ "/>
    <x v="0"/>
    <n v="7.3"/>
  </r>
  <r>
    <s v="J. EdgarÂ "/>
    <x v="0"/>
    <n v="6.6"/>
  </r>
  <r>
    <s v="MirrorsÂ "/>
    <x v="0"/>
    <n v="6.2"/>
  </r>
  <r>
    <s v="Queen of the DamnedÂ "/>
    <x v="0"/>
    <n v="5.2"/>
  </r>
  <r>
    <s v="Predator 2Â "/>
    <x v="0"/>
    <n v="6.2"/>
  </r>
  <r>
    <s v="UntraceableÂ "/>
    <x v="0"/>
    <n v="6.2"/>
  </r>
  <r>
    <s v="Blast from the PastÂ "/>
    <x v="0"/>
    <n v="6.6"/>
  </r>
  <r>
    <s v="Flash GordonÂ "/>
    <x v="0"/>
    <n v="6.4"/>
  </r>
  <r>
    <s v="Jersey GirlÂ "/>
    <x v="0"/>
    <n v="6.2"/>
  </r>
  <r>
    <s v="Alex CrossÂ "/>
    <x v="0"/>
    <n v="5.0999999999999996"/>
  </r>
  <r>
    <s v="Midnight in the Garden of Good and EvilÂ "/>
    <x v="0"/>
    <n v="6.6"/>
  </r>
  <r>
    <s v="HeistÂ "/>
    <x v="0"/>
    <n v="6.1"/>
  </r>
  <r>
    <s v="Nanny McPhee ReturnsÂ "/>
    <x v="0"/>
    <n v="6.1"/>
  </r>
  <r>
    <s v="HoffaÂ "/>
    <x v="0"/>
    <n v="6.6"/>
  </r>
  <r>
    <s v="The X Files: I Want to BelieveÂ "/>
    <x v="0"/>
    <n v="5.9"/>
  </r>
  <r>
    <s v="Ella EnchantedÂ "/>
    <x v="0"/>
    <n v="6.3"/>
  </r>
  <r>
    <s v="ConcussionÂ "/>
    <x v="0"/>
    <n v="7.1"/>
  </r>
  <r>
    <s v="AbductionÂ "/>
    <x v="0"/>
    <n v="5"/>
  </r>
  <r>
    <s v="ValiantÂ "/>
    <x v="0"/>
    <n v="5.6"/>
  </r>
  <r>
    <s v="Wonder BoysÂ "/>
    <x v="0"/>
    <n v="7.4"/>
  </r>
  <r>
    <s v="Superhero MovieÂ "/>
    <x v="0"/>
    <n v="4.5"/>
  </r>
  <r>
    <s v="Broken CityÂ "/>
    <x v="0"/>
    <n v="6.2"/>
  </r>
  <r>
    <s v="CursedÂ "/>
    <x v="0"/>
    <n v="5"/>
  </r>
  <r>
    <s v="Premium RushÂ "/>
    <x v="0"/>
    <n v="6.5"/>
  </r>
  <r>
    <s v="Hot PursuitÂ "/>
    <x v="0"/>
    <n v="5.0999999999999996"/>
  </r>
  <r>
    <s v="The Four FeathersÂ "/>
    <x v="0"/>
    <n v="6.5"/>
  </r>
  <r>
    <s v="ParkerÂ "/>
    <x v="0"/>
    <n v="6.2"/>
  </r>
  <r>
    <s v="WimbledonÂ "/>
    <x v="0"/>
    <n v="6.3"/>
  </r>
  <r>
    <s v="Furry VengeanceÂ "/>
    <x v="0"/>
    <n v="3.8"/>
  </r>
  <r>
    <s v="BaitÂ "/>
    <x v="0"/>
    <n v="5.2"/>
  </r>
  <r>
    <s v="KrullÂ "/>
    <x v="0"/>
    <n v="6"/>
  </r>
  <r>
    <s v="Lions for LambsÂ "/>
    <x v="0"/>
    <n v="6.2"/>
  </r>
  <r>
    <s v="Flight of the IntruderÂ "/>
    <x v="0"/>
    <n v="5.7"/>
  </r>
  <r>
    <s v="Walk Hard: The Dewey Cox StoryÂ "/>
    <x v="0"/>
    <n v="6.7"/>
  </r>
  <r>
    <s v="The Shipping NewsÂ "/>
    <x v="0"/>
    <n v="6.8"/>
  </r>
  <r>
    <s v="American OutlawsÂ "/>
    <x v="0"/>
    <n v="6"/>
  </r>
  <r>
    <s v="The Young VictoriaÂ "/>
    <x v="0"/>
    <n v="7.3"/>
  </r>
  <r>
    <s v="WhiteoutÂ "/>
    <x v="0"/>
    <n v="5.5"/>
  </r>
  <r>
    <s v="The Tree of LifeÂ "/>
    <x v="0"/>
    <n v="6.7"/>
  </r>
  <r>
    <s v="Knock OffÂ "/>
    <x v="0"/>
    <n v="4.8"/>
  </r>
  <r>
    <s v="SabotageÂ "/>
    <x v="0"/>
    <n v="5.7"/>
  </r>
  <r>
    <s v="The OrderÂ "/>
    <x v="0"/>
    <n v="5.0999999999999996"/>
  </r>
  <r>
    <s v="Punisher: War ZoneÂ "/>
    <x v="0"/>
    <n v="6"/>
  </r>
  <r>
    <s v="ZoomÂ "/>
    <x v="0"/>
    <n v="4.2"/>
  </r>
  <r>
    <s v="The WalkÂ "/>
    <x v="0"/>
    <n v="7.4"/>
  </r>
  <r>
    <s v="Warriors of VirtueÂ "/>
    <x v="0"/>
    <n v="4.5999999999999996"/>
  </r>
  <r>
    <s v="A Good YearÂ "/>
    <x v="0"/>
    <n v="6.9"/>
  </r>
  <r>
    <s v="Radio FlyerÂ "/>
    <x v="0"/>
    <n v="6.9"/>
  </r>
  <r>
    <s v="Blood In, Blood OutÂ "/>
    <x v="0"/>
    <n v="8"/>
  </r>
  <r>
    <s v="Smilla's Sense of SnowÂ "/>
    <x v="0"/>
    <n v="6.4"/>
  </r>
  <r>
    <s v="Femme FataleÂ "/>
    <x v="0"/>
    <n v="6.3"/>
  </r>
  <r>
    <s v="Lion of the DesertÂ "/>
    <x v="0"/>
    <n v="8.4"/>
  </r>
  <r>
    <s v="Ride with the DevilÂ "/>
    <x v="0"/>
    <n v="6.8"/>
  </r>
  <r>
    <s v="BandidasÂ "/>
    <x v="0"/>
    <n v="5.7"/>
  </r>
  <r>
    <s v="The Maze RunnerÂ "/>
    <x v="0"/>
    <n v="6.8"/>
  </r>
  <r>
    <s v="Unfinished BusinessÂ "/>
    <x v="0"/>
    <n v="5.4"/>
  </r>
  <r>
    <s v="The Age of InnocenceÂ "/>
    <x v="0"/>
    <n v="7.2"/>
  </r>
  <r>
    <s v="The FountainÂ "/>
    <x v="0"/>
    <n v="7.3"/>
  </r>
  <r>
    <s v="Chill FactorÂ "/>
    <x v="0"/>
    <n v="5.2"/>
  </r>
  <r>
    <s v="StolenÂ "/>
    <x v="0"/>
    <n v="5.5"/>
  </r>
  <r>
    <s v="PonyoÂ "/>
    <x v="10"/>
    <n v="7.7"/>
  </r>
  <r>
    <s v="The Longest RideÂ "/>
    <x v="0"/>
    <n v="7.1"/>
  </r>
  <r>
    <s v="The Astronaut's WifeÂ "/>
    <x v="0"/>
    <n v="5.3"/>
  </r>
  <r>
    <s v="I Dreamed of AfricaÂ "/>
    <x v="0"/>
    <n v="5.6"/>
  </r>
  <r>
    <s v="Playing for KeepsÂ "/>
    <x v="0"/>
    <n v="5.7"/>
  </r>
  <r>
    <s v="Mandela: Long Walk to FreedomÂ "/>
    <x v="0"/>
    <n v="7.1"/>
  </r>
  <r>
    <s v="RedsÂ "/>
    <x v="0"/>
    <n v="7.5"/>
  </r>
  <r>
    <s v="A Few Good MenÂ "/>
    <x v="0"/>
    <n v="7.6"/>
  </r>
  <r>
    <s v="Exit WoundsÂ "/>
    <x v="0"/>
    <n v="5.5"/>
  </r>
  <r>
    <s v="Big Momma's HouseÂ "/>
    <x v="0"/>
    <n v="5.0999999999999996"/>
  </r>
  <r>
    <s v="The Darkest HourÂ "/>
    <x v="0"/>
    <n v="4.9000000000000004"/>
  </r>
  <r>
    <s v="Step Up RevolutionÂ "/>
    <x v="0"/>
    <n v="6.5"/>
  </r>
  <r>
    <s v="Snakes on a PlaneÂ "/>
    <x v="0"/>
    <n v="5.6"/>
  </r>
  <r>
    <s v="The WatcherÂ "/>
    <x v="0"/>
    <n v="5.3"/>
  </r>
  <r>
    <s v="The PunisherÂ "/>
    <x v="0"/>
    <n v="6.5"/>
  </r>
  <r>
    <s v="Goal! The Dream BeginsÂ "/>
    <x v="0"/>
    <n v="6.8"/>
  </r>
  <r>
    <s v="SafeÂ "/>
    <x v="0"/>
    <n v="6.5"/>
  </r>
  <r>
    <s v="Pushing TinÂ "/>
    <x v="0"/>
    <n v="6"/>
  </r>
  <r>
    <s v="Star Wars: Episode VI - Return of the JediÂ "/>
    <x v="0"/>
    <n v="8.4"/>
  </r>
  <r>
    <s v="DoomsdayÂ "/>
    <x v="0"/>
    <n v="6"/>
  </r>
  <r>
    <s v="The ReaderÂ "/>
    <x v="0"/>
    <n v="7.6"/>
  </r>
  <r>
    <s v="ElfÂ "/>
    <x v="0"/>
    <n v="6.9"/>
  </r>
  <r>
    <s v="PhenomenonÂ "/>
    <x v="0"/>
    <n v="6.4"/>
  </r>
  <r>
    <s v="Snow DogsÂ "/>
    <x v="0"/>
    <n v="5.0999999999999996"/>
  </r>
  <r>
    <s v="ScroogedÂ "/>
    <x v="0"/>
    <n v="7"/>
  </r>
  <r>
    <s v="Nacho LibreÂ "/>
    <x v="0"/>
    <n v="5.7"/>
  </r>
  <r>
    <s v="BridesmaidsÂ "/>
    <x v="0"/>
    <n v="6.8"/>
  </r>
  <r>
    <s v="This Is the EndÂ "/>
    <x v="0"/>
    <n v="6.7"/>
  </r>
  <r>
    <s v="StigmataÂ "/>
    <x v="0"/>
    <n v="6.2"/>
  </r>
  <r>
    <s v="Men of HonorÂ "/>
    <x v="0"/>
    <n v="7.2"/>
  </r>
  <r>
    <s v="TakersÂ "/>
    <x v="0"/>
    <n v="6.2"/>
  </r>
  <r>
    <s v="The Big WeddingÂ "/>
    <x v="0"/>
    <n v="5.6"/>
  </r>
  <r>
    <s v="Big Mommas: Like Father, Like SonÂ "/>
    <x v="0"/>
    <n v="4.4000000000000004"/>
  </r>
  <r>
    <s v="Source CodeÂ "/>
    <x v="0"/>
    <n v="7.5"/>
  </r>
  <r>
    <s v="AliveÂ "/>
    <x v="0"/>
    <n v="7.1"/>
  </r>
  <r>
    <s v="The Number 23Â "/>
    <x v="0"/>
    <n v="6.4"/>
  </r>
  <r>
    <s v="The Young and Prodigious T.S. SpivetÂ "/>
    <x v="0"/>
    <n v="7.1"/>
  </r>
  <r>
    <s v="1941Â "/>
    <x v="0"/>
    <n v="5.9"/>
  </r>
  <r>
    <s v="Dreamer: Inspired by a True StoryÂ "/>
    <x v="0"/>
    <n v="6.9"/>
  </r>
  <r>
    <s v="A History of ViolenceÂ "/>
    <x v="0"/>
    <n v="7.5"/>
  </r>
  <r>
    <s v="Transporter 2Â "/>
    <x v="0"/>
    <n v="6.3"/>
  </r>
  <r>
    <s v="The Quick and the DeadÂ "/>
    <x v="0"/>
    <n v="6.4"/>
  </r>
  <r>
    <s v="Laws of AttractionÂ "/>
    <x v="0"/>
    <n v="5.9"/>
  </r>
  <r>
    <s v="Bringing Out the DeadÂ "/>
    <x v="0"/>
    <n v="6.8"/>
  </r>
  <r>
    <s v="Repo MenÂ "/>
    <x v="0"/>
    <n v="6.3"/>
  </r>
  <r>
    <s v="Dragon Wars: D-WarÂ "/>
    <x v="0"/>
    <n v="3.6"/>
  </r>
  <r>
    <s v="BogusÂ "/>
    <x v="0"/>
    <n v="5.3"/>
  </r>
  <r>
    <s v="The Incredible Burt WonderstoneÂ "/>
    <x v="0"/>
    <n v="5.9"/>
  </r>
  <r>
    <s v="Cats Don't DanceÂ "/>
    <x v="0"/>
    <n v="6.9"/>
  </r>
  <r>
    <s v="Cradle Will RockÂ "/>
    <x v="0"/>
    <n v="6.9"/>
  </r>
  <r>
    <s v="The Good GermanÂ "/>
    <x v="0"/>
    <n v="6.1"/>
  </r>
  <r>
    <s v="George and the DragonÂ "/>
    <x v="0"/>
    <n v="5.7"/>
  </r>
  <r>
    <s v="Apocalypse NowÂ "/>
    <x v="0"/>
    <n v="8.5"/>
  </r>
  <r>
    <s v="Going the DistanceÂ "/>
    <x v="0"/>
    <n v="6.3"/>
  </r>
  <r>
    <s v="Mr. Holland's OpusÂ "/>
    <x v="0"/>
    <n v="7.3"/>
  </r>
  <r>
    <s v="CriminalÂ "/>
    <x v="0"/>
    <n v="6.3"/>
  </r>
  <r>
    <s v="Out of AfricaÂ "/>
    <x v="0"/>
    <n v="7.2"/>
  </r>
  <r>
    <s v="FlightÂ "/>
    <x v="0"/>
    <n v="7.3"/>
  </r>
  <r>
    <s v="MoonrakerÂ "/>
    <x v="0"/>
    <n v="6.3"/>
  </r>
  <r>
    <s v="The Grand Budapest HotelÂ "/>
    <x v="0"/>
    <n v="8.1"/>
  </r>
  <r>
    <s v="Hearts in AtlantisÂ "/>
    <x v="0"/>
    <n v="6.9"/>
  </r>
  <r>
    <s v="ArachnophobiaÂ "/>
    <x v="0"/>
    <n v="6.3"/>
  </r>
  <r>
    <s v="FrequencyÂ "/>
    <x v="0"/>
    <n v="7.3"/>
  </r>
  <r>
    <s v="GhostbustersÂ "/>
    <x v="0"/>
    <n v="5.5"/>
  </r>
  <r>
    <s v="VacationÂ "/>
    <x v="0"/>
    <n v="6.1"/>
  </r>
  <r>
    <s v="Get ShortyÂ "/>
    <x v="0"/>
    <n v="6.9"/>
  </r>
  <r>
    <s v="ChicagoÂ "/>
    <x v="0"/>
    <n v="7.2"/>
  </r>
  <r>
    <s v="Big DaddyÂ "/>
    <x v="0"/>
    <n v="6.4"/>
  </r>
  <r>
    <s v="American Pie 2Â "/>
    <x v="0"/>
    <n v="6.4"/>
  </r>
  <r>
    <s v="Toy StoryÂ "/>
    <x v="0"/>
    <n v="8.3000000000000007"/>
  </r>
  <r>
    <s v="SpeedÂ "/>
    <x v="0"/>
    <n v="7.2"/>
  </r>
  <r>
    <s v="The VowÂ "/>
    <x v="0"/>
    <n v="6.8"/>
  </r>
  <r>
    <s v="Extraordinary MeasuresÂ "/>
    <x v="0"/>
    <n v="6.5"/>
  </r>
  <r>
    <s v="Remember the TitansÂ "/>
    <x v="0"/>
    <n v="7.8"/>
  </r>
  <r>
    <s v="The Hunt for Red OctoberÂ "/>
    <x v="0"/>
    <n v="7.6"/>
  </r>
  <r>
    <s v="Lee Daniels' The ButlerÂ "/>
    <x v="0"/>
    <n v="7.2"/>
  </r>
  <r>
    <s v="Dodgeball: A True Underdog StoryÂ "/>
    <x v="0"/>
    <n v="6.7"/>
  </r>
  <r>
    <s v="The Addams FamilyÂ "/>
    <x v="0"/>
    <n v="6.8"/>
  </r>
  <r>
    <s v="Ace Ventura: When Nature CallsÂ "/>
    <x v="0"/>
    <n v="6.3"/>
  </r>
  <r>
    <s v="The Princess DiariesÂ "/>
    <x v="0"/>
    <n v="6.2"/>
  </r>
  <r>
    <s v="The First Wives ClubÂ "/>
    <x v="0"/>
    <n v="6.2"/>
  </r>
  <r>
    <s v="Se7enÂ "/>
    <x v="0"/>
    <n v="8.6"/>
  </r>
  <r>
    <s v="District 9Â "/>
    <x v="0"/>
    <n v="8"/>
  </r>
  <r>
    <s v="The SpongeBob SquarePants MovieÂ "/>
    <x v="0"/>
    <n v="7"/>
  </r>
  <r>
    <s v="Mystic RiverÂ "/>
    <x v="0"/>
    <n v="8"/>
  </r>
  <r>
    <s v="Million Dollar BabyÂ "/>
    <x v="0"/>
    <n v="8.1"/>
  </r>
  <r>
    <s v="Analyze ThisÂ "/>
    <x v="0"/>
    <n v="6.7"/>
  </r>
  <r>
    <s v="The NotebookÂ "/>
    <x v="0"/>
    <n v="7.9"/>
  </r>
  <r>
    <s v="27 DressesÂ "/>
    <x v="0"/>
    <n v="6.1"/>
  </r>
  <r>
    <s v="Hannah Montana: The MovieÂ "/>
    <x v="0"/>
    <n v="4.2"/>
  </r>
  <r>
    <s v="Rugrats in Paris: The MovieÂ "/>
    <x v="0"/>
    <n v="6.1"/>
  </r>
  <r>
    <s v="The Prince of TidesÂ "/>
    <x v="0"/>
    <n v="6.6"/>
  </r>
  <r>
    <s v="Legends of the FallÂ "/>
    <x v="0"/>
    <n v="7.5"/>
  </r>
  <r>
    <s v="Up in the AirÂ "/>
    <x v="0"/>
    <n v="7.4"/>
  </r>
  <r>
    <s v="About SchmidtÂ "/>
    <x v="0"/>
    <n v="7.2"/>
  </r>
  <r>
    <s v="Warm BodiesÂ "/>
    <x v="0"/>
    <n v="6.9"/>
  </r>
  <r>
    <s v="LooperÂ "/>
    <x v="0"/>
    <n v="7.4"/>
  </r>
  <r>
    <s v="Down to EarthÂ "/>
    <x v="0"/>
    <n v="5.4"/>
  </r>
  <r>
    <s v="BabeÂ "/>
    <x v="0"/>
    <n v="6.8"/>
  </r>
  <r>
    <s v="Hope SpringsÂ "/>
    <x v="0"/>
    <n v="6.3"/>
  </r>
  <r>
    <s v="Forgetting Sarah MarshallÂ "/>
    <x v="0"/>
    <n v="7.2"/>
  </r>
  <r>
    <s v="Four BrothersÂ "/>
    <x v="0"/>
    <n v="6.9"/>
  </r>
  <r>
    <s v="Baby MamaÂ "/>
    <x v="0"/>
    <n v="6"/>
  </r>
  <r>
    <s v="Hope FloatsÂ "/>
    <x v="0"/>
    <n v="5.9"/>
  </r>
  <r>
    <s v="Bride WarsÂ "/>
    <x v="0"/>
    <n v="5.4"/>
  </r>
  <r>
    <s v="Without a PaddleÂ "/>
    <x v="0"/>
    <n v="5.9"/>
  </r>
  <r>
    <s v="13 Going on 30Â "/>
    <x v="0"/>
    <n v="6.1"/>
  </r>
  <r>
    <s v="Midnight in ParisÂ "/>
    <x v="0"/>
    <n v="7.7"/>
  </r>
  <r>
    <s v="The Nut JobÂ "/>
    <x v="0"/>
    <n v="5.8"/>
  </r>
  <r>
    <s v="BlowÂ "/>
    <x v="0"/>
    <n v="7.6"/>
  </r>
  <r>
    <s v="Message in a BottleÂ "/>
    <x v="0"/>
    <n v="6.1"/>
  </r>
  <r>
    <s v="Star Trek V: The Final FrontierÂ "/>
    <x v="0"/>
    <n v="5.4"/>
  </r>
  <r>
    <s v="Like MikeÂ "/>
    <x v="0"/>
    <n v="5.0999999999999996"/>
  </r>
  <r>
    <s v="Naked Gun 33 1/3: The Final InsultÂ "/>
    <x v="0"/>
    <n v="6.4"/>
  </r>
  <r>
    <s v="A View to a KillÂ "/>
    <x v="0"/>
    <n v="6.3"/>
  </r>
  <r>
    <s v="The Curse of the Were-RabbitÂ "/>
    <x v="0"/>
    <n v="7.5"/>
  </r>
  <r>
    <s v="P.S. I Love YouÂ "/>
    <x v="0"/>
    <n v="7.1"/>
  </r>
  <r>
    <s v="AtonementÂ "/>
    <x v="0"/>
    <n v="7.8"/>
  </r>
  <r>
    <s v="Letters to JulietÂ "/>
    <x v="0"/>
    <n v="6.5"/>
  </r>
  <r>
    <s v="Black RainÂ "/>
    <x v="0"/>
    <n v="6.6"/>
  </r>
  <r>
    <s v="Corpse BrideÂ "/>
    <x v="0"/>
    <n v="7.4"/>
  </r>
  <r>
    <s v="SicarioÂ "/>
    <x v="0"/>
    <n v="7.6"/>
  </r>
  <r>
    <s v="SouthpawÂ "/>
    <x v="0"/>
    <n v="7.5"/>
  </r>
  <r>
    <s v="Drag Me to HellÂ "/>
    <x v="0"/>
    <n v="6.6"/>
  </r>
  <r>
    <s v="The Age of AdalineÂ "/>
    <x v="0"/>
    <n v="7.2"/>
  </r>
  <r>
    <s v="Secondhand LionsÂ "/>
    <x v="0"/>
    <n v="7.6"/>
  </r>
  <r>
    <s v="Step Up 3DÂ "/>
    <x v="0"/>
    <n v="6.2"/>
  </r>
  <r>
    <s v="Blue CrushÂ "/>
    <x v="0"/>
    <n v="5.6"/>
  </r>
  <r>
    <s v="Stranger Than FictionÂ "/>
    <x v="0"/>
    <n v="7.6"/>
  </r>
  <r>
    <s v="30 Days of NightÂ "/>
    <x v="0"/>
    <n v="6.6"/>
  </r>
  <r>
    <s v="The Cabin in the WoodsÂ "/>
    <x v="0"/>
    <n v="7"/>
  </r>
  <r>
    <s v="Meet the SpartansÂ "/>
    <x v="0"/>
    <n v="2.7"/>
  </r>
  <r>
    <s v="Midnight RunÂ "/>
    <x v="0"/>
    <n v="7.6"/>
  </r>
  <r>
    <s v="The Running ManÂ "/>
    <x v="0"/>
    <n v="6.6"/>
  </r>
  <r>
    <s v="Little Shop of HorrorsÂ "/>
    <x v="0"/>
    <n v="6.9"/>
  </r>
  <r>
    <s v="HannaÂ "/>
    <x v="0"/>
    <n v="6.8"/>
  </r>
  <r>
    <s v="Mortal Kombat: AnnihilationÂ "/>
    <x v="0"/>
    <n v="3.7"/>
  </r>
  <r>
    <s v="Larry CrowneÂ "/>
    <x v="0"/>
    <n v="6.1"/>
  </r>
  <r>
    <s v="CarrieÂ "/>
    <x v="0"/>
    <n v="5.9"/>
  </r>
  <r>
    <s v="Take the LeadÂ "/>
    <x v="0"/>
    <n v="6.7"/>
  </r>
  <r>
    <s v="Gridiron GangÂ "/>
    <x v="0"/>
    <n v="6.9"/>
  </r>
  <r>
    <s v="What's the Worst That Could Happen?Â "/>
    <x v="0"/>
    <n v="5.5"/>
  </r>
  <r>
    <s v="9Â "/>
    <x v="0"/>
    <n v="7.1"/>
  </r>
  <r>
    <s v="Side EffectsÂ "/>
    <x v="0"/>
    <n v="7.1"/>
  </r>
  <r>
    <s v="Winnie the PoohÂ "/>
    <x v="0"/>
    <n v="7.3"/>
  </r>
  <r>
    <s v="Dumb and Dumberer: When Harry Met LloydÂ "/>
    <x v="0"/>
    <n v="3.4"/>
  </r>
  <r>
    <s v="BulworthÂ "/>
    <x v="0"/>
    <n v="6.8"/>
  </r>
  <r>
    <s v="Get on UpÂ "/>
    <x v="0"/>
    <n v="6.9"/>
  </r>
  <r>
    <s v="One True ThingÂ "/>
    <x v="0"/>
    <n v="7"/>
  </r>
  <r>
    <s v="VirtuosityÂ "/>
    <x v="0"/>
    <n v="5.5"/>
  </r>
  <r>
    <s v="My Super Ex-GirlfriendÂ "/>
    <x v="0"/>
    <n v="5.0999999999999996"/>
  </r>
  <r>
    <s v="Deliver Us from EvilÂ "/>
    <x v="0"/>
    <n v="6.2"/>
  </r>
  <r>
    <s v="SanctumÂ "/>
    <x v="0"/>
    <n v="5.9"/>
  </r>
  <r>
    <s v="Little Black BookÂ "/>
    <x v="0"/>
    <n v="5.2"/>
  </r>
  <r>
    <s v="The Five-Year EngagementÂ "/>
    <x v="0"/>
    <n v="6.2"/>
  </r>
  <r>
    <s v="Mr 3000Â "/>
    <x v="0"/>
    <n v="5.5"/>
  </r>
  <r>
    <s v="The Next Three DaysÂ "/>
    <x v="0"/>
    <n v="7.4"/>
  </r>
  <r>
    <s v="UltravioletÂ "/>
    <x v="0"/>
    <n v="4.4000000000000004"/>
  </r>
  <r>
    <s v="Assault on Precinct 13Â "/>
    <x v="0"/>
    <n v="6.3"/>
  </r>
  <r>
    <s v="The Replacement KillersÂ "/>
    <x v="0"/>
    <n v="6.1"/>
  </r>
  <r>
    <s v="FledÂ "/>
    <x v="0"/>
    <n v="5.3"/>
  </r>
  <r>
    <s v="Eight Legged FreaksÂ "/>
    <x v="0"/>
    <n v="5.4"/>
  </r>
  <r>
    <s v="Love &amp; Other DrugsÂ "/>
    <x v="0"/>
    <n v="6.7"/>
  </r>
  <r>
    <s v="88 MinutesÂ "/>
    <x v="0"/>
    <n v="5.9"/>
  </r>
  <r>
    <s v="North CountryÂ "/>
    <x v="0"/>
    <n v="7.3"/>
  </r>
  <r>
    <s v="The Whole Ten YardsÂ "/>
    <x v="0"/>
    <n v="5.5"/>
  </r>
  <r>
    <s v="SpliceÂ "/>
    <x v="0"/>
    <n v="5.8"/>
  </r>
  <r>
    <s v="Howard the DuckÂ "/>
    <x v="0"/>
    <n v="4.5999999999999996"/>
  </r>
  <r>
    <s v="Pride and GloryÂ "/>
    <x v="0"/>
    <n v="6.7"/>
  </r>
  <r>
    <s v="The CaveÂ "/>
    <x v="0"/>
    <n v="5.0999999999999996"/>
  </r>
  <r>
    <s v="Alex &amp; EmmaÂ "/>
    <x v="0"/>
    <n v="5.6"/>
  </r>
  <r>
    <s v="Wicker ParkÂ "/>
    <x v="0"/>
    <n v="7"/>
  </r>
  <r>
    <s v="Fright NightÂ "/>
    <x v="0"/>
    <n v="6.4"/>
  </r>
  <r>
    <s v="The New WorldÂ "/>
    <x v="0"/>
    <n v="6.7"/>
  </r>
  <r>
    <s v="Wing CommanderÂ "/>
    <x v="0"/>
    <n v="4.0999999999999996"/>
  </r>
  <r>
    <s v="In DreamsÂ "/>
    <x v="0"/>
    <n v="5.5"/>
  </r>
  <r>
    <s v="Dragonball: EvolutionÂ "/>
    <x v="0"/>
    <n v="2.7"/>
  </r>
  <r>
    <s v="The Last StandÂ "/>
    <x v="0"/>
    <n v="6.4"/>
  </r>
  <r>
    <s v="GodsendÂ "/>
    <x v="0"/>
    <n v="4.8"/>
  </r>
  <r>
    <s v="Chasing LibertyÂ "/>
    <x v="0"/>
    <n v="6.1"/>
  </r>
  <r>
    <s v="Hoodwinked Too! Hood vs. EvilÂ "/>
    <x v="0"/>
    <n v="4.8"/>
  </r>
  <r>
    <s v="An Unfinished LifeÂ "/>
    <x v="0"/>
    <n v="7"/>
  </r>
  <r>
    <s v="The Imaginarium of Doctor ParnassusÂ "/>
    <x v="0"/>
    <n v="6.8"/>
  </r>
  <r>
    <s v="Runner RunnerÂ "/>
    <x v="0"/>
    <n v="5.6"/>
  </r>
  <r>
    <s v="AntitrustÂ "/>
    <x v="0"/>
    <n v="6.1"/>
  </r>
  <r>
    <s v="GloryÂ "/>
    <x v="0"/>
    <n v="7.9"/>
  </r>
  <r>
    <s v="Once Upon a Time in AmericaÂ "/>
    <x v="0"/>
    <n v="8.4"/>
  </r>
  <r>
    <s v="Dead Man DownÂ "/>
    <x v="0"/>
    <n v="6.5"/>
  </r>
  <r>
    <s v="The Merchant of VeniceÂ "/>
    <x v="0"/>
    <n v="7.1"/>
  </r>
  <r>
    <s v="The Good ThiefÂ "/>
    <x v="0"/>
    <n v="6.6"/>
  </r>
  <r>
    <s v="Miss PotterÂ "/>
    <x v="0"/>
    <n v="7"/>
  </r>
  <r>
    <s v="The PromiseÂ "/>
    <x v="1"/>
    <n v="5.6"/>
  </r>
  <r>
    <s v="DOA: Dead or AliveÂ "/>
    <x v="0"/>
    <n v="4.8"/>
  </r>
  <r>
    <s v="The Assassination of Jesse James by the Coward Robert FordÂ "/>
    <x v="0"/>
    <n v="7.5"/>
  </r>
  <r>
    <s v="1911Â "/>
    <x v="1"/>
    <n v="6"/>
  </r>
  <r>
    <s v="Wild CardÂ "/>
    <x v="0"/>
    <n v="5.6"/>
  </r>
  <r>
    <s v="Machine Gun PreacherÂ "/>
    <x v="0"/>
    <n v="6.8"/>
  </r>
  <r>
    <s v="The Color of FreedomÂ "/>
    <x v="0"/>
    <n v="7.1"/>
  </r>
  <r>
    <s v="United PassionsÂ "/>
    <x v="0"/>
    <n v="2"/>
  </r>
  <r>
    <s v="Ripley's GameÂ "/>
    <x v="0"/>
    <n v="6.7"/>
  </r>
  <r>
    <s v="Sausage PartyÂ "/>
    <x v="0"/>
    <n v="7.5"/>
  </r>
  <r>
    <s v="Pitch Perfect 2Â "/>
    <x v="0"/>
    <n v="6.5"/>
  </r>
  <r>
    <s v="Walk the LineÂ "/>
    <x v="0"/>
    <n v="7.9"/>
  </r>
  <r>
    <s v="Keeping the FaithÂ "/>
    <x v="0"/>
    <n v="6.4"/>
  </r>
  <r>
    <s v="The BorrowersÂ "/>
    <x v="0"/>
    <n v="5.8"/>
  </r>
  <r>
    <s v="Frost/NixonÂ "/>
    <x v="0"/>
    <n v="7.7"/>
  </r>
  <r>
    <s v="Confessions of a Dangerous MindÂ "/>
    <x v="0"/>
    <n v="7.1"/>
  </r>
  <r>
    <s v="Serving SaraÂ "/>
    <x v="0"/>
    <n v="5.3"/>
  </r>
  <r>
    <s v="The BossÂ "/>
    <x v="0"/>
    <n v="5.3"/>
  </r>
  <r>
    <s v="Cry FreedomÂ "/>
    <x v="0"/>
    <n v="7.5"/>
  </r>
  <r>
    <s v="MumfordÂ "/>
    <x v="0"/>
    <n v="6.9"/>
  </r>
  <r>
    <s v="Seed of ChuckyÂ "/>
    <x v="0"/>
    <n v="4.9000000000000004"/>
  </r>
  <r>
    <s v="The JacketÂ "/>
    <x v="0"/>
    <n v="7.1"/>
  </r>
  <r>
    <s v="AladdinÂ "/>
    <x v="0"/>
    <n v="8"/>
  </r>
  <r>
    <s v="Straight Outta ComptonÂ "/>
    <x v="0"/>
    <n v="7.9"/>
  </r>
  <r>
    <s v="Indiana Jones and the Temple of DoomÂ "/>
    <x v="0"/>
    <n v="7.6"/>
  </r>
  <r>
    <s v="The Rugrats MovieÂ "/>
    <x v="0"/>
    <n v="5.9"/>
  </r>
  <r>
    <s v="Along Came a SpiderÂ "/>
    <x v="0"/>
    <n v="6.3"/>
  </r>
  <r>
    <s v="Florence Foster JenkinsÂ "/>
    <x v="0"/>
    <n v="7.1"/>
  </r>
  <r>
    <s v="Once Upon a Time in MexicoÂ "/>
    <x v="0"/>
    <n v="6.4"/>
  </r>
  <r>
    <s v="Die HardÂ "/>
    <x v="0"/>
    <n v="8.1999999999999993"/>
  </r>
  <r>
    <s v="Role ModelsÂ "/>
    <x v="0"/>
    <n v="6.9"/>
  </r>
  <r>
    <s v="The Big ShortÂ "/>
    <x v="0"/>
    <n v="7.8"/>
  </r>
  <r>
    <s v="Taking WoodstockÂ "/>
    <x v="0"/>
    <n v="6.7"/>
  </r>
  <r>
    <s v="MiracleÂ "/>
    <x v="0"/>
    <n v="7.5"/>
  </r>
  <r>
    <s v="Dawn of the DeadÂ "/>
    <x v="0"/>
    <n v="7.4"/>
  </r>
  <r>
    <s v="The Wedding PlannerÂ "/>
    <x v="0"/>
    <n v="5.2"/>
  </r>
  <r>
    <s v="Harlock: Space PirateÂ "/>
    <x v="10"/>
    <n v="6.5"/>
  </r>
  <r>
    <s v="The Royal TenenbaumsÂ "/>
    <x v="0"/>
    <n v="7.6"/>
  </r>
  <r>
    <s v="IdentityÂ "/>
    <x v="0"/>
    <n v="7.3"/>
  </r>
  <r>
    <s v="Last VegasÂ "/>
    <x v="0"/>
    <n v="6.6"/>
  </r>
  <r>
    <s v="For Your Eyes OnlyÂ "/>
    <x v="0"/>
    <n v="6.8"/>
  </r>
  <r>
    <s v="SerendipityÂ "/>
    <x v="0"/>
    <n v="6.9"/>
  </r>
  <r>
    <s v="TimecopÂ "/>
    <x v="0"/>
    <n v="5.8"/>
  </r>
  <r>
    <s v="ZoolanderÂ "/>
    <x v="0"/>
    <n v="6.6"/>
  </r>
  <r>
    <s v="Safe HavenÂ "/>
    <x v="0"/>
    <n v="6.7"/>
  </r>
  <r>
    <s v="Hocus PocusÂ "/>
    <x v="0"/>
    <n v="6.7"/>
  </r>
  <r>
    <s v="No ReservationsÂ "/>
    <x v="0"/>
    <n v="6.3"/>
  </r>
  <r>
    <s v="Kick-AssÂ "/>
    <x v="0"/>
    <n v="7.7"/>
  </r>
  <r>
    <s v="30 Minutes or LessÂ "/>
    <x v="0"/>
    <n v="6.1"/>
  </r>
  <r>
    <s v="Dracula 2000Â "/>
    <x v="0"/>
    <n v="4.9000000000000004"/>
  </r>
  <r>
    <s v="Alexander and the Terrible, Horrible, No Good, Very Bad DayÂ "/>
    <x v="0"/>
    <n v="6.2"/>
  </r>
  <r>
    <s v="Pride &amp; PrejudiceÂ "/>
    <x v="0"/>
    <n v="7.8"/>
  </r>
  <r>
    <s v="Blade RunnerÂ "/>
    <x v="0"/>
    <n v="8.1999999999999993"/>
  </r>
  <r>
    <s v="Rob RoyÂ "/>
    <x v="0"/>
    <n v="6.9"/>
  </r>
  <r>
    <s v="3 Days to KillÂ "/>
    <x v="0"/>
    <n v="6.2"/>
  </r>
  <r>
    <s v="We Own the NightÂ "/>
    <x v="0"/>
    <n v="6.9"/>
  </r>
  <r>
    <s v="Lost SoulsÂ "/>
    <x v="0"/>
    <n v="4.8"/>
  </r>
  <r>
    <s v="Winged MigrationÂ "/>
    <x v="0"/>
    <n v="8"/>
  </r>
  <r>
    <s v="Just My LuckÂ "/>
    <x v="0"/>
    <n v="5.3"/>
  </r>
  <r>
    <s v="Mystery, AlaskaÂ "/>
    <x v="0"/>
    <n v="6.7"/>
  </r>
  <r>
    <s v="The Spy Next DoorÂ "/>
    <x v="0"/>
    <n v="5.4"/>
  </r>
  <r>
    <s v="A Simple WishÂ "/>
    <x v="0"/>
    <n v="5.4"/>
  </r>
  <r>
    <s v="Ghosts of MarsÂ "/>
    <x v="0"/>
    <n v="4.9000000000000004"/>
  </r>
  <r>
    <s v="Our Brand Is CrisisÂ "/>
    <x v="0"/>
    <n v="6.1"/>
  </r>
  <r>
    <s v="Pride and Prejudice and ZombiesÂ "/>
    <x v="0"/>
    <n v="5.8"/>
  </r>
  <r>
    <s v="KundunÂ "/>
    <x v="0"/>
    <n v="7"/>
  </r>
  <r>
    <s v="How to Lose Friends &amp; Alienate PeopleÂ "/>
    <x v="0"/>
    <n v="6.5"/>
  </r>
  <r>
    <s v="Kick-Ass 2Â "/>
    <x v="0"/>
    <n v="6.6"/>
  </r>
  <r>
    <s v="Brick MansionsÂ "/>
    <x v="0"/>
    <n v="5.7"/>
  </r>
  <r>
    <s v="OctopussyÂ "/>
    <x v="0"/>
    <n v="6.6"/>
  </r>
  <r>
    <s v="Knocked UpÂ "/>
    <x v="0"/>
    <n v="7"/>
  </r>
  <r>
    <s v="My Sister's KeeperÂ "/>
    <x v="0"/>
    <n v="7.4"/>
  </r>
  <r>
    <s v="Welcome Home, Roscoe JenkinsÂ "/>
    <x v="0"/>
    <n v="5.3"/>
  </r>
  <r>
    <s v="A Passage to IndiaÂ "/>
    <x v="0"/>
    <n v="7.4"/>
  </r>
  <r>
    <s v="Notes on a ScandalÂ "/>
    <x v="0"/>
    <n v="7.4"/>
  </r>
  <r>
    <s v="RenditionÂ "/>
    <x v="0"/>
    <n v="6.8"/>
  </r>
  <r>
    <s v="Star Trek VI: The Undiscovered CountryÂ "/>
    <x v="0"/>
    <n v="7.2"/>
  </r>
  <r>
    <s v="Divine Secrets of the Ya-Ya SisterhoodÂ "/>
    <x v="0"/>
    <n v="6"/>
  </r>
  <r>
    <s v="The Jungle BookÂ "/>
    <x v="0"/>
    <n v="7.8"/>
  </r>
  <r>
    <s v="Kiss the GirlsÂ "/>
    <x v="0"/>
    <n v="6.6"/>
  </r>
  <r>
    <s v="The Blues BrothersÂ "/>
    <x v="0"/>
    <n v="7.9"/>
  </r>
  <r>
    <s v="Joyful NoiseÂ "/>
    <x v="0"/>
    <n v="5.7"/>
  </r>
  <r>
    <s v="About a BoyÂ "/>
    <x v="0"/>
    <n v="7.1"/>
  </r>
  <r>
    <s v="Lake PlacidÂ "/>
    <x v="0"/>
    <n v="5.6"/>
  </r>
  <r>
    <s v="Lucky Number SlevinÂ "/>
    <x v="0"/>
    <n v="7.8"/>
  </r>
  <r>
    <s v="The Right StuffÂ "/>
    <x v="0"/>
    <n v="7.9"/>
  </r>
  <r>
    <s v="AnonymousÂ "/>
    <x v="0"/>
    <n v="6.9"/>
  </r>
  <r>
    <s v="The NeverEnding StoryÂ "/>
    <x v="0"/>
    <n v="7.4"/>
  </r>
  <r>
    <s v="Dark CityÂ "/>
    <x v="0"/>
    <n v="7.7"/>
  </r>
  <r>
    <s v="The DuchessÂ "/>
    <x v="0"/>
    <n v="6.9"/>
  </r>
  <r>
    <s v="Return to OzÂ "/>
    <x v="0"/>
    <n v="6.7"/>
  </r>
  <r>
    <s v="The Newton BoysÂ "/>
    <x v="0"/>
    <n v="6"/>
  </r>
  <r>
    <s v="Case 39Â "/>
    <x v="0"/>
    <n v="6.2"/>
  </r>
  <r>
    <s v="Suspect ZeroÂ "/>
    <x v="0"/>
    <n v="5.9"/>
  </r>
  <r>
    <s v="Martian ChildÂ "/>
    <x v="0"/>
    <n v="6.8"/>
  </r>
  <r>
    <s v="Spy Kids: All the Time in the World in 4DÂ "/>
    <x v="0"/>
    <n v="3.6"/>
  </r>
  <r>
    <s v="Money MonsterÂ "/>
    <x v="0"/>
    <n v="6.7"/>
  </r>
  <r>
    <s v="Formula 51Â "/>
    <x v="0"/>
    <n v="6.3"/>
  </r>
  <r>
    <s v="FlawlessÂ "/>
    <x v="0"/>
    <n v="6.4"/>
  </r>
  <r>
    <s v="MindhuntersÂ "/>
    <x v="0"/>
    <n v="6.4"/>
  </r>
  <r>
    <s v="What Just HappenedÂ "/>
    <x v="0"/>
    <n v="5.7"/>
  </r>
  <r>
    <s v="The StatementÂ "/>
    <x v="0"/>
    <n v="6.2"/>
  </r>
  <r>
    <s v="Paul Blart: Mall CopÂ "/>
    <x v="0"/>
    <n v="5.2"/>
  </r>
  <r>
    <s v="Freaky FridayÂ "/>
    <x v="0"/>
    <n v="6.1"/>
  </r>
  <r>
    <s v="The 40-Year-Old VirginÂ "/>
    <x v="0"/>
    <n v="7.1"/>
  </r>
  <r>
    <s v="Shakespeare in LoveÂ "/>
    <x v="0"/>
    <n v="7.2"/>
  </r>
  <r>
    <s v="A Walk Among the TombstonesÂ "/>
    <x v="0"/>
    <n v="6.5"/>
  </r>
  <r>
    <s v="Kindergarten CopÂ "/>
    <x v="0"/>
    <n v="6"/>
  </r>
  <r>
    <s v="Pineapple ExpressÂ "/>
    <x v="0"/>
    <n v="7"/>
  </r>
  <r>
    <s v="Ever After: A Cinderella StoryÂ "/>
    <x v="0"/>
    <n v="7"/>
  </r>
  <r>
    <s v="Open RangeÂ "/>
    <x v="0"/>
    <n v="7.5"/>
  </r>
  <r>
    <s v="FlatlinersÂ "/>
    <x v="0"/>
    <n v="6.6"/>
  </r>
  <r>
    <s v="A Bridge Too FarÂ "/>
    <x v="0"/>
    <n v="7.4"/>
  </r>
  <r>
    <s v="Red EyeÂ "/>
    <x v="0"/>
    <n v="6.5"/>
  </r>
  <r>
    <s v="Final Destination 2Â "/>
    <x v="0"/>
    <n v="6.2"/>
  </r>
  <r>
    <s v="O Brother, Where Art Thou?Â "/>
    <x v="0"/>
    <n v="7.8"/>
  </r>
  <r>
    <s v="LegionÂ "/>
    <x v="0"/>
    <n v="5.2"/>
  </r>
  <r>
    <s v="Pain &amp; GainÂ "/>
    <x v="0"/>
    <n v="6.5"/>
  </r>
  <r>
    <s v="In Good CompanyÂ "/>
    <x v="0"/>
    <n v="6.5"/>
  </r>
  <r>
    <s v="ClockstoppersÂ "/>
    <x v="0"/>
    <n v="5.2"/>
  </r>
  <r>
    <s v="SilveradoÂ "/>
    <x v="0"/>
    <n v="7.2"/>
  </r>
  <r>
    <s v="BrothersÂ "/>
    <x v="0"/>
    <n v="7.1"/>
  </r>
  <r>
    <s v="Agent Cody Banks 2: Destination LondonÂ "/>
    <x v="0"/>
    <n v="4.5"/>
  </r>
  <r>
    <s v="New Year's EveÂ "/>
    <x v="0"/>
    <n v="5.7"/>
  </r>
  <r>
    <s v="Original SinÂ "/>
    <x v="0"/>
    <n v="6"/>
  </r>
  <r>
    <s v="The RavenÂ "/>
    <x v="0"/>
    <n v="6.4"/>
  </r>
  <r>
    <s v="Welcome to MooseportÂ "/>
    <x v="0"/>
    <n v="5.2"/>
  </r>
  <r>
    <s v="Highlander: The Final DimensionÂ "/>
    <x v="0"/>
    <n v="4.3"/>
  </r>
  <r>
    <s v="Blood and WineÂ "/>
    <x v="0"/>
    <n v="6.1"/>
  </r>
  <r>
    <s v="Snow White: A Tale of TerrorÂ "/>
    <x v="0"/>
    <n v="6.3"/>
  </r>
  <r>
    <s v="The Curse of the Jade ScorpionÂ "/>
    <x v="0"/>
    <n v="6.8"/>
  </r>
  <r>
    <s v="Accidental LoveÂ "/>
    <x v="0"/>
    <n v="4"/>
  </r>
  <r>
    <s v="FlipperÂ "/>
    <x v="0"/>
    <n v="5.2"/>
  </r>
  <r>
    <s v="Self/lessÂ "/>
    <x v="0"/>
    <n v="6.5"/>
  </r>
  <r>
    <s v="The Constant GardenerÂ "/>
    <x v="0"/>
    <n v="7.5"/>
  </r>
  <r>
    <s v="The Passion of the ChristÂ "/>
    <x v="11"/>
    <n v="7.1"/>
  </r>
  <r>
    <s v="Mrs. DoubtfireÂ "/>
    <x v="0"/>
    <n v="6.9"/>
  </r>
  <r>
    <s v="Rain ManÂ "/>
    <x v="0"/>
    <n v="8"/>
  </r>
  <r>
    <s v="Gran TorinoÂ "/>
    <x v="0"/>
    <n v="8.1999999999999993"/>
  </r>
  <r>
    <s v="W.Â "/>
    <x v="0"/>
    <n v="6.4"/>
  </r>
  <r>
    <s v="TakenÂ "/>
    <x v="0"/>
    <n v="7.9"/>
  </r>
  <r>
    <s v="The Best of MeÂ "/>
    <x v="0"/>
    <n v="6.7"/>
  </r>
  <r>
    <s v="The BodyguardÂ "/>
    <x v="0"/>
    <n v="6.1"/>
  </r>
  <r>
    <s v="Schindler's ListÂ "/>
    <x v="0"/>
    <n v="8.9"/>
  </r>
  <r>
    <s v="The HelpÂ "/>
    <x v="0"/>
    <n v="8.1"/>
  </r>
  <r>
    <s v="The Fifth EstateÂ "/>
    <x v="0"/>
    <n v="6.2"/>
  </r>
  <r>
    <s v="Scooby-Doo 2: Monsters UnleashedÂ "/>
    <x v="0"/>
    <n v="4.9000000000000004"/>
  </r>
  <r>
    <s v="Freddy vs. JasonÂ "/>
    <x v="0"/>
    <n v="5.8"/>
  </r>
  <r>
    <s v="Jimmy Neutron: Boy GeniusÂ "/>
    <x v="0"/>
    <n v="6"/>
  </r>
  <r>
    <s v="CloverfieldÂ "/>
    <x v="0"/>
    <n v="7"/>
  </r>
  <r>
    <s v="Teenage Mutant Ninja Turtles II: The Secret of the OozeÂ "/>
    <x v="0"/>
    <n v="6"/>
  </r>
  <r>
    <s v="The UntouchablesÂ "/>
    <x v="0"/>
    <n v="7.9"/>
  </r>
  <r>
    <s v="No Country for Old MenÂ "/>
    <x v="0"/>
    <n v="8.1"/>
  </r>
  <r>
    <s v="Ride AlongÂ "/>
    <x v="0"/>
    <n v="6.2"/>
  </r>
  <r>
    <s v="Bridget Jones's DiaryÂ "/>
    <x v="0"/>
    <n v="6.7"/>
  </r>
  <r>
    <s v="ChocolatÂ "/>
    <x v="0"/>
    <n v="7.3"/>
  </r>
  <r>
    <s v="Legally Blonde 2: Red, White &amp; BlondeÂ "/>
    <x v="0"/>
    <n v="4.5999999999999996"/>
  </r>
  <r>
    <s v="Parental GuidanceÂ "/>
    <x v="0"/>
    <n v="6.1"/>
  </r>
  <r>
    <s v="No Strings AttachedÂ "/>
    <x v="0"/>
    <n v="6.2"/>
  </r>
  <r>
    <s v="TombstoneÂ "/>
    <x v="0"/>
    <n v="7.8"/>
  </r>
  <r>
    <s v="Romeo Must DieÂ "/>
    <x v="0"/>
    <n v="6.1"/>
  </r>
  <r>
    <s v="The OmenÂ "/>
    <x v="0"/>
    <n v="7.6"/>
  </r>
  <r>
    <s v="Final Destination 3Â "/>
    <x v="0"/>
    <n v="5.8"/>
  </r>
  <r>
    <s v="The Lucky OneÂ "/>
    <x v="0"/>
    <n v="6.5"/>
  </r>
  <r>
    <s v="Bridge to TerabithiaÂ "/>
    <x v="0"/>
    <n v="7.2"/>
  </r>
  <r>
    <s v="Finding NeverlandÂ "/>
    <x v="0"/>
    <n v="7.8"/>
  </r>
  <r>
    <s v="A Madea ChristmasÂ "/>
    <x v="0"/>
    <n v="4.7"/>
  </r>
  <r>
    <s v="The GreyÂ "/>
    <x v="0"/>
    <n v="6.8"/>
  </r>
  <r>
    <s v="Hide and SeekÂ "/>
    <x v="0"/>
    <n v="5.9"/>
  </r>
  <r>
    <s v="Anchorman: The Legend of Ron BurgundyÂ "/>
    <x v="0"/>
    <n v="7.2"/>
  </r>
  <r>
    <s v="GoodfellasÂ "/>
    <x v="0"/>
    <n v="8.6999999999999993"/>
  </r>
  <r>
    <s v="Agent Cody BanksÂ "/>
    <x v="0"/>
    <n v="5"/>
  </r>
  <r>
    <s v="Nanny McPheeÂ "/>
    <x v="0"/>
    <n v="6.6"/>
  </r>
  <r>
    <s v="ScarfaceÂ "/>
    <x v="0"/>
    <n v="8.3000000000000007"/>
  </r>
  <r>
    <s v="Nothing to LoseÂ "/>
    <x v="0"/>
    <n v="6.7"/>
  </r>
  <r>
    <s v="The Last EmperorÂ "/>
    <x v="0"/>
    <n v="7.8"/>
  </r>
  <r>
    <s v="ContrabandÂ "/>
    <x v="0"/>
    <n v="6.5"/>
  </r>
  <r>
    <s v="Money TalksÂ "/>
    <x v="0"/>
    <n v="6.1"/>
  </r>
  <r>
    <s v="There Will Be BloodÂ "/>
    <x v="0"/>
    <n v="8.1"/>
  </r>
  <r>
    <s v="The Wild Thornberrys MovieÂ "/>
    <x v="0"/>
    <n v="5.2"/>
  </r>
  <r>
    <s v="Rugrats Go WildÂ "/>
    <x v="0"/>
    <n v="5.6"/>
  </r>
  <r>
    <s v="Undercover BrotherÂ "/>
    <x v="0"/>
    <n v="5.8"/>
  </r>
  <r>
    <s v="The Sisterhood of the Traveling PantsÂ "/>
    <x v="0"/>
    <n v="6.6"/>
  </r>
  <r>
    <s v="Kiss of the DragonÂ "/>
    <x v="0"/>
    <n v="6.6"/>
  </r>
  <r>
    <s v="The House BunnyÂ "/>
    <x v="0"/>
    <n v="5.5"/>
  </r>
  <r>
    <s v="Million Dollar ArmÂ "/>
    <x v="0"/>
    <n v="7"/>
  </r>
  <r>
    <s v="The GiverÂ "/>
    <x v="0"/>
    <n v="6.5"/>
  </r>
  <r>
    <s v="What a Girl WantsÂ "/>
    <x v="0"/>
    <n v="5.8"/>
  </r>
  <r>
    <s v="Jeepers Creepers IIÂ "/>
    <x v="0"/>
    <n v="5.6"/>
  </r>
  <r>
    <s v="Good Luck ChuckÂ "/>
    <x v="0"/>
    <n v="5.6"/>
  </r>
  <r>
    <s v="Cradle 2 the GraveÂ "/>
    <x v="0"/>
    <n v="5.8"/>
  </r>
  <r>
    <s v="The HoursÂ "/>
    <x v="0"/>
    <n v="7.6"/>
  </r>
  <r>
    <s v="She's the ManÂ "/>
    <x v="0"/>
    <n v="6.4"/>
  </r>
  <r>
    <s v="Mr. Bean's HolidayÂ "/>
    <x v="0"/>
    <n v="6.3"/>
  </r>
  <r>
    <s v="Anacondas: The Hunt for the Blood OrchidÂ "/>
    <x v="0"/>
    <n v="4.5999999999999996"/>
  </r>
  <r>
    <s v="Blood TiesÂ "/>
    <x v="0"/>
    <n v="6.5"/>
  </r>
  <r>
    <s v="August RushÂ "/>
    <x v="0"/>
    <n v="7.5"/>
  </r>
  <r>
    <s v="ElizabethÂ "/>
    <x v="0"/>
    <n v="7.5"/>
  </r>
  <r>
    <s v="Bride of ChuckyÂ "/>
    <x v="0"/>
    <n v="5.3"/>
  </r>
  <r>
    <s v="Tora! Tora! Tora!Â "/>
    <x v="0"/>
    <n v="7.5"/>
  </r>
  <r>
    <s v="Spice WorldÂ "/>
    <x v="0"/>
    <n v="3.3"/>
  </r>
  <r>
    <s v="Dance FlickÂ "/>
    <x v="0"/>
    <n v="3.5"/>
  </r>
  <r>
    <s v="The Shawshank RedemptionÂ "/>
    <x v="0"/>
    <n v="9.3000000000000007"/>
  </r>
  <r>
    <s v="Crocodile Dundee in Los AngelesÂ "/>
    <x v="0"/>
    <n v="4.8"/>
  </r>
  <r>
    <s v="KingpinÂ "/>
    <x v="0"/>
    <n v="6.9"/>
  </r>
  <r>
    <s v="The GamblerÂ "/>
    <x v="0"/>
    <n v="6"/>
  </r>
  <r>
    <s v="August: Osage CountyÂ "/>
    <x v="0"/>
    <n v="7.3"/>
  </r>
  <r>
    <s v="A Lot Like LoveÂ "/>
    <x v="0"/>
    <n v="6.6"/>
  </r>
  <r>
    <s v="Eddie the EagleÂ "/>
    <x v="0"/>
    <n v="7.5"/>
  </r>
  <r>
    <s v="He Got GameÂ "/>
    <x v="0"/>
    <n v="6.9"/>
  </r>
  <r>
    <s v="Don Juan DeMarcoÂ "/>
    <x v="0"/>
    <n v="6.8"/>
  </r>
  <r>
    <s v="Dear JohnÂ "/>
    <x v="0"/>
    <n v="6.3"/>
  </r>
  <r>
    <s v="The LosersÂ "/>
    <x v="0"/>
    <n v="6.4"/>
  </r>
  <r>
    <s v="Don't Be Afraid of the DarkÂ "/>
    <x v="0"/>
    <n v="5.6"/>
  </r>
  <r>
    <s v="WarÂ "/>
    <x v="0"/>
    <n v="6.3"/>
  </r>
  <r>
    <s v="Punch-Drunk LoveÂ "/>
    <x v="0"/>
    <n v="7.3"/>
  </r>
  <r>
    <s v="EuroTripÂ "/>
    <x v="0"/>
    <n v="6.6"/>
  </r>
  <r>
    <s v="Half Past DeadÂ "/>
    <x v="0"/>
    <n v="4.5999999999999996"/>
  </r>
  <r>
    <s v="Unaccompanied MinorsÂ "/>
    <x v="0"/>
    <n v="5.0999999999999996"/>
  </r>
  <r>
    <s v="Bright Lights, Big CityÂ "/>
    <x v="0"/>
    <n v="5.6"/>
  </r>
  <r>
    <s v="The Adventures of PinocchioÂ "/>
    <x v="12"/>
    <n v="5.3"/>
  </r>
  <r>
    <s v="The BoxÂ "/>
    <x v="0"/>
    <n v="5.6"/>
  </r>
  <r>
    <s v="The RuinsÂ "/>
    <x v="0"/>
    <n v="5.9"/>
  </r>
  <r>
    <s v="The Next Best ThingÂ "/>
    <x v="0"/>
    <n v="4.7"/>
  </r>
  <r>
    <s v="My Soul to TakeÂ "/>
    <x v="0"/>
    <n v="4.8"/>
  </r>
  <r>
    <s v="The Girl Next DoorÂ "/>
    <x v="0"/>
    <n v="6.8"/>
  </r>
  <r>
    <s v="Maximum RiskÂ "/>
    <x v="0"/>
    <n v="5.4"/>
  </r>
  <r>
    <s v="Stealing HarvardÂ "/>
    <x v="0"/>
    <n v="5.0999999999999996"/>
  </r>
  <r>
    <s v="LegendÂ "/>
    <x v="0"/>
    <n v="7"/>
  </r>
  <r>
    <s v="Shark Night 3DÂ "/>
    <x v="0"/>
    <n v="4"/>
  </r>
  <r>
    <s v="Angela's AshesÂ "/>
    <x v="0"/>
    <n v="7.3"/>
  </r>
  <r>
    <s v="Draft DayÂ "/>
    <x v="0"/>
    <n v="6.8"/>
  </r>
  <r>
    <s v="LifeforceÂ "/>
    <x v="0"/>
    <n v="6.1"/>
  </r>
  <r>
    <s v="The ConspiratorÂ "/>
    <x v="0"/>
    <n v="7"/>
  </r>
  <r>
    <s v="Lords of DogtownÂ "/>
    <x v="0"/>
    <n v="7.1"/>
  </r>
  <r>
    <s v="The 33Â "/>
    <x v="0"/>
    <n v="6.9"/>
  </r>
  <r>
    <s v="Big Trouble in Little ChinaÂ "/>
    <x v="0"/>
    <n v="7.3"/>
  </r>
  <r>
    <s v="WarriorÂ "/>
    <x v="0"/>
    <n v="8.1999999999999993"/>
  </r>
  <r>
    <s v="Michael CollinsÂ "/>
    <x v="0"/>
    <n v="7.1"/>
  </r>
  <r>
    <s v="GettysburgÂ "/>
    <x v="0"/>
    <n v="7.7"/>
  </r>
  <r>
    <s v="Stop-LossÂ "/>
    <x v="0"/>
    <n v="6.5"/>
  </r>
  <r>
    <s v="AbandonÂ "/>
    <x v="0"/>
    <n v="4.9000000000000004"/>
  </r>
  <r>
    <s v="Brokedown PalaceÂ "/>
    <x v="0"/>
    <n v="6.4"/>
  </r>
  <r>
    <s v="The PossessionÂ "/>
    <x v="0"/>
    <n v="5.9"/>
  </r>
  <r>
    <s v="Mrs. WinterbourneÂ "/>
    <x v="0"/>
    <n v="6.2"/>
  </r>
  <r>
    <s v="Straw DogsÂ "/>
    <x v="0"/>
    <n v="5.8"/>
  </r>
  <r>
    <s v="The HoaxÂ "/>
    <x v="0"/>
    <n v="6.7"/>
  </r>
  <r>
    <s v="Stone ColdÂ "/>
    <x v="0"/>
    <n v="5.9"/>
  </r>
  <r>
    <s v="The RoadÂ "/>
    <x v="0"/>
    <n v="7.3"/>
  </r>
  <r>
    <s v="SheenaÂ "/>
    <x v="0"/>
    <n v="4.8"/>
  </r>
  <r>
    <s v="UnderclassmanÂ "/>
    <x v="0"/>
    <n v="4.0999999999999996"/>
  </r>
  <r>
    <s v="Say It Isn't SoÂ "/>
    <x v="0"/>
    <n v="4.9000000000000004"/>
  </r>
  <r>
    <s v="The World's Fastest IndianÂ "/>
    <x v="0"/>
    <n v="7.9"/>
  </r>
  <r>
    <s v="Snakes on a PlaneÂ "/>
    <x v="0"/>
    <n v="5.6"/>
  </r>
  <r>
    <s v="Tank GirlÂ "/>
    <x v="0"/>
    <n v="5.2"/>
  </r>
  <r>
    <s v="King's RansomÂ "/>
    <x v="0"/>
    <n v="4.0999999999999996"/>
  </r>
  <r>
    <s v="BlindnessÂ "/>
    <x v="0"/>
    <n v="6.6"/>
  </r>
  <r>
    <s v="BloodRayneÂ "/>
    <x v="0"/>
    <n v="2.9"/>
  </r>
  <r>
    <s v="CarnageÂ "/>
    <x v="0"/>
    <n v="7.2"/>
  </r>
  <r>
    <s v="Where the Truth LiesÂ "/>
    <x v="0"/>
    <n v="6.5"/>
  </r>
  <r>
    <s v="Without LimitsÂ "/>
    <x v="0"/>
    <n v="7.2"/>
  </r>
  <r>
    <s v="Me and Orson WellesÂ "/>
    <x v="0"/>
    <n v="6.8"/>
  </r>
  <r>
    <s v="The Best OfferÂ "/>
    <x v="0"/>
    <n v="7.8"/>
  </r>
  <r>
    <s v="Bad Lieutenant: Port of Call New OrleansÂ "/>
    <x v="0"/>
    <n v="6.7"/>
  </r>
  <r>
    <s v="Little White LiesÂ "/>
    <x v="4"/>
    <n v="7.1"/>
  </r>
  <r>
    <s v="Love RanchÂ "/>
    <x v="0"/>
    <n v="5.7"/>
  </r>
  <r>
    <s v="The True Story of Puss'N BootsÂ "/>
    <x v="0"/>
    <n v="2.9"/>
  </r>
  <r>
    <s v="Space DogsÂ "/>
    <x v="6"/>
    <n v="5.2"/>
  </r>
  <r>
    <s v="The CounselorÂ "/>
    <x v="0"/>
    <n v="5.3"/>
  </r>
  <r>
    <s v="IroncladÂ "/>
    <x v="0"/>
    <n v="6.2"/>
  </r>
  <r>
    <s v="WaterlooÂ "/>
    <x v="0"/>
    <n v="7.3"/>
  </r>
  <r>
    <s v="Red SkyÂ "/>
    <x v="0"/>
    <n v="4.0999999999999996"/>
  </r>
  <r>
    <s v="Dangerous LiaisonsÂ "/>
    <x v="0"/>
    <n v="7.7"/>
  </r>
  <r>
    <s v="On the RoadÂ "/>
    <x v="0"/>
    <n v="6.1"/>
  </r>
  <r>
    <s v="Star Trek IV: The Voyage HomeÂ "/>
    <x v="0"/>
    <n v="7.3"/>
  </r>
  <r>
    <s v="Rocky BalboaÂ "/>
    <x v="0"/>
    <n v="7.2"/>
  </r>
  <r>
    <s v="Point BreakÂ "/>
    <x v="0"/>
    <n v="5.3"/>
  </r>
  <r>
    <s v="Scream 2Â "/>
    <x v="0"/>
    <n v="6.1"/>
  </r>
  <r>
    <s v="Jane Got a GunÂ "/>
    <x v="0"/>
    <n v="5.8"/>
  </r>
  <r>
    <s v="Think Like a Man TooÂ "/>
    <x v="0"/>
    <n v="5.7"/>
  </r>
  <r>
    <s v="The Whole Nine YardsÂ "/>
    <x v="0"/>
    <n v="6.7"/>
  </r>
  <r>
    <s v="FootlooseÂ "/>
    <x v="0"/>
    <n v="6.5"/>
  </r>
  <r>
    <s v="Old SchoolÂ "/>
    <x v="0"/>
    <n v="7.2"/>
  </r>
  <r>
    <s v="The Fisher KingÂ "/>
    <x v="0"/>
    <n v="7.6"/>
  </r>
  <r>
    <s v="I Still Know What You Did Last SummerÂ "/>
    <x v="0"/>
    <n v="4.5999999999999996"/>
  </r>
  <r>
    <s v="Return to MeÂ "/>
    <x v="0"/>
    <n v="6.9"/>
  </r>
  <r>
    <s v="Zack and Miri Make a PornoÂ "/>
    <x v="0"/>
    <n v="6.6"/>
  </r>
  <r>
    <s v="Nurse BettyÂ "/>
    <x v="0"/>
    <n v="6.3"/>
  </r>
  <r>
    <s v="The Men Who Stare at GoatsÂ "/>
    <x v="0"/>
    <n v="6.2"/>
  </r>
  <r>
    <s v="Double TakeÂ "/>
    <x v="0"/>
    <n v="5.3"/>
  </r>
  <r>
    <s v="Girl, InterruptedÂ "/>
    <x v="0"/>
    <n v="7.3"/>
  </r>
  <r>
    <s v="Win a Date with Tad Hamilton!Â "/>
    <x v="0"/>
    <n v="5.6"/>
  </r>
  <r>
    <s v="Muppets from SpaceÂ "/>
    <x v="0"/>
    <n v="6.2"/>
  </r>
  <r>
    <s v="The WizÂ "/>
    <x v="0"/>
    <n v="5.2"/>
  </r>
  <r>
    <s v="Ready to RumbleÂ "/>
    <x v="0"/>
    <n v="5.3"/>
  </r>
  <r>
    <s v="Play It to the BoneÂ "/>
    <x v="0"/>
    <n v="5.4"/>
  </r>
  <r>
    <s v="I Don't Know How She Does ItÂ "/>
    <x v="0"/>
    <n v="4.9000000000000004"/>
  </r>
  <r>
    <s v="Piranha 3DÂ "/>
    <x v="0"/>
    <n v="5.5"/>
  </r>
  <r>
    <s v="Beyond the SeaÂ "/>
    <x v="0"/>
    <n v="6.7"/>
  </r>
  <r>
    <s v="Meet the DeedlesÂ "/>
    <x v="0"/>
    <n v="3.9"/>
  </r>
  <r>
    <s v="The Princess and the CobblerÂ "/>
    <x v="0"/>
    <n v="7.2"/>
  </r>
  <r>
    <s v="The Bridge of San Luis ReyÂ "/>
    <x v="0"/>
    <n v="5.0999999999999996"/>
  </r>
  <r>
    <s v="FasterÂ "/>
    <x v="0"/>
    <n v="6.5"/>
  </r>
  <r>
    <s v="Howl's Moving CastleÂ "/>
    <x v="10"/>
    <n v="8.1999999999999993"/>
  </r>
  <r>
    <s v="ZombielandÂ "/>
    <x v="0"/>
    <n v="7.7"/>
  </r>
  <r>
    <s v="King KongÂ "/>
    <x v="0"/>
    <n v="7.2"/>
  </r>
  <r>
    <s v="The WaterboyÂ "/>
    <x v="0"/>
    <n v="6.1"/>
  </r>
  <r>
    <s v="Star Wars: Episode V - The Empire Strikes BackÂ "/>
    <x v="0"/>
    <n v="8.8000000000000007"/>
  </r>
  <r>
    <s v="Bad BoysÂ "/>
    <x v="0"/>
    <n v="6.8"/>
  </r>
  <r>
    <s v="The Naked Gun 2Â½: The Smell of FearÂ "/>
    <x v="0"/>
    <n v="6.8"/>
  </r>
  <r>
    <s v="Final DestinationÂ "/>
    <x v="0"/>
    <n v="6.7"/>
  </r>
  <r>
    <s v="The Ides of MarchÂ "/>
    <x v="0"/>
    <n v="7.1"/>
  </r>
  <r>
    <s v="Pitch BlackÂ "/>
    <x v="0"/>
    <n v="7.1"/>
  </r>
  <r>
    <s v="Someone Like You...Â "/>
    <x v="0"/>
    <n v="6.1"/>
  </r>
  <r>
    <s v="HerÂ "/>
    <x v="0"/>
    <n v="8"/>
  </r>
  <r>
    <s v="Eddie the EagleÂ "/>
    <x v="0"/>
    <n v="7.5"/>
  </r>
  <r>
    <s v="Joy RideÂ "/>
    <x v="0"/>
    <n v="6.6"/>
  </r>
  <r>
    <s v="The Adventurer: The Curse of the Midas BoxÂ "/>
    <x v="0"/>
    <n v="5.4"/>
  </r>
  <r>
    <s v="Anywhere But HereÂ "/>
    <x v="0"/>
    <n v="6.1"/>
  </r>
  <r>
    <s v="Chasing LibertyÂ "/>
    <x v="0"/>
    <n v="6.1"/>
  </r>
  <r>
    <s v="The CrewÂ "/>
    <x v="0"/>
    <n v="5.6"/>
  </r>
  <r>
    <s v="HaywireÂ "/>
    <x v="0"/>
    <n v="5.8"/>
  </r>
  <r>
    <s v="Jaws: The RevengeÂ "/>
    <x v="0"/>
    <n v="2.8"/>
  </r>
  <r>
    <s v="Marvin's RoomÂ "/>
    <x v="0"/>
    <n v="6.7"/>
  </r>
  <r>
    <s v="The LongshotsÂ "/>
    <x v="0"/>
    <n v="5.0999999999999996"/>
  </r>
  <r>
    <s v="The End of the AffairÂ "/>
    <x v="0"/>
    <n v="7.2"/>
  </r>
  <r>
    <s v="Harley Davidson and the Marlboro ManÂ "/>
    <x v="0"/>
    <n v="6"/>
  </r>
  <r>
    <s v="Coco Before ChanelÂ "/>
    <x v="4"/>
    <n v="6.7"/>
  </r>
  <r>
    <s v="ForsakenÂ "/>
    <x v="0"/>
    <n v="6.3"/>
  </r>
  <r>
    <s v="ChÃ©riÂ "/>
    <x v="0"/>
    <n v="6.2"/>
  </r>
  <r>
    <s v="Vanity FairÂ "/>
    <x v="0"/>
    <n v="6.2"/>
  </r>
  <r>
    <s v="1408Â "/>
    <x v="0"/>
    <n v="6.8"/>
  </r>
  <r>
    <s v="SpaceballsÂ "/>
    <x v="0"/>
    <n v="7.1"/>
  </r>
  <r>
    <s v="The Water DivinerÂ "/>
    <x v="0"/>
    <n v="7.1"/>
  </r>
  <r>
    <s v="GhostÂ "/>
    <x v="0"/>
    <n v="7"/>
  </r>
  <r>
    <s v="There's Something About MaryÂ "/>
    <x v="0"/>
    <n v="7.1"/>
  </r>
  <r>
    <s v="The Santa ClauseÂ "/>
    <x v="0"/>
    <n v="6.4"/>
  </r>
  <r>
    <s v="The RookieÂ "/>
    <x v="0"/>
    <n v="7"/>
  </r>
  <r>
    <s v="The Game PlanÂ "/>
    <x v="0"/>
    <n v="6.2"/>
  </r>
  <r>
    <s v="The Bridges of Madison CountyÂ "/>
    <x v="0"/>
    <n v="7.5"/>
  </r>
  <r>
    <s v="The AnimalÂ "/>
    <x v="0"/>
    <n v="4.8"/>
  </r>
  <r>
    <s v="GandhiÂ "/>
    <x v="0"/>
    <n v="8.1"/>
  </r>
  <r>
    <s v="The Hundred-Foot JourneyÂ "/>
    <x v="0"/>
    <n v="7.3"/>
  </r>
  <r>
    <s v="The NetÂ "/>
    <x v="0"/>
    <n v="5.8"/>
  </r>
  <r>
    <s v="I Am SamÂ "/>
    <x v="0"/>
    <n v="7.6"/>
  </r>
  <r>
    <s v="Son of GodÂ "/>
    <x v="0"/>
    <n v="5.6"/>
  </r>
  <r>
    <s v="UnderworldÂ "/>
    <x v="0"/>
    <n v="7"/>
  </r>
  <r>
    <s v="DerailedÂ "/>
    <x v="0"/>
    <n v="6.6"/>
  </r>
  <r>
    <s v="The Informant!Â "/>
    <x v="0"/>
    <n v="6.5"/>
  </r>
  <r>
    <s v="ShadowlandsÂ "/>
    <x v="0"/>
    <n v="7.4"/>
  </r>
  <r>
    <s v="Deuce Bigalow: European GigoloÂ "/>
    <x v="0"/>
    <n v="4.5999999999999996"/>
  </r>
  <r>
    <s v="Delivery ManÂ "/>
    <x v="0"/>
    <n v="6.4"/>
  </r>
  <r>
    <s v="Victor FrankensteinÂ "/>
    <x v="0"/>
    <n v="6"/>
  </r>
  <r>
    <s v="Saving SilvermanÂ "/>
    <x v="0"/>
    <n v="5.9"/>
  </r>
  <r>
    <s v="Diary of a Wimpy Kid: Dog DaysÂ "/>
    <x v="0"/>
    <n v="6.4"/>
  </r>
  <r>
    <s v="Summer of SamÂ "/>
    <x v="0"/>
    <n v="6.6"/>
  </r>
  <r>
    <s v="Jay and Silent Bob Strike BackÂ "/>
    <x v="0"/>
    <n v="6.9"/>
  </r>
  <r>
    <s v="The IslandÂ "/>
    <x v="0"/>
    <n v="6.9"/>
  </r>
  <r>
    <s v="The Glass HouseÂ "/>
    <x v="0"/>
    <n v="5.8"/>
  </r>
  <r>
    <s v="Hail, Caesar!Â "/>
    <x v="0"/>
    <n v="6.4"/>
  </r>
  <r>
    <s v="Josie and the PussycatsÂ "/>
    <x v="0"/>
    <n v="5.3"/>
  </r>
  <r>
    <s v="HomefrontÂ "/>
    <x v="0"/>
    <n v="6.5"/>
  </r>
  <r>
    <s v="The Little VampireÂ "/>
    <x v="0"/>
    <n v="5.7"/>
  </r>
  <r>
    <s v="I Heart HuckabeesÂ "/>
    <x v="0"/>
    <n v="6.7"/>
  </r>
  <r>
    <s v="RoboCop 3Â "/>
    <x v="0"/>
    <n v="3.9"/>
  </r>
  <r>
    <s v="Megiddo: The Omega Code 2Â "/>
    <x v="0"/>
    <n v="4.0999999999999996"/>
  </r>
  <r>
    <s v="Darling LiliÂ "/>
    <x v="0"/>
    <n v="6.2"/>
  </r>
  <r>
    <s v="Dudley Do-RightÂ "/>
    <x v="0"/>
    <n v="3.8"/>
  </r>
  <r>
    <s v="The Transporter RefueledÂ "/>
    <x v="0"/>
    <n v="5.0999999999999996"/>
  </r>
  <r>
    <s v="Black BookÂ "/>
    <x v="13"/>
    <n v="7.8"/>
  </r>
  <r>
    <s v="Joyeux NoelÂ "/>
    <x v="4"/>
    <n v="7.8"/>
  </r>
  <r>
    <s v="Hit and RunÂ "/>
    <x v="0"/>
    <n v="6.1"/>
  </r>
  <r>
    <s v="Mad MoneyÂ "/>
    <x v="0"/>
    <n v="5.8"/>
  </r>
  <r>
    <s v="Before I Go to SleepÂ "/>
    <x v="0"/>
    <n v="6.3"/>
  </r>
  <r>
    <s v="SorcererÂ "/>
    <x v="0"/>
    <n v="7.7"/>
  </r>
  <r>
    <s v="StoneÂ "/>
    <x v="0"/>
    <n v="5.4"/>
  </r>
  <r>
    <s v="MoliÃ¨reÂ "/>
    <x v="4"/>
    <n v="7.3"/>
  </r>
  <r>
    <s v="Out of the FurnaceÂ "/>
    <x v="0"/>
    <n v="6.8"/>
  </r>
  <r>
    <s v="Michael ClaytonÂ "/>
    <x v="0"/>
    <n v="7.3"/>
  </r>
  <r>
    <s v="My Fellow AmericansÂ "/>
    <x v="0"/>
    <n v="6.5"/>
  </r>
  <r>
    <s v="Arlington RoadÂ "/>
    <x v="0"/>
    <n v="7.2"/>
  </r>
  <r>
    <s v="UnderdogsÂ "/>
    <x v="3"/>
    <n v="6.7"/>
  </r>
  <r>
    <s v="To Rome with LoveÂ "/>
    <x v="0"/>
    <n v="6.3"/>
  </r>
  <r>
    <s v="FirefoxÂ "/>
    <x v="0"/>
    <n v="5.9"/>
  </r>
  <r>
    <s v="South Park: Bigger Longer &amp; UncutÂ "/>
    <x v="0"/>
    <n v="7.8"/>
  </r>
  <r>
    <s v="Death at a FuneralÂ "/>
    <x v="0"/>
    <n v="7.4"/>
  </r>
  <r>
    <s v="Teenage Mutant Ninja Turtles IIIÂ "/>
    <x v="0"/>
    <n v="4.8"/>
  </r>
  <r>
    <s v="HardballÂ "/>
    <x v="0"/>
    <n v="6.3"/>
  </r>
  <r>
    <s v="Silver Linings PlaybookÂ "/>
    <x v="0"/>
    <n v="7.8"/>
  </r>
  <r>
    <s v="Freedom WritersÂ "/>
    <x v="0"/>
    <n v="7.5"/>
  </r>
  <r>
    <s v="The TransporterÂ "/>
    <x v="0"/>
    <n v="6.8"/>
  </r>
  <r>
    <s v="Never Back DownÂ "/>
    <x v="0"/>
    <n v="6.6"/>
  </r>
  <r>
    <s v="The Rage: Carrie 2Â "/>
    <x v="0"/>
    <n v="4.5999999999999996"/>
  </r>
  <r>
    <s v="Away We GoÂ "/>
    <x v="0"/>
    <n v="7.1"/>
  </r>
  <r>
    <s v="Swing VoteÂ "/>
    <x v="0"/>
    <n v="6.1"/>
  </r>
  <r>
    <s v="Moonlight MileÂ "/>
    <x v="0"/>
    <n v="6.7"/>
  </r>
  <r>
    <s v="Tinker Tailor Soldier SpyÂ "/>
    <x v="0"/>
    <n v="7.1"/>
  </r>
  <r>
    <s v="MollyÂ "/>
    <x v="0"/>
    <n v="5.8"/>
  </r>
  <r>
    <s v="The BeaverÂ "/>
    <x v="0"/>
    <n v="6.7"/>
  </r>
  <r>
    <s v="The Best Little Whorehouse in TexasÂ "/>
    <x v="0"/>
    <n v="5.8"/>
  </r>
  <r>
    <s v="eXistenZÂ "/>
    <x v="0"/>
    <n v="6.8"/>
  </r>
  <r>
    <s v="Raiders of the Lost ArkÂ "/>
    <x v="0"/>
    <n v="8.5"/>
  </r>
  <r>
    <s v="Home Alone 2: Lost in New YorkÂ "/>
    <x v="0"/>
    <n v="6.6"/>
  </r>
  <r>
    <s v="Close Encounters of the Third KindÂ "/>
    <x v="0"/>
    <n v="7.7"/>
  </r>
  <r>
    <s v="PulseÂ "/>
    <x v="0"/>
    <n v="4.7"/>
  </r>
  <r>
    <s v="Beverly Hills Cop IIÂ "/>
    <x v="0"/>
    <n v="6.4"/>
  </r>
  <r>
    <s v="Bringing Down the HouseÂ "/>
    <x v="0"/>
    <n v="5.5"/>
  </r>
  <r>
    <s v="The Silence of the LambsÂ "/>
    <x v="0"/>
    <n v="8.6"/>
  </r>
  <r>
    <s v="Wayne's WorldÂ "/>
    <x v="0"/>
    <n v="7"/>
  </r>
  <r>
    <s v="Jackass 3DÂ "/>
    <x v="0"/>
    <n v="7.1"/>
  </r>
  <r>
    <s v="Jaws 2Â "/>
    <x v="0"/>
    <n v="5.7"/>
  </r>
  <r>
    <s v="Beverly Hills ChihuahuaÂ "/>
    <x v="0"/>
    <n v="3.7"/>
  </r>
  <r>
    <s v="The ConjuringÂ "/>
    <x v="0"/>
    <n v="7.5"/>
  </r>
  <r>
    <s v="Are We There Yet?Â "/>
    <x v="0"/>
    <n v="4.5999999999999996"/>
  </r>
  <r>
    <s v="TammyÂ "/>
    <x v="0"/>
    <n v="4.9000000000000004"/>
  </r>
  <r>
    <s v="DisturbiaÂ "/>
    <x v="0"/>
    <n v="6.9"/>
  </r>
  <r>
    <s v="School of RockÂ "/>
    <x v="0"/>
    <n v="7.1"/>
  </r>
  <r>
    <s v="Mortal KombatÂ "/>
    <x v="0"/>
    <n v="5.8"/>
  </r>
  <r>
    <s v="Wicker ParkÂ "/>
    <x v="0"/>
    <n v="7"/>
  </r>
  <r>
    <s v="White ChicksÂ "/>
    <x v="0"/>
    <n v="5.4"/>
  </r>
  <r>
    <s v="The DescendantsÂ "/>
    <x v="0"/>
    <n v="7.3"/>
  </r>
  <r>
    <s v="HolesÂ "/>
    <x v="0"/>
    <n v="7.1"/>
  </r>
  <r>
    <s v="The Last SongÂ "/>
    <x v="0"/>
    <n v="5.8"/>
  </r>
  <r>
    <s v="12 Years a SlaveÂ "/>
    <x v="0"/>
    <n v="8.1"/>
  </r>
  <r>
    <s v="DrumlineÂ "/>
    <x v="0"/>
    <n v="5.7"/>
  </r>
  <r>
    <s v="Why Did I Get Married Too?Â "/>
    <x v="0"/>
    <n v="4.4000000000000004"/>
  </r>
  <r>
    <s v="Edward ScissorhandsÂ "/>
    <x v="0"/>
    <n v="7.9"/>
  </r>
  <r>
    <s v="Me Before YouÂ "/>
    <x v="0"/>
    <n v="7.6"/>
  </r>
  <r>
    <s v="Madea's Witness ProtectionÂ "/>
    <x v="0"/>
    <n v="4.8"/>
  </r>
  <r>
    <s v="The French ConnectionÂ "/>
    <x v="0"/>
    <n v="7.8"/>
  </r>
  <r>
    <s v="Bad MomsÂ "/>
    <x v="0"/>
    <n v="6.7"/>
  </r>
  <r>
    <s v="Date MovieÂ "/>
    <x v="0"/>
    <n v="2.7"/>
  </r>
  <r>
    <s v="Return to Never LandÂ "/>
    <x v="0"/>
    <n v="5.8"/>
  </r>
  <r>
    <s v="SelmaÂ "/>
    <x v="0"/>
    <n v="7.5"/>
  </r>
  <r>
    <s v="The Jungle Book 2Â "/>
    <x v="0"/>
    <n v="5.4"/>
  </r>
  <r>
    <s v="BoogeymanÂ "/>
    <x v="0"/>
    <n v="4.0999999999999996"/>
  </r>
  <r>
    <s v="PremonitionÂ "/>
    <x v="0"/>
    <n v="5.9"/>
  </r>
  <r>
    <s v="The Tigger MovieÂ "/>
    <x v="0"/>
    <n v="6.3"/>
  </r>
  <r>
    <s v="MaxÂ "/>
    <x v="0"/>
    <n v="6.8"/>
  </r>
  <r>
    <s v="Epic MovieÂ "/>
    <x v="0"/>
    <n v="2.2999999999999998"/>
  </r>
  <r>
    <s v="Conan the BarbarianÂ "/>
    <x v="0"/>
    <n v="6.9"/>
  </r>
  <r>
    <s v="SpotlightÂ "/>
    <x v="0"/>
    <n v="8.1"/>
  </r>
  <r>
    <s v="Lakeview TerraceÂ "/>
    <x v="0"/>
    <n v="6.1"/>
  </r>
  <r>
    <s v="The Grudge 2Â "/>
    <x v="0"/>
    <n v="5"/>
  </r>
  <r>
    <s v="How Stella Got Her Groove BackÂ "/>
    <x v="0"/>
    <n v="5.5"/>
  </r>
  <r>
    <s v="Bill &amp; Ted's Bogus JourneyÂ "/>
    <x v="0"/>
    <n v="6.2"/>
  </r>
  <r>
    <s v="Man of the YearÂ "/>
    <x v="0"/>
    <n v="6.2"/>
  </r>
  <r>
    <s v="The Black HoleÂ "/>
    <x v="0"/>
    <n v="5.9"/>
  </r>
  <r>
    <s v="The AmericanÂ "/>
    <x v="0"/>
    <n v="6.3"/>
  </r>
  <r>
    <s v="SelenaÂ "/>
    <x v="0"/>
    <n v="6.7"/>
  </r>
  <r>
    <s v="Vampires SuckÂ "/>
    <x v="0"/>
    <n v="3.5"/>
  </r>
  <r>
    <s v="BabelÂ "/>
    <x v="0"/>
    <n v="7.5"/>
  </r>
  <r>
    <s v="This Is Where I Leave YouÂ "/>
    <x v="0"/>
    <n v="6.6"/>
  </r>
  <r>
    <s v="DoubtÂ "/>
    <x v="0"/>
    <n v="7.5"/>
  </r>
  <r>
    <s v="Team America: World PoliceÂ "/>
    <x v="0"/>
    <n v="7.2"/>
  </r>
  <r>
    <s v="Texas Chainsaw 3DÂ "/>
    <x v="0"/>
    <n v="4.8"/>
  </r>
  <r>
    <s v="CopycatÂ "/>
    <x v="0"/>
    <n v="6.6"/>
  </r>
  <r>
    <s v="Scary Movie 5Â "/>
    <x v="0"/>
    <n v="3.5"/>
  </r>
  <r>
    <s v="Paint Your WagonÂ "/>
    <x v="0"/>
    <n v="6.7"/>
  </r>
  <r>
    <s v="MilkÂ "/>
    <x v="0"/>
    <n v="7.6"/>
  </r>
  <r>
    <s v="RisenÂ "/>
    <x v="0"/>
    <n v="6.3"/>
  </r>
  <r>
    <s v="Ghost ShipÂ "/>
    <x v="0"/>
    <n v="5.5"/>
  </r>
  <r>
    <s v="A Very Harold &amp; Kumar 3D ChristmasÂ "/>
    <x v="0"/>
    <n v="6.3"/>
  </r>
  <r>
    <s v="Wild ThingsÂ "/>
    <x v="0"/>
    <n v="6.5"/>
  </r>
  <r>
    <s v="The DebtÂ "/>
    <x v="0"/>
    <n v="6.9"/>
  </r>
  <r>
    <s v="High FidelityÂ "/>
    <x v="0"/>
    <n v="7.6"/>
  </r>
  <r>
    <s v="One Missed CallÂ "/>
    <x v="0"/>
    <n v="3.9"/>
  </r>
  <r>
    <s v="Eye for an EyeÂ "/>
    <x v="0"/>
    <n v="6.1"/>
  </r>
  <r>
    <s v="The Bank JobÂ "/>
    <x v="0"/>
    <n v="7.3"/>
  </r>
  <r>
    <s v="Eternal Sunshine of the Spotless MindÂ "/>
    <x v="0"/>
    <n v="8.3000000000000007"/>
  </r>
  <r>
    <s v="You AgainÂ "/>
    <x v="0"/>
    <n v="5.8"/>
  </r>
  <r>
    <s v="Street KingsÂ "/>
    <x v="0"/>
    <n v="6.8"/>
  </r>
  <r>
    <s v="The World's EndÂ "/>
    <x v="0"/>
    <n v="7"/>
  </r>
  <r>
    <s v="Nancy DrewÂ "/>
    <x v="0"/>
    <n v="5.9"/>
  </r>
  <r>
    <s v="DaybreakersÂ "/>
    <x v="0"/>
    <n v="6.5"/>
  </r>
  <r>
    <s v="She's Out of My LeagueÂ "/>
    <x v="0"/>
    <n v="6.4"/>
  </r>
  <r>
    <s v="Monte CarloÂ "/>
    <x v="0"/>
    <n v="5.8"/>
  </r>
  <r>
    <s v="Stay AliveÂ "/>
    <x v="0"/>
    <n v="5.0999999999999996"/>
  </r>
  <r>
    <s v="Quigley Down UnderÂ "/>
    <x v="0"/>
    <n v="6.8"/>
  </r>
  <r>
    <s v="Alpha and OmegaÂ "/>
    <x v="0"/>
    <n v="5.3"/>
  </r>
  <r>
    <s v="The CovenantÂ "/>
    <x v="0"/>
    <n v="5.3"/>
  </r>
  <r>
    <s v="ShortsÂ "/>
    <x v="0"/>
    <n v="4.9000000000000004"/>
  </r>
  <r>
    <s v="To Die ForÂ "/>
    <x v="0"/>
    <n v="6.8"/>
  </r>
  <r>
    <s v="NerveÂ "/>
    <x v="0"/>
    <n v="7.1"/>
  </r>
  <r>
    <s v="VampiresÂ "/>
    <x v="0"/>
    <n v="6.1"/>
  </r>
  <r>
    <s v="PsychoÂ "/>
    <x v="0"/>
    <n v="8.5"/>
  </r>
  <r>
    <s v="My Best Friend's GirlÂ "/>
    <x v="0"/>
    <n v="5.9"/>
  </r>
  <r>
    <s v="Endless LoveÂ "/>
    <x v="0"/>
    <n v="6.3"/>
  </r>
  <r>
    <s v="Georgia RuleÂ "/>
    <x v="0"/>
    <n v="5.9"/>
  </r>
  <r>
    <s v="Under the RainbowÂ "/>
    <x v="0"/>
    <n v="5.4"/>
  </r>
  <r>
    <s v="LadyhawkeÂ "/>
    <x v="0"/>
    <n v="7"/>
  </r>
  <r>
    <s v="Simon BirchÂ "/>
    <x v="0"/>
    <n v="6.9"/>
  </r>
  <r>
    <s v="Reign Over MeÂ "/>
    <x v="0"/>
    <n v="7.5"/>
  </r>
  <r>
    <s v="Into the WildÂ "/>
    <x v="0"/>
    <n v="8.1999999999999993"/>
  </r>
  <r>
    <s v="School for ScoundrelsÂ "/>
    <x v="0"/>
    <n v="5.9"/>
  </r>
  <r>
    <s v="Silent Hill: Revelation 3DÂ "/>
    <x v="0"/>
    <n v="5"/>
  </r>
  <r>
    <s v="From Dusk Till DawnÂ "/>
    <x v="0"/>
    <n v="7.3"/>
  </r>
  <r>
    <s v="Pooh's Heffalump MovieÂ "/>
    <x v="0"/>
    <n v="6.4"/>
  </r>
  <r>
    <s v="Home for the HolidaysÂ "/>
    <x v="0"/>
    <n v="6.6"/>
  </r>
  <r>
    <s v="Kung Fu HustleÂ "/>
    <x v="9"/>
    <n v="7.8"/>
  </r>
  <r>
    <s v="The Country BearsÂ "/>
    <x v="0"/>
    <n v="4"/>
  </r>
  <r>
    <s v="The Kite RunnerÂ "/>
    <x v="14"/>
    <n v="7.6"/>
  </r>
  <r>
    <s v="21 GramsÂ "/>
    <x v="0"/>
    <n v="7.7"/>
  </r>
  <r>
    <s v="PaparazziÂ "/>
    <x v="0"/>
    <n v="5.8"/>
  </r>
  <r>
    <s v="TwilightÂ "/>
    <x v="0"/>
    <n v="5.2"/>
  </r>
  <r>
    <s v="A Guy ThingÂ "/>
    <x v="0"/>
    <n v="5.6"/>
  </r>
  <r>
    <s v="LoserÂ "/>
    <x v="0"/>
    <n v="5.3"/>
  </r>
  <r>
    <s v="The Greatest Story Ever ToldÂ "/>
    <x v="0"/>
    <n v="6.6"/>
  </r>
  <r>
    <s v="Secret in Their EyesÂ "/>
    <x v="0"/>
    <n v="6.2"/>
  </r>
  <r>
    <s v="Disaster MovieÂ "/>
    <x v="0"/>
    <n v="1.9"/>
  </r>
  <r>
    <s v="ArmoredÂ "/>
    <x v="0"/>
    <n v="5.7"/>
  </r>
  <r>
    <s v="The Man Who Knew Too LittleÂ "/>
    <x v="0"/>
    <n v="6.6"/>
  </r>
  <r>
    <s v="What's Your Number?Â "/>
    <x v="0"/>
    <n v="6"/>
  </r>
  <r>
    <s v="LockoutÂ "/>
    <x v="0"/>
    <n v="6.1"/>
  </r>
  <r>
    <s v="EnvyÂ "/>
    <x v="0"/>
    <n v="4.8"/>
  </r>
  <r>
    <s v="Crank: High VoltageÂ "/>
    <x v="0"/>
    <n v="6.2"/>
  </r>
  <r>
    <s v="Bullets Over BroadwayÂ "/>
    <x v="0"/>
    <n v="7.5"/>
  </r>
  <r>
    <s v="One Night with the KingÂ "/>
    <x v="0"/>
    <n v="6.3"/>
  </r>
  <r>
    <s v="The Quiet AmericanÂ "/>
    <x v="0"/>
    <n v="7.1"/>
  </r>
  <r>
    <s v="The Weather ManÂ "/>
    <x v="0"/>
    <n v="6.6"/>
  </r>
  <r>
    <s v="UndisputedÂ "/>
    <x v="0"/>
    <n v="6.1"/>
  </r>
  <r>
    <s v="Ghost TownÂ "/>
    <x v="0"/>
    <n v="6.7"/>
  </r>
  <r>
    <s v="12 RoundsÂ "/>
    <x v="0"/>
    <n v="5.6"/>
  </r>
  <r>
    <s v="Let Me InÂ "/>
    <x v="0"/>
    <n v="7.2"/>
  </r>
  <r>
    <s v="3 Ninjas Kick BackÂ "/>
    <x v="0"/>
    <n v="4.3"/>
  </r>
  <r>
    <s v="Be Kind RewindÂ "/>
    <x v="0"/>
    <n v="6.4"/>
  </r>
  <r>
    <s v="Mrs Henderson PresentsÂ "/>
    <x v="0"/>
    <n v="7.1"/>
  </r>
  <r>
    <s v="Triple 9Â "/>
    <x v="0"/>
    <n v="6.3"/>
  </r>
  <r>
    <s v="Deconstructing HarryÂ "/>
    <x v="0"/>
    <n v="7.4"/>
  </r>
  <r>
    <s v="Three to TangoÂ "/>
    <x v="0"/>
    <n v="6.1"/>
  </r>
  <r>
    <s v="BurntÂ "/>
    <x v="0"/>
    <n v="6.6"/>
  </r>
  <r>
    <s v="We're No AngelsÂ "/>
    <x v="0"/>
    <n v="6"/>
  </r>
  <r>
    <s v="Everyone Says I Love YouÂ "/>
    <x v="0"/>
    <n v="6.8"/>
  </r>
  <r>
    <s v="Death at a FuneralÂ "/>
    <x v="0"/>
    <n v="7.4"/>
  </r>
  <r>
    <s v="Death SentenceÂ "/>
    <x v="0"/>
    <n v="6.8"/>
  </r>
  <r>
    <s v="Everybody's FineÂ "/>
    <x v="0"/>
    <n v="7.2"/>
  </r>
  <r>
    <s v="Superbabies: Baby Geniuses 2Â "/>
    <x v="0"/>
    <n v="1.9"/>
  </r>
  <r>
    <s v="The ManÂ "/>
    <x v="0"/>
    <n v="5.5"/>
  </r>
  <r>
    <s v="Code Name: The CleanerÂ "/>
    <x v="0"/>
    <n v="4.5"/>
  </r>
  <r>
    <s v="Connie and CarlaÂ "/>
    <x v="0"/>
    <n v="6.3"/>
  </r>
  <r>
    <s v="Sweet CharityÂ "/>
    <x v="0"/>
    <n v="7"/>
  </r>
  <r>
    <s v="Inherent ViceÂ "/>
    <x v="0"/>
    <n v="6.7"/>
  </r>
  <r>
    <s v="DoogalÂ "/>
    <x v="0"/>
    <n v="2.8"/>
  </r>
  <r>
    <s v="Battle of the YearÂ "/>
    <x v="0"/>
    <n v="5"/>
  </r>
  <r>
    <s v="An American CarolÂ "/>
    <x v="0"/>
    <n v="4.3"/>
  </r>
  <r>
    <s v="Machete KillsÂ "/>
    <x v="0"/>
    <n v="5.6"/>
  </r>
  <r>
    <s v="WillardÂ "/>
    <x v="0"/>
    <n v="6.2"/>
  </r>
  <r>
    <s v="Strange WildernessÂ "/>
    <x v="0"/>
    <n v="5.3"/>
  </r>
  <r>
    <s v="Topsy-TurvyÂ "/>
    <x v="0"/>
    <n v="7.4"/>
  </r>
  <r>
    <s v="Little BoyÂ "/>
    <x v="0"/>
    <n v="7.4"/>
  </r>
  <r>
    <s v="A Dangerous MethodÂ "/>
    <x v="0"/>
    <n v="6.5"/>
  </r>
  <r>
    <s v="A Scanner DarklyÂ "/>
    <x v="0"/>
    <n v="7.1"/>
  </r>
  <r>
    <s v="Chasing MavericksÂ "/>
    <x v="0"/>
    <n v="7.2"/>
  </r>
  <r>
    <s v="Alone in the DarkÂ "/>
    <x v="0"/>
    <n v="2.2999999999999998"/>
  </r>
  <r>
    <s v="BandslamÂ "/>
    <x v="0"/>
    <n v="6.4"/>
  </r>
  <r>
    <s v="BirthÂ "/>
    <x v="0"/>
    <n v="6.1"/>
  </r>
  <r>
    <s v="A Most Violent YearÂ "/>
    <x v="0"/>
    <n v="7"/>
  </r>
  <r>
    <s v="PasschendaeleÂ "/>
    <x v="0"/>
    <n v="6.5"/>
  </r>
  <r>
    <s v="Flash of GeniusÂ "/>
    <x v="0"/>
    <n v="7"/>
  </r>
  <r>
    <s v="I'm Not There.Â "/>
    <x v="0"/>
    <n v="7"/>
  </r>
  <r>
    <s v="The Cold Light of DayÂ "/>
    <x v="0"/>
    <n v="4.9000000000000004"/>
  </r>
  <r>
    <s v="The Brothers BloomÂ "/>
    <x v="0"/>
    <n v="6.9"/>
  </r>
  <r>
    <s v="Synecdoche, New YorkÂ "/>
    <x v="0"/>
    <n v="7.5"/>
  </r>
  <r>
    <s v="Princess MononokeÂ "/>
    <x v="10"/>
    <n v="8.4"/>
  </r>
  <r>
    <s v="Bon voyageÂ "/>
    <x v="4"/>
    <n v="6.9"/>
  </r>
  <r>
    <s v="Can't Stop the MusicÂ "/>
    <x v="0"/>
    <n v="4.5"/>
  </r>
  <r>
    <s v="The PropositionÂ "/>
    <x v="0"/>
    <n v="7.4"/>
  </r>
  <r>
    <s v="CourageÂ "/>
    <x v="0"/>
    <n v="7"/>
  </r>
  <r>
    <s v="Marci XÂ "/>
    <x v="0"/>
    <n v="2.8"/>
  </r>
  <r>
    <s v="EquilibriumÂ "/>
    <x v="0"/>
    <n v="7.5"/>
  </r>
  <r>
    <s v="The Children of Huang ShiÂ "/>
    <x v="0"/>
    <n v="7.1"/>
  </r>
  <r>
    <s v="The YardsÂ "/>
    <x v="0"/>
    <n v="6.4"/>
  </r>
  <r>
    <s v="The Oogieloves in the Big Balloon AdventureÂ "/>
    <x v="0"/>
    <n v="6.7"/>
  </r>
  <r>
    <s v="By the SeaÂ "/>
    <x v="0"/>
    <n v="5.3"/>
  </r>
  <r>
    <s v="SteamboyÂ "/>
    <x v="10"/>
    <n v="6.9"/>
  </r>
  <r>
    <s v="The Game of Their LivesÂ "/>
    <x v="0"/>
    <n v="6.2"/>
  </r>
  <r>
    <s v="Rapa NuiÂ "/>
    <x v="0"/>
    <n v="6.4"/>
  </r>
  <r>
    <s v="Dylan Dog: Dead of NightÂ "/>
    <x v="0"/>
    <n v="5.0999999999999996"/>
  </r>
  <r>
    <s v="People I KnowÂ "/>
    <x v="0"/>
    <n v="5.5"/>
  </r>
  <r>
    <s v="The TempestÂ "/>
    <x v="0"/>
    <n v="5.4"/>
  </r>
  <r>
    <s v="Three Kingdoms: Resurrection of the DragonÂ "/>
    <x v="1"/>
    <n v="6.2"/>
  </r>
  <r>
    <s v="ShatteredÂ "/>
    <x v="0"/>
    <n v="6.7"/>
  </r>
  <r>
    <s v="ZambeziaÂ "/>
    <x v="0"/>
    <n v="5.8"/>
  </r>
  <r>
    <s v="Dwegons and LeprechaunsÂ "/>
    <x v="0"/>
    <n v="4.8"/>
  </r>
  <r>
    <s v="SurvivorÂ "/>
    <x v="0"/>
    <n v="5.6"/>
  </r>
  <r>
    <s v="The Frozen GroundÂ "/>
    <x v="0"/>
    <n v="6.4"/>
  </r>
  <r>
    <s v="The Painted VeilÂ "/>
    <x v="1"/>
    <n v="7.5"/>
  </r>
  <r>
    <s v="The Baader Meinhof ComplexÂ "/>
    <x v="15"/>
    <n v="7.4"/>
  </r>
  <r>
    <s v="Dances with WolvesÂ "/>
    <x v="0"/>
    <n v="8"/>
  </r>
  <r>
    <s v="Bad TeacherÂ "/>
    <x v="0"/>
    <n v="5.7"/>
  </r>
  <r>
    <s v="Sea of LoveÂ "/>
    <x v="0"/>
    <n v="6.8"/>
  </r>
  <r>
    <s v="A Cinderella StoryÂ "/>
    <x v="0"/>
    <n v="5.9"/>
  </r>
  <r>
    <s v="ScreamÂ "/>
    <x v="0"/>
    <n v="7.2"/>
  </r>
  <r>
    <s v="Thir13en GhostsÂ "/>
    <x v="0"/>
    <n v="5.5"/>
  </r>
  <r>
    <s v="The ShiningÂ "/>
    <x v="0"/>
    <n v="8.4"/>
  </r>
  <r>
    <s v="Back to the FutureÂ "/>
    <x v="0"/>
    <n v="8.5"/>
  </r>
  <r>
    <s v="House on Haunted HillÂ "/>
    <x v="0"/>
    <n v="5.6"/>
  </r>
  <r>
    <s v="I Can Do Bad All by MyselfÂ "/>
    <x v="0"/>
    <n v="4.0999999999999996"/>
  </r>
  <r>
    <s v="The SwitchÂ "/>
    <x v="0"/>
    <n v="6.1"/>
  </r>
  <r>
    <s v="Just MarriedÂ "/>
    <x v="0"/>
    <n v="5.4"/>
  </r>
  <r>
    <s v="The Devil's DoubleÂ "/>
    <x v="0"/>
    <n v="7.1"/>
  </r>
  <r>
    <s v="Thomas and the Magic RailroadÂ "/>
    <x v="0"/>
    <n v="3.6"/>
  </r>
  <r>
    <s v="The CraziesÂ "/>
    <x v="0"/>
    <n v="6.5"/>
  </r>
  <r>
    <s v="Spirited AwayÂ "/>
    <x v="10"/>
    <n v="8.6"/>
  </r>
  <r>
    <s v="The BountyÂ "/>
    <x v="0"/>
    <n v="7"/>
  </r>
  <r>
    <s v="The Book ThiefÂ "/>
    <x v="0"/>
    <n v="7.6"/>
  </r>
  <r>
    <s v="Sex DriveÂ "/>
    <x v="0"/>
    <n v="6.5"/>
  </r>
  <r>
    <s v="Leap YearÂ "/>
    <x v="0"/>
    <n v="6.4"/>
  </r>
  <r>
    <s v="The Fall of the Roman EmpireÂ "/>
    <x v="0"/>
    <n v="6.7"/>
  </r>
  <r>
    <s v="Take Me Home TonightÂ "/>
    <x v="0"/>
    <n v="6.3"/>
  </r>
  <r>
    <s v="The NutcrackerÂ "/>
    <x v="0"/>
    <n v="5.7"/>
  </r>
  <r>
    <s v="Kansas CityÂ "/>
    <x v="0"/>
    <n v="6.3"/>
  </r>
  <r>
    <s v="The Amityville HorrorÂ "/>
    <x v="0"/>
    <n v="6"/>
  </r>
  <r>
    <s v="Adaptation.Â "/>
    <x v="0"/>
    <n v="7.7"/>
  </r>
  <r>
    <s v="Land of the DeadÂ "/>
    <x v="0"/>
    <n v="6.2"/>
  </r>
  <r>
    <s v="Fear and Loathing in Las VegasÂ "/>
    <x v="0"/>
    <n v="7.7"/>
  </r>
  <r>
    <s v="The Invention of LyingÂ "/>
    <x v="0"/>
    <n v="6.4"/>
  </r>
  <r>
    <s v="NeighborsÂ "/>
    <x v="0"/>
    <n v="6.4"/>
  </r>
  <r>
    <s v="The MaskÂ "/>
    <x v="0"/>
    <n v="6.9"/>
  </r>
  <r>
    <s v="BigÂ "/>
    <x v="0"/>
    <n v="7.3"/>
  </r>
  <r>
    <s v="Borat: Cultural Learnings of America for Make Benefit Glorious Nation of KazakhstanÂ "/>
    <x v="0"/>
    <n v="7.3"/>
  </r>
  <r>
    <s v="Legally BlondeÂ "/>
    <x v="0"/>
    <n v="6.2"/>
  </r>
  <r>
    <s v="Star Trek III: The Search for SpockÂ "/>
    <x v="0"/>
    <n v="6.6"/>
  </r>
  <r>
    <s v="The Exorcism of Emily RoseÂ "/>
    <x v="0"/>
    <n v="6.7"/>
  </r>
  <r>
    <s v="Deuce Bigalow: Male GigoloÂ "/>
    <x v="0"/>
    <n v="5.7"/>
  </r>
  <r>
    <s v="Left BehindÂ "/>
    <x v="0"/>
    <n v="3.1"/>
  </r>
  <r>
    <s v="The Family StoneÂ "/>
    <x v="0"/>
    <n v="6.3"/>
  </r>
  <r>
    <s v="Barbershop 2: Back in BusinessÂ "/>
    <x v="0"/>
    <n v="5.7"/>
  </r>
  <r>
    <s v="Bad SantaÂ "/>
    <x v="0"/>
    <n v="7.1"/>
  </r>
  <r>
    <s v="Austin Powers: International Man of MysteryÂ "/>
    <x v="0"/>
    <n v="7"/>
  </r>
  <r>
    <s v="My Big Fat Greek Wedding 2Â "/>
    <x v="0"/>
    <n v="6.1"/>
  </r>
  <r>
    <s v="Diary of a Wimpy Kid: Rodrick RulesÂ "/>
    <x v="0"/>
    <n v="6.6"/>
  </r>
  <r>
    <s v="PredatorÂ "/>
    <x v="0"/>
    <n v="7.8"/>
  </r>
  <r>
    <s v="AmadeusÂ "/>
    <x v="0"/>
    <n v="8.3000000000000007"/>
  </r>
  <r>
    <s v="Prom NightÂ "/>
    <x v="0"/>
    <n v="3.9"/>
  </r>
  <r>
    <s v="Mean GirlsÂ "/>
    <x v="0"/>
    <n v="7"/>
  </r>
  <r>
    <s v="Under the Tuscan SunÂ "/>
    <x v="0"/>
    <n v="6.7"/>
  </r>
  <r>
    <s v="Gosford ParkÂ "/>
    <x v="0"/>
    <n v="7.3"/>
  </r>
  <r>
    <s v="Peggy Sue Got MarriedÂ "/>
    <x v="0"/>
    <n v="6.3"/>
  </r>
  <r>
    <s v="Birdman or (The Unexpected Virtue of Ignorance)Â "/>
    <x v="0"/>
    <n v="7.8"/>
  </r>
  <r>
    <s v="Blue JasmineÂ "/>
    <x v="0"/>
    <n v="7.3"/>
  </r>
  <r>
    <s v="United 93Â "/>
    <x v="0"/>
    <n v="7.6"/>
  </r>
  <r>
    <s v="HoneyÂ "/>
    <x v="0"/>
    <n v="5.3"/>
  </r>
  <r>
    <s v="GloryÂ "/>
    <x v="0"/>
    <n v="7.9"/>
  </r>
  <r>
    <s v="Spy HardÂ "/>
    <x v="0"/>
    <n v="5.3"/>
  </r>
  <r>
    <s v="The FogÂ "/>
    <x v="0"/>
    <n v="6.8"/>
  </r>
  <r>
    <s v="Soul SurferÂ "/>
    <x v="0"/>
    <n v="7.1"/>
  </r>
  <r>
    <s v="Catch-22Â "/>
    <x v="0"/>
    <n v="7.2"/>
  </r>
  <r>
    <s v="Observe and ReportÂ "/>
    <x v="0"/>
    <n v="5.8"/>
  </r>
  <r>
    <s v="Conan the DestroyerÂ "/>
    <x v="0"/>
    <n v="5.8"/>
  </r>
  <r>
    <s v="Raging BullÂ "/>
    <x v="0"/>
    <n v="8.3000000000000007"/>
  </r>
  <r>
    <s v="Love HappensÂ "/>
    <x v="0"/>
    <n v="5.6"/>
  </r>
  <r>
    <s v="Young Sherlock HolmesÂ "/>
    <x v="0"/>
    <n v="6.8"/>
  </r>
  <r>
    <s v="FameÂ "/>
    <x v="0"/>
    <n v="5"/>
  </r>
  <r>
    <s v="127 HoursÂ "/>
    <x v="0"/>
    <n v="7.6"/>
  </r>
  <r>
    <s v="Small Time CrooksÂ "/>
    <x v="0"/>
    <n v="6.7"/>
  </r>
  <r>
    <s v="Center StageÂ "/>
    <x v="0"/>
    <n v="6.7"/>
  </r>
  <r>
    <s v="Love the CoopersÂ "/>
    <x v="0"/>
    <n v="5.7"/>
  </r>
  <r>
    <s v="Catch That KidÂ "/>
    <x v="0"/>
    <n v="5.2"/>
  </r>
  <r>
    <s v="Life as a HouseÂ "/>
    <x v="0"/>
    <n v="7.5"/>
  </r>
  <r>
    <s v="Steve JobsÂ "/>
    <x v="0"/>
    <n v="7.2"/>
  </r>
  <r>
    <s v="I Love You, Beth CooperÂ "/>
    <x v="0"/>
    <n v="5.3"/>
  </r>
  <r>
    <s v="Youth in RevoltÂ "/>
    <x v="0"/>
    <n v="6.5"/>
  </r>
  <r>
    <s v="The Legend of the Lone RangerÂ "/>
    <x v="0"/>
    <n v="5"/>
  </r>
  <r>
    <s v="The Tailor of PanamaÂ "/>
    <x v="0"/>
    <n v="6.1"/>
  </r>
  <r>
    <s v="Blow OutÂ "/>
    <x v="0"/>
    <n v="7.4"/>
  </r>
  <r>
    <s v="GetawayÂ "/>
    <x v="0"/>
    <n v="4.4000000000000004"/>
  </r>
  <r>
    <s v="The Ice StormÂ "/>
    <x v="0"/>
    <n v="7.5"/>
  </r>
  <r>
    <s v="And So It GoesÂ "/>
    <x v="0"/>
    <n v="5.7"/>
  </r>
  <r>
    <s v="Troop Beverly HillsÂ "/>
    <x v="0"/>
    <n v="5.5"/>
  </r>
  <r>
    <s v="Being JuliaÂ "/>
    <x v="0"/>
    <n v="7.1"/>
  </r>
  <r>
    <s v="9Â½ WeeksÂ "/>
    <x v="0"/>
    <n v="5.9"/>
  </r>
  <r>
    <s v="DragonslayerÂ "/>
    <x v="0"/>
    <n v="6.7"/>
  </r>
  <r>
    <s v="The Last StationÂ "/>
    <x v="0"/>
    <n v="7"/>
  </r>
  <r>
    <s v="Ed WoodÂ "/>
    <x v="0"/>
    <n v="7.9"/>
  </r>
  <r>
    <s v="Labor DayÂ "/>
    <x v="0"/>
    <n v="6.9"/>
  </r>
  <r>
    <s v="Mongol: The Rise of Genghis KhanÂ "/>
    <x v="16"/>
    <n v="7.3"/>
  </r>
  <r>
    <s v="RocknRollaÂ "/>
    <x v="0"/>
    <n v="7.3"/>
  </r>
  <r>
    <s v="MegaforceÂ "/>
    <x v="0"/>
    <n v="3.5"/>
  </r>
  <r>
    <s v="HamletÂ "/>
    <x v="0"/>
    <n v="7.8"/>
  </r>
  <r>
    <s v="Midnight SpecialÂ "/>
    <x v="0"/>
    <n v="6.7"/>
  </r>
  <r>
    <s v="Anything ElseÂ "/>
    <x v="0"/>
    <n v="6.4"/>
  </r>
  <r>
    <s v="The Railway ManÂ "/>
    <x v="0"/>
    <n v="7.1"/>
  </r>
  <r>
    <s v="The White RibbonÂ "/>
    <x v="15"/>
    <n v="7.8"/>
  </r>
  <r>
    <s v="The WraithÂ "/>
    <x v="0"/>
    <n v="5.9"/>
  </r>
  <r>
    <s v="The Salton SeaÂ "/>
    <x v="0"/>
    <n v="7.2"/>
  </r>
  <r>
    <s v="The InformersÂ "/>
    <x v="0"/>
    <n v="5.0999999999999996"/>
  </r>
  <r>
    <s v="I Come with the RainÂ "/>
    <x v="0"/>
    <n v="5.5"/>
  </r>
  <r>
    <s v="One Man's HeroÂ "/>
    <x v="0"/>
    <n v="6.2"/>
  </r>
  <r>
    <s v="Day of the DeadÂ "/>
    <x v="0"/>
    <n v="7.2"/>
  </r>
  <r>
    <s v="I Am WrathÂ "/>
    <x v="0"/>
    <n v="5.2"/>
  </r>
  <r>
    <s v="RenaissanceÂ "/>
    <x v="0"/>
    <n v="6.7"/>
  </r>
  <r>
    <s v="ForsakenÂ "/>
    <x v="0"/>
    <n v="6.3"/>
  </r>
  <r>
    <s v="Red SonjaÂ "/>
    <x v="0"/>
    <n v="5"/>
  </r>
  <r>
    <s v="Red LightsÂ "/>
    <x v="0"/>
    <n v="6.2"/>
  </r>
  <r>
    <s v="SuperbadÂ "/>
    <x v="0"/>
    <n v="7.6"/>
  </r>
  <r>
    <s v="WolvesÂ "/>
    <x v="0"/>
    <n v="5.3"/>
  </r>
  <r>
    <s v="Step Up 2: The StreetsÂ "/>
    <x v="0"/>
    <n v="6.2"/>
  </r>
  <r>
    <s v="Hoodwinked!Â "/>
    <x v="0"/>
    <n v="6.5"/>
  </r>
  <r>
    <s v="Hotel RwandaÂ "/>
    <x v="0"/>
    <n v="8.1"/>
  </r>
  <r>
    <s v="HitmanÂ "/>
    <x v="0"/>
    <n v="6.3"/>
  </r>
  <r>
    <s v="Black NativityÂ "/>
    <x v="0"/>
    <n v="4.4000000000000004"/>
  </r>
  <r>
    <s v="The PrinceÂ "/>
    <x v="0"/>
    <n v="4.5999999999999996"/>
  </r>
  <r>
    <s v="City of GhostsÂ "/>
    <x v="0"/>
    <n v="6"/>
  </r>
  <r>
    <s v="The OthersÂ "/>
    <x v="0"/>
    <n v="7.6"/>
  </r>
  <r>
    <s v="AliensÂ "/>
    <x v="0"/>
    <n v="8.4"/>
  </r>
  <r>
    <s v="My Fair LadyÂ "/>
    <x v="0"/>
    <n v="7.9"/>
  </r>
  <r>
    <s v="I Know What You Did Last SummerÂ "/>
    <x v="0"/>
    <n v="5.6"/>
  </r>
  <r>
    <s v="Let's Be CopsÂ "/>
    <x v="0"/>
    <n v="6.5"/>
  </r>
  <r>
    <s v="SidewaysÂ "/>
    <x v="0"/>
    <n v="7.5"/>
  </r>
  <r>
    <s v="BeerfestÂ "/>
    <x v="0"/>
    <n v="6.3"/>
  </r>
  <r>
    <s v="HalloweenÂ "/>
    <x v="0"/>
    <n v="7.9"/>
  </r>
  <r>
    <s v="HeroÂ "/>
    <x v="1"/>
    <n v="7.9"/>
  </r>
  <r>
    <s v="Good Boy!Â "/>
    <x v="0"/>
    <n v="5.0999999999999996"/>
  </r>
  <r>
    <s v="The Best Man HolidayÂ "/>
    <x v="0"/>
    <n v="6.7"/>
  </r>
  <r>
    <s v="Smokin' AcesÂ "/>
    <x v="0"/>
    <n v="6.7"/>
  </r>
  <r>
    <s v="Saw 3D: The Final ChapterÂ "/>
    <x v="0"/>
    <n v="5.6"/>
  </r>
  <r>
    <s v="40 Days and 40 NightsÂ "/>
    <x v="0"/>
    <n v="5.6"/>
  </r>
  <r>
    <s v="TRON: LegacyÂ "/>
    <x v="0"/>
    <n v="6.8"/>
  </r>
  <r>
    <s v="A Night at the RoxburyÂ "/>
    <x v="0"/>
    <n v="6.2"/>
  </r>
  <r>
    <s v="BeastlyÂ "/>
    <x v="0"/>
    <n v="5.6"/>
  </r>
  <r>
    <s v="The Hills Have EyesÂ "/>
    <x v="0"/>
    <n v="6.4"/>
  </r>
  <r>
    <s v="Dickie Roberts: Former Child StarÂ "/>
    <x v="0"/>
    <n v="5.6"/>
  </r>
  <r>
    <s v="McFarland, USAÂ "/>
    <x v="0"/>
    <n v="7.4"/>
  </r>
  <r>
    <s v="Pitch PerfectÂ "/>
    <x v="0"/>
    <n v="7.2"/>
  </r>
  <r>
    <s v="Summer CatchÂ "/>
    <x v="0"/>
    <n v="4.9000000000000004"/>
  </r>
  <r>
    <s v="A Simple PlanÂ "/>
    <x v="0"/>
    <n v="7.5"/>
  </r>
  <r>
    <s v="TheyÂ "/>
    <x v="0"/>
    <n v="4.8"/>
  </r>
  <r>
    <s v="Larry the Cable Guy: Health InspectorÂ "/>
    <x v="0"/>
    <n v="3.1"/>
  </r>
  <r>
    <s v="The Adventures of Elmo in GrouchlandÂ "/>
    <x v="0"/>
    <n v="5.8"/>
  </r>
  <r>
    <s v="Brooklyn's FinestÂ "/>
    <x v="0"/>
    <n v="6.7"/>
  </r>
  <r>
    <s v="55 Days at PekingÂ "/>
    <x v="0"/>
    <n v="6.8"/>
  </r>
  <r>
    <s v="Evil DeadÂ "/>
    <x v="0"/>
    <n v="6.5"/>
  </r>
  <r>
    <s v="My Life in RuinsÂ "/>
    <x v="0"/>
    <n v="5.9"/>
  </r>
  <r>
    <s v="American DreamzÂ "/>
    <x v="0"/>
    <n v="5.5"/>
  </r>
  <r>
    <s v="Superman IV: The Quest for PeaceÂ "/>
    <x v="0"/>
    <n v="3.6"/>
  </r>
  <r>
    <s v="Running ScaredÂ "/>
    <x v="0"/>
    <n v="7.4"/>
  </r>
  <r>
    <s v="Shanghai SurpriseÂ "/>
    <x v="0"/>
    <n v="3"/>
  </r>
  <r>
    <s v="The IllusionistÂ "/>
    <x v="0"/>
    <n v="7.6"/>
  </r>
  <r>
    <s v="RoarÂ "/>
    <x v="0"/>
    <n v="6.4"/>
  </r>
  <r>
    <s v="Veronica GuerinÂ "/>
    <x v="0"/>
    <n v="6.9"/>
  </r>
  <r>
    <s v="Escobar: Paradise LostÂ "/>
    <x v="0"/>
    <n v="6.6"/>
  </r>
  <r>
    <s v="Southland TalesÂ "/>
    <x v="0"/>
    <n v="5.5"/>
  </r>
  <r>
    <s v="Dragon HuntersÂ "/>
    <x v="4"/>
    <n v="6.6"/>
  </r>
  <r>
    <s v="Damnation AlleyÂ "/>
    <x v="0"/>
    <n v="5.2"/>
  </r>
  <r>
    <s v="The ApparitionÂ "/>
    <x v="0"/>
    <n v="4.0999999999999996"/>
  </r>
  <r>
    <s v="My GirlÂ "/>
    <x v="0"/>
    <n v="6.8"/>
  </r>
  <r>
    <s v="Fur: An Imaginary Portrait of Diane ArbusÂ "/>
    <x v="0"/>
    <n v="6.5"/>
  </r>
  <r>
    <s v="The IllusionistÂ "/>
    <x v="0"/>
    <n v="7.6"/>
  </r>
  <r>
    <s v="Wall StreetÂ "/>
    <x v="0"/>
    <n v="7.4"/>
  </r>
  <r>
    <s v="Sense and SensibilityÂ "/>
    <x v="0"/>
    <n v="7.7"/>
  </r>
  <r>
    <s v="Becoming JaneÂ "/>
    <x v="0"/>
    <n v="7.1"/>
  </r>
  <r>
    <s v="Sydney WhiteÂ "/>
    <x v="0"/>
    <n v="6.3"/>
  </r>
  <r>
    <s v="House of Sand and FogÂ "/>
    <x v="0"/>
    <n v="7.6"/>
  </r>
  <r>
    <s v="Dead Poets SocietyÂ "/>
    <x v="0"/>
    <n v="8"/>
  </r>
  <r>
    <s v="Dumb &amp; DumberÂ "/>
    <x v="0"/>
    <n v="7.3"/>
  </r>
  <r>
    <s v="When Harry Met Sally...Â "/>
    <x v="0"/>
    <n v="7.6"/>
  </r>
  <r>
    <s v="The VerdictÂ "/>
    <x v="0"/>
    <n v="7.8"/>
  </r>
  <r>
    <s v="Road TripÂ "/>
    <x v="0"/>
    <n v="6.5"/>
  </r>
  <r>
    <s v="Varsity BluesÂ "/>
    <x v="0"/>
    <n v="6.4"/>
  </r>
  <r>
    <s v="The ArtistÂ "/>
    <x v="0"/>
    <n v="8"/>
  </r>
  <r>
    <s v="The UnbornÂ "/>
    <x v="0"/>
    <n v="4.8"/>
  </r>
  <r>
    <s v="Moonrise KingdomÂ "/>
    <x v="0"/>
    <n v="7.8"/>
  </r>
  <r>
    <s v="The Texas Chainsaw Massacre: The BeginningÂ "/>
    <x v="0"/>
    <n v="5.9"/>
  </r>
  <r>
    <s v="The Young MessiahÂ "/>
    <x v="0"/>
    <n v="5.4"/>
  </r>
  <r>
    <s v="The Master of DisguiseÂ "/>
    <x v="0"/>
    <n v="3.3"/>
  </r>
  <r>
    <s v="Pan's LabyrinthÂ "/>
    <x v="3"/>
    <n v="8.1999999999999993"/>
  </r>
  <r>
    <s v="See Spot RunÂ "/>
    <x v="0"/>
    <n v="5.4"/>
  </r>
  <r>
    <s v="Baby BoyÂ "/>
    <x v="0"/>
    <n v="6.4"/>
  </r>
  <r>
    <s v="The RoommateÂ "/>
    <x v="0"/>
    <n v="4.8"/>
  </r>
  <r>
    <s v="Joe DirtÂ "/>
    <x v="0"/>
    <n v="5.9"/>
  </r>
  <r>
    <s v="Double ImpactÂ "/>
    <x v="0"/>
    <n v="5.5"/>
  </r>
  <r>
    <s v="Hot FuzzÂ "/>
    <x v="0"/>
    <n v="7.9"/>
  </r>
  <r>
    <s v="The WomenÂ "/>
    <x v="0"/>
    <n v="4.9000000000000004"/>
  </r>
  <r>
    <s v="Vicky Cristina BarcelonaÂ "/>
    <x v="0"/>
    <n v="7.2"/>
  </r>
  <r>
    <s v="Bad MomsÂ "/>
    <x v="0"/>
    <n v="6.7"/>
  </r>
  <r>
    <s v="Boys and GirlsÂ "/>
    <x v="0"/>
    <n v="5.3"/>
  </r>
  <r>
    <s v="White OleanderÂ "/>
    <x v="0"/>
    <n v="7.2"/>
  </r>
  <r>
    <s v="Jennifer's BodyÂ "/>
    <x v="0"/>
    <n v="5.0999999999999996"/>
  </r>
  <r>
    <s v="Drowning MonaÂ "/>
    <x v="0"/>
    <n v="5.6"/>
  </r>
  <r>
    <s v="Radio DaysÂ "/>
    <x v="0"/>
    <n v="7.6"/>
  </r>
  <r>
    <s v="Left BehindÂ "/>
    <x v="0"/>
    <n v="3.1"/>
  </r>
  <r>
    <s v="Remember MeÂ "/>
    <x v="0"/>
    <n v="7.2"/>
  </r>
  <r>
    <s v="How to DealÂ "/>
    <x v="0"/>
    <n v="5.7"/>
  </r>
  <r>
    <s v="My Stepmother Is an AlienÂ "/>
    <x v="0"/>
    <n v="5.2"/>
  </r>
  <r>
    <s v="PhiladelphiaÂ "/>
    <x v="0"/>
    <n v="7.7"/>
  </r>
  <r>
    <s v="The Thirteenth FloorÂ "/>
    <x v="0"/>
    <n v="7"/>
  </r>
  <r>
    <s v="MeteorÂ "/>
    <x v="0"/>
    <n v="4.9000000000000004"/>
  </r>
  <r>
    <s v="DuetsÂ "/>
    <x v="0"/>
    <n v="6"/>
  </r>
  <r>
    <s v="Hollywood EndingÂ "/>
    <x v="0"/>
    <n v="6.6"/>
  </r>
  <r>
    <s v="Detroit Rock CityÂ "/>
    <x v="0"/>
    <n v="6.8"/>
  </r>
  <r>
    <s v="HighlanderÂ "/>
    <x v="0"/>
    <n v="7.2"/>
  </r>
  <r>
    <s v="Things We Lost in the FireÂ "/>
    <x v="0"/>
    <n v="7.2"/>
  </r>
  <r>
    <s v="SteelÂ "/>
    <x v="0"/>
    <n v="2.8"/>
  </r>
  <r>
    <s v="The ImmigrantÂ "/>
    <x v="0"/>
    <n v="6.6"/>
  </r>
  <r>
    <s v="The White CountessÂ "/>
    <x v="0"/>
    <n v="6.7"/>
  </r>
  <r>
    <s v="TranceÂ "/>
    <x v="0"/>
    <n v="7"/>
  </r>
  <r>
    <s v="Soul PlaneÂ "/>
    <x v="0"/>
    <n v="4.4000000000000004"/>
  </r>
  <r>
    <s v="GoodÂ "/>
    <x v="0"/>
    <n v="6.2"/>
  </r>
  <r>
    <s v="Enter the VoidÂ "/>
    <x v="0"/>
    <n v="7.3"/>
  </r>
  <r>
    <s v="VampsÂ "/>
    <x v="0"/>
    <n v="5.0999999999999996"/>
  </r>
  <r>
    <s v="Hachi: A Dog's TaleÂ "/>
    <x v="0"/>
    <n v="8.1"/>
  </r>
  <r>
    <s v="ZuluÂ "/>
    <x v="0"/>
    <n v="6.7"/>
  </r>
  <r>
    <s v="The HomesmanÂ "/>
    <x v="0"/>
    <n v="6.6"/>
  </r>
  <r>
    <s v="Juwanna MannÂ "/>
    <x v="0"/>
    <n v="4.5"/>
  </r>
  <r>
    <s v="Slow BurnÂ "/>
    <x v="0"/>
    <n v="5.9"/>
  </r>
  <r>
    <s v="WasabiÂ "/>
    <x v="4"/>
    <n v="6.6"/>
  </r>
  <r>
    <s v="SlitherÂ "/>
    <x v="0"/>
    <n v="6.5"/>
  </r>
  <r>
    <s v="Beverly Hills CopÂ "/>
    <x v="0"/>
    <n v="7.3"/>
  </r>
  <r>
    <s v="Home AloneÂ "/>
    <x v="0"/>
    <n v="7.5"/>
  </r>
  <r>
    <s v="3 Men and a BabyÂ "/>
    <x v="0"/>
    <n v="5.9"/>
  </r>
  <r>
    <s v="TootsieÂ "/>
    <x v="0"/>
    <n v="7.4"/>
  </r>
  <r>
    <s v="Top GunÂ "/>
    <x v="0"/>
    <n v="6.9"/>
  </r>
  <r>
    <s v="Crouching Tiger, Hidden DragonÂ "/>
    <x v="1"/>
    <n v="7.9"/>
  </r>
  <r>
    <s v="American BeautyÂ "/>
    <x v="0"/>
    <n v="8.4"/>
  </r>
  <r>
    <s v="The King's SpeechÂ "/>
    <x v="0"/>
    <n v="8"/>
  </r>
  <r>
    <s v="TwinsÂ "/>
    <x v="0"/>
    <n v="6"/>
  </r>
  <r>
    <s v="The Yellow HandkerchiefÂ "/>
    <x v="0"/>
    <n v="6.8"/>
  </r>
  <r>
    <s v="The Color PurpleÂ "/>
    <x v="0"/>
    <n v="7.8"/>
  </r>
  <r>
    <s v="Ben-HurÂ "/>
    <x v="0"/>
    <n v="6.1"/>
  </r>
  <r>
    <s v="The Imitation GameÂ "/>
    <x v="0"/>
    <n v="8.1"/>
  </r>
  <r>
    <s v="Private BenjaminÂ "/>
    <x v="0"/>
    <n v="6.1"/>
  </r>
  <r>
    <s v="Diary of a Wimpy KidÂ "/>
    <x v="0"/>
    <n v="6.2"/>
  </r>
  <r>
    <s v="MamaÂ "/>
    <x v="0"/>
    <n v="6.2"/>
  </r>
  <r>
    <s v="HalloweenÂ "/>
    <x v="0"/>
    <n v="7.9"/>
  </r>
  <r>
    <s v="National Lampoon's VacationÂ "/>
    <x v="0"/>
    <n v="7.4"/>
  </r>
  <r>
    <s v="Bad GrandpaÂ "/>
    <x v="0"/>
    <n v="6.6"/>
  </r>
  <r>
    <s v="The QueenÂ "/>
    <x v="0"/>
    <n v="7.3"/>
  </r>
  <r>
    <s v="BeetlejuiceÂ "/>
    <x v="0"/>
    <n v="7.5"/>
  </r>
  <r>
    <s v="Why Did I Get Married?Â "/>
    <x v="0"/>
    <n v="5.6"/>
  </r>
  <r>
    <s v="Little WomenÂ "/>
    <x v="0"/>
    <n v="7.3"/>
  </r>
  <r>
    <s v="The Woman in BlackÂ "/>
    <x v="0"/>
    <n v="6.4"/>
  </r>
  <r>
    <s v="When a Stranger CallsÂ "/>
    <x v="0"/>
    <n v="5"/>
  </r>
  <r>
    <s v="Big Fat LiarÂ "/>
    <x v="0"/>
    <n v="5.4"/>
  </r>
  <r>
    <s v="The Deer HunterÂ "/>
    <x v="0"/>
    <n v="8.1999999999999993"/>
  </r>
  <r>
    <s v="Wag the DogÂ "/>
    <x v="0"/>
    <n v="7.1"/>
  </r>
  <r>
    <s v="The Lizzie McGuire MovieÂ "/>
    <x v="0"/>
    <n v="5.3"/>
  </r>
  <r>
    <s v="SnitchÂ "/>
    <x v="0"/>
    <n v="6.5"/>
  </r>
  <r>
    <s v="KrampusÂ "/>
    <x v="0"/>
    <n v="6.2"/>
  </r>
  <r>
    <s v="The FacultyÂ "/>
    <x v="0"/>
    <n v="6.4"/>
  </r>
  <r>
    <s v="Cop LandÂ "/>
    <x v="0"/>
    <n v="6.9"/>
  </r>
  <r>
    <s v="Not Another Teen MovieÂ "/>
    <x v="0"/>
    <n v="5.7"/>
  </r>
  <r>
    <s v="End of WatchÂ "/>
    <x v="0"/>
    <n v="7.7"/>
  </r>
  <r>
    <s v="AlohaÂ "/>
    <x v="0"/>
    <n v="5.4"/>
  </r>
  <r>
    <s v="The SkullsÂ "/>
    <x v="0"/>
    <n v="5.6"/>
  </r>
  <r>
    <s v="The Theory of EverythingÂ "/>
    <x v="0"/>
    <n v="7.7"/>
  </r>
  <r>
    <s v="Malibu's Most WantedÂ "/>
    <x v="0"/>
    <n v="5.0999999999999996"/>
  </r>
  <r>
    <s v="Where the Heart IsÂ "/>
    <x v="0"/>
    <n v="6.8"/>
  </r>
  <r>
    <s v="Lawrence of ArabiaÂ "/>
    <x v="0"/>
    <n v="8.4"/>
  </r>
  <r>
    <s v="Halloween IIÂ "/>
    <x v="0"/>
    <n v="4.9000000000000004"/>
  </r>
  <r>
    <s v="WildÂ "/>
    <x v="0"/>
    <n v="7.1"/>
  </r>
  <r>
    <s v="The Last House on the LeftÂ "/>
    <x v="0"/>
    <n v="6.6"/>
  </r>
  <r>
    <s v="The Wedding DateÂ "/>
    <x v="0"/>
    <n v="6.1"/>
  </r>
  <r>
    <s v="Halloween: ResurrectionÂ "/>
    <x v="0"/>
    <n v="4.0999999999999996"/>
  </r>
  <r>
    <s v="Clash of the TitansÂ "/>
    <x v="0"/>
    <n v="5.8"/>
  </r>
  <r>
    <s v="The Princess BrideÂ "/>
    <x v="0"/>
    <n v="8.1"/>
  </r>
  <r>
    <s v="The Great DebatersÂ "/>
    <x v="0"/>
    <n v="7.6"/>
  </r>
  <r>
    <s v="DriveÂ "/>
    <x v="0"/>
    <n v="7.8"/>
  </r>
  <r>
    <s v="Confessions of a Teenage Drama QueenÂ "/>
    <x v="0"/>
    <n v="4.5999999999999996"/>
  </r>
  <r>
    <s v="The Object of My AffectionÂ "/>
    <x v="0"/>
    <n v="6"/>
  </r>
  <r>
    <s v="28 Weeks LaterÂ "/>
    <x v="0"/>
    <n v="7"/>
  </r>
  <r>
    <s v="When the Game Stands TallÂ "/>
    <x v="0"/>
    <n v="6.7"/>
  </r>
  <r>
    <s v="Because of Winn-DixieÂ "/>
    <x v="0"/>
    <n v="6.4"/>
  </r>
  <r>
    <s v="Love &amp; BasketballÂ "/>
    <x v="0"/>
    <n v="7.2"/>
  </r>
  <r>
    <s v="Grosse Pointe BlankÂ "/>
    <x v="0"/>
    <n v="7.4"/>
  </r>
  <r>
    <s v="All About SteveÂ "/>
    <x v="0"/>
    <n v="4.8"/>
  </r>
  <r>
    <s v="Book of Shadows: Blair Witch 2Â "/>
    <x v="0"/>
    <n v="4"/>
  </r>
  <r>
    <s v="The CraftÂ "/>
    <x v="0"/>
    <n v="6.2"/>
  </r>
  <r>
    <s v="Match PointÂ "/>
    <x v="0"/>
    <n v="7.7"/>
  </r>
  <r>
    <s v="Ramona and BeezusÂ "/>
    <x v="0"/>
    <n v="6.7"/>
  </r>
  <r>
    <s v="The Remains of the DayÂ "/>
    <x v="0"/>
    <n v="7.9"/>
  </r>
  <r>
    <s v="Boogie NightsÂ "/>
    <x v="0"/>
    <n v="7.9"/>
  </r>
  <r>
    <s v="Nowhere to RunÂ "/>
    <x v="0"/>
    <n v="5.5"/>
  </r>
  <r>
    <s v="FlickaÂ "/>
    <x v="0"/>
    <n v="6.2"/>
  </r>
  <r>
    <s v="The Hills Have Eyes IIÂ "/>
    <x v="0"/>
    <n v="5.0999999999999996"/>
  </r>
  <r>
    <s v="Urban Legends: Final CutÂ "/>
    <x v="0"/>
    <n v="4.0999999999999996"/>
  </r>
  <r>
    <s v="Tuck EverlastingÂ "/>
    <x v="0"/>
    <n v="6.7"/>
  </r>
  <r>
    <s v="The MarineÂ "/>
    <x v="0"/>
    <n v="4.7"/>
  </r>
  <r>
    <s v="KeanuÂ "/>
    <x v="0"/>
    <n v="6.4"/>
  </r>
  <r>
    <s v="Country StrongÂ "/>
    <x v="0"/>
    <n v="6.3"/>
  </r>
  <r>
    <s v="Disturbing BehaviorÂ "/>
    <x v="0"/>
    <n v="5.5"/>
  </r>
  <r>
    <s v="The Place Beyond the PinesÂ "/>
    <x v="0"/>
    <n v="7.3"/>
  </r>
  <r>
    <s v="The November ManÂ "/>
    <x v="0"/>
    <n v="6.3"/>
  </r>
  <r>
    <s v="Eye of the BeholderÂ "/>
    <x v="0"/>
    <n v="4.9000000000000004"/>
  </r>
  <r>
    <s v="The Hurt LockerÂ "/>
    <x v="0"/>
    <n v="7.6"/>
  </r>
  <r>
    <s v="FirestarterÂ "/>
    <x v="0"/>
    <n v="6"/>
  </r>
  <r>
    <s v="Killing Them SoftlyÂ "/>
    <x v="0"/>
    <n v="6.2"/>
  </r>
  <r>
    <s v="A Most Wanted ManÂ "/>
    <x v="0"/>
    <n v="6.8"/>
  </r>
  <r>
    <s v="Freddy Got FingeredÂ "/>
    <x v="0"/>
    <n v="4.5"/>
  </r>
  <r>
    <s v="The Pirates Who Don't Do Anything: A VeggieTales MovieÂ "/>
    <x v="0"/>
    <n v="5.7"/>
  </r>
  <r>
    <s v="Highlander: EndgameÂ "/>
    <x v="0"/>
    <n v="4.5999999999999996"/>
  </r>
  <r>
    <s v="IdlewildÂ "/>
    <x v="0"/>
    <n v="6.2"/>
  </r>
  <r>
    <s v="One DayÂ "/>
    <x v="0"/>
    <n v="7"/>
  </r>
  <r>
    <s v="Whip ItÂ "/>
    <x v="0"/>
    <n v="6.9"/>
  </r>
  <r>
    <s v="ConfidenceÂ "/>
    <x v="0"/>
    <n v="6.7"/>
  </r>
  <r>
    <s v="The MuseÂ "/>
    <x v="0"/>
    <n v="5.6"/>
  </r>
  <r>
    <s v="De-LovelyÂ "/>
    <x v="0"/>
    <n v="6.6"/>
  </r>
  <r>
    <s v="New York StoriesÂ "/>
    <x v="0"/>
    <n v="6.4"/>
  </r>
  <r>
    <s v="Barney's Great AdventureÂ "/>
    <x v="0"/>
    <n v="2.8"/>
  </r>
  <r>
    <s v="The Man with the Iron FistsÂ "/>
    <x v="0"/>
    <n v="5.4"/>
  </r>
  <r>
    <s v="Home FriesÂ "/>
    <x v="0"/>
    <n v="5"/>
  </r>
  <r>
    <s v="Here on EarthÂ "/>
    <x v="0"/>
    <n v="5.0999999999999996"/>
  </r>
  <r>
    <s v="BrazilÂ "/>
    <x v="0"/>
    <n v="8"/>
  </r>
  <r>
    <s v="Raise Your VoiceÂ "/>
    <x v="0"/>
    <n v="5.9"/>
  </r>
  <r>
    <s v="The Big LebowskiÂ "/>
    <x v="0"/>
    <n v="8.1999999999999993"/>
  </r>
  <r>
    <s v="Black Snake MoanÂ "/>
    <x v="0"/>
    <n v="7"/>
  </r>
  <r>
    <s v="Dark BlueÂ "/>
    <x v="0"/>
    <n v="6.6"/>
  </r>
  <r>
    <s v="A Mighty HeartÂ "/>
    <x v="0"/>
    <n v="6.7"/>
  </r>
  <r>
    <s v="Whatever It TakesÂ "/>
    <x v="0"/>
    <n v="5.5"/>
  </r>
  <r>
    <s v="Boat TripÂ "/>
    <x v="0"/>
    <n v="4.9000000000000004"/>
  </r>
  <r>
    <s v="The Importance of Being EarnestÂ "/>
    <x v="0"/>
    <n v="6.9"/>
  </r>
  <r>
    <s v="HootÂ "/>
    <x v="0"/>
    <n v="5.6"/>
  </r>
  <r>
    <s v="In BrugesÂ "/>
    <x v="0"/>
    <n v="8"/>
  </r>
  <r>
    <s v="PeeplesÂ "/>
    <x v="0"/>
    <n v="5.3"/>
  </r>
  <r>
    <s v="The RockerÂ "/>
    <x v="0"/>
    <n v="6.2"/>
  </r>
  <r>
    <s v="Post GradÂ "/>
    <x v="0"/>
    <n v="5.3"/>
  </r>
  <r>
    <s v="Promised LandÂ "/>
    <x v="0"/>
    <n v="6.6"/>
  </r>
  <r>
    <s v="Whatever WorksÂ "/>
    <x v="0"/>
    <n v="7.2"/>
  </r>
  <r>
    <s v="The In CrowdÂ "/>
    <x v="0"/>
    <n v="4.5999999999999996"/>
  </r>
  <r>
    <s v="Three BurialsÂ "/>
    <x v="0"/>
    <n v="7.5"/>
  </r>
  <r>
    <s v="Jakob the LiarÂ "/>
    <x v="0"/>
    <n v="6.5"/>
  </r>
  <r>
    <s v="Kiss Kiss Bang BangÂ "/>
    <x v="0"/>
    <n v="7.6"/>
  </r>
  <r>
    <s v="Idle HandsÂ "/>
    <x v="0"/>
    <n v="6.2"/>
  </r>
  <r>
    <s v="Mulholland DriveÂ "/>
    <x v="0"/>
    <n v="8"/>
  </r>
  <r>
    <s v="You Will Meet a Tall Dark StrangerÂ "/>
    <x v="0"/>
    <n v="6.3"/>
  </r>
  <r>
    <s v="Never Let Me GoÂ "/>
    <x v="0"/>
    <n v="7.2"/>
  </r>
  <r>
    <s v="TranssiberianÂ "/>
    <x v="0"/>
    <n v="6.7"/>
  </r>
  <r>
    <s v="The Clan of the Cave BearÂ "/>
    <x v="0"/>
    <n v="5.3"/>
  </r>
  <r>
    <s v="Crazy in AlabamaÂ "/>
    <x v="0"/>
    <n v="6.3"/>
  </r>
  <r>
    <s v="Funny GamesÂ "/>
    <x v="0"/>
    <n v="6.5"/>
  </r>
  <r>
    <s v="MetropolisÂ "/>
    <x v="15"/>
    <n v="8.3000000000000007"/>
  </r>
  <r>
    <s v="District B13Â "/>
    <x v="4"/>
    <n v="7.2"/>
  </r>
  <r>
    <s v="Things to Do in Denver When You're DeadÂ "/>
    <x v="0"/>
    <n v="6.8"/>
  </r>
  <r>
    <s v="The AssassinÂ "/>
    <x v="1"/>
    <n v="6.4"/>
  </r>
  <r>
    <s v="Buffalo SoldiersÂ "/>
    <x v="0"/>
    <n v="6.9"/>
  </r>
  <r>
    <s v="Ong-bak 2Â "/>
    <x v="17"/>
    <n v="6.2"/>
  </r>
  <r>
    <s v="Silent TriggerÂ "/>
    <x v="0"/>
    <n v="5.6"/>
  </r>
  <r>
    <s v="The Midnight Meat TrainÂ "/>
    <x v="0"/>
    <n v="6.1"/>
  </r>
  <r>
    <s v="Winnie MandelaÂ "/>
    <x v="0"/>
    <n v="6"/>
  </r>
  <r>
    <s v="The Son of No OneÂ "/>
    <x v="0"/>
    <n v="5.0999999999999996"/>
  </r>
  <r>
    <s v="All the Queen's MenÂ "/>
    <x v="0"/>
    <n v="4.5"/>
  </r>
  <r>
    <s v="The Good NightÂ "/>
    <x v="0"/>
    <n v="5.9"/>
  </r>
  <r>
    <s v="KhumbaÂ "/>
    <x v="0"/>
    <n v="5.8"/>
  </r>
  <r>
    <s v="AutomataÂ "/>
    <x v="0"/>
    <n v="6.1"/>
  </r>
  <r>
    <s v="Dungeons &amp; Dragons: Wrath of the Dragon GodÂ "/>
    <x v="0"/>
    <n v="4.9000000000000004"/>
  </r>
  <r>
    <s v="Shinjuku IncidentÂ "/>
    <x v="1"/>
    <n v="7.1"/>
  </r>
  <r>
    <s v="PandaemoniumÂ "/>
    <x v="0"/>
    <n v="6.6"/>
  </r>
  <r>
    <s v="Groundhog DayÂ "/>
    <x v="0"/>
    <n v="8.1"/>
  </r>
  <r>
    <s v="Magic Mike XXLÂ "/>
    <x v="0"/>
    <n v="5.7"/>
  </r>
  <r>
    <s v="Romeo + JulietÂ "/>
    <x v="0"/>
    <n v="6.8"/>
  </r>
  <r>
    <s v="Sarah's KeyÂ "/>
    <x v="4"/>
    <n v="7.5"/>
  </r>
  <r>
    <s v="FreedomÂ "/>
    <x v="0"/>
    <n v="6.2"/>
  </r>
  <r>
    <s v="UnforgivenÂ "/>
    <x v="0"/>
    <n v="8.3000000000000007"/>
  </r>
  <r>
    <s v="ManderlayÂ "/>
    <x v="0"/>
    <n v="7.4"/>
  </r>
  <r>
    <s v="Slumdog MillionaireÂ "/>
    <x v="0"/>
    <n v="8"/>
  </r>
  <r>
    <s v="Fatal AttractionÂ "/>
    <x v="0"/>
    <n v="6.9"/>
  </r>
  <r>
    <s v="Pretty WomanÂ "/>
    <x v="0"/>
    <n v="6.9"/>
  </r>
  <r>
    <s v="Crocodile Dundee IIÂ "/>
    <x v="0"/>
    <n v="5.5"/>
  </r>
  <r>
    <s v="Broken HorsesÂ "/>
    <x v="0"/>
    <n v="5.7"/>
  </r>
  <r>
    <s v="Born on the Fourth of JulyÂ "/>
    <x v="0"/>
    <n v="7.2"/>
  </r>
  <r>
    <s v="Cool RunningsÂ "/>
    <x v="0"/>
    <n v="6.9"/>
  </r>
  <r>
    <s v="My Bloody ValentineÂ "/>
    <x v="0"/>
    <n v="5.5"/>
  </r>
  <r>
    <s v="The PossessionÂ "/>
    <x v="0"/>
    <n v="5.9"/>
  </r>
  <r>
    <s v="First BloodÂ "/>
    <x v="0"/>
    <n v="7.7"/>
  </r>
  <r>
    <s v="Stomp the YardÂ "/>
    <x v="0"/>
    <n v="5.2"/>
  </r>
  <r>
    <s v="The Spy Who Loved MeÂ "/>
    <x v="0"/>
    <n v="7.1"/>
  </r>
  <r>
    <s v="Urban LegendÂ "/>
    <x v="0"/>
    <n v="5.5"/>
  </r>
  <r>
    <s v="Dangerous LiaisonsÂ "/>
    <x v="0"/>
    <n v="7.7"/>
  </r>
  <r>
    <s v="White FangÂ "/>
    <x v="0"/>
    <n v="6.7"/>
  </r>
  <r>
    <s v="SuperstarÂ "/>
    <x v="0"/>
    <n v="5"/>
  </r>
  <r>
    <s v="The Iron LadyÂ "/>
    <x v="0"/>
    <n v="6.4"/>
  </r>
  <r>
    <s v="Jonah: A VeggieTales MovieÂ "/>
    <x v="0"/>
    <n v="6.6"/>
  </r>
  <r>
    <s v="Poetic JusticeÂ "/>
    <x v="0"/>
    <n v="5.9"/>
  </r>
  <r>
    <s v="All About the BenjaminsÂ "/>
    <x v="0"/>
    <n v="5.7"/>
  </r>
  <r>
    <s v="Vampire in BrooklynÂ "/>
    <x v="0"/>
    <n v="4.5"/>
  </r>
  <r>
    <s v="Exorcist II: The HereticÂ "/>
    <x v="0"/>
    <n v="3.7"/>
  </r>
  <r>
    <s v="An American HauntingÂ "/>
    <x v="0"/>
    <n v="5"/>
  </r>
  <r>
    <s v="My Boss's DaughterÂ "/>
    <x v="0"/>
    <n v="4.5999999999999996"/>
  </r>
  <r>
    <s v="A Perfect GetawayÂ "/>
    <x v="0"/>
    <n v="6.5"/>
  </r>
  <r>
    <s v="Our Family WeddingÂ "/>
    <x v="0"/>
    <n v="4.9000000000000004"/>
  </r>
  <r>
    <s v="Dead Man on CampusÂ "/>
    <x v="0"/>
    <n v="6"/>
  </r>
  <r>
    <s v="Tea with MussoliniÂ "/>
    <x v="0"/>
    <n v="6.9"/>
  </r>
  <r>
    <s v="ThinnerÂ "/>
    <x v="0"/>
    <n v="5.7"/>
  </r>
  <r>
    <s v="New York, New YorkÂ "/>
    <x v="0"/>
    <n v="6.7"/>
  </r>
  <r>
    <s v="CrooklynÂ "/>
    <x v="0"/>
    <n v="6.9"/>
  </r>
  <r>
    <s v="Jason XÂ "/>
    <x v="0"/>
    <n v="4.4000000000000004"/>
  </r>
  <r>
    <s v="Big Fat LiarÂ "/>
    <x v="0"/>
    <n v="5.4"/>
  </r>
  <r>
    <s v="BobbyÂ "/>
    <x v="0"/>
    <n v="7"/>
  </r>
  <r>
    <s v="Head Over HeelsÂ "/>
    <x v="0"/>
    <n v="5.4"/>
  </r>
  <r>
    <s v="Fun SizeÂ "/>
    <x v="0"/>
    <n v="5.4"/>
  </r>
  <r>
    <s v="Little ChildrenÂ "/>
    <x v="0"/>
    <n v="7.6"/>
  </r>
  <r>
    <s v="GossipÂ "/>
    <x v="0"/>
    <n v="5.9"/>
  </r>
  <r>
    <s v="A Walk on the MoonÂ "/>
    <x v="0"/>
    <n v="6.6"/>
  </r>
  <r>
    <s v="Catch a FireÂ "/>
    <x v="0"/>
    <n v="6.7"/>
  </r>
  <r>
    <s v="Soul SurvivorsÂ "/>
    <x v="0"/>
    <n v="3.9"/>
  </r>
  <r>
    <s v="Jefferson in ParisÂ "/>
    <x v="0"/>
    <n v="5.7"/>
  </r>
  <r>
    <s v="CaravansÂ "/>
    <x v="0"/>
    <n v="6.5"/>
  </r>
  <r>
    <s v="Mr. TurnerÂ "/>
    <x v="0"/>
    <n v="6.8"/>
  </r>
  <r>
    <s v="Amen.Â "/>
    <x v="0"/>
    <n v="7.3"/>
  </r>
  <r>
    <s v="Reign of AssassinsÂ "/>
    <x v="1"/>
    <n v="6.9"/>
  </r>
  <r>
    <s v="The Lucky OnesÂ "/>
    <x v="0"/>
    <n v="7"/>
  </r>
  <r>
    <s v="MargaretÂ "/>
    <x v="0"/>
    <n v="6.5"/>
  </r>
  <r>
    <s v="FlippedÂ "/>
    <x v="0"/>
    <n v="7.7"/>
  </r>
  <r>
    <s v="Brokeback MountainÂ "/>
    <x v="0"/>
    <n v="7.7"/>
  </r>
  <r>
    <s v="Teenage Mutant Ninja TurtlesÂ "/>
    <x v="0"/>
    <n v="5.9"/>
  </r>
  <r>
    <s v="CluelessÂ "/>
    <x v="0"/>
    <n v="6.8"/>
  </r>
  <r>
    <s v="Far from HeavenÂ "/>
    <x v="0"/>
    <n v="7.4"/>
  </r>
  <r>
    <s v="Hot Tub Time Machine 2Â "/>
    <x v="0"/>
    <n v="5.0999999999999996"/>
  </r>
  <r>
    <s v="QuillsÂ "/>
    <x v="0"/>
    <n v="7.4"/>
  </r>
  <r>
    <s v="Seven PsychopathsÂ "/>
    <x v="0"/>
    <n v="7.2"/>
  </r>
  <r>
    <s v="DownfallÂ "/>
    <x v="15"/>
    <n v="8.3000000000000007"/>
  </r>
  <r>
    <s v="The Sea InsideÂ "/>
    <x v="3"/>
    <n v="8.1"/>
  </r>
  <r>
    <s v="Good Morning, VietnamÂ "/>
    <x v="0"/>
    <n v="7.3"/>
  </r>
  <r>
    <s v="The Last GodfatherÂ "/>
    <x v="0"/>
    <n v="3.6"/>
  </r>
  <r>
    <s v="Justin Bieber: Never Say NeverÂ "/>
    <x v="0"/>
    <n v="1.6"/>
  </r>
  <r>
    <s v="Black SwanÂ "/>
    <x v="0"/>
    <n v="8"/>
  </r>
  <r>
    <s v="RoboCopÂ "/>
    <x v="0"/>
    <n v="6.2"/>
  </r>
  <r>
    <s v="The Godfather: Part IIÂ "/>
    <x v="0"/>
    <n v="9"/>
  </r>
  <r>
    <s v="Save the Last DanceÂ "/>
    <x v="0"/>
    <n v="6.1"/>
  </r>
  <r>
    <s v="A Nightmare on Elm Street 4: The Dream MasterÂ "/>
    <x v="0"/>
    <n v="5.7"/>
  </r>
  <r>
    <s v="Miracles from HeavenÂ "/>
    <x v="0"/>
    <n v="6.8"/>
  </r>
  <r>
    <s v="Dude, Where's My Car?Â "/>
    <x v="0"/>
    <n v="5.5"/>
  </r>
  <r>
    <s v="Young GunsÂ "/>
    <x v="0"/>
    <n v="6.8"/>
  </r>
  <r>
    <s v="St. VincentÂ "/>
    <x v="0"/>
    <n v="7.3"/>
  </r>
  <r>
    <s v="About Last NightÂ "/>
    <x v="0"/>
    <n v="6.1"/>
  </r>
  <r>
    <s v="10 Things I Hate About YouÂ "/>
    <x v="0"/>
    <n v="7.2"/>
  </r>
  <r>
    <s v="The New GuyÂ "/>
    <x v="0"/>
    <n v="5.9"/>
  </r>
  <r>
    <s v="Loaded Weapon 1Â "/>
    <x v="0"/>
    <n v="6.1"/>
  </r>
  <r>
    <s v="The ShallowsÂ "/>
    <x v="0"/>
    <n v="6.8"/>
  </r>
  <r>
    <s v="The Butterfly EffectÂ "/>
    <x v="0"/>
    <n v="7.7"/>
  </r>
  <r>
    <s v="Snow DayÂ "/>
    <x v="0"/>
    <n v="4.9000000000000004"/>
  </r>
  <r>
    <s v="This ChristmasÂ "/>
    <x v="0"/>
    <n v="6.1"/>
  </r>
  <r>
    <s v="Baby GeniusesÂ "/>
    <x v="0"/>
    <n v="2.5"/>
  </r>
  <r>
    <s v="The Big HitÂ "/>
    <x v="0"/>
    <n v="6.1"/>
  </r>
  <r>
    <s v="Harriet the SpyÂ "/>
    <x v="0"/>
    <n v="5.9"/>
  </r>
  <r>
    <s v="Child's Play 2Â "/>
    <x v="0"/>
    <n v="5.7"/>
  </r>
  <r>
    <s v="No Good DeedÂ "/>
    <x v="0"/>
    <n v="5.6"/>
  </r>
  <r>
    <s v="The MistÂ "/>
    <x v="0"/>
    <n v="7.2"/>
  </r>
  <r>
    <s v="Ex MachinaÂ "/>
    <x v="0"/>
    <n v="7.7"/>
  </r>
  <r>
    <s v="Being John MalkovichÂ "/>
    <x v="0"/>
    <n v="7.8"/>
  </r>
  <r>
    <s v="Two Can Play That GameÂ "/>
    <x v="0"/>
    <n v="6.1"/>
  </r>
  <r>
    <s v="Earth to EchoÂ "/>
    <x v="0"/>
    <n v="5.8"/>
  </r>
  <r>
    <s v="Crazy/BeautifulÂ "/>
    <x v="0"/>
    <n v="6.5"/>
  </r>
  <r>
    <s v="Letters from Iwo JimaÂ "/>
    <x v="10"/>
    <n v="7.9"/>
  </r>
  <r>
    <s v="The Astronaut FarmerÂ "/>
    <x v="0"/>
    <n v="6.3"/>
  </r>
  <r>
    <s v="WooÂ "/>
    <x v="0"/>
    <n v="3.8"/>
  </r>
  <r>
    <s v="RoomÂ "/>
    <x v="0"/>
    <n v="8.3000000000000007"/>
  </r>
  <r>
    <s v="Dirty WorkÂ "/>
    <x v="0"/>
    <n v="6.4"/>
  </r>
  <r>
    <s v="Serial MomÂ "/>
    <x v="0"/>
    <n v="6.7"/>
  </r>
  <r>
    <s v="DickÂ "/>
    <x v="0"/>
    <n v="6.1"/>
  </r>
  <r>
    <s v="Light It UpÂ "/>
    <x v="0"/>
    <n v="6"/>
  </r>
  <r>
    <s v="54Â "/>
    <x v="0"/>
    <n v="5.8"/>
  </r>
  <r>
    <s v="Bubble BoyÂ "/>
    <x v="0"/>
    <n v="5.6"/>
  </r>
  <r>
    <s v="Birthday GirlÂ "/>
    <x v="0"/>
    <n v="6.1"/>
  </r>
  <r>
    <s v="21 &amp; OverÂ "/>
    <x v="0"/>
    <n v="5.9"/>
  </r>
  <r>
    <s v="Paris, je t'aimeÂ "/>
    <x v="4"/>
    <n v="7.3"/>
  </r>
  <r>
    <s v="Resurrecting the ChampÂ "/>
    <x v="0"/>
    <n v="6.8"/>
  </r>
  <r>
    <s v="AdmissionÂ "/>
    <x v="0"/>
    <n v="5.7"/>
  </r>
  <r>
    <s v="The Widow of Saint-PierreÂ "/>
    <x v="4"/>
    <n v="7.3"/>
  </r>
  <r>
    <s v="ChloeÂ "/>
    <x v="0"/>
    <n v="6.3"/>
  </r>
  <r>
    <s v="FaithfulÂ "/>
    <x v="0"/>
    <n v="5.9"/>
  </r>
  <r>
    <s v="BrothersÂ "/>
    <x v="0"/>
    <n v="7.1"/>
  </r>
  <r>
    <s v="Find Me GuiltyÂ "/>
    <x v="0"/>
    <n v="7.1"/>
  </r>
  <r>
    <s v="The Perks of Being a WallflowerÂ "/>
    <x v="0"/>
    <n v="8"/>
  </r>
  <r>
    <s v="Excessive ForceÂ "/>
    <x v="0"/>
    <n v="5.0999999999999996"/>
  </r>
  <r>
    <s v="InfamousÂ "/>
    <x v="0"/>
    <n v="7.1"/>
  </r>
  <r>
    <s v="The ClaimÂ "/>
    <x v="0"/>
    <n v="6.5"/>
  </r>
  <r>
    <s v="The Vatican TapesÂ "/>
    <x v="0"/>
    <n v="4.5"/>
  </r>
  <r>
    <s v="Attack the BlockÂ "/>
    <x v="0"/>
    <n v="6.6"/>
  </r>
  <r>
    <s v="In the Land of Blood and HoneyÂ "/>
    <x v="18"/>
    <n v="4.3"/>
  </r>
  <r>
    <s v="The CallÂ "/>
    <x v="0"/>
    <n v="6.7"/>
  </r>
  <r>
    <s v="The Crocodile Hunter: Collision CourseÂ "/>
    <x v="0"/>
    <n v="5.4"/>
  </r>
  <r>
    <s v="I Love You Phillip MorrisÂ "/>
    <x v="0"/>
    <n v="6.6"/>
  </r>
  <r>
    <s v="Quest for FireÂ "/>
    <x v="19"/>
    <n v="7.4"/>
  </r>
  <r>
    <s v="Antwone FisherÂ "/>
    <x v="0"/>
    <n v="7.3"/>
  </r>
  <r>
    <s v="The Emperor's ClubÂ "/>
    <x v="0"/>
    <n v="6.9"/>
  </r>
  <r>
    <s v="True RomanceÂ "/>
    <x v="0"/>
    <n v="8"/>
  </r>
  <r>
    <s v="WombÂ "/>
    <x v="0"/>
    <n v="6.4"/>
  </r>
  <r>
    <s v="Glengarry Glen RossÂ "/>
    <x v="0"/>
    <n v="7.8"/>
  </r>
  <r>
    <s v="The Killer Inside MeÂ "/>
    <x v="0"/>
    <n v="6.1"/>
  </r>
  <r>
    <s v="Cat PeopleÂ "/>
    <x v="0"/>
    <n v="6.1"/>
  </r>
  <r>
    <s v="Sorority RowÂ "/>
    <x v="0"/>
    <n v="5.0999999999999996"/>
  </r>
  <r>
    <s v="Lars and the Real GirlÂ "/>
    <x v="0"/>
    <n v="7.4"/>
  </r>
  <r>
    <s v="The Boy in the Striped PajamasÂ "/>
    <x v="0"/>
    <n v="7.8"/>
  </r>
  <r>
    <s v="Dancer in the DarkÂ "/>
    <x v="0"/>
    <n v="8"/>
  </r>
  <r>
    <s v="Oscar and LucindaÂ "/>
    <x v="0"/>
    <n v="6.7"/>
  </r>
  <r>
    <s v="The FuneralÂ "/>
    <x v="0"/>
    <n v="6.6"/>
  </r>
  <r>
    <s v="Solitary ManÂ "/>
    <x v="0"/>
    <n v="6.4"/>
  </r>
  <r>
    <s v="MacheteÂ "/>
    <x v="0"/>
    <n v="6.7"/>
  </r>
  <r>
    <s v="Casino JackÂ "/>
    <x v="0"/>
    <n v="6.2"/>
  </r>
  <r>
    <s v="The Land Before TimeÂ "/>
    <x v="0"/>
    <n v="7.3"/>
  </r>
  <r>
    <s v="Tae Guk Gi: The Brotherhood of WarÂ "/>
    <x v="20"/>
    <n v="8.1"/>
  </r>
  <r>
    <s v="The Perfect GameÂ "/>
    <x v="0"/>
    <n v="7"/>
  </r>
  <r>
    <s v="The ExorcistÂ "/>
    <x v="0"/>
    <n v="8"/>
  </r>
  <r>
    <s v="JawsÂ "/>
    <x v="0"/>
    <n v="8"/>
  </r>
  <r>
    <s v="American PieÂ "/>
    <x v="0"/>
    <n v="7"/>
  </r>
  <r>
    <s v="Ernest &amp; CelestineÂ "/>
    <x v="4"/>
    <n v="7.9"/>
  </r>
  <r>
    <s v="The Golden ChildÂ "/>
    <x v="0"/>
    <n v="5.9"/>
  </r>
  <r>
    <s v="Think Like a ManÂ "/>
    <x v="0"/>
    <n v="6.6"/>
  </r>
  <r>
    <s v="BarbershopÂ "/>
    <x v="0"/>
    <n v="6.3"/>
  </r>
  <r>
    <s v="Star Trek II: The Wrath of KhanÂ "/>
    <x v="0"/>
    <n v="7.7"/>
  </r>
  <r>
    <s v="Ace Ventura: Pet DetectiveÂ "/>
    <x v="0"/>
    <n v="6.9"/>
  </r>
  <r>
    <s v="WarGamesÂ "/>
    <x v="0"/>
    <n v="7.1"/>
  </r>
  <r>
    <s v="WitnessÂ "/>
    <x v="0"/>
    <n v="7.4"/>
  </r>
  <r>
    <s v="Act of ValorÂ "/>
    <x v="0"/>
    <n v="6.5"/>
  </r>
  <r>
    <s v="Step UpÂ "/>
    <x v="0"/>
    <n v="6.5"/>
  </r>
  <r>
    <s v="Beavis and Butt-Head Do AmericaÂ "/>
    <x v="0"/>
    <n v="6.8"/>
  </r>
  <r>
    <s v="Jackie BrownÂ "/>
    <x v="0"/>
    <n v="7.5"/>
  </r>
  <r>
    <s v="Harold &amp; Kumar Escape from Guantanamo BayÂ "/>
    <x v="0"/>
    <n v="6.6"/>
  </r>
  <r>
    <s v="ChronicleÂ "/>
    <x v="0"/>
    <n v="7.1"/>
  </r>
  <r>
    <s v="YentlÂ "/>
    <x v="0"/>
    <n v="6.6"/>
  </r>
  <r>
    <s v="Time BanditsÂ "/>
    <x v="0"/>
    <n v="7"/>
  </r>
  <r>
    <s v="CrossroadsÂ "/>
    <x v="0"/>
    <n v="3.3"/>
  </r>
  <r>
    <s v="Project XÂ "/>
    <x v="0"/>
    <n v="6.7"/>
  </r>
  <r>
    <s v="PattonÂ "/>
    <x v="0"/>
    <n v="8"/>
  </r>
  <r>
    <s v="One Hour PhotoÂ "/>
    <x v="0"/>
    <n v="6.8"/>
  </r>
  <r>
    <s v="QuarantineÂ "/>
    <x v="0"/>
    <n v="6"/>
  </r>
  <r>
    <s v="The EyeÂ "/>
    <x v="0"/>
    <n v="5.4"/>
  </r>
  <r>
    <s v="Johnson Family VacationÂ "/>
    <x v="0"/>
    <n v="4.3"/>
  </r>
  <r>
    <s v="How HighÂ "/>
    <x v="0"/>
    <n v="6.2"/>
  </r>
  <r>
    <s v="The Muppet Christmas CarolÂ "/>
    <x v="0"/>
    <n v="7.7"/>
  </r>
  <r>
    <s v="Casino RoyaleÂ "/>
    <x v="0"/>
    <n v="8"/>
  </r>
  <r>
    <s v="FridaÂ "/>
    <x v="0"/>
    <n v="7.4"/>
  </r>
  <r>
    <s v="Katy Perry: Part of MeÂ "/>
    <x v="0"/>
    <n v="5.9"/>
  </r>
  <r>
    <s v="The Fault in Our StarsÂ "/>
    <x v="0"/>
    <n v="7.8"/>
  </r>
  <r>
    <s v="RoundersÂ "/>
    <x v="0"/>
    <n v="7.4"/>
  </r>
  <r>
    <s v="Top FiveÂ "/>
    <x v="0"/>
    <n v="6.5"/>
  </r>
  <r>
    <s v="ProphecyÂ "/>
    <x v="0"/>
    <n v="5.4"/>
  </r>
  <r>
    <s v="Stir of EchoesÂ "/>
    <x v="0"/>
    <n v="7"/>
  </r>
  <r>
    <s v="PhilomenaÂ "/>
    <x v="0"/>
    <n v="7.6"/>
  </r>
  <r>
    <s v="The Upside of AngerÂ "/>
    <x v="0"/>
    <n v="6.9"/>
  </r>
  <r>
    <s v="The Boys from BrazilÂ "/>
    <x v="0"/>
    <n v="7"/>
  </r>
  <r>
    <s v="AquamarineÂ "/>
    <x v="0"/>
    <n v="5.3"/>
  </r>
  <r>
    <s v="Paper TownsÂ "/>
    <x v="0"/>
    <n v="6.4"/>
  </r>
  <r>
    <s v="NebraskaÂ "/>
    <x v="0"/>
    <n v="7.8"/>
  </r>
  <r>
    <s v="Tales from the Crypt: Demon KnightÂ "/>
    <x v="0"/>
    <n v="6.7"/>
  </r>
  <r>
    <s v="Max Keeble's Big MoveÂ "/>
    <x v="0"/>
    <n v="5.3"/>
  </r>
  <r>
    <s v="Young AdultÂ "/>
    <x v="0"/>
    <n v="6.3"/>
  </r>
  <r>
    <s v="CrankÂ "/>
    <x v="0"/>
    <n v="7"/>
  </r>
  <r>
    <s v="Living Out LoudÂ "/>
    <x v="0"/>
    <n v="6.6"/>
  </r>
  <r>
    <s v="The Postman Always Rings TwiceÂ "/>
    <x v="0"/>
    <n v="6.6"/>
  </r>
  <r>
    <s v="Das BootÂ "/>
    <x v="15"/>
    <n v="8.4"/>
  </r>
  <r>
    <s v="The AlamoÂ "/>
    <x v="0"/>
    <n v="6"/>
  </r>
  <r>
    <s v="Sorority BoysÂ "/>
    <x v="0"/>
    <n v="5.4"/>
  </r>
  <r>
    <s v="About TimeÂ "/>
    <x v="0"/>
    <n v="7.8"/>
  </r>
  <r>
    <s v="House of Flying DaggersÂ "/>
    <x v="1"/>
    <n v="7.6"/>
  </r>
  <r>
    <s v="ArbitrageÂ "/>
    <x v="0"/>
    <n v="6.6"/>
  </r>
  <r>
    <s v="Project AlmanacÂ "/>
    <x v="0"/>
    <n v="6.4"/>
  </r>
  <r>
    <s v="Cadillac RecordsÂ "/>
    <x v="0"/>
    <n v="7"/>
  </r>
  <r>
    <s v="ScrewedÂ "/>
    <x v="0"/>
    <n v="5.7"/>
  </r>
  <r>
    <s v="FortressÂ "/>
    <x v="0"/>
    <n v="5.9"/>
  </r>
  <r>
    <s v="For Your ConsiderationÂ "/>
    <x v="0"/>
    <n v="6.3"/>
  </r>
  <r>
    <s v="CelebrityÂ "/>
    <x v="0"/>
    <n v="6.3"/>
  </r>
  <r>
    <s v="Running with ScissorsÂ "/>
    <x v="0"/>
    <n v="6.2"/>
  </r>
  <r>
    <s v="From Justin to KellyÂ "/>
    <x v="0"/>
    <n v="2.1"/>
  </r>
  <r>
    <s v="Girl 6Â "/>
    <x v="0"/>
    <n v="5"/>
  </r>
  <r>
    <s v="In the CutÂ "/>
    <x v="0"/>
    <n v="5.3"/>
  </r>
  <r>
    <s v="Two LoversÂ "/>
    <x v="0"/>
    <n v="7.1"/>
  </r>
  <r>
    <s v="Last OrdersÂ "/>
    <x v="0"/>
    <n v="7"/>
  </r>
  <r>
    <s v="The HostÂ "/>
    <x v="20"/>
    <n v="7"/>
  </r>
  <r>
    <s v="The Pursuit of D.B. CooperÂ "/>
    <x v="0"/>
    <n v="5.7"/>
  </r>
  <r>
    <s v="RavenousÂ "/>
    <x v="0"/>
    <n v="7.1"/>
  </r>
  <r>
    <s v="Charlie BartlettÂ "/>
    <x v="0"/>
    <n v="7"/>
  </r>
  <r>
    <s v="The Great BeautyÂ "/>
    <x v="12"/>
    <n v="7.7"/>
  </r>
  <r>
    <s v="The Dangerous Lives of Altar BoysÂ "/>
    <x v="0"/>
    <n v="7.1"/>
  </r>
  <r>
    <s v="StokerÂ "/>
    <x v="0"/>
    <n v="6.8"/>
  </r>
  <r>
    <s v="2046Â "/>
    <x v="9"/>
    <n v="7.5"/>
  </r>
  <r>
    <s v="Married LifeÂ "/>
    <x v="0"/>
    <n v="6.3"/>
  </r>
  <r>
    <s v="DumaÂ "/>
    <x v="0"/>
    <n v="7.3"/>
  </r>
  <r>
    <s v="OndineÂ "/>
    <x v="0"/>
    <n v="6.8"/>
  </r>
  <r>
    <s v="BrotherÂ "/>
    <x v="0"/>
    <n v="7.2"/>
  </r>
  <r>
    <s v="Welcome to CollinwoodÂ "/>
    <x v="0"/>
    <n v="6.4"/>
  </r>
  <r>
    <s v="Critical CareÂ "/>
    <x v="0"/>
    <n v="6"/>
  </r>
  <r>
    <s v="The Life Before Her EyesÂ "/>
    <x v="0"/>
    <n v="6.4"/>
  </r>
  <r>
    <s v="TradeÂ "/>
    <x v="0"/>
    <n v="7.5"/>
  </r>
  <r>
    <s v="FatelessÂ "/>
    <x v="21"/>
    <n v="7.1"/>
  </r>
  <r>
    <s v="Breakfast of ChampionsÂ "/>
    <x v="0"/>
    <n v="4.5999999999999996"/>
  </r>
  <r>
    <s v="CypherÂ "/>
    <x v="0"/>
    <n v="6.8"/>
  </r>
  <r>
    <s v="City of Life and DeathÂ "/>
    <x v="1"/>
    <n v="7.7"/>
  </r>
  <r>
    <s v="HomeÂ "/>
    <x v="0"/>
    <n v="6.7"/>
  </r>
  <r>
    <s v="Space Battleship YamatoÂ "/>
    <x v="10"/>
    <n v="6.1"/>
  </r>
  <r>
    <s v="5 Days of WarÂ "/>
    <x v="0"/>
    <n v="5.6"/>
  </r>
  <r>
    <s v="TriangleÂ "/>
    <x v="0"/>
    <n v="6.9"/>
  </r>
  <r>
    <s v="10 Days in a MadhouseÂ "/>
    <x v="0"/>
    <n v="7.5"/>
  </r>
  <r>
    <s v="Heaven Is for RealÂ "/>
    <x v="0"/>
    <n v="5.8"/>
  </r>
  <r>
    <s v="SnatchÂ "/>
    <x v="0"/>
    <n v="8.3000000000000007"/>
  </r>
  <r>
    <s v="Dancin' It's OnÂ "/>
    <x v="0"/>
    <n v="2.8"/>
  </r>
  <r>
    <s v="Pet SemataryÂ "/>
    <x v="0"/>
    <n v="6.6"/>
  </r>
  <r>
    <s v="The Cry of the OwlÂ "/>
    <x v="0"/>
    <n v="6"/>
  </r>
  <r>
    <s v="GremlinsÂ "/>
    <x v="0"/>
    <n v="7.2"/>
  </r>
  <r>
    <s v="Star Wars: Episode IV - A New HopeÂ "/>
    <x v="0"/>
    <n v="8.6999999999999993"/>
  </r>
  <r>
    <s v="Dirty GrandpaÂ "/>
    <x v="0"/>
    <n v="6"/>
  </r>
  <r>
    <s v="Doctor ZhivagoÂ "/>
    <x v="0"/>
    <n v="8"/>
  </r>
  <r>
    <s v="High School Musical 3: Senior YearÂ "/>
    <x v="0"/>
    <n v="4.5"/>
  </r>
  <r>
    <s v="The FighterÂ "/>
    <x v="0"/>
    <n v="7.9"/>
  </r>
  <r>
    <s v="My Cousin VinnyÂ "/>
    <x v="0"/>
    <n v="7.5"/>
  </r>
  <r>
    <s v="If I StayÂ "/>
    <x v="0"/>
    <n v="6.8"/>
  </r>
  <r>
    <s v="Drive HardÂ "/>
    <x v="0"/>
    <n v="4.3"/>
  </r>
  <r>
    <s v="Major LeagueÂ "/>
    <x v="0"/>
    <n v="7.2"/>
  </r>
  <r>
    <s v="St. Trinian'sÂ "/>
    <x v="0"/>
    <n v="5.8"/>
  </r>
  <r>
    <s v="Phone BoothÂ "/>
    <x v="0"/>
    <n v="7.1"/>
  </r>
  <r>
    <s v="A Walk to RememberÂ "/>
    <x v="0"/>
    <n v="7.4"/>
  </r>
  <r>
    <s v="Dead Man WalkingÂ "/>
    <x v="0"/>
    <n v="7.6"/>
  </r>
  <r>
    <s v="Cruel IntentionsÂ "/>
    <x v="0"/>
    <n v="6.9"/>
  </r>
  <r>
    <s v="Saw VIÂ "/>
    <x v="0"/>
    <n v="6"/>
  </r>
  <r>
    <s v="History of the World: Part IÂ "/>
    <x v="0"/>
    <n v="6.9"/>
  </r>
  <r>
    <s v="The Secret Life of BeesÂ "/>
    <x v="0"/>
    <n v="7.3"/>
  </r>
  <r>
    <s v="Corky RomanoÂ "/>
    <x v="0"/>
    <n v="4.5999999999999996"/>
  </r>
  <r>
    <s v="Raising CainÂ "/>
    <x v="0"/>
    <n v="6"/>
  </r>
  <r>
    <s v="F.I.S.T.Â "/>
    <x v="0"/>
    <n v="6.4"/>
  </r>
  <r>
    <s v="Invaders from MarsÂ "/>
    <x v="0"/>
    <n v="5.5"/>
  </r>
  <r>
    <s v="BrooklynÂ "/>
    <x v="0"/>
    <n v="7.5"/>
  </r>
  <r>
    <s v="Barry LyndonÂ "/>
    <x v="0"/>
    <n v="8.1"/>
  </r>
  <r>
    <s v="Out ColdÂ "/>
    <x v="0"/>
    <n v="6.3"/>
  </r>
  <r>
    <s v="The Ladies ManÂ "/>
    <x v="0"/>
    <n v="5.0999999999999996"/>
  </r>
  <r>
    <s v="QuartetÂ "/>
    <x v="0"/>
    <n v="6.8"/>
  </r>
  <r>
    <s v="TomcatsÂ "/>
    <x v="0"/>
    <n v="5.3"/>
  </r>
  <r>
    <s v="FrailtyÂ "/>
    <x v="0"/>
    <n v="7.3"/>
  </r>
  <r>
    <s v="Woman in GoldÂ "/>
    <x v="0"/>
    <n v="7.3"/>
  </r>
  <r>
    <s v="KinseyÂ "/>
    <x v="0"/>
    <n v="7.1"/>
  </r>
  <r>
    <s v="Army of DarknessÂ "/>
    <x v="0"/>
    <n v="7.6"/>
  </r>
  <r>
    <s v="SlackersÂ "/>
    <x v="0"/>
    <n v="5.3"/>
  </r>
  <r>
    <s v="What's Eating Gilbert GrapeÂ "/>
    <x v="0"/>
    <n v="7.8"/>
  </r>
  <r>
    <s v="The Visual Bible: The Gospel of JohnÂ "/>
    <x v="0"/>
    <n v="7.7"/>
  </r>
  <r>
    <s v="Vera DrakeÂ "/>
    <x v="0"/>
    <n v="7.7"/>
  </r>
  <r>
    <s v="The GuruÂ "/>
    <x v="0"/>
    <n v="5.4"/>
  </r>
  <r>
    <s v="The Perez FamilyÂ "/>
    <x v="0"/>
    <n v="6.2"/>
  </r>
  <r>
    <s v="Inside Llewyn DavisÂ "/>
    <x v="0"/>
    <n v="7.4"/>
  </r>
  <r>
    <s v="OÂ "/>
    <x v="0"/>
    <n v="6.2"/>
  </r>
  <r>
    <s v="Return to the Blue LagoonÂ "/>
    <x v="0"/>
    <n v="5.0999999999999996"/>
  </r>
  <r>
    <s v="The Molly MaguiresÂ "/>
    <x v="0"/>
    <n v="6.9"/>
  </r>
  <r>
    <s v="Copying BeethovenÂ "/>
    <x v="0"/>
    <n v="6.8"/>
  </r>
  <r>
    <s v="PoltergeistÂ "/>
    <x v="0"/>
    <n v="7.4"/>
  </r>
  <r>
    <s v="Brighton RockÂ "/>
    <x v="0"/>
    <n v="5.7"/>
  </r>
  <r>
    <s v="Saw VÂ "/>
    <x v="0"/>
    <n v="5.8"/>
  </r>
  <r>
    <s v="LOLÂ "/>
    <x v="0"/>
    <n v="4.3"/>
  </r>
  <r>
    <s v="JindabyneÂ "/>
    <x v="0"/>
    <n v="6.4"/>
  </r>
  <r>
    <s v="Kabhi Alvida Naa KehnaÂ "/>
    <x v="22"/>
    <n v="6"/>
  </r>
  <r>
    <s v="An Ideal HusbandÂ "/>
    <x v="0"/>
    <n v="6.9"/>
  </r>
  <r>
    <s v="The Last Days on MarsÂ "/>
    <x v="0"/>
    <n v="5.5"/>
  </r>
  <r>
    <s v="DarknessÂ "/>
    <x v="0"/>
    <n v="5.4"/>
  </r>
  <r>
    <s v="2001: A Space OdysseyÂ "/>
    <x v="0"/>
    <n v="8.3000000000000007"/>
  </r>
  <r>
    <s v="E.T. the Extra-TerrestrialÂ "/>
    <x v="0"/>
    <n v="7.9"/>
  </r>
  <r>
    <s v="In the Land of WomenÂ "/>
    <x v="0"/>
    <n v="6.5"/>
  </r>
  <r>
    <s v="The Blue ButterflyÂ "/>
    <x v="0"/>
    <n v="6.3"/>
  </r>
  <r>
    <s v="There Goes My BabyÂ "/>
    <x v="0"/>
    <n v="6.4"/>
  </r>
  <r>
    <s v="For Greater Glory: The True Story of CristiadaÂ "/>
    <x v="3"/>
    <n v="6.6"/>
  </r>
  <r>
    <s v="Good Will HuntingÂ "/>
    <x v="0"/>
    <n v="8.3000000000000007"/>
  </r>
  <r>
    <s v="MisconductÂ "/>
    <x v="0"/>
    <n v="5.3"/>
  </r>
  <r>
    <s v="Saw IIIÂ "/>
    <x v="0"/>
    <n v="6.2"/>
  </r>
  <r>
    <s v="StripesÂ "/>
    <x v="0"/>
    <n v="6.9"/>
  </r>
  <r>
    <s v="Bring It OnÂ "/>
    <x v="0"/>
    <n v="5.9"/>
  </r>
  <r>
    <s v="The Purge: Election YearÂ "/>
    <x v="0"/>
    <n v="6.1"/>
  </r>
  <r>
    <s v="She's All ThatÂ "/>
    <x v="0"/>
    <n v="5.8"/>
  </r>
  <r>
    <s v="PreciousÂ "/>
    <x v="0"/>
    <n v="7.3"/>
  </r>
  <r>
    <s v="Saw IVÂ "/>
    <x v="0"/>
    <n v="5.9"/>
  </r>
  <r>
    <s v="White NoiseÂ "/>
    <x v="0"/>
    <n v="5.5"/>
  </r>
  <r>
    <s v="Madea's Family ReunionÂ "/>
    <x v="0"/>
    <n v="5"/>
  </r>
  <r>
    <s v="The Color of MoneyÂ "/>
    <x v="0"/>
    <n v="7"/>
  </r>
  <r>
    <s v="The Longest DayÂ "/>
    <x v="0"/>
    <n v="7.8"/>
  </r>
  <r>
    <s v="The Mighty DucksÂ "/>
    <x v="0"/>
    <n v="6.4"/>
  </r>
  <r>
    <s v="The GrudgeÂ "/>
    <x v="0"/>
    <n v="5.9"/>
  </r>
  <r>
    <s v="Happy GilmoreÂ "/>
    <x v="0"/>
    <n v="7"/>
  </r>
  <r>
    <s v="Jeepers CreepersÂ "/>
    <x v="0"/>
    <n v="6.1"/>
  </r>
  <r>
    <s v="Bill &amp; Ted's Excellent AdventureÂ "/>
    <x v="0"/>
    <n v="6.9"/>
  </r>
  <r>
    <s v="Oliver!Â "/>
    <x v="0"/>
    <n v="7.5"/>
  </r>
  <r>
    <s v="The Best Exotic Marigold HotelÂ "/>
    <x v="0"/>
    <n v="7.3"/>
  </r>
  <r>
    <s v="Recess: School's OutÂ "/>
    <x v="0"/>
    <n v="6.5"/>
  </r>
  <r>
    <s v="Mad Max Beyond ThunderdomeÂ "/>
    <x v="0"/>
    <n v="6.2"/>
  </r>
  <r>
    <s v="CommandoÂ "/>
    <x v="0"/>
    <n v="6.7"/>
  </r>
  <r>
    <s v="The BoyÂ "/>
    <x v="0"/>
    <n v="6"/>
  </r>
  <r>
    <s v="DevilÂ "/>
    <x v="0"/>
    <n v="6.3"/>
  </r>
  <r>
    <s v="Friday After NextÂ "/>
    <x v="0"/>
    <n v="5.8"/>
  </r>
  <r>
    <s v="Insidious: Chapter 3Â "/>
    <x v="0"/>
    <n v="6.1"/>
  </r>
  <r>
    <s v="The Last DragonÂ "/>
    <x v="0"/>
    <n v="6.9"/>
  </r>
  <r>
    <s v="SnatchÂ "/>
    <x v="0"/>
    <n v="8.3000000000000007"/>
  </r>
  <r>
    <s v="The Lawnmower ManÂ "/>
    <x v="0"/>
    <n v="5.4"/>
  </r>
  <r>
    <s v="Nick and Norah's Infinite PlaylistÂ "/>
    <x v="0"/>
    <n v="6.7"/>
  </r>
  <r>
    <s v="DogmaÂ "/>
    <x v="0"/>
    <n v="7.4"/>
  </r>
  <r>
    <s v="The Banger SistersÂ "/>
    <x v="0"/>
    <n v="5.6"/>
  </r>
  <r>
    <s v="Twilight Zone: The MovieÂ "/>
    <x v="0"/>
    <n v="6.5"/>
  </r>
  <r>
    <s v="Road HouseÂ "/>
    <x v="0"/>
    <n v="6.5"/>
  </r>
  <r>
    <s v="A Low Down Dirty ShameÂ "/>
    <x v="0"/>
    <n v="5.8"/>
  </r>
  <r>
    <s v="SwimfanÂ "/>
    <x v="0"/>
    <n v="5"/>
  </r>
  <r>
    <s v="Employee of the MonthÂ "/>
    <x v="0"/>
    <n v="5.5"/>
  </r>
  <r>
    <s v="Can't Hardly WaitÂ "/>
    <x v="0"/>
    <n v="6.5"/>
  </r>
  <r>
    <s v="The OutsidersÂ "/>
    <x v="0"/>
    <n v="7.2"/>
  </r>
  <r>
    <s v="Pete's DragonÂ "/>
    <x v="0"/>
    <n v="7.3"/>
  </r>
  <r>
    <s v="The Dead ZoneÂ "/>
    <x v="0"/>
    <n v="7.2"/>
  </r>
  <r>
    <s v="Sinister 2Â "/>
    <x v="0"/>
    <n v="5.2"/>
  </r>
  <r>
    <s v="SparkleÂ "/>
    <x v="0"/>
    <n v="5.7"/>
  </r>
  <r>
    <s v="ValentineÂ "/>
    <x v="0"/>
    <n v="4.7"/>
  </r>
  <r>
    <s v="The Fourth KindÂ "/>
    <x v="0"/>
    <n v="5.9"/>
  </r>
  <r>
    <s v="A Prairie Home CompanionÂ "/>
    <x v="0"/>
    <n v="6.8"/>
  </r>
  <r>
    <s v="Sugar HillÂ "/>
    <x v="0"/>
    <n v="5.9"/>
  </r>
  <r>
    <s v="Invasion U.S.A.Â "/>
    <x v="0"/>
    <n v="5.3"/>
  </r>
  <r>
    <s v="RushmoreÂ "/>
    <x v="0"/>
    <n v="7.7"/>
  </r>
  <r>
    <s v="SkylineÂ "/>
    <x v="0"/>
    <n v="4.4000000000000004"/>
  </r>
  <r>
    <s v="The Second Best Exotic Marigold HotelÂ "/>
    <x v="0"/>
    <n v="6.6"/>
  </r>
  <r>
    <s v="Kit Kittredge: An American GirlÂ "/>
    <x v="0"/>
    <n v="6.7"/>
  </r>
  <r>
    <s v="The Perfect ManÂ "/>
    <x v="0"/>
    <n v="5.5"/>
  </r>
  <r>
    <s v="Mo' Better BluesÂ "/>
    <x v="0"/>
    <n v="6.5"/>
  </r>
  <r>
    <s v="Kung Pow: Enter the FistÂ "/>
    <x v="0"/>
    <n v="6.2"/>
  </r>
  <r>
    <s v="TremorsÂ "/>
    <x v="0"/>
    <n v="7.1"/>
  </r>
  <r>
    <s v="Wrong TurnÂ "/>
    <x v="0"/>
    <n v="6.1"/>
  </r>
  <r>
    <s v="The Long RidersÂ "/>
    <x v="0"/>
    <n v="7.1"/>
  </r>
  <r>
    <s v="The CorruptorÂ "/>
    <x v="0"/>
    <n v="6"/>
  </r>
  <r>
    <s v="MudÂ "/>
    <x v="0"/>
    <n v="7.4"/>
  </r>
  <r>
    <s v="Reno 911!: MiamiÂ "/>
    <x v="0"/>
    <n v="5.9"/>
  </r>
  <r>
    <s v="One Direction: This Is UsÂ "/>
    <x v="0"/>
    <n v="4.0999999999999996"/>
  </r>
  <r>
    <s v="Hey Arnold! The MovieÂ "/>
    <x v="0"/>
    <n v="5.9"/>
  </r>
  <r>
    <s v="My Week with MarilynÂ "/>
    <x v="0"/>
    <n v="7"/>
  </r>
  <r>
    <s v="The MatadorÂ "/>
    <x v="0"/>
    <n v="6.8"/>
  </r>
  <r>
    <s v="Love JonesÂ "/>
    <x v="0"/>
    <n v="7.4"/>
  </r>
  <r>
    <s v="The GiftÂ "/>
    <x v="0"/>
    <n v="7.1"/>
  </r>
  <r>
    <s v="End of the SpearÂ "/>
    <x v="0"/>
    <n v="7"/>
  </r>
  <r>
    <s v="Get Over ItÂ "/>
    <x v="0"/>
    <n v="5.8"/>
  </r>
  <r>
    <s v="Office SpaceÂ "/>
    <x v="0"/>
    <n v="7.8"/>
  </r>
  <r>
    <s v="Drop Dead GorgeousÂ "/>
    <x v="0"/>
    <n v="6.5"/>
  </r>
  <r>
    <s v="Big EyesÂ "/>
    <x v="0"/>
    <n v="7"/>
  </r>
  <r>
    <s v="Very Bad ThingsÂ "/>
    <x v="0"/>
    <n v="6.3"/>
  </r>
  <r>
    <s v="SleepoverÂ "/>
    <x v="0"/>
    <n v="5.3"/>
  </r>
  <r>
    <s v="Body DoubleÂ "/>
    <x v="0"/>
    <n v="6.8"/>
  </r>
  <r>
    <s v="MacGruberÂ "/>
    <x v="0"/>
    <n v="5.5"/>
  </r>
  <r>
    <s v="Dirty Pretty ThingsÂ "/>
    <x v="0"/>
    <n v="7.4"/>
  </r>
  <r>
    <s v="Movie 43Â "/>
    <x v="0"/>
    <n v="4.3"/>
  </r>
  <r>
    <s v="The TouristÂ "/>
    <x v="0"/>
    <n v="6"/>
  </r>
  <r>
    <s v="Over Her Dead BodyÂ "/>
    <x v="0"/>
    <n v="5.2"/>
  </r>
  <r>
    <s v="Seeking a Friend for the End of the WorldÂ "/>
    <x v="0"/>
    <n v="6.7"/>
  </r>
  <r>
    <s v="American History XÂ "/>
    <x v="0"/>
    <n v="8.6"/>
  </r>
  <r>
    <s v="The CollectionÂ "/>
    <x v="0"/>
    <n v="6.1"/>
  </r>
  <r>
    <s v="Teacher's PetÂ "/>
    <x v="0"/>
    <n v="5.8"/>
  </r>
  <r>
    <s v="The Red ViolinÂ "/>
    <x v="4"/>
    <n v="7.7"/>
  </r>
  <r>
    <s v="The Straight StoryÂ "/>
    <x v="0"/>
    <n v="8"/>
  </r>
  <r>
    <s v="Deuces WildÂ "/>
    <x v="0"/>
    <n v="5.6"/>
  </r>
  <r>
    <s v="Bad WordsÂ "/>
    <x v="0"/>
    <n v="6.7"/>
  </r>
  <r>
    <s v="HeartbeepsÂ "/>
    <x v="0"/>
    <n v="4.2"/>
  </r>
  <r>
    <s v="Black or WhiteÂ "/>
    <x v="0"/>
    <n v="6.6"/>
  </r>
  <r>
    <s v="On the LineÂ "/>
    <x v="0"/>
    <n v="4.0999999999999996"/>
  </r>
  <r>
    <s v="Rescue DawnÂ "/>
    <x v="0"/>
    <n v="7.3"/>
  </r>
  <r>
    <s v="Danny CollinsÂ "/>
    <x v="0"/>
    <n v="7.1"/>
  </r>
  <r>
    <s v="Jeff, Who Lives at HomeÂ "/>
    <x v="0"/>
    <n v="6.5"/>
  </r>
  <r>
    <s v="I Am LoveÂ "/>
    <x v="12"/>
    <n v="7"/>
  </r>
  <r>
    <s v="Atlas Shrugged II: The StrikeÂ "/>
    <x v="0"/>
    <n v="5.5"/>
  </r>
  <r>
    <s v="Romeo Is BleedingÂ "/>
    <x v="0"/>
    <n v="6.6"/>
  </r>
  <r>
    <s v="The LimeyÂ "/>
    <x v="0"/>
    <n v="7.1"/>
  </r>
  <r>
    <s v="CrashÂ "/>
    <x v="0"/>
    <n v="7.9"/>
  </r>
  <r>
    <s v="The House of MirthÂ "/>
    <x v="0"/>
    <n v="7.1"/>
  </r>
  <r>
    <s v="MaloneÂ "/>
    <x v="0"/>
    <n v="5.6"/>
  </r>
  <r>
    <s v="Peaceful WarriorÂ "/>
    <x v="0"/>
    <n v="7.3"/>
  </r>
  <r>
    <s v="Bucky Larson: Born to Be a StarÂ "/>
    <x v="0"/>
    <n v="3.3"/>
  </r>
  <r>
    <s v="BamboozledÂ "/>
    <x v="0"/>
    <n v="6.5"/>
  </r>
  <r>
    <s v="The ForestÂ "/>
    <x v="0"/>
    <n v="4.8"/>
  </r>
  <r>
    <s v="SphinxÂ "/>
    <x v="0"/>
    <n v="5.2"/>
  </r>
  <r>
    <s v="While We're YoungÂ "/>
    <x v="0"/>
    <n v="6.3"/>
  </r>
  <r>
    <s v="A Better LifeÂ "/>
    <x v="0"/>
    <n v="7.2"/>
  </r>
  <r>
    <s v="SpiderÂ "/>
    <x v="0"/>
    <n v="6.8"/>
  </r>
  <r>
    <s v="Gun ShyÂ "/>
    <x v="0"/>
    <n v="5.7"/>
  </r>
  <r>
    <s v="Nicholas NicklebyÂ "/>
    <x v="0"/>
    <n v="7.2"/>
  </r>
  <r>
    <s v="The IcemanÂ "/>
    <x v="0"/>
    <n v="6.9"/>
  </r>
  <r>
    <s v="KrrishÂ "/>
    <x v="22"/>
    <n v="6.3"/>
  </r>
  <r>
    <s v="Cecil B. DeMentedÂ "/>
    <x v="0"/>
    <n v="6.2"/>
  </r>
  <r>
    <s v="Killer JoeÂ "/>
    <x v="0"/>
    <n v="6.7"/>
  </r>
  <r>
    <s v="The JonesesÂ "/>
    <x v="0"/>
    <n v="6.5"/>
  </r>
  <r>
    <s v="Owning MahownyÂ "/>
    <x v="0"/>
    <n v="7.2"/>
  </r>
  <r>
    <s v="The Brothers SolomonÂ "/>
    <x v="0"/>
    <n v="5.3"/>
  </r>
  <r>
    <s v="My Blueberry NightsÂ "/>
    <x v="0"/>
    <n v="6.7"/>
  </r>
  <r>
    <s v="Swept AwayÂ "/>
    <x v="0"/>
    <n v="3.6"/>
  </r>
  <r>
    <s v="War, Inc.Â "/>
    <x v="0"/>
    <n v="5.7"/>
  </r>
  <r>
    <s v="Shaolin SoccerÂ "/>
    <x v="9"/>
    <n v="7.3"/>
  </r>
  <r>
    <s v="The Brown BunnyÂ "/>
    <x v="0"/>
    <n v="5"/>
  </r>
  <r>
    <s v="RosewaterÂ "/>
    <x v="0"/>
    <n v="6.6"/>
  </r>
  <r>
    <s v="Imaginary HeroesÂ "/>
    <x v="0"/>
    <n v="7.3"/>
  </r>
  <r>
    <s v="High Heels and Low LifesÂ "/>
    <x v="0"/>
    <n v="6.2"/>
  </r>
  <r>
    <s v="SeveranceÂ "/>
    <x v="0"/>
    <n v="6.6"/>
  </r>
  <r>
    <s v="EdmondÂ "/>
    <x v="0"/>
    <n v="6.3"/>
  </r>
  <r>
    <s v="Police Academy: Mission to MoscowÂ "/>
    <x v="0"/>
    <n v="3.3"/>
  </r>
  <r>
    <s v="Cinco de Mayo, La BatallaÂ "/>
    <x v="3"/>
    <n v="6.2"/>
  </r>
  <r>
    <s v="Elsa &amp; FredÂ "/>
    <x v="0"/>
    <n v="6.5"/>
  </r>
  <r>
    <s v="An Alan Smithee Film: Burn Hollywood BurnÂ "/>
    <x v="0"/>
    <n v="3.5"/>
  </r>
  <r>
    <s v="The Open RoadÂ "/>
    <x v="0"/>
    <n v="5.5"/>
  </r>
  <r>
    <s v="The Good GuyÂ "/>
    <x v="0"/>
    <n v="5.9"/>
  </r>
  <r>
    <s v="MotherhoodÂ "/>
    <x v="0"/>
    <n v="4.7"/>
  </r>
  <r>
    <s v="StrangerlandÂ "/>
    <x v="0"/>
    <n v="5.2"/>
  </r>
  <r>
    <s v="Blonde AmbitionÂ "/>
    <x v="0"/>
    <n v="3.9"/>
  </r>
  <r>
    <s v="The Oxford MurdersÂ "/>
    <x v="0"/>
    <n v="6.1"/>
  </r>
  <r>
    <s v="EulogyÂ "/>
    <x v="0"/>
    <n v="6.7"/>
  </r>
  <r>
    <s v="White Noise 2: The LightÂ "/>
    <x v="0"/>
    <n v="5.7"/>
  </r>
  <r>
    <s v="You Got Served: Beat the WorldÂ "/>
    <x v="0"/>
    <n v="4.5"/>
  </r>
  <r>
    <s v="Fifty Dead Men WalkingÂ "/>
    <x v="0"/>
    <n v="6.9"/>
  </r>
  <r>
    <s v="Adam ResurrectedÂ "/>
    <x v="0"/>
    <n v="6.3"/>
  </r>
  <r>
    <s v="It's a Wonderful AfterlifeÂ "/>
    <x v="0"/>
    <n v="5.4"/>
  </r>
  <r>
    <s v="The Devil's TombÂ "/>
    <x v="0"/>
    <n v="3.8"/>
  </r>
  <r>
    <s v="PartitionÂ "/>
    <x v="0"/>
    <n v="7"/>
  </r>
  <r>
    <s v="Good IntentionsÂ "/>
    <x v="0"/>
    <n v="5.2"/>
  </r>
  <r>
    <s v="The Good, the Bad, the WeirdÂ "/>
    <x v="20"/>
    <n v="7.3"/>
  </r>
  <r>
    <s v="Nurse 3DÂ "/>
    <x v="0"/>
    <n v="4.5999999999999996"/>
  </r>
  <r>
    <s v="The Lost CityÂ "/>
    <x v="0"/>
    <n v="6.7"/>
  </r>
  <r>
    <s v="Next FridayÂ "/>
    <x v="0"/>
    <n v="6.1"/>
  </r>
  <r>
    <s v="American HeistÂ "/>
    <x v="0"/>
    <n v="5.2"/>
  </r>
  <r>
    <s v="You Only Live TwiceÂ "/>
    <x v="0"/>
    <n v="6.9"/>
  </r>
  <r>
    <s v="PlasticÂ "/>
    <x v="0"/>
    <n v="6"/>
  </r>
  <r>
    <s v="AmourÂ "/>
    <x v="4"/>
    <n v="7.9"/>
  </r>
  <r>
    <s v="Poltergeist IIIÂ "/>
    <x v="0"/>
    <n v="4.5"/>
  </r>
  <r>
    <s v="Re-KillÂ "/>
    <x v="0"/>
    <n v="5.0999999999999996"/>
  </r>
  <r>
    <s v="It's a Mad, Mad, Mad, Mad WorldÂ "/>
    <x v="0"/>
    <n v="7.6"/>
  </r>
  <r>
    <s v="Heavy MetalÂ "/>
    <x v="0"/>
    <n v="6.7"/>
  </r>
  <r>
    <s v="Richard IIIÂ "/>
    <x v="0"/>
    <n v="7.5"/>
  </r>
  <r>
    <s v="Into the Grizzly MazeÂ "/>
    <x v="0"/>
    <n v="5.3"/>
  </r>
  <r>
    <s v="MelancholiaÂ "/>
    <x v="0"/>
    <n v="7.1"/>
  </r>
  <r>
    <s v="Red DogÂ "/>
    <x v="0"/>
    <n v="7.5"/>
  </r>
  <r>
    <s v="Jab Tak Hai JaanÂ "/>
    <x v="22"/>
    <n v="6.9"/>
  </r>
  <r>
    <s v="AlienÂ "/>
    <x v="0"/>
    <n v="8.5"/>
  </r>
  <r>
    <s v="The Texas Chain Saw MassacreÂ "/>
    <x v="0"/>
    <n v="7.5"/>
  </r>
  <r>
    <s v="The RunawaysÂ "/>
    <x v="0"/>
    <n v="6.6"/>
  </r>
  <r>
    <s v="Fiddler on the RoofÂ "/>
    <x v="0"/>
    <n v="8"/>
  </r>
  <r>
    <s v="ThunderballÂ "/>
    <x v="0"/>
    <n v="7"/>
  </r>
  <r>
    <s v="DetentionÂ "/>
    <x v="0"/>
    <n v="5.8"/>
  </r>
  <r>
    <s v="Set It OffÂ "/>
    <x v="0"/>
    <n v="6.8"/>
  </r>
  <r>
    <s v="The Best ManÂ "/>
    <x v="0"/>
    <n v="6.7"/>
  </r>
  <r>
    <s v="Child's PlayÂ "/>
    <x v="0"/>
    <n v="6.5"/>
  </r>
  <r>
    <s v="SickoÂ "/>
    <x v="0"/>
    <n v="8"/>
  </r>
  <r>
    <s v="The Purge: AnarchyÂ "/>
    <x v="0"/>
    <n v="6.5"/>
  </r>
  <r>
    <s v="Down to YouÂ "/>
    <x v="0"/>
    <n v="4.9000000000000004"/>
  </r>
  <r>
    <s v="Harold &amp; Kumar Go to White CastleÂ "/>
    <x v="0"/>
    <n v="7.1"/>
  </r>
  <r>
    <s v="The ContenderÂ "/>
    <x v="0"/>
    <n v="7"/>
  </r>
  <r>
    <s v="Boiler RoomÂ "/>
    <x v="0"/>
    <n v="7"/>
  </r>
  <r>
    <s v="Black ChristmasÂ "/>
    <x v="0"/>
    <n v="4.5"/>
  </r>
  <r>
    <s v="Henry VÂ "/>
    <x v="0"/>
    <n v="7.7"/>
  </r>
  <r>
    <s v="The Way of the GunÂ "/>
    <x v="0"/>
    <n v="6.7"/>
  </r>
  <r>
    <s v="Igby Goes DownÂ "/>
    <x v="0"/>
    <n v="7"/>
  </r>
  <r>
    <s v="PCUÂ "/>
    <x v="0"/>
    <n v="6.5"/>
  </r>
  <r>
    <s v="The Ice PiratesÂ "/>
    <x v="0"/>
    <n v="5.7"/>
  </r>
  <r>
    <s v="GracieÂ "/>
    <x v="0"/>
    <n v="6.2"/>
  </r>
  <r>
    <s v="Trust the ManÂ "/>
    <x v="0"/>
    <n v="5.7"/>
  </r>
  <r>
    <s v="Hamlet 2Â "/>
    <x v="0"/>
    <n v="6.4"/>
  </r>
  <r>
    <s v="Glee: The 3D Concert MovieÂ "/>
    <x v="0"/>
    <n v="5.4"/>
  </r>
  <r>
    <s v="The Legend of SuriyothaiÂ "/>
    <x v="17"/>
    <n v="6.6"/>
  </r>
  <r>
    <s v="Two Evil EyesÂ "/>
    <x v="0"/>
    <n v="6.1"/>
  </r>
  <r>
    <s v="All or NothingÂ "/>
    <x v="0"/>
    <n v="7.6"/>
  </r>
  <r>
    <s v="Princess KaiulaniÂ "/>
    <x v="0"/>
    <n v="6.2"/>
  </r>
  <r>
    <s v="Opal DreamÂ "/>
    <x v="0"/>
    <n v="6.6"/>
  </r>
  <r>
    <s v="HeistÂ "/>
    <x v="0"/>
    <n v="6.1"/>
  </r>
  <r>
    <s v="Flame and CitronÂ "/>
    <x v="23"/>
    <n v="7.3"/>
  </r>
  <r>
    <s v="UndiscoveredÂ "/>
    <x v="0"/>
    <n v="4.2"/>
  </r>
  <r>
    <s v="Veronika Decides to DieÂ "/>
    <x v="0"/>
    <n v="6.5"/>
  </r>
  <r>
    <s v="Crocodile DundeeÂ "/>
    <x v="0"/>
    <n v="6.5"/>
  </r>
  <r>
    <s v="The I InsideÂ "/>
    <x v="0"/>
    <n v="6.1"/>
  </r>
  <r>
    <s v="Beneath Hill 60Â "/>
    <x v="0"/>
    <n v="7.1"/>
  </r>
  <r>
    <s v="AwakeÂ "/>
    <x v="0"/>
    <n v="6.5"/>
  </r>
  <r>
    <s v="Skin TradeÂ "/>
    <x v="0"/>
    <n v="5.7"/>
  </r>
  <r>
    <s v="Crazy HeartÂ "/>
    <x v="0"/>
    <n v="7.3"/>
  </r>
  <r>
    <s v="The RoseÂ "/>
    <x v="0"/>
    <n v="6.9"/>
  </r>
  <r>
    <s v="Baggage ClaimÂ "/>
    <x v="0"/>
    <n v="5"/>
  </r>
  <r>
    <s v="BarbarellaÂ "/>
    <x v="0"/>
    <n v="5.9"/>
  </r>
  <r>
    <s v="ShipwreckedÂ "/>
    <x v="0"/>
    <n v="6.7"/>
  </r>
  <r>
    <s v="ElectionÂ "/>
    <x v="0"/>
    <n v="7.3"/>
  </r>
  <r>
    <s v="The DUFFÂ "/>
    <x v="0"/>
    <n v="6.5"/>
  </r>
  <r>
    <s v="GlitterÂ "/>
    <x v="0"/>
    <n v="2.1"/>
  </r>
  <r>
    <s v="The Haunting in Connecticut 2: Ghosts of GeorgiaÂ "/>
    <x v="0"/>
    <n v="5.3"/>
  </r>
  <r>
    <s v="Bright StarÂ "/>
    <x v="0"/>
    <n v="7"/>
  </r>
  <r>
    <s v="My Name Is KhanÂ "/>
    <x v="22"/>
    <n v="8"/>
  </r>
  <r>
    <s v="FootlooseÂ "/>
    <x v="0"/>
    <n v="6.5"/>
  </r>
  <r>
    <s v="All Is LostÂ "/>
    <x v="0"/>
    <n v="6.9"/>
  </r>
  <r>
    <s v="LimboÂ "/>
    <x v="0"/>
    <n v="7.1"/>
  </r>
  <r>
    <s v="The Karate KidÂ "/>
    <x v="0"/>
    <n v="7.2"/>
  </r>
  <r>
    <s v="Quo VadisÂ "/>
    <x v="0"/>
    <n v="7.2"/>
  </r>
  <r>
    <s v="Repo! The Genetic OperaÂ "/>
    <x v="0"/>
    <n v="6.7"/>
  </r>
  <r>
    <s v="Pulp FictionÂ "/>
    <x v="0"/>
    <n v="8.9"/>
  </r>
  <r>
    <s v="NightcrawlerÂ "/>
    <x v="0"/>
    <n v="7.9"/>
  </r>
  <r>
    <s v="Club DreadÂ "/>
    <x v="0"/>
    <n v="5.6"/>
  </r>
  <r>
    <s v="The Sound of MusicÂ "/>
    <x v="0"/>
    <n v="8"/>
  </r>
  <r>
    <s v="SplashÂ "/>
    <x v="0"/>
    <n v="6.2"/>
  </r>
  <r>
    <s v="Little Miss SunshineÂ "/>
    <x v="0"/>
    <n v="7.9"/>
  </r>
  <r>
    <s v="Stand by MeÂ "/>
    <x v="0"/>
    <n v="8.1"/>
  </r>
  <r>
    <s v="28 Days Later...Â "/>
    <x v="0"/>
    <n v="7.6"/>
  </r>
  <r>
    <s v="You Got ServedÂ "/>
    <x v="0"/>
    <n v="3.5"/>
  </r>
  <r>
    <s v="Escape from AlcatrazÂ "/>
    <x v="0"/>
    <n v="7.6"/>
  </r>
  <r>
    <s v="Brown SugarÂ "/>
    <x v="0"/>
    <n v="6.5"/>
  </r>
  <r>
    <s v="A Thin Line Between Love and HateÂ "/>
    <x v="0"/>
    <n v="5.6"/>
  </r>
  <r>
    <s v="50/50Â "/>
    <x v="0"/>
    <n v="7.7"/>
  </r>
  <r>
    <s v="ShutterÂ "/>
    <x v="0"/>
    <n v="5.2"/>
  </r>
  <r>
    <s v="CreepshowÂ "/>
    <x v="0"/>
    <n v="6.9"/>
  </r>
  <r>
    <s v="That Awkward MomentÂ "/>
    <x v="0"/>
    <n v="6.1"/>
  </r>
  <r>
    <s v="Modern ProblemsÂ "/>
    <x v="0"/>
    <n v="5"/>
  </r>
  <r>
    <s v="Much Ado About NothingÂ "/>
    <x v="0"/>
    <n v="7.4"/>
  </r>
  <r>
    <s v="On Her Majesty's Secret ServiceÂ "/>
    <x v="0"/>
    <n v="6.8"/>
  </r>
  <r>
    <s v="New NightmareÂ "/>
    <x v="0"/>
    <n v="6.4"/>
  </r>
  <r>
    <s v="Drive Me CrazyÂ "/>
    <x v="0"/>
    <n v="5.7"/>
  </r>
  <r>
    <s v="Half BakedÂ "/>
    <x v="0"/>
    <n v="6.7"/>
  </r>
  <r>
    <s v="New in TownÂ "/>
    <x v="0"/>
    <n v="5.6"/>
  </r>
  <r>
    <s v="SyrianaÂ "/>
    <x v="0"/>
    <n v="7"/>
  </r>
  <r>
    <s v="American PsychoÂ "/>
    <x v="0"/>
    <n v="7.6"/>
  </r>
  <r>
    <s v="The Good GirlÂ "/>
    <x v="0"/>
    <n v="6.5"/>
  </r>
  <r>
    <s v="Bon Cop Bad CopÂ "/>
    <x v="0"/>
    <n v="7"/>
  </r>
  <r>
    <s v="The Boondock Saints II: All Saints DayÂ "/>
    <x v="0"/>
    <n v="6.3"/>
  </r>
  <r>
    <s v="The City of Your Final DestinationÂ "/>
    <x v="0"/>
    <n v="6.4"/>
  </r>
  <r>
    <s v="Enough SaidÂ "/>
    <x v="0"/>
    <n v="7.1"/>
  </r>
  <r>
    <s v="Easy AÂ "/>
    <x v="0"/>
    <n v="7.1"/>
  </r>
  <r>
    <s v="Shadow of the VampireÂ "/>
    <x v="0"/>
    <n v="6.9"/>
  </r>
  <r>
    <s v="PromÂ "/>
    <x v="0"/>
    <n v="5.4"/>
  </r>
  <r>
    <s v="The PallbearerÂ "/>
    <x v="0"/>
    <n v="4.9000000000000004"/>
  </r>
  <r>
    <s v="Held UpÂ "/>
    <x v="0"/>
    <n v="5.0999999999999996"/>
  </r>
  <r>
    <s v="Woman on TopÂ "/>
    <x v="0"/>
    <n v="5.3"/>
  </r>
  <r>
    <s v="AnomalisaÂ "/>
    <x v="0"/>
    <n v="7.3"/>
  </r>
  <r>
    <s v="Another YearÂ "/>
    <x v="0"/>
    <n v="7.3"/>
  </r>
  <r>
    <s v="8 WomenÂ "/>
    <x v="4"/>
    <n v="7.1"/>
  </r>
  <r>
    <s v="Showdown in Little TokyoÂ "/>
    <x v="0"/>
    <n v="6"/>
  </r>
  <r>
    <s v="Clay PigeonsÂ "/>
    <x v="0"/>
    <n v="6.6"/>
  </r>
  <r>
    <s v="It's Kind of a Funny StoryÂ "/>
    <x v="0"/>
    <n v="7.2"/>
  </r>
  <r>
    <s v="Made in DagenhamÂ "/>
    <x v="0"/>
    <n v="7.2"/>
  </r>
  <r>
    <s v="When Did You Last See Your Father?Â "/>
    <x v="0"/>
    <n v="6.9"/>
  </r>
  <r>
    <s v="PrefontaineÂ "/>
    <x v="0"/>
    <n v="6.8"/>
  </r>
  <r>
    <s v="The Wicked LadyÂ "/>
    <x v="0"/>
    <n v="4"/>
  </r>
  <r>
    <s v="The Secret of KellsÂ "/>
    <x v="0"/>
    <n v="7.7"/>
  </r>
  <r>
    <s v="Begin AgainÂ "/>
    <x v="0"/>
    <n v="7.4"/>
  </r>
  <r>
    <s v="Down in the ValleyÂ "/>
    <x v="0"/>
    <n v="6.5"/>
  </r>
  <r>
    <s v="Brooklyn RulesÂ "/>
    <x v="0"/>
    <n v="6.4"/>
  </r>
  <r>
    <s v="The Singing DetectiveÂ "/>
    <x v="0"/>
    <n v="5.6"/>
  </r>
  <r>
    <s v="FidoÂ "/>
    <x v="0"/>
    <n v="6.8"/>
  </r>
  <r>
    <s v="The Wendell Baker StoryÂ "/>
    <x v="0"/>
    <n v="5.5"/>
  </r>
  <r>
    <s v="Wild TargetÂ "/>
    <x v="0"/>
    <n v="6.9"/>
  </r>
  <r>
    <s v="PathologyÂ "/>
    <x v="0"/>
    <n v="6"/>
  </r>
  <r>
    <s v="10th &amp; WolfÂ "/>
    <x v="0"/>
    <n v="6.4"/>
  </r>
  <r>
    <s v="Dear WendyÂ "/>
    <x v="0"/>
    <n v="6.6"/>
  </r>
  <r>
    <s v="AloftÂ "/>
    <x v="0"/>
    <n v="5.3"/>
  </r>
  <r>
    <s v="AkiraÂ "/>
    <x v="10"/>
    <n v="8.1"/>
  </r>
  <r>
    <s v="The Death and Life of Bobby ZÂ "/>
    <x v="0"/>
    <n v="5.9"/>
  </r>
  <r>
    <s v="The Rocket: The Legend of Rocket RichardÂ "/>
    <x v="4"/>
    <n v="7.7"/>
  </r>
  <r>
    <s v="SwelterÂ "/>
    <x v="0"/>
    <n v="4.5999999999999996"/>
  </r>
  <r>
    <s v="Imagine Me &amp; YouÂ "/>
    <x v="0"/>
    <n v="6.9"/>
  </r>
  <r>
    <s v="Mr. ChurchÂ "/>
    <x v="0"/>
    <n v="8"/>
  </r>
  <r>
    <s v="The Blood of HeroesÂ "/>
    <x v="0"/>
    <n v="6.5"/>
  </r>
  <r>
    <s v="Code of HonorÂ "/>
    <x v="0"/>
    <n v="4.2"/>
  </r>
  <r>
    <s v="Driving Miss DaisyÂ "/>
    <x v="0"/>
    <n v="7.4"/>
  </r>
  <r>
    <s v="Soul FoodÂ "/>
    <x v="0"/>
    <n v="6.9"/>
  </r>
  <r>
    <s v="Rumble in the BronxÂ "/>
    <x v="9"/>
    <n v="6.7"/>
  </r>
  <r>
    <s v="Thank You for SmokingÂ "/>
    <x v="0"/>
    <n v="7.6"/>
  </r>
  <r>
    <s v="Hostel: Part IIÂ "/>
    <x v="0"/>
    <n v="5.4"/>
  </r>
  <r>
    <s v="An EducationÂ "/>
    <x v="0"/>
    <n v="7.3"/>
  </r>
  <r>
    <s v="The Hotel New HampshireÂ "/>
    <x v="0"/>
    <n v="6"/>
  </r>
  <r>
    <s v="NarcÂ "/>
    <x v="0"/>
    <n v="7.2"/>
  </r>
  <r>
    <s v="Men with BroomsÂ "/>
    <x v="0"/>
    <n v="6"/>
  </r>
  <r>
    <s v="Witless ProtectionÂ "/>
    <x v="0"/>
    <n v="3.1"/>
  </r>
  <r>
    <s v="The Work and the GloryÂ "/>
    <x v="0"/>
    <n v="6.9"/>
  </r>
  <r>
    <s v="ExtractÂ "/>
    <x v="0"/>
    <n v="6.2"/>
  </r>
  <r>
    <s v="Code 46Â "/>
    <x v="0"/>
    <n v="6.3"/>
  </r>
  <r>
    <s v="CrashÂ "/>
    <x v="0"/>
    <n v="7.9"/>
  </r>
  <r>
    <s v="Albert NobbsÂ "/>
    <x v="0"/>
    <n v="6.7"/>
  </r>
  <r>
    <s v="PersepolisÂ "/>
    <x v="4"/>
    <n v="8"/>
  </r>
  <r>
    <s v="The HoleÂ "/>
    <x v="0"/>
    <n v="5.7"/>
  </r>
  <r>
    <s v="The Neon DemonÂ "/>
    <x v="0"/>
    <n v="7"/>
  </r>
  <r>
    <s v="Harry BrownÂ "/>
    <x v="0"/>
    <n v="7.2"/>
  </r>
  <r>
    <s v="Spider-Man 3Â "/>
    <x v="0"/>
    <n v="6.2"/>
  </r>
  <r>
    <s v="The Omega CodeÂ "/>
    <x v="0"/>
    <n v="3.5"/>
  </r>
  <r>
    <s v="JunoÂ "/>
    <x v="0"/>
    <n v="7.5"/>
  </r>
  <r>
    <s v="Pound of FleshÂ "/>
    <x v="0"/>
    <n v="5.0999999999999996"/>
  </r>
  <r>
    <s v="Diamonds Are ForeverÂ "/>
    <x v="0"/>
    <n v="6.7"/>
  </r>
  <r>
    <s v="The GodfatherÂ "/>
    <x v="0"/>
    <n v="9.1999999999999993"/>
  </r>
  <r>
    <s v="FlashdanceÂ "/>
    <x v="0"/>
    <n v="6.1"/>
  </r>
  <r>
    <s v="500 Days of SummerÂ "/>
    <x v="0"/>
    <n v="7.7"/>
  </r>
  <r>
    <s v="The PianoÂ "/>
    <x v="0"/>
    <n v="7.6"/>
  </r>
  <r>
    <s v="Magic MikeÂ "/>
    <x v="0"/>
    <n v="6.1"/>
  </r>
  <r>
    <s v="Darkness FallsÂ "/>
    <x v="0"/>
    <n v="4.9000000000000004"/>
  </r>
  <r>
    <s v="Live and Let DieÂ "/>
    <x v="0"/>
    <n v="6.8"/>
  </r>
  <r>
    <s v="My Dog SkipÂ "/>
    <x v="0"/>
    <n v="7"/>
  </r>
  <r>
    <s v="Jumping the BroomÂ "/>
    <x v="0"/>
    <n v="5.7"/>
  </r>
  <r>
    <s v="The Great GatsbyÂ "/>
    <x v="0"/>
    <n v="7.3"/>
  </r>
  <r>
    <s v="Good Night, and Good Luck.Â "/>
    <x v="0"/>
    <n v="7.5"/>
  </r>
  <r>
    <s v="CapoteÂ "/>
    <x v="0"/>
    <n v="7.4"/>
  </r>
  <r>
    <s v="DesperadoÂ "/>
    <x v="0"/>
    <n v="7.2"/>
  </r>
  <r>
    <s v="The ClaimÂ "/>
    <x v="0"/>
    <n v="6.5"/>
  </r>
  <r>
    <s v="Logan's RunÂ "/>
    <x v="0"/>
    <n v="6.8"/>
  </r>
  <r>
    <s v="The Man with the Golden GunÂ "/>
    <x v="0"/>
    <n v="6.8"/>
  </r>
  <r>
    <s v="Action JacksonÂ "/>
    <x v="0"/>
    <n v="5.2"/>
  </r>
  <r>
    <s v="The DescentÂ "/>
    <x v="0"/>
    <n v="7.2"/>
  </r>
  <r>
    <s v="Devil's DueÂ "/>
    <x v="0"/>
    <n v="4"/>
  </r>
  <r>
    <s v="Flirting with DisasterÂ "/>
    <x v="0"/>
    <n v="6.8"/>
  </r>
  <r>
    <s v="The Devil's RejectsÂ "/>
    <x v="0"/>
    <n v="6.9"/>
  </r>
  <r>
    <s v="DopeÂ "/>
    <x v="0"/>
    <n v="7.3"/>
  </r>
  <r>
    <s v="In Too DeepÂ "/>
    <x v="0"/>
    <n v="6.1"/>
  </r>
  <r>
    <s v="SkyfallÂ "/>
    <x v="0"/>
    <n v="7.8"/>
  </r>
  <r>
    <s v="House of 1000 CorpsesÂ "/>
    <x v="0"/>
    <n v="6"/>
  </r>
  <r>
    <s v="Alien ZoneÂ "/>
    <x v="0"/>
    <n v="4.0999999999999996"/>
  </r>
  <r>
    <s v="A Serious ManÂ "/>
    <x v="0"/>
    <n v="7"/>
  </r>
  <r>
    <s v="Get LowÂ "/>
    <x v="0"/>
    <n v="7.1"/>
  </r>
  <r>
    <s v="WarlockÂ "/>
    <x v="0"/>
    <n v="6.2"/>
  </r>
  <r>
    <s v="Beyond the LightsÂ "/>
    <x v="0"/>
    <n v="6.9"/>
  </r>
  <r>
    <s v="A Single ManÂ "/>
    <x v="0"/>
    <n v="7.6"/>
  </r>
  <r>
    <s v="The Last Temptation of ChristÂ "/>
    <x v="0"/>
    <n v="7.6"/>
  </r>
  <r>
    <s v="Outside ProvidenceÂ "/>
    <x v="0"/>
    <n v="6.4"/>
  </r>
  <r>
    <s v="Bride &amp; PrejudiceÂ "/>
    <x v="0"/>
    <n v="6.2"/>
  </r>
  <r>
    <s v="Rabbit-Proof FenceÂ "/>
    <x v="2"/>
    <n v="7.5"/>
  </r>
  <r>
    <s v="Who's Your Caddy?Â "/>
    <x v="0"/>
    <n v="2"/>
  </r>
  <r>
    <s v="Split SecondÂ "/>
    <x v="0"/>
    <n v="6.2"/>
  </r>
  <r>
    <s v="The Other Side of HeavenÂ "/>
    <x v="0"/>
    <n v="6.5"/>
  </r>
  <r>
    <s v="RedbeltÂ "/>
    <x v="0"/>
    <n v="6.8"/>
  </r>
  <r>
    <s v="CyrusÂ "/>
    <x v="0"/>
    <n v="6.3"/>
  </r>
  <r>
    <s v="A Dog of FlandersÂ "/>
    <x v="0"/>
    <n v="6.3"/>
  </r>
  <r>
    <s v="Auto FocusÂ "/>
    <x v="0"/>
    <n v="6.6"/>
  </r>
  <r>
    <s v="Factory GirlÂ "/>
    <x v="0"/>
    <n v="6.4"/>
  </r>
  <r>
    <s v="We Need to Talk About KevinÂ "/>
    <x v="0"/>
    <n v="7.5"/>
  </r>
  <r>
    <s v="The Mighty MacsÂ "/>
    <x v="0"/>
    <n v="6.5"/>
  </r>
  <r>
    <s v="Losin' ItÂ "/>
    <x v="0"/>
    <n v="4.8"/>
  </r>
  <r>
    <s v="Mother and ChildÂ "/>
    <x v="0"/>
    <n v="7.2"/>
  </r>
  <r>
    <s v="March or DieÂ "/>
    <x v="0"/>
    <n v="6.3"/>
  </r>
  <r>
    <s v="Les visiteursÂ "/>
    <x v="4"/>
    <n v="7"/>
  </r>
  <r>
    <s v="SomewhereÂ "/>
    <x v="0"/>
    <n v="6.3"/>
  </r>
  <r>
    <s v="Chairman of the BoardÂ "/>
    <x v="0"/>
    <n v="2.2999999999999998"/>
  </r>
  <r>
    <s v="HesherÂ "/>
    <x v="0"/>
    <n v="7.1"/>
  </r>
  <r>
    <s v="GerryÂ "/>
    <x v="0"/>
    <n v="6.2"/>
  </r>
  <r>
    <s v="The Heart of MeÂ "/>
    <x v="0"/>
    <n v="6.7"/>
  </r>
  <r>
    <s v="FreeheldÂ "/>
    <x v="0"/>
    <n v="6.5"/>
  </r>
  <r>
    <s v="The Extra ManÂ "/>
    <x v="0"/>
    <n v="5.9"/>
  </r>
  <r>
    <s v="Hard to Be a GodÂ "/>
    <x v="6"/>
    <n v="6.7"/>
  </r>
  <r>
    <s v="Ca$hÂ "/>
    <x v="0"/>
    <n v="6"/>
  </r>
  <r>
    <s v="Wah-WahÂ "/>
    <x v="0"/>
    <n v="6.9"/>
  </r>
  <r>
    <s v="The Boondock SaintsÂ "/>
    <x v="0"/>
    <n v="7.9"/>
  </r>
  <r>
    <s v="TwixtÂ "/>
    <x v="0"/>
    <n v="4.8"/>
  </r>
  <r>
    <s v="Snow QueenÂ "/>
    <x v="6"/>
    <n v="5.3"/>
  </r>
  <r>
    <s v="Pale RiderÂ "/>
    <x v="0"/>
    <n v="7.3"/>
  </r>
  <r>
    <s v="Dazed and ConfusedÂ "/>
    <x v="0"/>
    <n v="7.7"/>
  </r>
  <r>
    <s v="High School Musical 2Â "/>
    <x v="0"/>
    <n v="4.8"/>
  </r>
  <r>
    <s v="The ChumscrubberÂ "/>
    <x v="0"/>
    <n v="7"/>
  </r>
  <r>
    <s v="ShadeÂ "/>
    <x v="0"/>
    <n v="6.4"/>
  </r>
  <r>
    <s v="House at the End of the StreetÂ "/>
    <x v="0"/>
    <n v="5.6"/>
  </r>
  <r>
    <s v="IncendiesÂ "/>
    <x v="4"/>
    <n v="8.1999999999999993"/>
  </r>
  <r>
    <s v="Remember Me, My LoveÂ "/>
    <x v="12"/>
    <n v="6.5"/>
  </r>
  <r>
    <s v="Elite SquadÂ "/>
    <x v="24"/>
    <n v="8.1"/>
  </r>
  <r>
    <s v="AnnabelleÂ "/>
    <x v="0"/>
    <n v="5.4"/>
  </r>
  <r>
    <s v="Bran Nue DaeÂ "/>
    <x v="0"/>
    <n v="6.3"/>
  </r>
  <r>
    <s v="Boyz n the HoodÂ "/>
    <x v="0"/>
    <n v="7.8"/>
  </r>
  <r>
    <s v="La BambaÂ "/>
    <x v="0"/>
    <n v="6.8"/>
  </r>
  <r>
    <s v="Dressed to KillÂ "/>
    <x v="0"/>
    <n v="7.1"/>
  </r>
  <r>
    <s v="The Adventures of Huck FinnÂ "/>
    <x v="0"/>
    <n v="6.2"/>
  </r>
  <r>
    <s v="GoÂ "/>
    <x v="0"/>
    <n v="7.3"/>
  </r>
  <r>
    <s v="Friends with MoneyÂ "/>
    <x v="0"/>
    <n v="5.9"/>
  </r>
  <r>
    <s v="The Andromeda StrainÂ "/>
    <x v="0"/>
    <n v="7.2"/>
  </r>
  <r>
    <s v="BatsÂ "/>
    <x v="0"/>
    <n v="3.6"/>
  </r>
  <r>
    <s v="Nowhere in AfricaÂ "/>
    <x v="0"/>
    <n v="7.7"/>
  </r>
  <r>
    <s v="ShameÂ "/>
    <x v="0"/>
    <n v="7.3"/>
  </r>
  <r>
    <s v="Layer CakeÂ "/>
    <x v="0"/>
    <n v="7.4"/>
  </r>
  <r>
    <s v="The Work and the Glory II: American ZionÂ "/>
    <x v="0"/>
    <n v="6.6"/>
  </r>
  <r>
    <s v="The EastÂ "/>
    <x v="0"/>
    <n v="6.9"/>
  </r>
  <r>
    <s v="A Home at the End of the WorldÂ "/>
    <x v="0"/>
    <n v="6.8"/>
  </r>
  <r>
    <s v="The MessengerÂ "/>
    <x v="0"/>
    <n v="7.2"/>
  </r>
  <r>
    <s v="TrackerÂ "/>
    <x v="0"/>
    <n v="6.5"/>
  </r>
  <r>
    <s v="ControlÂ "/>
    <x v="0"/>
    <n v="7.7"/>
  </r>
  <r>
    <s v="The TerminatorÂ "/>
    <x v="0"/>
    <n v="8.1"/>
  </r>
  <r>
    <s v="Good Bye Lenin!Â "/>
    <x v="15"/>
    <n v="7.7"/>
  </r>
  <r>
    <s v="The Damned UnitedÂ "/>
    <x v="0"/>
    <n v="7.6"/>
  </r>
  <r>
    <s v="The Return of the Living DeadÂ "/>
    <x v="0"/>
    <n v="7.3"/>
  </r>
  <r>
    <s v="MallratsÂ "/>
    <x v="0"/>
    <n v="7.2"/>
  </r>
  <r>
    <s v="GreaseÂ "/>
    <x v="0"/>
    <n v="7.2"/>
  </r>
  <r>
    <s v="PlatoonÂ "/>
    <x v="0"/>
    <n v="8.1"/>
  </r>
  <r>
    <s v="Fahrenheit 9/11Â "/>
    <x v="0"/>
    <n v="7.5"/>
  </r>
  <r>
    <s v="Butch Cassidy and the Sundance KidÂ "/>
    <x v="0"/>
    <n v="8.1"/>
  </r>
  <r>
    <s v="Mary PoppinsÂ "/>
    <x v="0"/>
    <n v="7.8"/>
  </r>
  <r>
    <s v="Ordinary PeopleÂ "/>
    <x v="0"/>
    <n v="7.8"/>
  </r>
  <r>
    <s v="Around the World in 80 DaysÂ "/>
    <x v="0"/>
    <n v="5.8"/>
  </r>
  <r>
    <s v="West Side StoryÂ "/>
    <x v="0"/>
    <n v="7.6"/>
  </r>
  <r>
    <s v="CaddyshackÂ "/>
    <x v="0"/>
    <n v="7.4"/>
  </r>
  <r>
    <s v="The BrothersÂ "/>
    <x v="0"/>
    <n v="6.3"/>
  </r>
  <r>
    <s v="The WoodÂ "/>
    <x v="0"/>
    <n v="6.9"/>
  </r>
  <r>
    <s v="The Usual SuspectsÂ "/>
    <x v="0"/>
    <n v="8.6"/>
  </r>
  <r>
    <s v="A Nightmare on Elm Street 5: The Dream ChildÂ "/>
    <x v="0"/>
    <n v="5.0999999999999996"/>
  </r>
  <r>
    <s v="Van Wilder: Party LiaisonÂ "/>
    <x v="0"/>
    <n v="6.4"/>
  </r>
  <r>
    <s v="The WrestlerÂ "/>
    <x v="0"/>
    <n v="7.9"/>
  </r>
  <r>
    <s v="Duel in the SunÂ "/>
    <x v="0"/>
    <n v="6.9"/>
  </r>
  <r>
    <s v="Best in ShowÂ "/>
    <x v="0"/>
    <n v="7.5"/>
  </r>
  <r>
    <s v="Escape from New YorkÂ "/>
    <x v="0"/>
    <n v="7.2"/>
  </r>
  <r>
    <s v="School DazeÂ "/>
    <x v="0"/>
    <n v="5.8"/>
  </r>
  <r>
    <s v="Daddy Day CampÂ "/>
    <x v="0"/>
    <n v="2.9"/>
  </r>
  <r>
    <s v="Mystic PizzaÂ "/>
    <x v="0"/>
    <n v="6.2"/>
  </r>
  <r>
    <s v="Sliding DoorsÂ "/>
    <x v="0"/>
    <n v="6.8"/>
  </r>
  <r>
    <s v="Tales from the HoodÂ "/>
    <x v="0"/>
    <n v="6.1"/>
  </r>
  <r>
    <s v="The Last King of ScotlandÂ "/>
    <x v="0"/>
    <n v="7.7"/>
  </r>
  <r>
    <s v="Halloween 5Â "/>
    <x v="0"/>
    <n v="5.2"/>
  </r>
  <r>
    <s v="BernieÂ "/>
    <x v="0"/>
    <n v="6.8"/>
  </r>
  <r>
    <s v="PollockÂ "/>
    <x v="0"/>
    <n v="7"/>
  </r>
  <r>
    <s v="200 CigarettesÂ "/>
    <x v="0"/>
    <n v="5.9"/>
  </r>
  <r>
    <s v="The WordsÂ "/>
    <x v="0"/>
    <n v="7.1"/>
  </r>
  <r>
    <s v="Casa de mi PadreÂ "/>
    <x v="3"/>
    <n v="5.5"/>
  </r>
  <r>
    <s v="City IslandÂ "/>
    <x v="0"/>
    <n v="7.4"/>
  </r>
  <r>
    <s v="The GuardÂ "/>
    <x v="0"/>
    <n v="7.3"/>
  </r>
  <r>
    <s v="CollegeÂ "/>
    <x v="0"/>
    <n v="4.5999999999999996"/>
  </r>
  <r>
    <s v="The Virgin SuicidesÂ "/>
    <x v="0"/>
    <n v="7.2"/>
  </r>
  <r>
    <s v="Miss MarchÂ "/>
    <x v="0"/>
    <n v="5.0999999999999996"/>
  </r>
  <r>
    <s v="Wish I Was HereÂ "/>
    <x v="0"/>
    <n v="6.7"/>
  </r>
  <r>
    <s v="Simply IrresistibleÂ "/>
    <x v="0"/>
    <n v="5.3"/>
  </r>
  <r>
    <s v="Hedwig and the Angry InchÂ "/>
    <x v="0"/>
    <n v="7.8"/>
  </r>
  <r>
    <s v="Only the StrongÂ "/>
    <x v="0"/>
    <n v="6.7"/>
  </r>
  <r>
    <s v="Shattered GlassÂ "/>
    <x v="0"/>
    <n v="7.2"/>
  </r>
  <r>
    <s v="NovocaineÂ "/>
    <x v="0"/>
    <n v="5.8"/>
  </r>
  <r>
    <s v="The Wild BunchÂ "/>
    <x v="0"/>
    <n v="8"/>
  </r>
  <r>
    <s v="The WacknessÂ "/>
    <x v="0"/>
    <n v="7"/>
  </r>
  <r>
    <s v="The Great Train RobberyÂ "/>
    <x v="0"/>
    <n v="7"/>
  </r>
  <r>
    <s v="Beastmaster 2: Through the Portal of TimeÂ "/>
    <x v="0"/>
    <n v="3.8"/>
  </r>
  <r>
    <s v="The 5th QuarterÂ "/>
    <x v="0"/>
    <n v="5.7"/>
  </r>
  <r>
    <s v="The GreatestÂ "/>
    <x v="0"/>
    <n v="6.7"/>
  </r>
  <r>
    <s v="Snow Flower and the Secret FanÂ "/>
    <x v="0"/>
    <n v="6.1"/>
  </r>
  <r>
    <s v="Come Early MorningÂ "/>
    <x v="0"/>
    <n v="6.2"/>
  </r>
  <r>
    <s v="Lucky BreakÂ "/>
    <x v="0"/>
    <n v="6.2"/>
  </r>
  <r>
    <s v="JuliaÂ "/>
    <x v="0"/>
    <n v="7.4"/>
  </r>
  <r>
    <s v="Surfer, DudeÂ "/>
    <x v="0"/>
    <n v="4.7"/>
  </r>
  <r>
    <s v="11:14Â "/>
    <x v="0"/>
    <n v="7.2"/>
  </r>
  <r>
    <s v="Men of WarÂ "/>
    <x v="0"/>
    <n v="5.8"/>
  </r>
  <r>
    <s v="DeadfallÂ "/>
    <x v="0"/>
    <n v="6.3"/>
  </r>
  <r>
    <s v="A Shine of RainbowsÂ "/>
    <x v="0"/>
    <n v="7.2"/>
  </r>
  <r>
    <s v="The Hit ListÂ "/>
    <x v="0"/>
    <n v="5.4"/>
  </r>
  <r>
    <s v="VideodromeÂ "/>
    <x v="0"/>
    <n v="7.3"/>
  </r>
  <r>
    <s v="L'auberge espagnoleÂ "/>
    <x v="4"/>
    <n v="7.3"/>
  </r>
  <r>
    <s v="Song OneÂ "/>
    <x v="0"/>
    <n v="5.8"/>
  </r>
  <r>
    <s v="Murder by NumbersÂ "/>
    <x v="0"/>
    <n v="6.1"/>
  </r>
  <r>
    <s v="Winter in WartimeÂ "/>
    <x v="13"/>
    <n v="7.1"/>
  </r>
  <r>
    <s v="Freaky DeakyÂ "/>
    <x v="0"/>
    <n v="6.5"/>
  </r>
  <r>
    <s v="The TrainÂ "/>
    <x v="0"/>
    <n v="7.9"/>
  </r>
  <r>
    <s v="The ProtectorÂ "/>
    <x v="17"/>
    <n v="7.1"/>
  </r>
  <r>
    <s v="Bend It Like BeckhamÂ "/>
    <x v="0"/>
    <n v="6.7"/>
  </r>
  <r>
    <s v="Sunshine StateÂ "/>
    <x v="0"/>
    <n v="6.9"/>
  </r>
  <r>
    <s v="CrossoverÂ "/>
    <x v="0"/>
    <n v="2.1"/>
  </r>
  <r>
    <s v="[Rec] 2Â "/>
    <x v="3"/>
    <n v="6.6"/>
  </r>
  <r>
    <s v="The StingÂ "/>
    <x v="0"/>
    <n v="8.3000000000000007"/>
  </r>
  <r>
    <s v="Chariots of FireÂ "/>
    <x v="0"/>
    <n v="7.2"/>
  </r>
  <r>
    <s v="Diary of a Mad Black WomanÂ "/>
    <x v="0"/>
    <n v="5.6"/>
  </r>
  <r>
    <s v="ShineÂ "/>
    <x v="0"/>
    <n v="7.7"/>
  </r>
  <r>
    <s v="Don JonÂ "/>
    <x v="0"/>
    <n v="6.6"/>
  </r>
  <r>
    <s v="High Plains DrifterÂ "/>
    <x v="0"/>
    <n v="7.6"/>
  </r>
  <r>
    <s v="Ghost WorldÂ "/>
    <x v="0"/>
    <n v="7.4"/>
  </r>
  <r>
    <s v="IrisÂ "/>
    <x v="0"/>
    <n v="7.1"/>
  </r>
  <r>
    <s v="The ChorusÂ "/>
    <x v="4"/>
    <n v="7.9"/>
  </r>
  <r>
    <s v="Mambo ItalianoÂ "/>
    <x v="0"/>
    <n v="6.7"/>
  </r>
  <r>
    <s v="WonderlandÂ "/>
    <x v="0"/>
    <n v="6.6"/>
  </r>
  <r>
    <s v="Do the Right ThingÂ "/>
    <x v="0"/>
    <n v="7.9"/>
  </r>
  <r>
    <s v="Harvard ManÂ "/>
    <x v="0"/>
    <n v="4.9000000000000004"/>
  </r>
  <r>
    <s v="Le HavreÂ "/>
    <x v="4"/>
    <n v="7.2"/>
  </r>
  <r>
    <s v="R100Â "/>
    <x v="10"/>
    <n v="6.1"/>
  </r>
  <r>
    <s v="Salvation BoulevardÂ "/>
    <x v="0"/>
    <n v="5.3"/>
  </r>
  <r>
    <s v="The TenÂ "/>
    <x v="0"/>
    <n v="5"/>
  </r>
  <r>
    <s v="HeadhuntersÂ "/>
    <x v="25"/>
    <n v="7.6"/>
  </r>
  <r>
    <s v="GrabbersÂ "/>
    <x v="0"/>
    <n v="6.3"/>
  </r>
  <r>
    <s v="Saint RalphÂ "/>
    <x v="0"/>
    <n v="7.6"/>
  </r>
  <r>
    <s v="Miss JulieÂ "/>
    <x v="0"/>
    <n v="5.6"/>
  </r>
  <r>
    <s v="Somewhere in TimeÂ "/>
    <x v="0"/>
    <n v="7.3"/>
  </r>
  <r>
    <s v="Insidious: Chapter 2Â "/>
    <x v="0"/>
    <n v="6.6"/>
  </r>
  <r>
    <s v="Saw IIÂ "/>
    <x v="0"/>
    <n v="6.6"/>
  </r>
  <r>
    <s v="10 Cloverfield LaneÂ "/>
    <x v="0"/>
    <n v="7.3"/>
  </r>
  <r>
    <s v="Jackass: The MovieÂ "/>
    <x v="0"/>
    <n v="6.6"/>
  </r>
  <r>
    <s v="Lights OutÂ "/>
    <x v="0"/>
    <n v="6.9"/>
  </r>
  <r>
    <s v="Paranormal Activity 3Â "/>
    <x v="0"/>
    <n v="5.8"/>
  </r>
  <r>
    <s v="OuijaÂ "/>
    <x v="0"/>
    <n v="4.4000000000000004"/>
  </r>
  <r>
    <s v="A Nightmare on Elm Street 3: Dream WarriorsÂ "/>
    <x v="0"/>
    <n v="6.6"/>
  </r>
  <r>
    <s v="The GiftÂ "/>
    <x v="0"/>
    <n v="7.1"/>
  </r>
  <r>
    <s v="Instructions Not IncludedÂ "/>
    <x v="3"/>
    <n v="7.6"/>
  </r>
  <r>
    <s v="Paranormal Activity 4Â "/>
    <x v="0"/>
    <n v="4.5999999999999996"/>
  </r>
  <r>
    <s v="The RobeÂ "/>
    <x v="0"/>
    <n v="6.8"/>
  </r>
  <r>
    <s v="The Return of the Pink PantherÂ "/>
    <x v="0"/>
    <n v="7.1"/>
  </r>
  <r>
    <s v="Freddy's Dead: The Final NightmareÂ "/>
    <x v="0"/>
    <n v="4.9000000000000004"/>
  </r>
  <r>
    <s v="MonsterÂ "/>
    <x v="0"/>
    <n v="7.3"/>
  </r>
  <r>
    <s v="20,000 Leagues Under the SeaÂ "/>
    <x v="0"/>
    <n v="7.2"/>
  </r>
  <r>
    <s v="Paranormal Activity: The Marked OnesÂ "/>
    <x v="0"/>
    <n v="5"/>
  </r>
  <r>
    <s v="The Elephant ManÂ "/>
    <x v="0"/>
    <n v="8.1999999999999993"/>
  </r>
  <r>
    <s v="Dallas Buyers ClubÂ "/>
    <x v="0"/>
    <n v="8"/>
  </r>
  <r>
    <s v="The Lazarus EffectÂ "/>
    <x v="0"/>
    <n v="5.2"/>
  </r>
  <r>
    <s v="MementoÂ "/>
    <x v="0"/>
    <n v="8.5"/>
  </r>
  <r>
    <s v="OculusÂ "/>
    <x v="0"/>
    <n v="6.5"/>
  </r>
  <r>
    <s v="Clerks IIÂ "/>
    <x v="0"/>
    <n v="7.4"/>
  </r>
  <r>
    <s v="Billy ElliotÂ "/>
    <x v="0"/>
    <n v="7.7"/>
  </r>
  <r>
    <s v="The Way Way BackÂ "/>
    <x v="0"/>
    <n v="7.4"/>
  </r>
  <r>
    <s v="House Party 2Â "/>
    <x v="0"/>
    <n v="5.0999999999999996"/>
  </r>
  <r>
    <s v="The Man from Snowy RiverÂ "/>
    <x v="0"/>
    <n v="7.3"/>
  </r>
  <r>
    <s v="Doug's 1st MovieÂ "/>
    <x v="0"/>
    <n v="5"/>
  </r>
  <r>
    <s v="The ApostleÂ "/>
    <x v="0"/>
    <n v="7.2"/>
  </r>
  <r>
    <s v="Mommie DearestÂ "/>
    <x v="0"/>
    <n v="6.7"/>
  </r>
  <r>
    <s v="Our Idiot BrotherÂ "/>
    <x v="0"/>
    <n v="6.4"/>
  </r>
  <r>
    <s v="The Players ClubÂ "/>
    <x v="0"/>
    <n v="5.6"/>
  </r>
  <r>
    <s v="OÂ "/>
    <x v="0"/>
    <n v="6.2"/>
  </r>
  <r>
    <s v="As Above, So BelowÂ "/>
    <x v="0"/>
    <n v="6.1"/>
  </r>
  <r>
    <s v="AddictedÂ "/>
    <x v="3"/>
    <n v="5.2"/>
  </r>
  <r>
    <s v="Eve's BayouÂ "/>
    <x v="0"/>
    <n v="7.3"/>
  </r>
  <r>
    <s v="Still AliceÂ "/>
    <x v="0"/>
    <n v="7.5"/>
  </r>
  <r>
    <s v="The EgyptianÂ "/>
    <x v="0"/>
    <n v="6.6"/>
  </r>
  <r>
    <s v="NighthawksÂ "/>
    <x v="0"/>
    <n v="6.4"/>
  </r>
  <r>
    <s v="Friday the 13th Part VIII: Jason Takes ManhattanÂ "/>
    <x v="0"/>
    <n v="4.5"/>
  </r>
  <r>
    <s v="My Big Fat Greek WeddingÂ "/>
    <x v="0"/>
    <n v="6.6"/>
  </r>
  <r>
    <s v="Spring BreakersÂ "/>
    <x v="0"/>
    <n v="5.3"/>
  </r>
  <r>
    <s v="Halloween: The Curse of Michael MyersÂ "/>
    <x v="0"/>
    <n v="4.9000000000000004"/>
  </r>
  <r>
    <s v="Y Tu MamÃ¡ TambiÃ©nÂ "/>
    <x v="3"/>
    <n v="7.7"/>
  </r>
  <r>
    <s v="Shaun of the DeadÂ "/>
    <x v="0"/>
    <n v="8"/>
  </r>
  <r>
    <s v="The Haunting of Molly HartleyÂ "/>
    <x v="0"/>
    <n v="3.8"/>
  </r>
  <r>
    <s v="Lone StarÂ "/>
    <x v="0"/>
    <n v="7.6"/>
  </r>
  <r>
    <s v="Halloween 4: The Return of Michael MyersÂ "/>
    <x v="0"/>
    <n v="5.9"/>
  </r>
  <r>
    <s v="April Fool's DayÂ "/>
    <x v="0"/>
    <n v="6.2"/>
  </r>
  <r>
    <s v="DinerÂ "/>
    <x v="0"/>
    <n v="7.2"/>
  </r>
  <r>
    <s v="Lone Wolf McQuadeÂ "/>
    <x v="0"/>
    <n v="6.3"/>
  </r>
  <r>
    <s v="Apollo 18Â "/>
    <x v="0"/>
    <n v="5.2"/>
  </r>
  <r>
    <s v="Sunshine CleaningÂ "/>
    <x v="0"/>
    <n v="6.9"/>
  </r>
  <r>
    <s v="No EscapeÂ "/>
    <x v="0"/>
    <n v="6.8"/>
  </r>
  <r>
    <s v="The BeastmasterÂ "/>
    <x v="0"/>
    <n v="6.2"/>
  </r>
  <r>
    <s v="Fifty Shades of BlackÂ "/>
    <x v="0"/>
    <n v="3.5"/>
  </r>
  <r>
    <s v="Not Easily BrokenÂ "/>
    <x v="0"/>
    <n v="6.1"/>
  </r>
  <r>
    <s v="A Farewell to ArmsÂ "/>
    <x v="0"/>
    <n v="6.6"/>
  </r>
  <r>
    <s v="The Perfect MatchÂ "/>
    <x v="0"/>
    <n v="4.5"/>
  </r>
  <r>
    <s v="Digimon: The MovieÂ "/>
    <x v="0"/>
    <n v="5.9"/>
  </r>
  <r>
    <s v="Saved!Â "/>
    <x v="0"/>
    <n v="6.9"/>
  </r>
  <r>
    <s v="The Barbarian InvasionsÂ "/>
    <x v="4"/>
    <n v="7.7"/>
  </r>
  <r>
    <s v="Robin and MarianÂ "/>
    <x v="0"/>
    <n v="6.6"/>
  </r>
  <r>
    <s v="The ForsakenÂ "/>
    <x v="0"/>
    <n v="5.3"/>
  </r>
  <r>
    <s v="Force 10 from NavaroneÂ "/>
    <x v="0"/>
    <n v="6.3"/>
  </r>
  <r>
    <s v="UHFÂ "/>
    <x v="0"/>
    <n v="7"/>
  </r>
  <r>
    <s v="Slums of Beverly HillsÂ "/>
    <x v="0"/>
    <n v="6.6"/>
  </r>
  <r>
    <s v="Once Upon a Time in the WestÂ "/>
    <x v="0"/>
    <n v="8.6"/>
  </r>
  <r>
    <s v="MadeÂ "/>
    <x v="0"/>
    <n v="6.4"/>
  </r>
  <r>
    <s v="MoonÂ "/>
    <x v="0"/>
    <n v="7.9"/>
  </r>
  <r>
    <s v="The Sweet HereafterÂ "/>
    <x v="0"/>
    <n v="7.7"/>
  </r>
  <r>
    <s v="Of Gods and MenÂ "/>
    <x v="4"/>
    <n v="7.2"/>
  </r>
  <r>
    <s v="Bottle ShockÂ "/>
    <x v="0"/>
    <n v="6.8"/>
  </r>
  <r>
    <s v="Jekyll and Hyde... Together AgainÂ "/>
    <x v="0"/>
    <n v="6.2"/>
  </r>
  <r>
    <s v="Heavenly CreaturesÂ "/>
    <x v="0"/>
    <n v="7.4"/>
  </r>
  <r>
    <s v="90 Minutes in HeavenÂ "/>
    <x v="0"/>
    <n v="4.5999999999999996"/>
  </r>
  <r>
    <s v="Everything Must GoÂ "/>
    <x v="0"/>
    <n v="6.4"/>
  </r>
  <r>
    <s v="Zero EffectÂ "/>
    <x v="0"/>
    <n v="7"/>
  </r>
  <r>
    <s v="The MachinistÂ "/>
    <x v="0"/>
    <n v="7.7"/>
  </r>
  <r>
    <s v="Light SleeperÂ "/>
    <x v="0"/>
    <n v="6.8"/>
  </r>
  <r>
    <s v="Kill the MessengerÂ "/>
    <x v="0"/>
    <n v="7"/>
  </r>
  <r>
    <s v="Rabbit HoleÂ "/>
    <x v="0"/>
    <n v="7"/>
  </r>
  <r>
    <s v="Party MonsterÂ "/>
    <x v="0"/>
    <n v="6.3"/>
  </r>
  <r>
    <s v="Green RoomÂ "/>
    <x v="0"/>
    <n v="7.1"/>
  </r>
  <r>
    <s v="The Oh in OhioÂ "/>
    <x v="0"/>
    <n v="5.6"/>
  </r>
  <r>
    <s v="Atlas Shrugged: Who Is John Galt?Â "/>
    <x v="0"/>
    <n v="4.4000000000000004"/>
  </r>
  <r>
    <s v="Bottle RocketÂ "/>
    <x v="0"/>
    <n v="7.1"/>
  </r>
  <r>
    <s v="Albino AlligatorÂ "/>
    <x v="0"/>
    <n v="6.1"/>
  </r>
  <r>
    <s v="Out of the BlueÂ "/>
    <x v="0"/>
    <n v="7.2"/>
  </r>
  <r>
    <s v="Lovely, StillÂ "/>
    <x v="0"/>
    <n v="7.3"/>
  </r>
  <r>
    <s v="TycoonÂ "/>
    <x v="0"/>
    <n v="6.2"/>
  </r>
  <r>
    <s v="Desert BlueÂ "/>
    <x v="0"/>
    <n v="6.2"/>
  </r>
  <r>
    <s v="DecoysÂ "/>
    <x v="0"/>
    <n v="4.5999999999999996"/>
  </r>
  <r>
    <s v="The VisitÂ "/>
    <x v="0"/>
    <n v="6.2"/>
  </r>
  <r>
    <s v="RedactedÂ "/>
    <x v="0"/>
    <n v="6.2"/>
  </r>
  <r>
    <s v="FascinationÂ "/>
    <x v="0"/>
    <n v="3.3"/>
  </r>
  <r>
    <s v="Area 51Â "/>
    <x v="0"/>
    <n v="4.2"/>
  </r>
  <r>
    <s v="Sleep TightÂ "/>
    <x v="3"/>
    <n v="7.2"/>
  </r>
  <r>
    <s v="The CottageÂ "/>
    <x v="0"/>
    <n v="6.2"/>
  </r>
  <r>
    <s v="Dead Like Me: Life After DeathÂ "/>
    <x v="0"/>
    <n v="6.1"/>
  </r>
  <r>
    <s v="RudderlessÂ "/>
    <x v="0"/>
    <n v="7.5"/>
  </r>
  <r>
    <s v="Henry &amp; MeÂ "/>
    <x v="0"/>
    <n v="6.7"/>
  </r>
  <r>
    <s v="Dying of the LightÂ "/>
    <x v="0"/>
    <n v="4.4000000000000004"/>
  </r>
  <r>
    <s v="Born of WarÂ "/>
    <x v="0"/>
    <n v="4.4000000000000004"/>
  </r>
  <r>
    <s v="Capricorn OneÂ "/>
    <x v="0"/>
    <n v="6.8"/>
  </r>
  <r>
    <s v="Yoga HosersÂ "/>
    <x v="0"/>
    <n v="4.8"/>
  </r>
  <r>
    <s v="I Served the King of EnglandÂ "/>
    <x v="26"/>
    <n v="7.4"/>
  </r>
  <r>
    <s v="Sling BladeÂ "/>
    <x v="0"/>
    <n v="8"/>
  </r>
  <r>
    <s v="The AwakeningÂ "/>
    <x v="0"/>
    <n v="6.5"/>
  </r>
  <r>
    <s v="HostelÂ "/>
    <x v="0"/>
    <n v="5.9"/>
  </r>
  <r>
    <s v="Tristram Shandy: A Cock and Bull StoryÂ "/>
    <x v="0"/>
    <n v="6.8"/>
  </r>
  <r>
    <s v="Take ShelterÂ "/>
    <x v="0"/>
    <n v="7.4"/>
  </r>
  <r>
    <s v="Lady in WhiteÂ "/>
    <x v="0"/>
    <n v="6.7"/>
  </r>
  <r>
    <s v="Let's Kill Ward's WifeÂ "/>
    <x v="0"/>
    <n v="5.4"/>
  </r>
  <r>
    <s v="The Texas Chainsaw Massacre 2Â "/>
    <x v="0"/>
    <n v="5.5"/>
  </r>
  <r>
    <s v="Pat Garrett &amp; Billy the KidÂ "/>
    <x v="0"/>
    <n v="7.4"/>
  </r>
  <r>
    <s v="Only God ForgivesÂ "/>
    <x v="0"/>
    <n v="5.7"/>
  </r>
  <r>
    <s v="Without MenÂ "/>
    <x v="0"/>
    <n v="3.2"/>
  </r>
  <r>
    <s v="All HatÂ "/>
    <x v="0"/>
    <n v="5.3"/>
  </r>
  <r>
    <s v="The Names of LoveÂ "/>
    <x v="4"/>
    <n v="7.2"/>
  </r>
  <r>
    <s v="Savage GraceÂ "/>
    <x v="0"/>
    <n v="5.9"/>
  </r>
  <r>
    <s v="Police AcademyÂ "/>
    <x v="0"/>
    <n v="6.7"/>
  </r>
  <r>
    <s v="The Blue LagoonÂ "/>
    <x v="0"/>
    <n v="5.7"/>
  </r>
  <r>
    <s v="Four Weddings and a FuneralÂ "/>
    <x v="0"/>
    <n v="7.1"/>
  </r>
  <r>
    <s v="Fast Times at Ridgemont HighÂ "/>
    <x v="0"/>
    <n v="7.2"/>
  </r>
  <r>
    <s v="Moby DickÂ "/>
    <x v="0"/>
    <n v="7.4"/>
  </r>
  <r>
    <s v="25th HourÂ "/>
    <x v="0"/>
    <n v="7.7"/>
  </r>
  <r>
    <s v="BoundÂ "/>
    <x v="0"/>
    <n v="7.4"/>
  </r>
  <r>
    <s v="Requiem for a DreamÂ "/>
    <x v="0"/>
    <n v="8.4"/>
  </r>
  <r>
    <s v="TangoÂ "/>
    <x v="3"/>
    <n v="7.2"/>
  </r>
  <r>
    <s v="SalvadorÂ "/>
    <x v="0"/>
    <n v="7.5"/>
  </r>
  <r>
    <s v="Moms' Night OutÂ "/>
    <x v="0"/>
    <n v="5.4"/>
  </r>
  <r>
    <s v="Donnie DarkoÂ "/>
    <x v="0"/>
    <n v="8.1"/>
  </r>
  <r>
    <s v="CharacterÂ "/>
    <x v="13"/>
    <n v="7.8"/>
  </r>
  <r>
    <s v="SpunÂ "/>
    <x v="0"/>
    <n v="6.8"/>
  </r>
  <r>
    <s v="Lady VengeanceÂ "/>
    <x v="20"/>
    <n v="7.7"/>
  </r>
  <r>
    <s v="Mean MachineÂ "/>
    <x v="0"/>
    <n v="6.5"/>
  </r>
  <r>
    <s v="ExiledÂ "/>
    <x v="9"/>
    <n v="7.3"/>
  </r>
  <r>
    <s v="After.LifeÂ "/>
    <x v="0"/>
    <n v="5.9"/>
  </r>
  <r>
    <s v="One Flew Over the Cuckoo's NestÂ "/>
    <x v="0"/>
    <n v="8.6999999999999993"/>
  </r>
  <r>
    <s v="R.L. Stine's Monsterville: The Cabinet of SoulsÂ "/>
    <x v="0"/>
    <n v="5.9"/>
  </r>
  <r>
    <s v="Falcon RisingÂ "/>
    <x v="0"/>
    <n v="5.8"/>
  </r>
  <r>
    <s v="The SweeneyÂ "/>
    <x v="0"/>
    <n v="6.1"/>
  </r>
  <r>
    <s v="Whale RiderÂ "/>
    <x v="0"/>
    <n v="7.6"/>
  </r>
  <r>
    <s v="PanÂ "/>
    <x v="0"/>
    <n v="5.8"/>
  </r>
  <r>
    <s v="High School MusicalÂ "/>
    <x v="0"/>
    <n v="5.2"/>
  </r>
  <r>
    <s v="Night WatchÂ "/>
    <x v="6"/>
    <n v="6.5"/>
  </r>
  <r>
    <s v="The Crying GameÂ "/>
    <x v="0"/>
    <n v="7.3"/>
  </r>
  <r>
    <s v="Porky'sÂ "/>
    <x v="0"/>
    <n v="6.2"/>
  </r>
  <r>
    <s v="Survival of the DeadÂ "/>
    <x v="0"/>
    <n v="5"/>
  </r>
  <r>
    <s v="Night of the Living DeadÂ "/>
    <x v="0"/>
    <n v="8"/>
  </r>
  <r>
    <s v="Lost in TranslationÂ "/>
    <x v="0"/>
    <n v="7.8"/>
  </r>
  <r>
    <s v="Annie HallÂ "/>
    <x v="0"/>
    <n v="8.1"/>
  </r>
  <r>
    <s v="The Greatest Show on EarthÂ "/>
    <x v="0"/>
    <n v="6.7"/>
  </r>
  <r>
    <s v="Exodus: Gods and KingsÂ "/>
    <x v="0"/>
    <n v="6.1"/>
  </r>
  <r>
    <s v="Monster's BallÂ "/>
    <x v="0"/>
    <n v="7.1"/>
  </r>
  <r>
    <s v="MaggieÂ "/>
    <x v="0"/>
    <n v="5.6"/>
  </r>
  <r>
    <s v="Leaving Las VegasÂ "/>
    <x v="0"/>
    <n v="7.6"/>
  </r>
  <r>
    <s v="The Return of the Living DeadÂ "/>
    <x v="0"/>
    <n v="7.3"/>
  </r>
  <r>
    <s v="The Front PageÂ "/>
    <x v="0"/>
    <n v="7.3"/>
  </r>
  <r>
    <s v="The Boy Next DoorÂ "/>
    <x v="0"/>
    <n v="4.5999999999999996"/>
  </r>
  <r>
    <s v="TrapezeÂ "/>
    <x v="0"/>
    <n v="6.8"/>
  </r>
  <r>
    <s v="The Kids Are All RightÂ "/>
    <x v="0"/>
    <n v="7.1"/>
  </r>
  <r>
    <s v="They LiveÂ "/>
    <x v="0"/>
    <n v="7.3"/>
  </r>
  <r>
    <s v="The Great EscapeÂ "/>
    <x v="0"/>
    <n v="8.3000000000000007"/>
  </r>
  <r>
    <s v="The Last Exorcism Part IIÂ "/>
    <x v="0"/>
    <n v="4"/>
  </r>
  <r>
    <s v="BoyhoodÂ "/>
    <x v="0"/>
    <n v="8"/>
  </r>
  <r>
    <s v="ScoopÂ "/>
    <x v="0"/>
    <n v="6.7"/>
  </r>
  <r>
    <s v="Planet of the ApesÂ "/>
    <x v="0"/>
    <n v="5.7"/>
  </r>
  <r>
    <s v="The WashÂ "/>
    <x v="0"/>
    <n v="4.5999999999999996"/>
  </r>
  <r>
    <s v="3 StrikesÂ "/>
    <x v="0"/>
    <n v="4"/>
  </r>
  <r>
    <s v="The CoolerÂ "/>
    <x v="0"/>
    <n v="7"/>
  </r>
  <r>
    <s v="The MisfitsÂ "/>
    <x v="0"/>
    <n v="7.4"/>
  </r>
  <r>
    <s v="The Night ListenerÂ "/>
    <x v="0"/>
    <n v="5.9"/>
  </r>
  <r>
    <s v="My Soul to TakeÂ "/>
    <x v="0"/>
    <n v="4.8"/>
  </r>
  <r>
    <s v="The OrphanageÂ "/>
    <x v="3"/>
    <n v="7.5"/>
  </r>
  <r>
    <s v="A Haunted House 2Â "/>
    <x v="0"/>
    <n v="4.7"/>
  </r>
  <r>
    <s v="The Rules of AttractionÂ "/>
    <x v="0"/>
    <n v="6.7"/>
  </r>
  <r>
    <s v="TopazÂ "/>
    <x v="0"/>
    <n v="6.3"/>
  </r>
  <r>
    <s v="Four RoomsÂ "/>
    <x v="0"/>
    <n v="6.7"/>
  </r>
  <r>
    <s v="SecretaryÂ "/>
    <x v="0"/>
    <n v="7.1"/>
  </r>
  <r>
    <s v="The Real CancunÂ "/>
    <x v="0"/>
    <n v="2.7"/>
  </r>
  <r>
    <s v="Talk RadioÂ "/>
    <x v="0"/>
    <n v="7.3"/>
  </r>
  <r>
    <s v="Waiting for GuffmanÂ "/>
    <x v="0"/>
    <n v="7.6"/>
  </r>
  <r>
    <s v="Love StinksÂ "/>
    <x v="0"/>
    <n v="5.8"/>
  </r>
  <r>
    <s v="You Kill MeÂ "/>
    <x v="0"/>
    <n v="6.5"/>
  </r>
  <r>
    <s v="ThumbsuckerÂ "/>
    <x v="0"/>
    <n v="6.6"/>
  </r>
  <r>
    <s v="Red StateÂ "/>
    <x v="0"/>
    <n v="6.2"/>
  </r>
  <r>
    <s v="MirrormaskÂ "/>
    <x v="0"/>
    <n v="6.9"/>
  </r>
  <r>
    <s v="SamsaraÂ "/>
    <x v="19"/>
    <n v="8.5"/>
  </r>
  <r>
    <s v="The BarbariansÂ "/>
    <x v="0"/>
    <n v="4.8"/>
  </r>
  <r>
    <s v="ZipperÂ "/>
    <x v="0"/>
    <n v="5.7"/>
  </r>
  <r>
    <s v="Poolhall JunkiesÂ "/>
    <x v="0"/>
    <n v="7"/>
  </r>
  <r>
    <s v="The Loss of Sexual InnocenceÂ "/>
    <x v="0"/>
    <n v="5.4"/>
  </r>
  <r>
    <s v="JoeÂ "/>
    <x v="0"/>
    <n v="6.9"/>
  </r>
  <r>
    <s v="Shooting FishÂ "/>
    <x v="0"/>
    <n v="6.6"/>
  </r>
  <r>
    <s v="PrisonÂ "/>
    <x v="0"/>
    <n v="5.9"/>
  </r>
  <r>
    <s v="Psycho Beach PartyÂ "/>
    <x v="0"/>
    <n v="6.3"/>
  </r>
  <r>
    <s v="The Big TeaseÂ "/>
    <x v="0"/>
    <n v="6.3"/>
  </r>
  <r>
    <s v="Buen DÃ­a, RamÃ³nÂ "/>
    <x v="15"/>
    <n v="7.7"/>
  </r>
  <r>
    <s v="TrustÂ "/>
    <x v="0"/>
    <n v="7"/>
  </r>
  <r>
    <s v="An Everlasting PieceÂ "/>
    <x v="0"/>
    <n v="6.3"/>
  </r>
  <r>
    <s v="Among GiantsÂ "/>
    <x v="0"/>
    <n v="5.9"/>
  </r>
  <r>
    <s v="AdoreÂ "/>
    <x v="0"/>
    <n v="6.2"/>
  </r>
  <r>
    <s v="The Velocity of GaryÂ "/>
    <x v="0"/>
    <n v="5"/>
  </r>
  <r>
    <s v="Mondays in the SunÂ "/>
    <x v="3"/>
    <n v="7.7"/>
  </r>
  <r>
    <s v="Stake LandÂ "/>
    <x v="0"/>
    <n v="6.5"/>
  </r>
  <r>
    <s v="The Last Time I Committed SuicideÂ "/>
    <x v="0"/>
    <n v="5.8"/>
  </r>
  <r>
    <s v="Futuro BeachÂ "/>
    <x v="24"/>
    <n v="6.1"/>
  </r>
  <r>
    <s v="Another Happy DayÂ "/>
    <x v="0"/>
    <n v="6"/>
  </r>
  <r>
    <s v="A Lonely Place to DieÂ "/>
    <x v="0"/>
    <n v="6.3"/>
  </r>
  <r>
    <s v="1776Â "/>
    <x v="0"/>
    <n v="7.6"/>
  </r>
  <r>
    <s v="InescapableÂ "/>
    <x v="0"/>
    <n v="5.2"/>
  </r>
  <r>
    <s v="Hell's AngelsÂ "/>
    <x v="0"/>
    <n v="7.8"/>
  </r>
  <r>
    <s v="The VeilÂ "/>
    <x v="0"/>
    <n v="4.7"/>
  </r>
  <r>
    <s v="No VacancyÂ "/>
    <x v="0"/>
    <n v="4.2"/>
  </r>
  <r>
    <s v="How to Fall in LoveÂ "/>
    <x v="0"/>
    <n v="6.3"/>
  </r>
  <r>
    <s v="The Perfect WaveÂ "/>
    <x v="0"/>
    <n v="4.7"/>
  </r>
  <r>
    <s v="Ben-HurÂ "/>
    <x v="0"/>
    <n v="6"/>
  </r>
  <r>
    <s v="A Man for All SeasonsÂ "/>
    <x v="0"/>
    <n v="7.9"/>
  </r>
  <r>
    <s v="NetworkÂ "/>
    <x v="0"/>
    <n v="8.1"/>
  </r>
  <r>
    <s v="Gone with the WindÂ "/>
    <x v="0"/>
    <n v="8.1999999999999993"/>
  </r>
  <r>
    <s v="Desert DancerÂ "/>
    <x v="0"/>
    <n v="6"/>
  </r>
  <r>
    <s v="Major DundeeÂ "/>
    <x v="0"/>
    <n v="6.8"/>
  </r>
  <r>
    <s v="Annie Get Your GunÂ "/>
    <x v="0"/>
    <n v="7"/>
  </r>
  <r>
    <s v="House of SandÂ "/>
    <x v="24"/>
    <n v="7.5"/>
  </r>
  <r>
    <s v="DefendorÂ "/>
    <x v="0"/>
    <n v="6.8"/>
  </r>
  <r>
    <s v="The PirateÂ "/>
    <x v="0"/>
    <n v="7.1"/>
  </r>
  <r>
    <s v="The Good HeartÂ "/>
    <x v="0"/>
    <n v="6.9"/>
  </r>
  <r>
    <s v="The History BoysÂ "/>
    <x v="0"/>
    <n v="6.9"/>
  </r>
  <r>
    <s v="UnknownÂ "/>
    <x v="0"/>
    <n v="6.9"/>
  </r>
  <r>
    <s v="Midnight CowboyÂ "/>
    <x v="0"/>
    <n v="7.9"/>
  </r>
  <r>
    <s v="The Full MontyÂ "/>
    <x v="0"/>
    <n v="7.2"/>
  </r>
  <r>
    <s v="Airplane!Â "/>
    <x v="0"/>
    <n v="7.8"/>
  </r>
  <r>
    <s v="Chain of CommandÂ "/>
    <x v="0"/>
    <n v="3.5"/>
  </r>
  <r>
    <s v="FridayÂ "/>
    <x v="0"/>
    <n v="7.3"/>
  </r>
  <r>
    <s v="Menace II SocietyÂ "/>
    <x v="0"/>
    <n v="7.5"/>
  </r>
  <r>
    <s v="Creepshow 2Â "/>
    <x v="0"/>
    <n v="6"/>
  </r>
  <r>
    <s v="The Ballad of Cable HogueÂ "/>
    <x v="0"/>
    <n v="7.3"/>
  </r>
  <r>
    <s v="In Cold BloodÂ "/>
    <x v="0"/>
    <n v="8"/>
  </r>
  <r>
    <s v="The Nun's StoryÂ "/>
    <x v="0"/>
    <n v="7.6"/>
  </r>
  <r>
    <s v="HarperÂ "/>
    <x v="0"/>
    <n v="7"/>
  </r>
  <r>
    <s v="FrenzyÂ "/>
    <x v="0"/>
    <n v="7.5"/>
  </r>
  <r>
    <s v="The WitchÂ "/>
    <x v="0"/>
    <n v="6.8"/>
  </r>
  <r>
    <s v="I Got the Hook UpÂ "/>
    <x v="0"/>
    <n v="3.9"/>
  </r>
  <r>
    <s v="She's the OneÂ "/>
    <x v="0"/>
    <n v="6.1"/>
  </r>
  <r>
    <s v="Gods and MonstersÂ "/>
    <x v="0"/>
    <n v="7.5"/>
  </r>
  <r>
    <s v="The Secret in Their EyesÂ "/>
    <x v="3"/>
    <n v="8.1999999999999993"/>
  </r>
  <r>
    <s v="Day of the DeadÂ "/>
    <x v="0"/>
    <n v="7.2"/>
  </r>
  <r>
    <s v="Evil Dead IIÂ "/>
    <x v="0"/>
    <n v="7.8"/>
  </r>
  <r>
    <s v="Pootie TangÂ "/>
    <x v="0"/>
    <n v="5.2"/>
  </r>
  <r>
    <s v="SharknadoÂ "/>
    <x v="0"/>
    <n v="3.3"/>
  </r>
  <r>
    <s v="La otra conquistaÂ "/>
    <x v="3"/>
    <n v="6.8"/>
  </r>
  <r>
    <s v="TrollhunterÂ "/>
    <x v="25"/>
    <n v="7"/>
  </r>
  <r>
    <s v="Ira &amp; AbbyÂ "/>
    <x v="0"/>
    <n v="6.5"/>
  </r>
  <r>
    <s v="The WatchÂ "/>
    <x v="0"/>
    <n v="5.7"/>
  </r>
  <r>
    <s v="Winter PassingÂ "/>
    <x v="0"/>
    <n v="6.4"/>
  </r>
  <r>
    <s v="D.E.B.S.Â "/>
    <x v="0"/>
    <n v="5.3"/>
  </r>
  <r>
    <s v="The Masked SaintÂ "/>
    <x v="0"/>
    <n v="4.7"/>
  </r>
  <r>
    <s v="TaxmanÂ "/>
    <x v="0"/>
    <n v="5.5"/>
  </r>
  <r>
    <s v="Batman: The Dark Knight Returns, Part 2Â "/>
    <x v="0"/>
    <n v="8.4"/>
  </r>
  <r>
    <s v="In the Name of the King: The Last JobÂ "/>
    <x v="0"/>
    <n v="3.3"/>
  </r>
  <r>
    <s v="Wicked BloodÂ "/>
    <x v="0"/>
    <n v="5.4"/>
  </r>
  <r>
    <s v="Lords of LondonÂ "/>
    <x v="0"/>
    <n v="3.1"/>
  </r>
  <r>
    <s v="High AnxietyÂ "/>
    <x v="0"/>
    <n v="6.7"/>
  </r>
  <r>
    <s v="March of the PenguinsÂ "/>
    <x v="4"/>
    <n v="7.6"/>
  </r>
  <r>
    <s v="Margin CallÂ "/>
    <x v="0"/>
    <n v="7.1"/>
  </r>
  <r>
    <s v="ChokeÂ "/>
    <x v="0"/>
    <n v="6.5"/>
  </r>
  <r>
    <s v="WhiplashÂ "/>
    <x v="0"/>
    <n v="8.5"/>
  </r>
  <r>
    <s v="City of GodÂ "/>
    <x v="24"/>
    <n v="8.6999999999999993"/>
  </r>
  <r>
    <s v="Human TrafficÂ "/>
    <x v="0"/>
    <n v="7.1"/>
  </r>
  <r>
    <s v="Day OneÂ "/>
    <x v="0"/>
    <n v="6.6"/>
  </r>
  <r>
    <s v="The HuntÂ "/>
    <x v="23"/>
    <n v="8.3000000000000007"/>
  </r>
  <r>
    <s v="A Christmas StoryÂ "/>
    <x v="0"/>
    <n v="8.1"/>
  </r>
  <r>
    <s v="BellaÂ "/>
    <x v="0"/>
    <n v="7.4"/>
  </r>
  <r>
    <s v="Class of 1984Â "/>
    <x v="0"/>
    <n v="6.6"/>
  </r>
  <r>
    <s v="Dreaming of Joseph LeesÂ "/>
    <x v="0"/>
    <n v="6.4"/>
  </r>
  <r>
    <s v="Rosemary's BabyÂ "/>
    <x v="0"/>
    <n v="8"/>
  </r>
  <r>
    <s v="The Man Who Shot Liberty ValanceÂ "/>
    <x v="0"/>
    <n v="8.1"/>
  </r>
  <r>
    <s v="Maria Full of GraceÂ "/>
    <x v="3"/>
    <n v="7.5"/>
  </r>
  <r>
    <s v="BeginnersÂ "/>
    <x v="0"/>
    <n v="7.2"/>
  </r>
  <r>
    <s v="FeastÂ "/>
    <x v="0"/>
    <n v="6.4"/>
  </r>
  <r>
    <s v="Animal HouseÂ "/>
    <x v="0"/>
    <n v="7.6"/>
  </r>
  <r>
    <s v="GoldfingerÂ "/>
    <x v="0"/>
    <n v="7.8"/>
  </r>
  <r>
    <s v="AntiviralÂ "/>
    <x v="0"/>
    <n v="5.7"/>
  </r>
  <r>
    <s v="It's a Wonderful LifeÂ "/>
    <x v="0"/>
    <n v="8.6"/>
  </r>
  <r>
    <s v="TrainspottingÂ "/>
    <x v="0"/>
    <n v="8.1999999999999993"/>
  </r>
  <r>
    <s v="The Original Kings of ComedyÂ "/>
    <x v="0"/>
    <n v="6.6"/>
  </r>
  <r>
    <s v="Paranormal Activity 2Â "/>
    <x v="0"/>
    <n v="5.7"/>
  </r>
  <r>
    <s v="Waking Ned DevineÂ "/>
    <x v="0"/>
    <n v="7.4"/>
  </r>
  <r>
    <s v="Bowling for ColumbineÂ "/>
    <x v="0"/>
    <n v="8"/>
  </r>
  <r>
    <s v="A Nightmare on Elm Street 2: Freddy's RevengeÂ "/>
    <x v="0"/>
    <n v="5.4"/>
  </r>
  <r>
    <s v="A Room with a ViewÂ "/>
    <x v="0"/>
    <n v="7.4"/>
  </r>
  <r>
    <s v="The PurgeÂ "/>
    <x v="0"/>
    <n v="5.7"/>
  </r>
  <r>
    <s v="SinisterÂ "/>
    <x v="0"/>
    <n v="6.8"/>
  </r>
  <r>
    <s v="Martin Lawrence Live: RunteldatÂ "/>
    <x v="0"/>
    <n v="5.4"/>
  </r>
  <r>
    <s v="Cat on a Hot Tin RoofÂ "/>
    <x v="0"/>
    <n v="8.1"/>
  </r>
  <r>
    <s v="Beneath the Planet of the ApesÂ "/>
    <x v="0"/>
    <n v="6.1"/>
  </r>
  <r>
    <s v="Air BudÂ "/>
    <x v="0"/>
    <n v="5.0999999999999996"/>
  </r>
  <r>
    <s v="PokÃ©mon 3: The MovieÂ "/>
    <x v="10"/>
    <n v="5.6"/>
  </r>
  <r>
    <s v="Jason Lives: Friday the 13th Part VIÂ "/>
    <x v="0"/>
    <n v="5.9"/>
  </r>
  <r>
    <s v="The Bridge on the River KwaiÂ "/>
    <x v="0"/>
    <n v="8.1999999999999993"/>
  </r>
  <r>
    <s v="Spaced InvadersÂ "/>
    <x v="0"/>
    <n v="5.3"/>
  </r>
  <r>
    <s v="Family PlotÂ "/>
    <x v="0"/>
    <n v="6.8"/>
  </r>
  <r>
    <s v="The ApartmentÂ "/>
    <x v="0"/>
    <n v="8.3000000000000007"/>
  </r>
  <r>
    <s v="Jason Goes to Hell: The Final FridayÂ "/>
    <x v="0"/>
    <n v="4.3"/>
  </r>
  <r>
    <s v="Torn CurtainÂ "/>
    <x v="0"/>
    <n v="6.7"/>
  </r>
  <r>
    <s v="Dave Chappelle's Block PartyÂ "/>
    <x v="0"/>
    <n v="7.2"/>
  </r>
  <r>
    <s v="Krush GrooveÂ "/>
    <x v="0"/>
    <n v="6.6"/>
  </r>
  <r>
    <s v="Next Day AirÂ "/>
    <x v="0"/>
    <n v="5.9"/>
  </r>
  <r>
    <s v="Elmer GantryÂ "/>
    <x v="0"/>
    <n v="7.9"/>
  </r>
  <r>
    <s v="Judgment at NurembergÂ "/>
    <x v="0"/>
    <n v="8.3000000000000007"/>
  </r>
  <r>
    <s v="Red RiverÂ "/>
    <x v="0"/>
    <n v="7.8"/>
  </r>
  <r>
    <s v="Phat GirlzÂ "/>
    <x v="0"/>
    <n v="3"/>
  </r>
  <r>
    <s v="Before MidnightÂ "/>
    <x v="0"/>
    <n v="7.9"/>
  </r>
  <r>
    <s v="Teen Wolf TooÂ "/>
    <x v="0"/>
    <n v="3.2"/>
  </r>
  <r>
    <s v="Phantasm IIÂ "/>
    <x v="0"/>
    <n v="6.5"/>
  </r>
  <r>
    <s v="Real Women Have CurvesÂ "/>
    <x v="0"/>
    <n v="7"/>
  </r>
  <r>
    <s v="East Is EastÂ "/>
    <x v="0"/>
    <n v="6.9"/>
  </r>
  <r>
    <s v="WhippedÂ "/>
    <x v="0"/>
    <n v="4.4000000000000004"/>
  </r>
  <r>
    <s v="Kama Sutra: A Tale of LoveÂ "/>
    <x v="0"/>
    <n v="6"/>
  </r>
  <r>
    <s v="Willy Wonka &amp; the Chocolate FactoryÂ "/>
    <x v="0"/>
    <n v="7.8"/>
  </r>
  <r>
    <s v="Warlock: The ArmageddonÂ "/>
    <x v="0"/>
    <n v="5.3"/>
  </r>
  <r>
    <s v="8 Heads in a Duffel BagÂ "/>
    <x v="0"/>
    <n v="5.3"/>
  </r>
  <r>
    <s v="Days of HeavenÂ "/>
    <x v="0"/>
    <n v="8"/>
  </r>
  <r>
    <s v="Thirteen Conversations About One ThingÂ "/>
    <x v="0"/>
    <n v="7.1"/>
  </r>
  <r>
    <s v="JawbreakerÂ "/>
    <x v="0"/>
    <n v="5.4"/>
  </r>
  <r>
    <s v="BasquiatÂ "/>
    <x v="0"/>
    <n v="6.9"/>
  </r>
  <r>
    <s v="TsotsiÂ "/>
    <x v="27"/>
    <n v="7.3"/>
  </r>
  <r>
    <s v="DysFunktional FamilyÂ "/>
    <x v="0"/>
    <n v="6.6"/>
  </r>
  <r>
    <s v="TuskÂ "/>
    <x v="0"/>
    <n v="5.4"/>
  </r>
  <r>
    <s v="OldboyÂ "/>
    <x v="20"/>
    <n v="8.4"/>
  </r>
  <r>
    <s v="Letters to GodÂ "/>
    <x v="0"/>
    <n v="6.3"/>
  </r>
  <r>
    <s v="Hobo with a ShotgunÂ "/>
    <x v="0"/>
    <n v="6.1"/>
  </r>
  <r>
    <s v="CompadresÂ "/>
    <x v="0"/>
    <n v="5"/>
  </r>
  <r>
    <s v="FreewayÂ "/>
    <x v="0"/>
    <n v="6.9"/>
  </r>
  <r>
    <s v="BacheloretteÂ "/>
    <x v="0"/>
    <n v="5.3"/>
  </r>
  <r>
    <s v="Tim and Eric's Billion Dollar MovieÂ "/>
    <x v="0"/>
    <n v="5.3"/>
  </r>
  <r>
    <s v="The GamblerÂ "/>
    <x v="0"/>
    <n v="6"/>
  </r>
  <r>
    <s v="Summer StormÂ "/>
    <x v="15"/>
    <n v="7.4"/>
  </r>
  <r>
    <s v="Fort McCoyÂ "/>
    <x v="0"/>
    <n v="5.9"/>
  </r>
  <r>
    <s v="Chain LetterÂ "/>
    <x v="0"/>
    <n v="4.0999999999999996"/>
  </r>
  <r>
    <s v="Just LookingÂ "/>
    <x v="0"/>
    <n v="6.7"/>
  </r>
  <r>
    <s v="The DivideÂ "/>
    <x v="0"/>
    <n v="5.8"/>
  </r>
  <r>
    <s v="DemonicÂ "/>
    <x v="0"/>
    <n v="5.3"/>
  </r>
  <r>
    <s v="My Big Fat Independent MovieÂ "/>
    <x v="0"/>
    <n v="3.3"/>
  </r>
  <r>
    <s v="Alice in WonderlandÂ "/>
    <x v="0"/>
    <n v="6.5"/>
  </r>
  <r>
    <s v="Tanner HallÂ "/>
    <x v="0"/>
    <n v="5.9"/>
  </r>
  <r>
    <s v="30 Nights of Paranormal Activity with the Devil Inside the Girl with the Dragon TattooÂ "/>
    <x v="0"/>
    <n v="2.6"/>
  </r>
  <r>
    <s v="Never Back Down 2: The BeatdownÂ "/>
    <x v="0"/>
    <n v="5.8"/>
  </r>
  <r>
    <s v="Point BlankÂ "/>
    <x v="0"/>
    <n v="7.4"/>
  </r>
  <r>
    <s v="Something WickedÂ "/>
    <x v="0"/>
    <n v="4.8"/>
  </r>
  <r>
    <s v="AWOL-72Â "/>
    <x v="0"/>
    <n v="3.9"/>
  </r>
  <r>
    <s v="CinderellaÂ "/>
    <x v="0"/>
    <n v="7"/>
  </r>
  <r>
    <s v="Chicago OvercoatÂ "/>
    <x v="0"/>
    <n v="6.2"/>
  </r>
  <r>
    <s v="Central StationÂ "/>
    <x v="24"/>
    <n v="8"/>
  </r>
  <r>
    <s v="Pocketful of MiraclesÂ "/>
    <x v="0"/>
    <n v="7.3"/>
  </r>
  <r>
    <s v="Boynton Beach ClubÂ "/>
    <x v="0"/>
    <n v="6.5"/>
  </r>
  <r>
    <s v="FreakonomicsÂ "/>
    <x v="0"/>
    <n v="6.4"/>
  </r>
  <r>
    <s v="The OmenÂ "/>
    <x v="0"/>
    <n v="7.6"/>
  </r>
  <r>
    <s v="High TensionÂ "/>
    <x v="4"/>
    <n v="6.8"/>
  </r>
  <r>
    <s v="UnnaturalÂ "/>
    <x v="0"/>
    <n v="4"/>
  </r>
  <r>
    <s v="Hustle &amp; FlowÂ "/>
    <x v="0"/>
    <n v="7.4"/>
  </r>
  <r>
    <s v="Some Like It HotÂ "/>
    <x v="0"/>
    <n v="8.3000000000000007"/>
  </r>
  <r>
    <s v="Friday the 13th Part VII: The New BloodÂ "/>
    <x v="0"/>
    <n v="5.3"/>
  </r>
  <r>
    <s v="The Wizard of OzÂ "/>
    <x v="0"/>
    <n v="8.1"/>
  </r>
  <r>
    <s v="Young FrankensteinÂ "/>
    <x v="0"/>
    <n v="8"/>
  </r>
  <r>
    <s v="Diary of the DeadÂ "/>
    <x v="0"/>
    <n v="5.7"/>
  </r>
  <r>
    <s v="Lage Raho Munna BhaiÂ "/>
    <x v="22"/>
    <n v="8.1999999999999993"/>
  </r>
  <r>
    <s v="Ulee's GoldÂ "/>
    <x v="0"/>
    <n v="7.1"/>
  </r>
  <r>
    <s v="The Black StallionÂ "/>
    <x v="0"/>
    <n v="7.4"/>
  </r>
  <r>
    <s v="Donovan's ReefÂ "/>
    <x v="0"/>
    <n v="6.9"/>
  </r>
  <r>
    <s v="A Guy Named JoeÂ "/>
    <x v="0"/>
    <n v="7"/>
  </r>
  <r>
    <s v="Blazing SaddlesÂ "/>
    <x v="0"/>
    <n v="7.8"/>
  </r>
  <r>
    <s v="Friday the 13th: The Final ChapterÂ "/>
    <x v="0"/>
    <n v="5.9"/>
  </r>
  <r>
    <s v="MauriceÂ "/>
    <x v="0"/>
    <n v="7.8"/>
  </r>
  <r>
    <s v="Beer LeagueÂ "/>
    <x v="0"/>
    <n v="6"/>
  </r>
  <r>
    <s v="The Astronaut's WifeÂ "/>
    <x v="0"/>
    <n v="5.3"/>
  </r>
  <r>
    <s v="TimecrimesÂ "/>
    <x v="3"/>
    <n v="7.2"/>
  </r>
  <r>
    <s v="Timber FallsÂ "/>
    <x v="0"/>
    <n v="5.3"/>
  </r>
  <r>
    <s v="Singin' in the RainÂ "/>
    <x v="0"/>
    <n v="8.3000000000000007"/>
  </r>
  <r>
    <s v="A Haunted HouseÂ "/>
    <x v="0"/>
    <n v="5.0999999999999996"/>
  </r>
  <r>
    <s v="2016: Obama's AmericaÂ "/>
    <x v="0"/>
    <n v="5.0999999999999996"/>
  </r>
  <r>
    <s v="Halloween IIÂ "/>
    <x v="0"/>
    <n v="4.9000000000000004"/>
  </r>
  <r>
    <s v="That Thing You Do!Â "/>
    <x v="0"/>
    <n v="6.9"/>
  </r>
  <r>
    <s v="Halloween III: Season of the WitchÂ "/>
    <x v="0"/>
    <n v="4.5999999999999996"/>
  </r>
  <r>
    <s v="Escape from the Planet of the ApesÂ "/>
    <x v="0"/>
    <n v="6.3"/>
  </r>
  <r>
    <s v="HudÂ "/>
    <x v="0"/>
    <n v="7.9"/>
  </r>
  <r>
    <s v="Kevin Hart: Let Me ExplainÂ "/>
    <x v="0"/>
    <n v="6.7"/>
  </r>
  <r>
    <s v="My Own Private IdahoÂ "/>
    <x v="0"/>
    <n v="7.1"/>
  </r>
  <r>
    <s v="Garden StateÂ "/>
    <x v="0"/>
    <n v="7.6"/>
  </r>
  <r>
    <s v="Before SunriseÂ "/>
    <x v="0"/>
    <n v="8.1"/>
  </r>
  <r>
    <s v="Jesus' SonÂ "/>
    <x v="0"/>
    <n v="7"/>
  </r>
  <r>
    <s v="Robot &amp; FrankÂ "/>
    <x v="0"/>
    <n v="7.1"/>
  </r>
  <r>
    <s v="My Life Without MeÂ "/>
    <x v="0"/>
    <n v="7.6"/>
  </r>
  <r>
    <s v="The Spectacular NowÂ "/>
    <x v="0"/>
    <n v="7.1"/>
  </r>
  <r>
    <s v="ReligulousÂ "/>
    <x v="0"/>
    <n v="7.7"/>
  </r>
  <r>
    <s v="FuelÂ "/>
    <x v="0"/>
    <n v="7.6"/>
  </r>
  <r>
    <s v="Dodgeball: A True Underdog StoryÂ "/>
    <x v="0"/>
    <n v="6.7"/>
  </r>
  <r>
    <s v="Eye of the DolphinÂ "/>
    <x v="0"/>
    <n v="5.7"/>
  </r>
  <r>
    <s v="8: The Mormon PropositionÂ "/>
    <x v="0"/>
    <n v="7.1"/>
  </r>
  <r>
    <s v="The Other End of the LineÂ "/>
    <x v="0"/>
    <n v="6.2"/>
  </r>
  <r>
    <s v="AnatomyÂ "/>
    <x v="15"/>
    <n v="6.1"/>
  </r>
  <r>
    <s v="Sleep DealerÂ "/>
    <x v="3"/>
    <n v="5.9"/>
  </r>
  <r>
    <s v="SuperÂ "/>
    <x v="0"/>
    <n v="6.8"/>
  </r>
  <r>
    <s v="Christmas MailÂ "/>
    <x v="0"/>
    <n v="5.8"/>
  </r>
  <r>
    <s v="StungÂ "/>
    <x v="0"/>
    <n v="5"/>
  </r>
  <r>
    <s v="Get on the BusÂ "/>
    <x v="0"/>
    <n v="6.8"/>
  </r>
  <r>
    <s v="Thr3eÂ "/>
    <x v="0"/>
    <n v="5.0999999999999996"/>
  </r>
  <r>
    <s v="The Rise of the KraysÂ "/>
    <x v="0"/>
    <n v="5"/>
  </r>
  <r>
    <s v="This Is EnglandÂ "/>
    <x v="0"/>
    <n v="7.7"/>
  </r>
  <r>
    <s v="Alien UprisingÂ "/>
    <x v="0"/>
    <n v="3.1"/>
  </r>
  <r>
    <s v="Bathing BeautyÂ "/>
    <x v="0"/>
    <n v="6.5"/>
  </r>
  <r>
    <s v="Go for It!Â "/>
    <x v="0"/>
    <n v="3.9"/>
  </r>
  <r>
    <s v="Show BoatÂ "/>
    <x v="0"/>
    <n v="7"/>
  </r>
  <r>
    <s v="The Brave Little ToasterÂ "/>
    <x v="0"/>
    <n v="7.3"/>
  </r>
  <r>
    <s v="FantasiaÂ "/>
    <x v="0"/>
    <n v="7.8"/>
  </r>
  <r>
    <s v="The French ConnectionÂ "/>
    <x v="0"/>
    <n v="7.8"/>
  </r>
  <r>
    <s v="Friday the 13th Part IIIÂ "/>
    <x v="0"/>
    <n v="5.7"/>
  </r>
  <r>
    <s v="Friday the 13th: A New BeginningÂ "/>
    <x v="0"/>
    <n v="4.7"/>
  </r>
  <r>
    <s v="The Last Sin EaterÂ "/>
    <x v="0"/>
    <n v="5.9"/>
  </r>
  <r>
    <s v="Do You Believe?Â "/>
    <x v="0"/>
    <n v="5.9"/>
  </r>
  <r>
    <s v="Impact PointÂ "/>
    <x v="0"/>
    <n v="4.3"/>
  </r>
  <r>
    <s v="The Valley of DecisionÂ "/>
    <x v="0"/>
    <n v="7.5"/>
  </r>
  <r>
    <s v="Jack Brooks: Monster SlayerÂ "/>
    <x v="0"/>
    <n v="6"/>
  </r>
  <r>
    <s v="The Best Years of Our LivesÂ "/>
    <x v="0"/>
    <n v="8.1"/>
  </r>
  <r>
    <s v="EllingÂ "/>
    <x v="25"/>
    <n v="7.6"/>
  </r>
  <r>
    <s v="Mi AmericaÂ "/>
    <x v="0"/>
    <n v="7.2"/>
  </r>
  <r>
    <s v="[Rec]Â "/>
    <x v="3"/>
    <n v="7.5"/>
  </r>
  <r>
    <s v="From Russia with LoveÂ "/>
    <x v="0"/>
    <n v="7.5"/>
  </r>
  <r>
    <s v="The Toxic Avenger Part IIÂ "/>
    <x v="0"/>
    <n v="5.0999999999999996"/>
  </r>
  <r>
    <s v="SleeperÂ "/>
    <x v="0"/>
    <n v="7.3"/>
  </r>
  <r>
    <s v="It FollowsÂ "/>
    <x v="0"/>
    <n v="6.9"/>
  </r>
  <r>
    <s v="Everything You Always Wanted to Know About Sex * But Were Afraid to AskÂ "/>
    <x v="0"/>
    <n v="6.8"/>
  </r>
  <r>
    <s v="To Kill a MockingbirdÂ "/>
    <x v="0"/>
    <n v="8.4"/>
  </r>
  <r>
    <s v="Mad Max 2: The Road WarriorÂ "/>
    <x v="0"/>
    <n v="7.6"/>
  </r>
  <r>
    <s v="The Legend of Drunken MasterÂ "/>
    <x v="9"/>
    <n v="7.6"/>
  </r>
  <r>
    <s v="LolitaÂ "/>
    <x v="0"/>
    <n v="7.7"/>
  </r>
  <r>
    <s v="Boys Don't CryÂ "/>
    <x v="0"/>
    <n v="7.6"/>
  </r>
  <r>
    <s v="Silent HouseÂ "/>
    <x v="0"/>
    <n v="5.3"/>
  </r>
  <r>
    <s v="The Lives of OthersÂ "/>
    <x v="15"/>
    <n v="8.5"/>
  </r>
  <r>
    <s v="CourageousÂ "/>
    <x v="0"/>
    <n v="7"/>
  </r>
  <r>
    <s v="The HustlerÂ "/>
    <x v="0"/>
    <n v="8"/>
  </r>
  <r>
    <s v="Boom TownÂ "/>
    <x v="0"/>
    <n v="7.1"/>
  </r>
  <r>
    <s v="The Triplets of BellevilleÂ "/>
    <x v="4"/>
    <n v="7.8"/>
  </r>
  <r>
    <s v="Smoke SignalsÂ "/>
    <x v="0"/>
    <n v="7.2"/>
  </r>
  <r>
    <s v="Before SunsetÂ "/>
    <x v="0"/>
    <n v="8"/>
  </r>
  <r>
    <s v="Amores PerrosÂ "/>
    <x v="3"/>
    <n v="8.1"/>
  </r>
  <r>
    <s v="ThirteenÂ "/>
    <x v="0"/>
    <n v="6.8"/>
  </r>
  <r>
    <s v="Gentleman's AgreementÂ "/>
    <x v="0"/>
    <n v="7.4"/>
  </r>
  <r>
    <s v="Winter's BoneÂ "/>
    <x v="0"/>
    <n v="7.2"/>
  </r>
  <r>
    <s v="Alexander's Ragtime BandÂ "/>
    <x v="0"/>
    <n v="7"/>
  </r>
  <r>
    <s v="Me and You and Everyone We KnowÂ "/>
    <x v="0"/>
    <n v="7.4"/>
  </r>
  <r>
    <s v="We Are Your FriendsÂ "/>
    <x v="0"/>
    <n v="6.1"/>
  </r>
  <r>
    <s v="Harsh TimesÂ "/>
    <x v="0"/>
    <n v="7"/>
  </r>
  <r>
    <s v="CaptiveÂ "/>
    <x v="0"/>
    <n v="5.3"/>
  </r>
  <r>
    <s v="Full FrontalÂ "/>
    <x v="0"/>
    <n v="4.7"/>
  </r>
  <r>
    <s v="WitchboardÂ "/>
    <x v="0"/>
    <n v="5.7"/>
  </r>
  <r>
    <s v="HamletÂ "/>
    <x v="0"/>
    <n v="7.8"/>
  </r>
  <r>
    <s v="ShortbusÂ "/>
    <x v="0"/>
    <n v="6.5"/>
  </r>
  <r>
    <s v="Waltz with BashirÂ "/>
    <x v="28"/>
    <n v="8"/>
  </r>
  <r>
    <s v="The Book of Mormon Movie, Volume 1: The JourneyÂ "/>
    <x v="0"/>
    <n v="3.3"/>
  </r>
  <r>
    <s v="The Diary of a Teenage GirlÂ "/>
    <x v="0"/>
    <n v="6.9"/>
  </r>
  <r>
    <s v="In the Shadow of the MoonÂ "/>
    <x v="0"/>
    <n v="8.1"/>
  </r>
  <r>
    <s v="Inside Deep ThroatÂ "/>
    <x v="0"/>
    <n v="6.8"/>
  </r>
  <r>
    <s v="The Virginity HitÂ "/>
    <x v="0"/>
    <n v="4.5999999999999996"/>
  </r>
  <r>
    <s v="SubwayÂ "/>
    <x v="4"/>
    <n v="6.5"/>
  </r>
  <r>
    <s v="House of DÂ "/>
    <x v="0"/>
    <n v="7"/>
  </r>
  <r>
    <s v="Six-String SamuraiÂ "/>
    <x v="0"/>
    <n v="6.7"/>
  </r>
  <r>
    <s v="Saint John of Las VegasÂ "/>
    <x v="0"/>
    <n v="5.8"/>
  </r>
  <r>
    <s v="StonewallÂ "/>
    <x v="0"/>
    <n v="4.5"/>
  </r>
  <r>
    <s v="Return of the Living Dead IIIÂ "/>
    <x v="0"/>
    <n v="5.9"/>
  </r>
  <r>
    <s v="LondonÂ "/>
    <x v="0"/>
    <n v="6.6"/>
  </r>
  <r>
    <s v="SherrybabyÂ "/>
    <x v="0"/>
    <n v="6.6"/>
  </r>
  <r>
    <s v="Stealing HarvardÂ "/>
    <x v="0"/>
    <n v="5.0999999999999996"/>
  </r>
  <r>
    <s v="Gangster's Paradise: JerusalemaÂ "/>
    <x v="0"/>
    <n v="7.8"/>
  </r>
  <r>
    <s v="Freeze FrameÂ "/>
    <x v="0"/>
    <n v="6.4"/>
  </r>
  <r>
    <s v="Grave EncountersÂ "/>
    <x v="0"/>
    <n v="6.1"/>
  </r>
  <r>
    <s v="Nine DeadÂ "/>
    <x v="0"/>
    <n v="5.5"/>
  </r>
  <r>
    <s v="BananasÂ "/>
    <x v="0"/>
    <n v="7.1"/>
  </r>
  <r>
    <s v="RockawayÂ "/>
    <x v="0"/>
    <n v="4.5999999999999996"/>
  </r>
  <r>
    <s v="The Lady from ShanghaiÂ "/>
    <x v="0"/>
    <n v="7.7"/>
  </r>
  <r>
    <s v="No Man's Land: The Rise of ReekerÂ "/>
    <x v="0"/>
    <n v="4.9000000000000004"/>
  </r>
  <r>
    <s v="HighwayÂ "/>
    <x v="0"/>
    <n v="6.3"/>
  </r>
  <r>
    <s v="Small ApartmentsÂ "/>
    <x v="0"/>
    <n v="6.1"/>
  </r>
  <r>
    <s v="The Ghastly Love of Johnny XÂ "/>
    <x v="0"/>
    <n v="5.7"/>
  </r>
  <r>
    <s v="Straight A'sÂ "/>
    <x v="0"/>
    <n v="5.7"/>
  </r>
  <r>
    <s v="A Funny Thing Happened on the Way to the ForumÂ "/>
    <x v="0"/>
    <n v="7"/>
  </r>
  <r>
    <s v="The Legend of Hell's Gate: An American ConspiracyÂ "/>
    <x v="0"/>
    <n v="4.4000000000000004"/>
  </r>
  <r>
    <s v="The Walking DeceasedÂ "/>
    <x v="0"/>
    <n v="3.4"/>
  </r>
  <r>
    <s v="Shark LakeÂ "/>
    <x v="0"/>
    <n v="3.4"/>
  </r>
  <r>
    <s v="River's EdgeÂ "/>
    <x v="0"/>
    <n v="7.1"/>
  </r>
  <r>
    <s v="NorthforkÂ "/>
    <x v="0"/>
    <n v="6.4"/>
  </r>
  <r>
    <s v="The Marine 4: Moving TargetÂ "/>
    <x v="0"/>
    <n v="5.2"/>
  </r>
  <r>
    <s v="BuriedÂ "/>
    <x v="0"/>
    <n v="7"/>
  </r>
  <r>
    <s v="The SquareÂ "/>
    <x v="29"/>
    <n v="8.1"/>
  </r>
  <r>
    <s v="One to AnotherÂ "/>
    <x v="4"/>
    <n v="5.8"/>
  </r>
  <r>
    <s v="CarrieÂ "/>
    <x v="0"/>
    <n v="5.9"/>
  </r>
  <r>
    <s v="A Nightmare on Elm StreetÂ "/>
    <x v="0"/>
    <n v="7.5"/>
  </r>
  <r>
    <s v="Man on WireÂ "/>
    <x v="0"/>
    <n v="7.8"/>
  </r>
  <r>
    <s v="Brotherly LoveÂ "/>
    <x v="0"/>
    <n v="7.2"/>
  </r>
  <r>
    <s v="The Last ExorcismÂ "/>
    <x v="0"/>
    <n v="5.6"/>
  </r>
  <r>
    <s v="A Streetcar Named DesireÂ "/>
    <x v="0"/>
    <n v="8"/>
  </r>
  <r>
    <s v="Dr. Strangelove or: How I Learned to Stop Worrying and Love the BombÂ "/>
    <x v="0"/>
    <n v="8.5"/>
  </r>
  <r>
    <s v="El crimen del padre AmaroÂ "/>
    <x v="3"/>
    <n v="6.8"/>
  </r>
  <r>
    <s v="Beasts of the Southern WildÂ "/>
    <x v="0"/>
    <n v="7.3"/>
  </r>
  <r>
    <s v="Battle for the Planet of the ApesÂ "/>
    <x v="0"/>
    <n v="5.5"/>
  </r>
  <r>
    <s v="SongcatcherÂ "/>
    <x v="0"/>
    <n v="7.3"/>
  </r>
  <r>
    <s v="The Greatest Movie Ever SoldÂ "/>
    <x v="0"/>
    <n v="6.6"/>
  </r>
  <r>
    <s v="Ed and His Dead MotherÂ "/>
    <x v="0"/>
    <n v="6.1"/>
  </r>
  <r>
    <s v="Hang 'Em HighÂ "/>
    <x v="0"/>
    <n v="7"/>
  </r>
  <r>
    <s v="SublimeÂ "/>
    <x v="0"/>
    <n v="5.3"/>
  </r>
  <r>
    <s v="Independence DaysasterÂ "/>
    <x v="0"/>
    <n v="3.4"/>
  </r>
  <r>
    <s v="Dysfunctional FriendsÂ "/>
    <x v="0"/>
    <n v="5.4"/>
  </r>
  <r>
    <s v="Run Lola RunÂ "/>
    <x v="15"/>
    <n v="7.8"/>
  </r>
  <r>
    <s v="MayÂ "/>
    <x v="0"/>
    <n v="6.7"/>
  </r>
  <r>
    <s v="Against the WildÂ "/>
    <x v="0"/>
    <n v="4.7"/>
  </r>
  <r>
    <s v="Living Dark: The Story of Ted the CaverÂ "/>
    <x v="0"/>
    <n v="6.3"/>
  </r>
  <r>
    <s v="Conquest of the Planet of the ApesÂ "/>
    <x v="0"/>
    <n v="6.1"/>
  </r>
  <r>
    <s v="In the BedroomÂ "/>
    <x v="0"/>
    <n v="7.5"/>
  </r>
  <r>
    <s v="I Spit on Your GraveÂ "/>
    <x v="0"/>
    <n v="6.3"/>
  </r>
  <r>
    <s v="Happy, TexasÂ "/>
    <x v="0"/>
    <n v="6.3"/>
  </r>
  <r>
    <s v="My Summer of LoveÂ "/>
    <x v="0"/>
    <n v="6.8"/>
  </r>
  <r>
    <s v="The LunchboxÂ "/>
    <x v="22"/>
    <n v="7.8"/>
  </r>
  <r>
    <s v="YesÂ "/>
    <x v="0"/>
    <n v="6.9"/>
  </r>
  <r>
    <s v="You Can't Take It with YouÂ "/>
    <x v="0"/>
    <n v="8"/>
  </r>
  <r>
    <s v="From Here to EternityÂ "/>
    <x v="0"/>
    <n v="7.8"/>
  </r>
  <r>
    <s v="She Wore a Yellow RibbonÂ "/>
    <x v="0"/>
    <n v="7.4"/>
  </r>
  <r>
    <s v="FoolishÂ "/>
    <x v="0"/>
    <n v="4.3"/>
  </r>
  <r>
    <s v="CaramelÂ "/>
    <x v="29"/>
    <n v="7.2"/>
  </r>
  <r>
    <s v="The BubbleÂ "/>
    <x v="28"/>
    <n v="7.3"/>
  </r>
  <r>
    <s v="The ConversationÂ "/>
    <x v="0"/>
    <n v="7.9"/>
  </r>
  <r>
    <s v="Mississippi MermaidÂ "/>
    <x v="4"/>
    <n v="7.2"/>
  </r>
  <r>
    <s v="I Love Your WorkÂ "/>
    <x v="0"/>
    <n v="5.4"/>
  </r>
  <r>
    <s v="Dawn of the DeadÂ "/>
    <x v="0"/>
    <n v="7.4"/>
  </r>
  <r>
    <s v="WaitressÂ "/>
    <x v="0"/>
    <n v="7.1"/>
  </r>
  <r>
    <s v="BloodsportÂ "/>
    <x v="0"/>
    <n v="6.8"/>
  </r>
  <r>
    <s v="Mr. Smith Goes to WashingtonÂ "/>
    <x v="0"/>
    <n v="8.1999999999999993"/>
  </r>
  <r>
    <s v="The Squid and the WhaleÂ "/>
    <x v="0"/>
    <n v="7.4"/>
  </r>
  <r>
    <s v="Kissing Jessica SteinÂ "/>
    <x v="0"/>
    <n v="6.7"/>
  </r>
  <r>
    <s v="SpellboundÂ "/>
    <x v="0"/>
    <n v="7.6"/>
  </r>
  <r>
    <s v="ExoticaÂ "/>
    <x v="0"/>
    <n v="7.2"/>
  </r>
  <r>
    <s v="Buffalo '66Â "/>
    <x v="0"/>
    <n v="7.5"/>
  </r>
  <r>
    <s v="InsidiousÂ "/>
    <x v="0"/>
    <n v="6.8"/>
  </r>
  <r>
    <s v="Repo ManÂ "/>
    <x v="0"/>
    <n v="6.9"/>
  </r>
  <r>
    <s v="Nine QueensÂ "/>
    <x v="3"/>
    <n v="7.9"/>
  </r>
  <r>
    <s v="The Ballad of Jack and RoseÂ "/>
    <x v="0"/>
    <n v="6.7"/>
  </r>
  <r>
    <s v="The To Do ListÂ "/>
    <x v="0"/>
    <n v="5.8"/>
  </r>
  <r>
    <s v="Killing ZoeÂ "/>
    <x v="0"/>
    <n v="6.5"/>
  </r>
  <r>
    <s v="The BelieverÂ "/>
    <x v="0"/>
    <n v="7.2"/>
  </r>
  <r>
    <s v="UnsulliedÂ "/>
    <x v="0"/>
    <n v="5.5"/>
  </r>
  <r>
    <s v="Session 9Â "/>
    <x v="0"/>
    <n v="6.5"/>
  </r>
  <r>
    <s v="I Want Someone to Eat Cheese WithÂ "/>
    <x v="0"/>
    <n v="6.2"/>
  </r>
  <r>
    <s v="HatchetÂ "/>
    <x v="0"/>
    <n v="5.7"/>
  </r>
  <r>
    <s v="Modern TimesÂ "/>
    <x v="0"/>
    <n v="8.6"/>
  </r>
  <r>
    <s v="Stolen SummerÂ "/>
    <x v="0"/>
    <n v="6.5"/>
  </r>
  <r>
    <s v="My Name Is BruceÂ "/>
    <x v="0"/>
    <n v="6.3"/>
  </r>
  <r>
    <s v="The SalonÂ "/>
    <x v="0"/>
    <n v="4.3"/>
  </r>
  <r>
    <s v="Forty Shades of BlueÂ "/>
    <x v="0"/>
    <n v="6"/>
  </r>
  <r>
    <s v="AmigoÂ "/>
    <x v="0"/>
    <n v="5.8"/>
  </r>
  <r>
    <s v="PontypoolÂ "/>
    <x v="0"/>
    <n v="6.7"/>
  </r>
  <r>
    <s v="TruckerÂ "/>
    <x v="0"/>
    <n v="6.7"/>
  </r>
  <r>
    <s v="The Lords of SalemÂ "/>
    <x v="0"/>
    <n v="5.0999999999999996"/>
  </r>
  <r>
    <s v="HouseboundÂ "/>
    <x v="0"/>
    <n v="6.8"/>
  </r>
  <r>
    <s v="Wal-Mart: The High Cost of Low PriceÂ "/>
    <x v="0"/>
    <n v="6.8"/>
  </r>
  <r>
    <s v="Once Upon a Time in QueensÂ "/>
    <x v="0"/>
    <n v="6.3"/>
  </r>
  <r>
    <s v="Closer to the MoonÂ "/>
    <x v="0"/>
    <n v="7.1"/>
  </r>
  <r>
    <s v="Jack ReacherÂ "/>
    <x v="0"/>
    <n v="7"/>
  </r>
  <r>
    <s v="#HorrorÂ "/>
    <x v="0"/>
    <n v="3.3"/>
  </r>
  <r>
    <s v="Wind WalkersÂ "/>
    <x v="0"/>
    <n v="3.6"/>
  </r>
  <r>
    <s v="Snow White and the Seven DwarfsÂ "/>
    <x v="0"/>
    <n v="7.7"/>
  </r>
  <r>
    <s v="The Holy GirlÂ "/>
    <x v="3"/>
    <n v="6.7"/>
  </r>
  <r>
    <s v="ShalakoÂ "/>
    <x v="0"/>
    <n v="5.5"/>
  </r>
  <r>
    <s v="Incident at Loch NessÂ "/>
    <x v="0"/>
    <n v="6.6"/>
  </r>
  <r>
    <s v="The Dog LoverÂ "/>
    <x v="0"/>
    <n v="4.8"/>
  </r>
  <r>
    <s v="House at the End of the DriveÂ "/>
    <x v="0"/>
    <n v="6.9"/>
  </r>
  <r>
    <s v="Batman: The MovieÂ "/>
    <x v="0"/>
    <n v="6.5"/>
  </r>
  <r>
    <s v="Lock, Stock and Two Smoking BarrelsÂ "/>
    <x v="0"/>
    <n v="8.1999999999999993"/>
  </r>
  <r>
    <s v="The CelebrationÂ "/>
    <x v="23"/>
    <n v="8.1"/>
  </r>
  <r>
    <s v="Trees LoungeÂ "/>
    <x v="0"/>
    <n v="7.2"/>
  </r>
  <r>
    <s v="Journey from the FallÂ "/>
    <x v="30"/>
    <n v="7.4"/>
  </r>
  <r>
    <s v="The BasketÂ "/>
    <x v="0"/>
    <n v="6.5"/>
  </r>
  <r>
    <s v="Eddie: The Sleepwalking CannibalÂ "/>
    <x v="0"/>
    <n v="5.7"/>
  </r>
  <r>
    <s v="Mercury RisingÂ "/>
    <x v="0"/>
    <n v="6.1"/>
  </r>
  <r>
    <s v="Queen of the MountainsÂ "/>
    <x v="0"/>
    <n v="8.6999999999999993"/>
  </r>
  <r>
    <s v="Def-Con 4Â "/>
    <x v="0"/>
    <n v="4.3"/>
  </r>
  <r>
    <s v="The Hebrew HammerÂ "/>
    <x v="0"/>
    <n v="6.2"/>
  </r>
  <r>
    <s v="The 41-Year-Old Virgin Who Knocked Up Sarah Marshall and Felt Superbad About ItÂ "/>
    <x v="0"/>
    <n v="2.7"/>
  </r>
  <r>
    <s v="Forget Me NotÂ "/>
    <x v="0"/>
    <n v="5.2"/>
  </r>
  <r>
    <s v="RebeccaÂ "/>
    <x v="0"/>
    <n v="8.1999999999999993"/>
  </r>
  <r>
    <s v="Friday the 13th Part 2Â "/>
    <x v="0"/>
    <n v="6.1"/>
  </r>
  <r>
    <s v="The Lost WeekendÂ "/>
    <x v="0"/>
    <n v="8"/>
  </r>
  <r>
    <s v="C.H.U.D.Â "/>
    <x v="0"/>
    <n v="5.5"/>
  </r>
  <r>
    <s v="Filly BrownÂ "/>
    <x v="0"/>
    <n v="5.7"/>
  </r>
  <r>
    <s v="The Lion of JudahÂ "/>
    <x v="0"/>
    <n v="3.7"/>
  </r>
  <r>
    <s v="NiagaraÂ "/>
    <x v="0"/>
    <n v="7.1"/>
  </r>
  <r>
    <s v="How Green Was My ValleyÂ "/>
    <x v="0"/>
    <n v="7.8"/>
  </r>
  <r>
    <s v="Sex, Lies, and VideotapeÂ "/>
    <x v="0"/>
    <n v="7.2"/>
  </r>
  <r>
    <s v="SawÂ "/>
    <x v="0"/>
    <n v="7.7"/>
  </r>
  <r>
    <s v="Super TroopersÂ "/>
    <x v="0"/>
    <n v="7.1"/>
  </r>
  <r>
    <s v="The Day the Earth Stood StillÂ "/>
    <x v="0"/>
    <n v="5.5"/>
  </r>
  <r>
    <s v="Monsoon WeddingÂ "/>
    <x v="22"/>
    <n v="7.4"/>
  </r>
  <r>
    <s v="You Can Count on MeÂ "/>
    <x v="0"/>
    <n v="7.7"/>
  </r>
  <r>
    <s v="The Trouble with HarryÂ "/>
    <x v="0"/>
    <n v="7.2"/>
  </r>
  <r>
    <s v="Lucky Number SlevinÂ "/>
    <x v="0"/>
    <n v="7.8"/>
  </r>
  <r>
    <s v="But I'm a CheerleaderÂ "/>
    <x v="0"/>
    <n v="6.6"/>
  </r>
  <r>
    <s v="Home RunÂ "/>
    <x v="0"/>
    <n v="6"/>
  </r>
  <r>
    <s v="Reservoir DogsÂ "/>
    <x v="0"/>
    <n v="8.4"/>
  </r>
  <r>
    <s v="The Good, the Bad and the UglyÂ "/>
    <x v="12"/>
    <n v="8.9"/>
  </r>
  <r>
    <s v="The Second MotherÂ "/>
    <x v="24"/>
    <n v="7.9"/>
  </r>
  <r>
    <s v="Blue Like JazzÂ "/>
    <x v="0"/>
    <n v="6"/>
  </r>
  <r>
    <s v="Down and Out with the DollsÂ "/>
    <x v="0"/>
    <n v="6.1"/>
  </r>
  <r>
    <s v="Pink Ribbons, Inc.Â "/>
    <x v="0"/>
    <n v="7.4"/>
  </r>
  <r>
    <s v="The Charge of the Light BrigadeÂ "/>
    <x v="0"/>
    <n v="7.1"/>
  </r>
  <r>
    <s v="Below ZeroÂ "/>
    <x v="0"/>
    <n v="4.5"/>
  </r>
  <r>
    <s v="CrowsnestÂ "/>
    <x v="0"/>
    <n v="3.8"/>
  </r>
  <r>
    <s v="AirborneÂ "/>
    <x v="0"/>
    <n v="6.2"/>
  </r>
  <r>
    <s v="Cotton Comes to HarlemÂ "/>
    <x v="0"/>
    <n v="6.6"/>
  </r>
  <r>
    <s v="The Wicked WithinÂ "/>
    <x v="0"/>
    <n v="4.5999999999999996"/>
  </r>
  <r>
    <s v="Waiting...Â "/>
    <x v="0"/>
    <n v="6.8"/>
  </r>
  <r>
    <s v="From a Whisper to a ScreamÂ "/>
    <x v="0"/>
    <n v="5.9"/>
  </r>
  <r>
    <s v="Faith Like PotatoesÂ "/>
    <x v="27"/>
    <n v="6.9"/>
  </r>
  <r>
    <s v="Beyond the Black RainbowÂ "/>
    <x v="0"/>
    <n v="6.1"/>
  </r>
  <r>
    <s v="The Raid: RedemptionÂ "/>
    <x v="31"/>
    <n v="7.6"/>
  </r>
  <r>
    <s v="The Dead UndeadÂ "/>
    <x v="0"/>
    <n v="3"/>
  </r>
  <r>
    <s v="The Vatican ExorcismsÂ "/>
    <x v="0"/>
    <n v="2.6"/>
  </r>
  <r>
    <s v="CasablancaÂ "/>
    <x v="0"/>
    <n v="8.6"/>
  </r>
  <r>
    <s v="Lake MungoÂ "/>
    <x v="0"/>
    <n v="6.1"/>
  </r>
  <r>
    <s v="Silent RunningÂ "/>
    <x v="0"/>
    <n v="6.7"/>
  </r>
  <r>
    <s v="RockyÂ "/>
    <x v="0"/>
    <n v="8.1"/>
  </r>
  <r>
    <s v="The SleepwalkerÂ "/>
    <x v="0"/>
    <n v="4.9000000000000004"/>
  </r>
  <r>
    <s v="The FogÂ "/>
    <x v="0"/>
    <n v="6.8"/>
  </r>
  <r>
    <s v="Tom JonesÂ "/>
    <x v="0"/>
    <n v="6.8"/>
  </r>
  <r>
    <s v="UnfriendedÂ "/>
    <x v="0"/>
    <n v="5.7"/>
  </r>
  <r>
    <s v="Taxi DriverÂ "/>
    <x v="0"/>
    <n v="8.3000000000000007"/>
  </r>
  <r>
    <s v="The HowlingÂ "/>
    <x v="0"/>
    <n v="6.6"/>
  </r>
  <r>
    <s v="Dr. NoÂ "/>
    <x v="0"/>
    <n v="7.3"/>
  </r>
  <r>
    <s v="Chernobyl DiariesÂ "/>
    <x v="0"/>
    <n v="5"/>
  </r>
  <r>
    <s v="HellraiserÂ "/>
    <x v="0"/>
    <n v="7"/>
  </r>
  <r>
    <s v="God's Not Dead 2Â "/>
    <x v="0"/>
    <n v="3.4"/>
  </r>
  <r>
    <s v="Cry_WolfÂ "/>
    <x v="0"/>
    <n v="5.9"/>
  </r>
  <r>
    <s v="Godzilla 2000Â "/>
    <x v="10"/>
    <n v="6"/>
  </r>
  <r>
    <s v="Blue ValentineÂ "/>
    <x v="0"/>
    <n v="7.4"/>
  </r>
  <r>
    <s v="TransamericaÂ "/>
    <x v="0"/>
    <n v="7.4"/>
  </r>
  <r>
    <s v="The Devil InsideÂ "/>
    <x v="0"/>
    <n v="4.2"/>
  </r>
  <r>
    <s v="Beyond the Valley of the DollsÂ "/>
    <x v="0"/>
    <n v="6.2"/>
  </r>
  <r>
    <s v="Sands of Iwo JimaÂ "/>
    <x v="0"/>
    <n v="7.2"/>
  </r>
  <r>
    <s v="The Green InfernoÂ "/>
    <x v="0"/>
    <n v="5.4"/>
  </r>
  <r>
    <s v="The SessionsÂ "/>
    <x v="0"/>
    <n v="7.2"/>
  </r>
  <r>
    <s v="Next Stop WonderlandÂ "/>
    <x v="0"/>
    <n v="6.7"/>
  </r>
  <r>
    <s v="JunoÂ "/>
    <x v="0"/>
    <n v="7.5"/>
  </r>
  <r>
    <s v="Frozen RiverÂ "/>
    <x v="0"/>
    <n v="7.2"/>
  </r>
  <r>
    <s v="20 Feet from StardomÂ "/>
    <x v="0"/>
    <n v="7.4"/>
  </r>
  <r>
    <s v="Two Girls and a GuyÂ "/>
    <x v="0"/>
    <n v="5.6"/>
  </r>
  <r>
    <s v="Walking and TalkingÂ "/>
    <x v="0"/>
    <n v="6.8"/>
  </r>
  <r>
    <s v="The Full MontyÂ "/>
    <x v="0"/>
    <n v="7.2"/>
  </r>
  <r>
    <s v="Who Killed the Electric Car?Â "/>
    <x v="0"/>
    <n v="7.7"/>
  </r>
  <r>
    <s v="The Broken Hearts Club: A Romantic ComedyÂ "/>
    <x v="0"/>
    <n v="7"/>
  </r>
  <r>
    <s v="Bubba Ho-TepÂ "/>
    <x v="0"/>
    <n v="7.2"/>
  </r>
  <r>
    <s v="GoosebumpsÂ "/>
    <x v="0"/>
    <n v="6.4"/>
  </r>
  <r>
    <s v="SlamÂ "/>
    <x v="0"/>
    <n v="7.2"/>
  </r>
  <r>
    <s v="Brigham CityÂ "/>
    <x v="0"/>
    <n v="7.2"/>
  </r>
  <r>
    <s v="History of the World: Part IÂ "/>
    <x v="0"/>
    <n v="6.9"/>
  </r>
  <r>
    <s v="OrgazmoÂ "/>
    <x v="0"/>
    <n v="6.2"/>
  </r>
  <r>
    <s v="All the Real GirlsÂ "/>
    <x v="0"/>
    <n v="6.9"/>
  </r>
  <r>
    <s v="Dream with the FishesÂ "/>
    <x v="0"/>
    <n v="7"/>
  </r>
  <r>
    <s v="Blue CarÂ "/>
    <x v="0"/>
    <n v="6.7"/>
  </r>
  <r>
    <s v="LuminariasÂ "/>
    <x v="0"/>
    <n v="3.6"/>
  </r>
  <r>
    <s v="Wristcutters: A Love StoryÂ "/>
    <x v="0"/>
    <n v="7.4"/>
  </r>
  <r>
    <s v="The Battle of Shaker HeightsÂ "/>
    <x v="0"/>
    <n v="6.1"/>
  </r>
  <r>
    <s v="The Lovely BonesÂ "/>
    <x v="0"/>
    <n v="6.7"/>
  </r>
  <r>
    <s v="The Act of KillingÂ "/>
    <x v="31"/>
    <n v="8.1999999999999993"/>
  </r>
  <r>
    <s v="Taxi to the Dark SideÂ "/>
    <x v="0"/>
    <n v="7.7"/>
  </r>
  <r>
    <s v="Once in a Lifetime: The Extraordinary Story of the New York CosmosÂ "/>
    <x v="0"/>
    <n v="7.3"/>
  </r>
  <r>
    <s v="Antarctica: A Year on IceÂ "/>
    <x v="0"/>
    <n v="7.6"/>
  </r>
  <r>
    <s v="A Lego BrickumentaryÂ "/>
    <x v="0"/>
    <n v="6.8"/>
  </r>
  <r>
    <s v="HardflipÂ "/>
    <x v="0"/>
    <n v="5.6"/>
  </r>
  <r>
    <s v="The House of the DevilÂ "/>
    <x v="0"/>
    <n v="6.4"/>
  </r>
  <r>
    <s v="The Perfect HostÂ "/>
    <x v="0"/>
    <n v="6.8"/>
  </r>
  <r>
    <s v="Safe MenÂ "/>
    <x v="0"/>
    <n v="6.1"/>
  </r>
  <r>
    <s v="Speedway JunkyÂ "/>
    <x v="0"/>
    <n v="5.2"/>
  </r>
  <r>
    <s v="The SpecialsÂ "/>
    <x v="0"/>
    <n v="6"/>
  </r>
  <r>
    <s v="Alone with HerÂ "/>
    <x v="0"/>
    <n v="6.1"/>
  </r>
  <r>
    <s v="Creative ControlÂ "/>
    <x v="0"/>
    <n v="5.5"/>
  </r>
  <r>
    <s v="SpecialÂ "/>
    <x v="0"/>
    <n v="6.9"/>
  </r>
  <r>
    <s v="The Helix... LoadedÂ "/>
    <x v="0"/>
    <n v="1.9"/>
  </r>
  <r>
    <s v="In Her Line of FireÂ "/>
    <x v="0"/>
    <n v="4.0999999999999996"/>
  </r>
  <r>
    <s v="The Jimmy ShowÂ "/>
    <x v="0"/>
    <n v="5.4"/>
  </r>
  <r>
    <s v="HeliÂ "/>
    <x v="3"/>
    <n v="6.8"/>
  </r>
  <r>
    <s v="Loving AnnabelleÂ "/>
    <x v="0"/>
    <n v="6.7"/>
  </r>
  <r>
    <s v="Jimmy and JudyÂ "/>
    <x v="0"/>
    <n v="6.2"/>
  </r>
  <r>
    <s v="Frat PartyÂ "/>
    <x v="0"/>
    <n v="2.8"/>
  </r>
  <r>
    <s v="ProudÂ "/>
    <x v="0"/>
    <n v="5.8"/>
  </r>
  <r>
    <s v="ZMD: Zombies of Mass DestructionÂ "/>
    <x v="0"/>
    <n v="5.0999999999999996"/>
  </r>
  <r>
    <s v="Snow White: A Deadly SummerÂ "/>
    <x v="0"/>
    <n v="2.2000000000000002"/>
  </r>
  <r>
    <s v="Doc Holliday's RevengeÂ "/>
    <x v="0"/>
    <n v="3.8"/>
  </r>
  <r>
    <s v="Truth or DieÂ "/>
    <x v="0"/>
    <n v="5.6"/>
  </r>
  <r>
    <s v="Fear ClinicÂ "/>
    <x v="0"/>
    <n v="5.2"/>
  </r>
  <r>
    <s v="Zombie HunterÂ "/>
    <x v="0"/>
    <n v="3.5"/>
  </r>
  <r>
    <s v="TranceÂ "/>
    <x v="0"/>
    <n v="7"/>
  </r>
  <r>
    <s v="Banshee ChapterÂ "/>
    <x v="0"/>
    <n v="5.5"/>
  </r>
  <r>
    <s v="Ask Me AnythingÂ "/>
    <x v="0"/>
    <n v="6"/>
  </r>
  <r>
    <s v="On the WaterfrontÂ "/>
    <x v="0"/>
    <n v="8.1999999999999993"/>
  </r>
  <r>
    <s v="L!fe HappensÂ "/>
    <x v="0"/>
    <n v="5.7"/>
  </r>
  <r>
    <s v="4 Months, 3 Weeks and 2 DaysÂ "/>
    <x v="32"/>
    <n v="7.9"/>
  </r>
  <r>
    <s v="Hard CandyÂ "/>
    <x v="0"/>
    <n v="7.1"/>
  </r>
  <r>
    <s v="The QuietÂ "/>
    <x v="0"/>
    <n v="6.4"/>
  </r>
  <r>
    <s v="Fruitvale StationÂ "/>
    <x v="0"/>
    <n v="7.5"/>
  </r>
  <r>
    <s v="The Brass TeapotÂ "/>
    <x v="0"/>
    <n v="6.4"/>
  </r>
  <r>
    <s v="The HammerÂ "/>
    <x v="0"/>
    <n v="7.3"/>
  </r>
  <r>
    <s v="SnitchÂ "/>
    <x v="0"/>
    <n v="6.5"/>
  </r>
  <r>
    <s v="Latter DaysÂ "/>
    <x v="0"/>
    <n v="7.2"/>
  </r>
  <r>
    <s v="1982Â "/>
    <x v="0"/>
    <n v="7.1"/>
  </r>
  <r>
    <s v="For a Good Time, Call...Â "/>
    <x v="0"/>
    <n v="6"/>
  </r>
  <r>
    <s v="Time ChangerÂ "/>
    <x v="0"/>
    <n v="5.6"/>
  </r>
  <r>
    <s v="London to BrightonÂ "/>
    <x v="0"/>
    <n v="7"/>
  </r>
  <r>
    <s v="A SeparationÂ "/>
    <x v="33"/>
    <n v="8.4"/>
  </r>
  <r>
    <s v="Welcome to the DollhouseÂ "/>
    <x v="0"/>
    <n v="7.5"/>
  </r>
  <r>
    <s v="Ruby in ParadiseÂ "/>
    <x v="0"/>
    <n v="7.2"/>
  </r>
  <r>
    <s v="Raising Victor VargasÂ "/>
    <x v="0"/>
    <n v="7.2"/>
  </r>
  <r>
    <s v="Live-In MaidÂ "/>
    <x v="3"/>
    <n v="7.2"/>
  </r>
  <r>
    <s v="DeterrenceÂ "/>
    <x v="0"/>
    <n v="6.5"/>
  </r>
  <r>
    <s v="The Mudge BoyÂ "/>
    <x v="0"/>
    <n v="7.2"/>
  </r>
  <r>
    <s v="Not CoolÂ "/>
    <x v="0"/>
    <n v="5.0999999999999996"/>
  </r>
  <r>
    <s v="Dead SnowÂ "/>
    <x v="25"/>
    <n v="6.4"/>
  </r>
  <r>
    <s v="Saints and SoldiersÂ "/>
    <x v="0"/>
    <n v="6.8"/>
  </r>
  <r>
    <s v="American GraffitiÂ "/>
    <x v="0"/>
    <n v="7.5"/>
  </r>
  <r>
    <s v="Aqua Teen Hunger Force Colon Movie Film for TheatersÂ "/>
    <x v="0"/>
    <n v="6.9"/>
  </r>
  <r>
    <s v="Safety Not GuaranteedÂ "/>
    <x v="0"/>
    <n v="7"/>
  </r>
  <r>
    <s v="Kill ListÂ "/>
    <x v="0"/>
    <n v="6.3"/>
  </r>
  <r>
    <s v="The InnkeepersÂ "/>
    <x v="0"/>
    <n v="5.5"/>
  </r>
  <r>
    <s v="The UnbornÂ "/>
    <x v="0"/>
    <n v="4.8"/>
  </r>
  <r>
    <s v="The ConformistÂ "/>
    <x v="12"/>
    <n v="8.1"/>
  </r>
  <r>
    <s v="Interview with the AssassinÂ "/>
    <x v="0"/>
    <n v="6.6"/>
  </r>
  <r>
    <s v="Donkey PunchÂ "/>
    <x v="0"/>
    <n v="5.2"/>
  </r>
  <r>
    <s v="All the Boys Love Mandy LaneÂ "/>
    <x v="0"/>
    <n v="5.6"/>
  </r>
  <r>
    <s v="BledÂ "/>
    <x v="0"/>
    <n v="3.1"/>
  </r>
  <r>
    <s v="High NoonÂ "/>
    <x v="0"/>
    <n v="8.1"/>
  </r>
  <r>
    <s v="Hoop DreamsÂ "/>
    <x v="0"/>
    <n v="8.3000000000000007"/>
  </r>
  <r>
    <s v="L.I.E.Â "/>
    <x v="0"/>
    <n v="7.2"/>
  </r>
  <r>
    <s v="The Sisterhood of NightÂ "/>
    <x v="0"/>
    <n v="6.3"/>
  </r>
  <r>
    <s v="King KongÂ "/>
    <x v="0"/>
    <n v="7.2"/>
  </r>
  <r>
    <s v="House of WaxÂ "/>
    <x v="0"/>
    <n v="5.3"/>
  </r>
  <r>
    <s v="Half NelsonÂ "/>
    <x v="0"/>
    <n v="7.2"/>
  </r>
  <r>
    <s v="Naturally NativeÂ "/>
    <x v="0"/>
    <n v="6.5"/>
  </r>
  <r>
    <s v="Hav PlentyÂ "/>
    <x v="0"/>
    <n v="6.5"/>
  </r>
  <r>
    <s v="AfterÂ "/>
    <x v="0"/>
    <n v="5.4"/>
  </r>
  <r>
    <s v="Top HatÂ "/>
    <x v="0"/>
    <n v="7.8"/>
  </r>
  <r>
    <s v="The Blair Witch ProjectÂ "/>
    <x v="0"/>
    <n v="6.4"/>
  </r>
  <r>
    <s v="WoodstockÂ "/>
    <x v="0"/>
    <n v="8.1"/>
  </r>
  <r>
    <s v="The Kentucky Fried MovieÂ "/>
    <x v="0"/>
    <n v="6.5"/>
  </r>
  <r>
    <s v="Mercy StreetsÂ "/>
    <x v="0"/>
    <n v="5.6"/>
  </r>
  <r>
    <s v="Broken VesselsÂ "/>
    <x v="0"/>
    <n v="6.6"/>
  </r>
  <r>
    <s v="A Hard Day's NightÂ "/>
    <x v="0"/>
    <n v="7.7"/>
  </r>
  <r>
    <s v="Love LettersÂ "/>
    <x v="0"/>
    <n v="6.1"/>
  </r>
  <r>
    <s v="FireproofÂ "/>
    <x v="0"/>
    <n v="6.5"/>
  </r>
  <r>
    <s v="BenjiÂ "/>
    <x v="0"/>
    <n v="6.1"/>
  </r>
  <r>
    <s v="Open WaterÂ "/>
    <x v="0"/>
    <n v="5.7"/>
  </r>
  <r>
    <s v="Kingdom of the SpidersÂ "/>
    <x v="0"/>
    <n v="5.9"/>
  </r>
  <r>
    <s v="The Station AgentÂ "/>
    <x v="0"/>
    <n v="7.7"/>
  </r>
  <r>
    <s v="To Save a LifeÂ "/>
    <x v="0"/>
    <n v="7.1"/>
  </r>
  <r>
    <s v="Beyond the MatÂ "/>
    <x v="0"/>
    <n v="7.6"/>
  </r>
  <r>
    <s v="The Singles WardÂ "/>
    <x v="0"/>
    <n v="6.4"/>
  </r>
  <r>
    <s v="OsamaÂ "/>
    <x v="14"/>
    <n v="7.4"/>
  </r>
  <r>
    <s v="Sholem Aleichem: Laughing in the DarknessÂ "/>
    <x v="0"/>
    <n v="6.8"/>
  </r>
  <r>
    <s v="GrooveÂ "/>
    <x v="0"/>
    <n v="6.5"/>
  </r>
  <r>
    <s v="The R.M.Â "/>
    <x v="0"/>
    <n v="6"/>
  </r>
  <r>
    <s v="Twin Falls IdahoÂ "/>
    <x v="0"/>
    <n v="7.3"/>
  </r>
  <r>
    <s v="Mean CreekÂ "/>
    <x v="0"/>
    <n v="7.3"/>
  </r>
  <r>
    <s v="Hurricane StreetsÂ "/>
    <x v="0"/>
    <n v="6.5"/>
  </r>
  <r>
    <s v="Never AgainÂ "/>
    <x v="0"/>
    <n v="6"/>
  </r>
  <r>
    <s v="Civil BrandÂ "/>
    <x v="0"/>
    <n v="5.3"/>
  </r>
  <r>
    <s v="Lonesome JimÂ "/>
    <x v="0"/>
    <n v="6.6"/>
  </r>
  <r>
    <s v="Seven SamuraiÂ "/>
    <x v="10"/>
    <n v="8.6999999999999993"/>
  </r>
  <r>
    <s v="The Other Dream TeamÂ "/>
    <x v="0"/>
    <n v="8.4"/>
  </r>
  <r>
    <s v="Johnny SuedeÂ "/>
    <x v="0"/>
    <n v="5.8"/>
  </r>
  <r>
    <s v="Finishing the Game: The Search for a New Bruce LeeÂ "/>
    <x v="0"/>
    <n v="6.2"/>
  </r>
  <r>
    <s v="RubberÂ "/>
    <x v="0"/>
    <n v="5.8"/>
  </r>
  <r>
    <s v="HomeÂ "/>
    <x v="0"/>
    <n v="6.7"/>
  </r>
  <r>
    <s v="Kiss the BrideÂ "/>
    <x v="0"/>
    <n v="5.7"/>
  </r>
  <r>
    <s v="The Slaughter RuleÂ "/>
    <x v="0"/>
    <n v="6.1"/>
  </r>
  <r>
    <s v="MonstersÂ "/>
    <x v="0"/>
    <n v="6.4"/>
  </r>
  <r>
    <s v="The Living WakeÂ "/>
    <x v="0"/>
    <n v="6.5"/>
  </r>
  <r>
    <s v="Detention of the DeadÂ "/>
    <x v="0"/>
    <n v="4.5999999999999996"/>
  </r>
  <r>
    <s v="Everything Put TogetherÂ "/>
    <x v="0"/>
    <n v="6.6"/>
  </r>
  <r>
    <s v="Girls Gone DeadÂ "/>
    <x v="0"/>
    <n v="3.5"/>
  </r>
  <r>
    <s v="CrossroadsÂ "/>
    <x v="0"/>
    <n v="3.3"/>
  </r>
  <r>
    <s v="Enter NowhereÂ "/>
    <x v="0"/>
    <n v="6.6"/>
  </r>
  <r>
    <s v="The King of NajayoÂ "/>
    <x v="3"/>
    <n v="6.9"/>
  </r>
  <r>
    <s v="Fight to the FinishÂ "/>
    <x v="0"/>
    <n v="4"/>
  </r>
  <r>
    <s v="Rodeo GirlÂ "/>
    <x v="0"/>
    <n v="5.7"/>
  </r>
  <r>
    <s v="Oz the Great and PowerfulÂ "/>
    <x v="0"/>
    <n v="6.4"/>
  </r>
  <r>
    <s v="The Toxic AvengerÂ "/>
    <x v="0"/>
    <n v="6.2"/>
  </r>
  <r>
    <s v="Straight Out of BrooklynÂ "/>
    <x v="0"/>
    <n v="5.9"/>
  </r>
  <r>
    <s v="Bloody SundayÂ "/>
    <x v="0"/>
    <n v="7.7"/>
  </r>
  <r>
    <s v="Diamond RuffÂ "/>
    <x v="0"/>
    <n v="4.3"/>
  </r>
  <r>
    <s v="Conversations with Other WomenÂ "/>
    <x v="0"/>
    <n v="7.1"/>
  </r>
  <r>
    <s v="Poultrygeist: Night of the Chicken DeadÂ "/>
    <x v="0"/>
    <n v="6.2"/>
  </r>
  <r>
    <s v="42nd StreetÂ "/>
    <x v="0"/>
    <n v="7.7"/>
  </r>
  <r>
    <s v="MetropolitanÂ "/>
    <x v="0"/>
    <n v="7.5"/>
  </r>
  <r>
    <s v="Napoleon DynamiteÂ "/>
    <x v="0"/>
    <n v="6.9"/>
  </r>
  <r>
    <s v="Blue RuinÂ "/>
    <x v="0"/>
    <n v="7.1"/>
  </r>
  <r>
    <s v="Paranormal ActivityÂ "/>
    <x v="0"/>
    <n v="6.3"/>
  </r>
  <r>
    <s v="Monty Python and the Holy GrailÂ "/>
    <x v="0"/>
    <n v="8.3000000000000007"/>
  </r>
  <r>
    <s v="QuinceaÃ±eraÂ "/>
    <x v="3"/>
    <n v="7.1"/>
  </r>
  <r>
    <s v="TarnationÂ "/>
    <x v="0"/>
    <n v="7.2"/>
  </r>
  <r>
    <s v="I Want Your MoneyÂ "/>
    <x v="0"/>
    <n v="5.0999999999999996"/>
  </r>
  <r>
    <s v="The BeyondÂ "/>
    <x v="12"/>
    <n v="6.9"/>
  </r>
  <r>
    <s v="What Happens in VegasÂ "/>
    <x v="0"/>
    <n v="6.1"/>
  </r>
  <r>
    <s v="The Dark HoursÂ "/>
    <x v="0"/>
    <n v="6.1"/>
  </r>
  <r>
    <s v="My Beautiful LaundretteÂ "/>
    <x v="0"/>
    <n v="6.9"/>
  </r>
  <r>
    <s v="Show MeÂ "/>
    <x v="4"/>
    <n v="6"/>
  </r>
  <r>
    <s v="Cries &amp; WhispersÂ "/>
    <x v="34"/>
    <n v="8.1999999999999993"/>
  </r>
  <r>
    <s v="TrekkiesÂ "/>
    <x v="0"/>
    <n v="7"/>
  </r>
  <r>
    <s v="The Broadway MelodyÂ "/>
    <x v="0"/>
    <n v="6.3"/>
  </r>
  <r>
    <s v="The Evil DeadÂ "/>
    <x v="0"/>
    <n v="7.6"/>
  </r>
  <r>
    <s v="ManiacÂ "/>
    <x v="0"/>
    <n v="6.1"/>
  </r>
  <r>
    <s v="MurderballÂ "/>
    <x v="0"/>
    <n v="7.8"/>
  </r>
  <r>
    <s v="American Ninja 2: The ConfrontationÂ "/>
    <x v="0"/>
    <n v="4.7"/>
  </r>
  <r>
    <s v="HalloweenÂ "/>
    <x v="0"/>
    <n v="7.9"/>
  </r>
  <r>
    <s v="12 Angry MenÂ "/>
    <x v="0"/>
    <n v="8.9"/>
  </r>
  <r>
    <s v="It Happened One NightÂ "/>
    <x v="0"/>
    <n v="8.1999999999999993"/>
  </r>
  <r>
    <s v="TumbleweedsÂ "/>
    <x v="0"/>
    <n v="6.7"/>
  </r>
  <r>
    <s v="The ProphecyÂ "/>
    <x v="0"/>
    <n v="6.6"/>
  </r>
  <r>
    <s v="When the Cat's AwayÂ "/>
    <x v="4"/>
    <n v="6.9"/>
  </r>
  <r>
    <s v="Pieces of AprilÂ "/>
    <x v="0"/>
    <n v="7.1"/>
  </r>
  <r>
    <s v="Old JoyÂ "/>
    <x v="0"/>
    <n v="6.7"/>
  </r>
  <r>
    <s v="Wendy and LucyÂ "/>
    <x v="0"/>
    <n v="7.1"/>
  </r>
  <r>
    <s v="3 BackyardsÂ "/>
    <x v="0"/>
    <n v="5.2"/>
  </r>
  <r>
    <s v="Pierrot le FouÂ "/>
    <x v="4"/>
    <n v="7.7"/>
  </r>
  <r>
    <s v="Nothing But a ManÂ "/>
    <x v="0"/>
    <n v="8.1"/>
  </r>
  <r>
    <s v="First Love, Last RitesÂ "/>
    <x v="0"/>
    <n v="5.5"/>
  </r>
  <r>
    <s v="Fighting Tommy RileyÂ "/>
    <x v="0"/>
    <n v="6.6"/>
  </r>
  <r>
    <s v="Royal KillÂ "/>
    <x v="0"/>
    <n v="3.2"/>
  </r>
  <r>
    <s v="Across the UniverseÂ "/>
    <x v="0"/>
    <n v="7.4"/>
  </r>
  <r>
    <s v="Death Race 2000Â "/>
    <x v="0"/>
    <n v="6.2"/>
  </r>
  <r>
    <s v="Locker 13Â "/>
    <x v="0"/>
    <n v="4.8"/>
  </r>
  <r>
    <s v="Anderson's CrossÂ "/>
    <x v="0"/>
    <n v="7.2"/>
  </r>
  <r>
    <s v="BizarreÂ "/>
    <x v="0"/>
    <n v="4.3"/>
  </r>
  <r>
    <s v="Graduation DayÂ "/>
    <x v="0"/>
    <n v="4.5"/>
  </r>
  <r>
    <s v="Some Guy Who Kills PeopleÂ "/>
    <x v="0"/>
    <n v="6.4"/>
  </r>
  <r>
    <s v="ComplianceÂ "/>
    <x v="0"/>
    <n v="6.4"/>
  </r>
  <r>
    <s v="Chasing AmyÂ "/>
    <x v="0"/>
    <n v="7.3"/>
  </r>
  <r>
    <s v="Lovely &amp; AmazingÂ "/>
    <x v="0"/>
    <n v="6.9"/>
  </r>
  <r>
    <s v="Better Luck TomorrowÂ "/>
    <x v="0"/>
    <n v="7.2"/>
  </r>
  <r>
    <s v="The Incredibly True Adventure of Two Girls in LoveÂ "/>
    <x v="0"/>
    <n v="6.5"/>
  </r>
  <r>
    <s v="Chuck &amp; BuckÂ "/>
    <x v="0"/>
    <n v="6.6"/>
  </r>
  <r>
    <s v="American DesiÂ "/>
    <x v="0"/>
    <n v="6.7"/>
  </r>
  <r>
    <s v="CubeÂ "/>
    <x v="0"/>
    <n v="7.3"/>
  </r>
  <r>
    <s v="Love and Other CatastrophesÂ "/>
    <x v="0"/>
    <n v="6.4"/>
  </r>
  <r>
    <s v="I Married a Strange Person!Â "/>
    <x v="0"/>
    <n v="7"/>
  </r>
  <r>
    <s v="NovemberÂ "/>
    <x v="0"/>
    <n v="5.5"/>
  </r>
  <r>
    <s v="Like CrazyÂ "/>
    <x v="0"/>
    <n v="6.7"/>
  </r>
  <r>
    <s v="Sugar TownÂ "/>
    <x v="0"/>
    <n v="6.1"/>
  </r>
  <r>
    <s v="The CanyonsÂ "/>
    <x v="0"/>
    <n v="3.9"/>
  </r>
  <r>
    <s v="RustÂ "/>
    <x v="0"/>
    <n v="5.7"/>
  </r>
  <r>
    <s v="The Christmas BunnyÂ "/>
    <x v="0"/>
    <n v="6.2"/>
  </r>
  <r>
    <s v="UnDividedÂ "/>
    <x v="0"/>
    <n v="7.8"/>
  </r>
  <r>
    <s v="The FrozenÂ "/>
    <x v="0"/>
    <n v="4.4000000000000004"/>
  </r>
  <r>
    <s v="Horse CampÂ "/>
    <x v="0"/>
    <n v="6.6"/>
  </r>
  <r>
    <s v="BurnÂ "/>
    <x v="0"/>
    <n v="7.5"/>
  </r>
  <r>
    <s v="UrbaniaÂ "/>
    <x v="0"/>
    <n v="7"/>
  </r>
  <r>
    <s v="The StewardessesÂ "/>
    <x v="0"/>
    <n v="4"/>
  </r>
  <r>
    <s v="The Beast from 20,000 FathomsÂ "/>
    <x v="0"/>
    <n v="6.7"/>
  </r>
  <r>
    <s v="20,000 Leagues Under the SeaÂ "/>
    <x v="0"/>
    <n v="7.2"/>
  </r>
  <r>
    <s v="Mad MaxÂ "/>
    <x v="0"/>
    <n v="7"/>
  </r>
  <r>
    <s v="SwingersÂ "/>
    <x v="0"/>
    <n v="7.4"/>
  </r>
  <r>
    <s v="A Fistful of DollarsÂ "/>
    <x v="12"/>
    <n v="8"/>
  </r>
  <r>
    <s v="She Done Him WrongÂ "/>
    <x v="0"/>
    <n v="6.5"/>
  </r>
  <r>
    <s v="Short Cut to Nirvana: Kumbh MelaÂ "/>
    <x v="0"/>
    <n v="7.2"/>
  </r>
  <r>
    <s v="The Grace CardÂ "/>
    <x v="0"/>
    <n v="6.4"/>
  </r>
  <r>
    <s v="Middle of NowhereÂ "/>
    <x v="0"/>
    <n v="6.5"/>
  </r>
  <r>
    <s v="Call + ResponseÂ "/>
    <x v="0"/>
    <n v="7.5"/>
  </r>
  <r>
    <s v="Side EffectsÂ "/>
    <x v="0"/>
    <n v="7.1"/>
  </r>
  <r>
    <s v="MalevolenceÂ "/>
    <x v="0"/>
    <n v="5.0999999999999996"/>
  </r>
  <r>
    <s v="Super HybridÂ "/>
    <x v="0"/>
    <n v="3.9"/>
  </r>
  <r>
    <s v="The Man from EarthÂ "/>
    <x v="0"/>
    <n v="8"/>
  </r>
  <r>
    <s v="The Trials of Darryl HuntÂ "/>
    <x v="0"/>
    <n v="7.7"/>
  </r>
  <r>
    <s v="Yesterday Was a LieÂ "/>
    <x v="0"/>
    <n v="5.4"/>
  </r>
  <r>
    <s v="Children of HeavenÂ "/>
    <x v="33"/>
    <n v="8.5"/>
  </r>
  <r>
    <s v="WeekendÂ "/>
    <x v="0"/>
    <n v="7.7"/>
  </r>
  <r>
    <s v="She's Gotta Have ItÂ "/>
    <x v="0"/>
    <n v="6.5"/>
  </r>
  <r>
    <s v="Another EarthÂ "/>
    <x v="0"/>
    <n v="7"/>
  </r>
  <r>
    <s v="Sweet Sweetback's Baadasssss SongÂ "/>
    <x v="0"/>
    <n v="5.5"/>
  </r>
  <r>
    <s v="TadpoleÂ "/>
    <x v="0"/>
    <n v="6.3"/>
  </r>
  <r>
    <s v="OnceÂ "/>
    <x v="0"/>
    <n v="7.9"/>
  </r>
  <r>
    <s v="The Horse BoyÂ "/>
    <x v="0"/>
    <n v="7.4"/>
  </r>
  <r>
    <s v="The Texas Chain Saw MassacreÂ "/>
    <x v="0"/>
    <n v="7.5"/>
  </r>
  <r>
    <s v="A Charlie Brown ChristmasÂ "/>
    <x v="0"/>
    <n v="8.4"/>
  </r>
  <r>
    <s v="Roger &amp; MeÂ "/>
    <x v="0"/>
    <n v="7.5"/>
  </r>
  <r>
    <s v="Cat PeopleÂ "/>
    <x v="0"/>
    <n v="6.1"/>
  </r>
  <r>
    <s v="An American in HollywoodÂ "/>
    <x v="0"/>
    <n v="7.2"/>
  </r>
  <r>
    <s v="Your Sister's SisterÂ "/>
    <x v="0"/>
    <n v="6.7"/>
  </r>
  <r>
    <s v="Night of the Living DeadÂ "/>
    <x v="0"/>
    <n v="8"/>
  </r>
  <r>
    <s v="The Birth of a NationÂ "/>
    <x v="0"/>
    <n v="5.4"/>
  </r>
  <r>
    <s v="Facing the GiantsÂ "/>
    <x v="0"/>
    <n v="6.7"/>
  </r>
  <r>
    <s v="The GallowsÂ "/>
    <x v="0"/>
    <n v="4.2"/>
  </r>
  <r>
    <s v="EraserheadÂ "/>
    <x v="0"/>
    <n v="7.4"/>
  </r>
  <r>
    <s v="Hollywood ShuffleÂ "/>
    <x v="0"/>
    <n v="7"/>
  </r>
  <r>
    <s v="PenitentiaryÂ "/>
    <x v="0"/>
    <n v="5.8"/>
  </r>
  <r>
    <s v="The Lost Skeleton of CadavraÂ "/>
    <x v="0"/>
    <n v="7"/>
  </r>
  <r>
    <s v="Dude, Where's My Dog?!Â "/>
    <x v="0"/>
    <n v="3.2"/>
  </r>
  <r>
    <s v="Cheap ThrillsÂ "/>
    <x v="0"/>
    <n v="6.8"/>
  </r>
  <r>
    <s v="Indie Game: The MovieÂ "/>
    <x v="0"/>
    <n v="7.7"/>
  </r>
  <r>
    <s v="ClosureÂ "/>
    <x v="0"/>
    <n v="5.6"/>
  </r>
  <r>
    <s v="The Past is a Grotesque AnimalÂ "/>
    <x v="0"/>
    <n v="7.6"/>
  </r>
  <r>
    <s v="The Last House on the LeftÂ "/>
    <x v="0"/>
    <n v="6.6"/>
  </r>
  <r>
    <s v="PiÂ "/>
    <x v="0"/>
    <n v="7.5"/>
  </r>
  <r>
    <s v="20 DatesÂ "/>
    <x v="0"/>
    <n v="5.3"/>
  </r>
  <r>
    <s v="Super Size MeÂ "/>
    <x v="0"/>
    <n v="7.3"/>
  </r>
  <r>
    <s v="The FPÂ "/>
    <x v="0"/>
    <n v="5.6"/>
  </r>
  <r>
    <s v="Happy ChristmasÂ "/>
    <x v="0"/>
    <n v="5.6"/>
  </r>
  <r>
    <s v="The Brain That Wouldn't DieÂ "/>
    <x v="0"/>
    <n v="4.0999999999999996"/>
  </r>
  <r>
    <s v="Tiger OrangeÂ "/>
    <x v="0"/>
    <n v="6.8"/>
  </r>
  <r>
    <s v="AbsentiaÂ "/>
    <x v="0"/>
    <n v="5.8"/>
  </r>
  <r>
    <s v="The Brothers McMullenÂ "/>
    <x v="0"/>
    <n v="6.6"/>
  </r>
  <r>
    <s v="Tiny FurnitureÂ "/>
    <x v="0"/>
    <n v="6.3"/>
  </r>
  <r>
    <s v="HayrideÂ "/>
    <x v="0"/>
    <n v="3.4"/>
  </r>
  <r>
    <s v="The SignalÂ "/>
    <x v="0"/>
    <n v="6.1"/>
  </r>
  <r>
    <s v="This Is Martin BonnerÂ "/>
    <x v="0"/>
    <n v="6.6"/>
  </r>
  <r>
    <s v="George WashingtonÂ "/>
    <x v="0"/>
    <n v="7.5"/>
  </r>
  <r>
    <s v="Smiling Fish &amp; Goat on FireÂ "/>
    <x v="0"/>
    <n v="7.6"/>
  </r>
  <r>
    <s v="Raymond Did ItÂ "/>
    <x v="0"/>
    <n v="3.2"/>
  </r>
  <r>
    <s v="The Legend of God's GunÂ "/>
    <x v="0"/>
    <n v="4.0999999999999996"/>
  </r>
  <r>
    <s v="ClerksÂ "/>
    <x v="0"/>
    <n v="7.8"/>
  </r>
  <r>
    <s v="Pink NarcissusÂ "/>
    <x v="0"/>
    <n v="6.7"/>
  </r>
  <r>
    <s v="In the Company of MenÂ "/>
    <x v="0"/>
    <n v="7.3"/>
  </r>
  <r>
    <s v="SabotageÂ "/>
    <x v="0"/>
    <n v="5.7"/>
  </r>
  <r>
    <s v="SlackerÂ "/>
    <x v="0"/>
    <n v="7.1"/>
  </r>
  <r>
    <s v="The Puffy ChairÂ "/>
    <x v="0"/>
    <n v="6.6"/>
  </r>
  <r>
    <s v="All Superheroes Must DieÂ "/>
    <x v="0"/>
    <n v="4"/>
  </r>
  <r>
    <s v="Pink FlamingosÂ "/>
    <x v="0"/>
    <n v="6.1"/>
  </r>
  <r>
    <s v="CleanÂ "/>
    <x v="4"/>
    <n v="6.9"/>
  </r>
  <r>
    <s v="The CircleÂ "/>
    <x v="33"/>
    <n v="7.5"/>
  </r>
  <r>
    <s v="PrimerÂ "/>
    <x v="0"/>
    <n v="7"/>
  </r>
  <r>
    <s v="CaviteÂ "/>
    <x v="0"/>
    <n v="6.3"/>
  </r>
  <r>
    <s v="El MariachiÂ "/>
    <x v="3"/>
    <n v="6.9"/>
  </r>
  <r>
    <s v="NewlywedsÂ "/>
    <x v="0"/>
    <n v="6.4"/>
  </r>
  <r>
    <s v="My Date with DrewÂ "/>
    <x v="0"/>
    <n v="6.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9">
  <r>
    <s v="AvatarÂ "/>
    <x v="0"/>
    <n v="7.9"/>
  </r>
  <r>
    <s v="Pirates of the Caribbean: At World's EndÂ "/>
    <x v="1"/>
    <n v="7.1"/>
  </r>
  <r>
    <s v="SpectreÂ "/>
    <x v="2"/>
    <n v="6.8"/>
  </r>
  <r>
    <s v="The Dark Knight RisesÂ "/>
    <x v="3"/>
    <n v="8.5"/>
  </r>
  <r>
    <s v="John CarterÂ "/>
    <x v="4"/>
    <n v="6.6"/>
  </r>
  <r>
    <s v="Spider-Man 3Â "/>
    <x v="5"/>
    <n v="6.2"/>
  </r>
  <r>
    <s v="TangledÂ "/>
    <x v="6"/>
    <n v="7.8"/>
  </r>
  <r>
    <s v="Avengers: Age of UltronÂ "/>
    <x v="7"/>
    <n v="7.5"/>
  </r>
  <r>
    <s v="Harry Potter and the Half-Blood PrinceÂ "/>
    <x v="8"/>
    <n v="7.5"/>
  </r>
  <r>
    <s v="Batman v Superman: Dawn of JusticeÂ "/>
    <x v="9"/>
    <n v="6.9"/>
  </r>
  <r>
    <s v="Superman ReturnsÂ "/>
    <x v="10"/>
    <n v="6.1"/>
  </r>
  <r>
    <s v="Quantum of SolaceÂ "/>
    <x v="11"/>
    <n v="6.7"/>
  </r>
  <r>
    <s v="Pirates of the Caribbean: Dead Man's ChestÂ "/>
    <x v="1"/>
    <n v="7.3"/>
  </r>
  <r>
    <s v="The Lone RangerÂ "/>
    <x v="1"/>
    <n v="6.5"/>
  </r>
  <r>
    <s v="Man of SteelÂ "/>
    <x v="9"/>
    <n v="7.2"/>
  </r>
  <r>
    <s v="The Chronicles of Narnia: Prince CaspianÂ "/>
    <x v="12"/>
    <n v="6.6"/>
  </r>
  <r>
    <s v="The AvengersÂ "/>
    <x v="7"/>
    <n v="8.1"/>
  </r>
  <r>
    <s v="Pirates of the Caribbean: On Stranger TidesÂ "/>
    <x v="13"/>
    <n v="6.7"/>
  </r>
  <r>
    <s v="Men in Black 3Â "/>
    <x v="14"/>
    <n v="6.8"/>
  </r>
  <r>
    <s v="The Hobbit: The Battle of the Five ArmiesÂ "/>
    <x v="15"/>
    <n v="7.5"/>
  </r>
  <r>
    <s v="The Amazing Spider-ManÂ "/>
    <x v="16"/>
    <n v="7"/>
  </r>
  <r>
    <s v="Robin HoodÂ "/>
    <x v="17"/>
    <n v="6.7"/>
  </r>
  <r>
    <s v="The Hobbit: The Desolation of SmaugÂ "/>
    <x v="15"/>
    <n v="7.9"/>
  </r>
  <r>
    <s v="The Golden CompassÂ "/>
    <x v="18"/>
    <n v="6.1"/>
  </r>
  <r>
    <s v="King KongÂ "/>
    <x v="15"/>
    <n v="7.2"/>
  </r>
  <r>
    <s v="TitanicÂ "/>
    <x v="0"/>
    <n v="7.7"/>
  </r>
  <r>
    <s v="Captain America: Civil WarÂ "/>
    <x v="19"/>
    <n v="8.1999999999999993"/>
  </r>
  <r>
    <s v="BattleshipÂ "/>
    <x v="20"/>
    <n v="5.9"/>
  </r>
  <r>
    <s v="Jurassic WorldÂ "/>
    <x v="21"/>
    <n v="7"/>
  </r>
  <r>
    <s v="SkyfallÂ "/>
    <x v="2"/>
    <n v="7.8"/>
  </r>
  <r>
    <s v="Spider-Man 2Â "/>
    <x v="5"/>
    <n v="7.3"/>
  </r>
  <r>
    <s v="Iron Man 3Â "/>
    <x v="22"/>
    <n v="7.2"/>
  </r>
  <r>
    <s v="Alice in WonderlandÂ "/>
    <x v="23"/>
    <n v="6.5"/>
  </r>
  <r>
    <s v="X-Men: The Last StandÂ "/>
    <x v="24"/>
    <n v="6.8"/>
  </r>
  <r>
    <s v="Monsters UniversityÂ "/>
    <x v="25"/>
    <n v="7.3"/>
  </r>
  <r>
    <s v="Transformers: Revenge of the FallenÂ "/>
    <x v="26"/>
    <n v="6"/>
  </r>
  <r>
    <s v="Transformers: Age of ExtinctionÂ "/>
    <x v="26"/>
    <n v="5.7"/>
  </r>
  <r>
    <s v="Oz the Great and PowerfulÂ "/>
    <x v="5"/>
    <n v="6.4"/>
  </r>
  <r>
    <s v="The Amazing Spider-Man 2Â "/>
    <x v="16"/>
    <n v="6.7"/>
  </r>
  <r>
    <s v="TRON: LegacyÂ "/>
    <x v="27"/>
    <n v="6.8"/>
  </r>
  <r>
    <s v="Cars 2Â "/>
    <x v="28"/>
    <n v="6.3"/>
  </r>
  <r>
    <s v="Green LanternÂ "/>
    <x v="29"/>
    <n v="5.6"/>
  </r>
  <r>
    <s v="Toy Story 3Â "/>
    <x v="30"/>
    <n v="8.3000000000000007"/>
  </r>
  <r>
    <s v="Terminator SalvationÂ "/>
    <x v="31"/>
    <n v="6.6"/>
  </r>
  <r>
    <s v="Furious 7Â "/>
    <x v="32"/>
    <n v="7.2"/>
  </r>
  <r>
    <s v="World War ZÂ "/>
    <x v="11"/>
    <n v="7"/>
  </r>
  <r>
    <s v="X-Men: Days of Future PastÂ "/>
    <x v="10"/>
    <n v="8"/>
  </r>
  <r>
    <s v="Star Trek Into DarknessÂ "/>
    <x v="33"/>
    <n v="7.8"/>
  </r>
  <r>
    <s v="Jack the Giant SlayerÂ "/>
    <x v="10"/>
    <n v="6.3"/>
  </r>
  <r>
    <s v="The Great GatsbyÂ "/>
    <x v="34"/>
    <n v="7.3"/>
  </r>
  <r>
    <s v="Prince of Persia: The Sands of TimeÂ "/>
    <x v="35"/>
    <n v="6.6"/>
  </r>
  <r>
    <s v="Pacific RimÂ "/>
    <x v="36"/>
    <n v="7"/>
  </r>
  <r>
    <s v="Transformers: Dark of the MoonÂ "/>
    <x v="26"/>
    <n v="6.3"/>
  </r>
  <r>
    <s v="Indiana Jones and the Kingdom of the Crystal SkullÂ "/>
    <x v="37"/>
    <n v="6.2"/>
  </r>
  <r>
    <s v="BraveÂ "/>
    <x v="38"/>
    <n v="7.2"/>
  </r>
  <r>
    <s v="Star Trek BeyondÂ "/>
    <x v="39"/>
    <n v="7.5"/>
  </r>
  <r>
    <s v="WALLÂ·EÂ "/>
    <x v="4"/>
    <n v="8.4"/>
  </r>
  <r>
    <s v="Rush Hour 3Â "/>
    <x v="24"/>
    <n v="6.2"/>
  </r>
  <r>
    <s v="2012Â "/>
    <x v="40"/>
    <n v="5.8"/>
  </r>
  <r>
    <s v="A Christmas CarolÂ "/>
    <x v="41"/>
    <n v="6.8"/>
  </r>
  <r>
    <s v="Jupiter AscendingÂ "/>
    <x v="42"/>
    <n v="5.4"/>
  </r>
  <r>
    <s v="The Legend of TarzanÂ "/>
    <x v="8"/>
    <n v="6.6"/>
  </r>
  <r>
    <s v="The Chronicles of Narnia: The Lion, the Witch and the WardrobeÂ "/>
    <x v="12"/>
    <n v="6.9"/>
  </r>
  <r>
    <s v="X-Men: ApocalypseÂ "/>
    <x v="10"/>
    <n v="7.3"/>
  </r>
  <r>
    <s v="The Dark KnightÂ "/>
    <x v="3"/>
    <n v="9"/>
  </r>
  <r>
    <s v="UpÂ "/>
    <x v="43"/>
    <n v="8.3000000000000007"/>
  </r>
  <r>
    <s v="Monsters vs. AliensÂ "/>
    <x v="44"/>
    <n v="6.5"/>
  </r>
  <r>
    <s v="Iron ManÂ "/>
    <x v="45"/>
    <n v="7.9"/>
  </r>
  <r>
    <s v="HugoÂ "/>
    <x v="46"/>
    <n v="7.5"/>
  </r>
  <r>
    <s v="Wild Wild WestÂ "/>
    <x v="14"/>
    <n v="4.8"/>
  </r>
  <r>
    <s v="The Mummy: Tomb of the Dragon EmperorÂ "/>
    <x v="47"/>
    <n v="5.2"/>
  </r>
  <r>
    <s v="Suicide SquadÂ "/>
    <x v="48"/>
    <n v="6.9"/>
  </r>
  <r>
    <s v="Evan AlmightyÂ "/>
    <x v="49"/>
    <n v="5.4"/>
  </r>
  <r>
    <s v="Edge of TomorrowÂ "/>
    <x v="50"/>
    <n v="7.9"/>
  </r>
  <r>
    <s v="WaterworldÂ "/>
    <x v="51"/>
    <n v="6.1"/>
  </r>
  <r>
    <s v="G.I. Joe: The Rise of CobraÂ "/>
    <x v="52"/>
    <n v="5.8"/>
  </r>
  <r>
    <s v="Inside OutÂ "/>
    <x v="43"/>
    <n v="8.3000000000000007"/>
  </r>
  <r>
    <s v="The Jungle BookÂ "/>
    <x v="45"/>
    <n v="7.8"/>
  </r>
  <r>
    <s v="Iron Man 2Â "/>
    <x v="45"/>
    <n v="7"/>
  </r>
  <r>
    <s v="Snow White and the HuntsmanÂ "/>
    <x v="53"/>
    <n v="6.1"/>
  </r>
  <r>
    <s v="MaleficentÂ "/>
    <x v="54"/>
    <n v="7"/>
  </r>
  <r>
    <s v="Dawn of the Planet of the ApesÂ "/>
    <x v="55"/>
    <n v="7.6"/>
  </r>
  <r>
    <s v="47 RoninÂ "/>
    <x v="56"/>
    <n v="6.3"/>
  </r>
  <r>
    <s v="Captain America: The Winter SoldierÂ "/>
    <x v="19"/>
    <n v="7.8"/>
  </r>
  <r>
    <s v="Shrek Forever AfterÂ "/>
    <x v="57"/>
    <n v="6.4"/>
  </r>
  <r>
    <s v="TomorrowlandÂ "/>
    <x v="58"/>
    <n v="6.5"/>
  </r>
  <r>
    <s v="Big Hero 6Â "/>
    <x v="59"/>
    <n v="7.9"/>
  </r>
  <r>
    <s v="Wreck-It RalphÂ "/>
    <x v="60"/>
    <n v="7.8"/>
  </r>
  <r>
    <s v="The Polar ExpressÂ "/>
    <x v="41"/>
    <n v="6.6"/>
  </r>
  <r>
    <s v="Independence Day: ResurgenceÂ "/>
    <x v="40"/>
    <n v="5.5"/>
  </r>
  <r>
    <s v="How to Train Your DragonÂ "/>
    <x v="61"/>
    <n v="8.1999999999999993"/>
  </r>
  <r>
    <s v="Terminator 3: Rise of the MachinesÂ "/>
    <x v="62"/>
    <n v="6.4"/>
  </r>
  <r>
    <s v="Guardians of the GalaxyÂ "/>
    <x v="63"/>
    <n v="8.1"/>
  </r>
  <r>
    <s v="InterstellarÂ "/>
    <x v="3"/>
    <n v="8.6"/>
  </r>
  <r>
    <s v="InceptionÂ "/>
    <x v="3"/>
    <n v="8.8000000000000007"/>
  </r>
  <r>
    <s v="The Hobbit: An Unexpected JourneyÂ "/>
    <x v="15"/>
    <n v="7.9"/>
  </r>
  <r>
    <s v="The Fast and the FuriousÂ "/>
    <x v="47"/>
    <n v="6.7"/>
  </r>
  <r>
    <s v="The Curious Case of Benjamin ButtonÂ "/>
    <x v="64"/>
    <n v="7.8"/>
  </r>
  <r>
    <s v="X-Men: First ClassÂ "/>
    <x v="65"/>
    <n v="7.8"/>
  </r>
  <r>
    <s v="The Hunger Games: Mockingjay - Part 2Â "/>
    <x v="66"/>
    <n v="6.6"/>
  </r>
  <r>
    <s v="The Sorcerer's ApprenticeÂ "/>
    <x v="67"/>
    <n v="6.1"/>
  </r>
  <r>
    <s v="PoseidonÂ "/>
    <x v="68"/>
    <n v="5.6"/>
  </r>
  <r>
    <s v="Alice Through the Looking GlassÂ "/>
    <x v="69"/>
    <n v="6.4"/>
  </r>
  <r>
    <s v="Shrek the ThirdÂ "/>
    <x v="70"/>
    <n v="6.1"/>
  </r>
  <r>
    <s v="WarcraftÂ "/>
    <x v="71"/>
    <n v="7.3"/>
  </r>
  <r>
    <s v="Terminator GenisysÂ "/>
    <x v="72"/>
    <n v="6.6"/>
  </r>
  <r>
    <s v="The Chronicles of Narnia: The Voyage of the Dawn TreaderÂ "/>
    <x v="73"/>
    <n v="6.3"/>
  </r>
  <r>
    <s v="Pearl HarborÂ "/>
    <x v="26"/>
    <n v="6.1"/>
  </r>
  <r>
    <s v="TransformersÂ "/>
    <x v="26"/>
    <n v="7.1"/>
  </r>
  <r>
    <s v="AlexanderÂ "/>
    <x v="74"/>
    <n v="5.5"/>
  </r>
  <r>
    <s v="Harry Potter and the Order of the PhoenixÂ "/>
    <x v="8"/>
    <n v="7.5"/>
  </r>
  <r>
    <s v="Harry Potter and the Goblet of FireÂ "/>
    <x v="35"/>
    <n v="7.6"/>
  </r>
  <r>
    <s v="HancockÂ "/>
    <x v="20"/>
    <n v="6.4"/>
  </r>
  <r>
    <s v="I Am LegendÂ "/>
    <x v="66"/>
    <n v="7.2"/>
  </r>
  <r>
    <s v="Charlie and the Chocolate FactoryÂ "/>
    <x v="23"/>
    <n v="6.7"/>
  </r>
  <r>
    <s v="RatatouilleÂ "/>
    <x v="58"/>
    <n v="8"/>
  </r>
  <r>
    <s v="Batman BeginsÂ "/>
    <x v="3"/>
    <n v="8.3000000000000007"/>
  </r>
  <r>
    <s v="Madagascar: Escape 2 AfricaÂ "/>
    <x v="75"/>
    <n v="6.7"/>
  </r>
  <r>
    <s v="Night at the Museum: Battle of the SmithsonianÂ "/>
    <x v="76"/>
    <n v="5.9"/>
  </r>
  <r>
    <s v="X-Men Origins: WolverineÂ "/>
    <x v="77"/>
    <n v="6.7"/>
  </r>
  <r>
    <s v="The Matrix RevolutionsÂ "/>
    <x v="42"/>
    <n v="6.7"/>
  </r>
  <r>
    <s v="FrozenÂ "/>
    <x v="78"/>
    <n v="7.6"/>
  </r>
  <r>
    <s v="The Matrix ReloadedÂ "/>
    <x v="42"/>
    <n v="7.2"/>
  </r>
  <r>
    <s v="Thor: The Dark WorldÂ "/>
    <x v="72"/>
    <n v="7.1"/>
  </r>
  <r>
    <s v="Mad Max: Fury RoadÂ "/>
    <x v="79"/>
    <n v="8.1"/>
  </r>
  <r>
    <s v="Angels &amp; DemonsÂ "/>
    <x v="80"/>
    <n v="6.7"/>
  </r>
  <r>
    <s v="ThorÂ "/>
    <x v="81"/>
    <n v="7"/>
  </r>
  <r>
    <s v="BoltÂ "/>
    <x v="82"/>
    <n v="6.9"/>
  </r>
  <r>
    <s v="G-ForceÂ "/>
    <x v="83"/>
    <n v="5.0999999999999996"/>
  </r>
  <r>
    <s v="Wrath of the TitansÂ "/>
    <x v="84"/>
    <n v="5.8"/>
  </r>
  <r>
    <s v="Dark ShadowsÂ "/>
    <x v="23"/>
    <n v="6.2"/>
  </r>
  <r>
    <s v="Mission: Impossible - Rogue NationÂ "/>
    <x v="85"/>
    <n v="7.4"/>
  </r>
  <r>
    <s v="The WolfmanÂ "/>
    <x v="86"/>
    <n v="5.8"/>
  </r>
  <r>
    <s v="The Legend of TarzanÂ "/>
    <x v="8"/>
    <n v="6.6"/>
  </r>
  <r>
    <s v="Bee MovieÂ "/>
    <x v="87"/>
    <n v="6.2"/>
  </r>
  <r>
    <s v="Kung Fu Panda 2Â "/>
    <x v="88"/>
    <n v="7.3"/>
  </r>
  <r>
    <s v="The Last AirbenderÂ "/>
    <x v="89"/>
    <n v="4.2"/>
  </r>
  <r>
    <s v="Mission: Impossible IIIÂ "/>
    <x v="33"/>
    <n v="6.9"/>
  </r>
  <r>
    <s v="White House DownÂ "/>
    <x v="40"/>
    <n v="6.4"/>
  </r>
  <r>
    <s v="Mars Needs MomsÂ "/>
    <x v="90"/>
    <n v="5.4"/>
  </r>
  <r>
    <s v="Flushed AwayÂ "/>
    <x v="91"/>
    <n v="6.7"/>
  </r>
  <r>
    <s v="PanÂ "/>
    <x v="92"/>
    <n v="5.8"/>
  </r>
  <r>
    <s v="Mr. Peabody &amp; ShermanÂ "/>
    <x v="93"/>
    <n v="6.9"/>
  </r>
  <r>
    <s v="TroyÂ "/>
    <x v="68"/>
    <n v="7.2"/>
  </r>
  <r>
    <s v="Madagascar 3: Europe's Most WantedÂ "/>
    <x v="75"/>
    <n v="6.9"/>
  </r>
  <r>
    <s v="Die Another DayÂ "/>
    <x v="94"/>
    <n v="6.1"/>
  </r>
  <r>
    <s v="GhostbustersÂ "/>
    <x v="95"/>
    <n v="5.5"/>
  </r>
  <r>
    <s v="ArmageddonÂ "/>
    <x v="26"/>
    <n v="6.6"/>
  </r>
  <r>
    <s v="Men in Black IIÂ "/>
    <x v="14"/>
    <n v="6.1"/>
  </r>
  <r>
    <s v="BeowulfÂ "/>
    <x v="41"/>
    <n v="6.3"/>
  </r>
  <r>
    <s v="Kung Fu Panda 3Â "/>
    <x v="96"/>
    <n v="7.2"/>
  </r>
  <r>
    <s v="Mission: Impossible - Ghost ProtocolÂ "/>
    <x v="58"/>
    <n v="7.4"/>
  </r>
  <r>
    <s v="Rise of the GuardiansÂ "/>
    <x v="97"/>
    <n v="7.3"/>
  </r>
  <r>
    <s v="Fun with Dick and JaneÂ "/>
    <x v="98"/>
    <n v="6.1"/>
  </r>
  <r>
    <s v="The Last SamuraiÂ "/>
    <x v="99"/>
    <n v="7.7"/>
  </r>
  <r>
    <s v="Exodus: Gods and KingsÂ "/>
    <x v="17"/>
    <n v="6.1"/>
  </r>
  <r>
    <s v="Star TrekÂ "/>
    <x v="33"/>
    <n v="8"/>
  </r>
  <r>
    <s v="Spider-ManÂ "/>
    <x v="5"/>
    <n v="7.3"/>
  </r>
  <r>
    <s v="How to Train Your Dragon 2Â "/>
    <x v="61"/>
    <n v="7.9"/>
  </r>
  <r>
    <s v="Gods of EgyptÂ "/>
    <x v="100"/>
    <n v="5.5"/>
  </r>
  <r>
    <s v="StealthÂ "/>
    <x v="47"/>
    <n v="5"/>
  </r>
  <r>
    <s v="WatchmenÂ "/>
    <x v="9"/>
    <n v="7.7"/>
  </r>
  <r>
    <s v="Lethal Weapon 4Â "/>
    <x v="101"/>
    <n v="6.6"/>
  </r>
  <r>
    <s v="HulkÂ "/>
    <x v="102"/>
    <n v="5.7"/>
  </r>
  <r>
    <s v="G.I. Joe: RetaliationÂ "/>
    <x v="103"/>
    <n v="5.8"/>
  </r>
  <r>
    <s v="SaharaÂ "/>
    <x v="104"/>
    <n v="6"/>
  </r>
  <r>
    <s v="Final Fantasy: The Spirits WithinÂ "/>
    <x v="105"/>
    <n v="6.4"/>
  </r>
  <r>
    <s v="Captain America: The First AvengerÂ "/>
    <x v="86"/>
    <n v="6.9"/>
  </r>
  <r>
    <s v="The World Is Not EnoughÂ "/>
    <x v="73"/>
    <n v="6.4"/>
  </r>
  <r>
    <s v="Master and Commander: The Far Side of the WorldÂ "/>
    <x v="106"/>
    <n v="7.4"/>
  </r>
  <r>
    <s v="The Twilight Saga: Breaking Dawn - Part 2Â "/>
    <x v="107"/>
    <n v="5.5"/>
  </r>
  <r>
    <s v="Happy Feet 2Â "/>
    <x v="79"/>
    <n v="5.9"/>
  </r>
  <r>
    <s v="The Incredible HulkÂ "/>
    <x v="108"/>
    <n v="6.8"/>
  </r>
  <r>
    <s v="The BFGÂ "/>
    <x v="37"/>
    <n v="6.8"/>
  </r>
  <r>
    <s v="The RevenantÂ "/>
    <x v="109"/>
    <n v="8.1"/>
  </r>
  <r>
    <s v="TurboÂ "/>
    <x v="110"/>
    <n v="6.5"/>
  </r>
  <r>
    <s v="RangoÂ "/>
    <x v="1"/>
    <n v="7.2"/>
  </r>
  <r>
    <s v="Penguins of MadagascarÂ "/>
    <x v="75"/>
    <n v="6.7"/>
  </r>
  <r>
    <s v="The Bourne UltimatumÂ "/>
    <x v="111"/>
    <n v="8.1"/>
  </r>
  <r>
    <s v="Kung Fu PandaÂ "/>
    <x v="112"/>
    <n v="7.6"/>
  </r>
  <r>
    <s v="Ant-ManÂ "/>
    <x v="113"/>
    <n v="7.4"/>
  </r>
  <r>
    <s v="The Hunger Games: Catching FireÂ "/>
    <x v="66"/>
    <n v="7.6"/>
  </r>
  <r>
    <s v="The Twilight Saga: Breaking Dawn - Part 2Â "/>
    <x v="107"/>
    <n v="5.5"/>
  </r>
  <r>
    <s v="HomeÂ "/>
    <x v="114"/>
    <n v="6.7"/>
  </r>
  <r>
    <s v="War of the WorldsÂ "/>
    <x v="37"/>
    <n v="6.5"/>
  </r>
  <r>
    <s v="Bad Boys IIÂ "/>
    <x v="26"/>
    <n v="6.6"/>
  </r>
  <r>
    <s v="Puss in BootsÂ "/>
    <x v="70"/>
    <n v="6.7"/>
  </r>
  <r>
    <s v="SaltÂ "/>
    <x v="115"/>
    <n v="6.4"/>
  </r>
  <r>
    <s v="NoahÂ "/>
    <x v="116"/>
    <n v="5.8"/>
  </r>
  <r>
    <s v="The Adventures of TintinÂ "/>
    <x v="37"/>
    <n v="7.4"/>
  </r>
  <r>
    <s v="Harry Potter and the Prisoner of AzkabanÂ "/>
    <x v="117"/>
    <n v="7.8"/>
  </r>
  <r>
    <s v="AustraliaÂ "/>
    <x v="34"/>
    <n v="6.6"/>
  </r>
  <r>
    <s v="After EarthÂ "/>
    <x v="89"/>
    <n v="4.9000000000000004"/>
  </r>
  <r>
    <s v="DinosaurÂ "/>
    <x v="118"/>
    <n v="6.5"/>
  </r>
  <r>
    <s v="Night at the Museum: Secret of the TombÂ "/>
    <x v="76"/>
    <n v="6.2"/>
  </r>
  <r>
    <s v="MegamindÂ "/>
    <x v="119"/>
    <n v="7.3"/>
  </r>
  <r>
    <s v="Harry Potter and the Sorcerer's StoneÂ "/>
    <x v="120"/>
    <n v="7.5"/>
  </r>
  <r>
    <s v="R.I.P.D.Â "/>
    <x v="121"/>
    <n v="5.6"/>
  </r>
  <r>
    <s v="Pirates of the Caribbean: The Curse of the Black PearlÂ "/>
    <x v="1"/>
    <n v="8.1"/>
  </r>
  <r>
    <s v="The Hunger Games: Mockingjay - Part 1Â "/>
    <x v="66"/>
    <n v="6.7"/>
  </r>
  <r>
    <s v="The Da Vinci CodeÂ "/>
    <x v="80"/>
    <n v="6.6"/>
  </r>
  <r>
    <s v="Rio 2Â "/>
    <x v="122"/>
    <n v="6.4"/>
  </r>
  <r>
    <s v="X-Men 2Â "/>
    <x v="10"/>
    <n v="7.5"/>
  </r>
  <r>
    <s v="Fast FiveÂ "/>
    <x v="39"/>
    <n v="7.3"/>
  </r>
  <r>
    <s v="Sherlock Holmes: A Game of ShadowsÂ "/>
    <x v="123"/>
    <n v="7.5"/>
  </r>
  <r>
    <s v="Clash of the TitansÂ "/>
    <x v="108"/>
    <n v="5.8"/>
  </r>
  <r>
    <s v="Total RecallÂ "/>
    <x v="124"/>
    <n v="7.5"/>
  </r>
  <r>
    <s v="The 13th WarriorÂ "/>
    <x v="125"/>
    <n v="6.6"/>
  </r>
  <r>
    <s v="The Bourne LegacyÂ "/>
    <x v="126"/>
    <n v="6.7"/>
  </r>
  <r>
    <s v="Batman &amp; RobinÂ "/>
    <x v="127"/>
    <n v="3.7"/>
  </r>
  <r>
    <s v="How the Grinch Stole ChristmasÂ "/>
    <x v="80"/>
    <n v="6"/>
  </r>
  <r>
    <s v="The Day After TomorrowÂ "/>
    <x v="40"/>
    <n v="6.4"/>
  </r>
  <r>
    <s v="Mission: Impossible IIÂ "/>
    <x v="128"/>
    <n v="6.1"/>
  </r>
  <r>
    <s v="The Perfect StormÂ "/>
    <x v="68"/>
    <n v="6.4"/>
  </r>
  <r>
    <s v="Fantastic 4: Rise of the Silver SurferÂ "/>
    <x v="129"/>
    <n v="5.6"/>
  </r>
  <r>
    <s v="Life of PiÂ "/>
    <x v="102"/>
    <n v="8"/>
  </r>
  <r>
    <s v="Ghost RiderÂ "/>
    <x v="130"/>
    <n v="5.2"/>
  </r>
  <r>
    <s v="Jason BourneÂ "/>
    <x v="111"/>
    <n v="7.1"/>
  </r>
  <r>
    <s v="Charlie's Angels: Full ThrottleÂ "/>
    <x v="31"/>
    <n v="4.8"/>
  </r>
  <r>
    <s v="PrometheusÂ "/>
    <x v="17"/>
    <n v="7"/>
  </r>
  <r>
    <s v="Stuart Little 2Â "/>
    <x v="93"/>
    <n v="5.4"/>
  </r>
  <r>
    <s v="ElysiumÂ "/>
    <x v="131"/>
    <n v="6.6"/>
  </r>
  <r>
    <s v="The Chronicles of RiddickÂ "/>
    <x v="132"/>
    <n v="6.7"/>
  </r>
  <r>
    <s v="RoboCopÂ "/>
    <x v="133"/>
    <n v="6.2"/>
  </r>
  <r>
    <s v="Speed RacerÂ "/>
    <x v="42"/>
    <n v="6.1"/>
  </r>
  <r>
    <s v="How Do You KnowÂ "/>
    <x v="134"/>
    <n v="5.3"/>
  </r>
  <r>
    <s v="Knight and DayÂ "/>
    <x v="135"/>
    <n v="6.3"/>
  </r>
  <r>
    <s v="OblivionÂ "/>
    <x v="27"/>
    <n v="7"/>
  </r>
  <r>
    <s v="Star Wars: Episode III - Revenge of the SithÂ "/>
    <x v="136"/>
    <n v="7.6"/>
  </r>
  <r>
    <s v="Star Wars: Episode II - Attack of the ClonesÂ "/>
    <x v="136"/>
    <n v="6.7"/>
  </r>
  <r>
    <s v="Monsters, Inc.Â "/>
    <x v="43"/>
    <n v="8.1"/>
  </r>
  <r>
    <s v="The WolverineÂ "/>
    <x v="135"/>
    <n v="6.7"/>
  </r>
  <r>
    <s v="Star Wars: Episode I - The Phantom MenaceÂ "/>
    <x v="136"/>
    <n v="6.5"/>
  </r>
  <r>
    <s v="The CroodsÂ "/>
    <x v="137"/>
    <n v="7.3"/>
  </r>
  <r>
    <s v="WindtalkersÂ "/>
    <x v="128"/>
    <n v="6"/>
  </r>
  <r>
    <s v="The Huntsman: Winter's WarÂ "/>
    <x v="138"/>
    <n v="6.1"/>
  </r>
  <r>
    <s v="Teenage Mutant Ninja TurtlesÂ "/>
    <x v="84"/>
    <n v="5.9"/>
  </r>
  <r>
    <s v="GravityÂ "/>
    <x v="117"/>
    <n v="7.8"/>
  </r>
  <r>
    <s v="Dante's PeakÂ "/>
    <x v="139"/>
    <n v="5.8"/>
  </r>
  <r>
    <s v="Teenage Mutant Ninja Turtles: Out of the ShadowsÂ "/>
    <x v="140"/>
    <n v="6.3"/>
  </r>
  <r>
    <s v="Fantastic FourÂ "/>
    <x v="141"/>
    <n v="4.3"/>
  </r>
  <r>
    <s v="Night at the MuseumÂ "/>
    <x v="76"/>
    <n v="6.4"/>
  </r>
  <r>
    <s v="San AndreasÂ "/>
    <x v="142"/>
    <n v="6.1"/>
  </r>
  <r>
    <s v="Tomorrow Never DiesÂ "/>
    <x v="143"/>
    <n v="6.5"/>
  </r>
  <r>
    <s v="The PatriotÂ "/>
    <x v="40"/>
    <n v="7.1"/>
  </r>
  <r>
    <s v="Ocean's TwelveÂ "/>
    <x v="144"/>
    <n v="6.4"/>
  </r>
  <r>
    <s v="Mr. &amp; Mrs. SmithÂ "/>
    <x v="50"/>
    <n v="6.5"/>
  </r>
  <r>
    <s v="InsurgentÂ "/>
    <x v="121"/>
    <n v="6.3"/>
  </r>
  <r>
    <s v="The AviatorÂ "/>
    <x v="46"/>
    <n v="7.5"/>
  </r>
  <r>
    <s v="Gulliver's TravelsÂ "/>
    <x v="44"/>
    <n v="4.9000000000000004"/>
  </r>
  <r>
    <s v="The Green HornetÂ "/>
    <x v="145"/>
    <n v="5.8"/>
  </r>
  <r>
    <s v="300: Rise of an EmpireÂ "/>
    <x v="146"/>
    <n v="6.2"/>
  </r>
  <r>
    <s v="The SmurfsÂ "/>
    <x v="147"/>
    <n v="5.5"/>
  </r>
  <r>
    <s v="Home on the RangeÂ "/>
    <x v="148"/>
    <n v="5.4"/>
  </r>
  <r>
    <s v="AllegiantÂ "/>
    <x v="121"/>
    <n v="5.8"/>
  </r>
  <r>
    <s v="Real SteelÂ "/>
    <x v="76"/>
    <n v="7.1"/>
  </r>
  <r>
    <s v="The Smurfs 2Â "/>
    <x v="147"/>
    <n v="5.4"/>
  </r>
  <r>
    <s v="Speed 2: Cruise ControlÂ "/>
    <x v="149"/>
    <n v="3.7"/>
  </r>
  <r>
    <s v="Ender's GameÂ "/>
    <x v="77"/>
    <n v="6.7"/>
  </r>
  <r>
    <s v="Live Free or Die HardÂ "/>
    <x v="150"/>
    <n v="7.2"/>
  </r>
  <r>
    <s v="The Lord of the Rings: The Fellowship of the RingÂ "/>
    <x v="15"/>
    <n v="8.8000000000000007"/>
  </r>
  <r>
    <s v="Around the World in 80 DaysÂ "/>
    <x v="151"/>
    <n v="5.8"/>
  </r>
  <r>
    <s v="AliÂ "/>
    <x v="152"/>
    <n v="6.8"/>
  </r>
  <r>
    <s v="The Cat in the HatÂ "/>
    <x v="153"/>
    <n v="3.8"/>
  </r>
  <r>
    <s v="I, RobotÂ "/>
    <x v="100"/>
    <n v="7.1"/>
  </r>
  <r>
    <s v="Kingdom of HeavenÂ "/>
    <x v="17"/>
    <n v="7.2"/>
  </r>
  <r>
    <s v="Stuart LittleÂ "/>
    <x v="93"/>
    <n v="5.9"/>
  </r>
  <r>
    <s v="The Princess and the FrogÂ "/>
    <x v="154"/>
    <n v="7.1"/>
  </r>
  <r>
    <s v="The MartianÂ "/>
    <x v="17"/>
    <n v="8.1"/>
  </r>
  <r>
    <s v="The IslandÂ "/>
    <x v="26"/>
    <n v="6.9"/>
  </r>
  <r>
    <s v="Town &amp; CountryÂ "/>
    <x v="155"/>
    <n v="4.4000000000000004"/>
  </r>
  <r>
    <s v="Gone in Sixty SecondsÂ "/>
    <x v="156"/>
    <n v="6.5"/>
  </r>
  <r>
    <s v="GladiatorÂ "/>
    <x v="17"/>
    <n v="8.5"/>
  </r>
  <r>
    <s v="Minority ReportÂ "/>
    <x v="37"/>
    <n v="7.7"/>
  </r>
  <r>
    <s v="Harry Potter and the Chamber of SecretsÂ "/>
    <x v="120"/>
    <n v="7.4"/>
  </r>
  <r>
    <s v="Casino RoyaleÂ "/>
    <x v="29"/>
    <n v="8"/>
  </r>
  <r>
    <s v="Planet of the ApesÂ "/>
    <x v="23"/>
    <n v="5.7"/>
  </r>
  <r>
    <s v="Terminator 2: Judgment DayÂ "/>
    <x v="0"/>
    <n v="8.5"/>
  </r>
  <r>
    <s v="Public EnemiesÂ "/>
    <x v="152"/>
    <n v="7"/>
  </r>
  <r>
    <s v="American GangsterÂ "/>
    <x v="17"/>
    <n v="7.8"/>
  </r>
  <r>
    <s v="True LiesÂ "/>
    <x v="0"/>
    <n v="7.2"/>
  </r>
  <r>
    <s v="The Taking of Pelham 1 2 3Â "/>
    <x v="157"/>
    <n v="6.4"/>
  </r>
  <r>
    <s v="Little FockersÂ "/>
    <x v="158"/>
    <n v="5.5"/>
  </r>
  <r>
    <s v="The Other GuysÂ "/>
    <x v="159"/>
    <n v="6.7"/>
  </r>
  <r>
    <s v="EraserÂ "/>
    <x v="160"/>
    <n v="6.1"/>
  </r>
  <r>
    <s v="Django UnchainedÂ "/>
    <x v="161"/>
    <n v="8.5"/>
  </r>
  <r>
    <s v="The Hunchback of Notre DameÂ "/>
    <x v="162"/>
    <n v="6.9"/>
  </r>
  <r>
    <s v="The Emperor's New GrooveÂ "/>
    <x v="163"/>
    <n v="7.3"/>
  </r>
  <r>
    <s v="The Expendables 2Â "/>
    <x v="164"/>
    <n v="6.7"/>
  </r>
  <r>
    <s v="National TreasureÂ "/>
    <x v="67"/>
    <n v="6.9"/>
  </r>
  <r>
    <s v="EragonÂ "/>
    <x v="165"/>
    <n v="5.0999999999999996"/>
  </r>
  <r>
    <s v="Where the Wild Things AreÂ "/>
    <x v="166"/>
    <n v="6.8"/>
  </r>
  <r>
    <s v="PanÂ "/>
    <x v="92"/>
    <n v="5.8"/>
  </r>
  <r>
    <s v="EpicÂ "/>
    <x v="167"/>
    <n v="6.7"/>
  </r>
  <r>
    <s v="The TouristÂ "/>
    <x v="168"/>
    <n v="6"/>
  </r>
  <r>
    <s v="End of DaysÂ "/>
    <x v="169"/>
    <n v="5.7"/>
  </r>
  <r>
    <s v="Blood DiamondÂ "/>
    <x v="99"/>
    <n v="8"/>
  </r>
  <r>
    <s v="The Wolf of Wall StreetÂ "/>
    <x v="46"/>
    <n v="8.1999999999999993"/>
  </r>
  <r>
    <s v="Batman ForeverÂ "/>
    <x v="127"/>
    <n v="5.4"/>
  </r>
  <r>
    <s v="Starship TroopersÂ "/>
    <x v="124"/>
    <n v="7.2"/>
  </r>
  <r>
    <s v="Cloud AtlasÂ "/>
    <x v="170"/>
    <n v="7.5"/>
  </r>
  <r>
    <s v="Legend of the Guardians: The Owls of Ga'HooleÂ "/>
    <x v="9"/>
    <n v="7"/>
  </r>
  <r>
    <s v="CatwomanÂ "/>
    <x v="171"/>
    <n v="3.3"/>
  </r>
  <r>
    <s v="HerculesÂ "/>
    <x v="24"/>
    <n v="6"/>
  </r>
  <r>
    <s v="Treasure PlanetÂ "/>
    <x v="154"/>
    <n v="7.1"/>
  </r>
  <r>
    <s v="Land of the LostÂ "/>
    <x v="172"/>
    <n v="5.4"/>
  </r>
  <r>
    <s v="The Expendables 3Â "/>
    <x v="173"/>
    <n v="6.1"/>
  </r>
  <r>
    <s v="Point BreakÂ "/>
    <x v="174"/>
    <n v="5.3"/>
  </r>
  <r>
    <s v="Son of the MaskÂ "/>
    <x v="175"/>
    <n v="2.2000000000000002"/>
  </r>
  <r>
    <s v="In the Heart of the SeaÂ "/>
    <x v="80"/>
    <n v="7"/>
  </r>
  <r>
    <s v="The Adventures of Pluto NashÂ "/>
    <x v="176"/>
    <n v="3.8"/>
  </r>
  <r>
    <s v="Green ZoneÂ "/>
    <x v="111"/>
    <n v="6.9"/>
  </r>
  <r>
    <s v="The Peanuts MovieÂ "/>
    <x v="177"/>
    <n v="7.2"/>
  </r>
  <r>
    <s v="The Spanish PrisonerÂ "/>
    <x v="178"/>
    <n v="7.3"/>
  </r>
  <r>
    <s v="The Mummy ReturnsÂ "/>
    <x v="52"/>
    <n v="6.3"/>
  </r>
  <r>
    <s v="Gangs of New YorkÂ "/>
    <x v="46"/>
    <n v="7.5"/>
  </r>
  <r>
    <s v="The Flowers of WarÂ "/>
    <x v="179"/>
    <n v="7.6"/>
  </r>
  <r>
    <s v="Surf's UpÂ "/>
    <x v="180"/>
    <n v="6.8"/>
  </r>
  <r>
    <s v="The Stepford WivesÂ "/>
    <x v="181"/>
    <n v="5.2"/>
  </r>
  <r>
    <s v="Black Hawk DownÂ "/>
    <x v="17"/>
    <n v="7.7"/>
  </r>
  <r>
    <s v="The CampaignÂ "/>
    <x v="182"/>
    <n v="6.2"/>
  </r>
  <r>
    <s v="The Fifth ElementÂ "/>
    <x v="183"/>
    <n v="7.7"/>
  </r>
  <r>
    <s v="Sex and the City 2Â "/>
    <x v="184"/>
    <n v="4.3"/>
  </r>
  <r>
    <s v="The Road to El DoradoÂ "/>
    <x v="185"/>
    <n v="6.9"/>
  </r>
  <r>
    <s v="Ice Age: Continental DriftÂ "/>
    <x v="177"/>
    <n v="6.6"/>
  </r>
  <r>
    <s v="CinderellaÂ "/>
    <x v="81"/>
    <n v="7"/>
  </r>
  <r>
    <s v="The Lovely BonesÂ "/>
    <x v="15"/>
    <n v="6.7"/>
  </r>
  <r>
    <s v="Finding NemoÂ "/>
    <x v="4"/>
    <n v="8.1999999999999993"/>
  </r>
  <r>
    <s v="The Lord of the Rings: The Return of the KingÂ "/>
    <x v="15"/>
    <n v="8.9"/>
  </r>
  <r>
    <s v="The Lord of the Rings: The Two TowersÂ "/>
    <x v="15"/>
    <n v="8.6999999999999993"/>
  </r>
  <r>
    <s v="Seventh SonÂ "/>
    <x v="186"/>
    <n v="5.5"/>
  </r>
  <r>
    <s v="Lara Croft: Tomb RaiderÂ "/>
    <x v="164"/>
    <n v="5.7"/>
  </r>
  <r>
    <s v="TranscendenceÂ "/>
    <x v="187"/>
    <n v="6.3"/>
  </r>
  <r>
    <s v="Jurassic Park IIIÂ "/>
    <x v="86"/>
    <n v="5.9"/>
  </r>
  <r>
    <s v="Rise of the Planet of the ApesÂ "/>
    <x v="188"/>
    <n v="7.6"/>
  </r>
  <r>
    <s v="The Spiderwick ChroniclesÂ "/>
    <x v="189"/>
    <n v="6.6"/>
  </r>
  <r>
    <s v="A Good Day to Die HardÂ "/>
    <x v="190"/>
    <n v="5.3"/>
  </r>
  <r>
    <s v="The AlamoÂ "/>
    <x v="191"/>
    <n v="6"/>
  </r>
  <r>
    <s v="The IncrediblesÂ "/>
    <x v="58"/>
    <n v="8"/>
  </r>
  <r>
    <s v="Cutthroat IslandÂ "/>
    <x v="192"/>
    <n v="5.6"/>
  </r>
  <r>
    <s v="Percy Jackson &amp; the Olympians: The Lightning ThiefÂ "/>
    <x v="120"/>
    <n v="5.9"/>
  </r>
  <r>
    <s v="Men in BlackÂ "/>
    <x v="14"/>
    <n v="7.3"/>
  </r>
  <r>
    <s v="Toy Story 2Â "/>
    <x v="28"/>
    <n v="7.9"/>
  </r>
  <r>
    <s v="UnstoppableÂ "/>
    <x v="157"/>
    <n v="6.8"/>
  </r>
  <r>
    <s v="Rush Hour 2Â "/>
    <x v="24"/>
    <n v="6.6"/>
  </r>
  <r>
    <s v="What Lies BeneathÂ "/>
    <x v="41"/>
    <n v="6.6"/>
  </r>
  <r>
    <s v="Cloudy with a Chance of MeatballsÂ "/>
    <x v="193"/>
    <n v="7"/>
  </r>
  <r>
    <s v="Ice Age: Dawn of the DinosaursÂ "/>
    <x v="122"/>
    <n v="7"/>
  </r>
  <r>
    <s v="The Secret Life of Walter MittyÂ "/>
    <x v="194"/>
    <n v="7.3"/>
  </r>
  <r>
    <s v="Charlie's AngelsÂ "/>
    <x v="31"/>
    <n v="5.5"/>
  </r>
  <r>
    <s v="The DepartedÂ "/>
    <x v="46"/>
    <n v="8.5"/>
  </r>
  <r>
    <s v="MulanÂ "/>
    <x v="195"/>
    <n v="7.5"/>
  </r>
  <r>
    <s v="Tropic ThunderÂ "/>
    <x v="194"/>
    <n v="7"/>
  </r>
  <r>
    <s v="The Girl with the Dragon TattooÂ "/>
    <x v="64"/>
    <n v="7.8"/>
  </r>
  <r>
    <s v="Die Hard with a VengeanceÂ "/>
    <x v="125"/>
    <n v="7.6"/>
  </r>
  <r>
    <s v="Sherlock HolmesÂ "/>
    <x v="123"/>
    <n v="7.6"/>
  </r>
  <r>
    <s v="Atlantis: The Lost EmpireÂ "/>
    <x v="162"/>
    <n v="6.8"/>
  </r>
  <r>
    <s v="Alvin and the Chipmunks: The Road ChipÂ "/>
    <x v="196"/>
    <n v="5"/>
  </r>
  <r>
    <s v="ValkyrieÂ "/>
    <x v="10"/>
    <n v="7.1"/>
  </r>
  <r>
    <s v="You Don't Mess with the ZohanÂ "/>
    <x v="197"/>
    <n v="5.5"/>
  </r>
  <r>
    <s v="PixelsÂ "/>
    <x v="120"/>
    <n v="5.6"/>
  </r>
  <r>
    <s v="A.I. Artificial IntelligenceÂ "/>
    <x v="37"/>
    <n v="7.1"/>
  </r>
  <r>
    <s v="The Haunted MansionÂ "/>
    <x v="93"/>
    <n v="4.9000000000000004"/>
  </r>
  <r>
    <s v="ContactÂ "/>
    <x v="41"/>
    <n v="7.4"/>
  </r>
  <r>
    <s v="Hollow ManÂ "/>
    <x v="124"/>
    <n v="5.7"/>
  </r>
  <r>
    <s v="The InterpreterÂ "/>
    <x v="198"/>
    <n v="6.4"/>
  </r>
  <r>
    <s v="Percy Jackson: Sea of MonstersÂ "/>
    <x v="199"/>
    <n v="5.9"/>
  </r>
  <r>
    <s v="Lara Croft Tomb Raider: The Cradle of LifeÂ "/>
    <x v="149"/>
    <n v="5.5"/>
  </r>
  <r>
    <s v="Now You See Me 2Â "/>
    <x v="103"/>
    <n v="6.9"/>
  </r>
  <r>
    <s v="The SaintÂ "/>
    <x v="115"/>
    <n v="6.2"/>
  </r>
  <r>
    <s v="Spy GameÂ "/>
    <x v="157"/>
    <n v="7"/>
  </r>
  <r>
    <s v="Mission to MarsÂ "/>
    <x v="200"/>
    <n v="5.6"/>
  </r>
  <r>
    <s v="RioÂ "/>
    <x v="122"/>
    <n v="7"/>
  </r>
  <r>
    <s v="Bicentennial ManÂ "/>
    <x v="120"/>
    <n v="6.8"/>
  </r>
  <r>
    <s v="VolcanoÂ "/>
    <x v="201"/>
    <n v="5.4"/>
  </r>
  <r>
    <s v="The Devil's OwnÂ "/>
    <x v="202"/>
    <n v="6.1"/>
  </r>
  <r>
    <s v="K-19: The WidowmakerÂ "/>
    <x v="203"/>
    <n v="6.7"/>
  </r>
  <r>
    <s v="Fantastic FourÂ "/>
    <x v="141"/>
    <n v="4.3"/>
  </r>
  <r>
    <s v="Conan the BarbarianÂ "/>
    <x v="204"/>
    <n v="6.9"/>
  </r>
  <r>
    <s v="Cinderella ManÂ "/>
    <x v="80"/>
    <n v="8"/>
  </r>
  <r>
    <s v="The Nutcracker in 3DÂ "/>
    <x v="205"/>
    <n v="4.4000000000000004"/>
  </r>
  <r>
    <s v="SeabiscuitÂ "/>
    <x v="206"/>
    <n v="7.3"/>
  </r>
  <r>
    <s v="TwisterÂ "/>
    <x v="149"/>
    <n v="6.3"/>
  </r>
  <r>
    <s v="The Fast and the FuriousÂ "/>
    <x v="47"/>
    <n v="6.7"/>
  </r>
  <r>
    <s v="Cast AwayÂ "/>
    <x v="41"/>
    <n v="7.7"/>
  </r>
  <r>
    <s v="Happy FeetÂ "/>
    <x v="79"/>
    <n v="6.5"/>
  </r>
  <r>
    <s v="The Bourne SupremacyÂ "/>
    <x v="111"/>
    <n v="7.8"/>
  </r>
  <r>
    <s v="Air Force OneÂ "/>
    <x v="68"/>
    <n v="6.4"/>
  </r>
  <r>
    <s v="Ocean's ElevenÂ "/>
    <x v="144"/>
    <n v="7.8"/>
  </r>
  <r>
    <s v="The Three MusketeersÂ "/>
    <x v="207"/>
    <n v="5.8"/>
  </r>
  <r>
    <s v="Hotel TransylvaniaÂ "/>
    <x v="208"/>
    <n v="7.1"/>
  </r>
  <r>
    <s v="EnchantedÂ "/>
    <x v="209"/>
    <n v="7.1"/>
  </r>
  <r>
    <s v="Safe HouseÂ "/>
    <x v="210"/>
    <n v="6.8"/>
  </r>
  <r>
    <s v="102 DalmatiansÂ "/>
    <x v="209"/>
    <n v="4.8"/>
  </r>
  <r>
    <s v="Tower HeistÂ "/>
    <x v="24"/>
    <n v="6.2"/>
  </r>
  <r>
    <s v="The HolidayÂ "/>
    <x v="211"/>
    <n v="6.9"/>
  </r>
  <r>
    <s v="Enemy of the StateÂ "/>
    <x v="157"/>
    <n v="7.3"/>
  </r>
  <r>
    <s v="It's ComplicatedÂ "/>
    <x v="211"/>
    <n v="6.6"/>
  </r>
  <r>
    <s v="Ocean's ThirteenÂ "/>
    <x v="144"/>
    <n v="6.9"/>
  </r>
  <r>
    <s v="Open SeasonÂ "/>
    <x v="212"/>
    <n v="6.2"/>
  </r>
  <r>
    <s v="DivergentÂ "/>
    <x v="213"/>
    <n v="6.7"/>
  </r>
  <r>
    <s v="Enemy at the GatesÂ "/>
    <x v="214"/>
    <n v="7.6"/>
  </r>
  <r>
    <s v="The RundownÂ "/>
    <x v="20"/>
    <n v="6.7"/>
  </r>
  <r>
    <s v="Last Action HeroÂ "/>
    <x v="125"/>
    <n v="6.2"/>
  </r>
  <r>
    <s v="Memoirs of a GeishaÂ "/>
    <x v="13"/>
    <n v="7.3"/>
  </r>
  <r>
    <s v="The Fast and the Furious: Tokyo DriftÂ "/>
    <x v="39"/>
    <n v="6"/>
  </r>
  <r>
    <s v="Arthur ChristmasÂ "/>
    <x v="215"/>
    <n v="7.1"/>
  </r>
  <r>
    <s v="Meet Joe BlackÂ "/>
    <x v="216"/>
    <n v="7.1"/>
  </r>
  <r>
    <s v="Collateral DamageÂ "/>
    <x v="217"/>
    <n v="5.5"/>
  </r>
  <r>
    <s v="Mirror MirrorÂ "/>
    <x v="218"/>
    <n v="5.6"/>
  </r>
  <r>
    <s v="Scott Pilgrim vs. the WorldÂ "/>
    <x v="219"/>
    <n v="7.5"/>
  </r>
  <r>
    <s v="The CoreÂ "/>
    <x v="220"/>
    <n v="5.4"/>
  </r>
  <r>
    <s v="Nutty Professor II: The KlumpsÂ "/>
    <x v="221"/>
    <n v="4.3"/>
  </r>
  <r>
    <s v="Scooby-DooÂ "/>
    <x v="147"/>
    <n v="4.9000000000000004"/>
  </r>
  <r>
    <s v="DreddÂ "/>
    <x v="222"/>
    <n v="7.1"/>
  </r>
  <r>
    <s v="ClickÂ "/>
    <x v="151"/>
    <n v="6.4"/>
  </r>
  <r>
    <s v="CreepshowÂ "/>
    <x v="223"/>
    <n v="6.9"/>
  </r>
  <r>
    <s v="Cats &amp; Dogs: The Revenge of Kitty GaloreÂ "/>
    <x v="142"/>
    <n v="4.3"/>
  </r>
  <r>
    <s v="JumperÂ "/>
    <x v="50"/>
    <n v="6.1"/>
  </r>
  <r>
    <s v="Hellboy II: The Golden ArmyÂ "/>
    <x v="36"/>
    <n v="7"/>
  </r>
  <r>
    <s v="ZodiacÂ "/>
    <x v="64"/>
    <n v="7.7"/>
  </r>
  <r>
    <s v="The 6th DayÂ "/>
    <x v="143"/>
    <n v="5.9"/>
  </r>
  <r>
    <s v="Bruce AlmightyÂ "/>
    <x v="49"/>
    <n v="6.7"/>
  </r>
  <r>
    <s v="The ExpendablesÂ "/>
    <x v="224"/>
    <n v="6.5"/>
  </r>
  <r>
    <s v="Mission: ImpossibleÂ "/>
    <x v="200"/>
    <n v="7.1"/>
  </r>
  <r>
    <s v="The Hunger GamesÂ "/>
    <x v="206"/>
    <n v="7.3"/>
  </r>
  <r>
    <s v="The Hangover Part IIÂ "/>
    <x v="225"/>
    <n v="6.5"/>
  </r>
  <r>
    <s v="Batman ReturnsÂ "/>
    <x v="23"/>
    <n v="7"/>
  </r>
  <r>
    <s v="Over the HedgeÂ "/>
    <x v="114"/>
    <n v="6.8"/>
  </r>
  <r>
    <s v="Lilo &amp; StitchÂ "/>
    <x v="61"/>
    <n v="7.2"/>
  </r>
  <r>
    <s v="Deep ImpactÂ "/>
    <x v="226"/>
    <n v="6.1"/>
  </r>
  <r>
    <s v="RED 2Â "/>
    <x v="98"/>
    <n v="6.7"/>
  </r>
  <r>
    <s v="The Longest YardÂ "/>
    <x v="221"/>
    <n v="6.4"/>
  </r>
  <r>
    <s v="Alvin and the Chipmunks: ChipwreckedÂ "/>
    <x v="57"/>
    <n v="4.4000000000000004"/>
  </r>
  <r>
    <s v="Grown Ups 2Â "/>
    <x v="197"/>
    <n v="5.4"/>
  </r>
  <r>
    <s v="Get SmartÂ "/>
    <x v="221"/>
    <n v="6.5"/>
  </r>
  <r>
    <s v="Something's Gotta GiveÂ "/>
    <x v="211"/>
    <n v="6.7"/>
  </r>
  <r>
    <s v="Shutter IslandÂ "/>
    <x v="46"/>
    <n v="8.1"/>
  </r>
  <r>
    <s v="Four ChristmasesÂ "/>
    <x v="227"/>
    <n v="5.6"/>
  </r>
  <r>
    <s v="RobotsÂ "/>
    <x v="167"/>
    <n v="6.3"/>
  </r>
  <r>
    <s v="Face/OffÂ "/>
    <x v="128"/>
    <n v="7.3"/>
  </r>
  <r>
    <s v="Bedtime StoriesÂ "/>
    <x v="228"/>
    <n v="6.1"/>
  </r>
  <r>
    <s v="Road to PerditionÂ "/>
    <x v="2"/>
    <n v="7.7"/>
  </r>
  <r>
    <s v="Just Go with ItÂ "/>
    <x v="197"/>
    <n v="6.4"/>
  </r>
  <r>
    <s v="Con AirÂ "/>
    <x v="164"/>
    <n v="6.8"/>
  </r>
  <r>
    <s v="Eagle EyeÂ "/>
    <x v="229"/>
    <n v="6.6"/>
  </r>
  <r>
    <s v="Cold MountainÂ "/>
    <x v="230"/>
    <n v="7.2"/>
  </r>
  <r>
    <s v="The Book of EliÂ "/>
    <x v="231"/>
    <n v="6.9"/>
  </r>
  <r>
    <s v="FlubberÂ "/>
    <x v="232"/>
    <n v="5.2"/>
  </r>
  <r>
    <s v="The HauntingÂ "/>
    <x v="149"/>
    <n v="4.9000000000000004"/>
  </r>
  <r>
    <s v="Space JamÂ "/>
    <x v="233"/>
    <n v="6.3"/>
  </r>
  <r>
    <s v="The Pink PantherÂ "/>
    <x v="76"/>
    <n v="5.6"/>
  </r>
  <r>
    <s v="The Day the Earth Stood StillÂ "/>
    <x v="234"/>
    <n v="5.5"/>
  </r>
  <r>
    <s v="Conspiracy TheoryÂ "/>
    <x v="101"/>
    <n v="6.7"/>
  </r>
  <r>
    <s v="FuryÂ "/>
    <x v="48"/>
    <n v="7.6"/>
  </r>
  <r>
    <s v="Six Days Seven NightsÂ "/>
    <x v="235"/>
    <n v="5.7"/>
  </r>
  <r>
    <s v="Yogi BearÂ "/>
    <x v="236"/>
    <n v="4.5999999999999996"/>
  </r>
  <r>
    <s v="Spirit: Stallion of the CimarronÂ "/>
    <x v="237"/>
    <n v="7"/>
  </r>
  <r>
    <s v="ZookeeperÂ "/>
    <x v="151"/>
    <n v="5.2"/>
  </r>
  <r>
    <s v="Lost in SpaceÂ "/>
    <x v="238"/>
    <n v="5.0999999999999996"/>
  </r>
  <r>
    <s v="The Manchurian CandidateÂ "/>
    <x v="239"/>
    <n v="6.6"/>
  </r>
  <r>
    <s v="Hotel Transylvania 2Â "/>
    <x v="208"/>
    <n v="6.7"/>
  </r>
  <r>
    <s v="Fantasia 2000Â "/>
    <x v="240"/>
    <n v="7.3"/>
  </r>
  <r>
    <s v="The Time MachineÂ "/>
    <x v="90"/>
    <n v="5.9"/>
  </r>
  <r>
    <s v="Mighty Joe YoungÂ "/>
    <x v="176"/>
    <n v="5.6"/>
  </r>
  <r>
    <s v="SwordfishÂ "/>
    <x v="156"/>
    <n v="6.5"/>
  </r>
  <r>
    <s v="The Legend of ZorroÂ "/>
    <x v="29"/>
    <n v="5.9"/>
  </r>
  <r>
    <s v="What Dreams May ComeÂ "/>
    <x v="241"/>
    <n v="7"/>
  </r>
  <r>
    <s v="Little NickyÂ "/>
    <x v="242"/>
    <n v="5.3"/>
  </r>
  <r>
    <s v="The Brothers GrimmÂ "/>
    <x v="243"/>
    <n v="5.9"/>
  </r>
  <r>
    <s v="Mars Attacks!Â "/>
    <x v="23"/>
    <n v="6.3"/>
  </r>
  <r>
    <s v="SurrogatesÂ "/>
    <x v="62"/>
    <n v="6.3"/>
  </r>
  <r>
    <s v="Thirteen DaysÂ "/>
    <x v="139"/>
    <n v="7.3"/>
  </r>
  <r>
    <s v="DaylightÂ "/>
    <x v="47"/>
    <n v="5.8"/>
  </r>
  <r>
    <s v="Walking with Dinosaurs 3DÂ "/>
    <x v="244"/>
    <n v="5.2"/>
  </r>
  <r>
    <s v="Battlefield EarthÂ "/>
    <x v="245"/>
    <n v="2.4"/>
  </r>
  <r>
    <s v="Looney Tunes: Back in ActionÂ "/>
    <x v="246"/>
    <n v="5.7"/>
  </r>
  <r>
    <s v="NineÂ "/>
    <x v="13"/>
    <n v="5.8"/>
  </r>
  <r>
    <s v="TimelineÂ "/>
    <x v="101"/>
    <n v="5.6"/>
  </r>
  <r>
    <s v="The PostmanÂ "/>
    <x v="247"/>
    <n v="6"/>
  </r>
  <r>
    <s v="Babe: Pig in the CityÂ "/>
    <x v="79"/>
    <n v="5.8"/>
  </r>
  <r>
    <s v="The Last Witch HunterÂ "/>
    <x v="104"/>
    <n v="6"/>
  </r>
  <r>
    <s v="Red PlanetÂ "/>
    <x v="248"/>
    <n v="5.7"/>
  </r>
  <r>
    <s v="Arthur and the InvisiblesÂ "/>
    <x v="183"/>
    <n v="6"/>
  </r>
  <r>
    <s v="OceansÂ "/>
    <x v="249"/>
    <n v="7.8"/>
  </r>
  <r>
    <s v="A Sound of ThunderÂ "/>
    <x v="169"/>
    <n v="4.2"/>
  </r>
  <r>
    <s v="PompeiiÂ "/>
    <x v="207"/>
    <n v="5.6"/>
  </r>
  <r>
    <s v="Top Cat BeginsÂ "/>
    <x v="250"/>
    <n v="4.4000000000000004"/>
  </r>
  <r>
    <s v="A Beautiful MindÂ "/>
    <x v="80"/>
    <n v="8.1999999999999993"/>
  </r>
  <r>
    <s v="The Lion KingÂ "/>
    <x v="212"/>
    <n v="8.5"/>
  </r>
  <r>
    <s v="Journey 2: The Mysterious IslandÂ "/>
    <x v="142"/>
    <n v="5.8"/>
  </r>
  <r>
    <s v="Cloudy with a Chance of Meatballs 2Â "/>
    <x v="251"/>
    <n v="6.5"/>
  </r>
  <r>
    <s v="Red DragonÂ "/>
    <x v="24"/>
    <n v="7.2"/>
  </r>
  <r>
    <s v="HidalgoÂ "/>
    <x v="86"/>
    <n v="6.7"/>
  </r>
  <r>
    <s v="Jack and JillÂ "/>
    <x v="197"/>
    <n v="3.4"/>
  </r>
  <r>
    <s v="2 Fast 2 FuriousÂ "/>
    <x v="252"/>
    <n v="5.9"/>
  </r>
  <r>
    <s v="The Little PrinceÂ "/>
    <x v="112"/>
    <n v="7.8"/>
  </r>
  <r>
    <s v="The InvasionÂ "/>
    <x v="253"/>
    <n v="5.9"/>
  </r>
  <r>
    <s v="The Adventures of Rocky &amp; BullwinkleÂ "/>
    <x v="254"/>
    <n v="4.0999999999999996"/>
  </r>
  <r>
    <s v="The Secret Life of PetsÂ "/>
    <x v="255"/>
    <n v="6.8"/>
  </r>
  <r>
    <s v="The League of Extraordinary GentlemenÂ "/>
    <x v="256"/>
    <n v="5.8"/>
  </r>
  <r>
    <s v="Despicable Me 2Â "/>
    <x v="257"/>
    <n v="7.5"/>
  </r>
  <r>
    <s v="Independence DayÂ "/>
    <x v="40"/>
    <n v="6.9"/>
  </r>
  <r>
    <s v="The Lost World: Jurassic ParkÂ "/>
    <x v="37"/>
    <n v="6.5"/>
  </r>
  <r>
    <s v="MadagascarÂ "/>
    <x v="75"/>
    <n v="6.9"/>
  </r>
  <r>
    <s v="Children of MenÂ "/>
    <x v="117"/>
    <n v="7.9"/>
  </r>
  <r>
    <s v="X-MenÂ "/>
    <x v="10"/>
    <n v="7.4"/>
  </r>
  <r>
    <s v="WantedÂ "/>
    <x v="258"/>
    <n v="6.7"/>
  </r>
  <r>
    <s v="The RockÂ "/>
    <x v="26"/>
    <n v="7.4"/>
  </r>
  <r>
    <s v="Ice Age: The MeltdownÂ "/>
    <x v="122"/>
    <n v="6.9"/>
  </r>
  <r>
    <s v="50 First DatesÂ "/>
    <x v="221"/>
    <n v="6.8"/>
  </r>
  <r>
    <s v="HairsprayÂ "/>
    <x v="228"/>
    <n v="6.7"/>
  </r>
  <r>
    <s v="Exorcist: The BeginningÂ "/>
    <x v="192"/>
    <n v="5.0999999999999996"/>
  </r>
  <r>
    <s v="Inspector GadgetÂ "/>
    <x v="259"/>
    <n v="4.0999999999999996"/>
  </r>
  <r>
    <s v="Now You See MeÂ "/>
    <x v="108"/>
    <n v="7.3"/>
  </r>
  <r>
    <s v="Grown UpsÂ "/>
    <x v="197"/>
    <n v="6"/>
  </r>
  <r>
    <s v="The TerminalÂ "/>
    <x v="37"/>
    <n v="7.3"/>
  </r>
  <r>
    <s v="Hotel for DogsÂ "/>
    <x v="199"/>
    <n v="5.4"/>
  </r>
  <r>
    <s v="Vertical LimitÂ "/>
    <x v="29"/>
    <n v="5.9"/>
  </r>
  <r>
    <s v="Charlie Wilson's WarÂ "/>
    <x v="260"/>
    <n v="7.1"/>
  </r>
  <r>
    <s v="Shark TaleÂ "/>
    <x v="185"/>
    <n v="6"/>
  </r>
  <r>
    <s v="DreamgirlsÂ "/>
    <x v="107"/>
    <n v="6.5"/>
  </r>
  <r>
    <s v="Be CoolÂ "/>
    <x v="261"/>
    <n v="5.7"/>
  </r>
  <r>
    <s v="MunichÂ "/>
    <x v="37"/>
    <n v="7.6"/>
  </r>
  <r>
    <s v="Tears of the SunÂ "/>
    <x v="262"/>
    <n v="6.6"/>
  </r>
  <r>
    <s v="KillersÂ "/>
    <x v="263"/>
    <n v="5.4"/>
  </r>
  <r>
    <s v="The Man from U.N.C.L.E.Â "/>
    <x v="123"/>
    <n v="7.3"/>
  </r>
  <r>
    <s v="SpanglishÂ "/>
    <x v="134"/>
    <n v="6.5"/>
  </r>
  <r>
    <s v="Monster HouseÂ "/>
    <x v="264"/>
    <n v="6.6"/>
  </r>
  <r>
    <s v="BanditsÂ "/>
    <x v="265"/>
    <n v="6.6"/>
  </r>
  <r>
    <s v="First KnightÂ "/>
    <x v="266"/>
    <n v="5.9"/>
  </r>
  <r>
    <s v="Anna and the KingÂ "/>
    <x v="267"/>
    <n v="6.7"/>
  </r>
  <r>
    <s v="ImmortalsÂ "/>
    <x v="218"/>
    <n v="6.1"/>
  </r>
  <r>
    <s v="HostageÂ "/>
    <x v="268"/>
    <n v="6.6"/>
  </r>
  <r>
    <s v="Titan A.E.Â "/>
    <x v="269"/>
    <n v="6.6"/>
  </r>
  <r>
    <s v="Hollywood HomicideÂ "/>
    <x v="270"/>
    <n v="5.3"/>
  </r>
  <r>
    <s v="SoldierÂ "/>
    <x v="207"/>
    <n v="6"/>
  </r>
  <r>
    <s v="MonkeyboneÂ "/>
    <x v="271"/>
    <n v="4.7"/>
  </r>
  <r>
    <s v="Flight of the PhoenixÂ "/>
    <x v="190"/>
    <n v="6.1"/>
  </r>
  <r>
    <s v="UnbreakableÂ "/>
    <x v="89"/>
    <n v="7.2"/>
  </r>
  <r>
    <s v="MinionsÂ "/>
    <x v="272"/>
    <n v="6.4"/>
  </r>
  <r>
    <s v="Sucker PunchÂ "/>
    <x v="9"/>
    <n v="6.1"/>
  </r>
  <r>
    <s v="Snake EyesÂ "/>
    <x v="200"/>
    <n v="5.9"/>
  </r>
  <r>
    <s v="SphereÂ "/>
    <x v="265"/>
    <n v="6"/>
  </r>
  <r>
    <s v="The Angry Birds MovieÂ "/>
    <x v="273"/>
    <n v="6.3"/>
  </r>
  <r>
    <s v="Fool's GoldÂ "/>
    <x v="267"/>
    <n v="5.6"/>
  </r>
  <r>
    <s v="Funny PeopleÂ "/>
    <x v="274"/>
    <n v="6.4"/>
  </r>
  <r>
    <s v="The KingdomÂ "/>
    <x v="20"/>
    <n v="7.1"/>
  </r>
  <r>
    <s v="Talladega Nights: The Ballad of Ricky BobbyÂ "/>
    <x v="159"/>
    <n v="6.6"/>
  </r>
  <r>
    <s v="Dr. Dolittle 2Â "/>
    <x v="275"/>
    <n v="4.5999999999999996"/>
  </r>
  <r>
    <s v="BraveheartÂ "/>
    <x v="276"/>
    <n v="8.4"/>
  </r>
  <r>
    <s v="JarheadÂ "/>
    <x v="2"/>
    <n v="7.1"/>
  </r>
  <r>
    <s v="The Simpsons MovieÂ "/>
    <x v="277"/>
    <n v="7.4"/>
  </r>
  <r>
    <s v="The MajesticÂ "/>
    <x v="278"/>
    <n v="6.9"/>
  </r>
  <r>
    <s v="DrivenÂ "/>
    <x v="192"/>
    <n v="4.5"/>
  </r>
  <r>
    <s v="Two BrothersÂ "/>
    <x v="214"/>
    <n v="7.1"/>
  </r>
  <r>
    <s v="The VillageÂ "/>
    <x v="89"/>
    <n v="6.5"/>
  </r>
  <r>
    <s v="Doctor DolittleÂ "/>
    <x v="279"/>
    <n v="5.3"/>
  </r>
  <r>
    <s v="SignsÂ "/>
    <x v="89"/>
    <n v="6.7"/>
  </r>
  <r>
    <s v="Shrek 2Â "/>
    <x v="12"/>
    <n v="7.2"/>
  </r>
  <r>
    <s v="CarsÂ "/>
    <x v="28"/>
    <n v="7.2"/>
  </r>
  <r>
    <s v="Runaway BrideÂ "/>
    <x v="280"/>
    <n v="5.5"/>
  </r>
  <r>
    <s v="xXxÂ "/>
    <x v="47"/>
    <n v="5.8"/>
  </r>
  <r>
    <s v="The SpongeBob Movie: Sponge Out of WaterÂ "/>
    <x v="281"/>
    <n v="6"/>
  </r>
  <r>
    <s v="RansomÂ "/>
    <x v="80"/>
    <n v="6.6"/>
  </r>
  <r>
    <s v="Inglourious BasterdsÂ "/>
    <x v="161"/>
    <n v="8.3000000000000007"/>
  </r>
  <r>
    <s v="HookÂ "/>
    <x v="37"/>
    <n v="6.7"/>
  </r>
  <r>
    <s v="HerculesÂ "/>
    <x v="24"/>
    <n v="6"/>
  </r>
  <r>
    <s v="Die Hard 2Â "/>
    <x v="192"/>
    <n v="7.1"/>
  </r>
  <r>
    <s v="S.W.A.T.Â "/>
    <x v="282"/>
    <n v="6"/>
  </r>
  <r>
    <s v="Vanilla SkyÂ "/>
    <x v="283"/>
    <n v="6.9"/>
  </r>
  <r>
    <s v="Lady in the WaterÂ "/>
    <x v="89"/>
    <n v="5.6"/>
  </r>
  <r>
    <s v="AVP: Alien vs. PredatorÂ "/>
    <x v="207"/>
    <n v="5.6"/>
  </r>
  <r>
    <s v="Alvin and the Chipmunks: The SqueakquelÂ "/>
    <x v="279"/>
    <n v="4.5"/>
  </r>
  <r>
    <s v="We Were SoldiersÂ "/>
    <x v="284"/>
    <n v="7.1"/>
  </r>
  <r>
    <s v="Olympus Has FallenÂ "/>
    <x v="262"/>
    <n v="6.5"/>
  </r>
  <r>
    <s v="Star Trek: InsurrectionÂ "/>
    <x v="285"/>
    <n v="6.4"/>
  </r>
  <r>
    <s v="Battle Los AngelesÂ "/>
    <x v="84"/>
    <n v="5.8"/>
  </r>
  <r>
    <s v="Big FishÂ "/>
    <x v="23"/>
    <n v="8"/>
  </r>
  <r>
    <s v="WolfÂ "/>
    <x v="260"/>
    <n v="6.2"/>
  </r>
  <r>
    <s v="War HorseÂ "/>
    <x v="37"/>
    <n v="7.2"/>
  </r>
  <r>
    <s v="The Monuments MenÂ "/>
    <x v="286"/>
    <n v="6.1"/>
  </r>
  <r>
    <s v="The AbyssÂ "/>
    <x v="0"/>
    <n v="7.6"/>
  </r>
  <r>
    <s v="Wall Street: Money Never SleepsÂ "/>
    <x v="74"/>
    <n v="6.3"/>
  </r>
  <r>
    <s v="Dracula UntoldÂ "/>
    <x v="287"/>
    <n v="6.3"/>
  </r>
  <r>
    <s v="The SiegeÂ "/>
    <x v="99"/>
    <n v="6.3"/>
  </r>
  <r>
    <s v="StardustÂ "/>
    <x v="65"/>
    <n v="7.7"/>
  </r>
  <r>
    <s v="Seven Years in TibetÂ "/>
    <x v="214"/>
    <n v="7"/>
  </r>
  <r>
    <s v="The DilemmaÂ "/>
    <x v="80"/>
    <n v="5.3"/>
  </r>
  <r>
    <s v="Bad CompanyÂ "/>
    <x v="127"/>
    <n v="5.6"/>
  </r>
  <r>
    <s v="DoomÂ "/>
    <x v="288"/>
    <n v="5.2"/>
  </r>
  <r>
    <s v="I SpyÂ "/>
    <x v="279"/>
    <n v="5.4"/>
  </r>
  <r>
    <s v="Underworld: AwakeningÂ "/>
    <x v="289"/>
    <n v="6.4"/>
  </r>
  <r>
    <s v="Rock of AgesÂ "/>
    <x v="228"/>
    <n v="5.9"/>
  </r>
  <r>
    <s v="Hart's WarÂ "/>
    <x v="290"/>
    <n v="6.3"/>
  </r>
  <r>
    <s v="Killer EliteÂ "/>
    <x v="291"/>
    <n v="6.5"/>
  </r>
  <r>
    <s v="RollerballÂ "/>
    <x v="125"/>
    <n v="3"/>
  </r>
  <r>
    <s v="Ballistic: Ecks vs. SeverÂ "/>
    <x v="292"/>
    <n v="3.6"/>
  </r>
  <r>
    <s v="Hard RainÂ "/>
    <x v="293"/>
    <n v="5.8"/>
  </r>
  <r>
    <s v="Osmosis JonesÂ "/>
    <x v="294"/>
    <n v="6.2"/>
  </r>
  <r>
    <s v="Legends of Oz: Dorothy's ReturnÂ "/>
    <x v="148"/>
    <n v="5.6"/>
  </r>
  <r>
    <s v="BlackhatÂ "/>
    <x v="152"/>
    <n v="5.4"/>
  </r>
  <r>
    <s v="Sky Captain and the World of TomorrowÂ "/>
    <x v="295"/>
    <n v="6.1"/>
  </r>
  <r>
    <s v="Basic Instinct 2Â "/>
    <x v="296"/>
    <n v="4.2"/>
  </r>
  <r>
    <s v="Escape PlanÂ "/>
    <x v="297"/>
    <n v="6.7"/>
  </r>
  <r>
    <s v="The Legend of HerculesÂ "/>
    <x v="192"/>
    <n v="4.2"/>
  </r>
  <r>
    <s v="The Sum of All FearsÂ "/>
    <x v="298"/>
    <n v="6.4"/>
  </r>
  <r>
    <s v="The Twilight Saga: EclipseÂ "/>
    <x v="299"/>
    <n v="4.9000000000000004"/>
  </r>
  <r>
    <s v="The ScoreÂ "/>
    <x v="181"/>
    <n v="6.8"/>
  </r>
  <r>
    <s v="Despicable MeÂ "/>
    <x v="257"/>
    <n v="7.7"/>
  </r>
  <r>
    <s v="Money TrainÂ "/>
    <x v="300"/>
    <n v="5.6"/>
  </r>
  <r>
    <s v="Ted 2Â "/>
    <x v="301"/>
    <n v="6.4"/>
  </r>
  <r>
    <s v="AgoraÂ "/>
    <x v="302"/>
    <n v="7.2"/>
  </r>
  <r>
    <s v="Mystery MenÂ "/>
    <x v="303"/>
    <n v="6"/>
  </r>
  <r>
    <s v="Hall PassÂ "/>
    <x v="294"/>
    <n v="5.9"/>
  </r>
  <r>
    <s v="The InsiderÂ "/>
    <x v="152"/>
    <n v="7.9"/>
  </r>
  <r>
    <s v="Body of LiesÂ "/>
    <x v="17"/>
    <n v="7.1"/>
  </r>
  <r>
    <s v="Abraham Lincoln: Vampire HunterÂ "/>
    <x v="258"/>
    <n v="5.9"/>
  </r>
  <r>
    <s v="EntrapmentÂ "/>
    <x v="220"/>
    <n v="6.2"/>
  </r>
  <r>
    <s v="The X FilesÂ "/>
    <x v="304"/>
    <n v="7"/>
  </r>
  <r>
    <s v="The Last LegionÂ "/>
    <x v="305"/>
    <n v="5.4"/>
  </r>
  <r>
    <s v="Saving Private RyanÂ "/>
    <x v="37"/>
    <n v="8.6"/>
  </r>
  <r>
    <s v="Need for SpeedÂ "/>
    <x v="306"/>
    <n v="6.5"/>
  </r>
  <r>
    <s v="What Women WantÂ "/>
    <x v="211"/>
    <n v="6.4"/>
  </r>
  <r>
    <s v="Ice AgeÂ "/>
    <x v="167"/>
    <n v="7.6"/>
  </r>
  <r>
    <s v="DreamcatcherÂ "/>
    <x v="307"/>
    <n v="5.5"/>
  </r>
  <r>
    <s v="LincolnÂ "/>
    <x v="37"/>
    <n v="7.4"/>
  </r>
  <r>
    <s v="The MatrixÂ "/>
    <x v="42"/>
    <n v="8.6999999999999993"/>
  </r>
  <r>
    <s v="Apollo 13Â "/>
    <x v="80"/>
    <n v="7.6"/>
  </r>
  <r>
    <s v="Total RecallÂ "/>
    <x v="124"/>
    <n v="7.5"/>
  </r>
  <r>
    <s v="The Santa Clause 2Â "/>
    <x v="308"/>
    <n v="5.5"/>
  </r>
  <r>
    <s v="Les MisÃ©rablesÂ "/>
    <x v="309"/>
    <n v="7.6"/>
  </r>
  <r>
    <s v="You've Got MailÂ "/>
    <x v="310"/>
    <n v="6.5"/>
  </r>
  <r>
    <s v="Step BrothersÂ "/>
    <x v="159"/>
    <n v="6.9"/>
  </r>
  <r>
    <s v="The Mask of ZorroÂ "/>
    <x v="29"/>
    <n v="6.7"/>
  </r>
  <r>
    <s v="Due DateÂ "/>
    <x v="225"/>
    <n v="6.6"/>
  </r>
  <r>
    <s v="UnbrokenÂ "/>
    <x v="311"/>
    <n v="7.2"/>
  </r>
  <r>
    <s v="Space CowboysÂ "/>
    <x v="312"/>
    <n v="6.4"/>
  </r>
  <r>
    <s v="CliffhangerÂ "/>
    <x v="192"/>
    <n v="6.4"/>
  </r>
  <r>
    <s v="Broken ArrowÂ "/>
    <x v="128"/>
    <n v="6"/>
  </r>
  <r>
    <s v="The KidÂ "/>
    <x v="67"/>
    <n v="6.1"/>
  </r>
  <r>
    <s v="World Trade CenterÂ "/>
    <x v="74"/>
    <n v="6"/>
  </r>
  <r>
    <s v="Mona Lisa SmileÂ "/>
    <x v="35"/>
    <n v="6.4"/>
  </r>
  <r>
    <s v="The DictatorÂ "/>
    <x v="313"/>
    <n v="6.4"/>
  </r>
  <r>
    <s v="Eyes Wide ShutÂ "/>
    <x v="314"/>
    <n v="7.3"/>
  </r>
  <r>
    <s v="AnnieÂ "/>
    <x v="315"/>
    <n v="5.2"/>
  </r>
  <r>
    <s v="FocusÂ "/>
    <x v="316"/>
    <n v="6.6"/>
  </r>
  <r>
    <s v="This Means WarÂ "/>
    <x v="31"/>
    <n v="6.3"/>
  </r>
  <r>
    <s v="Blade: TrinityÂ "/>
    <x v="317"/>
    <n v="5.9"/>
  </r>
  <r>
    <s v="Red DawnÂ "/>
    <x v="204"/>
    <n v="6.4"/>
  </r>
  <r>
    <s v="Primary ColorsÂ "/>
    <x v="260"/>
    <n v="6.7"/>
  </r>
  <r>
    <s v="Resident Evil: RetributionÂ "/>
    <x v="207"/>
    <n v="5.4"/>
  </r>
  <r>
    <s v="Death RaceÂ "/>
    <x v="207"/>
    <n v="6.4"/>
  </r>
  <r>
    <s v="The Long Kiss GoodnightÂ "/>
    <x v="192"/>
    <n v="6.7"/>
  </r>
  <r>
    <s v="Proof of LifeÂ "/>
    <x v="318"/>
    <n v="6.2"/>
  </r>
  <r>
    <s v="Zathura: A Space AdventureÂ "/>
    <x v="45"/>
    <n v="6.1"/>
  </r>
  <r>
    <s v="Fight ClubÂ "/>
    <x v="64"/>
    <n v="8.8000000000000007"/>
  </r>
  <r>
    <s v="We Are MarshallÂ "/>
    <x v="31"/>
    <n v="7.1"/>
  </r>
  <r>
    <s v="Hudson HawkÂ "/>
    <x v="319"/>
    <n v="5.7"/>
  </r>
  <r>
    <s v="Lucky NumbersÂ "/>
    <x v="310"/>
    <n v="5"/>
  </r>
  <r>
    <s v="I, FrankensteinÂ "/>
    <x v="320"/>
    <n v="5.0999999999999996"/>
  </r>
  <r>
    <s v="Oliver TwistÂ "/>
    <x v="321"/>
    <n v="6.9"/>
  </r>
  <r>
    <s v="ElektraÂ "/>
    <x v="304"/>
    <n v="4.8"/>
  </r>
  <r>
    <s v="Sin City: A Dame to Kill ForÂ "/>
    <x v="322"/>
    <n v="6.5"/>
  </r>
  <r>
    <s v="Random HeartsÂ "/>
    <x v="198"/>
    <n v="5.0999999999999996"/>
  </r>
  <r>
    <s v="EverestÂ "/>
    <x v="323"/>
    <n v="7.1"/>
  </r>
  <r>
    <s v="Perfume: The Story of a MurdererÂ "/>
    <x v="170"/>
    <n v="7.5"/>
  </r>
  <r>
    <s v="Austin Powers in GoldmemberÂ "/>
    <x v="182"/>
    <n v="6.2"/>
  </r>
  <r>
    <s v="Astro BoyÂ "/>
    <x v="91"/>
    <n v="6.3"/>
  </r>
  <r>
    <s v="Jurassic ParkÂ "/>
    <x v="37"/>
    <n v="8.1"/>
  </r>
  <r>
    <s v="Wyatt EarpÂ "/>
    <x v="307"/>
    <n v="6.6"/>
  </r>
  <r>
    <s v="Clear and Present DangerÂ "/>
    <x v="115"/>
    <n v="6.9"/>
  </r>
  <r>
    <s v="Dragon BladeÂ "/>
    <x v="324"/>
    <n v="6.1"/>
  </r>
  <r>
    <s v="LittlemanÂ "/>
    <x v="325"/>
    <n v="4.3"/>
  </r>
  <r>
    <s v="U-571Â "/>
    <x v="62"/>
    <n v="6.6"/>
  </r>
  <r>
    <s v="The American PresidentÂ "/>
    <x v="326"/>
    <n v="6.8"/>
  </r>
  <r>
    <s v="The Love GuruÂ "/>
    <x v="327"/>
    <n v="3.8"/>
  </r>
  <r>
    <s v="3000 Miles to GracelandÂ "/>
    <x v="328"/>
    <n v="5.9"/>
  </r>
  <r>
    <s v="The Hateful EightÂ "/>
    <x v="161"/>
    <n v="7.9"/>
  </r>
  <r>
    <s v="Blades of GloryÂ "/>
    <x v="329"/>
    <n v="6.3"/>
  </r>
  <r>
    <s v="HopÂ "/>
    <x v="330"/>
    <n v="5.5"/>
  </r>
  <r>
    <s v="300Â "/>
    <x v="9"/>
    <n v="7.7"/>
  </r>
  <r>
    <s v="Meet the FockersÂ "/>
    <x v="182"/>
    <n v="6.3"/>
  </r>
  <r>
    <s v="Marley &amp; MeÂ "/>
    <x v="331"/>
    <n v="7.1"/>
  </r>
  <r>
    <s v="The Green MileÂ "/>
    <x v="278"/>
    <n v="8.5"/>
  </r>
  <r>
    <s v="Chicken LittleÂ "/>
    <x v="163"/>
    <n v="5.8"/>
  </r>
  <r>
    <s v="Gone GirlÂ "/>
    <x v="64"/>
    <n v="8.1"/>
  </r>
  <r>
    <s v="The Bourne IdentityÂ "/>
    <x v="50"/>
    <n v="7.9"/>
  </r>
  <r>
    <s v="GoldenEyeÂ "/>
    <x v="29"/>
    <n v="7.2"/>
  </r>
  <r>
    <s v="The General's DaughterÂ "/>
    <x v="164"/>
    <n v="6.3"/>
  </r>
  <r>
    <s v="The Truman ShowÂ "/>
    <x v="106"/>
    <n v="8.1"/>
  </r>
  <r>
    <s v="The Prince of EgyptÂ "/>
    <x v="332"/>
    <n v="7"/>
  </r>
  <r>
    <s v="Daddy Day CareÂ "/>
    <x v="275"/>
    <n v="5.5"/>
  </r>
  <r>
    <s v="2 GunsÂ "/>
    <x v="323"/>
    <n v="6.7"/>
  </r>
  <r>
    <s v="Cats &amp; DogsÂ "/>
    <x v="175"/>
    <n v="5.2"/>
  </r>
  <r>
    <s v="The Italian JobÂ "/>
    <x v="261"/>
    <n v="7"/>
  </r>
  <r>
    <s v="Two Weeks NoticeÂ "/>
    <x v="333"/>
    <n v="6.1"/>
  </r>
  <r>
    <s v="AntzÂ "/>
    <x v="75"/>
    <n v="6.6"/>
  </r>
  <r>
    <s v="Couples RetreatÂ "/>
    <x v="334"/>
    <n v="5.5"/>
  </r>
  <r>
    <s v="Days of ThunderÂ "/>
    <x v="157"/>
    <n v="5.9"/>
  </r>
  <r>
    <s v="Cheaper by the Dozen 2Â "/>
    <x v="228"/>
    <n v="5.4"/>
  </r>
  <r>
    <s v="The Scorch TrialsÂ "/>
    <x v="335"/>
    <n v="6.4"/>
  </r>
  <r>
    <s v="Eat Pray LoveÂ "/>
    <x v="336"/>
    <n v="5.7"/>
  </r>
  <r>
    <s v="The Family ManÂ "/>
    <x v="24"/>
    <n v="6.7"/>
  </r>
  <r>
    <s v="REDÂ "/>
    <x v="121"/>
    <n v="7.1"/>
  </r>
  <r>
    <s v="Any Given SundayÂ "/>
    <x v="74"/>
    <n v="6.8"/>
  </r>
  <r>
    <s v="The Horse WhispererÂ "/>
    <x v="337"/>
    <n v="6.5"/>
  </r>
  <r>
    <s v="CollateralÂ "/>
    <x v="152"/>
    <n v="7.6"/>
  </r>
  <r>
    <s v="The Scorpion KingÂ "/>
    <x v="160"/>
    <n v="5.5"/>
  </r>
  <r>
    <s v="Ladder 49Â "/>
    <x v="338"/>
    <n v="6.5"/>
  </r>
  <r>
    <s v="Jack ReacherÂ "/>
    <x v="85"/>
    <n v="7"/>
  </r>
  <r>
    <s v="Deep Blue SeaÂ "/>
    <x v="192"/>
    <n v="5.8"/>
  </r>
  <r>
    <s v="This Is ItÂ "/>
    <x v="339"/>
    <n v="7.3"/>
  </r>
  <r>
    <s v="ContagionÂ "/>
    <x v="144"/>
    <n v="6.6"/>
  </r>
  <r>
    <s v="Kangaroo JackÂ "/>
    <x v="340"/>
    <n v="4.4000000000000004"/>
  </r>
  <r>
    <s v="CoralineÂ "/>
    <x v="271"/>
    <n v="7.7"/>
  </r>
  <r>
    <s v="The HappeningÂ "/>
    <x v="89"/>
    <n v="5"/>
  </r>
  <r>
    <s v="Man on FireÂ "/>
    <x v="157"/>
    <n v="7.7"/>
  </r>
  <r>
    <s v="The Shaggy DogÂ "/>
    <x v="341"/>
    <n v="4.4000000000000004"/>
  </r>
  <r>
    <s v="Starsky &amp; HutchÂ "/>
    <x v="225"/>
    <n v="6.1"/>
  </r>
  <r>
    <s v="Jingle All the WayÂ "/>
    <x v="342"/>
    <n v="5.4"/>
  </r>
  <r>
    <s v="HellboyÂ "/>
    <x v="36"/>
    <n v="6.8"/>
  </r>
  <r>
    <s v="A Civil ActionÂ "/>
    <x v="343"/>
    <n v="6.5"/>
  </r>
  <r>
    <s v="ParaNormanÂ "/>
    <x v="344"/>
    <n v="7"/>
  </r>
  <r>
    <s v="The JackalÂ "/>
    <x v="296"/>
    <n v="6.3"/>
  </r>
  <r>
    <s v="PaycheckÂ "/>
    <x v="128"/>
    <n v="6.3"/>
  </r>
  <r>
    <s v="Up Close &amp; PersonalÂ "/>
    <x v="345"/>
    <n v="6.1"/>
  </r>
  <r>
    <s v="The Tale of DespereauxÂ "/>
    <x v="346"/>
    <n v="6.1"/>
  </r>
  <r>
    <s v="The TuxedoÂ "/>
    <x v="347"/>
    <n v="5.3"/>
  </r>
  <r>
    <s v="Under Siege 2: Dark TerritoryÂ "/>
    <x v="348"/>
    <n v="5.4"/>
  </r>
  <r>
    <s v="Jack Ryan: Shadow RecruitÂ "/>
    <x v="81"/>
    <n v="6.2"/>
  </r>
  <r>
    <s v="JoyÂ "/>
    <x v="349"/>
    <n v="6.6"/>
  </r>
  <r>
    <s v="London Has FallenÂ "/>
    <x v="350"/>
    <n v="5.9"/>
  </r>
  <r>
    <s v="Alien: ResurrectionÂ "/>
    <x v="351"/>
    <n v="6.3"/>
  </r>
  <r>
    <s v="ShooterÂ "/>
    <x v="262"/>
    <n v="7.2"/>
  </r>
  <r>
    <s v="The BoxtrollsÂ "/>
    <x v="352"/>
    <n v="6.8"/>
  </r>
  <r>
    <s v="Practical MagicÂ "/>
    <x v="353"/>
    <n v="6.1"/>
  </r>
  <r>
    <s v="The Lego MovieÂ "/>
    <x v="193"/>
    <n v="7.8"/>
  </r>
  <r>
    <s v="Miss Congeniality 2: Armed and FabulousÂ "/>
    <x v="354"/>
    <n v="5"/>
  </r>
  <r>
    <s v="Reign of FireÂ "/>
    <x v="304"/>
    <n v="6.2"/>
  </r>
  <r>
    <s v="Gangster SquadÂ "/>
    <x v="355"/>
    <n v="6.7"/>
  </r>
  <r>
    <s v="Year OneÂ "/>
    <x v="356"/>
    <n v="4.9000000000000004"/>
  </r>
  <r>
    <s v="InvictusÂ "/>
    <x v="312"/>
    <n v="7.4"/>
  </r>
  <r>
    <s v="DuplicityÂ "/>
    <x v="126"/>
    <n v="6.2"/>
  </r>
  <r>
    <s v="My Favorite MartianÂ "/>
    <x v="357"/>
    <n v="4.9000000000000004"/>
  </r>
  <r>
    <s v="The SentinelÂ "/>
    <x v="282"/>
    <n v="6.1"/>
  </r>
  <r>
    <s v="Planet 51Â "/>
    <x v="358"/>
    <n v="6.1"/>
  </r>
  <r>
    <s v="Star Trek: NemesisÂ "/>
    <x v="359"/>
    <n v="6.4"/>
  </r>
  <r>
    <s v="Intolerable CrueltyÂ "/>
    <x v="360"/>
    <n v="6.3"/>
  </r>
  <r>
    <s v="Edge of DarknessÂ "/>
    <x v="29"/>
    <n v="6.6"/>
  </r>
  <r>
    <s v="The RelicÂ "/>
    <x v="169"/>
    <n v="5.7"/>
  </r>
  <r>
    <s v="Analyze ThatÂ "/>
    <x v="356"/>
    <n v="5.9"/>
  </r>
  <r>
    <s v="Righteous KillÂ "/>
    <x v="345"/>
    <n v="6"/>
  </r>
  <r>
    <s v="Mercury RisingÂ "/>
    <x v="361"/>
    <n v="6.1"/>
  </r>
  <r>
    <s v="The SoloistÂ "/>
    <x v="92"/>
    <n v="6.7"/>
  </r>
  <r>
    <s v="The Legend of Bagger VanceÂ "/>
    <x v="337"/>
    <n v="6.7"/>
  </r>
  <r>
    <s v="Almost FamousÂ "/>
    <x v="283"/>
    <n v="7.9"/>
  </r>
  <r>
    <s v="xXx: State of the UnionÂ "/>
    <x v="94"/>
    <n v="4.3"/>
  </r>
  <r>
    <s v="PriestÂ "/>
    <x v="362"/>
    <n v="5.7"/>
  </r>
  <r>
    <s v="Sinbad: Legend of the Seven SeasÂ "/>
    <x v="363"/>
    <n v="6.7"/>
  </r>
  <r>
    <s v="Event HorizonÂ "/>
    <x v="207"/>
    <n v="6.7"/>
  </r>
  <r>
    <s v="The AvengersÂ "/>
    <x v="7"/>
    <n v="8.1"/>
  </r>
  <r>
    <s v="DragonflyÂ "/>
    <x v="49"/>
    <n v="6.1"/>
  </r>
  <r>
    <s v="The Black DahliaÂ "/>
    <x v="200"/>
    <n v="5.6"/>
  </r>
  <r>
    <s v="FlyboysÂ "/>
    <x v="364"/>
    <n v="6.6"/>
  </r>
  <r>
    <s v="The Last CastleÂ "/>
    <x v="365"/>
    <n v="6.9"/>
  </r>
  <r>
    <s v="SupernovaÂ "/>
    <x v="366"/>
    <n v="4.8"/>
  </r>
  <r>
    <s v="Winter's TaleÂ "/>
    <x v="367"/>
    <n v="6.2"/>
  </r>
  <r>
    <s v="The Mortal Instruments: City of BonesÂ "/>
    <x v="368"/>
    <n v="6"/>
  </r>
  <r>
    <s v="Meet DaveÂ "/>
    <x v="341"/>
    <n v="4.9000000000000004"/>
  </r>
  <r>
    <s v="Dark WaterÂ "/>
    <x v="369"/>
    <n v="5.6"/>
  </r>
  <r>
    <s v="EdtvÂ "/>
    <x v="80"/>
    <n v="6.1"/>
  </r>
  <r>
    <s v="InkheartÂ "/>
    <x v="370"/>
    <n v="6.1"/>
  </r>
  <r>
    <s v="The SpiritÂ "/>
    <x v="322"/>
    <n v="4.8"/>
  </r>
  <r>
    <s v="MortdecaiÂ "/>
    <x v="371"/>
    <n v="5.5"/>
  </r>
  <r>
    <s v="In the Name of the King: A Dungeon Siege TaleÂ "/>
    <x v="372"/>
    <n v="3.8"/>
  </r>
  <r>
    <s v="Beyond BordersÂ "/>
    <x v="29"/>
    <n v="6.5"/>
  </r>
  <r>
    <s v="The Great RaidÂ "/>
    <x v="373"/>
    <n v="6.7"/>
  </r>
  <r>
    <s v="DeadpoolÂ "/>
    <x v="374"/>
    <n v="8.1"/>
  </r>
  <r>
    <s v="Holy ManÂ "/>
    <x v="375"/>
    <n v="4.9000000000000004"/>
  </r>
  <r>
    <s v="American SniperÂ "/>
    <x v="312"/>
    <n v="7.3"/>
  </r>
  <r>
    <s v="GoosebumpsÂ "/>
    <x v="44"/>
    <n v="6.4"/>
  </r>
  <r>
    <s v="Just Like HeavenÂ "/>
    <x v="189"/>
    <n v="6.7"/>
  </r>
  <r>
    <s v="The Flintstones in Viva Rock VegasÂ "/>
    <x v="342"/>
    <n v="3.6"/>
  </r>
  <r>
    <s v="Rambo IIIÂ "/>
    <x v="376"/>
    <n v="5.7"/>
  </r>
  <r>
    <s v="LeatherheadsÂ "/>
    <x v="286"/>
    <n v="6"/>
  </r>
  <r>
    <s v="Did You Hear About the Morgans?Â "/>
    <x v="333"/>
    <n v="4.7"/>
  </r>
  <r>
    <s v="The InternshipÂ "/>
    <x v="76"/>
    <n v="6.3"/>
  </r>
  <r>
    <s v="Resident Evil: AfterlifeÂ "/>
    <x v="207"/>
    <n v="5.9"/>
  </r>
  <r>
    <s v="Red TailsÂ "/>
    <x v="377"/>
    <n v="5.9"/>
  </r>
  <r>
    <s v="The Devil's AdvocateÂ "/>
    <x v="318"/>
    <n v="7.5"/>
  </r>
  <r>
    <s v="That's My BoyÂ "/>
    <x v="378"/>
    <n v="5.6"/>
  </r>
  <r>
    <s v="DragonHeartÂ "/>
    <x v="47"/>
    <n v="6.4"/>
  </r>
  <r>
    <s v="After the SunsetÂ "/>
    <x v="24"/>
    <n v="6.3"/>
  </r>
  <r>
    <s v="Ghost Rider: Spirit of VengeanceÂ "/>
    <x v="379"/>
    <n v="4.3"/>
  </r>
  <r>
    <s v="Captain Corelli's MandolinÂ "/>
    <x v="380"/>
    <n v="5.9"/>
  </r>
  <r>
    <s v="The PacifierÂ "/>
    <x v="228"/>
    <n v="5.5"/>
  </r>
  <r>
    <s v="Walking TallÂ "/>
    <x v="381"/>
    <n v="6.2"/>
  </r>
  <r>
    <s v="Forrest GumpÂ "/>
    <x v="41"/>
    <n v="8.8000000000000007"/>
  </r>
  <r>
    <s v="Alvin and the ChipmunksÂ "/>
    <x v="330"/>
    <n v="5.2"/>
  </r>
  <r>
    <s v="Meet the ParentsÂ "/>
    <x v="182"/>
    <n v="7"/>
  </r>
  <r>
    <s v="PocahontasÂ "/>
    <x v="382"/>
    <n v="6.6"/>
  </r>
  <r>
    <s v="SupermanÂ "/>
    <x v="101"/>
    <n v="7.3"/>
  </r>
  <r>
    <s v="The Nutty ProfessorÂ "/>
    <x v="49"/>
    <n v="5.6"/>
  </r>
  <r>
    <s v="HitchÂ "/>
    <x v="267"/>
    <n v="6.6"/>
  </r>
  <r>
    <s v="George of the JungleÂ "/>
    <x v="383"/>
    <n v="5.4"/>
  </r>
  <r>
    <s v="American WeddingÂ "/>
    <x v="384"/>
    <n v="6.3"/>
  </r>
  <r>
    <s v="Captain PhillipsÂ "/>
    <x v="111"/>
    <n v="7.9"/>
  </r>
  <r>
    <s v="Date NightÂ "/>
    <x v="76"/>
    <n v="6.3"/>
  </r>
  <r>
    <s v="CasperÂ "/>
    <x v="172"/>
    <n v="6"/>
  </r>
  <r>
    <s v="The EqualizerÂ "/>
    <x v="262"/>
    <n v="7.2"/>
  </r>
  <r>
    <s v="Maid in ManhattanÂ "/>
    <x v="385"/>
    <n v="5.0999999999999996"/>
  </r>
  <r>
    <s v="Crimson TideÂ "/>
    <x v="157"/>
    <n v="7.3"/>
  </r>
  <r>
    <s v="The Pursuit of HappynessÂ "/>
    <x v="386"/>
    <n v="8"/>
  </r>
  <r>
    <s v="FlightplanÂ "/>
    <x v="121"/>
    <n v="6.2"/>
  </r>
  <r>
    <s v="DisclosureÂ "/>
    <x v="265"/>
    <n v="6"/>
  </r>
  <r>
    <s v="City of AngelsÂ "/>
    <x v="172"/>
    <n v="6.7"/>
  </r>
  <r>
    <s v="Kill Bill: Vol. 1Â "/>
    <x v="161"/>
    <n v="8.1"/>
  </r>
  <r>
    <s v="BowfingerÂ "/>
    <x v="181"/>
    <n v="6.4"/>
  </r>
  <r>
    <s v="Kill Bill: Vol. 2Â "/>
    <x v="161"/>
    <n v="8"/>
  </r>
  <r>
    <s v="Tango &amp; CashÂ "/>
    <x v="205"/>
    <n v="6.3"/>
  </r>
  <r>
    <s v="Death Becomes HerÂ "/>
    <x v="41"/>
    <n v="6.4"/>
  </r>
  <r>
    <s v="Shanghai NoonÂ "/>
    <x v="387"/>
    <n v="6.6"/>
  </r>
  <r>
    <s v="Executive DecisionÂ "/>
    <x v="359"/>
    <n v="6.4"/>
  </r>
  <r>
    <s v="Mr. Popper's PenguinsÂ "/>
    <x v="189"/>
    <n v="6"/>
  </r>
  <r>
    <s v="The Forbidden KingdomÂ "/>
    <x v="93"/>
    <n v="6.6"/>
  </r>
  <r>
    <s v="Free BirdsÂ "/>
    <x v="388"/>
    <n v="5.9"/>
  </r>
  <r>
    <s v="Alien 3Â "/>
    <x v="64"/>
    <n v="6.4"/>
  </r>
  <r>
    <s v="EvitaÂ "/>
    <x v="389"/>
    <n v="6.3"/>
  </r>
  <r>
    <s v="RoninÂ "/>
    <x v="390"/>
    <n v="7.3"/>
  </r>
  <r>
    <s v="The Ghost and the DarknessÂ "/>
    <x v="238"/>
    <n v="6.8"/>
  </r>
  <r>
    <s v="PaddingtonÂ "/>
    <x v="391"/>
    <n v="7.2"/>
  </r>
  <r>
    <s v="The WatchÂ "/>
    <x v="392"/>
    <n v="5.7"/>
  </r>
  <r>
    <s v="The HuntedÂ "/>
    <x v="393"/>
    <n v="6"/>
  </r>
  <r>
    <s v="InstinctÂ "/>
    <x v="67"/>
    <n v="6.5"/>
  </r>
  <r>
    <s v="Stuck on YouÂ "/>
    <x v="294"/>
    <n v="5.8"/>
  </r>
  <r>
    <s v="Semi-ProÂ "/>
    <x v="394"/>
    <n v="5.8"/>
  </r>
  <r>
    <s v="The Pirates! Band of MisfitsÂ "/>
    <x v="395"/>
    <n v="6.7"/>
  </r>
  <r>
    <s v="ChangelingÂ "/>
    <x v="312"/>
    <n v="7.8"/>
  </r>
  <r>
    <s v="Chain ReactionÂ "/>
    <x v="217"/>
    <n v="5.6"/>
  </r>
  <r>
    <s v="The FanÂ "/>
    <x v="157"/>
    <n v="5.8"/>
  </r>
  <r>
    <s v="The Phantom of the OperaÂ "/>
    <x v="127"/>
    <n v="7.4"/>
  </r>
  <r>
    <s v="Elizabeth: The Golden AgeÂ "/>
    <x v="396"/>
    <n v="6.9"/>
  </r>
  <r>
    <s v="Ã†on FluxÂ "/>
    <x v="397"/>
    <n v="5.5"/>
  </r>
  <r>
    <s v="Gods and GeneralsÂ "/>
    <x v="398"/>
    <n v="6.3"/>
  </r>
  <r>
    <s v="TurbulenceÂ "/>
    <x v="399"/>
    <n v="4.7"/>
  </r>
  <r>
    <s v="Imagine ThatÂ "/>
    <x v="400"/>
    <n v="5.6"/>
  </r>
  <r>
    <s v="Muppets Most WantedÂ "/>
    <x v="69"/>
    <n v="6.4"/>
  </r>
  <r>
    <s v="ThunderbirdsÂ "/>
    <x v="285"/>
    <n v="4.2"/>
  </r>
  <r>
    <s v="BurlesqueÂ "/>
    <x v="401"/>
    <n v="6.4"/>
  </r>
  <r>
    <s v="A Very Long EngagementÂ "/>
    <x v="351"/>
    <n v="7.7"/>
  </r>
  <r>
    <s v="LolitaÂ "/>
    <x v="314"/>
    <n v="7.7"/>
  </r>
  <r>
    <s v="Eye See YouÂ "/>
    <x v="402"/>
    <n v="5.3"/>
  </r>
  <r>
    <s v="Blade IIÂ "/>
    <x v="36"/>
    <n v="6.7"/>
  </r>
  <r>
    <s v="Seven PoundsÂ "/>
    <x v="386"/>
    <n v="7.7"/>
  </r>
  <r>
    <s v="Bullet to the HeadÂ "/>
    <x v="366"/>
    <n v="5.7"/>
  </r>
  <r>
    <s v="The Godfather: Part IIIÂ "/>
    <x v="403"/>
    <n v="7.6"/>
  </r>
  <r>
    <s v="ElizabethtownÂ "/>
    <x v="283"/>
    <n v="6.4"/>
  </r>
  <r>
    <s v="You, Me and DupreeÂ "/>
    <x v="19"/>
    <n v="5.6"/>
  </r>
  <r>
    <s v="Superman IIÂ "/>
    <x v="404"/>
    <n v="6.8"/>
  </r>
  <r>
    <s v="GigliÂ "/>
    <x v="216"/>
    <n v="2.4"/>
  </r>
  <r>
    <s v="All the King's MenÂ "/>
    <x v="343"/>
    <n v="6.2"/>
  </r>
  <r>
    <s v="ShaftÂ "/>
    <x v="252"/>
    <n v="5.9"/>
  </r>
  <r>
    <s v="AnastasiaÂ "/>
    <x v="269"/>
    <n v="7.1"/>
  </r>
  <r>
    <s v="Moulin Rouge!Â "/>
    <x v="34"/>
    <n v="7.6"/>
  </r>
  <r>
    <s v="Domestic DisturbanceÂ "/>
    <x v="361"/>
    <n v="5.5"/>
  </r>
  <r>
    <s v="Black MassÂ "/>
    <x v="405"/>
    <n v="7"/>
  </r>
  <r>
    <s v="Flags of Our FathersÂ "/>
    <x v="312"/>
    <n v="7.1"/>
  </r>
  <r>
    <s v="Law Abiding CitizenÂ "/>
    <x v="261"/>
    <n v="7.4"/>
  </r>
  <r>
    <s v="GrindhouseÂ "/>
    <x v="406"/>
    <n v="7.6"/>
  </r>
  <r>
    <s v="BelovedÂ "/>
    <x v="239"/>
    <n v="5.9"/>
  </r>
  <r>
    <s v="Lucky YouÂ "/>
    <x v="407"/>
    <n v="5.9"/>
  </r>
  <r>
    <s v="Catch Me If You CanÂ "/>
    <x v="37"/>
    <n v="8"/>
  </r>
  <r>
    <s v="Zero Dark ThirtyÂ "/>
    <x v="203"/>
    <n v="7.4"/>
  </r>
  <r>
    <s v="The Break-UpÂ "/>
    <x v="113"/>
    <n v="5.8"/>
  </r>
  <r>
    <s v="Mamma Mia!Â "/>
    <x v="408"/>
    <n v="6.3"/>
  </r>
  <r>
    <s v="Valentine's DayÂ "/>
    <x v="280"/>
    <n v="5.7"/>
  </r>
  <r>
    <s v="The Dukes of HazzardÂ "/>
    <x v="409"/>
    <n v="5.0999999999999996"/>
  </r>
  <r>
    <s v="The Thin Red LineÂ "/>
    <x v="410"/>
    <n v="7.6"/>
  </r>
  <r>
    <s v="The Change-UpÂ "/>
    <x v="411"/>
    <n v="6.4"/>
  </r>
  <r>
    <s v="Man on the MoonÂ "/>
    <x v="412"/>
    <n v="7.4"/>
  </r>
  <r>
    <s v="CasinoÂ "/>
    <x v="46"/>
    <n v="8.1999999999999993"/>
  </r>
  <r>
    <s v="From Paris with LoveÂ "/>
    <x v="413"/>
    <n v="6.5"/>
  </r>
  <r>
    <s v="Bulletproof MonkÂ "/>
    <x v="414"/>
    <n v="5.5"/>
  </r>
  <r>
    <s v="Me, Myself &amp; IreneÂ "/>
    <x v="294"/>
    <n v="6.5"/>
  </r>
  <r>
    <s v="BarnyardÂ "/>
    <x v="415"/>
    <n v="5.6"/>
  </r>
  <r>
    <s v="The Twilight Saga: New MoonÂ "/>
    <x v="18"/>
    <n v="4.5999999999999996"/>
  </r>
  <r>
    <s v="ShrekÂ "/>
    <x v="12"/>
    <n v="7.9"/>
  </r>
  <r>
    <s v="The Adjustment BureauÂ "/>
    <x v="416"/>
    <n v="7.1"/>
  </r>
  <r>
    <s v="Robin Hood: Prince of ThievesÂ "/>
    <x v="51"/>
    <n v="6.9"/>
  </r>
  <r>
    <s v="Jerry MaguireÂ "/>
    <x v="283"/>
    <n v="7.3"/>
  </r>
  <r>
    <s v="TedÂ "/>
    <x v="301"/>
    <n v="7"/>
  </r>
  <r>
    <s v="As Good as It GetsÂ "/>
    <x v="134"/>
    <n v="7.7"/>
  </r>
  <r>
    <s v="Patch AdamsÂ "/>
    <x v="49"/>
    <n v="6.7"/>
  </r>
  <r>
    <s v="Anchorman 2: The Legend ContinuesÂ "/>
    <x v="159"/>
    <n v="6.3"/>
  </r>
  <r>
    <s v="Mr. DeedsÂ "/>
    <x v="242"/>
    <n v="5.8"/>
  </r>
  <r>
    <s v="Super 8Â "/>
    <x v="33"/>
    <n v="7.1"/>
  </r>
  <r>
    <s v="Erin BrockovichÂ "/>
    <x v="144"/>
    <n v="7.3"/>
  </r>
  <r>
    <s v="How to Lose a Guy in 10 DaysÂ "/>
    <x v="357"/>
    <n v="6.4"/>
  </r>
  <r>
    <s v="22 Jump StreetÂ "/>
    <x v="193"/>
    <n v="7.1"/>
  </r>
  <r>
    <s v="Interview with the Vampire: The Vampire ChroniclesÂ "/>
    <x v="417"/>
    <n v="7.6"/>
  </r>
  <r>
    <s v="Yes ManÂ "/>
    <x v="113"/>
    <n v="6.8"/>
  </r>
  <r>
    <s v="Central IntelligenceÂ "/>
    <x v="418"/>
    <n v="6.6"/>
  </r>
  <r>
    <s v="StepmomÂ "/>
    <x v="120"/>
    <n v="6.7"/>
  </r>
  <r>
    <s v="Daddy's HomeÂ "/>
    <x v="378"/>
    <n v="6.1"/>
  </r>
  <r>
    <s v="Into the WoodsÂ "/>
    <x v="13"/>
    <n v="6"/>
  </r>
  <r>
    <s v="Inside ManÂ "/>
    <x v="419"/>
    <n v="7.6"/>
  </r>
  <r>
    <s v="PaybackÂ "/>
    <x v="420"/>
    <n v="7.1"/>
  </r>
  <r>
    <s v="CongoÂ "/>
    <x v="421"/>
    <n v="5"/>
  </r>
  <r>
    <s v="KnowingÂ "/>
    <x v="100"/>
    <n v="6.2"/>
  </r>
  <r>
    <s v="Failure to LaunchÂ "/>
    <x v="387"/>
    <n v="5.6"/>
  </r>
  <r>
    <s v="Crazy, Stupid, Love.Â "/>
    <x v="316"/>
    <n v="7.4"/>
  </r>
  <r>
    <s v="GarfieldÂ "/>
    <x v="422"/>
    <n v="5"/>
  </r>
  <r>
    <s v="Christmas with the KranksÂ "/>
    <x v="423"/>
    <n v="5.2"/>
  </r>
  <r>
    <s v="MoneyballÂ "/>
    <x v="424"/>
    <n v="7.6"/>
  </r>
  <r>
    <s v="OutbreakÂ "/>
    <x v="68"/>
    <n v="6.6"/>
  </r>
  <r>
    <s v="Non-StopÂ "/>
    <x v="425"/>
    <n v="7"/>
  </r>
  <r>
    <s v="Race to Witch MountainÂ "/>
    <x v="426"/>
    <n v="5.7"/>
  </r>
  <r>
    <s v="V for VendettaÂ "/>
    <x v="427"/>
    <n v="8.1999999999999993"/>
  </r>
  <r>
    <s v="Shanghai KnightsÂ "/>
    <x v="411"/>
    <n v="6.2"/>
  </r>
  <r>
    <s v="Curious GeorgeÂ "/>
    <x v="428"/>
    <n v="6.6"/>
  </r>
  <r>
    <s v="Herbie Fully LoadedÂ "/>
    <x v="429"/>
    <n v="4.7"/>
  </r>
  <r>
    <s v="Don't Say a WordÂ "/>
    <x v="430"/>
    <n v="6.3"/>
  </r>
  <r>
    <s v="Hansel &amp; Gretel: Witch HuntersÂ "/>
    <x v="431"/>
    <n v="6.1"/>
  </r>
  <r>
    <s v="UnfaithfulÂ "/>
    <x v="432"/>
    <n v="6.7"/>
  </r>
  <r>
    <s v="I Am Number FourÂ "/>
    <x v="229"/>
    <n v="6.1"/>
  </r>
  <r>
    <s v="SyrianaÂ "/>
    <x v="433"/>
    <n v="7"/>
  </r>
  <r>
    <s v="13 HoursÂ "/>
    <x v="26"/>
    <n v="7.4"/>
  </r>
  <r>
    <s v="The Book of LifeÂ "/>
    <x v="434"/>
    <n v="7.3"/>
  </r>
  <r>
    <s v="FirewallÂ "/>
    <x v="435"/>
    <n v="5.8"/>
  </r>
  <r>
    <s v="Absolute PowerÂ "/>
    <x v="312"/>
    <n v="6.7"/>
  </r>
  <r>
    <s v="G.I. JaneÂ "/>
    <x v="17"/>
    <n v="5.8"/>
  </r>
  <r>
    <s v="The GameÂ "/>
    <x v="64"/>
    <n v="7.8"/>
  </r>
  <r>
    <s v="Silent HillÂ "/>
    <x v="436"/>
    <n v="6.6"/>
  </r>
  <r>
    <s v="The ReplacementsÂ "/>
    <x v="437"/>
    <n v="6.5"/>
  </r>
  <r>
    <s v="American ReunionÂ "/>
    <x v="438"/>
    <n v="6.7"/>
  </r>
  <r>
    <s v="The NegotiatorÂ "/>
    <x v="261"/>
    <n v="7.3"/>
  </r>
  <r>
    <s v="Into the StormÂ "/>
    <x v="439"/>
    <n v="5.8"/>
  </r>
  <r>
    <s v="Beverly Hills Cop IIIÂ "/>
    <x v="440"/>
    <n v="5.5"/>
  </r>
  <r>
    <s v="Gremlins 2: The New BatchÂ "/>
    <x v="246"/>
    <n v="6.3"/>
  </r>
  <r>
    <s v="The JudgeÂ "/>
    <x v="411"/>
    <n v="7.4"/>
  </r>
  <r>
    <s v="The PeacemakerÂ "/>
    <x v="226"/>
    <n v="5.9"/>
  </r>
  <r>
    <s v="Resident Evil: ApocalypseÂ "/>
    <x v="441"/>
    <n v="6.2"/>
  </r>
  <r>
    <s v="Bridget Jones: The Edge of ReasonÂ "/>
    <x v="442"/>
    <n v="5.9"/>
  </r>
  <r>
    <s v="Out of TimeÂ "/>
    <x v="443"/>
    <n v="6.5"/>
  </r>
  <r>
    <s v="On Deadly GroundÂ "/>
    <x v="444"/>
    <n v="4.4000000000000004"/>
  </r>
  <r>
    <s v="The Adventures of Sharkboy and Lavagirl 3-DÂ "/>
    <x v="406"/>
    <n v="3.5"/>
  </r>
  <r>
    <s v="The BeachÂ "/>
    <x v="445"/>
    <n v="6.6"/>
  </r>
  <r>
    <s v="Raising HelenÂ "/>
    <x v="280"/>
    <n v="6"/>
  </r>
  <r>
    <s v="Ninja AssassinÂ "/>
    <x v="427"/>
    <n v="6.4"/>
  </r>
  <r>
    <s v="For Love of the GameÂ "/>
    <x v="5"/>
    <n v="6.5"/>
  </r>
  <r>
    <s v="StripteaseÂ "/>
    <x v="446"/>
    <n v="4.3"/>
  </r>
  <r>
    <s v="MarmadukeÂ "/>
    <x v="387"/>
    <n v="4.2"/>
  </r>
  <r>
    <s v="HereafterÂ "/>
    <x v="312"/>
    <n v="6.5"/>
  </r>
  <r>
    <s v="Murder by NumbersÂ "/>
    <x v="447"/>
    <n v="6.1"/>
  </r>
  <r>
    <s v="AssassinsÂ "/>
    <x v="101"/>
    <n v="6.3"/>
  </r>
  <r>
    <s v="Hannibal RisingÂ "/>
    <x v="448"/>
    <n v="6.2"/>
  </r>
  <r>
    <s v="The Story of UsÂ "/>
    <x v="326"/>
    <n v="5.9"/>
  </r>
  <r>
    <s v="The HostÂ "/>
    <x v="449"/>
    <n v="5.9"/>
  </r>
  <r>
    <s v="BasicÂ "/>
    <x v="125"/>
    <n v="6.5"/>
  </r>
  <r>
    <s v="Blood WorkÂ "/>
    <x v="312"/>
    <n v="6.4"/>
  </r>
  <r>
    <s v="The InternationalÂ "/>
    <x v="170"/>
    <n v="6.5"/>
  </r>
  <r>
    <s v="Escape from L.A.Â "/>
    <x v="450"/>
    <n v="5.7"/>
  </r>
  <r>
    <s v="The Iron GiantÂ "/>
    <x v="58"/>
    <n v="8"/>
  </r>
  <r>
    <s v="The Life Aquatic with Steve ZissouÂ "/>
    <x v="451"/>
    <n v="7.3"/>
  </r>
  <r>
    <s v="Free State of JonesÂ "/>
    <x v="206"/>
    <n v="6.7"/>
  </r>
  <r>
    <s v="The Life of David GaleÂ "/>
    <x v="389"/>
    <n v="7.5"/>
  </r>
  <r>
    <s v="Man of the HouseÂ "/>
    <x v="375"/>
    <n v="5.4"/>
  </r>
  <r>
    <s v="Run All NightÂ "/>
    <x v="425"/>
    <n v="6.6"/>
  </r>
  <r>
    <s v="Eastern PromisesÂ "/>
    <x v="452"/>
    <n v="7.7"/>
  </r>
  <r>
    <s v="Into the BlueÂ "/>
    <x v="453"/>
    <n v="5.8"/>
  </r>
  <r>
    <s v="The Messenger: The Story of Joan of ArcÂ "/>
    <x v="183"/>
    <n v="6.4"/>
  </r>
  <r>
    <s v="Your HighnessÂ "/>
    <x v="454"/>
    <n v="5.6"/>
  </r>
  <r>
    <s v="Dream HouseÂ "/>
    <x v="455"/>
    <n v="6"/>
  </r>
  <r>
    <s v="Mad CityÂ "/>
    <x v="456"/>
    <n v="6.2"/>
  </r>
  <r>
    <s v="Baby's Day OutÂ "/>
    <x v="457"/>
    <n v="5.9"/>
  </r>
  <r>
    <s v="The Scarlet LetterÂ "/>
    <x v="458"/>
    <n v="5.0999999999999996"/>
  </r>
  <r>
    <s v="Fair GameÂ "/>
    <x v="50"/>
    <n v="6.8"/>
  </r>
  <r>
    <s v="DominoÂ "/>
    <x v="157"/>
    <n v="6"/>
  </r>
  <r>
    <s v="JadeÂ "/>
    <x v="393"/>
    <n v="5.0999999999999996"/>
  </r>
  <r>
    <s v="GamerÂ "/>
    <x v="379"/>
    <n v="5.8"/>
  </r>
  <r>
    <s v="Beautiful CreaturesÂ "/>
    <x v="459"/>
    <n v="6.2"/>
  </r>
  <r>
    <s v="Death to SmoochyÂ "/>
    <x v="460"/>
    <n v="6.4"/>
  </r>
  <r>
    <s v="Zoolander 2Â "/>
    <x v="194"/>
    <n v="4.8"/>
  </r>
  <r>
    <s v="The Big BounceÂ "/>
    <x v="461"/>
    <n v="4.9000000000000004"/>
  </r>
  <r>
    <s v="What Planet Are You From?Â "/>
    <x v="260"/>
    <n v="5.6"/>
  </r>
  <r>
    <s v="Drive AngryÂ "/>
    <x v="462"/>
    <n v="5.5"/>
  </r>
  <r>
    <s v="Street Fighter: The Legend of Chun-LiÂ "/>
    <x v="288"/>
    <n v="3.7"/>
  </r>
  <r>
    <s v="The OneÂ "/>
    <x v="463"/>
    <n v="5.9"/>
  </r>
  <r>
    <s v="The Adventures of Ford FairlaneÂ "/>
    <x v="192"/>
    <n v="6.3"/>
  </r>
  <r>
    <s v="TrafficÂ "/>
    <x v="144"/>
    <n v="7.6"/>
  </r>
  <r>
    <s v="Indiana Jones and the Last CrusadeÂ "/>
    <x v="37"/>
    <n v="8.3000000000000007"/>
  </r>
  <r>
    <s v="ChappieÂ "/>
    <x v="131"/>
    <n v="6.9"/>
  </r>
  <r>
    <s v="The Bone CollectorÂ "/>
    <x v="115"/>
    <n v="6.7"/>
  </r>
  <r>
    <s v="Panic RoomÂ "/>
    <x v="64"/>
    <n v="6.8"/>
  </r>
  <r>
    <s v="Three KingsÂ "/>
    <x v="349"/>
    <n v="7.1"/>
  </r>
  <r>
    <s v="Child 44Â "/>
    <x v="210"/>
    <n v="6.4"/>
  </r>
  <r>
    <s v="Rat RaceÂ "/>
    <x v="266"/>
    <n v="6.4"/>
  </r>
  <r>
    <s v="K-PAXÂ "/>
    <x v="370"/>
    <n v="7.4"/>
  </r>
  <r>
    <s v="Kate &amp; LeopoldÂ "/>
    <x v="135"/>
    <n v="6.4"/>
  </r>
  <r>
    <s v="BedazzledÂ "/>
    <x v="356"/>
    <n v="6"/>
  </r>
  <r>
    <s v="The Cotton ClubÂ "/>
    <x v="403"/>
    <n v="6.5"/>
  </r>
  <r>
    <s v="3:10 to YumaÂ "/>
    <x v="135"/>
    <n v="7.8"/>
  </r>
  <r>
    <s v="Taken 3Â "/>
    <x v="464"/>
    <n v="6"/>
  </r>
  <r>
    <s v="Out of SightÂ "/>
    <x v="144"/>
    <n v="7"/>
  </r>
  <r>
    <s v="The Cable GuyÂ "/>
    <x v="194"/>
    <n v="6"/>
  </r>
  <r>
    <s v="Dick TracyÂ "/>
    <x v="465"/>
    <n v="6.1"/>
  </r>
  <r>
    <s v="The Thomas Crown AffairÂ "/>
    <x v="125"/>
    <n v="6.8"/>
  </r>
  <r>
    <s v="Riding in Cars with BoysÂ "/>
    <x v="466"/>
    <n v="6.4"/>
  </r>
  <r>
    <s v="First BloodÂ "/>
    <x v="467"/>
    <n v="7.7"/>
  </r>
  <r>
    <s v="SolarisÂ "/>
    <x v="468"/>
    <n v="8.1"/>
  </r>
  <r>
    <s v="Happily N'Ever AfterÂ "/>
    <x v="469"/>
    <n v="4.5"/>
  </r>
  <r>
    <s v="Mary ReillyÂ "/>
    <x v="470"/>
    <n v="5.8"/>
  </r>
  <r>
    <s v="My Best Friend's WeddingÂ "/>
    <x v="471"/>
    <n v="6.3"/>
  </r>
  <r>
    <s v="America's SweetheartsÂ "/>
    <x v="423"/>
    <n v="5.7"/>
  </r>
  <r>
    <s v="InsomniaÂ "/>
    <x v="3"/>
    <n v="7.2"/>
  </r>
  <r>
    <s v="Star Trek: First ContactÂ "/>
    <x v="285"/>
    <n v="7.6"/>
  </r>
  <r>
    <s v="Jonah HexÂ "/>
    <x v="388"/>
    <n v="4.7"/>
  </r>
  <r>
    <s v="Courage Under FireÂ "/>
    <x v="99"/>
    <n v="6.6"/>
  </r>
  <r>
    <s v="Liar LiarÂ "/>
    <x v="49"/>
    <n v="6.8"/>
  </r>
  <r>
    <s v="The InfiltratorÂ "/>
    <x v="472"/>
    <n v="7.3"/>
  </r>
  <r>
    <s v="InchonÂ "/>
    <x v="473"/>
    <n v="2.7"/>
  </r>
  <r>
    <s v="The FlintstonesÂ "/>
    <x v="342"/>
    <n v="4.8"/>
  </r>
  <r>
    <s v="Taken 2Â "/>
    <x v="464"/>
    <n v="6.3"/>
  </r>
  <r>
    <s v="Scary Movie 3Â "/>
    <x v="474"/>
    <n v="5.5"/>
  </r>
  <r>
    <s v="Miss CongenialityÂ "/>
    <x v="357"/>
    <n v="6.2"/>
  </r>
  <r>
    <s v="Journey to the Center of the EarthÂ "/>
    <x v="236"/>
    <n v="5.8"/>
  </r>
  <r>
    <s v="The Princess Diaries 2: Royal EngagementÂ "/>
    <x v="280"/>
    <n v="5.7"/>
  </r>
  <r>
    <s v="The Pelican BriefÂ "/>
    <x v="202"/>
    <n v="6.5"/>
  </r>
  <r>
    <s v="The ClientÂ "/>
    <x v="127"/>
    <n v="6.7"/>
  </r>
  <r>
    <s v="The Bucket ListÂ "/>
    <x v="326"/>
    <n v="7.4"/>
  </r>
  <r>
    <s v="Patriot GamesÂ "/>
    <x v="115"/>
    <n v="6.9"/>
  </r>
  <r>
    <s v="Monster-in-LawÂ "/>
    <x v="263"/>
    <n v="5.5"/>
  </r>
  <r>
    <s v="PrisonersÂ "/>
    <x v="475"/>
    <n v="8.1"/>
  </r>
  <r>
    <s v="Training DayÂ "/>
    <x v="262"/>
    <n v="7.7"/>
  </r>
  <r>
    <s v="Galaxy QuestÂ "/>
    <x v="98"/>
    <n v="7.3"/>
  </r>
  <r>
    <s v="Scary Movie 2Â "/>
    <x v="325"/>
    <n v="5.2"/>
  </r>
  <r>
    <s v="The MuppetsÂ "/>
    <x v="69"/>
    <n v="7.1"/>
  </r>
  <r>
    <s v="BladeÂ "/>
    <x v="256"/>
    <n v="7.1"/>
  </r>
  <r>
    <s v="Coach CarterÂ "/>
    <x v="476"/>
    <n v="7.2"/>
  </r>
  <r>
    <s v="Changing LanesÂ "/>
    <x v="477"/>
    <n v="6.5"/>
  </r>
  <r>
    <s v="AnacondaÂ "/>
    <x v="478"/>
    <n v="4.5999999999999996"/>
  </r>
  <r>
    <s v="Coyote UglyÂ "/>
    <x v="340"/>
    <n v="5.6"/>
  </r>
  <r>
    <s v="Love ActuallyÂ "/>
    <x v="479"/>
    <n v="7.7"/>
  </r>
  <r>
    <s v="A Bug's LifeÂ "/>
    <x v="28"/>
    <n v="7.2"/>
  </r>
  <r>
    <s v="From HellÂ "/>
    <x v="231"/>
    <n v="6.8"/>
  </r>
  <r>
    <s v="The SpecialistÂ "/>
    <x v="478"/>
    <n v="5.4"/>
  </r>
  <r>
    <s v="Tin CupÂ "/>
    <x v="270"/>
    <n v="6.3"/>
  </r>
  <r>
    <s v="Yours, Mine and OursÂ "/>
    <x v="480"/>
    <n v="7.2"/>
  </r>
  <r>
    <s v="Kicking &amp; ScreamingÂ "/>
    <x v="384"/>
    <n v="5.6"/>
  </r>
  <r>
    <s v="The Hitchhiker's Guide to the GalaxyÂ "/>
    <x v="481"/>
    <n v="6.8"/>
  </r>
  <r>
    <s v="Fat AlbertÂ "/>
    <x v="482"/>
    <n v="4.3"/>
  </r>
  <r>
    <s v="Resident Evil: ExtinctionÂ "/>
    <x v="483"/>
    <n v="6.3"/>
  </r>
  <r>
    <s v="BlendedÂ "/>
    <x v="151"/>
    <n v="6.5"/>
  </r>
  <r>
    <s v="Last HolidayÂ "/>
    <x v="385"/>
    <n v="6.4"/>
  </r>
  <r>
    <s v="The River WildÂ "/>
    <x v="407"/>
    <n v="6.3"/>
  </r>
  <r>
    <s v="The Indian in the CupboardÂ "/>
    <x v="181"/>
    <n v="5.9"/>
  </r>
  <r>
    <s v="SavagesÂ "/>
    <x v="74"/>
    <n v="6.5"/>
  </r>
  <r>
    <s v="CellularÂ "/>
    <x v="484"/>
    <n v="6.5"/>
  </r>
  <r>
    <s v="Johnny EnglishÂ "/>
    <x v="485"/>
    <n v="6.1"/>
  </r>
  <r>
    <s v="The Ant BullyÂ "/>
    <x v="486"/>
    <n v="5.9"/>
  </r>
  <r>
    <s v="DuneÂ "/>
    <x v="487"/>
    <n v="6.6"/>
  </r>
  <r>
    <s v="Across the UniverseÂ "/>
    <x v="488"/>
    <n v="7.4"/>
  </r>
  <r>
    <s v="Revolutionary RoadÂ "/>
    <x v="2"/>
    <n v="7.3"/>
  </r>
  <r>
    <s v="16 BlocksÂ "/>
    <x v="101"/>
    <n v="6.6"/>
  </r>
  <r>
    <s v="Babylon A.D.Â "/>
    <x v="489"/>
    <n v="5.6"/>
  </r>
  <r>
    <s v="The Glimmer ManÂ "/>
    <x v="490"/>
    <n v="5.3"/>
  </r>
  <r>
    <s v="MultiplicityÂ "/>
    <x v="356"/>
    <n v="6"/>
  </r>
  <r>
    <s v="Aliens in the AtticÂ "/>
    <x v="491"/>
    <n v="5.4"/>
  </r>
  <r>
    <s v="The PledgeÂ "/>
    <x v="492"/>
    <n v="6.8"/>
  </r>
  <r>
    <s v="The ProducersÂ "/>
    <x v="493"/>
    <n v="6.4"/>
  </r>
  <r>
    <s v="DreddÂ "/>
    <x v="222"/>
    <n v="7.1"/>
  </r>
  <r>
    <s v="The PhantomÂ "/>
    <x v="494"/>
    <n v="4.9000000000000004"/>
  </r>
  <r>
    <s v="All the Pretty HorsesÂ "/>
    <x v="495"/>
    <n v="5.8"/>
  </r>
  <r>
    <s v="NixonÂ "/>
    <x v="74"/>
    <n v="7.1"/>
  </r>
  <r>
    <s v="The Ghost WriterÂ "/>
    <x v="321"/>
    <n v="7.2"/>
  </r>
  <r>
    <s v="Deep RisingÂ "/>
    <x v="52"/>
    <n v="6"/>
  </r>
  <r>
    <s v="Miracle at St. AnnaÂ "/>
    <x v="419"/>
    <n v="6"/>
  </r>
  <r>
    <s v="Curse of the Golden FlowerÂ "/>
    <x v="179"/>
    <n v="7"/>
  </r>
  <r>
    <s v="Bangkok DangerousÂ "/>
    <x v="496"/>
    <n v="5.4"/>
  </r>
  <r>
    <s v="Big TroubleÂ "/>
    <x v="14"/>
    <n v="6.5"/>
  </r>
  <r>
    <s v="Love in the Time of CholeraÂ "/>
    <x v="35"/>
    <n v="6.4"/>
  </r>
  <r>
    <s v="Shadow ConspiracyÂ "/>
    <x v="497"/>
    <n v="4.9000000000000004"/>
  </r>
  <r>
    <s v="Johnny English RebornÂ "/>
    <x v="498"/>
    <n v="6.3"/>
  </r>
  <r>
    <s v="Foodfight!Â "/>
    <x v="499"/>
    <n v="1.7"/>
  </r>
  <r>
    <s v="ArgoÂ "/>
    <x v="500"/>
    <n v="7.7"/>
  </r>
  <r>
    <s v="The FugitiveÂ "/>
    <x v="217"/>
    <n v="7.8"/>
  </r>
  <r>
    <s v="The Bounty HunterÂ "/>
    <x v="267"/>
    <n v="5.5"/>
  </r>
  <r>
    <s v="SleepersÂ "/>
    <x v="265"/>
    <n v="7.5"/>
  </r>
  <r>
    <s v="Rambo: First Blood Part IIÂ "/>
    <x v="497"/>
    <n v="6.4"/>
  </r>
  <r>
    <s v="The JurorÂ "/>
    <x v="501"/>
    <n v="5.6"/>
  </r>
  <r>
    <s v="PinocchioÂ "/>
    <x v="502"/>
    <n v="7.5"/>
  </r>
  <r>
    <s v="Heaven's GateÂ "/>
    <x v="503"/>
    <n v="6.8"/>
  </r>
  <r>
    <s v="Underworld: EvolutionÂ "/>
    <x v="150"/>
    <n v="6.8"/>
  </r>
  <r>
    <s v="Victor FrankensteinÂ "/>
    <x v="504"/>
    <n v="6"/>
  </r>
  <r>
    <s v="Finding ForresterÂ "/>
    <x v="505"/>
    <n v="7.3"/>
  </r>
  <r>
    <s v="28 DaysÂ "/>
    <x v="279"/>
    <n v="6"/>
  </r>
  <r>
    <s v="UnleashedÂ "/>
    <x v="108"/>
    <n v="7"/>
  </r>
  <r>
    <s v="The Sweetest ThingÂ "/>
    <x v="506"/>
    <n v="5.0999999999999996"/>
  </r>
  <r>
    <s v="The FirmÂ "/>
    <x v="198"/>
    <n v="6.8"/>
  </r>
  <r>
    <s v="Charlie St. CloudÂ "/>
    <x v="507"/>
    <n v="6.5"/>
  </r>
  <r>
    <s v="The MechanicÂ "/>
    <x v="164"/>
    <n v="6.6"/>
  </r>
  <r>
    <s v="21 Jump StreetÂ "/>
    <x v="193"/>
    <n v="7.2"/>
  </r>
  <r>
    <s v="Notting HillÂ "/>
    <x v="477"/>
    <n v="7"/>
  </r>
  <r>
    <s v="Chicken RunÂ "/>
    <x v="395"/>
    <n v="7"/>
  </r>
  <r>
    <s v="Along Came PollyÂ "/>
    <x v="508"/>
    <n v="5.9"/>
  </r>
  <r>
    <s v="BoomerangÂ "/>
    <x v="509"/>
    <n v="5.4"/>
  </r>
  <r>
    <s v="The HeatÂ "/>
    <x v="95"/>
    <n v="6.6"/>
  </r>
  <r>
    <s v="CleopatraÂ "/>
    <x v="510"/>
    <n v="7"/>
  </r>
  <r>
    <s v="Here Comes the BoomÂ "/>
    <x v="151"/>
    <n v="6.5"/>
  </r>
  <r>
    <s v="High CrimesÂ "/>
    <x v="443"/>
    <n v="6.3"/>
  </r>
  <r>
    <s v="The Mirror Has Two FacesÂ "/>
    <x v="511"/>
    <n v="6.5"/>
  </r>
  <r>
    <s v="The Mothman PropheciesÂ "/>
    <x v="512"/>
    <n v="6.5"/>
  </r>
  <r>
    <s v="BrÃ¼noÂ "/>
    <x v="313"/>
    <n v="5.8"/>
  </r>
  <r>
    <s v="Licence to KillÂ "/>
    <x v="513"/>
    <n v="6.6"/>
  </r>
  <r>
    <s v="Red Riding HoodÂ "/>
    <x v="514"/>
    <n v="5.4"/>
  </r>
  <r>
    <s v="15 MinutesÂ "/>
    <x v="515"/>
    <n v="6.1"/>
  </r>
  <r>
    <s v="Super Mario Bros.Â "/>
    <x v="516"/>
    <n v="4"/>
  </r>
  <r>
    <s v="Lord of WarÂ "/>
    <x v="449"/>
    <n v="7.6"/>
  </r>
  <r>
    <s v="HeroÂ "/>
    <x v="179"/>
    <n v="7.9"/>
  </r>
  <r>
    <s v="One for the MoneyÂ "/>
    <x v="517"/>
    <n v="5.3"/>
  </r>
  <r>
    <s v="The InterviewÂ "/>
    <x v="518"/>
    <n v="6.6"/>
  </r>
  <r>
    <s v="The Warrior's WayÂ "/>
    <x v="519"/>
    <n v="6.3"/>
  </r>
  <r>
    <s v="MicmacsÂ "/>
    <x v="351"/>
    <n v="7.2"/>
  </r>
  <r>
    <s v="8 MileÂ "/>
    <x v="407"/>
    <n v="7"/>
  </r>
  <r>
    <s v="A Knight's TaleÂ "/>
    <x v="420"/>
    <n v="6.9"/>
  </r>
  <r>
    <s v="The MedallionÂ "/>
    <x v="520"/>
    <n v="5.2"/>
  </r>
  <r>
    <s v="The Sixth SenseÂ "/>
    <x v="89"/>
    <n v="8.1"/>
  </r>
  <r>
    <s v="Man on a LedgeÂ "/>
    <x v="521"/>
    <n v="6.6"/>
  </r>
  <r>
    <s v="The Big YearÂ "/>
    <x v="331"/>
    <n v="6.2"/>
  </r>
  <r>
    <s v="The Karate KidÂ "/>
    <x v="522"/>
    <n v="7.2"/>
  </r>
  <r>
    <s v="American HustleÂ "/>
    <x v="349"/>
    <n v="7.3"/>
  </r>
  <r>
    <s v="The ProposalÂ "/>
    <x v="523"/>
    <n v="6.7"/>
  </r>
  <r>
    <s v="Double JeopardyÂ "/>
    <x v="524"/>
    <n v="6.4"/>
  </r>
  <r>
    <s v="Back to the Future Part IIÂ "/>
    <x v="41"/>
    <n v="7.8"/>
  </r>
  <r>
    <s v="LucyÂ "/>
    <x v="183"/>
    <n v="6.4"/>
  </r>
  <r>
    <s v="Fifty Shades of GreyÂ "/>
    <x v="525"/>
    <n v="4.0999999999999996"/>
  </r>
  <r>
    <s v="Spy Kids 3-D: Game OverÂ "/>
    <x v="406"/>
    <n v="4.0999999999999996"/>
  </r>
  <r>
    <s v="A Time to KillÂ "/>
    <x v="127"/>
    <n v="7.4"/>
  </r>
  <r>
    <s v="Cheaper by the DozenÂ "/>
    <x v="76"/>
    <n v="5.8"/>
  </r>
  <r>
    <s v="Lone SurvivorÂ "/>
    <x v="20"/>
    <n v="7.6"/>
  </r>
  <r>
    <s v="A League of Their OwnÂ "/>
    <x v="466"/>
    <n v="7.2"/>
  </r>
  <r>
    <s v="The Conjuring 2Â "/>
    <x v="32"/>
    <n v="7.8"/>
  </r>
  <r>
    <s v="The Social NetworkÂ "/>
    <x v="64"/>
    <n v="7.7"/>
  </r>
  <r>
    <s v="He's Just Not That Into YouÂ "/>
    <x v="526"/>
    <n v="6.4"/>
  </r>
  <r>
    <s v="Scary Movie 4Â "/>
    <x v="474"/>
    <n v="5.0999999999999996"/>
  </r>
  <r>
    <s v="Scream 3Â "/>
    <x v="527"/>
    <n v="5.5"/>
  </r>
  <r>
    <s v="Back to the Future Part IIIÂ "/>
    <x v="41"/>
    <n v="7.4"/>
  </r>
  <r>
    <s v="Get HardÂ "/>
    <x v="528"/>
    <n v="6"/>
  </r>
  <r>
    <s v="Bram Stoker's DraculaÂ "/>
    <x v="403"/>
    <n v="7.5"/>
  </r>
  <r>
    <s v="Julie &amp; JuliaÂ "/>
    <x v="310"/>
    <n v="7"/>
  </r>
  <r>
    <s v="42Â "/>
    <x v="420"/>
    <n v="7.5"/>
  </r>
  <r>
    <s v="The Talented Mr. RipleyÂ "/>
    <x v="230"/>
    <n v="7.3"/>
  </r>
  <r>
    <s v="Dumb and Dumber ToÂ "/>
    <x v="294"/>
    <n v="5.7"/>
  </r>
  <r>
    <s v="Eight BelowÂ "/>
    <x v="421"/>
    <n v="7.3"/>
  </r>
  <r>
    <s v="The InternÂ "/>
    <x v="211"/>
    <n v="7.2"/>
  </r>
  <r>
    <s v="Ride Along 2Â "/>
    <x v="129"/>
    <n v="5.9"/>
  </r>
  <r>
    <s v="The Last of the MohicansÂ "/>
    <x v="152"/>
    <n v="7.8"/>
  </r>
  <r>
    <s v="RayÂ "/>
    <x v="318"/>
    <n v="7.7"/>
  </r>
  <r>
    <s v="Sin CityÂ "/>
    <x v="322"/>
    <n v="8.1"/>
  </r>
  <r>
    <s v="Vantage PointÂ "/>
    <x v="222"/>
    <n v="6.6"/>
  </r>
  <r>
    <s v="I Love You, ManÂ "/>
    <x v="508"/>
    <n v="7.1"/>
  </r>
  <r>
    <s v="Shallow HalÂ "/>
    <x v="294"/>
    <n v="5.9"/>
  </r>
  <r>
    <s v="JFKÂ "/>
    <x v="74"/>
    <n v="8"/>
  </r>
  <r>
    <s v="Big Momma's House 2Â "/>
    <x v="529"/>
    <n v="4.5999999999999996"/>
  </r>
  <r>
    <s v="The MexicanÂ "/>
    <x v="1"/>
    <n v="6.1"/>
  </r>
  <r>
    <s v="UnbrokenÂ "/>
    <x v="311"/>
    <n v="7.2"/>
  </r>
  <r>
    <s v="17 AgainÂ "/>
    <x v="507"/>
    <n v="6.4"/>
  </r>
  <r>
    <s v="The Other WomanÂ "/>
    <x v="530"/>
    <n v="6"/>
  </r>
  <r>
    <s v="The Final DestinationÂ "/>
    <x v="484"/>
    <n v="5.2"/>
  </r>
  <r>
    <s v="Bridge of SpiesÂ "/>
    <x v="37"/>
    <n v="7.6"/>
  </r>
  <r>
    <s v="Behind Enemy LinesÂ "/>
    <x v="190"/>
    <n v="6.4"/>
  </r>
  <r>
    <s v="Shall We DanceÂ "/>
    <x v="155"/>
    <n v="6.1"/>
  </r>
  <r>
    <s v="Small SoldiersÂ "/>
    <x v="246"/>
    <n v="6.1"/>
  </r>
  <r>
    <s v="SpawnÂ "/>
    <x v="531"/>
    <n v="5.2"/>
  </r>
  <r>
    <s v="The Count of Monte CristoÂ "/>
    <x v="51"/>
    <n v="7.7"/>
  </r>
  <r>
    <s v="The Lincoln LawyerÂ "/>
    <x v="472"/>
    <n v="7.3"/>
  </r>
  <r>
    <s v="UnknownÂ "/>
    <x v="425"/>
    <n v="6.9"/>
  </r>
  <r>
    <s v="The PrestigeÂ "/>
    <x v="3"/>
    <n v="8.5"/>
  </r>
  <r>
    <s v="Horrible Bosses 2Â "/>
    <x v="378"/>
    <n v="6.3"/>
  </r>
  <r>
    <s v="Escape from Planet EarthÂ "/>
    <x v="532"/>
    <n v="5.9"/>
  </r>
  <r>
    <s v="ApocalyptoÂ "/>
    <x v="276"/>
    <n v="7.8"/>
  </r>
  <r>
    <s v="The Living DaylightsÂ "/>
    <x v="513"/>
    <n v="6.7"/>
  </r>
  <r>
    <s v="PredatorsÂ "/>
    <x v="533"/>
    <n v="6.4"/>
  </r>
  <r>
    <s v="Legal EaglesÂ "/>
    <x v="235"/>
    <n v="5.9"/>
  </r>
  <r>
    <s v="Secret WindowÂ "/>
    <x v="371"/>
    <n v="6.6"/>
  </r>
  <r>
    <s v="The Lake HouseÂ "/>
    <x v="534"/>
    <n v="6.8"/>
  </r>
  <r>
    <s v="The Skeleton KeyÂ "/>
    <x v="370"/>
    <n v="6.5"/>
  </r>
  <r>
    <s v="The Odd Life of Timothy GreenÂ "/>
    <x v="535"/>
    <n v="6.6"/>
  </r>
  <r>
    <s v="Made of HonorÂ "/>
    <x v="536"/>
    <n v="5.8"/>
  </r>
  <r>
    <s v="Jersey BoysÂ "/>
    <x v="312"/>
    <n v="6.9"/>
  </r>
  <r>
    <s v="The RainmakerÂ "/>
    <x v="403"/>
    <n v="7.1"/>
  </r>
  <r>
    <s v="GothikaÂ "/>
    <x v="489"/>
    <n v="5.8"/>
  </r>
  <r>
    <s v="AmistadÂ "/>
    <x v="37"/>
    <n v="7.2"/>
  </r>
  <r>
    <s v="Medicine ManÂ "/>
    <x v="125"/>
    <n v="6"/>
  </r>
  <r>
    <s v="Aliens vs. Predator: RequiemÂ "/>
    <x v="537"/>
    <n v="4.7"/>
  </r>
  <r>
    <s v="RiÂ¢hie RiÂ¢hÂ "/>
    <x v="357"/>
    <n v="5.2"/>
  </r>
  <r>
    <s v="Autumn in New YorkÂ "/>
    <x v="538"/>
    <n v="5.5"/>
  </r>
  <r>
    <s v="PaulÂ "/>
    <x v="539"/>
    <n v="7"/>
  </r>
  <r>
    <s v="The Guilt TripÂ "/>
    <x v="523"/>
    <n v="5.8"/>
  </r>
  <r>
    <s v="Scream 4Â "/>
    <x v="527"/>
    <n v="6.2"/>
  </r>
  <r>
    <s v="8MMÂ "/>
    <x v="127"/>
    <n v="6.5"/>
  </r>
  <r>
    <s v="The DoorsÂ "/>
    <x v="74"/>
    <n v="7.2"/>
  </r>
  <r>
    <s v="Sex TapeÂ "/>
    <x v="540"/>
    <n v="5.0999999999999996"/>
  </r>
  <r>
    <s v="Hanging UpÂ "/>
    <x v="541"/>
    <n v="4.7"/>
  </r>
  <r>
    <s v="Final Destination 5Â "/>
    <x v="439"/>
    <n v="5.9"/>
  </r>
  <r>
    <s v="Mickey Blue EyesÂ "/>
    <x v="542"/>
    <n v="5.8"/>
  </r>
  <r>
    <s v="Pay It ForwardÂ "/>
    <x v="226"/>
    <n v="7.2"/>
  </r>
  <r>
    <s v="Fever PitchÂ "/>
    <x v="294"/>
    <n v="6.2"/>
  </r>
  <r>
    <s v="Drillbit TaylorÂ "/>
    <x v="242"/>
    <n v="5.7"/>
  </r>
  <r>
    <s v="A Million Ways to Die in the WestÂ "/>
    <x v="301"/>
    <n v="6.1"/>
  </r>
  <r>
    <s v="The ShadowÂ "/>
    <x v="483"/>
    <n v="6"/>
  </r>
  <r>
    <s v="Extremely Loud &amp; Incredibly CloseÂ "/>
    <x v="543"/>
    <n v="6.9"/>
  </r>
  <r>
    <s v="Morning GloryÂ "/>
    <x v="477"/>
    <n v="6.5"/>
  </r>
  <r>
    <s v="Get Rich or Die Tryin'Â "/>
    <x v="455"/>
    <n v="5"/>
  </r>
  <r>
    <s v="The Art of WarÂ "/>
    <x v="544"/>
    <n v="5.7"/>
  </r>
  <r>
    <s v="RentÂ "/>
    <x v="120"/>
    <n v="7"/>
  </r>
  <r>
    <s v="Bless the ChildÂ "/>
    <x v="160"/>
    <n v="5.0999999999999996"/>
  </r>
  <r>
    <s v="The Out-of-TownersÂ "/>
    <x v="383"/>
    <n v="5.3"/>
  </r>
  <r>
    <s v="The Island of Dr. MoreauÂ "/>
    <x v="390"/>
    <n v="4.4000000000000004"/>
  </r>
  <r>
    <s v="The MusketeerÂ "/>
    <x v="169"/>
    <n v="4.7"/>
  </r>
  <r>
    <s v="The Other Boleyn GirlÂ "/>
    <x v="545"/>
    <n v="6.7"/>
  </r>
  <r>
    <s v="Sweet NovemberÂ "/>
    <x v="546"/>
    <n v="6.7"/>
  </r>
  <r>
    <s v="The ReapingÂ "/>
    <x v="238"/>
    <n v="5.7"/>
  </r>
  <r>
    <s v="Mean StreetsÂ "/>
    <x v="46"/>
    <n v="7.4"/>
  </r>
  <r>
    <s v="Renaissance ManÂ "/>
    <x v="466"/>
    <n v="6.1"/>
  </r>
  <r>
    <s v="ColombianaÂ "/>
    <x v="464"/>
    <n v="6.4"/>
  </r>
  <r>
    <s v="The Magic Sword: Quest for CamelotÂ "/>
    <x v="547"/>
    <n v="6.2"/>
  </r>
  <r>
    <s v="City by the SeaÂ "/>
    <x v="296"/>
    <n v="6.2"/>
  </r>
  <r>
    <s v="At First SightÂ "/>
    <x v="548"/>
    <n v="5.9"/>
  </r>
  <r>
    <s v="TorqueÂ "/>
    <x v="549"/>
    <n v="4"/>
  </r>
  <r>
    <s v="City HallÂ "/>
    <x v="361"/>
    <n v="6.2"/>
  </r>
  <r>
    <s v="ShowgirlsÂ "/>
    <x v="124"/>
    <n v="4.5999999999999996"/>
  </r>
  <r>
    <s v="Marie AntoinetteÂ "/>
    <x v="550"/>
    <n v="6.4"/>
  </r>
  <r>
    <s v="Kiss of DeathÂ "/>
    <x v="447"/>
    <n v="5.9"/>
  </r>
  <r>
    <s v="Get CarterÂ "/>
    <x v="551"/>
    <n v="5.0999999999999996"/>
  </r>
  <r>
    <s v="The ImpossibleÂ "/>
    <x v="552"/>
    <n v="7.6"/>
  </r>
  <r>
    <s v="IshtarÂ "/>
    <x v="553"/>
    <n v="4.2"/>
  </r>
  <r>
    <s v="Fantastic Mr. FoxÂ "/>
    <x v="451"/>
    <n v="7.8"/>
  </r>
  <r>
    <s v="Life or Something Like ItÂ "/>
    <x v="375"/>
    <n v="5.8"/>
  </r>
  <r>
    <s v="Memoirs of an Invisible ManÂ "/>
    <x v="450"/>
    <n v="5.9"/>
  </r>
  <r>
    <s v="AmÃ©lieÂ "/>
    <x v="351"/>
    <n v="8.4"/>
  </r>
  <r>
    <s v="New York MinuteÂ "/>
    <x v="554"/>
    <n v="4.8"/>
  </r>
  <r>
    <s v="AlfieÂ "/>
    <x v="555"/>
    <n v="6.2"/>
  </r>
  <r>
    <s v="Big MiracleÂ "/>
    <x v="526"/>
    <n v="6.5"/>
  </r>
  <r>
    <s v="The Deep End of the OceanÂ "/>
    <x v="556"/>
    <n v="6.3"/>
  </r>
  <r>
    <s v="FeardotcomÂ "/>
    <x v="557"/>
    <n v="3.3"/>
  </r>
  <r>
    <s v="Cirque du Freak: The Vampire's AssistantÂ "/>
    <x v="158"/>
    <n v="5.9"/>
  </r>
  <r>
    <s v="Victor FrankensteinÂ "/>
    <x v="504"/>
    <n v="6"/>
  </r>
  <r>
    <s v="DuplexÂ "/>
    <x v="460"/>
    <n v="5.8"/>
  </r>
  <r>
    <s v="Raise the TitanicÂ "/>
    <x v="558"/>
    <n v="4.7"/>
  </r>
  <r>
    <s v="Universal Soldier: The ReturnÂ "/>
    <x v="559"/>
    <n v="4.0999999999999996"/>
  </r>
  <r>
    <s v="PandorumÂ "/>
    <x v="560"/>
    <n v="6.8"/>
  </r>
  <r>
    <s v="ImpostorÂ "/>
    <x v="430"/>
    <n v="6.2"/>
  </r>
  <r>
    <s v="Extreme OpsÂ "/>
    <x v="544"/>
    <n v="4.5"/>
  </r>
  <r>
    <s v="Just VisitingÂ "/>
    <x v="561"/>
    <n v="5.8"/>
  </r>
  <r>
    <s v="SunshineÂ "/>
    <x v="445"/>
    <n v="7.3"/>
  </r>
  <r>
    <s v="A Thousand WordsÂ "/>
    <x v="341"/>
    <n v="5.9"/>
  </r>
  <r>
    <s v="DelgoÂ "/>
    <x v="562"/>
    <n v="4.4000000000000004"/>
  </r>
  <r>
    <s v="The GunmanÂ "/>
    <x v="413"/>
    <n v="5.8"/>
  </r>
  <r>
    <s v="Alex Rider: Operation StormbreakerÂ "/>
    <x v="563"/>
    <n v="5.0999999999999996"/>
  </r>
  <r>
    <s v="DisturbiaÂ "/>
    <x v="229"/>
    <n v="6.9"/>
  </r>
  <r>
    <s v="HackersÂ "/>
    <x v="370"/>
    <n v="6.2"/>
  </r>
  <r>
    <s v="The Hunting PartyÂ "/>
    <x v="564"/>
    <n v="6.9"/>
  </r>
  <r>
    <s v="The Hudsucker ProxyÂ "/>
    <x v="360"/>
    <n v="7.3"/>
  </r>
  <r>
    <s v="The WarlordsÂ "/>
    <x v="565"/>
    <n v="7.1"/>
  </r>
  <r>
    <s v="Nomad: The WarriorÂ "/>
    <x v="186"/>
    <n v="6"/>
  </r>
  <r>
    <s v="SnowpiercerÂ "/>
    <x v="566"/>
    <n v="7"/>
  </r>
  <r>
    <s v="A Monster in ParisÂ "/>
    <x v="185"/>
    <n v="6.8"/>
  </r>
  <r>
    <s v="The CrowÂ "/>
    <x v="100"/>
    <n v="7.6"/>
  </r>
  <r>
    <s v="The Time Traveler's WifeÂ "/>
    <x v="121"/>
    <n v="7.1"/>
  </r>
  <r>
    <s v="The Fast and the FuriousÂ "/>
    <x v="47"/>
    <n v="6.7"/>
  </r>
  <r>
    <s v="FrankenweenieÂ "/>
    <x v="23"/>
    <n v="7"/>
  </r>
  <r>
    <s v="SerenityÂ "/>
    <x v="7"/>
    <n v="8"/>
  </r>
  <r>
    <s v="Against the RopesÂ "/>
    <x v="567"/>
    <n v="5.3"/>
  </r>
  <r>
    <s v="Superman IIIÂ "/>
    <x v="404"/>
    <n v="4.9000000000000004"/>
  </r>
  <r>
    <s v="Grudge MatchÂ "/>
    <x v="221"/>
    <n v="6.4"/>
  </r>
  <r>
    <s v="Red CliffÂ "/>
    <x v="128"/>
    <n v="7.4"/>
  </r>
  <r>
    <s v="Sweet Home AlabamaÂ "/>
    <x v="267"/>
    <n v="6.1"/>
  </r>
  <r>
    <s v="The Ugly TruthÂ "/>
    <x v="263"/>
    <n v="6.5"/>
  </r>
  <r>
    <s v="Sgt. BilkoÂ "/>
    <x v="568"/>
    <n v="5.7"/>
  </r>
  <r>
    <s v="Spy Kids 2: Island of Lost DreamsÂ "/>
    <x v="406"/>
    <n v="5.0999999999999996"/>
  </r>
  <r>
    <s v="Star Trek: GenerationsÂ "/>
    <x v="569"/>
    <n v="6.6"/>
  </r>
  <r>
    <s v="The GrandmasterÂ "/>
    <x v="570"/>
    <n v="6.5"/>
  </r>
  <r>
    <s v="Water for ElephantsÂ "/>
    <x v="66"/>
    <n v="6.9"/>
  </r>
  <r>
    <s v="The HurricaneÂ "/>
    <x v="571"/>
    <n v="7.6"/>
  </r>
  <r>
    <s v="EnoughÂ "/>
    <x v="73"/>
    <n v="5.6"/>
  </r>
  <r>
    <s v="HeartbreakersÂ "/>
    <x v="572"/>
    <n v="6.2"/>
  </r>
  <r>
    <s v="Paul Blart: Mall Cop 2Â "/>
    <x v="426"/>
    <n v="4.4000000000000004"/>
  </r>
  <r>
    <s v="Angel EyesÂ "/>
    <x v="573"/>
    <n v="5.6"/>
  </r>
  <r>
    <s v="Joe SomebodyÂ "/>
    <x v="354"/>
    <n v="5.5"/>
  </r>
  <r>
    <s v="The Ninth GateÂ "/>
    <x v="321"/>
    <n v="6.7"/>
  </r>
  <r>
    <s v="Extreme MeasuresÂ "/>
    <x v="73"/>
    <n v="6.1"/>
  </r>
  <r>
    <s v="Rock StarÂ "/>
    <x v="375"/>
    <n v="6.2"/>
  </r>
  <r>
    <s v="PreciousÂ "/>
    <x v="574"/>
    <n v="7.3"/>
  </r>
  <r>
    <s v="White SquallÂ "/>
    <x v="17"/>
    <n v="6.6"/>
  </r>
  <r>
    <s v="The ThingÂ "/>
    <x v="450"/>
    <n v="8.1999999999999993"/>
  </r>
  <r>
    <s v="RiddickÂ "/>
    <x v="132"/>
    <n v="6.4"/>
  </r>
  <r>
    <s v="SwitchbackÂ "/>
    <x v="575"/>
    <n v="6.4"/>
  </r>
  <r>
    <s v="Texas RangersÂ "/>
    <x v="576"/>
    <n v="5.2"/>
  </r>
  <r>
    <s v="City of EmberÂ "/>
    <x v="264"/>
    <n v="6.5"/>
  </r>
  <r>
    <s v="The MasterÂ "/>
    <x v="577"/>
    <n v="7.1"/>
  </r>
  <r>
    <s v="Virgin TerritoryÂ "/>
    <x v="578"/>
    <n v="4.8"/>
  </r>
  <r>
    <s v="The ExpressÂ "/>
    <x v="430"/>
    <n v="7.3"/>
  </r>
  <r>
    <s v="The 5th WaveÂ "/>
    <x v="579"/>
    <n v="5.2"/>
  </r>
  <r>
    <s v="CreedÂ "/>
    <x v="580"/>
    <n v="7.7"/>
  </r>
  <r>
    <s v="The TownÂ "/>
    <x v="500"/>
    <n v="7.6"/>
  </r>
  <r>
    <s v="What to Expect When You're ExpectingÂ "/>
    <x v="581"/>
    <n v="5.7"/>
  </r>
  <r>
    <s v="Burn After ReadingÂ "/>
    <x v="582"/>
    <n v="7"/>
  </r>
  <r>
    <s v="Nim's IslandÂ "/>
    <x v="583"/>
    <n v="6"/>
  </r>
  <r>
    <s v="RushÂ "/>
    <x v="80"/>
    <n v="8.1"/>
  </r>
  <r>
    <s v="MagnoliaÂ "/>
    <x v="577"/>
    <n v="8"/>
  </r>
  <r>
    <s v="Cop OutÂ "/>
    <x v="584"/>
    <n v="5.6"/>
  </r>
  <r>
    <s v="How to Be SingleÂ "/>
    <x v="585"/>
    <n v="6.1"/>
  </r>
  <r>
    <s v="Dolphin TaleÂ "/>
    <x v="586"/>
    <n v="6.9"/>
  </r>
  <r>
    <s v="TwilightÂ "/>
    <x v="514"/>
    <n v="5.2"/>
  </r>
  <r>
    <s v="John QÂ "/>
    <x v="530"/>
    <n v="7"/>
  </r>
  <r>
    <s v="Blue StreakÂ "/>
    <x v="232"/>
    <n v="6.3"/>
  </r>
  <r>
    <s v="We're the MillersÂ "/>
    <x v="418"/>
    <n v="7"/>
  </r>
  <r>
    <s v="BreakdownÂ "/>
    <x v="62"/>
    <n v="6.9"/>
  </r>
  <r>
    <s v="Never Say Never AgainÂ "/>
    <x v="587"/>
    <n v="6.2"/>
  </r>
  <r>
    <s v="Hot Tub Time MachineÂ "/>
    <x v="588"/>
    <n v="6.4"/>
  </r>
  <r>
    <s v="Dolphin Tale 2Â "/>
    <x v="586"/>
    <n v="6.4"/>
  </r>
  <r>
    <s v="Reindeer GamesÂ "/>
    <x v="390"/>
    <n v="5.7"/>
  </r>
  <r>
    <s v="A Man ApartÂ "/>
    <x v="261"/>
    <n v="6.1"/>
  </r>
  <r>
    <s v="AlohaÂ "/>
    <x v="283"/>
    <n v="5.4"/>
  </r>
  <r>
    <s v="Ghosts of MississippiÂ "/>
    <x v="326"/>
    <n v="6.7"/>
  </r>
  <r>
    <s v="Snow Falling on CedarsÂ "/>
    <x v="589"/>
    <n v="6.8"/>
  </r>
  <r>
    <s v="The RiteÂ "/>
    <x v="297"/>
    <n v="6"/>
  </r>
  <r>
    <s v="GattacaÂ "/>
    <x v="449"/>
    <n v="7.8"/>
  </r>
  <r>
    <s v="Isn't She GreatÂ "/>
    <x v="446"/>
    <n v="5.3"/>
  </r>
  <r>
    <s v="Space ChimpsÂ "/>
    <x v="137"/>
    <n v="4.5"/>
  </r>
  <r>
    <s v="Head of StateÂ "/>
    <x v="590"/>
    <n v="5.4"/>
  </r>
  <r>
    <s v="The HangoverÂ "/>
    <x v="225"/>
    <n v="7.8"/>
  </r>
  <r>
    <s v="Ip Man 3Â "/>
    <x v="591"/>
    <n v="7.2"/>
  </r>
  <r>
    <s v="Austin Powers: The Spy Who Shagged MeÂ "/>
    <x v="182"/>
    <n v="6.6"/>
  </r>
  <r>
    <s v="BatmanÂ "/>
    <x v="23"/>
    <n v="7.6"/>
  </r>
  <r>
    <s v="There Be DragonsÂ "/>
    <x v="458"/>
    <n v="5.9"/>
  </r>
  <r>
    <s v="Lethal Weapon 3Â "/>
    <x v="101"/>
    <n v="6.7"/>
  </r>
  <r>
    <s v="The Blind SideÂ "/>
    <x v="191"/>
    <n v="7.7"/>
  </r>
  <r>
    <s v="Spy KidsÂ "/>
    <x v="406"/>
    <n v="5.4"/>
  </r>
  <r>
    <s v="Horrible BossesÂ "/>
    <x v="227"/>
    <n v="6.9"/>
  </r>
  <r>
    <s v="True GritÂ "/>
    <x v="582"/>
    <n v="7.7"/>
  </r>
  <r>
    <s v="The Devil Wears PradaÂ "/>
    <x v="331"/>
    <n v="6.8"/>
  </r>
  <r>
    <s v="Star Trek: The Motion PictureÂ "/>
    <x v="592"/>
    <n v="6.4"/>
  </r>
  <r>
    <s v="Identity ThiefÂ "/>
    <x v="227"/>
    <n v="5.7"/>
  </r>
  <r>
    <s v="Cape FearÂ "/>
    <x v="46"/>
    <n v="7.3"/>
  </r>
  <r>
    <s v="21Â "/>
    <x v="263"/>
    <n v="6.8"/>
  </r>
  <r>
    <s v="TrainwreckÂ "/>
    <x v="274"/>
    <n v="6.3"/>
  </r>
  <r>
    <s v="Guess WhoÂ "/>
    <x v="593"/>
    <n v="5.9"/>
  </r>
  <r>
    <s v="The English PatientÂ "/>
    <x v="230"/>
    <n v="7.4"/>
  </r>
  <r>
    <s v="L.A. ConfidentialÂ "/>
    <x v="407"/>
    <n v="8.3000000000000007"/>
  </r>
  <r>
    <s v="Sky HighÂ "/>
    <x v="57"/>
    <n v="6.2"/>
  </r>
  <r>
    <s v="In &amp; OutÂ "/>
    <x v="181"/>
    <n v="6.3"/>
  </r>
  <r>
    <s v="SpeciesÂ "/>
    <x v="139"/>
    <n v="5.8"/>
  </r>
  <r>
    <s v="A Nightmare on Elm StreetÂ "/>
    <x v="527"/>
    <n v="7.5"/>
  </r>
  <r>
    <s v="The CellÂ "/>
    <x v="218"/>
    <n v="6.3"/>
  </r>
  <r>
    <s v="The Man in the Iron MaskÂ "/>
    <x v="284"/>
    <n v="6.4"/>
  </r>
  <r>
    <s v="SecretariatÂ "/>
    <x v="284"/>
    <n v="7.2"/>
  </r>
  <r>
    <s v="TMNTÂ "/>
    <x v="594"/>
    <n v="6.3"/>
  </r>
  <r>
    <s v="RadioÂ "/>
    <x v="595"/>
    <n v="6.9"/>
  </r>
  <r>
    <s v="Friends with BenefitsÂ "/>
    <x v="315"/>
    <n v="6.6"/>
  </r>
  <r>
    <s v="Neighbors 2: Sorority RisingÂ "/>
    <x v="596"/>
    <n v="6"/>
  </r>
  <r>
    <s v="Saving Mr. BanksÂ "/>
    <x v="191"/>
    <n v="7.5"/>
  </r>
  <r>
    <s v="Malcolm XÂ "/>
    <x v="419"/>
    <n v="7.7"/>
  </r>
  <r>
    <s v="This Is 40Â "/>
    <x v="274"/>
    <n v="6.2"/>
  </r>
  <r>
    <s v="Old DogsÂ "/>
    <x v="196"/>
    <n v="5.4"/>
  </r>
  <r>
    <s v="Underworld: Rise of the LycansÂ "/>
    <x v="597"/>
    <n v="6.6"/>
  </r>
  <r>
    <s v="License to WedÂ "/>
    <x v="526"/>
    <n v="5.3"/>
  </r>
  <r>
    <s v="The BenchwarmersÂ "/>
    <x v="197"/>
    <n v="5.6"/>
  </r>
  <r>
    <s v="Must Love DogsÂ "/>
    <x v="598"/>
    <n v="5.9"/>
  </r>
  <r>
    <s v="Donnie BrascoÂ "/>
    <x v="35"/>
    <n v="7.8"/>
  </r>
  <r>
    <s v="Resident EvilÂ "/>
    <x v="207"/>
    <n v="6.7"/>
  </r>
  <r>
    <s v="PoltergeistÂ "/>
    <x v="599"/>
    <n v="7.4"/>
  </r>
  <r>
    <s v="The LadykillersÂ "/>
    <x v="582"/>
    <n v="6.2"/>
  </r>
  <r>
    <s v="Max PayneÂ "/>
    <x v="190"/>
    <n v="5.4"/>
  </r>
  <r>
    <s v="In TimeÂ "/>
    <x v="449"/>
    <n v="6.7"/>
  </r>
  <r>
    <s v="The Back-up PlanÂ "/>
    <x v="600"/>
    <n v="5.3"/>
  </r>
  <r>
    <s v="Something BorrowedÂ "/>
    <x v="601"/>
    <n v="5.9"/>
  </r>
  <r>
    <s v="Black KnightÂ "/>
    <x v="602"/>
    <n v="4.8"/>
  </r>
  <r>
    <s v="Street FighterÂ "/>
    <x v="603"/>
    <n v="3.8"/>
  </r>
  <r>
    <s v="The PianistÂ "/>
    <x v="321"/>
    <n v="8.5"/>
  </r>
  <r>
    <s v="From HellÂ "/>
    <x v="231"/>
    <n v="6.8"/>
  </r>
  <r>
    <s v="The Nativity StoryÂ "/>
    <x v="514"/>
    <n v="6.8"/>
  </r>
  <r>
    <s v="House of WaxÂ "/>
    <x v="425"/>
    <n v="5.3"/>
  </r>
  <r>
    <s v="CloserÂ "/>
    <x v="260"/>
    <n v="7.3"/>
  </r>
  <r>
    <s v="J. EdgarÂ "/>
    <x v="312"/>
    <n v="6.6"/>
  </r>
  <r>
    <s v="MirrorsÂ "/>
    <x v="604"/>
    <n v="6.2"/>
  </r>
  <r>
    <s v="Queen of the DamnedÂ "/>
    <x v="605"/>
    <n v="5.2"/>
  </r>
  <r>
    <s v="Predator 2Â "/>
    <x v="238"/>
    <n v="6.2"/>
  </r>
  <r>
    <s v="UntraceableÂ "/>
    <x v="290"/>
    <n v="6.2"/>
  </r>
  <r>
    <s v="Blast from the PastÂ "/>
    <x v="606"/>
    <n v="6.6"/>
  </r>
  <r>
    <s v="Flash GordonÂ "/>
    <x v="607"/>
    <n v="6.4"/>
  </r>
  <r>
    <s v="Jersey GirlÂ "/>
    <x v="584"/>
    <n v="6.2"/>
  </r>
  <r>
    <s v="Alex CrossÂ "/>
    <x v="47"/>
    <n v="5.0999999999999996"/>
  </r>
  <r>
    <s v="Midnight in the Garden of Good and EvilÂ "/>
    <x v="312"/>
    <n v="6.6"/>
  </r>
  <r>
    <s v="HeistÂ "/>
    <x v="608"/>
    <n v="6.1"/>
  </r>
  <r>
    <s v="Nanny McPhee ReturnsÂ "/>
    <x v="609"/>
    <n v="6.1"/>
  </r>
  <r>
    <s v="HoffaÂ "/>
    <x v="460"/>
    <n v="6.6"/>
  </r>
  <r>
    <s v="The X Files: I Want to BelieveÂ "/>
    <x v="610"/>
    <n v="5.9"/>
  </r>
  <r>
    <s v="Ella EnchantedÂ "/>
    <x v="611"/>
    <n v="6.3"/>
  </r>
  <r>
    <s v="ConcussionÂ "/>
    <x v="612"/>
    <n v="7.1"/>
  </r>
  <r>
    <s v="AbductionÂ "/>
    <x v="252"/>
    <n v="5"/>
  </r>
  <r>
    <s v="ValiantÂ "/>
    <x v="613"/>
    <n v="5.6"/>
  </r>
  <r>
    <s v="Wonder BoysÂ "/>
    <x v="407"/>
    <n v="7.4"/>
  </r>
  <r>
    <s v="Superhero MovieÂ "/>
    <x v="614"/>
    <n v="4.5"/>
  </r>
  <r>
    <s v="Broken CityÂ "/>
    <x v="615"/>
    <n v="6.2"/>
  </r>
  <r>
    <s v="CursedÂ "/>
    <x v="527"/>
    <n v="5"/>
  </r>
  <r>
    <s v="Premium RushÂ "/>
    <x v="371"/>
    <n v="6.5"/>
  </r>
  <r>
    <s v="Hot PursuitÂ "/>
    <x v="523"/>
    <n v="5.0999999999999996"/>
  </r>
  <r>
    <s v="The Four FeathersÂ "/>
    <x v="396"/>
    <n v="6.5"/>
  </r>
  <r>
    <s v="ParkerÂ "/>
    <x v="318"/>
    <n v="6.2"/>
  </r>
  <r>
    <s v="WimbledonÂ "/>
    <x v="435"/>
    <n v="6.3"/>
  </r>
  <r>
    <s v="Furry VengeanceÂ "/>
    <x v="506"/>
    <n v="3.8"/>
  </r>
  <r>
    <s v="BaitÂ "/>
    <x v="616"/>
    <n v="5.2"/>
  </r>
  <r>
    <s v="KrullÂ "/>
    <x v="617"/>
    <n v="6"/>
  </r>
  <r>
    <s v="Lions for LambsÂ "/>
    <x v="337"/>
    <n v="6.2"/>
  </r>
  <r>
    <s v="Flight of the IntruderÂ "/>
    <x v="204"/>
    <n v="5.7"/>
  </r>
  <r>
    <s v="Walk Hard: The Dewey Cox StoryÂ "/>
    <x v="540"/>
    <n v="6.7"/>
  </r>
  <r>
    <s v="The Shipping NewsÂ "/>
    <x v="618"/>
    <n v="6.8"/>
  </r>
  <r>
    <s v="American OutlawsÂ "/>
    <x v="232"/>
    <n v="6"/>
  </r>
  <r>
    <s v="The Young VictoriaÂ "/>
    <x v="619"/>
    <n v="7.3"/>
  </r>
  <r>
    <s v="WhiteoutÂ "/>
    <x v="156"/>
    <n v="5.5"/>
  </r>
  <r>
    <s v="The Tree of LifeÂ "/>
    <x v="410"/>
    <n v="6.7"/>
  </r>
  <r>
    <s v="Knock OffÂ "/>
    <x v="620"/>
    <n v="4.8"/>
  </r>
  <r>
    <s v="SabotageÂ "/>
    <x v="48"/>
    <n v="5.7"/>
  </r>
  <r>
    <s v="The OrderÂ "/>
    <x v="420"/>
    <n v="5.0999999999999996"/>
  </r>
  <r>
    <s v="Punisher: War ZoneÂ "/>
    <x v="621"/>
    <n v="6"/>
  </r>
  <r>
    <s v="ZoomÂ "/>
    <x v="422"/>
    <n v="4.2"/>
  </r>
  <r>
    <s v="The WalkÂ "/>
    <x v="41"/>
    <n v="7.4"/>
  </r>
  <r>
    <s v="Warriors of VirtueÂ "/>
    <x v="622"/>
    <n v="4.5999999999999996"/>
  </r>
  <r>
    <s v="A Good YearÂ "/>
    <x v="17"/>
    <n v="6.9"/>
  </r>
  <r>
    <s v="Radio FlyerÂ "/>
    <x v="101"/>
    <n v="6.9"/>
  </r>
  <r>
    <s v="Blood In, Blood OutÂ "/>
    <x v="318"/>
    <n v="8"/>
  </r>
  <r>
    <s v="Smilla's Sense of SnowÂ "/>
    <x v="623"/>
    <n v="6.4"/>
  </r>
  <r>
    <s v="Femme FataleÂ "/>
    <x v="200"/>
    <n v="6.3"/>
  </r>
  <r>
    <s v="Lion of the DesertÂ "/>
    <x v="624"/>
    <n v="8.4"/>
  </r>
  <r>
    <s v="Ride with the DevilÂ "/>
    <x v="102"/>
    <n v="6.8"/>
  </r>
  <r>
    <s v="BandidasÂ "/>
    <x v="625"/>
    <n v="5.7"/>
  </r>
  <r>
    <s v="The Maze RunnerÂ "/>
    <x v="335"/>
    <n v="6.8"/>
  </r>
  <r>
    <s v="Unfinished BusinessÂ "/>
    <x v="626"/>
    <n v="5.4"/>
  </r>
  <r>
    <s v="The Age of InnocenceÂ "/>
    <x v="46"/>
    <n v="7.2"/>
  </r>
  <r>
    <s v="The FountainÂ "/>
    <x v="116"/>
    <n v="7.3"/>
  </r>
  <r>
    <s v="Chill FactorÂ "/>
    <x v="627"/>
    <n v="5.2"/>
  </r>
  <r>
    <s v="StolenÂ "/>
    <x v="164"/>
    <n v="5.5"/>
  </r>
  <r>
    <s v="PonyoÂ "/>
    <x v="628"/>
    <n v="7.7"/>
  </r>
  <r>
    <s v="The Longest RideÂ "/>
    <x v="629"/>
    <n v="7.1"/>
  </r>
  <r>
    <s v="The Astronaut's WifeÂ "/>
    <x v="630"/>
    <n v="5.3"/>
  </r>
  <r>
    <s v="I Dreamed of AfricaÂ "/>
    <x v="631"/>
    <n v="5.6"/>
  </r>
  <r>
    <s v="Playing for KeepsÂ "/>
    <x v="386"/>
    <n v="5.7"/>
  </r>
  <r>
    <s v="Mandela: Long Walk to FreedomÂ "/>
    <x v="545"/>
    <n v="7.1"/>
  </r>
  <r>
    <s v="RedsÂ "/>
    <x v="465"/>
    <n v="7.5"/>
  </r>
  <r>
    <s v="A Few Good MenÂ "/>
    <x v="326"/>
    <n v="7.6"/>
  </r>
  <r>
    <s v="Exit WoundsÂ "/>
    <x v="288"/>
    <n v="5.5"/>
  </r>
  <r>
    <s v="Big Momma's HouseÂ "/>
    <x v="147"/>
    <n v="5.0999999999999996"/>
  </r>
  <r>
    <s v="The Darkest HourÂ "/>
    <x v="632"/>
    <n v="4.9000000000000004"/>
  </r>
  <r>
    <s v="Step Up RevolutionÂ "/>
    <x v="633"/>
    <n v="6.5"/>
  </r>
  <r>
    <s v="Snakes on a PlaneÂ "/>
    <x v="484"/>
    <n v="5.6"/>
  </r>
  <r>
    <s v="The WatcherÂ "/>
    <x v="634"/>
    <n v="5.3"/>
  </r>
  <r>
    <s v="The PunisherÂ "/>
    <x v="635"/>
    <n v="6.5"/>
  </r>
  <r>
    <s v="Goal! The Dream BeginsÂ "/>
    <x v="636"/>
    <n v="6.8"/>
  </r>
  <r>
    <s v="SafeÂ "/>
    <x v="637"/>
    <n v="6.5"/>
  </r>
  <r>
    <s v="Pushing TinÂ "/>
    <x v="35"/>
    <n v="6"/>
  </r>
  <r>
    <s v="Star Wars: Episode VI - Return of the JediÂ "/>
    <x v="638"/>
    <n v="8.4"/>
  </r>
  <r>
    <s v="DoomsdayÂ "/>
    <x v="639"/>
    <n v="6"/>
  </r>
  <r>
    <s v="The ReaderÂ "/>
    <x v="543"/>
    <n v="7.6"/>
  </r>
  <r>
    <s v="ElfÂ "/>
    <x v="45"/>
    <n v="6.9"/>
  </r>
  <r>
    <s v="PhenomenonÂ "/>
    <x v="67"/>
    <n v="6.4"/>
  </r>
  <r>
    <s v="Snow DogsÂ "/>
    <x v="342"/>
    <n v="5.0999999999999996"/>
  </r>
  <r>
    <s v="ScroogedÂ "/>
    <x v="101"/>
    <n v="7"/>
  </r>
  <r>
    <s v="Nacho LibreÂ "/>
    <x v="640"/>
    <n v="5.7"/>
  </r>
  <r>
    <s v="BridesmaidsÂ "/>
    <x v="95"/>
    <n v="6.8"/>
  </r>
  <r>
    <s v="This Is the EndÂ "/>
    <x v="518"/>
    <n v="6.7"/>
  </r>
  <r>
    <s v="StigmataÂ "/>
    <x v="641"/>
    <n v="6.2"/>
  </r>
  <r>
    <s v="Men of HonorÂ "/>
    <x v="629"/>
    <n v="7.2"/>
  </r>
  <r>
    <s v="TakersÂ "/>
    <x v="642"/>
    <n v="6.2"/>
  </r>
  <r>
    <s v="The Big WeddingÂ "/>
    <x v="643"/>
    <n v="5.6"/>
  </r>
  <r>
    <s v="Big Mommas: Like Father, Like SonÂ "/>
    <x v="529"/>
    <n v="4.4000000000000004"/>
  </r>
  <r>
    <s v="Source CodeÂ "/>
    <x v="71"/>
    <n v="7.5"/>
  </r>
  <r>
    <s v="AliveÂ "/>
    <x v="421"/>
    <n v="7.1"/>
  </r>
  <r>
    <s v="The Number 23Â "/>
    <x v="127"/>
    <n v="6.4"/>
  </r>
  <r>
    <s v="The Young and Prodigious T.S. SpivetÂ "/>
    <x v="351"/>
    <n v="7.1"/>
  </r>
  <r>
    <s v="1941Â "/>
    <x v="37"/>
    <n v="5.9"/>
  </r>
  <r>
    <s v="Dreamer: Inspired by a True StoryÂ "/>
    <x v="644"/>
    <n v="6.9"/>
  </r>
  <r>
    <s v="A History of ViolenceÂ "/>
    <x v="452"/>
    <n v="7.5"/>
  </r>
  <r>
    <s v="Transporter 2Â "/>
    <x v="108"/>
    <n v="6.3"/>
  </r>
  <r>
    <s v="The Quick and the DeadÂ "/>
    <x v="5"/>
    <n v="6.4"/>
  </r>
  <r>
    <s v="Laws of AttractionÂ "/>
    <x v="485"/>
    <n v="5.9"/>
  </r>
  <r>
    <s v="Bringing Out the DeadÂ "/>
    <x v="46"/>
    <n v="6.8"/>
  </r>
  <r>
    <s v="Repo MenÂ "/>
    <x v="645"/>
    <n v="6.3"/>
  </r>
  <r>
    <s v="Dragon Wars: D-WarÂ "/>
    <x v="646"/>
    <n v="3.6"/>
  </r>
  <r>
    <s v="BogusÂ "/>
    <x v="571"/>
    <n v="5.3"/>
  </r>
  <r>
    <s v="The Incredible Burt WonderstoneÂ "/>
    <x v="647"/>
    <n v="5.9"/>
  </r>
  <r>
    <s v="Cats Don't DanceÂ "/>
    <x v="163"/>
    <n v="6.9"/>
  </r>
  <r>
    <s v="Cradle Will RockÂ "/>
    <x v="648"/>
    <n v="6.9"/>
  </r>
  <r>
    <s v="The Good GermanÂ "/>
    <x v="144"/>
    <n v="6.1"/>
  </r>
  <r>
    <s v="George and the DragonÂ "/>
    <x v="649"/>
    <n v="5.7"/>
  </r>
  <r>
    <s v="Apocalypse NowÂ "/>
    <x v="403"/>
    <n v="8.5"/>
  </r>
  <r>
    <s v="Going the DistanceÂ "/>
    <x v="650"/>
    <n v="6.3"/>
  </r>
  <r>
    <s v="Mr. Holland's OpusÂ "/>
    <x v="375"/>
    <n v="7.3"/>
  </r>
  <r>
    <s v="CriminalÂ "/>
    <x v="651"/>
    <n v="6.3"/>
  </r>
  <r>
    <s v="Out of AfricaÂ "/>
    <x v="198"/>
    <n v="7.2"/>
  </r>
  <r>
    <s v="FlightÂ "/>
    <x v="41"/>
    <n v="7.3"/>
  </r>
  <r>
    <s v="MoonrakerÂ "/>
    <x v="652"/>
    <n v="6.3"/>
  </r>
  <r>
    <s v="The Grand Budapest HotelÂ "/>
    <x v="451"/>
    <n v="8.1"/>
  </r>
  <r>
    <s v="Hearts in AtlantisÂ "/>
    <x v="589"/>
    <n v="6.9"/>
  </r>
  <r>
    <s v="ArachnophobiaÂ "/>
    <x v="421"/>
    <n v="6.3"/>
  </r>
  <r>
    <s v="FrequencyÂ "/>
    <x v="290"/>
    <n v="7.3"/>
  </r>
  <r>
    <s v="GhostbustersÂ "/>
    <x v="95"/>
    <n v="5.5"/>
  </r>
  <r>
    <s v="VacationÂ "/>
    <x v="653"/>
    <n v="6.1"/>
  </r>
  <r>
    <s v="Get ShortyÂ "/>
    <x v="14"/>
    <n v="6.9"/>
  </r>
  <r>
    <s v="ChicagoÂ "/>
    <x v="13"/>
    <n v="7.2"/>
  </r>
  <r>
    <s v="Big DaddyÂ "/>
    <x v="197"/>
    <n v="6.4"/>
  </r>
  <r>
    <s v="American Pie 2Â "/>
    <x v="654"/>
    <n v="6.4"/>
  </r>
  <r>
    <s v="Toy StoryÂ "/>
    <x v="28"/>
    <n v="8.3000000000000007"/>
  </r>
  <r>
    <s v="SpeedÂ "/>
    <x v="149"/>
    <n v="7.2"/>
  </r>
  <r>
    <s v="The VowÂ "/>
    <x v="655"/>
    <n v="6.8"/>
  </r>
  <r>
    <s v="Extraordinary MeasuresÂ "/>
    <x v="656"/>
    <n v="6.5"/>
  </r>
  <r>
    <s v="Remember the TitansÂ "/>
    <x v="637"/>
    <n v="7.8"/>
  </r>
  <r>
    <s v="The Hunt for Red OctoberÂ "/>
    <x v="125"/>
    <n v="7.6"/>
  </r>
  <r>
    <s v="Lee Daniels' The ButlerÂ "/>
    <x v="574"/>
    <n v="7.2"/>
  </r>
  <r>
    <s v="Dodgeball: A True Underdog StoryÂ "/>
    <x v="418"/>
    <n v="6.7"/>
  </r>
  <r>
    <s v="The Addams FamilyÂ "/>
    <x v="14"/>
    <n v="6.8"/>
  </r>
  <r>
    <s v="Ace Ventura: When Nature CallsÂ "/>
    <x v="415"/>
    <n v="6.3"/>
  </r>
  <r>
    <s v="The Princess DiariesÂ "/>
    <x v="280"/>
    <n v="6.2"/>
  </r>
  <r>
    <s v="The First Wives ClubÂ "/>
    <x v="606"/>
    <n v="6.2"/>
  </r>
  <r>
    <s v="Se7enÂ "/>
    <x v="64"/>
    <n v="8.6"/>
  </r>
  <r>
    <s v="District 9Â "/>
    <x v="131"/>
    <n v="8"/>
  </r>
  <r>
    <s v="The SpongeBob SquarePants MovieÂ "/>
    <x v="657"/>
    <n v="7"/>
  </r>
  <r>
    <s v="Mystic RiverÂ "/>
    <x v="312"/>
    <n v="8"/>
  </r>
  <r>
    <s v="Million Dollar BabyÂ "/>
    <x v="312"/>
    <n v="8.1"/>
  </r>
  <r>
    <s v="Analyze ThisÂ "/>
    <x v="356"/>
    <n v="6.7"/>
  </r>
  <r>
    <s v="The NotebookÂ "/>
    <x v="530"/>
    <n v="7.9"/>
  </r>
  <r>
    <s v="27 DressesÂ "/>
    <x v="523"/>
    <n v="6.1"/>
  </r>
  <r>
    <s v="Hannah Montana: The MovieÂ "/>
    <x v="155"/>
    <n v="4.2"/>
  </r>
  <r>
    <s v="Rugrats in Paris: The MovieÂ "/>
    <x v="658"/>
    <n v="6.1"/>
  </r>
  <r>
    <s v="The Prince of TidesÂ "/>
    <x v="511"/>
    <n v="6.6"/>
  </r>
  <r>
    <s v="Legends of the FallÂ "/>
    <x v="99"/>
    <n v="7.5"/>
  </r>
  <r>
    <s v="Up in the AirÂ "/>
    <x v="659"/>
    <n v="7.4"/>
  </r>
  <r>
    <s v="About SchmidtÂ "/>
    <x v="660"/>
    <n v="7.2"/>
  </r>
  <r>
    <s v="Warm BodiesÂ "/>
    <x v="661"/>
    <n v="6.9"/>
  </r>
  <r>
    <s v="LooperÂ "/>
    <x v="662"/>
    <n v="7.4"/>
  </r>
  <r>
    <s v="Down to EarthÂ "/>
    <x v="18"/>
    <n v="5.4"/>
  </r>
  <r>
    <s v="BabeÂ "/>
    <x v="663"/>
    <n v="6.8"/>
  </r>
  <r>
    <s v="Hope SpringsÂ "/>
    <x v="331"/>
    <n v="6.3"/>
  </r>
  <r>
    <s v="Forgetting Sarah MarshallÂ "/>
    <x v="596"/>
    <n v="7.2"/>
  </r>
  <r>
    <s v="Four BrothersÂ "/>
    <x v="252"/>
    <n v="6.9"/>
  </r>
  <r>
    <s v="Baby MamaÂ "/>
    <x v="664"/>
    <n v="6"/>
  </r>
  <r>
    <s v="Hope FloatsÂ "/>
    <x v="665"/>
    <n v="5.9"/>
  </r>
  <r>
    <s v="Bride WarsÂ "/>
    <x v="666"/>
    <n v="5.4"/>
  </r>
  <r>
    <s v="Without a PaddleÂ "/>
    <x v="242"/>
    <n v="5.9"/>
  </r>
  <r>
    <s v="13 Going on 30Â "/>
    <x v="666"/>
    <n v="6.1"/>
  </r>
  <r>
    <s v="Midnight in ParisÂ "/>
    <x v="667"/>
    <n v="7.7"/>
  </r>
  <r>
    <s v="The Nut JobÂ "/>
    <x v="668"/>
    <n v="5.8"/>
  </r>
  <r>
    <s v="BlowÂ "/>
    <x v="669"/>
    <n v="7.6"/>
  </r>
  <r>
    <s v="Message in a BottleÂ "/>
    <x v="573"/>
    <n v="6.1"/>
  </r>
  <r>
    <s v="Star Trek V: The Final FrontierÂ "/>
    <x v="670"/>
    <n v="5.4"/>
  </r>
  <r>
    <s v="Like MikeÂ "/>
    <x v="491"/>
    <n v="5.0999999999999996"/>
  </r>
  <r>
    <s v="Naked Gun 33 1/3: The Final InsultÂ "/>
    <x v="221"/>
    <n v="6.4"/>
  </r>
  <r>
    <s v="A View to a KillÂ "/>
    <x v="513"/>
    <n v="6.3"/>
  </r>
  <r>
    <s v="The Curse of the Were-RabbitÂ "/>
    <x v="671"/>
    <n v="7.5"/>
  </r>
  <r>
    <s v="P.S. I Love YouÂ "/>
    <x v="459"/>
    <n v="7.1"/>
  </r>
  <r>
    <s v="AtonementÂ "/>
    <x v="92"/>
    <n v="7.8"/>
  </r>
  <r>
    <s v="Letters to JulietÂ "/>
    <x v="666"/>
    <n v="6.5"/>
  </r>
  <r>
    <s v="Black RainÂ "/>
    <x v="17"/>
    <n v="6.6"/>
  </r>
  <r>
    <s v="Corpse BrideÂ "/>
    <x v="23"/>
    <n v="7.4"/>
  </r>
  <r>
    <s v="SicarioÂ "/>
    <x v="475"/>
    <n v="7.6"/>
  </r>
  <r>
    <s v="SouthpawÂ "/>
    <x v="262"/>
    <n v="7.5"/>
  </r>
  <r>
    <s v="Drag Me to HellÂ "/>
    <x v="5"/>
    <n v="6.6"/>
  </r>
  <r>
    <s v="The Age of AdalineÂ "/>
    <x v="672"/>
    <n v="7.2"/>
  </r>
  <r>
    <s v="Secondhand LionsÂ "/>
    <x v="673"/>
    <n v="7.6"/>
  </r>
  <r>
    <s v="Step Up 3DÂ "/>
    <x v="103"/>
    <n v="6.2"/>
  </r>
  <r>
    <s v="Blue CrushÂ "/>
    <x v="453"/>
    <n v="5.6"/>
  </r>
  <r>
    <s v="Stranger Than FictionÂ "/>
    <x v="11"/>
    <n v="7.6"/>
  </r>
  <r>
    <s v="30 Days of NightÂ "/>
    <x v="299"/>
    <n v="6.6"/>
  </r>
  <r>
    <s v="The Cabin in the WoodsÂ "/>
    <x v="674"/>
    <n v="7"/>
  </r>
  <r>
    <s v="Meet the SpartansÂ "/>
    <x v="675"/>
    <n v="2.7"/>
  </r>
  <r>
    <s v="Midnight RunÂ "/>
    <x v="216"/>
    <n v="7.6"/>
  </r>
  <r>
    <s v="The Running ManÂ "/>
    <x v="676"/>
    <n v="6.6"/>
  </r>
  <r>
    <s v="Little Shop of HorrorsÂ "/>
    <x v="181"/>
    <n v="6.9"/>
  </r>
  <r>
    <s v="HannaÂ "/>
    <x v="92"/>
    <n v="6.8"/>
  </r>
  <r>
    <s v="Mortal Kombat: AnnihilationÂ "/>
    <x v="677"/>
    <n v="3.7"/>
  </r>
  <r>
    <s v="Larry CrowneÂ "/>
    <x v="678"/>
    <n v="6.1"/>
  </r>
  <r>
    <s v="CarrieÂ "/>
    <x v="679"/>
    <n v="5.9"/>
  </r>
  <r>
    <s v="Take the LeadÂ "/>
    <x v="680"/>
    <n v="6.7"/>
  </r>
  <r>
    <s v="Gridiron GangÂ "/>
    <x v="681"/>
    <n v="6.9"/>
  </r>
  <r>
    <s v="What's the Worst That Could Happen?Â "/>
    <x v="383"/>
    <n v="5.5"/>
  </r>
  <r>
    <s v="9Â "/>
    <x v="682"/>
    <n v="7.1"/>
  </r>
  <r>
    <s v="Side EffectsÂ "/>
    <x v="144"/>
    <n v="7.1"/>
  </r>
  <r>
    <s v="Winnie the PoohÂ "/>
    <x v="683"/>
    <n v="7.3"/>
  </r>
  <r>
    <s v="Dumb and Dumberer: When Harry Met LloydÂ "/>
    <x v="684"/>
    <n v="3.4"/>
  </r>
  <r>
    <s v="BulworthÂ "/>
    <x v="465"/>
    <n v="6.8"/>
  </r>
  <r>
    <s v="Get on UpÂ "/>
    <x v="685"/>
    <n v="6.9"/>
  </r>
  <r>
    <s v="One True ThingÂ "/>
    <x v="443"/>
    <n v="7"/>
  </r>
  <r>
    <s v="VirtuosityÂ "/>
    <x v="686"/>
    <n v="5.5"/>
  </r>
  <r>
    <s v="My Super Ex-GirlfriendÂ "/>
    <x v="235"/>
    <n v="5.0999999999999996"/>
  </r>
  <r>
    <s v="Deliver Us from EvilÂ "/>
    <x v="234"/>
    <n v="6.2"/>
  </r>
  <r>
    <s v="SanctumÂ "/>
    <x v="687"/>
    <n v="5.9"/>
  </r>
  <r>
    <s v="Little Black BookÂ "/>
    <x v="688"/>
    <n v="5.2"/>
  </r>
  <r>
    <s v="The Five-Year EngagementÂ "/>
    <x v="596"/>
    <n v="6.2"/>
  </r>
  <r>
    <s v="Mr 3000Â "/>
    <x v="689"/>
    <n v="5.5"/>
  </r>
  <r>
    <s v="The Next Three DaysÂ "/>
    <x v="690"/>
    <n v="7.4"/>
  </r>
  <r>
    <s v="UltravioletÂ "/>
    <x v="691"/>
    <n v="4.4000000000000004"/>
  </r>
  <r>
    <s v="Assault on Precinct 13Â "/>
    <x v="692"/>
    <n v="6.3"/>
  </r>
  <r>
    <s v="The Replacement KillersÂ "/>
    <x v="262"/>
    <n v="6.1"/>
  </r>
  <r>
    <s v="FledÂ "/>
    <x v="693"/>
    <n v="5.3"/>
  </r>
  <r>
    <s v="Eight Legged FreaksÂ "/>
    <x v="694"/>
    <n v="5.4"/>
  </r>
  <r>
    <s v="Love &amp; Other DrugsÂ "/>
    <x v="99"/>
    <n v="6.7"/>
  </r>
  <r>
    <s v="88 MinutesÂ "/>
    <x v="345"/>
    <n v="5.9"/>
  </r>
  <r>
    <s v="North CountryÂ "/>
    <x v="695"/>
    <n v="7.3"/>
  </r>
  <r>
    <s v="The Whole Ten YardsÂ "/>
    <x v="437"/>
    <n v="5.5"/>
  </r>
  <r>
    <s v="SpliceÂ "/>
    <x v="696"/>
    <n v="5.8"/>
  </r>
  <r>
    <s v="Howard the DuckÂ "/>
    <x v="697"/>
    <n v="4.5999999999999996"/>
  </r>
  <r>
    <s v="Pride and GloryÂ "/>
    <x v="698"/>
    <n v="6.7"/>
  </r>
  <r>
    <s v="The CaveÂ "/>
    <x v="699"/>
    <n v="5.0999999999999996"/>
  </r>
  <r>
    <s v="Alex &amp; EmmaÂ "/>
    <x v="326"/>
    <n v="5.6"/>
  </r>
  <r>
    <s v="Wicker ParkÂ "/>
    <x v="504"/>
    <n v="7"/>
  </r>
  <r>
    <s v="Fright NightÂ "/>
    <x v="700"/>
    <n v="6.4"/>
  </r>
  <r>
    <s v="The New WorldÂ "/>
    <x v="410"/>
    <n v="6.7"/>
  </r>
  <r>
    <s v="Wing CommanderÂ "/>
    <x v="701"/>
    <n v="4.0999999999999996"/>
  </r>
  <r>
    <s v="In DreamsÂ "/>
    <x v="417"/>
    <n v="5.5"/>
  </r>
  <r>
    <s v="Dragonball: EvolutionÂ "/>
    <x v="463"/>
    <n v="2.7"/>
  </r>
  <r>
    <s v="The Last StandÂ "/>
    <x v="702"/>
    <n v="6.4"/>
  </r>
  <r>
    <s v="GodsendÂ "/>
    <x v="703"/>
    <n v="4.8"/>
  </r>
  <r>
    <s v="Chasing LibertyÂ "/>
    <x v="704"/>
    <n v="6.1"/>
  </r>
  <r>
    <s v="Hoodwinked Too! Hood vs. EvilÂ "/>
    <x v="705"/>
    <n v="4.8"/>
  </r>
  <r>
    <s v="An Unfinished LifeÂ "/>
    <x v="618"/>
    <n v="7"/>
  </r>
  <r>
    <s v="The Imaginarium of Doctor ParnassusÂ "/>
    <x v="243"/>
    <n v="6.8"/>
  </r>
  <r>
    <s v="Runner RunnerÂ "/>
    <x v="472"/>
    <n v="5.6"/>
  </r>
  <r>
    <s v="AntitrustÂ "/>
    <x v="485"/>
    <n v="6.1"/>
  </r>
  <r>
    <s v="GloryÂ "/>
    <x v="99"/>
    <n v="7.9"/>
  </r>
  <r>
    <s v="Once Upon a Time in AmericaÂ "/>
    <x v="706"/>
    <n v="8.4"/>
  </r>
  <r>
    <s v="Dead Man DownÂ "/>
    <x v="707"/>
    <n v="6.5"/>
  </r>
  <r>
    <s v="The Merchant of VeniceÂ "/>
    <x v="708"/>
    <n v="7.1"/>
  </r>
  <r>
    <s v="The Good ThiefÂ "/>
    <x v="417"/>
    <n v="6.6"/>
  </r>
  <r>
    <s v="Miss PotterÂ "/>
    <x v="663"/>
    <n v="7"/>
  </r>
  <r>
    <s v="The PromiseÂ "/>
    <x v="709"/>
    <n v="5.6"/>
  </r>
  <r>
    <s v="DOA: Dead or AliveÂ "/>
    <x v="710"/>
    <n v="4.8"/>
  </r>
  <r>
    <s v="The Assassination of Jesse James by the Coward Robert FordÂ "/>
    <x v="711"/>
    <n v="7.5"/>
  </r>
  <r>
    <s v="1911Â "/>
    <x v="712"/>
    <n v="6"/>
  </r>
  <r>
    <s v="Wild CardÂ "/>
    <x v="164"/>
    <n v="5.6"/>
  </r>
  <r>
    <s v="Machine Gun PreacherÂ "/>
    <x v="11"/>
    <n v="6.8"/>
  </r>
  <r>
    <s v="The Color of FreedomÂ "/>
    <x v="623"/>
    <n v="7.1"/>
  </r>
  <r>
    <s v="United PassionsÂ "/>
    <x v="713"/>
    <n v="2"/>
  </r>
  <r>
    <s v="Ripley's GameÂ "/>
    <x v="714"/>
    <n v="6.7"/>
  </r>
  <r>
    <s v="Sausage PartyÂ "/>
    <x v="715"/>
    <n v="7.5"/>
  </r>
  <r>
    <s v="Pitch Perfect 2Â "/>
    <x v="716"/>
    <n v="6.5"/>
  </r>
  <r>
    <s v="Walk the LineÂ "/>
    <x v="135"/>
    <n v="7.9"/>
  </r>
  <r>
    <s v="Keeping the FaithÂ "/>
    <x v="717"/>
    <n v="6.4"/>
  </r>
  <r>
    <s v="The BorrowersÂ "/>
    <x v="422"/>
    <n v="5.8"/>
  </r>
  <r>
    <s v="Frost/NixonÂ "/>
    <x v="80"/>
    <n v="7.7"/>
  </r>
  <r>
    <s v="Confessions of a Dangerous MindÂ "/>
    <x v="286"/>
    <n v="7.1"/>
  </r>
  <r>
    <s v="Serving SaraÂ "/>
    <x v="509"/>
    <n v="5.3"/>
  </r>
  <r>
    <s v="The BossÂ "/>
    <x v="718"/>
    <n v="5.3"/>
  </r>
  <r>
    <s v="Cry FreedomÂ "/>
    <x v="719"/>
    <n v="7.5"/>
  </r>
  <r>
    <s v="MumfordÂ "/>
    <x v="307"/>
    <n v="6.9"/>
  </r>
  <r>
    <s v="Seed of ChuckyÂ "/>
    <x v="720"/>
    <n v="4.9000000000000004"/>
  </r>
  <r>
    <s v="The JacketÂ "/>
    <x v="721"/>
    <n v="7.1"/>
  </r>
  <r>
    <s v="AladdinÂ "/>
    <x v="154"/>
    <n v="8"/>
  </r>
  <r>
    <s v="Straight Outta ComptonÂ "/>
    <x v="261"/>
    <n v="7.9"/>
  </r>
  <r>
    <s v="Indiana Jones and the Temple of DoomÂ "/>
    <x v="37"/>
    <n v="7.6"/>
  </r>
  <r>
    <s v="The Rugrats MovieÂ "/>
    <x v="722"/>
    <n v="5.9"/>
  </r>
  <r>
    <s v="Along Came a SpiderÂ "/>
    <x v="94"/>
    <n v="6.3"/>
  </r>
  <r>
    <s v="Florence Foster JenkinsÂ "/>
    <x v="470"/>
    <n v="7.1"/>
  </r>
  <r>
    <s v="Once Upon a Time in MexicoÂ "/>
    <x v="406"/>
    <n v="6.4"/>
  </r>
  <r>
    <s v="Die HardÂ "/>
    <x v="125"/>
    <n v="8.1999999999999993"/>
  </r>
  <r>
    <s v="Role ModelsÂ "/>
    <x v="723"/>
    <n v="6.9"/>
  </r>
  <r>
    <s v="The Big ShortÂ "/>
    <x v="159"/>
    <n v="7.8"/>
  </r>
  <r>
    <s v="Taking WoodstockÂ "/>
    <x v="102"/>
    <n v="6.7"/>
  </r>
  <r>
    <s v="MiracleÂ "/>
    <x v="698"/>
    <n v="7.5"/>
  </r>
  <r>
    <s v="Dawn of the DeadÂ "/>
    <x v="9"/>
    <n v="7.4"/>
  </r>
  <r>
    <s v="The Wedding PlannerÂ "/>
    <x v="228"/>
    <n v="5.2"/>
  </r>
  <r>
    <s v="Harlock: Space PirateÂ "/>
    <x v="724"/>
    <n v="6.5"/>
  </r>
  <r>
    <s v="The Royal TenenbaumsÂ "/>
    <x v="451"/>
    <n v="7.6"/>
  </r>
  <r>
    <s v="IdentityÂ "/>
    <x v="135"/>
    <n v="7.3"/>
  </r>
  <r>
    <s v="Last VegasÂ "/>
    <x v="67"/>
    <n v="6.6"/>
  </r>
  <r>
    <s v="For Your Eyes OnlyÂ "/>
    <x v="513"/>
    <n v="6.8"/>
  </r>
  <r>
    <s v="SerendipityÂ "/>
    <x v="155"/>
    <n v="6.9"/>
  </r>
  <r>
    <s v="TimecopÂ "/>
    <x v="169"/>
    <n v="5.8"/>
  </r>
  <r>
    <s v="ZoolanderÂ "/>
    <x v="194"/>
    <n v="6.6"/>
  </r>
  <r>
    <s v="Safe HavenÂ "/>
    <x v="618"/>
    <n v="6.7"/>
  </r>
  <r>
    <s v="Hocus PocusÂ "/>
    <x v="339"/>
    <n v="6.7"/>
  </r>
  <r>
    <s v="No ReservationsÂ "/>
    <x v="589"/>
    <n v="6.3"/>
  </r>
  <r>
    <s v="Kick-AssÂ "/>
    <x v="65"/>
    <n v="7.7"/>
  </r>
  <r>
    <s v="30 Minutes or LessÂ "/>
    <x v="355"/>
    <n v="6.1"/>
  </r>
  <r>
    <s v="Dracula 2000Â "/>
    <x v="462"/>
    <n v="4.9000000000000004"/>
  </r>
  <r>
    <s v="Alexander and the Terrible, Horrible, No Good, Very Bad DayÂ "/>
    <x v="725"/>
    <n v="6.2"/>
  </r>
  <r>
    <s v="Pride &amp; PrejudiceÂ "/>
    <x v="92"/>
    <n v="7.8"/>
  </r>
  <r>
    <s v="Blade RunnerÂ "/>
    <x v="17"/>
    <n v="8.1999999999999993"/>
  </r>
  <r>
    <s v="Rob RoyÂ "/>
    <x v="296"/>
    <n v="6.9"/>
  </r>
  <r>
    <s v="3 Days to KillÂ "/>
    <x v="31"/>
    <n v="6.2"/>
  </r>
  <r>
    <s v="We Own the NightÂ "/>
    <x v="726"/>
    <n v="6.9"/>
  </r>
  <r>
    <s v="Lost SoulsÂ "/>
    <x v="727"/>
    <n v="4.8"/>
  </r>
  <r>
    <s v="Winged MigrationÂ "/>
    <x v="249"/>
    <n v="8"/>
  </r>
  <r>
    <s v="Just My LuckÂ "/>
    <x v="357"/>
    <n v="5.3"/>
  </r>
  <r>
    <s v="Mystery, AlaskaÂ "/>
    <x v="182"/>
    <n v="6.7"/>
  </r>
  <r>
    <s v="The Spy Next DoorÂ "/>
    <x v="342"/>
    <n v="5.4"/>
  </r>
  <r>
    <s v="A Simple WishÂ "/>
    <x v="728"/>
    <n v="5.4"/>
  </r>
  <r>
    <s v="Ghosts of MarsÂ "/>
    <x v="450"/>
    <n v="4.9000000000000004"/>
  </r>
  <r>
    <s v="Our Brand Is CrisisÂ "/>
    <x v="454"/>
    <n v="6.1"/>
  </r>
  <r>
    <s v="Pride and Prejudice and ZombiesÂ "/>
    <x v="507"/>
    <n v="5.8"/>
  </r>
  <r>
    <s v="KundunÂ "/>
    <x v="46"/>
    <n v="7"/>
  </r>
  <r>
    <s v="How to Lose Friends &amp; Alienate PeopleÂ "/>
    <x v="729"/>
    <n v="6.5"/>
  </r>
  <r>
    <s v="Kick-Ass 2Â "/>
    <x v="730"/>
    <n v="6.6"/>
  </r>
  <r>
    <s v="Brick MansionsÂ "/>
    <x v="731"/>
    <n v="5.7"/>
  </r>
  <r>
    <s v="OctopussyÂ "/>
    <x v="513"/>
    <n v="6.6"/>
  </r>
  <r>
    <s v="Knocked UpÂ "/>
    <x v="274"/>
    <n v="7"/>
  </r>
  <r>
    <s v="My Sister's KeeperÂ "/>
    <x v="530"/>
    <n v="7.4"/>
  </r>
  <r>
    <s v="Welcome Home, Roscoe JenkinsÂ "/>
    <x v="732"/>
    <n v="5.3"/>
  </r>
  <r>
    <s v="A Passage to IndiaÂ "/>
    <x v="733"/>
    <n v="7.4"/>
  </r>
  <r>
    <s v="Notes on a ScandalÂ "/>
    <x v="734"/>
    <n v="7.4"/>
  </r>
  <r>
    <s v="RenditionÂ "/>
    <x v="77"/>
    <n v="6.8"/>
  </r>
  <r>
    <s v="Star Trek VI: The Undiscovered CountryÂ "/>
    <x v="735"/>
    <n v="7.2"/>
  </r>
  <r>
    <s v="Divine Secrets of the Ya-Ya SisterhoodÂ "/>
    <x v="736"/>
    <n v="6"/>
  </r>
  <r>
    <s v="The Jungle BookÂ "/>
    <x v="45"/>
    <n v="7.8"/>
  </r>
  <r>
    <s v="Kiss the GirlsÂ "/>
    <x v="430"/>
    <n v="6.6"/>
  </r>
  <r>
    <s v="The Blues BrothersÂ "/>
    <x v="440"/>
    <n v="7.9"/>
  </r>
  <r>
    <s v="Joyful NoiseÂ "/>
    <x v="737"/>
    <n v="5.7"/>
  </r>
  <r>
    <s v="About a BoyÂ "/>
    <x v="18"/>
    <n v="7.1"/>
  </r>
  <r>
    <s v="Lake PlacidÂ "/>
    <x v="576"/>
    <n v="5.6"/>
  </r>
  <r>
    <s v="Lucky Number SlevinÂ "/>
    <x v="504"/>
    <n v="7.8"/>
  </r>
  <r>
    <s v="The Right StuffÂ "/>
    <x v="738"/>
    <n v="7.9"/>
  </r>
  <r>
    <s v="AnonymousÂ "/>
    <x v="40"/>
    <n v="6.9"/>
  </r>
  <r>
    <s v="The NeverEnding StoryÂ "/>
    <x v="68"/>
    <n v="7.4"/>
  </r>
  <r>
    <s v="Dark CityÂ "/>
    <x v="100"/>
    <n v="7.7"/>
  </r>
  <r>
    <s v="The DuchessÂ "/>
    <x v="739"/>
    <n v="6.9"/>
  </r>
  <r>
    <s v="Return to OzÂ "/>
    <x v="740"/>
    <n v="6.7"/>
  </r>
  <r>
    <s v="The Newton BoysÂ "/>
    <x v="741"/>
    <n v="6"/>
  </r>
  <r>
    <s v="Case 39Â "/>
    <x v="560"/>
    <n v="6.2"/>
  </r>
  <r>
    <s v="Suspect ZeroÂ "/>
    <x v="742"/>
    <n v="5.9"/>
  </r>
  <r>
    <s v="Martian ChildÂ "/>
    <x v="743"/>
    <n v="6.8"/>
  </r>
  <r>
    <s v="Spy Kids: All the Time in the World in 4DÂ "/>
    <x v="406"/>
    <n v="3.6"/>
  </r>
  <r>
    <s v="Money MonsterÂ "/>
    <x v="744"/>
    <n v="6.7"/>
  </r>
  <r>
    <s v="Formula 51Â "/>
    <x v="622"/>
    <n v="6.3"/>
  </r>
  <r>
    <s v="FlawlessÂ "/>
    <x v="127"/>
    <n v="6.4"/>
  </r>
  <r>
    <s v="MindhuntersÂ "/>
    <x v="192"/>
    <n v="6.4"/>
  </r>
  <r>
    <s v="What Just HappenedÂ "/>
    <x v="265"/>
    <n v="5.7"/>
  </r>
  <r>
    <s v="The StatementÂ "/>
    <x v="571"/>
    <n v="6.2"/>
  </r>
  <r>
    <s v="Paul Blart: Mall CopÂ "/>
    <x v="275"/>
    <n v="5.2"/>
  </r>
  <r>
    <s v="Freaky FridayÂ "/>
    <x v="189"/>
    <n v="6.1"/>
  </r>
  <r>
    <s v="The 40-Year-Old VirginÂ "/>
    <x v="274"/>
    <n v="7.1"/>
  </r>
  <r>
    <s v="Shakespeare in LoveÂ "/>
    <x v="380"/>
    <n v="7.2"/>
  </r>
  <r>
    <s v="A Walk Among the TombstonesÂ "/>
    <x v="745"/>
    <n v="6.5"/>
  </r>
  <r>
    <s v="Kindergarten CopÂ "/>
    <x v="235"/>
    <n v="6"/>
  </r>
  <r>
    <s v="Pineapple ExpressÂ "/>
    <x v="454"/>
    <n v="7"/>
  </r>
  <r>
    <s v="Ever After: A Cinderella StoryÂ "/>
    <x v="267"/>
    <n v="7"/>
  </r>
  <r>
    <s v="Open RangeÂ "/>
    <x v="247"/>
    <n v="7.5"/>
  </r>
  <r>
    <s v="FlatlinersÂ "/>
    <x v="127"/>
    <n v="6.6"/>
  </r>
  <r>
    <s v="A Bridge Too FarÂ "/>
    <x v="719"/>
    <n v="7.4"/>
  </r>
  <r>
    <s v="Red EyeÂ "/>
    <x v="527"/>
    <n v="6.5"/>
  </r>
  <r>
    <s v="Final Destination 2Â "/>
    <x v="484"/>
    <n v="6.2"/>
  </r>
  <r>
    <s v="O Brother, Where Art Thou?Â "/>
    <x v="360"/>
    <n v="7.8"/>
  </r>
  <r>
    <s v="LegionÂ "/>
    <x v="362"/>
    <n v="5.2"/>
  </r>
  <r>
    <s v="Pain &amp; GainÂ "/>
    <x v="26"/>
    <n v="6.5"/>
  </r>
  <r>
    <s v="In Good CompanyÂ "/>
    <x v="158"/>
    <n v="6.5"/>
  </r>
  <r>
    <s v="ClockstoppersÂ "/>
    <x v="285"/>
    <n v="5.2"/>
  </r>
  <r>
    <s v="SilveradoÂ "/>
    <x v="307"/>
    <n v="7.2"/>
  </r>
  <r>
    <s v="BrothersÂ "/>
    <x v="455"/>
    <n v="7.1"/>
  </r>
  <r>
    <s v="Agent Cody Banks 2: Destination LondonÂ "/>
    <x v="746"/>
    <n v="4.5"/>
  </r>
  <r>
    <s v="New Year's EveÂ "/>
    <x v="280"/>
    <n v="5.7"/>
  </r>
  <r>
    <s v="Original SinÂ "/>
    <x v="747"/>
    <n v="6"/>
  </r>
  <r>
    <s v="The RavenÂ "/>
    <x v="427"/>
    <n v="6.4"/>
  </r>
  <r>
    <s v="Welcome to MooseportÂ "/>
    <x v="357"/>
    <n v="5.2"/>
  </r>
  <r>
    <s v="Highlander: The Final DimensionÂ "/>
    <x v="748"/>
    <n v="4.3"/>
  </r>
  <r>
    <s v="Blood and WineÂ "/>
    <x v="749"/>
    <n v="6.1"/>
  </r>
  <r>
    <s v="Snow White: A Tale of TerrorÂ "/>
    <x v="750"/>
    <n v="6.3"/>
  </r>
  <r>
    <s v="The Curse of the Jade ScorpionÂ "/>
    <x v="667"/>
    <n v="6.8"/>
  </r>
  <r>
    <s v="Accidental LoveÂ "/>
    <x v="349"/>
    <n v="4"/>
  </r>
  <r>
    <s v="FlipperÂ "/>
    <x v="751"/>
    <n v="5.2"/>
  </r>
  <r>
    <s v="Self/lessÂ "/>
    <x v="218"/>
    <n v="6.5"/>
  </r>
  <r>
    <s v="The Constant GardenerÂ "/>
    <x v="752"/>
    <n v="7.5"/>
  </r>
  <r>
    <s v="The Passion of the ChristÂ "/>
    <x v="276"/>
    <n v="7.1"/>
  </r>
  <r>
    <s v="Mrs. DoubtfireÂ "/>
    <x v="120"/>
    <n v="6.9"/>
  </r>
  <r>
    <s v="Rain ManÂ "/>
    <x v="265"/>
    <n v="8"/>
  </r>
  <r>
    <s v="Gran TorinoÂ "/>
    <x v="312"/>
    <n v="8.1999999999999993"/>
  </r>
  <r>
    <s v="W.Â "/>
    <x v="74"/>
    <n v="6.4"/>
  </r>
  <r>
    <s v="TakenÂ "/>
    <x v="413"/>
    <n v="7.9"/>
  </r>
  <r>
    <s v="The Best of MeÂ "/>
    <x v="753"/>
    <n v="6.7"/>
  </r>
  <r>
    <s v="The BodyguardÂ "/>
    <x v="201"/>
    <n v="6.1"/>
  </r>
  <r>
    <s v="Schindler's ListÂ "/>
    <x v="37"/>
    <n v="8.9"/>
  </r>
  <r>
    <s v="The HelpÂ "/>
    <x v="685"/>
    <n v="8.1"/>
  </r>
  <r>
    <s v="The Fifth EstateÂ "/>
    <x v="107"/>
    <n v="6.2"/>
  </r>
  <r>
    <s v="Scooby-Doo 2: Monsters UnleashedÂ "/>
    <x v="147"/>
    <n v="4.9000000000000004"/>
  </r>
  <r>
    <s v="Freddy vs. JasonÂ "/>
    <x v="622"/>
    <n v="5.8"/>
  </r>
  <r>
    <s v="Jimmy Neutron: Boy GeniusÂ "/>
    <x v="486"/>
    <n v="6"/>
  </r>
  <r>
    <s v="CloverfieldÂ "/>
    <x v="55"/>
    <n v="7"/>
  </r>
  <r>
    <s v="Teenage Mutant Ninja Turtles II: The Secret of the OozeÂ "/>
    <x v="754"/>
    <n v="6"/>
  </r>
  <r>
    <s v="The UntouchablesÂ "/>
    <x v="200"/>
    <n v="7.9"/>
  </r>
  <r>
    <s v="No Country for Old MenÂ "/>
    <x v="582"/>
    <n v="8.1"/>
  </r>
  <r>
    <s v="Ride AlongÂ "/>
    <x v="129"/>
    <n v="6.2"/>
  </r>
  <r>
    <s v="Bridget Jones's DiaryÂ "/>
    <x v="755"/>
    <n v="6.7"/>
  </r>
  <r>
    <s v="ChocolatÂ "/>
    <x v="618"/>
    <n v="7.3"/>
  </r>
  <r>
    <s v="Legally Blonde 2: Red, White &amp; BlondeÂ "/>
    <x v="756"/>
    <n v="4.5999999999999996"/>
  </r>
  <r>
    <s v="Parental GuidanceÂ "/>
    <x v="426"/>
    <n v="6.1"/>
  </r>
  <r>
    <s v="No Strings AttachedÂ "/>
    <x v="235"/>
    <n v="6.2"/>
  </r>
  <r>
    <s v="TombstoneÂ "/>
    <x v="497"/>
    <n v="7.8"/>
  </r>
  <r>
    <s v="Romeo Must DieÂ "/>
    <x v="288"/>
    <n v="6.1"/>
  </r>
  <r>
    <s v="The OmenÂ "/>
    <x v="101"/>
    <n v="7.6"/>
  </r>
  <r>
    <s v="Final Destination 3Â "/>
    <x v="463"/>
    <n v="5.8"/>
  </r>
  <r>
    <s v="The Lucky OneÂ "/>
    <x v="589"/>
    <n v="6.5"/>
  </r>
  <r>
    <s v="Bridge to TerabithiaÂ "/>
    <x v="757"/>
    <n v="7.2"/>
  </r>
  <r>
    <s v="Finding NeverlandÂ "/>
    <x v="11"/>
    <n v="7.8"/>
  </r>
  <r>
    <s v="A Madea ChristmasÂ "/>
    <x v="758"/>
    <n v="4.7"/>
  </r>
  <r>
    <s v="The GreyÂ "/>
    <x v="759"/>
    <n v="6.8"/>
  </r>
  <r>
    <s v="Hide and SeekÂ "/>
    <x v="760"/>
    <n v="5.9"/>
  </r>
  <r>
    <s v="Anchorman: The Legend of Ron BurgundyÂ "/>
    <x v="159"/>
    <n v="7.2"/>
  </r>
  <r>
    <s v="GoodfellasÂ "/>
    <x v="46"/>
    <n v="8.6999999999999993"/>
  </r>
  <r>
    <s v="Agent Cody BanksÂ "/>
    <x v="368"/>
    <n v="5"/>
  </r>
  <r>
    <s v="Nanny McPheeÂ "/>
    <x v="581"/>
    <n v="6.6"/>
  </r>
  <r>
    <s v="ScarfaceÂ "/>
    <x v="200"/>
    <n v="8.3000000000000007"/>
  </r>
  <r>
    <s v="Nothing to LoseÂ "/>
    <x v="415"/>
    <n v="6.7"/>
  </r>
  <r>
    <s v="The Last EmperorÂ "/>
    <x v="761"/>
    <n v="7.8"/>
  </r>
  <r>
    <s v="ContrabandÂ "/>
    <x v="323"/>
    <n v="6.5"/>
  </r>
  <r>
    <s v="Money TalksÂ "/>
    <x v="24"/>
    <n v="6.1"/>
  </r>
  <r>
    <s v="There Will Be BloodÂ "/>
    <x v="577"/>
    <n v="8.1"/>
  </r>
  <r>
    <s v="The Wild Thornberrys MovieÂ "/>
    <x v="762"/>
    <n v="5.2"/>
  </r>
  <r>
    <s v="Rugrats Go WildÂ "/>
    <x v="763"/>
    <n v="5.6"/>
  </r>
  <r>
    <s v="Undercover BrotherÂ "/>
    <x v="732"/>
    <n v="5.8"/>
  </r>
  <r>
    <s v="The Sisterhood of the Traveling PantsÂ "/>
    <x v="526"/>
    <n v="6.6"/>
  </r>
  <r>
    <s v="Kiss of the DragonÂ "/>
    <x v="764"/>
    <n v="6.6"/>
  </r>
  <r>
    <s v="The House BunnyÂ "/>
    <x v="765"/>
    <n v="5.5"/>
  </r>
  <r>
    <s v="Million Dollar ArmÂ "/>
    <x v="700"/>
    <n v="7"/>
  </r>
  <r>
    <s v="The GiverÂ "/>
    <x v="115"/>
    <n v="6.5"/>
  </r>
  <r>
    <s v="What a Girl WantsÂ "/>
    <x v="554"/>
    <n v="5.8"/>
  </r>
  <r>
    <s v="Jeepers Creepers IIÂ "/>
    <x v="766"/>
    <n v="5.6"/>
  </r>
  <r>
    <s v="Good Luck ChuckÂ "/>
    <x v="767"/>
    <n v="5.6"/>
  </r>
  <r>
    <s v="Cradle 2 the GraveÂ "/>
    <x v="288"/>
    <n v="5.8"/>
  </r>
  <r>
    <s v="The HoursÂ "/>
    <x v="543"/>
    <n v="7.6"/>
  </r>
  <r>
    <s v="She's the ManÂ "/>
    <x v="426"/>
    <n v="6.4"/>
  </r>
  <r>
    <s v="Mr. Bean's HolidayÂ "/>
    <x v="768"/>
    <n v="6.3"/>
  </r>
  <r>
    <s v="Anacondas: The Hunt for the Blood OrchidÂ "/>
    <x v="769"/>
    <n v="4.5999999999999996"/>
  </r>
  <r>
    <s v="Blood TiesÂ "/>
    <x v="770"/>
    <n v="6.5"/>
  </r>
  <r>
    <s v="August RushÂ "/>
    <x v="771"/>
    <n v="7.5"/>
  </r>
  <r>
    <s v="ElizabethÂ "/>
    <x v="396"/>
    <n v="7.5"/>
  </r>
  <r>
    <s v="Bride of ChuckyÂ "/>
    <x v="622"/>
    <n v="5.3"/>
  </r>
  <r>
    <s v="Tora! Tora! Tora!Â "/>
    <x v="772"/>
    <n v="7.5"/>
  </r>
  <r>
    <s v="Spice WorldÂ "/>
    <x v="773"/>
    <n v="3.3"/>
  </r>
  <r>
    <s v="Dance FlickÂ "/>
    <x v="774"/>
    <n v="3.5"/>
  </r>
  <r>
    <s v="The Shawshank RedemptionÂ "/>
    <x v="278"/>
    <n v="9.3000000000000007"/>
  </r>
  <r>
    <s v="Crocodile Dundee in Los AngelesÂ "/>
    <x v="494"/>
    <n v="4.8"/>
  </r>
  <r>
    <s v="KingpinÂ "/>
    <x v="294"/>
    <n v="6.9"/>
  </r>
  <r>
    <s v="The GamblerÂ "/>
    <x v="188"/>
    <n v="6"/>
  </r>
  <r>
    <s v="August: Osage CountyÂ "/>
    <x v="775"/>
    <n v="7.3"/>
  </r>
  <r>
    <s v="A Lot Like LoveÂ "/>
    <x v="776"/>
    <n v="6.6"/>
  </r>
  <r>
    <s v="Eddie the EagleÂ "/>
    <x v="777"/>
    <n v="7.5"/>
  </r>
  <r>
    <s v="He Got GameÂ "/>
    <x v="419"/>
    <n v="6.9"/>
  </r>
  <r>
    <s v="Don Juan DeMarcoÂ "/>
    <x v="778"/>
    <n v="6.8"/>
  </r>
  <r>
    <s v="Dear JohnÂ "/>
    <x v="618"/>
    <n v="6.3"/>
  </r>
  <r>
    <s v="The LosersÂ "/>
    <x v="779"/>
    <n v="6.4"/>
  </r>
  <r>
    <s v="Don't Be Afraid of the DarkÂ "/>
    <x v="780"/>
    <n v="5.6"/>
  </r>
  <r>
    <s v="WarÂ "/>
    <x v="781"/>
    <n v="6.3"/>
  </r>
  <r>
    <s v="Punch-Drunk LoveÂ "/>
    <x v="577"/>
    <n v="7.3"/>
  </r>
  <r>
    <s v="EuroTripÂ "/>
    <x v="782"/>
    <n v="6.6"/>
  </r>
  <r>
    <s v="Half Past DeadÂ "/>
    <x v="783"/>
    <n v="4.5999999999999996"/>
  </r>
  <r>
    <s v="Unaccompanied MinorsÂ "/>
    <x v="95"/>
    <n v="5.0999999999999996"/>
  </r>
  <r>
    <s v="Bright Lights, Big CityÂ "/>
    <x v="784"/>
    <n v="5.6"/>
  </r>
  <r>
    <s v="The Adventures of PinocchioÂ "/>
    <x v="785"/>
    <n v="5.3"/>
  </r>
  <r>
    <s v="The BoxÂ "/>
    <x v="786"/>
    <n v="5.6"/>
  </r>
  <r>
    <s v="The RuinsÂ "/>
    <x v="787"/>
    <n v="5.9"/>
  </r>
  <r>
    <s v="The Next Best ThingÂ "/>
    <x v="788"/>
    <n v="4.7"/>
  </r>
  <r>
    <s v="My Soul to TakeÂ "/>
    <x v="527"/>
    <n v="4.8"/>
  </r>
  <r>
    <s v="The Girl Next DoorÂ "/>
    <x v="601"/>
    <n v="6.8"/>
  </r>
  <r>
    <s v="Maximum RiskÂ "/>
    <x v="789"/>
    <n v="5.4"/>
  </r>
  <r>
    <s v="Stealing HarvardÂ "/>
    <x v="790"/>
    <n v="5.0999999999999996"/>
  </r>
  <r>
    <s v="LegendÂ "/>
    <x v="420"/>
    <n v="7"/>
  </r>
  <r>
    <s v="Shark Night 3DÂ "/>
    <x v="484"/>
    <n v="4"/>
  </r>
  <r>
    <s v="Angela's AshesÂ "/>
    <x v="389"/>
    <n v="7.3"/>
  </r>
  <r>
    <s v="Draft DayÂ "/>
    <x v="235"/>
    <n v="6.8"/>
  </r>
  <r>
    <s v="LifeforceÂ "/>
    <x v="599"/>
    <n v="6.1"/>
  </r>
  <r>
    <s v="The ConspiratorÂ "/>
    <x v="337"/>
    <n v="7"/>
  </r>
  <r>
    <s v="Lords of DogtownÂ "/>
    <x v="514"/>
    <n v="7.1"/>
  </r>
  <r>
    <s v="The 33Â "/>
    <x v="791"/>
    <n v="6.9"/>
  </r>
  <r>
    <s v="Big Trouble in Little ChinaÂ "/>
    <x v="450"/>
    <n v="7.3"/>
  </r>
  <r>
    <s v="WarriorÂ "/>
    <x v="698"/>
    <n v="8.1999999999999993"/>
  </r>
  <r>
    <s v="Michael CollinsÂ "/>
    <x v="417"/>
    <n v="7.1"/>
  </r>
  <r>
    <s v="GettysburgÂ "/>
    <x v="398"/>
    <n v="7.7"/>
  </r>
  <r>
    <s v="Stop-LossÂ "/>
    <x v="679"/>
    <n v="6.5"/>
  </r>
  <r>
    <s v="AbandonÂ "/>
    <x v="433"/>
    <n v="4.9000000000000004"/>
  </r>
  <r>
    <s v="Brokedown PalaceÂ "/>
    <x v="792"/>
    <n v="6.4"/>
  </r>
  <r>
    <s v="The PossessionÂ "/>
    <x v="793"/>
    <n v="5.9"/>
  </r>
  <r>
    <s v="Mrs. WinterbourneÂ "/>
    <x v="794"/>
    <n v="6.2"/>
  </r>
  <r>
    <s v="Straw DogsÂ "/>
    <x v="365"/>
    <n v="5.8"/>
  </r>
  <r>
    <s v="The HoaxÂ "/>
    <x v="618"/>
    <n v="6.7"/>
  </r>
  <r>
    <s v="Stone ColdÂ "/>
    <x v="795"/>
    <n v="5.9"/>
  </r>
  <r>
    <s v="The RoadÂ "/>
    <x v="796"/>
    <n v="7.3"/>
  </r>
  <r>
    <s v="SheenaÂ "/>
    <x v="797"/>
    <n v="4.8"/>
  </r>
  <r>
    <s v="UnderclassmanÂ "/>
    <x v="798"/>
    <n v="4.0999999999999996"/>
  </r>
  <r>
    <s v="Say It Isn't SoÂ "/>
    <x v="654"/>
    <n v="4.9000000000000004"/>
  </r>
  <r>
    <s v="The World's Fastest IndianÂ "/>
    <x v="139"/>
    <n v="7.9"/>
  </r>
  <r>
    <s v="Snakes on a PlaneÂ "/>
    <x v="484"/>
    <n v="5.6"/>
  </r>
  <r>
    <s v="Tank GirlÂ "/>
    <x v="799"/>
    <n v="5.2"/>
  </r>
  <r>
    <s v="King's RansomÂ "/>
    <x v="800"/>
    <n v="4.0999999999999996"/>
  </r>
  <r>
    <s v="BlindnessÂ "/>
    <x v="752"/>
    <n v="6.6"/>
  </r>
  <r>
    <s v="BloodRayneÂ "/>
    <x v="372"/>
    <n v="2.9"/>
  </r>
  <r>
    <s v="CarnageÂ "/>
    <x v="321"/>
    <n v="7.2"/>
  </r>
  <r>
    <s v="Where the Truth LiesÂ "/>
    <x v="801"/>
    <n v="6.5"/>
  </r>
  <r>
    <s v="Without LimitsÂ "/>
    <x v="802"/>
    <n v="7.2"/>
  </r>
  <r>
    <s v="Me and Orson WellesÂ "/>
    <x v="741"/>
    <n v="6.8"/>
  </r>
  <r>
    <s v="The Best OfferÂ "/>
    <x v="803"/>
    <n v="7.8"/>
  </r>
  <r>
    <s v="Bad Lieutenant: Port of Call New OrleansÂ "/>
    <x v="804"/>
    <n v="6.7"/>
  </r>
  <r>
    <s v="Little White LiesÂ "/>
    <x v="770"/>
    <n v="7.1"/>
  </r>
  <r>
    <s v="Love RanchÂ "/>
    <x v="318"/>
    <n v="5.7"/>
  </r>
  <r>
    <s v="The True Story of Puss'N BootsÂ "/>
    <x v="805"/>
    <n v="2.9"/>
  </r>
  <r>
    <s v="Space DogsÂ "/>
    <x v="806"/>
    <n v="5.2"/>
  </r>
  <r>
    <s v="The CounselorÂ "/>
    <x v="17"/>
    <n v="5.3"/>
  </r>
  <r>
    <s v="IroncladÂ "/>
    <x v="807"/>
    <n v="6.2"/>
  </r>
  <r>
    <s v="WaterlooÂ "/>
    <x v="808"/>
    <n v="7.3"/>
  </r>
  <r>
    <s v="Red SkyÂ "/>
    <x v="809"/>
    <n v="4.0999999999999996"/>
  </r>
  <r>
    <s v="Dangerous LiaisonsÂ "/>
    <x v="470"/>
    <n v="7.7"/>
  </r>
  <r>
    <s v="On the RoadÂ "/>
    <x v="369"/>
    <n v="6.1"/>
  </r>
  <r>
    <s v="Star Trek IV: The Voyage HomeÂ "/>
    <x v="810"/>
    <n v="7.3"/>
  </r>
  <r>
    <s v="Rocky BalboaÂ "/>
    <x v="224"/>
    <n v="7.2"/>
  </r>
  <r>
    <s v="Point BreakÂ "/>
    <x v="174"/>
    <n v="5.3"/>
  </r>
  <r>
    <s v="Scream 2Â "/>
    <x v="527"/>
    <n v="6.1"/>
  </r>
  <r>
    <s v="Jane Got a GunÂ "/>
    <x v="698"/>
    <n v="5.8"/>
  </r>
  <r>
    <s v="Think Like a Man TooÂ "/>
    <x v="129"/>
    <n v="5.7"/>
  </r>
  <r>
    <s v="The Whole Nine YardsÂ "/>
    <x v="568"/>
    <n v="6.7"/>
  </r>
  <r>
    <s v="FootlooseÂ "/>
    <x v="811"/>
    <n v="6.5"/>
  </r>
  <r>
    <s v="Old SchoolÂ "/>
    <x v="225"/>
    <n v="7.2"/>
  </r>
  <r>
    <s v="The Fisher KingÂ "/>
    <x v="243"/>
    <n v="7.6"/>
  </r>
  <r>
    <s v="I Still Know What You Did Last SummerÂ "/>
    <x v="636"/>
    <n v="4.5999999999999996"/>
  </r>
  <r>
    <s v="Return to MeÂ "/>
    <x v="812"/>
    <n v="6.9"/>
  </r>
  <r>
    <s v="Zack and Miri Make a PornoÂ "/>
    <x v="584"/>
    <n v="6.6"/>
  </r>
  <r>
    <s v="Nurse BettyÂ "/>
    <x v="813"/>
    <n v="6.3"/>
  </r>
  <r>
    <s v="The Men Who Stare at GoatsÂ "/>
    <x v="814"/>
    <n v="6.2"/>
  </r>
  <r>
    <s v="Double TakeÂ "/>
    <x v="815"/>
    <n v="5.3"/>
  </r>
  <r>
    <s v="Girl, InterruptedÂ "/>
    <x v="135"/>
    <n v="7.3"/>
  </r>
  <r>
    <s v="Win a Date with Tad Hamilton!Â "/>
    <x v="263"/>
    <n v="5.6"/>
  </r>
  <r>
    <s v="Muppets from SpaceÂ "/>
    <x v="330"/>
    <n v="6.2"/>
  </r>
  <r>
    <s v="The WizÂ "/>
    <x v="816"/>
    <n v="5.2"/>
  </r>
  <r>
    <s v="Ready to RumbleÂ "/>
    <x v="341"/>
    <n v="5.3"/>
  </r>
  <r>
    <s v="Play It to the BoneÂ "/>
    <x v="270"/>
    <n v="5.4"/>
  </r>
  <r>
    <s v="I Don't Know How She Does ItÂ "/>
    <x v="817"/>
    <n v="4.9000000000000004"/>
  </r>
  <r>
    <s v="Piranha 3DÂ "/>
    <x v="604"/>
    <n v="5.5"/>
  </r>
  <r>
    <s v="Beyond the SeaÂ "/>
    <x v="818"/>
    <n v="6.7"/>
  </r>
  <r>
    <s v="Meet the DeedlesÂ "/>
    <x v="819"/>
    <n v="3.9"/>
  </r>
  <r>
    <s v="The Princess and the CobblerÂ "/>
    <x v="820"/>
    <n v="7.2"/>
  </r>
  <r>
    <s v="The Bridge of San Luis ReyÂ "/>
    <x v="821"/>
    <n v="5.0999999999999996"/>
  </r>
  <r>
    <s v="FasterÂ "/>
    <x v="629"/>
    <n v="6.5"/>
  </r>
  <r>
    <s v="Howl's Moving CastleÂ "/>
    <x v="628"/>
    <n v="8.1999999999999993"/>
  </r>
  <r>
    <s v="ZombielandÂ "/>
    <x v="355"/>
    <n v="7.7"/>
  </r>
  <r>
    <s v="King KongÂ "/>
    <x v="15"/>
    <n v="7.2"/>
  </r>
  <r>
    <s v="The WaterboyÂ "/>
    <x v="151"/>
    <n v="6.1"/>
  </r>
  <r>
    <s v="Star Wars: Episode V - The Empire Strikes BackÂ "/>
    <x v="587"/>
    <n v="8.8000000000000007"/>
  </r>
  <r>
    <s v="Bad BoysÂ "/>
    <x v="26"/>
    <n v="6.8"/>
  </r>
  <r>
    <s v="The Naked Gun 2Â½: The Smell of FearÂ "/>
    <x v="474"/>
    <n v="6.8"/>
  </r>
  <r>
    <s v="Final DestinationÂ "/>
    <x v="463"/>
    <n v="6.7"/>
  </r>
  <r>
    <s v="The Ides of MarchÂ "/>
    <x v="286"/>
    <n v="7.1"/>
  </r>
  <r>
    <s v="Pitch BlackÂ "/>
    <x v="132"/>
    <n v="7.1"/>
  </r>
  <r>
    <s v="Someone Like You...Â "/>
    <x v="822"/>
    <n v="6.1"/>
  </r>
  <r>
    <s v="HerÂ "/>
    <x v="166"/>
    <n v="8"/>
  </r>
  <r>
    <s v="Eddie the EagleÂ "/>
    <x v="777"/>
    <n v="7.5"/>
  </r>
  <r>
    <s v="Joy RideÂ "/>
    <x v="373"/>
    <n v="6.6"/>
  </r>
  <r>
    <s v="The Adventurer: The Curse of the Midas BoxÂ "/>
    <x v="823"/>
    <n v="5.4"/>
  </r>
  <r>
    <s v="Anywhere But HereÂ "/>
    <x v="385"/>
    <n v="6.1"/>
  </r>
  <r>
    <s v="Chasing LibertyÂ "/>
    <x v="704"/>
    <n v="6.1"/>
  </r>
  <r>
    <s v="The CrewÂ "/>
    <x v="824"/>
    <n v="5.6"/>
  </r>
  <r>
    <s v="HaywireÂ "/>
    <x v="144"/>
    <n v="5.8"/>
  </r>
  <r>
    <s v="Jaws: The RevengeÂ "/>
    <x v="825"/>
    <n v="2.8"/>
  </r>
  <r>
    <s v="Marvin's RoomÂ "/>
    <x v="826"/>
    <n v="6.7"/>
  </r>
  <r>
    <s v="The LongshotsÂ "/>
    <x v="827"/>
    <n v="5.0999999999999996"/>
  </r>
  <r>
    <s v="The End of the AffairÂ "/>
    <x v="417"/>
    <n v="7.2"/>
  </r>
  <r>
    <s v="Harley Davidson and the Marlboro ManÂ "/>
    <x v="494"/>
    <n v="6"/>
  </r>
  <r>
    <s v="Coco Before ChanelÂ "/>
    <x v="828"/>
    <n v="6.7"/>
  </r>
  <r>
    <s v="ForsakenÂ "/>
    <x v="829"/>
    <n v="6.3"/>
  </r>
  <r>
    <s v="ChÃ©riÂ "/>
    <x v="470"/>
    <n v="6.2"/>
  </r>
  <r>
    <s v="Vanity FairÂ "/>
    <x v="830"/>
    <n v="6.2"/>
  </r>
  <r>
    <s v="1408Â "/>
    <x v="297"/>
    <n v="6.8"/>
  </r>
  <r>
    <s v="SpaceballsÂ "/>
    <x v="831"/>
    <n v="7.1"/>
  </r>
  <r>
    <s v="The Water DivinerÂ "/>
    <x v="832"/>
    <n v="7.1"/>
  </r>
  <r>
    <s v="GhostÂ "/>
    <x v="266"/>
    <n v="7"/>
  </r>
  <r>
    <s v="There's Something About MaryÂ "/>
    <x v="294"/>
    <n v="7.1"/>
  </r>
  <r>
    <s v="The Santa ClauseÂ "/>
    <x v="354"/>
    <n v="6.4"/>
  </r>
  <r>
    <s v="The RookieÂ "/>
    <x v="191"/>
    <n v="7"/>
  </r>
  <r>
    <s v="The Game PlanÂ "/>
    <x v="426"/>
    <n v="6.2"/>
  </r>
  <r>
    <s v="The Bridges of Madison CountyÂ "/>
    <x v="312"/>
    <n v="7.5"/>
  </r>
  <r>
    <s v="The AnimalÂ "/>
    <x v="601"/>
    <n v="4.8"/>
  </r>
  <r>
    <s v="GandhiÂ "/>
    <x v="719"/>
    <n v="8.1"/>
  </r>
  <r>
    <s v="The Hundred-Foot JourneyÂ "/>
    <x v="618"/>
    <n v="7.3"/>
  </r>
  <r>
    <s v="The NetÂ "/>
    <x v="548"/>
    <n v="5.8"/>
  </r>
  <r>
    <s v="I Am SamÂ "/>
    <x v="833"/>
    <n v="7.6"/>
  </r>
  <r>
    <s v="Son of GodÂ "/>
    <x v="834"/>
    <n v="5.6"/>
  </r>
  <r>
    <s v="UnderworldÂ "/>
    <x v="150"/>
    <n v="7"/>
  </r>
  <r>
    <s v="DerailedÂ "/>
    <x v="297"/>
    <n v="6.6"/>
  </r>
  <r>
    <s v="The Informant!Â "/>
    <x v="144"/>
    <n v="6.5"/>
  </r>
  <r>
    <s v="ShadowlandsÂ "/>
    <x v="719"/>
    <n v="7.4"/>
  </r>
  <r>
    <s v="Deuce Bigalow: European GigoloÂ "/>
    <x v="835"/>
    <n v="4.5999999999999996"/>
  </r>
  <r>
    <s v="Delivery ManÂ "/>
    <x v="626"/>
    <n v="6.4"/>
  </r>
  <r>
    <s v="Victor FrankensteinÂ "/>
    <x v="504"/>
    <n v="6"/>
  </r>
  <r>
    <s v="Saving SilvermanÂ "/>
    <x v="197"/>
    <n v="5.9"/>
  </r>
  <r>
    <s v="Diary of a Wimpy Kid: Dog DaysÂ "/>
    <x v="91"/>
    <n v="6.4"/>
  </r>
  <r>
    <s v="Summer of SamÂ "/>
    <x v="419"/>
    <n v="6.6"/>
  </r>
  <r>
    <s v="Jay and Silent Bob Strike BackÂ "/>
    <x v="584"/>
    <n v="6.9"/>
  </r>
  <r>
    <s v="The IslandÂ "/>
    <x v="26"/>
    <n v="6.9"/>
  </r>
  <r>
    <s v="The Glass HouseÂ "/>
    <x v="836"/>
    <n v="5.8"/>
  </r>
  <r>
    <s v="Hail, Caesar!Â "/>
    <x v="582"/>
    <n v="6.4"/>
  </r>
  <r>
    <s v="Josie and the PussycatsÂ "/>
    <x v="837"/>
    <n v="5.3"/>
  </r>
  <r>
    <s v="HomefrontÂ "/>
    <x v="430"/>
    <n v="6.5"/>
  </r>
  <r>
    <s v="The Little VampireÂ "/>
    <x v="838"/>
    <n v="5.7"/>
  </r>
  <r>
    <s v="I Heart HuckabeesÂ "/>
    <x v="349"/>
    <n v="6.7"/>
  </r>
  <r>
    <s v="RoboCop 3Â "/>
    <x v="839"/>
    <n v="3.9"/>
  </r>
  <r>
    <s v="Megiddo: The Omega Code 2Â "/>
    <x v="840"/>
    <n v="4.0999999999999996"/>
  </r>
  <r>
    <s v="Darling LiliÂ "/>
    <x v="841"/>
    <n v="6.2"/>
  </r>
  <r>
    <s v="Dudley Do-RightÂ "/>
    <x v="606"/>
    <n v="3.8"/>
  </r>
  <r>
    <s v="The Transporter RefueledÂ "/>
    <x v="731"/>
    <n v="5.0999999999999996"/>
  </r>
  <r>
    <s v="Black BookÂ "/>
    <x v="124"/>
    <n v="7.8"/>
  </r>
  <r>
    <s v="Joyeux NoelÂ "/>
    <x v="842"/>
    <n v="7.8"/>
  </r>
  <r>
    <s v="Hit and RunÂ "/>
    <x v="843"/>
    <n v="6.1"/>
  </r>
  <r>
    <s v="Mad MoneyÂ "/>
    <x v="736"/>
    <n v="5.8"/>
  </r>
  <r>
    <s v="Before I Go to SleepÂ "/>
    <x v="844"/>
    <n v="6.3"/>
  </r>
  <r>
    <s v="SorcererÂ "/>
    <x v="393"/>
    <n v="7.7"/>
  </r>
  <r>
    <s v="StoneÂ "/>
    <x v="845"/>
    <n v="5.4"/>
  </r>
  <r>
    <s v="MoliÃ¨reÂ "/>
    <x v="846"/>
    <n v="7.3"/>
  </r>
  <r>
    <s v="Out of the FurnaceÂ "/>
    <x v="405"/>
    <n v="6.8"/>
  </r>
  <r>
    <s v="Michael ClaytonÂ "/>
    <x v="126"/>
    <n v="7.3"/>
  </r>
  <r>
    <s v="My Fellow AmericansÂ "/>
    <x v="221"/>
    <n v="6.5"/>
  </r>
  <r>
    <s v="Arlington RoadÂ "/>
    <x v="512"/>
    <n v="7.2"/>
  </r>
  <r>
    <s v="UnderdogsÂ "/>
    <x v="847"/>
    <n v="6.7"/>
  </r>
  <r>
    <s v="To Rome with LoveÂ "/>
    <x v="667"/>
    <n v="6.3"/>
  </r>
  <r>
    <s v="FirefoxÂ "/>
    <x v="312"/>
    <n v="5.9"/>
  </r>
  <r>
    <s v="South Park: Bigger Longer &amp; UncutÂ "/>
    <x v="848"/>
    <n v="7.8"/>
  </r>
  <r>
    <s v="Death at a FuneralÂ "/>
    <x v="181"/>
    <n v="7.4"/>
  </r>
  <r>
    <s v="Teenage Mutant Ninja Turtles IIIÂ "/>
    <x v="849"/>
    <n v="4.8"/>
  </r>
  <r>
    <s v="HardballÂ "/>
    <x v="341"/>
    <n v="6.3"/>
  </r>
  <r>
    <s v="Silver Linings PlaybookÂ "/>
    <x v="349"/>
    <n v="7.8"/>
  </r>
  <r>
    <s v="Freedom WritersÂ "/>
    <x v="459"/>
    <n v="7.5"/>
  </r>
  <r>
    <s v="The TransporterÂ "/>
    <x v="108"/>
    <n v="6.8"/>
  </r>
  <r>
    <s v="Never Back DownÂ "/>
    <x v="730"/>
    <n v="6.6"/>
  </r>
  <r>
    <s v="The Rage: Carrie 2Â "/>
    <x v="850"/>
    <n v="4.5999999999999996"/>
  </r>
  <r>
    <s v="Away We GoÂ "/>
    <x v="2"/>
    <n v="7.1"/>
  </r>
  <r>
    <s v="Swing VoteÂ "/>
    <x v="851"/>
    <n v="6.1"/>
  </r>
  <r>
    <s v="Moonlight MileÂ "/>
    <x v="172"/>
    <n v="6.7"/>
  </r>
  <r>
    <s v="Tinker Tailor Soldier SpyÂ "/>
    <x v="852"/>
    <n v="7.1"/>
  </r>
  <r>
    <s v="MollyÂ "/>
    <x v="853"/>
    <n v="5.8"/>
  </r>
  <r>
    <s v="The BeaverÂ "/>
    <x v="744"/>
    <n v="6.7"/>
  </r>
  <r>
    <s v="The Best Little Whorehouse in TexasÂ "/>
    <x v="854"/>
    <n v="5.8"/>
  </r>
  <r>
    <s v="eXistenZÂ "/>
    <x v="452"/>
    <n v="6.8"/>
  </r>
  <r>
    <s v="Raiders of the Lost ArkÂ "/>
    <x v="37"/>
    <n v="8.5"/>
  </r>
  <r>
    <s v="Home Alone 2: Lost in New YorkÂ "/>
    <x v="120"/>
    <n v="6.6"/>
  </r>
  <r>
    <s v="Close Encounters of the Third KindÂ "/>
    <x v="37"/>
    <n v="7.7"/>
  </r>
  <r>
    <s v="PulseÂ "/>
    <x v="855"/>
    <n v="4.7"/>
  </r>
  <r>
    <s v="Beverly Hills Cop IIÂ "/>
    <x v="157"/>
    <n v="6.4"/>
  </r>
  <r>
    <s v="Bringing Down the HouseÂ "/>
    <x v="228"/>
    <n v="5.5"/>
  </r>
  <r>
    <s v="The Silence of the LambsÂ "/>
    <x v="239"/>
    <n v="8.6"/>
  </r>
  <r>
    <s v="Wayne's WorldÂ "/>
    <x v="856"/>
    <n v="7"/>
  </r>
  <r>
    <s v="Jackass 3DÂ "/>
    <x v="857"/>
    <n v="7.1"/>
  </r>
  <r>
    <s v="Jaws 2Â "/>
    <x v="858"/>
    <n v="5.7"/>
  </r>
  <r>
    <s v="Beverly Hills ChihuahuaÂ "/>
    <x v="147"/>
    <n v="3.7"/>
  </r>
  <r>
    <s v="The ConjuringÂ "/>
    <x v="32"/>
    <n v="7.5"/>
  </r>
  <r>
    <s v="Are We There Yet?Â "/>
    <x v="342"/>
    <n v="4.5999999999999996"/>
  </r>
  <r>
    <s v="TammyÂ "/>
    <x v="718"/>
    <n v="4.9000000000000004"/>
  </r>
  <r>
    <s v="DisturbiaÂ "/>
    <x v="229"/>
    <n v="6.9"/>
  </r>
  <r>
    <s v="School of RockÂ "/>
    <x v="741"/>
    <n v="7.1"/>
  </r>
  <r>
    <s v="Mortal KombatÂ "/>
    <x v="207"/>
    <n v="5.8"/>
  </r>
  <r>
    <s v="Wicker ParkÂ "/>
    <x v="504"/>
    <n v="7"/>
  </r>
  <r>
    <s v="White ChicksÂ "/>
    <x v="325"/>
    <n v="5.4"/>
  </r>
  <r>
    <s v="The DescendantsÂ "/>
    <x v="660"/>
    <n v="7.3"/>
  </r>
  <r>
    <s v="HolesÂ "/>
    <x v="217"/>
    <n v="7.1"/>
  </r>
  <r>
    <s v="The Last SongÂ "/>
    <x v="517"/>
    <n v="5.8"/>
  </r>
  <r>
    <s v="12 Years a SlaveÂ "/>
    <x v="859"/>
    <n v="8.1"/>
  </r>
  <r>
    <s v="DrumlineÂ "/>
    <x v="689"/>
    <n v="5.7"/>
  </r>
  <r>
    <s v="Why Did I Get Married Too?Â "/>
    <x v="758"/>
    <n v="4.4000000000000004"/>
  </r>
  <r>
    <s v="Edward ScissorhandsÂ "/>
    <x v="23"/>
    <n v="7.9"/>
  </r>
  <r>
    <s v="Me Before YouÂ "/>
    <x v="860"/>
    <n v="7.6"/>
  </r>
  <r>
    <s v="Madea's Witness ProtectionÂ "/>
    <x v="758"/>
    <n v="4.8"/>
  </r>
  <r>
    <s v="The French ConnectionÂ "/>
    <x v="393"/>
    <n v="7.8"/>
  </r>
  <r>
    <s v="Bad MomsÂ "/>
    <x v="861"/>
    <n v="6.7"/>
  </r>
  <r>
    <s v="Date MovieÂ "/>
    <x v="862"/>
    <n v="2.7"/>
  </r>
  <r>
    <s v="Return to Never LandÂ "/>
    <x v="863"/>
    <n v="5.8"/>
  </r>
  <r>
    <s v="SelmaÂ "/>
    <x v="864"/>
    <n v="7.5"/>
  </r>
  <r>
    <s v="The Jungle Book 2Â "/>
    <x v="865"/>
    <n v="5.4"/>
  </r>
  <r>
    <s v="BoogeymanÂ "/>
    <x v="551"/>
    <n v="4.0999999999999996"/>
  </r>
  <r>
    <s v="PremonitionÂ "/>
    <x v="866"/>
    <n v="5.9"/>
  </r>
  <r>
    <s v="The Tigger MovieÂ "/>
    <x v="867"/>
    <n v="6.3"/>
  </r>
  <r>
    <s v="MaxÂ "/>
    <x v="637"/>
    <n v="6.8"/>
  </r>
  <r>
    <s v="Epic MovieÂ "/>
    <x v="675"/>
    <n v="2.2999999999999998"/>
  </r>
  <r>
    <s v="Conan the BarbarianÂ "/>
    <x v="204"/>
    <n v="6.9"/>
  </r>
  <r>
    <s v="SpotlightÂ "/>
    <x v="868"/>
    <n v="8.1"/>
  </r>
  <r>
    <s v="Lakeview TerraceÂ "/>
    <x v="813"/>
    <n v="6.1"/>
  </r>
  <r>
    <s v="The Grudge 2Â "/>
    <x v="869"/>
    <n v="5"/>
  </r>
  <r>
    <s v="How Stella Got Her Groove BackÂ "/>
    <x v="593"/>
    <n v="5.5"/>
  </r>
  <r>
    <s v="Bill &amp; Ted's Bogus JourneyÂ "/>
    <x v="422"/>
    <n v="6.2"/>
  </r>
  <r>
    <s v="Man of the YearÂ "/>
    <x v="265"/>
    <n v="6.2"/>
  </r>
  <r>
    <s v="The Black HoleÂ "/>
    <x v="870"/>
    <n v="5.9"/>
  </r>
  <r>
    <s v="The AmericanÂ "/>
    <x v="871"/>
    <n v="6.3"/>
  </r>
  <r>
    <s v="SelenaÂ "/>
    <x v="872"/>
    <n v="6.7"/>
  </r>
  <r>
    <s v="Vampires SuckÂ "/>
    <x v="675"/>
    <n v="3.5"/>
  </r>
  <r>
    <s v="BabelÂ "/>
    <x v="109"/>
    <n v="7.5"/>
  </r>
  <r>
    <s v="This Is Where I Leave YouÂ "/>
    <x v="76"/>
    <n v="6.6"/>
  </r>
  <r>
    <s v="DoubtÂ "/>
    <x v="873"/>
    <n v="7.5"/>
  </r>
  <r>
    <s v="Team America: World PoliceÂ "/>
    <x v="848"/>
    <n v="7.2"/>
  </r>
  <r>
    <s v="Texas Chainsaw 3DÂ "/>
    <x v="642"/>
    <n v="4.8"/>
  </r>
  <r>
    <s v="CopycatÂ "/>
    <x v="220"/>
    <n v="6.6"/>
  </r>
  <r>
    <s v="Scary Movie 5Â "/>
    <x v="732"/>
    <n v="3.5"/>
  </r>
  <r>
    <s v="Paint Your WagonÂ "/>
    <x v="874"/>
    <n v="6.7"/>
  </r>
  <r>
    <s v="MilkÂ "/>
    <x v="505"/>
    <n v="7.6"/>
  </r>
  <r>
    <s v="RisenÂ "/>
    <x v="51"/>
    <n v="6.3"/>
  </r>
  <r>
    <s v="Ghost ShipÂ "/>
    <x v="875"/>
    <n v="5.5"/>
  </r>
  <r>
    <s v="A Very Harold &amp; Kumar 3D ChristmasÂ "/>
    <x v="876"/>
    <n v="6.3"/>
  </r>
  <r>
    <s v="Wild ThingsÂ "/>
    <x v="877"/>
    <n v="6.5"/>
  </r>
  <r>
    <s v="The DebtÂ "/>
    <x v="380"/>
    <n v="6.9"/>
  </r>
  <r>
    <s v="High FidelityÂ "/>
    <x v="470"/>
    <n v="7.6"/>
  </r>
  <r>
    <s v="One Missed CallÂ "/>
    <x v="878"/>
    <n v="3.9"/>
  </r>
  <r>
    <s v="Eye for an EyeÂ "/>
    <x v="788"/>
    <n v="6.1"/>
  </r>
  <r>
    <s v="The Bank JobÂ "/>
    <x v="139"/>
    <n v="7.3"/>
  </r>
  <r>
    <s v="Eternal Sunshine of the Spotless MindÂ "/>
    <x v="145"/>
    <n v="8.3000000000000007"/>
  </r>
  <r>
    <s v="You AgainÂ "/>
    <x v="426"/>
    <n v="5.8"/>
  </r>
  <r>
    <s v="Street KingsÂ "/>
    <x v="48"/>
    <n v="6.8"/>
  </r>
  <r>
    <s v="The World's EndÂ "/>
    <x v="219"/>
    <n v="7"/>
  </r>
  <r>
    <s v="Nancy DrewÂ "/>
    <x v="879"/>
    <n v="5.9"/>
  </r>
  <r>
    <s v="DaybreakersÂ "/>
    <x v="880"/>
    <n v="6.5"/>
  </r>
  <r>
    <s v="She's Out of My LeagueÂ "/>
    <x v="881"/>
    <n v="6.4"/>
  </r>
  <r>
    <s v="Monte CarloÂ "/>
    <x v="882"/>
    <n v="5.8"/>
  </r>
  <r>
    <s v="Stay AliveÂ "/>
    <x v="883"/>
    <n v="5.0999999999999996"/>
  </r>
  <r>
    <s v="Quigley Down UnderÂ "/>
    <x v="494"/>
    <n v="6.8"/>
  </r>
  <r>
    <s v="Alpha and OmegaÂ "/>
    <x v="884"/>
    <n v="5.3"/>
  </r>
  <r>
    <s v="The CovenantÂ "/>
    <x v="192"/>
    <n v="5.3"/>
  </r>
  <r>
    <s v="ShortsÂ "/>
    <x v="406"/>
    <n v="4.9000000000000004"/>
  </r>
  <r>
    <s v="To Die ForÂ "/>
    <x v="505"/>
    <n v="6.8"/>
  </r>
  <r>
    <s v="NerveÂ "/>
    <x v="885"/>
    <n v="7.1"/>
  </r>
  <r>
    <s v="VampiresÂ "/>
    <x v="450"/>
    <n v="6.1"/>
  </r>
  <r>
    <s v="PsychoÂ "/>
    <x v="886"/>
    <n v="8.5"/>
  </r>
  <r>
    <s v="My Best Friend's GirlÂ "/>
    <x v="437"/>
    <n v="5.9"/>
  </r>
  <r>
    <s v="Endless LoveÂ "/>
    <x v="887"/>
    <n v="6.3"/>
  </r>
  <r>
    <s v="Georgia RuleÂ "/>
    <x v="280"/>
    <n v="5.9"/>
  </r>
  <r>
    <s v="Under the RainbowÂ "/>
    <x v="888"/>
    <n v="5.4"/>
  </r>
  <r>
    <s v="LadyhawkeÂ "/>
    <x v="101"/>
    <n v="7"/>
  </r>
  <r>
    <s v="Simon BirchÂ "/>
    <x v="130"/>
    <n v="6.9"/>
  </r>
  <r>
    <s v="Reign Over MeÂ "/>
    <x v="889"/>
    <n v="7.5"/>
  </r>
  <r>
    <s v="Into the WildÂ "/>
    <x v="492"/>
    <n v="8.1999999999999993"/>
  </r>
  <r>
    <s v="School for ScoundrelsÂ "/>
    <x v="225"/>
    <n v="5.9"/>
  </r>
  <r>
    <s v="Silent Hill: Revelation 3DÂ "/>
    <x v="890"/>
    <n v="5"/>
  </r>
  <r>
    <s v="From Dusk Till DawnÂ "/>
    <x v="406"/>
    <n v="7.3"/>
  </r>
  <r>
    <s v="Pooh's Heffalump MovieÂ "/>
    <x v="891"/>
    <n v="6.4"/>
  </r>
  <r>
    <s v="Home for the HolidaysÂ "/>
    <x v="744"/>
    <n v="6.6"/>
  </r>
  <r>
    <s v="Kung Fu HustleÂ "/>
    <x v="892"/>
    <n v="7.8"/>
  </r>
  <r>
    <s v="The Country BearsÂ "/>
    <x v="893"/>
    <n v="4"/>
  </r>
  <r>
    <s v="The Kite RunnerÂ "/>
    <x v="11"/>
    <n v="7.6"/>
  </r>
  <r>
    <s v="21 GramsÂ "/>
    <x v="109"/>
    <n v="7.7"/>
  </r>
  <r>
    <s v="PaparazziÂ "/>
    <x v="894"/>
    <n v="5.8"/>
  </r>
  <r>
    <s v="TwilightÂ "/>
    <x v="514"/>
    <n v="5.2"/>
  </r>
  <r>
    <s v="A Guy ThingÂ "/>
    <x v="895"/>
    <n v="5.6"/>
  </r>
  <r>
    <s v="LoserÂ "/>
    <x v="896"/>
    <n v="5.3"/>
  </r>
  <r>
    <s v="The Greatest Story Ever ToldÂ "/>
    <x v="897"/>
    <n v="6.6"/>
  </r>
  <r>
    <s v="Secret in Their EyesÂ "/>
    <x v="898"/>
    <n v="6.2"/>
  </r>
  <r>
    <s v="Disaster MovieÂ "/>
    <x v="675"/>
    <n v="1.9"/>
  </r>
  <r>
    <s v="ArmoredÂ "/>
    <x v="533"/>
    <n v="5.7"/>
  </r>
  <r>
    <s v="The Man Who Knew Too LittleÂ "/>
    <x v="220"/>
    <n v="6.6"/>
  </r>
  <r>
    <s v="What's Your Number?Â "/>
    <x v="899"/>
    <n v="6"/>
  </r>
  <r>
    <s v="LockoutÂ "/>
    <x v="900"/>
    <n v="6.1"/>
  </r>
  <r>
    <s v="EnvyÂ "/>
    <x v="265"/>
    <n v="4.8"/>
  </r>
  <r>
    <s v="Crank: High VoltageÂ "/>
    <x v="379"/>
    <n v="6.2"/>
  </r>
  <r>
    <s v="Bullets Over BroadwayÂ "/>
    <x v="667"/>
    <n v="7.5"/>
  </r>
  <r>
    <s v="One Night with the KingÂ "/>
    <x v="901"/>
    <n v="6.3"/>
  </r>
  <r>
    <s v="The Quiet AmericanÂ "/>
    <x v="115"/>
    <n v="7.1"/>
  </r>
  <r>
    <s v="The Weather ManÂ "/>
    <x v="1"/>
    <n v="6.6"/>
  </r>
  <r>
    <s v="UndisputedÂ "/>
    <x v="366"/>
    <n v="6.1"/>
  </r>
  <r>
    <s v="Ghost TownÂ "/>
    <x v="371"/>
    <n v="6.7"/>
  </r>
  <r>
    <s v="12 RoundsÂ "/>
    <x v="192"/>
    <n v="5.6"/>
  </r>
  <r>
    <s v="Let Me InÂ "/>
    <x v="55"/>
    <n v="7.2"/>
  </r>
  <r>
    <s v="3 Ninjas Kick BackÂ "/>
    <x v="902"/>
    <n v="4.3"/>
  </r>
  <r>
    <s v="Be Kind RewindÂ "/>
    <x v="145"/>
    <n v="6.4"/>
  </r>
  <r>
    <s v="Mrs Henderson PresentsÂ "/>
    <x v="470"/>
    <n v="7.1"/>
  </r>
  <r>
    <s v="Triple 9Â "/>
    <x v="796"/>
    <n v="6.3"/>
  </r>
  <r>
    <s v="Deconstructing HarryÂ "/>
    <x v="667"/>
    <n v="7.4"/>
  </r>
  <r>
    <s v="Three to TangoÂ "/>
    <x v="903"/>
    <n v="6.1"/>
  </r>
  <r>
    <s v="BurntÂ "/>
    <x v="775"/>
    <n v="6.6"/>
  </r>
  <r>
    <s v="We're No AngelsÂ "/>
    <x v="417"/>
    <n v="6"/>
  </r>
  <r>
    <s v="Everyone Says I Love YouÂ "/>
    <x v="667"/>
    <n v="6.8"/>
  </r>
  <r>
    <s v="Death at a FuneralÂ "/>
    <x v="181"/>
    <n v="7.4"/>
  </r>
  <r>
    <s v="Death SentenceÂ "/>
    <x v="32"/>
    <n v="6.8"/>
  </r>
  <r>
    <s v="Everybody's FineÂ "/>
    <x v="581"/>
    <n v="7.2"/>
  </r>
  <r>
    <s v="Superbabies: Baby Geniuses 2Â "/>
    <x v="904"/>
    <n v="1.9"/>
  </r>
  <r>
    <s v="The ManÂ "/>
    <x v="232"/>
    <n v="5.5"/>
  </r>
  <r>
    <s v="Code Name: The CleanerÂ "/>
    <x v="232"/>
    <n v="4.5"/>
  </r>
  <r>
    <s v="Connie and CarlaÂ "/>
    <x v="308"/>
    <n v="6.3"/>
  </r>
  <r>
    <s v="Sweet CharityÂ "/>
    <x v="905"/>
    <n v="7"/>
  </r>
  <r>
    <s v="Inherent ViceÂ "/>
    <x v="577"/>
    <n v="6.7"/>
  </r>
  <r>
    <s v="DoogalÂ "/>
    <x v="906"/>
    <n v="2.8"/>
  </r>
  <r>
    <s v="Battle of the YearÂ "/>
    <x v="907"/>
    <n v="5"/>
  </r>
  <r>
    <s v="An American CarolÂ "/>
    <x v="474"/>
    <n v="4.3"/>
  </r>
  <r>
    <s v="Machete KillsÂ "/>
    <x v="406"/>
    <n v="5.6"/>
  </r>
  <r>
    <s v="WillardÂ "/>
    <x v="908"/>
    <n v="6.2"/>
  </r>
  <r>
    <s v="Strange WildernessÂ "/>
    <x v="765"/>
    <n v="5.3"/>
  </r>
  <r>
    <s v="Topsy-TurvyÂ "/>
    <x v="909"/>
    <n v="7.4"/>
  </r>
  <r>
    <s v="Little BoyÂ "/>
    <x v="910"/>
    <n v="7.4"/>
  </r>
  <r>
    <s v="A Dangerous MethodÂ "/>
    <x v="452"/>
    <n v="6.5"/>
  </r>
  <r>
    <s v="A Scanner DarklyÂ "/>
    <x v="741"/>
    <n v="7.1"/>
  </r>
  <r>
    <s v="Chasing MavericksÂ "/>
    <x v="73"/>
    <n v="7.2"/>
  </r>
  <r>
    <s v="Alone in the DarkÂ "/>
    <x v="372"/>
    <n v="2.2999999999999998"/>
  </r>
  <r>
    <s v="BandslamÂ "/>
    <x v="737"/>
    <n v="6.4"/>
  </r>
  <r>
    <s v="BirthÂ "/>
    <x v="911"/>
    <n v="6.1"/>
  </r>
  <r>
    <s v="A Most Violent YearÂ "/>
    <x v="912"/>
    <n v="7"/>
  </r>
  <r>
    <s v="PasschendaeleÂ "/>
    <x v="913"/>
    <n v="6.5"/>
  </r>
  <r>
    <s v="Flash of GeniusÂ "/>
    <x v="914"/>
    <n v="7"/>
  </r>
  <r>
    <s v="I'm Not There.Â "/>
    <x v="915"/>
    <n v="7"/>
  </r>
  <r>
    <s v="The Cold Light of DayÂ "/>
    <x v="916"/>
    <n v="4.9000000000000004"/>
  </r>
  <r>
    <s v="The Brothers BloomÂ "/>
    <x v="662"/>
    <n v="6.9"/>
  </r>
  <r>
    <s v="Synecdoche, New YorkÂ "/>
    <x v="917"/>
    <n v="7.5"/>
  </r>
  <r>
    <s v="Princess MononokeÂ "/>
    <x v="628"/>
    <n v="8.4"/>
  </r>
  <r>
    <s v="Bon voyageÂ "/>
    <x v="918"/>
    <n v="6.9"/>
  </r>
  <r>
    <s v="Can't Stop the MusicÂ "/>
    <x v="919"/>
    <n v="4.5"/>
  </r>
  <r>
    <s v="The PropositionÂ "/>
    <x v="796"/>
    <n v="7.4"/>
  </r>
  <r>
    <s v="CourageÂ "/>
    <x v="920"/>
    <n v="7"/>
  </r>
  <r>
    <s v="Marci XÂ "/>
    <x v="794"/>
    <n v="2.8"/>
  </r>
  <r>
    <s v="EquilibriumÂ "/>
    <x v="691"/>
    <n v="7.5"/>
  </r>
  <r>
    <s v="The Children of Huang ShiÂ "/>
    <x v="143"/>
    <n v="7.1"/>
  </r>
  <r>
    <s v="The YardsÂ "/>
    <x v="726"/>
    <n v="6.4"/>
  </r>
  <r>
    <s v="The Oogieloves in the Big Balloon AdventureÂ "/>
    <x v="921"/>
    <n v="6.7"/>
  </r>
  <r>
    <s v="By the SeaÂ "/>
    <x v="311"/>
    <n v="5.3"/>
  </r>
  <r>
    <s v="SteamboyÂ "/>
    <x v="922"/>
    <n v="6.9"/>
  </r>
  <r>
    <s v="The Game of Their LivesÂ "/>
    <x v="923"/>
    <n v="6.2"/>
  </r>
  <r>
    <s v="Rapa NuiÂ "/>
    <x v="51"/>
    <n v="6.4"/>
  </r>
  <r>
    <s v="Dylan Dog: Dead of NightÂ "/>
    <x v="594"/>
    <n v="5.0999999999999996"/>
  </r>
  <r>
    <s v="People I KnowÂ "/>
    <x v="924"/>
    <n v="5.5"/>
  </r>
  <r>
    <s v="The TempestÂ "/>
    <x v="488"/>
    <n v="5.4"/>
  </r>
  <r>
    <s v="Three Kingdoms: Resurrection of the DragonÂ "/>
    <x v="324"/>
    <n v="6.2"/>
  </r>
  <r>
    <s v="ShatteredÂ "/>
    <x v="925"/>
    <n v="6.7"/>
  </r>
  <r>
    <s v="ZambeziaÂ "/>
    <x v="926"/>
    <n v="5.8"/>
  </r>
  <r>
    <s v="Dwegons and LeprechaunsÂ "/>
    <x v="927"/>
    <n v="4.8"/>
  </r>
  <r>
    <s v="SurvivorÂ "/>
    <x v="427"/>
    <n v="5.6"/>
  </r>
  <r>
    <s v="The Frozen GroundÂ "/>
    <x v="928"/>
    <n v="6.4"/>
  </r>
  <r>
    <s v="The Painted VeilÂ "/>
    <x v="845"/>
    <n v="7.5"/>
  </r>
  <r>
    <s v="The Baader Meinhof ComplexÂ "/>
    <x v="838"/>
    <n v="7.4"/>
  </r>
  <r>
    <s v="Dances with WolvesÂ "/>
    <x v="247"/>
    <n v="8"/>
  </r>
  <r>
    <s v="Bad TeacherÂ "/>
    <x v="540"/>
    <n v="5.7"/>
  </r>
  <r>
    <s v="Sea of LoveÂ "/>
    <x v="361"/>
    <n v="6.8"/>
  </r>
  <r>
    <s v="A Cinderella StoryÂ "/>
    <x v="929"/>
    <n v="5.9"/>
  </r>
  <r>
    <s v="ScreamÂ "/>
    <x v="527"/>
    <n v="7.2"/>
  </r>
  <r>
    <s v="Thir13en GhostsÂ "/>
    <x v="875"/>
    <n v="5.5"/>
  </r>
  <r>
    <s v="The ShiningÂ "/>
    <x v="314"/>
    <n v="8.4"/>
  </r>
  <r>
    <s v="Back to the FutureÂ "/>
    <x v="41"/>
    <n v="8.5"/>
  </r>
  <r>
    <s v="House on Haunted HillÂ "/>
    <x v="557"/>
    <n v="5.6"/>
  </r>
  <r>
    <s v="I Can Do Bad All by MyselfÂ "/>
    <x v="758"/>
    <n v="4.0999999999999996"/>
  </r>
  <r>
    <s v="The SwitchÂ "/>
    <x v="329"/>
    <n v="6.1"/>
  </r>
  <r>
    <s v="Just MarriedÂ "/>
    <x v="76"/>
    <n v="5.4"/>
  </r>
  <r>
    <s v="The Devil's DoubleÂ "/>
    <x v="94"/>
    <n v="7.1"/>
  </r>
  <r>
    <s v="Thomas and the Magic RailroadÂ "/>
    <x v="930"/>
    <n v="3.6"/>
  </r>
  <r>
    <s v="The CraziesÂ "/>
    <x v="104"/>
    <n v="6.5"/>
  </r>
  <r>
    <s v="Spirited AwayÂ "/>
    <x v="628"/>
    <n v="8.6"/>
  </r>
  <r>
    <s v="The BountyÂ "/>
    <x v="139"/>
    <n v="7"/>
  </r>
  <r>
    <s v="The Book ThiefÂ "/>
    <x v="931"/>
    <n v="7.6"/>
  </r>
  <r>
    <s v="Sex DriveÂ "/>
    <x v="378"/>
    <n v="6.5"/>
  </r>
  <r>
    <s v="Leap YearÂ "/>
    <x v="932"/>
    <n v="6.4"/>
  </r>
  <r>
    <s v="The Fall of the Roman EmpireÂ "/>
    <x v="933"/>
    <n v="6.7"/>
  </r>
  <r>
    <s v="Take Me Home TonightÂ "/>
    <x v="934"/>
    <n v="6.3"/>
  </r>
  <r>
    <s v="The NutcrackerÂ "/>
    <x v="935"/>
    <n v="5.7"/>
  </r>
  <r>
    <s v="Kansas CityÂ "/>
    <x v="936"/>
    <n v="6.3"/>
  </r>
  <r>
    <s v="The Amityville HorrorÂ "/>
    <x v="937"/>
    <n v="6"/>
  </r>
  <r>
    <s v="Adaptation.Â "/>
    <x v="166"/>
    <n v="7.7"/>
  </r>
  <r>
    <s v="Land of the DeadÂ "/>
    <x v="223"/>
    <n v="6.2"/>
  </r>
  <r>
    <s v="Fear and Loathing in Las VegasÂ "/>
    <x v="243"/>
    <n v="7.7"/>
  </r>
  <r>
    <s v="The Invention of LyingÂ "/>
    <x v="938"/>
    <n v="6.4"/>
  </r>
  <r>
    <s v="NeighborsÂ "/>
    <x v="596"/>
    <n v="6.4"/>
  </r>
  <r>
    <s v="The MaskÂ "/>
    <x v="160"/>
    <n v="6.9"/>
  </r>
  <r>
    <s v="BigÂ "/>
    <x v="466"/>
    <n v="7.3"/>
  </r>
  <r>
    <s v="Borat: Cultural Learnings of America for Make Benefit Glorious Nation of KazakhstanÂ "/>
    <x v="313"/>
    <n v="7.3"/>
  </r>
  <r>
    <s v="Legally BlondeÂ "/>
    <x v="263"/>
    <n v="6.2"/>
  </r>
  <r>
    <s v="Star Trek III: The Search for SpockÂ "/>
    <x v="810"/>
    <n v="6.6"/>
  </r>
  <r>
    <s v="The Exorcism of Emily RoseÂ "/>
    <x v="234"/>
    <n v="6.7"/>
  </r>
  <r>
    <s v="Deuce Bigalow: Male GigoloÂ "/>
    <x v="57"/>
    <n v="5.7"/>
  </r>
  <r>
    <s v="Left BehindÂ "/>
    <x v="939"/>
    <n v="3.1"/>
  </r>
  <r>
    <s v="The Family StoneÂ "/>
    <x v="882"/>
    <n v="6.3"/>
  </r>
  <r>
    <s v="Barbershop 2: Back in BusinessÂ "/>
    <x v="593"/>
    <n v="5.7"/>
  </r>
  <r>
    <s v="Bad SantaÂ "/>
    <x v="940"/>
    <n v="7.1"/>
  </r>
  <r>
    <s v="Austin Powers: International Man of MysteryÂ "/>
    <x v="182"/>
    <n v="7"/>
  </r>
  <r>
    <s v="My Big Fat Greek Wedding 2Â "/>
    <x v="581"/>
    <n v="6.1"/>
  </r>
  <r>
    <s v="Diary of a Wimpy Kid: Rodrick RulesÂ "/>
    <x v="91"/>
    <n v="6.6"/>
  </r>
  <r>
    <s v="PredatorÂ "/>
    <x v="125"/>
    <n v="7.8"/>
  </r>
  <r>
    <s v="AmadeusÂ "/>
    <x v="412"/>
    <n v="8.3000000000000007"/>
  </r>
  <r>
    <s v="Prom NightÂ "/>
    <x v="941"/>
    <n v="3.9"/>
  </r>
  <r>
    <s v="Mean GirlsÂ "/>
    <x v="189"/>
    <n v="7"/>
  </r>
  <r>
    <s v="Under the Tuscan SunÂ "/>
    <x v="942"/>
    <n v="6.7"/>
  </r>
  <r>
    <s v="Gosford ParkÂ "/>
    <x v="936"/>
    <n v="7.3"/>
  </r>
  <r>
    <s v="Peggy Sue Got MarriedÂ "/>
    <x v="403"/>
    <n v="6.3"/>
  </r>
  <r>
    <s v="Birdman or (The Unexpected Virtue of Ignorance)Â "/>
    <x v="109"/>
    <n v="7.8"/>
  </r>
  <r>
    <s v="Blue JasmineÂ "/>
    <x v="667"/>
    <n v="7.3"/>
  </r>
  <r>
    <s v="United 93Â "/>
    <x v="111"/>
    <n v="7.6"/>
  </r>
  <r>
    <s v="HoneyÂ "/>
    <x v="943"/>
    <n v="5.3"/>
  </r>
  <r>
    <s v="GloryÂ "/>
    <x v="99"/>
    <n v="7.9"/>
  </r>
  <r>
    <s v="Spy HardÂ "/>
    <x v="944"/>
    <n v="5.3"/>
  </r>
  <r>
    <s v="The FogÂ "/>
    <x v="450"/>
    <n v="6.8"/>
  </r>
  <r>
    <s v="Soul SurferÂ "/>
    <x v="945"/>
    <n v="7.1"/>
  </r>
  <r>
    <s v="Catch-22Â "/>
    <x v="260"/>
    <n v="7.2"/>
  </r>
  <r>
    <s v="Observe and ReportÂ "/>
    <x v="946"/>
    <n v="5.8"/>
  </r>
  <r>
    <s v="Conan the DestroyerÂ "/>
    <x v="772"/>
    <n v="5.8"/>
  </r>
  <r>
    <s v="Raging BullÂ "/>
    <x v="46"/>
    <n v="8.3000000000000007"/>
  </r>
  <r>
    <s v="Love HappensÂ "/>
    <x v="947"/>
    <n v="5.6"/>
  </r>
  <r>
    <s v="Young Sherlock HolmesÂ "/>
    <x v="265"/>
    <n v="6.8"/>
  </r>
  <r>
    <s v="FameÂ "/>
    <x v="948"/>
    <n v="5"/>
  </r>
  <r>
    <s v="127 HoursÂ "/>
    <x v="445"/>
    <n v="7.6"/>
  </r>
  <r>
    <s v="Small Time CrooksÂ "/>
    <x v="667"/>
    <n v="6.7"/>
  </r>
  <r>
    <s v="Center StageÂ "/>
    <x v="949"/>
    <n v="6.7"/>
  </r>
  <r>
    <s v="Love the CoopersÂ "/>
    <x v="833"/>
    <n v="5.7"/>
  </r>
  <r>
    <s v="Catch That KidÂ "/>
    <x v="950"/>
    <n v="5.2"/>
  </r>
  <r>
    <s v="Life as a HouseÂ "/>
    <x v="548"/>
    <n v="7.5"/>
  </r>
  <r>
    <s v="Steve JobsÂ "/>
    <x v="445"/>
    <n v="7.2"/>
  </r>
  <r>
    <s v="I Love You, Beth CooperÂ "/>
    <x v="120"/>
    <n v="5.3"/>
  </r>
  <r>
    <s v="Youth in RevoltÂ "/>
    <x v="725"/>
    <n v="6.5"/>
  </r>
  <r>
    <s v="The Legend of the Lone RangerÂ "/>
    <x v="951"/>
    <n v="5"/>
  </r>
  <r>
    <s v="The Tailor of PanamaÂ "/>
    <x v="952"/>
    <n v="6.1"/>
  </r>
  <r>
    <s v="Blow OutÂ "/>
    <x v="200"/>
    <n v="7.4"/>
  </r>
  <r>
    <s v="GetawayÂ "/>
    <x v="953"/>
    <n v="4.4000000000000004"/>
  </r>
  <r>
    <s v="The Ice StormÂ "/>
    <x v="102"/>
    <n v="7.5"/>
  </r>
  <r>
    <s v="And So It GoesÂ "/>
    <x v="326"/>
    <n v="5.7"/>
  </r>
  <r>
    <s v="Troop Beverly HillsÂ "/>
    <x v="954"/>
    <n v="5.5"/>
  </r>
  <r>
    <s v="Being JuliaÂ "/>
    <x v="955"/>
    <n v="7.1"/>
  </r>
  <r>
    <s v="9Â½ WeeksÂ "/>
    <x v="432"/>
    <n v="5.9"/>
  </r>
  <r>
    <s v="DragonslayerÂ "/>
    <x v="956"/>
    <n v="6.7"/>
  </r>
  <r>
    <s v="The Last StationÂ "/>
    <x v="753"/>
    <n v="7"/>
  </r>
  <r>
    <s v="Ed WoodÂ "/>
    <x v="23"/>
    <n v="7.9"/>
  </r>
  <r>
    <s v="Labor DayÂ "/>
    <x v="659"/>
    <n v="6.9"/>
  </r>
  <r>
    <s v="Mongol: The Rise of Genghis KhanÂ "/>
    <x v="186"/>
    <n v="7.3"/>
  </r>
  <r>
    <s v="RocknRollaÂ "/>
    <x v="123"/>
    <n v="7.3"/>
  </r>
  <r>
    <s v="MegaforceÂ "/>
    <x v="957"/>
    <n v="3.5"/>
  </r>
  <r>
    <s v="HamletÂ "/>
    <x v="81"/>
    <n v="7.8"/>
  </r>
  <r>
    <s v="Midnight SpecialÂ "/>
    <x v="958"/>
    <n v="6.7"/>
  </r>
  <r>
    <s v="Anything ElseÂ "/>
    <x v="667"/>
    <n v="6.4"/>
  </r>
  <r>
    <s v="The Railway ManÂ "/>
    <x v="959"/>
    <n v="7.1"/>
  </r>
  <r>
    <s v="The White RibbonÂ "/>
    <x v="960"/>
    <n v="7.8"/>
  </r>
  <r>
    <s v="The WraithÂ "/>
    <x v="961"/>
    <n v="5.9"/>
  </r>
  <r>
    <s v="The Salton SeaÂ "/>
    <x v="229"/>
    <n v="7.2"/>
  </r>
  <r>
    <s v="The InformersÂ "/>
    <x v="962"/>
    <n v="5.0999999999999996"/>
  </r>
  <r>
    <s v="I Come with the RainÂ "/>
    <x v="963"/>
    <n v="5.5"/>
  </r>
  <r>
    <s v="One Man's HeroÂ "/>
    <x v="964"/>
    <n v="6.2"/>
  </r>
  <r>
    <s v="Day of the DeadÂ "/>
    <x v="223"/>
    <n v="7.2"/>
  </r>
  <r>
    <s v="I Am WrathÂ "/>
    <x v="160"/>
    <n v="5.2"/>
  </r>
  <r>
    <s v="RenaissanceÂ "/>
    <x v="965"/>
    <n v="6.7"/>
  </r>
  <r>
    <s v="ForsakenÂ "/>
    <x v="829"/>
    <n v="6.3"/>
  </r>
  <r>
    <s v="Red SonjaÂ "/>
    <x v="772"/>
    <n v="5"/>
  </r>
  <r>
    <s v="Red LightsÂ "/>
    <x v="966"/>
    <n v="6.2"/>
  </r>
  <r>
    <s v="SuperbadÂ "/>
    <x v="539"/>
    <n v="7.6"/>
  </r>
  <r>
    <s v="WolvesÂ "/>
    <x v="967"/>
    <n v="5.3"/>
  </r>
  <r>
    <s v="Step Up 2: The StreetsÂ "/>
    <x v="103"/>
    <n v="6.2"/>
  </r>
  <r>
    <s v="Hoodwinked!Â "/>
    <x v="968"/>
    <n v="6.5"/>
  </r>
  <r>
    <s v="Hotel RwandaÂ "/>
    <x v="969"/>
    <n v="8.1"/>
  </r>
  <r>
    <s v="HitmanÂ "/>
    <x v="970"/>
    <n v="6.3"/>
  </r>
  <r>
    <s v="Black NativityÂ "/>
    <x v="971"/>
    <n v="4.4000000000000004"/>
  </r>
  <r>
    <s v="The PrinceÂ "/>
    <x v="972"/>
    <n v="4.5999999999999996"/>
  </r>
  <r>
    <s v="City of GhostsÂ "/>
    <x v="973"/>
    <n v="6"/>
  </r>
  <r>
    <s v="The OthersÂ "/>
    <x v="302"/>
    <n v="7.6"/>
  </r>
  <r>
    <s v="AliensÂ "/>
    <x v="0"/>
    <n v="8.4"/>
  </r>
  <r>
    <s v="My Fair LadyÂ "/>
    <x v="974"/>
    <n v="7.9"/>
  </r>
  <r>
    <s v="I Know What You Did Last SummerÂ "/>
    <x v="402"/>
    <n v="5.6"/>
  </r>
  <r>
    <s v="Let's Be CopsÂ "/>
    <x v="601"/>
    <n v="6.5"/>
  </r>
  <r>
    <s v="SidewaysÂ "/>
    <x v="660"/>
    <n v="7.5"/>
  </r>
  <r>
    <s v="BeerfestÂ "/>
    <x v="409"/>
    <n v="6.3"/>
  </r>
  <r>
    <s v="HalloweenÂ "/>
    <x v="450"/>
    <n v="7.9"/>
  </r>
  <r>
    <s v="HeroÂ "/>
    <x v="179"/>
    <n v="7.9"/>
  </r>
  <r>
    <s v="Good Boy!Â "/>
    <x v="975"/>
    <n v="5.0999999999999996"/>
  </r>
  <r>
    <s v="The Best Man HolidayÂ "/>
    <x v="732"/>
    <n v="6.7"/>
  </r>
  <r>
    <s v="Smokin' AcesÂ "/>
    <x v="759"/>
    <n v="6.7"/>
  </r>
  <r>
    <s v="Saw 3D: The Final ChapterÂ "/>
    <x v="976"/>
    <n v="5.6"/>
  </r>
  <r>
    <s v="40 Days and 40 NightsÂ "/>
    <x v="319"/>
    <n v="5.6"/>
  </r>
  <r>
    <s v="TRON: LegacyÂ "/>
    <x v="27"/>
    <n v="6.8"/>
  </r>
  <r>
    <s v="A Night at the RoxburyÂ "/>
    <x v="977"/>
    <n v="6.2"/>
  </r>
  <r>
    <s v="BeastlyÂ "/>
    <x v="978"/>
    <n v="5.6"/>
  </r>
  <r>
    <s v="The Hills Have EyesÂ "/>
    <x v="604"/>
    <n v="6.4"/>
  </r>
  <r>
    <s v="Dickie Roberts: Former Child StarÂ "/>
    <x v="383"/>
    <n v="5.6"/>
  </r>
  <r>
    <s v="McFarland, USAÂ "/>
    <x v="695"/>
    <n v="7.4"/>
  </r>
  <r>
    <s v="Pitch PerfectÂ "/>
    <x v="979"/>
    <n v="7.2"/>
  </r>
  <r>
    <s v="Summer CatchÂ "/>
    <x v="595"/>
    <n v="4.9000000000000004"/>
  </r>
  <r>
    <s v="A Simple PlanÂ "/>
    <x v="5"/>
    <n v="7.5"/>
  </r>
  <r>
    <s v="TheyÂ "/>
    <x v="980"/>
    <n v="4.8"/>
  </r>
  <r>
    <s v="Larry the Cable Guy: Health InspectorÂ "/>
    <x v="981"/>
    <n v="3.1"/>
  </r>
  <r>
    <s v="The Adventures of Elmo in GrouchlandÂ "/>
    <x v="982"/>
    <n v="5.8"/>
  </r>
  <r>
    <s v="Brooklyn's FinestÂ "/>
    <x v="262"/>
    <n v="6.7"/>
  </r>
  <r>
    <s v="55 Days at PekingÂ "/>
    <x v="983"/>
    <n v="6.8"/>
  </r>
  <r>
    <s v="Evil DeadÂ "/>
    <x v="984"/>
    <n v="6.5"/>
  </r>
  <r>
    <s v="My Life in RuinsÂ "/>
    <x v="357"/>
    <n v="5.9"/>
  </r>
  <r>
    <s v="American DreamzÂ "/>
    <x v="158"/>
    <n v="5.5"/>
  </r>
  <r>
    <s v="Superman IV: The Quest for PeaceÂ "/>
    <x v="985"/>
    <n v="3.6"/>
  </r>
  <r>
    <s v="Running ScaredÂ "/>
    <x v="986"/>
    <n v="7.4"/>
  </r>
  <r>
    <s v="Shanghai SurpriseÂ "/>
    <x v="987"/>
    <n v="3"/>
  </r>
  <r>
    <s v="The IllusionistÂ "/>
    <x v="213"/>
    <n v="7.6"/>
  </r>
  <r>
    <s v="RoarÂ "/>
    <x v="988"/>
    <n v="6.4"/>
  </r>
  <r>
    <s v="Veronica GuerinÂ "/>
    <x v="127"/>
    <n v="6.9"/>
  </r>
  <r>
    <s v="Escobar: Paradise LostÂ "/>
    <x v="989"/>
    <n v="6.6"/>
  </r>
  <r>
    <s v="Southland TalesÂ "/>
    <x v="786"/>
    <n v="5.5"/>
  </r>
  <r>
    <s v="Dragon HuntersÂ "/>
    <x v="990"/>
    <n v="6.6"/>
  </r>
  <r>
    <s v="Damnation AlleyÂ "/>
    <x v="991"/>
    <n v="5.2"/>
  </r>
  <r>
    <s v="The ApparitionÂ "/>
    <x v="992"/>
    <n v="4.0999999999999996"/>
  </r>
  <r>
    <s v="My GirlÂ "/>
    <x v="993"/>
    <n v="6.8"/>
  </r>
  <r>
    <s v="Fur: An Imaginary Portrait of Diane ArbusÂ "/>
    <x v="994"/>
    <n v="6.5"/>
  </r>
  <r>
    <s v="The IllusionistÂ "/>
    <x v="213"/>
    <n v="7.6"/>
  </r>
  <r>
    <s v="Wall StreetÂ "/>
    <x v="74"/>
    <n v="7.4"/>
  </r>
  <r>
    <s v="Sense and SensibilityÂ "/>
    <x v="102"/>
    <n v="7.7"/>
  </r>
  <r>
    <s v="Becoming JaneÂ "/>
    <x v="995"/>
    <n v="7.1"/>
  </r>
  <r>
    <s v="Sydney WhiteÂ "/>
    <x v="996"/>
    <n v="6.3"/>
  </r>
  <r>
    <s v="House of Sand and FogÂ "/>
    <x v="997"/>
    <n v="7.6"/>
  </r>
  <r>
    <s v="Dead Poets SocietyÂ "/>
    <x v="106"/>
    <n v="8"/>
  </r>
  <r>
    <s v="Dumb &amp; DumberÂ "/>
    <x v="998"/>
    <n v="7.3"/>
  </r>
  <r>
    <s v="When Harry Met Sally...Â "/>
    <x v="326"/>
    <n v="7.6"/>
  </r>
  <r>
    <s v="The VerdictÂ "/>
    <x v="816"/>
    <n v="7.8"/>
  </r>
  <r>
    <s v="Road TripÂ "/>
    <x v="225"/>
    <n v="6.5"/>
  </r>
  <r>
    <s v="Varsity BluesÂ "/>
    <x v="341"/>
    <n v="6.4"/>
  </r>
  <r>
    <s v="The ArtistÂ "/>
    <x v="999"/>
    <n v="8"/>
  </r>
  <r>
    <s v="The UnbornÂ "/>
    <x v="317"/>
    <n v="4.8"/>
  </r>
  <r>
    <s v="Moonrise KingdomÂ "/>
    <x v="451"/>
    <n v="7.8"/>
  </r>
  <r>
    <s v="The Texas Chainsaw Massacre: The BeginningÂ "/>
    <x v="84"/>
    <n v="5.9"/>
  </r>
  <r>
    <s v="The Young MessiahÂ "/>
    <x v="1000"/>
    <n v="5.4"/>
  </r>
  <r>
    <s v="The Master of DisguiseÂ "/>
    <x v="1001"/>
    <n v="3.3"/>
  </r>
  <r>
    <s v="Pan's LabyrinthÂ "/>
    <x v="36"/>
    <n v="8.1999999999999993"/>
  </r>
  <r>
    <s v="See Spot RunÂ "/>
    <x v="529"/>
    <n v="5.4"/>
  </r>
  <r>
    <s v="Baby BoyÂ "/>
    <x v="252"/>
    <n v="6.4"/>
  </r>
  <r>
    <s v="The RoommateÂ "/>
    <x v="1002"/>
    <n v="4.8"/>
  </r>
  <r>
    <s v="Joe DirtÂ "/>
    <x v="554"/>
    <n v="5.9"/>
  </r>
  <r>
    <s v="Double ImpactÂ "/>
    <x v="1003"/>
    <n v="5.5"/>
  </r>
  <r>
    <s v="Hot FuzzÂ "/>
    <x v="219"/>
    <n v="7.9"/>
  </r>
  <r>
    <s v="The WomenÂ "/>
    <x v="1004"/>
    <n v="4.9000000000000004"/>
  </r>
  <r>
    <s v="Vicky Cristina BarcelonaÂ "/>
    <x v="667"/>
    <n v="7.2"/>
  </r>
  <r>
    <s v="Bad MomsÂ "/>
    <x v="861"/>
    <n v="6.7"/>
  </r>
  <r>
    <s v="Boys and GirlsÂ "/>
    <x v="1005"/>
    <n v="5.3"/>
  </r>
  <r>
    <s v="White OleanderÂ "/>
    <x v="1006"/>
    <n v="7.2"/>
  </r>
  <r>
    <s v="Jennifer's BodyÂ "/>
    <x v="397"/>
    <n v="5.0999999999999996"/>
  </r>
  <r>
    <s v="Drowning MonaÂ "/>
    <x v="1007"/>
    <n v="5.6"/>
  </r>
  <r>
    <s v="Radio DaysÂ "/>
    <x v="667"/>
    <n v="7.6"/>
  </r>
  <r>
    <s v="Left BehindÂ "/>
    <x v="939"/>
    <n v="3.1"/>
  </r>
  <r>
    <s v="Remember MeÂ "/>
    <x v="1008"/>
    <n v="7.2"/>
  </r>
  <r>
    <s v="How to DealÂ "/>
    <x v="1009"/>
    <n v="5.7"/>
  </r>
  <r>
    <s v="My Stepmother Is an AlienÂ "/>
    <x v="794"/>
    <n v="5.2"/>
  </r>
  <r>
    <s v="PhiladelphiaÂ "/>
    <x v="239"/>
    <n v="7.7"/>
  </r>
  <r>
    <s v="The Thirteenth FloorÂ "/>
    <x v="1010"/>
    <n v="7"/>
  </r>
  <r>
    <s v="MeteorÂ "/>
    <x v="1011"/>
    <n v="4.9000000000000004"/>
  </r>
  <r>
    <s v="DuetsÂ "/>
    <x v="1012"/>
    <n v="6"/>
  </r>
  <r>
    <s v="Hollywood EndingÂ "/>
    <x v="667"/>
    <n v="6.6"/>
  </r>
  <r>
    <s v="Detroit Rock CityÂ "/>
    <x v="1013"/>
    <n v="6.8"/>
  </r>
  <r>
    <s v="HighlanderÂ "/>
    <x v="483"/>
    <n v="7.2"/>
  </r>
  <r>
    <s v="Things We Lost in the FireÂ "/>
    <x v="1014"/>
    <n v="7.2"/>
  </r>
  <r>
    <s v="SteelÂ "/>
    <x v="1015"/>
    <n v="2.8"/>
  </r>
  <r>
    <s v="The ImmigrantÂ "/>
    <x v="726"/>
    <n v="6.6"/>
  </r>
  <r>
    <s v="The White CountessÂ "/>
    <x v="1016"/>
    <n v="6.7"/>
  </r>
  <r>
    <s v="TranceÂ "/>
    <x v="445"/>
    <n v="7"/>
  </r>
  <r>
    <s v="Soul PlaneÂ "/>
    <x v="1017"/>
    <n v="4.4000000000000004"/>
  </r>
  <r>
    <s v="GoodÂ "/>
    <x v="1018"/>
    <n v="6.2"/>
  </r>
  <r>
    <s v="Enter the VoidÂ "/>
    <x v="1019"/>
    <n v="7.3"/>
  </r>
  <r>
    <s v="VampsÂ "/>
    <x v="896"/>
    <n v="5.0999999999999996"/>
  </r>
  <r>
    <s v="Hachi: A Dog's TaleÂ "/>
    <x v="618"/>
    <n v="8.1"/>
  </r>
  <r>
    <s v="ZuluÂ "/>
    <x v="1020"/>
    <n v="6.7"/>
  </r>
  <r>
    <s v="The HomesmanÂ "/>
    <x v="1021"/>
    <n v="6.6"/>
  </r>
  <r>
    <s v="Juwanna MannÂ "/>
    <x v="1022"/>
    <n v="4.5"/>
  </r>
  <r>
    <s v="Slow BurnÂ "/>
    <x v="1023"/>
    <n v="5.9"/>
  </r>
  <r>
    <s v="WasabiÂ "/>
    <x v="1024"/>
    <n v="6.6"/>
  </r>
  <r>
    <s v="SlitherÂ "/>
    <x v="63"/>
    <n v="6.5"/>
  </r>
  <r>
    <s v="Beverly Hills CopÂ "/>
    <x v="216"/>
    <n v="7.3"/>
  </r>
  <r>
    <s v="Home AloneÂ "/>
    <x v="120"/>
    <n v="7.5"/>
  </r>
  <r>
    <s v="3 Men and a BabyÂ "/>
    <x v="810"/>
    <n v="5.9"/>
  </r>
  <r>
    <s v="TootsieÂ "/>
    <x v="198"/>
    <n v="7.4"/>
  </r>
  <r>
    <s v="Top GunÂ "/>
    <x v="157"/>
    <n v="6.9"/>
  </r>
  <r>
    <s v="Crouching Tiger, Hidden DragonÂ "/>
    <x v="102"/>
    <n v="7.9"/>
  </r>
  <r>
    <s v="American BeautyÂ "/>
    <x v="2"/>
    <n v="8.4"/>
  </r>
  <r>
    <s v="The King's SpeechÂ "/>
    <x v="309"/>
    <n v="8"/>
  </r>
  <r>
    <s v="TwinsÂ "/>
    <x v="235"/>
    <n v="6"/>
  </r>
  <r>
    <s v="The Yellow HandkerchiefÂ "/>
    <x v="1025"/>
    <n v="6.8"/>
  </r>
  <r>
    <s v="The Color PurpleÂ "/>
    <x v="37"/>
    <n v="7.8"/>
  </r>
  <r>
    <s v="Ben-HurÂ "/>
    <x v="258"/>
    <n v="6.1"/>
  </r>
  <r>
    <s v="The Imitation GameÂ "/>
    <x v="1026"/>
    <n v="8.1"/>
  </r>
  <r>
    <s v="Private BenjaminÂ "/>
    <x v="993"/>
    <n v="6.1"/>
  </r>
  <r>
    <s v="Diary of a Wimpy KidÂ "/>
    <x v="199"/>
    <n v="6.2"/>
  </r>
  <r>
    <s v="MamaÂ "/>
    <x v="1027"/>
    <n v="6.2"/>
  </r>
  <r>
    <s v="HalloweenÂ "/>
    <x v="450"/>
    <n v="7.9"/>
  </r>
  <r>
    <s v="National Lampoon's VacationÂ "/>
    <x v="356"/>
    <n v="7.4"/>
  </r>
  <r>
    <s v="Bad GrandpaÂ "/>
    <x v="857"/>
    <n v="6.6"/>
  </r>
  <r>
    <s v="The QueenÂ "/>
    <x v="470"/>
    <n v="7.3"/>
  </r>
  <r>
    <s v="BeetlejuiceÂ "/>
    <x v="23"/>
    <n v="7.5"/>
  </r>
  <r>
    <s v="Why Did I Get Married?Â "/>
    <x v="758"/>
    <n v="5.6"/>
  </r>
  <r>
    <s v="Little WomenÂ "/>
    <x v="1028"/>
    <n v="7.3"/>
  </r>
  <r>
    <s v="The Woman in BlackÂ "/>
    <x v="1029"/>
    <n v="6.4"/>
  </r>
  <r>
    <s v="When a Stranger CallsÂ "/>
    <x v="164"/>
    <n v="5"/>
  </r>
  <r>
    <s v="Big Fat LiarÂ "/>
    <x v="76"/>
    <n v="5.4"/>
  </r>
  <r>
    <s v="The Deer HunterÂ "/>
    <x v="503"/>
    <n v="8.1999999999999993"/>
  </r>
  <r>
    <s v="Wag the DogÂ "/>
    <x v="265"/>
    <n v="7.1"/>
  </r>
  <r>
    <s v="The Lizzie McGuire MovieÂ "/>
    <x v="1030"/>
    <n v="5.3"/>
  </r>
  <r>
    <s v="SnitchÂ "/>
    <x v="1031"/>
    <n v="6.5"/>
  </r>
  <r>
    <s v="KrampusÂ "/>
    <x v="1032"/>
    <n v="6.2"/>
  </r>
  <r>
    <s v="The FacultyÂ "/>
    <x v="406"/>
    <n v="6.4"/>
  </r>
  <r>
    <s v="Cop LandÂ "/>
    <x v="135"/>
    <n v="6.9"/>
  </r>
  <r>
    <s v="Not Another Teen MovieÂ "/>
    <x v="1033"/>
    <n v="5.7"/>
  </r>
  <r>
    <s v="End of WatchÂ "/>
    <x v="48"/>
    <n v="7.7"/>
  </r>
  <r>
    <s v="AlohaÂ "/>
    <x v="283"/>
    <n v="5.4"/>
  </r>
  <r>
    <s v="The SkullsÂ "/>
    <x v="47"/>
    <n v="5.6"/>
  </r>
  <r>
    <s v="The Theory of EverythingÂ "/>
    <x v="1034"/>
    <n v="7.7"/>
  </r>
  <r>
    <s v="Malibu's Most WantedÂ "/>
    <x v="529"/>
    <n v="5.0999999999999996"/>
  </r>
  <r>
    <s v="Where the Heart IsÂ "/>
    <x v="1035"/>
    <n v="6.8"/>
  </r>
  <r>
    <s v="Lawrence of ArabiaÂ "/>
    <x v="733"/>
    <n v="8.4"/>
  </r>
  <r>
    <s v="Halloween IIÂ "/>
    <x v="1036"/>
    <n v="4.9000000000000004"/>
  </r>
  <r>
    <s v="WildÂ "/>
    <x v="619"/>
    <n v="7.1"/>
  </r>
  <r>
    <s v="The Last House on the LeftÂ "/>
    <x v="1037"/>
    <n v="6.6"/>
  </r>
  <r>
    <s v="The Wedding DateÂ "/>
    <x v="1009"/>
    <n v="6.1"/>
  </r>
  <r>
    <s v="Halloween: ResurrectionÂ "/>
    <x v="1038"/>
    <n v="4.0999999999999996"/>
  </r>
  <r>
    <s v="Clash of the TitansÂ "/>
    <x v="108"/>
    <n v="5.8"/>
  </r>
  <r>
    <s v="The Princess BrideÂ "/>
    <x v="326"/>
    <n v="8.1"/>
  </r>
  <r>
    <s v="The Great DebatersÂ "/>
    <x v="1039"/>
    <n v="7.6"/>
  </r>
  <r>
    <s v="DriveÂ "/>
    <x v="1040"/>
    <n v="7.8"/>
  </r>
  <r>
    <s v="Confessions of a Teenage Drama QueenÂ "/>
    <x v="1041"/>
    <n v="4.5999999999999996"/>
  </r>
  <r>
    <s v="The Object of My AffectionÂ "/>
    <x v="949"/>
    <n v="6"/>
  </r>
  <r>
    <s v="28 Weeks LaterÂ "/>
    <x v="1042"/>
    <n v="7"/>
  </r>
  <r>
    <s v="When the Game Stands TallÂ "/>
    <x v="476"/>
    <n v="6.7"/>
  </r>
  <r>
    <s v="Because of Winn-DixieÂ "/>
    <x v="385"/>
    <n v="6.4"/>
  </r>
  <r>
    <s v="Love &amp; BasketballÂ "/>
    <x v="1043"/>
    <n v="7.2"/>
  </r>
  <r>
    <s v="Grosse Pointe BlankÂ "/>
    <x v="461"/>
    <n v="7.4"/>
  </r>
  <r>
    <s v="All About SteveÂ "/>
    <x v="1044"/>
    <n v="4.8"/>
  </r>
  <r>
    <s v="Book of Shadows: Blair Witch 2Â "/>
    <x v="1045"/>
    <n v="4"/>
  </r>
  <r>
    <s v="The CraftÂ "/>
    <x v="879"/>
    <n v="6.2"/>
  </r>
  <r>
    <s v="Match PointÂ "/>
    <x v="667"/>
    <n v="7.7"/>
  </r>
  <r>
    <s v="Ramona and BeezusÂ "/>
    <x v="1046"/>
    <n v="6.7"/>
  </r>
  <r>
    <s v="The Remains of the DayÂ "/>
    <x v="1016"/>
    <n v="7.9"/>
  </r>
  <r>
    <s v="Boogie NightsÂ "/>
    <x v="577"/>
    <n v="7.9"/>
  </r>
  <r>
    <s v="Nowhere to RunÂ "/>
    <x v="980"/>
    <n v="5.5"/>
  </r>
  <r>
    <s v="FlickaÂ "/>
    <x v="1047"/>
    <n v="6.2"/>
  </r>
  <r>
    <s v="The Hills Have Eyes IIÂ "/>
    <x v="1048"/>
    <n v="5.0999999999999996"/>
  </r>
  <r>
    <s v="Urban Legends: Final CutÂ "/>
    <x v="1049"/>
    <n v="4.0999999999999996"/>
  </r>
  <r>
    <s v="Tuck EverlastingÂ "/>
    <x v="338"/>
    <n v="6.7"/>
  </r>
  <r>
    <s v="The MarineÂ "/>
    <x v="1050"/>
    <n v="4.7"/>
  </r>
  <r>
    <s v="KeanuÂ "/>
    <x v="1051"/>
    <n v="6.4"/>
  </r>
  <r>
    <s v="Country StrongÂ "/>
    <x v="887"/>
    <n v="6.3"/>
  </r>
  <r>
    <s v="Disturbing BehaviorÂ "/>
    <x v="1052"/>
    <n v="5.5"/>
  </r>
  <r>
    <s v="The Place Beyond the PinesÂ "/>
    <x v="1053"/>
    <n v="7.3"/>
  </r>
  <r>
    <s v="The November ManÂ "/>
    <x v="139"/>
    <n v="6.3"/>
  </r>
  <r>
    <s v="Eye of the BeholderÂ "/>
    <x v="1054"/>
    <n v="4.9000000000000004"/>
  </r>
  <r>
    <s v="The Hurt LockerÂ "/>
    <x v="203"/>
    <n v="7.6"/>
  </r>
  <r>
    <s v="FirestarterÂ "/>
    <x v="1055"/>
    <n v="6"/>
  </r>
  <r>
    <s v="Killing Them SoftlyÂ "/>
    <x v="711"/>
    <n v="6.2"/>
  </r>
  <r>
    <s v="A Most Wanted ManÂ "/>
    <x v="871"/>
    <n v="6.8"/>
  </r>
  <r>
    <s v="Freddy Got FingeredÂ "/>
    <x v="1056"/>
    <n v="4.5"/>
  </r>
  <r>
    <s v="The Pirates Who Don't Do Anything: A VeggieTales MovieÂ "/>
    <x v="1057"/>
    <n v="5.7"/>
  </r>
  <r>
    <s v="Highlander: EndgameÂ "/>
    <x v="1058"/>
    <n v="4.5999999999999996"/>
  </r>
  <r>
    <s v="IdlewildÂ "/>
    <x v="1059"/>
    <n v="6.2"/>
  </r>
  <r>
    <s v="One DayÂ "/>
    <x v="1060"/>
    <n v="7"/>
  </r>
  <r>
    <s v="Whip ItÂ "/>
    <x v="1061"/>
    <n v="6.9"/>
  </r>
  <r>
    <s v="ConfidenceÂ "/>
    <x v="1062"/>
    <n v="6.7"/>
  </r>
  <r>
    <s v="The MuseÂ "/>
    <x v="1063"/>
    <n v="5.6"/>
  </r>
  <r>
    <s v="De-LovelyÂ "/>
    <x v="548"/>
    <n v="6.6"/>
  </r>
  <r>
    <s v="New York StoriesÂ "/>
    <x v="667"/>
    <n v="6.4"/>
  </r>
  <r>
    <s v="Barney's Great AdventureÂ "/>
    <x v="1064"/>
    <n v="2.8"/>
  </r>
  <r>
    <s v="The Man with the Iron FistsÂ "/>
    <x v="1065"/>
    <n v="5.4"/>
  </r>
  <r>
    <s v="Home FriesÂ "/>
    <x v="98"/>
    <n v="5"/>
  </r>
  <r>
    <s v="Here on EarthÂ "/>
    <x v="1066"/>
    <n v="5.0999999999999996"/>
  </r>
  <r>
    <s v="BrazilÂ "/>
    <x v="243"/>
    <n v="8"/>
  </r>
  <r>
    <s v="Raise Your VoiceÂ "/>
    <x v="945"/>
    <n v="5.9"/>
  </r>
  <r>
    <s v="The Big LebowskiÂ "/>
    <x v="360"/>
    <n v="8.1999999999999993"/>
  </r>
  <r>
    <s v="Black Snake MoanÂ "/>
    <x v="1067"/>
    <n v="7"/>
  </r>
  <r>
    <s v="Dark BlueÂ "/>
    <x v="270"/>
    <n v="6.6"/>
  </r>
  <r>
    <s v="A Mighty HeartÂ "/>
    <x v="1068"/>
    <n v="6.7"/>
  </r>
  <r>
    <s v="Whatever It TakesÂ "/>
    <x v="1069"/>
    <n v="5.5"/>
  </r>
  <r>
    <s v="Boat TripÂ "/>
    <x v="1070"/>
    <n v="4.9000000000000004"/>
  </r>
  <r>
    <s v="The Importance of Being EarnestÂ "/>
    <x v="498"/>
    <n v="6.9"/>
  </r>
  <r>
    <s v="HootÂ "/>
    <x v="1071"/>
    <n v="5.6"/>
  </r>
  <r>
    <s v="In BrugesÂ "/>
    <x v="1072"/>
    <n v="8"/>
  </r>
  <r>
    <s v="PeeplesÂ "/>
    <x v="1073"/>
    <n v="5.3"/>
  </r>
  <r>
    <s v="The RockerÂ "/>
    <x v="1074"/>
    <n v="6.2"/>
  </r>
  <r>
    <s v="Post GradÂ "/>
    <x v="1075"/>
    <n v="5.3"/>
  </r>
  <r>
    <s v="Promised LandÂ "/>
    <x v="505"/>
    <n v="6.6"/>
  </r>
  <r>
    <s v="Whatever WorksÂ "/>
    <x v="667"/>
    <n v="7.2"/>
  </r>
  <r>
    <s v="The In CrowdÂ "/>
    <x v="1076"/>
    <n v="4.5999999999999996"/>
  </r>
  <r>
    <s v="Three BurialsÂ "/>
    <x v="1021"/>
    <n v="7.5"/>
  </r>
  <r>
    <s v="Jakob the LiarÂ "/>
    <x v="1077"/>
    <n v="6.5"/>
  </r>
  <r>
    <s v="Kiss Kiss Bang BangÂ "/>
    <x v="22"/>
    <n v="7.6"/>
  </r>
  <r>
    <s v="Idle HandsÂ "/>
    <x v="1078"/>
    <n v="6.2"/>
  </r>
  <r>
    <s v="Mulholland DriveÂ "/>
    <x v="487"/>
    <n v="8"/>
  </r>
  <r>
    <s v="You Will Meet a Tall Dark StrangerÂ "/>
    <x v="667"/>
    <n v="6.3"/>
  </r>
  <r>
    <s v="Never Let Me GoÂ "/>
    <x v="1079"/>
    <n v="7.2"/>
  </r>
  <r>
    <s v="TranssiberianÂ "/>
    <x v="1080"/>
    <n v="6.7"/>
  </r>
  <r>
    <s v="The Clan of the Cave BearÂ "/>
    <x v="1081"/>
    <n v="5.3"/>
  </r>
  <r>
    <s v="Crazy in AlabamaÂ "/>
    <x v="1082"/>
    <n v="6.3"/>
  </r>
  <r>
    <s v="Funny GamesÂ "/>
    <x v="960"/>
    <n v="6.5"/>
  </r>
  <r>
    <s v="MetropolisÂ "/>
    <x v="1083"/>
    <n v="8.3000000000000007"/>
  </r>
  <r>
    <s v="District B13Â "/>
    <x v="413"/>
    <n v="7.2"/>
  </r>
  <r>
    <s v="Things to Do in Denver When You're DeadÂ "/>
    <x v="430"/>
    <n v="6.8"/>
  </r>
  <r>
    <s v="The AssassinÂ "/>
    <x v="1084"/>
    <n v="6.4"/>
  </r>
  <r>
    <s v="Buffalo SoldiersÂ "/>
    <x v="962"/>
    <n v="6.9"/>
  </r>
  <r>
    <s v="Ong-bak 2Â "/>
    <x v="1085"/>
    <n v="6.2"/>
  </r>
  <r>
    <s v="Silent TriggerÂ "/>
    <x v="483"/>
    <n v="5.6"/>
  </r>
  <r>
    <s v="The Midnight Meat TrainÂ "/>
    <x v="1086"/>
    <n v="6.1"/>
  </r>
  <r>
    <s v="Winnie MandelaÂ "/>
    <x v="1087"/>
    <n v="6"/>
  </r>
  <r>
    <s v="The Son of No OneÂ "/>
    <x v="1088"/>
    <n v="5.0999999999999996"/>
  </r>
  <r>
    <s v="All the Queen's MenÂ "/>
    <x v="1089"/>
    <n v="4.5"/>
  </r>
  <r>
    <s v="The Good NightÂ "/>
    <x v="1090"/>
    <n v="5.9"/>
  </r>
  <r>
    <s v="KhumbaÂ "/>
    <x v="1091"/>
    <n v="5.8"/>
  </r>
  <r>
    <s v="AutomataÂ "/>
    <x v="1092"/>
    <n v="6.1"/>
  </r>
  <r>
    <s v="Dungeons &amp; Dragons: Wrath of the Dragon GodÂ "/>
    <x v="1093"/>
    <n v="4.9000000000000004"/>
  </r>
  <r>
    <s v="Shinjuku IncidentÂ "/>
    <x v="1094"/>
    <n v="7.1"/>
  </r>
  <r>
    <s v="PandaemoniumÂ "/>
    <x v="1095"/>
    <n v="6.6"/>
  </r>
  <r>
    <s v="Groundhog DayÂ "/>
    <x v="356"/>
    <n v="8.1"/>
  </r>
  <r>
    <s v="Magic Mike XXLÂ "/>
    <x v="1096"/>
    <n v="5.7"/>
  </r>
  <r>
    <s v="Romeo + JulietÂ "/>
    <x v="34"/>
    <n v="6.8"/>
  </r>
  <r>
    <s v="Sarah's KeyÂ "/>
    <x v="1097"/>
    <n v="7.5"/>
  </r>
  <r>
    <s v="FreedomÂ "/>
    <x v="1098"/>
    <n v="6.2"/>
  </r>
  <r>
    <s v="UnforgivenÂ "/>
    <x v="312"/>
    <n v="8.3000000000000007"/>
  </r>
  <r>
    <s v="ManderlayÂ "/>
    <x v="1099"/>
    <n v="7.4"/>
  </r>
  <r>
    <s v="Slumdog MillionaireÂ "/>
    <x v="445"/>
    <n v="8"/>
  </r>
  <r>
    <s v="Fatal AttractionÂ "/>
    <x v="432"/>
    <n v="6.9"/>
  </r>
  <r>
    <s v="Pretty WomanÂ "/>
    <x v="280"/>
    <n v="6.9"/>
  </r>
  <r>
    <s v="Crocodile Dundee IIÂ "/>
    <x v="1100"/>
    <n v="5.5"/>
  </r>
  <r>
    <s v="Broken HorsesÂ "/>
    <x v="1101"/>
    <n v="5.7"/>
  </r>
  <r>
    <s v="Born on the Fourth of JulyÂ "/>
    <x v="74"/>
    <n v="7.2"/>
  </r>
  <r>
    <s v="Cool RunningsÂ "/>
    <x v="67"/>
    <n v="6.9"/>
  </r>
  <r>
    <s v="My Bloody ValentineÂ "/>
    <x v="462"/>
    <n v="5.5"/>
  </r>
  <r>
    <s v="The PossessionÂ "/>
    <x v="793"/>
    <n v="5.9"/>
  </r>
  <r>
    <s v="First BloodÂ "/>
    <x v="467"/>
    <n v="7.7"/>
  </r>
  <r>
    <s v="Stomp the YardÂ "/>
    <x v="779"/>
    <n v="5.2"/>
  </r>
  <r>
    <s v="The Spy Who Loved MeÂ "/>
    <x v="652"/>
    <n v="7.1"/>
  </r>
  <r>
    <s v="Urban LegendÂ "/>
    <x v="1102"/>
    <n v="5.5"/>
  </r>
  <r>
    <s v="Dangerous LiaisonsÂ "/>
    <x v="470"/>
    <n v="7.7"/>
  </r>
  <r>
    <s v="White FangÂ "/>
    <x v="1103"/>
    <n v="6.7"/>
  </r>
  <r>
    <s v="SuperstarÂ "/>
    <x v="790"/>
    <n v="5"/>
  </r>
  <r>
    <s v="The Iron LadyÂ "/>
    <x v="408"/>
    <n v="6.4"/>
  </r>
  <r>
    <s v="Jonah: A VeggieTales MovieÂ "/>
    <x v="1057"/>
    <n v="6.6"/>
  </r>
  <r>
    <s v="Poetic JusticeÂ "/>
    <x v="252"/>
    <n v="5.9"/>
  </r>
  <r>
    <s v="All About the BenjaminsÂ "/>
    <x v="381"/>
    <n v="5.7"/>
  </r>
  <r>
    <s v="Vampire in BrooklynÂ "/>
    <x v="527"/>
    <n v="4.5"/>
  </r>
  <r>
    <s v="Exorcist II: The HereticÂ "/>
    <x v="952"/>
    <n v="3.7"/>
  </r>
  <r>
    <s v="An American HauntingÂ "/>
    <x v="953"/>
    <n v="5"/>
  </r>
  <r>
    <s v="My Boss's DaughterÂ "/>
    <x v="474"/>
    <n v="4.5999999999999996"/>
  </r>
  <r>
    <s v="A Perfect GetawayÂ "/>
    <x v="132"/>
    <n v="6.5"/>
  </r>
  <r>
    <s v="Our Family WeddingÂ "/>
    <x v="1104"/>
    <n v="4.9000000000000004"/>
  </r>
  <r>
    <s v="Dead Man on CampusÂ "/>
    <x v="1105"/>
    <n v="6"/>
  </r>
  <r>
    <s v="Tea with MussoliniÂ "/>
    <x v="1106"/>
    <n v="6.9"/>
  </r>
  <r>
    <s v="ThinnerÂ "/>
    <x v="1107"/>
    <n v="5.7"/>
  </r>
  <r>
    <s v="New York, New YorkÂ "/>
    <x v="46"/>
    <n v="6.7"/>
  </r>
  <r>
    <s v="CrooklynÂ "/>
    <x v="419"/>
    <n v="6.9"/>
  </r>
  <r>
    <s v="Jason XÂ "/>
    <x v="1108"/>
    <n v="4.4000000000000004"/>
  </r>
  <r>
    <s v="Big Fat LiarÂ "/>
    <x v="76"/>
    <n v="5.4"/>
  </r>
  <r>
    <s v="BobbyÂ "/>
    <x v="1109"/>
    <n v="7"/>
  </r>
  <r>
    <s v="Head Over HeelsÂ "/>
    <x v="189"/>
    <n v="5.4"/>
  </r>
  <r>
    <s v="Fun SizeÂ "/>
    <x v="1110"/>
    <n v="5.4"/>
  </r>
  <r>
    <s v="Little ChildrenÂ "/>
    <x v="1111"/>
    <n v="7.6"/>
  </r>
  <r>
    <s v="GossipÂ "/>
    <x v="1112"/>
    <n v="5.9"/>
  </r>
  <r>
    <s v="A Walk on the MoonÂ "/>
    <x v="822"/>
    <n v="6.6"/>
  </r>
  <r>
    <s v="Catch a FireÂ "/>
    <x v="115"/>
    <n v="6.7"/>
  </r>
  <r>
    <s v="Soul SurvivorsÂ "/>
    <x v="1113"/>
    <n v="3.9"/>
  </r>
  <r>
    <s v="Jefferson in ParisÂ "/>
    <x v="1016"/>
    <n v="5.7"/>
  </r>
  <r>
    <s v="CaravansÂ "/>
    <x v="1114"/>
    <n v="6.5"/>
  </r>
  <r>
    <s v="Mr. TurnerÂ "/>
    <x v="909"/>
    <n v="6.8"/>
  </r>
  <r>
    <s v="Amen.Â "/>
    <x v="456"/>
    <n v="7.3"/>
  </r>
  <r>
    <s v="Reign of AssassinsÂ "/>
    <x v="1115"/>
    <n v="6.9"/>
  </r>
  <r>
    <s v="The Lucky OnesÂ "/>
    <x v="213"/>
    <n v="7"/>
  </r>
  <r>
    <s v="MargaretÂ "/>
    <x v="1116"/>
    <n v="6.5"/>
  </r>
  <r>
    <s v="FlippedÂ "/>
    <x v="326"/>
    <n v="7.7"/>
  </r>
  <r>
    <s v="Brokeback MountainÂ "/>
    <x v="102"/>
    <n v="7.7"/>
  </r>
  <r>
    <s v="Teenage Mutant Ninja TurtlesÂ "/>
    <x v="84"/>
    <n v="5.9"/>
  </r>
  <r>
    <s v="CluelessÂ "/>
    <x v="896"/>
    <n v="6.8"/>
  </r>
  <r>
    <s v="Far from HeavenÂ "/>
    <x v="915"/>
    <n v="7.4"/>
  </r>
  <r>
    <s v="Hot Tub Time Machine 2Â "/>
    <x v="588"/>
    <n v="5.0999999999999996"/>
  </r>
  <r>
    <s v="QuillsÂ "/>
    <x v="738"/>
    <n v="7.4"/>
  </r>
  <r>
    <s v="Seven PsychopathsÂ "/>
    <x v="1072"/>
    <n v="7.2"/>
  </r>
  <r>
    <s v="DownfallÂ "/>
    <x v="253"/>
    <n v="8.3000000000000007"/>
  </r>
  <r>
    <s v="The Sea InsideÂ "/>
    <x v="302"/>
    <n v="8.1"/>
  </r>
  <r>
    <s v="Good Morning, VietnamÂ "/>
    <x v="265"/>
    <n v="7.3"/>
  </r>
  <r>
    <s v="The Last GodfatherÂ "/>
    <x v="646"/>
    <n v="3.6"/>
  </r>
  <r>
    <s v="Justin Bieber: Never Say NeverÂ "/>
    <x v="103"/>
    <n v="1.6"/>
  </r>
  <r>
    <s v="Black SwanÂ "/>
    <x v="116"/>
    <n v="8"/>
  </r>
  <r>
    <s v="RoboCopÂ "/>
    <x v="133"/>
    <n v="6.2"/>
  </r>
  <r>
    <s v="The Godfather: Part IIÂ "/>
    <x v="403"/>
    <n v="9"/>
  </r>
  <r>
    <s v="Save the Last DanceÂ "/>
    <x v="476"/>
    <n v="6.1"/>
  </r>
  <r>
    <s v="A Nightmare on Elm Street 4: The Dream MasterÂ "/>
    <x v="192"/>
    <n v="5.7"/>
  </r>
  <r>
    <s v="Miracles from HeavenÂ "/>
    <x v="791"/>
    <n v="6.8"/>
  </r>
  <r>
    <s v="Dude, Where's My Car?Â "/>
    <x v="1117"/>
    <n v="5.5"/>
  </r>
  <r>
    <s v="Young GunsÂ "/>
    <x v="1118"/>
    <n v="6.8"/>
  </r>
  <r>
    <s v="St. VincentÂ "/>
    <x v="1119"/>
    <n v="7.3"/>
  </r>
  <r>
    <s v="About Last NightÂ "/>
    <x v="588"/>
    <n v="6.1"/>
  </r>
  <r>
    <s v="10 Things I Hate About YouÂ "/>
    <x v="602"/>
    <n v="7.2"/>
  </r>
  <r>
    <s v="The New GuyÂ "/>
    <x v="1120"/>
    <n v="5.9"/>
  </r>
  <r>
    <s v="Loaded Weapon 1Â "/>
    <x v="1121"/>
    <n v="6.1"/>
  </r>
  <r>
    <s v="The ShallowsÂ "/>
    <x v="425"/>
    <n v="6.8"/>
  </r>
  <r>
    <s v="The Butterfly EffectÂ "/>
    <x v="1122"/>
    <n v="7.7"/>
  </r>
  <r>
    <s v="Snow DayÂ "/>
    <x v="895"/>
    <n v="4.9000000000000004"/>
  </r>
  <r>
    <s v="This ChristmasÂ "/>
    <x v="1123"/>
    <n v="6.1"/>
  </r>
  <r>
    <s v="Baby GeniusesÂ "/>
    <x v="904"/>
    <n v="2.5"/>
  </r>
  <r>
    <s v="The Big HitÂ "/>
    <x v="1124"/>
    <n v="6.1"/>
  </r>
  <r>
    <s v="Harriet the SpyÂ "/>
    <x v="1125"/>
    <n v="5.9"/>
  </r>
  <r>
    <s v="Child's Play 2Â "/>
    <x v="1126"/>
    <n v="5.7"/>
  </r>
  <r>
    <s v="No Good DeedÂ "/>
    <x v="1127"/>
    <n v="5.6"/>
  </r>
  <r>
    <s v="The MistÂ "/>
    <x v="278"/>
    <n v="7.2"/>
  </r>
  <r>
    <s v="Ex MachinaÂ "/>
    <x v="1128"/>
    <n v="7.7"/>
  </r>
  <r>
    <s v="Being John MalkovichÂ "/>
    <x v="166"/>
    <n v="7.8"/>
  </r>
  <r>
    <s v="Two Can Play That GameÂ "/>
    <x v="1129"/>
    <n v="6.1"/>
  </r>
  <r>
    <s v="Earth to EchoÂ "/>
    <x v="140"/>
    <n v="5.8"/>
  </r>
  <r>
    <s v="Crazy/BeautifulÂ "/>
    <x v="453"/>
    <n v="6.5"/>
  </r>
  <r>
    <s v="Letters from Iwo JimaÂ "/>
    <x v="312"/>
    <n v="7.9"/>
  </r>
  <r>
    <s v="The Astronaut FarmerÂ "/>
    <x v="1130"/>
    <n v="6.3"/>
  </r>
  <r>
    <s v="WooÂ "/>
    <x v="1131"/>
    <n v="3.8"/>
  </r>
  <r>
    <s v="RoomÂ "/>
    <x v="1132"/>
    <n v="8.3000000000000007"/>
  </r>
  <r>
    <s v="Dirty WorkÂ "/>
    <x v="1133"/>
    <n v="6.4"/>
  </r>
  <r>
    <s v="Serial MomÂ "/>
    <x v="1134"/>
    <n v="6.7"/>
  </r>
  <r>
    <s v="DickÂ "/>
    <x v="879"/>
    <n v="6.1"/>
  </r>
  <r>
    <s v="Light It UpÂ "/>
    <x v="1135"/>
    <n v="6"/>
  </r>
  <r>
    <s v="54Â "/>
    <x v="1136"/>
    <n v="5.8"/>
  </r>
  <r>
    <s v="Bubble BoyÂ "/>
    <x v="1137"/>
    <n v="5.6"/>
  </r>
  <r>
    <s v="Birthday GirlÂ "/>
    <x v="1138"/>
    <n v="6.1"/>
  </r>
  <r>
    <s v="21 &amp; OverÂ "/>
    <x v="861"/>
    <n v="5.9"/>
  </r>
  <r>
    <s v="Paris, je t'aimeÂ "/>
    <x v="1139"/>
    <n v="7.3"/>
  </r>
  <r>
    <s v="Resurrecting the ChampÂ "/>
    <x v="365"/>
    <n v="6.8"/>
  </r>
  <r>
    <s v="AdmissionÂ "/>
    <x v="158"/>
    <n v="5.7"/>
  </r>
  <r>
    <s v="The Widow of Saint-PierreÂ "/>
    <x v="1140"/>
    <n v="7.3"/>
  </r>
  <r>
    <s v="ChloeÂ "/>
    <x v="801"/>
    <n v="6.3"/>
  </r>
  <r>
    <s v="FaithfulÂ "/>
    <x v="1141"/>
    <n v="5.9"/>
  </r>
  <r>
    <s v="BrothersÂ "/>
    <x v="455"/>
    <n v="7.1"/>
  </r>
  <r>
    <s v="Find Me GuiltyÂ "/>
    <x v="816"/>
    <n v="7.1"/>
  </r>
  <r>
    <s v="The Perks of Being a WallflowerÂ "/>
    <x v="1142"/>
    <n v="8"/>
  </r>
  <r>
    <s v="Excessive ForceÂ "/>
    <x v="1143"/>
    <n v="5.0999999999999996"/>
  </r>
  <r>
    <s v="InfamousÂ "/>
    <x v="817"/>
    <n v="7.1"/>
  </r>
  <r>
    <s v="The ClaimÂ "/>
    <x v="1068"/>
    <n v="6.5"/>
  </r>
  <r>
    <s v="The Vatican TapesÂ "/>
    <x v="379"/>
    <n v="4.5"/>
  </r>
  <r>
    <s v="Attack the BlockÂ "/>
    <x v="1144"/>
    <n v="6.6"/>
  </r>
  <r>
    <s v="In the Land of Blood and HoneyÂ "/>
    <x v="311"/>
    <n v="4.3"/>
  </r>
  <r>
    <s v="The CallÂ "/>
    <x v="1080"/>
    <n v="6.7"/>
  </r>
  <r>
    <s v="The Crocodile Hunter: Collision CourseÂ "/>
    <x v="1145"/>
    <n v="5.4"/>
  </r>
  <r>
    <s v="I Love You Phillip MorrisÂ "/>
    <x v="316"/>
    <n v="6.6"/>
  </r>
  <r>
    <s v="Quest for FireÂ "/>
    <x v="214"/>
    <n v="7.4"/>
  </r>
  <r>
    <s v="Antwone FisherÂ "/>
    <x v="1039"/>
    <n v="7.3"/>
  </r>
  <r>
    <s v="The Emperor's ClubÂ "/>
    <x v="753"/>
    <n v="6.9"/>
  </r>
  <r>
    <s v="True RomanceÂ "/>
    <x v="157"/>
    <n v="8"/>
  </r>
  <r>
    <s v="WombÂ "/>
    <x v="1146"/>
    <n v="6.4"/>
  </r>
  <r>
    <s v="Glengarry Glen RossÂ "/>
    <x v="1062"/>
    <n v="7.8"/>
  </r>
  <r>
    <s v="The Killer Inside MeÂ "/>
    <x v="1068"/>
    <n v="6.1"/>
  </r>
  <r>
    <s v="Cat PeopleÂ "/>
    <x v="1147"/>
    <n v="6.1"/>
  </r>
  <r>
    <s v="Sorority RowÂ "/>
    <x v="1148"/>
    <n v="5.0999999999999996"/>
  </r>
  <r>
    <s v="Lars and the Real GirlÂ "/>
    <x v="700"/>
    <n v="7.4"/>
  </r>
  <r>
    <s v="The Boy in the Striped PajamasÂ "/>
    <x v="1149"/>
    <n v="7.8"/>
  </r>
  <r>
    <s v="Dancer in the DarkÂ "/>
    <x v="1099"/>
    <n v="8"/>
  </r>
  <r>
    <s v="Oscar and LucindaÂ "/>
    <x v="1028"/>
    <n v="6.7"/>
  </r>
  <r>
    <s v="The FuneralÂ "/>
    <x v="1150"/>
    <n v="6.6"/>
  </r>
  <r>
    <s v="Solitary ManÂ "/>
    <x v="1151"/>
    <n v="6.4"/>
  </r>
  <r>
    <s v="MacheteÂ "/>
    <x v="1152"/>
    <n v="6.7"/>
  </r>
  <r>
    <s v="Casino JackÂ "/>
    <x v="1153"/>
    <n v="6.2"/>
  </r>
  <r>
    <s v="The Land Before TimeÂ "/>
    <x v="269"/>
    <n v="7.3"/>
  </r>
  <r>
    <s v="Tae Guk Gi: The Brotherhood of WarÂ "/>
    <x v="1154"/>
    <n v="8.1"/>
  </r>
  <r>
    <s v="The Perfect GameÂ "/>
    <x v="1155"/>
    <n v="7"/>
  </r>
  <r>
    <s v="The ExorcistÂ "/>
    <x v="393"/>
    <n v="8"/>
  </r>
  <r>
    <s v="JawsÂ "/>
    <x v="37"/>
    <n v="8"/>
  </r>
  <r>
    <s v="American PieÂ "/>
    <x v="158"/>
    <n v="7"/>
  </r>
  <r>
    <s v="Ernest &amp; CelestineÂ "/>
    <x v="1156"/>
    <n v="7.9"/>
  </r>
  <r>
    <s v="The Golden ChildÂ "/>
    <x v="728"/>
    <n v="5.9"/>
  </r>
  <r>
    <s v="Think Like a ManÂ "/>
    <x v="129"/>
    <n v="6.6"/>
  </r>
  <r>
    <s v="BarbershopÂ "/>
    <x v="129"/>
    <n v="6.3"/>
  </r>
  <r>
    <s v="Star Trek II: The Wrath of KhanÂ "/>
    <x v="735"/>
    <n v="7.7"/>
  </r>
  <r>
    <s v="Ace Ventura: Pet DetectiveÂ "/>
    <x v="49"/>
    <n v="6.9"/>
  </r>
  <r>
    <s v="WarGamesÂ "/>
    <x v="1157"/>
    <n v="7.1"/>
  </r>
  <r>
    <s v="WitnessÂ "/>
    <x v="106"/>
    <n v="7.4"/>
  </r>
  <r>
    <s v="Act of ValorÂ "/>
    <x v="1158"/>
    <n v="6.5"/>
  </r>
  <r>
    <s v="Step UpÂ "/>
    <x v="523"/>
    <n v="6.5"/>
  </r>
  <r>
    <s v="Beavis and Butt-Head Do AmericaÂ "/>
    <x v="1159"/>
    <n v="6.8"/>
  </r>
  <r>
    <s v="Jackie BrownÂ "/>
    <x v="161"/>
    <n v="7.5"/>
  </r>
  <r>
    <s v="Harold &amp; Kumar Escape from Guantanamo BayÂ "/>
    <x v="438"/>
    <n v="6.6"/>
  </r>
  <r>
    <s v="ChronicleÂ "/>
    <x v="141"/>
    <n v="7.1"/>
  </r>
  <r>
    <s v="YentlÂ "/>
    <x v="511"/>
    <n v="6.6"/>
  </r>
  <r>
    <s v="Time BanditsÂ "/>
    <x v="243"/>
    <n v="7"/>
  </r>
  <r>
    <s v="CrossroadsÂ "/>
    <x v="1160"/>
    <n v="3.3"/>
  </r>
  <r>
    <s v="Project XÂ "/>
    <x v="1161"/>
    <n v="6.7"/>
  </r>
  <r>
    <s v="PattonÂ "/>
    <x v="1162"/>
    <n v="8"/>
  </r>
  <r>
    <s v="One Hour PhotoÂ "/>
    <x v="1079"/>
    <n v="6.8"/>
  </r>
  <r>
    <s v="QuarantineÂ "/>
    <x v="1163"/>
    <n v="6"/>
  </r>
  <r>
    <s v="The EyeÂ "/>
    <x v="1164"/>
    <n v="5.4"/>
  </r>
  <r>
    <s v="Johnson Family VacationÂ "/>
    <x v="1165"/>
    <n v="4.3"/>
  </r>
  <r>
    <s v="How HighÂ "/>
    <x v="384"/>
    <n v="6.2"/>
  </r>
  <r>
    <s v="The Muppet Christmas CarolÂ "/>
    <x v="1166"/>
    <n v="7.7"/>
  </r>
  <r>
    <s v="Casino RoyaleÂ "/>
    <x v="29"/>
    <n v="8"/>
  </r>
  <r>
    <s v="FridaÂ "/>
    <x v="488"/>
    <n v="7.4"/>
  </r>
  <r>
    <s v="Katy Perry: Part of MeÂ "/>
    <x v="1167"/>
    <n v="5.9"/>
  </r>
  <r>
    <s v="The Fault in Our StarsÂ "/>
    <x v="1168"/>
    <n v="7.8"/>
  </r>
  <r>
    <s v="RoundersÂ "/>
    <x v="373"/>
    <n v="7.4"/>
  </r>
  <r>
    <s v="Top FiveÂ "/>
    <x v="590"/>
    <n v="6.5"/>
  </r>
  <r>
    <s v="ProphecyÂ "/>
    <x v="390"/>
    <n v="5.4"/>
  </r>
  <r>
    <s v="Stir of EchoesÂ "/>
    <x v="371"/>
    <n v="7"/>
  </r>
  <r>
    <s v="PhilomenaÂ "/>
    <x v="470"/>
    <n v="7.6"/>
  </r>
  <r>
    <s v="The Upside of AngerÂ "/>
    <x v="889"/>
    <n v="6.9"/>
  </r>
  <r>
    <s v="The Boys from BrazilÂ "/>
    <x v="1162"/>
    <n v="7"/>
  </r>
  <r>
    <s v="AquamarineÂ "/>
    <x v="1046"/>
    <n v="5.3"/>
  </r>
  <r>
    <s v="Paper TownsÂ "/>
    <x v="1169"/>
    <n v="6.4"/>
  </r>
  <r>
    <s v="NebraskaÂ "/>
    <x v="660"/>
    <n v="7.8"/>
  </r>
  <r>
    <s v="Tales from the Crypt: Demon KnightÂ "/>
    <x v="1170"/>
    <n v="6.7"/>
  </r>
  <r>
    <s v="Max Keeble's Big MoveÂ "/>
    <x v="330"/>
    <n v="5.3"/>
  </r>
  <r>
    <s v="Young AdultÂ "/>
    <x v="659"/>
    <n v="6.3"/>
  </r>
  <r>
    <s v="CrankÂ "/>
    <x v="379"/>
    <n v="7"/>
  </r>
  <r>
    <s v="Living Out LoudÂ "/>
    <x v="459"/>
    <n v="6.6"/>
  </r>
  <r>
    <s v="The Postman Always Rings TwiceÂ "/>
    <x v="749"/>
    <n v="6.6"/>
  </r>
  <r>
    <s v="Das BootÂ "/>
    <x v="68"/>
    <n v="8.4"/>
  </r>
  <r>
    <s v="The AlamoÂ "/>
    <x v="191"/>
    <n v="6"/>
  </r>
  <r>
    <s v="Sorority BoysÂ "/>
    <x v="1171"/>
    <n v="5.4"/>
  </r>
  <r>
    <s v="About TimeÂ "/>
    <x v="479"/>
    <n v="7.8"/>
  </r>
  <r>
    <s v="House of Flying DaggersÂ "/>
    <x v="179"/>
    <n v="7.6"/>
  </r>
  <r>
    <s v="ArbitrageÂ "/>
    <x v="1172"/>
    <n v="6.6"/>
  </r>
  <r>
    <s v="Project AlmanacÂ "/>
    <x v="1173"/>
    <n v="6.4"/>
  </r>
  <r>
    <s v="Cadillac RecordsÂ "/>
    <x v="1174"/>
    <n v="7"/>
  </r>
  <r>
    <s v="ScrewedÂ "/>
    <x v="1175"/>
    <n v="5.7"/>
  </r>
  <r>
    <s v="FortressÂ "/>
    <x v="1176"/>
    <n v="5.9"/>
  </r>
  <r>
    <s v="For Your ConsiderationÂ "/>
    <x v="1177"/>
    <n v="6.3"/>
  </r>
  <r>
    <s v="CelebrityÂ "/>
    <x v="667"/>
    <n v="6.3"/>
  </r>
  <r>
    <s v="Running with ScissorsÂ "/>
    <x v="336"/>
    <n v="6.2"/>
  </r>
  <r>
    <s v="From Justin to KellyÂ "/>
    <x v="1005"/>
    <n v="2.1"/>
  </r>
  <r>
    <s v="Girl 6Â "/>
    <x v="419"/>
    <n v="5"/>
  </r>
  <r>
    <s v="In the CutÂ "/>
    <x v="1178"/>
    <n v="5.3"/>
  </r>
  <r>
    <s v="Two LoversÂ "/>
    <x v="726"/>
    <n v="7.1"/>
  </r>
  <r>
    <s v="Last OrdersÂ "/>
    <x v="1179"/>
    <n v="7"/>
  </r>
  <r>
    <s v="The HostÂ "/>
    <x v="566"/>
    <n v="7"/>
  </r>
  <r>
    <s v="The Pursuit of D.B. CooperÂ "/>
    <x v="143"/>
    <n v="5.7"/>
  </r>
  <r>
    <s v="RavenousÂ "/>
    <x v="1180"/>
    <n v="7.1"/>
  </r>
  <r>
    <s v="Charlie BartlettÂ "/>
    <x v="1181"/>
    <n v="7"/>
  </r>
  <r>
    <s v="The Great BeautyÂ "/>
    <x v="1182"/>
    <n v="7.7"/>
  </r>
  <r>
    <s v="The Dangerous Lives of Altar BoysÂ "/>
    <x v="1183"/>
    <n v="7.1"/>
  </r>
  <r>
    <s v="StokerÂ "/>
    <x v="1184"/>
    <n v="6.8"/>
  </r>
  <r>
    <s v="2046Â "/>
    <x v="570"/>
    <n v="7.5"/>
  </r>
  <r>
    <s v="Married LifeÂ "/>
    <x v="1185"/>
    <n v="6.3"/>
  </r>
  <r>
    <s v="DumaÂ "/>
    <x v="1186"/>
    <n v="7.3"/>
  </r>
  <r>
    <s v="OndineÂ "/>
    <x v="417"/>
    <n v="6.8"/>
  </r>
  <r>
    <s v="BrotherÂ "/>
    <x v="1187"/>
    <n v="7.2"/>
  </r>
  <r>
    <s v="Welcome to CollinwoodÂ "/>
    <x v="19"/>
    <n v="6.4"/>
  </r>
  <r>
    <s v="Critical CareÂ "/>
    <x v="816"/>
    <n v="6"/>
  </r>
  <r>
    <s v="The Life Before Her EyesÂ "/>
    <x v="997"/>
    <n v="6.4"/>
  </r>
  <r>
    <s v="TradeÂ "/>
    <x v="1188"/>
    <n v="7.5"/>
  </r>
  <r>
    <s v="FatelessÂ "/>
    <x v="1189"/>
    <n v="7.1"/>
  </r>
  <r>
    <s v="Breakfast of ChampionsÂ "/>
    <x v="1190"/>
    <n v="4.5999999999999996"/>
  </r>
  <r>
    <s v="CypherÂ "/>
    <x v="696"/>
    <n v="6.8"/>
  </r>
  <r>
    <s v="City of Life and DeathÂ "/>
    <x v="1191"/>
    <n v="7.7"/>
  </r>
  <r>
    <s v="HomeÂ "/>
    <x v="114"/>
    <n v="6.7"/>
  </r>
  <r>
    <s v="Space Battleship YamatoÂ "/>
    <x v="1192"/>
    <n v="6.1"/>
  </r>
  <r>
    <s v="5 Days of WarÂ "/>
    <x v="192"/>
    <n v="5.6"/>
  </r>
  <r>
    <s v="TriangleÂ "/>
    <x v="1193"/>
    <n v="6.9"/>
  </r>
  <r>
    <s v="10 Days in a MadhouseÂ "/>
    <x v="1194"/>
    <n v="7.5"/>
  </r>
  <r>
    <s v="Heaven Is for RealÂ "/>
    <x v="284"/>
    <n v="5.8"/>
  </r>
  <r>
    <s v="SnatchÂ "/>
    <x v="123"/>
    <n v="8.3000000000000007"/>
  </r>
  <r>
    <s v="Dancin' It's OnÂ "/>
    <x v="1195"/>
    <n v="2.8"/>
  </r>
  <r>
    <s v="Pet SemataryÂ "/>
    <x v="1076"/>
    <n v="6.6"/>
  </r>
  <r>
    <s v="The Cry of the OwlÂ "/>
    <x v="1196"/>
    <n v="6"/>
  </r>
  <r>
    <s v="GremlinsÂ "/>
    <x v="246"/>
    <n v="7.2"/>
  </r>
  <r>
    <s v="Star Wars: Episode IV - A New HopeÂ "/>
    <x v="136"/>
    <n v="8.6999999999999993"/>
  </r>
  <r>
    <s v="Dirty GrandpaÂ "/>
    <x v="1197"/>
    <n v="6"/>
  </r>
  <r>
    <s v="Doctor ZhivagoÂ "/>
    <x v="733"/>
    <n v="8"/>
  </r>
  <r>
    <s v="High School Musical 3: Senior YearÂ "/>
    <x v="339"/>
    <n v="4.5"/>
  </r>
  <r>
    <s v="The FighterÂ "/>
    <x v="349"/>
    <n v="7.9"/>
  </r>
  <r>
    <s v="My Cousin VinnyÂ "/>
    <x v="568"/>
    <n v="7.5"/>
  </r>
  <r>
    <s v="If I StayÂ "/>
    <x v="1198"/>
    <n v="6.8"/>
  </r>
  <r>
    <s v="Drive HardÂ "/>
    <x v="840"/>
    <n v="4.3"/>
  </r>
  <r>
    <s v="Major LeagueÂ "/>
    <x v="1199"/>
    <n v="7.2"/>
  </r>
  <r>
    <s v="St. Trinian'sÂ "/>
    <x v="498"/>
    <n v="5.8"/>
  </r>
  <r>
    <s v="Phone BoothÂ "/>
    <x v="127"/>
    <n v="7.1"/>
  </r>
  <r>
    <s v="A Walk to RememberÂ "/>
    <x v="228"/>
    <n v="7.4"/>
  </r>
  <r>
    <s v="Dead Man WalkingÂ "/>
    <x v="648"/>
    <n v="7.6"/>
  </r>
  <r>
    <s v="Cruel IntentionsÂ "/>
    <x v="506"/>
    <n v="6.9"/>
  </r>
  <r>
    <s v="Saw VIÂ "/>
    <x v="976"/>
    <n v="6"/>
  </r>
  <r>
    <s v="History of the World: Part IÂ "/>
    <x v="831"/>
    <n v="6.9"/>
  </r>
  <r>
    <s v="The Secret Life of BeesÂ "/>
    <x v="1043"/>
    <n v="7.3"/>
  </r>
  <r>
    <s v="Corky RomanoÂ "/>
    <x v="1200"/>
    <n v="4.5999999999999996"/>
  </r>
  <r>
    <s v="Raising CainÂ "/>
    <x v="200"/>
    <n v="6"/>
  </r>
  <r>
    <s v="F.I.S.T.Â "/>
    <x v="571"/>
    <n v="6.4"/>
  </r>
  <r>
    <s v="Invaders from MarsÂ "/>
    <x v="599"/>
    <n v="5.5"/>
  </r>
  <r>
    <s v="BrooklynÂ "/>
    <x v="1201"/>
    <n v="7.5"/>
  </r>
  <r>
    <s v="Barry LyndonÂ "/>
    <x v="314"/>
    <n v="8.1"/>
  </r>
  <r>
    <s v="Out ColdÂ "/>
    <x v="1202"/>
    <n v="6.3"/>
  </r>
  <r>
    <s v="The Ladies ManÂ "/>
    <x v="509"/>
    <n v="5.0999999999999996"/>
  </r>
  <r>
    <s v="QuartetÂ "/>
    <x v="1203"/>
    <n v="6.8"/>
  </r>
  <r>
    <s v="TomcatsÂ "/>
    <x v="1204"/>
    <n v="5.3"/>
  </r>
  <r>
    <s v="FrailtyÂ "/>
    <x v="1205"/>
    <n v="7.3"/>
  </r>
  <r>
    <s v="Woman in GoldÂ "/>
    <x v="1206"/>
    <n v="7.3"/>
  </r>
  <r>
    <s v="KinseyÂ "/>
    <x v="107"/>
    <n v="7.1"/>
  </r>
  <r>
    <s v="Army of DarknessÂ "/>
    <x v="5"/>
    <n v="7.6"/>
  </r>
  <r>
    <s v="SlackersÂ "/>
    <x v="1207"/>
    <n v="5.3"/>
  </r>
  <r>
    <s v="What's Eating Gilbert GrapeÂ "/>
    <x v="618"/>
    <n v="7.8"/>
  </r>
  <r>
    <s v="The Visual Bible: The Gospel of JohnÂ "/>
    <x v="1208"/>
    <n v="7.7"/>
  </r>
  <r>
    <s v="Vera DrakeÂ "/>
    <x v="909"/>
    <n v="7.7"/>
  </r>
  <r>
    <s v="The GuruÂ "/>
    <x v="1131"/>
    <n v="5.4"/>
  </r>
  <r>
    <s v="The Perez FamilyÂ "/>
    <x v="830"/>
    <n v="6.2"/>
  </r>
  <r>
    <s v="Inside Llewyn DavisÂ "/>
    <x v="582"/>
    <n v="7.4"/>
  </r>
  <r>
    <s v="OÂ "/>
    <x v="1209"/>
    <n v="6.2"/>
  </r>
  <r>
    <s v="Return to the Blue LagoonÂ "/>
    <x v="1210"/>
    <n v="5.0999999999999996"/>
  </r>
  <r>
    <s v="The Molly MaguiresÂ "/>
    <x v="1211"/>
    <n v="6.9"/>
  </r>
  <r>
    <s v="Copying BeethovenÂ "/>
    <x v="1212"/>
    <n v="6.8"/>
  </r>
  <r>
    <s v="PoltergeistÂ "/>
    <x v="599"/>
    <n v="7.4"/>
  </r>
  <r>
    <s v="Brighton RockÂ "/>
    <x v="844"/>
    <n v="5.7"/>
  </r>
  <r>
    <s v="Saw VÂ "/>
    <x v="1213"/>
    <n v="5.8"/>
  </r>
  <r>
    <s v="LOLÂ "/>
    <x v="1214"/>
    <n v="4.3"/>
  </r>
  <r>
    <s v="JindabyneÂ "/>
    <x v="1215"/>
    <n v="6.4"/>
  </r>
  <r>
    <s v="Kabhi Alvida Naa KehnaÂ "/>
    <x v="1216"/>
    <n v="6"/>
  </r>
  <r>
    <s v="An Ideal HusbandÂ "/>
    <x v="498"/>
    <n v="6.9"/>
  </r>
  <r>
    <s v="The Last Days on MarsÂ "/>
    <x v="1217"/>
    <n v="5.5"/>
  </r>
  <r>
    <s v="DarknessÂ "/>
    <x v="1218"/>
    <n v="5.4"/>
  </r>
  <r>
    <s v="2001: A Space OdysseyÂ "/>
    <x v="314"/>
    <n v="8.3000000000000007"/>
  </r>
  <r>
    <s v="E.T. the Extra-TerrestrialÂ "/>
    <x v="37"/>
    <n v="7.9"/>
  </r>
  <r>
    <s v="In the Land of WomenÂ "/>
    <x v="1219"/>
    <n v="6.5"/>
  </r>
  <r>
    <s v="The Blue ButterflyÂ "/>
    <x v="1220"/>
    <n v="6.3"/>
  </r>
  <r>
    <s v="There Goes My BabyÂ "/>
    <x v="1221"/>
    <n v="6.4"/>
  </r>
  <r>
    <s v="For Greater Glory: The True Story of CristiadaÂ "/>
    <x v="1222"/>
    <n v="6.6"/>
  </r>
  <r>
    <s v="Good Will HuntingÂ "/>
    <x v="505"/>
    <n v="8.3000000000000007"/>
  </r>
  <r>
    <s v="MisconductÂ "/>
    <x v="1223"/>
    <n v="5.3"/>
  </r>
  <r>
    <s v="Saw IIIÂ "/>
    <x v="1224"/>
    <n v="6.2"/>
  </r>
  <r>
    <s v="StripesÂ "/>
    <x v="235"/>
    <n v="6.9"/>
  </r>
  <r>
    <s v="Bring It OnÂ "/>
    <x v="113"/>
    <n v="5.9"/>
  </r>
  <r>
    <s v="The Purge: Election YearÂ "/>
    <x v="1225"/>
    <n v="6.1"/>
  </r>
  <r>
    <s v="She's All ThatÂ "/>
    <x v="1005"/>
    <n v="5.8"/>
  </r>
  <r>
    <s v="PreciousÂ "/>
    <x v="574"/>
    <n v="7.3"/>
  </r>
  <r>
    <s v="Saw IVÂ "/>
    <x v="1224"/>
    <n v="5.9"/>
  </r>
  <r>
    <s v="White NoiseÂ "/>
    <x v="563"/>
    <n v="5.5"/>
  </r>
  <r>
    <s v="Madea's Family ReunionÂ "/>
    <x v="758"/>
    <n v="5"/>
  </r>
  <r>
    <s v="The Color of MoneyÂ "/>
    <x v="46"/>
    <n v="7"/>
  </r>
  <r>
    <s v="The Longest DayÂ "/>
    <x v="1226"/>
    <n v="7.8"/>
  </r>
  <r>
    <s v="The Mighty DucksÂ "/>
    <x v="375"/>
    <n v="6.4"/>
  </r>
  <r>
    <s v="The GrudgeÂ "/>
    <x v="869"/>
    <n v="5.9"/>
  </r>
  <r>
    <s v="Happy GilmoreÂ "/>
    <x v="197"/>
    <n v="7"/>
  </r>
  <r>
    <s v="Jeepers CreepersÂ "/>
    <x v="766"/>
    <n v="6.1"/>
  </r>
  <r>
    <s v="Bill &amp; Ted's Excellent AdventureÂ "/>
    <x v="375"/>
    <n v="6.9"/>
  </r>
  <r>
    <s v="Oliver!Â "/>
    <x v="1227"/>
    <n v="7.5"/>
  </r>
  <r>
    <s v="The Best Exotic Marigold HotelÂ "/>
    <x v="380"/>
    <n v="7.3"/>
  </r>
  <r>
    <s v="Recess: School's OutÂ "/>
    <x v="1228"/>
    <n v="6.5"/>
  </r>
  <r>
    <s v="Mad Max Beyond ThunderdomeÂ "/>
    <x v="79"/>
    <n v="6.2"/>
  </r>
  <r>
    <s v="CommandoÂ "/>
    <x v="1055"/>
    <n v="6.7"/>
  </r>
  <r>
    <s v="The BoyÂ "/>
    <x v="883"/>
    <n v="6"/>
  </r>
  <r>
    <s v="DevilÂ "/>
    <x v="1163"/>
    <n v="6.3"/>
  </r>
  <r>
    <s v="Friday After NextÂ "/>
    <x v="1229"/>
    <n v="5.8"/>
  </r>
  <r>
    <s v="Insidious: Chapter 3Â "/>
    <x v="1230"/>
    <n v="6.1"/>
  </r>
  <r>
    <s v="The Last DragonÂ "/>
    <x v="1231"/>
    <n v="6.9"/>
  </r>
  <r>
    <s v="SnatchÂ "/>
    <x v="123"/>
    <n v="8.3000000000000007"/>
  </r>
  <r>
    <s v="The Lawnmower ManÂ "/>
    <x v="686"/>
    <n v="5.4"/>
  </r>
  <r>
    <s v="Nick and Norah's Infinite PlaylistÂ "/>
    <x v="1232"/>
    <n v="6.7"/>
  </r>
  <r>
    <s v="DogmaÂ "/>
    <x v="584"/>
    <n v="7.4"/>
  </r>
  <r>
    <s v="The Banger SistersÂ "/>
    <x v="1233"/>
    <n v="5.6"/>
  </r>
  <r>
    <s v="Twilight Zone: The MovieÂ "/>
    <x v="246"/>
    <n v="6.5"/>
  </r>
  <r>
    <s v="Road HouseÂ "/>
    <x v="1234"/>
    <n v="6.5"/>
  </r>
  <r>
    <s v="A Low Down Dirty ShameÂ "/>
    <x v="325"/>
    <n v="5.8"/>
  </r>
  <r>
    <s v="SwimfanÂ "/>
    <x v="760"/>
    <n v="5"/>
  </r>
  <r>
    <s v="Employee of the MonthÂ "/>
    <x v="1235"/>
    <n v="5.5"/>
  </r>
  <r>
    <s v="Can't Hardly WaitÂ "/>
    <x v="837"/>
    <n v="6.5"/>
  </r>
  <r>
    <s v="The OutsidersÂ "/>
    <x v="403"/>
    <n v="7.2"/>
  </r>
  <r>
    <s v="Pete's DragonÂ "/>
    <x v="1236"/>
    <n v="7.3"/>
  </r>
  <r>
    <s v="The Dead ZoneÂ "/>
    <x v="452"/>
    <n v="7.2"/>
  </r>
  <r>
    <s v="Sinister 2Â "/>
    <x v="1237"/>
    <n v="5.2"/>
  </r>
  <r>
    <s v="SparkleÂ "/>
    <x v="1238"/>
    <n v="5.7"/>
  </r>
  <r>
    <s v="ValentineÂ "/>
    <x v="1102"/>
    <n v="4.7"/>
  </r>
  <r>
    <s v="The Fourth KindÂ "/>
    <x v="1239"/>
    <n v="5.9"/>
  </r>
  <r>
    <s v="A Prairie Home CompanionÂ "/>
    <x v="936"/>
    <n v="6.8"/>
  </r>
  <r>
    <s v="Sugar HillÂ "/>
    <x v="1240"/>
    <n v="5.9"/>
  </r>
  <r>
    <s v="Invasion U.S.A.Â "/>
    <x v="1241"/>
    <n v="5.3"/>
  </r>
  <r>
    <s v="RushmoreÂ "/>
    <x v="451"/>
    <n v="7.7"/>
  </r>
  <r>
    <s v="SkylineÂ "/>
    <x v="537"/>
    <n v="4.4000000000000004"/>
  </r>
  <r>
    <s v="The Second Best Exotic Marigold HotelÂ "/>
    <x v="380"/>
    <n v="6.6"/>
  </r>
  <r>
    <s v="Kit Kittredge: An American GirlÂ "/>
    <x v="1242"/>
    <n v="6.7"/>
  </r>
  <r>
    <s v="The Perfect ManÂ "/>
    <x v="929"/>
    <n v="5.5"/>
  </r>
  <r>
    <s v="Mo' Better BluesÂ "/>
    <x v="419"/>
    <n v="6.5"/>
  </r>
  <r>
    <s v="Kung Pow: Enter the FistÂ "/>
    <x v="415"/>
    <n v="6.2"/>
  </r>
  <r>
    <s v="TremorsÂ "/>
    <x v="176"/>
    <n v="7.1"/>
  </r>
  <r>
    <s v="Wrong TurnÂ "/>
    <x v="1243"/>
    <n v="6.1"/>
  </r>
  <r>
    <s v="The Long RidersÂ "/>
    <x v="366"/>
    <n v="7.1"/>
  </r>
  <r>
    <s v="The CorruptorÂ "/>
    <x v="1062"/>
    <n v="6"/>
  </r>
  <r>
    <s v="MudÂ "/>
    <x v="958"/>
    <n v="7.4"/>
  </r>
  <r>
    <s v="Reno 911!: MiamiÂ "/>
    <x v="1244"/>
    <n v="5.9"/>
  </r>
  <r>
    <s v="One Direction: This Is UsÂ "/>
    <x v="1245"/>
    <n v="4.0999999999999996"/>
  </r>
  <r>
    <s v="Hey Arnold! The MovieÂ "/>
    <x v="1246"/>
    <n v="5.9"/>
  </r>
  <r>
    <s v="My Week with MarilynÂ "/>
    <x v="1206"/>
    <n v="7"/>
  </r>
  <r>
    <s v="The MatadorÂ "/>
    <x v="564"/>
    <n v="6.8"/>
  </r>
  <r>
    <s v="Love JonesÂ "/>
    <x v="1247"/>
    <n v="7.4"/>
  </r>
  <r>
    <s v="The GiftÂ "/>
    <x v="1248"/>
    <n v="7.1"/>
  </r>
  <r>
    <s v="End of the SpearÂ "/>
    <x v="1249"/>
    <n v="7"/>
  </r>
  <r>
    <s v="Get Over ItÂ "/>
    <x v="611"/>
    <n v="5.8"/>
  </r>
  <r>
    <s v="Office SpaceÂ "/>
    <x v="1159"/>
    <n v="7.8"/>
  </r>
  <r>
    <s v="Drop Dead GorgeousÂ "/>
    <x v="1250"/>
    <n v="6.5"/>
  </r>
  <r>
    <s v="Big EyesÂ "/>
    <x v="23"/>
    <n v="7"/>
  </r>
  <r>
    <s v="Very Bad ThingsÂ "/>
    <x v="20"/>
    <n v="6.3"/>
  </r>
  <r>
    <s v="SleepoverÂ "/>
    <x v="996"/>
    <n v="5.3"/>
  </r>
  <r>
    <s v="Body DoubleÂ "/>
    <x v="200"/>
    <n v="6.8"/>
  </r>
  <r>
    <s v="MacGruberÂ "/>
    <x v="1251"/>
    <n v="5.5"/>
  </r>
  <r>
    <s v="Dirty Pretty ThingsÂ "/>
    <x v="470"/>
    <n v="7.4"/>
  </r>
  <r>
    <s v="Movie 43Â "/>
    <x v="716"/>
    <n v="4.3"/>
  </r>
  <r>
    <s v="The TouristÂ "/>
    <x v="168"/>
    <n v="6"/>
  </r>
  <r>
    <s v="Over Her Dead BodyÂ "/>
    <x v="1252"/>
    <n v="5.2"/>
  </r>
  <r>
    <s v="Seeking a Friend for the End of the WorldÂ "/>
    <x v="1253"/>
    <n v="6.7"/>
  </r>
  <r>
    <s v="American History XÂ "/>
    <x v="1254"/>
    <n v="8.6"/>
  </r>
  <r>
    <s v="The CollectionÂ "/>
    <x v="1255"/>
    <n v="6.1"/>
  </r>
  <r>
    <s v="Teacher's PetÂ "/>
    <x v="1256"/>
    <n v="5.8"/>
  </r>
  <r>
    <s v="The Red ViolinÂ "/>
    <x v="1257"/>
    <n v="7.7"/>
  </r>
  <r>
    <s v="The Straight StoryÂ "/>
    <x v="487"/>
    <n v="8"/>
  </r>
  <r>
    <s v="Deuces WildÂ "/>
    <x v="1258"/>
    <n v="5.6"/>
  </r>
  <r>
    <s v="Bad WordsÂ "/>
    <x v="1259"/>
    <n v="6.7"/>
  </r>
  <r>
    <s v="HeartbeepsÂ "/>
    <x v="1260"/>
    <n v="4.2"/>
  </r>
  <r>
    <s v="Black or WhiteÂ "/>
    <x v="889"/>
    <n v="6.6"/>
  </r>
  <r>
    <s v="On the LineÂ "/>
    <x v="1261"/>
    <n v="4.0999999999999996"/>
  </r>
  <r>
    <s v="Rescue DawnÂ "/>
    <x v="804"/>
    <n v="7.3"/>
  </r>
  <r>
    <s v="Danny CollinsÂ "/>
    <x v="1262"/>
    <n v="7.1"/>
  </r>
  <r>
    <s v="Jeff, Who Lives at HomeÂ "/>
    <x v="1263"/>
    <n v="6.5"/>
  </r>
  <r>
    <s v="I Am LoveÂ "/>
    <x v="1264"/>
    <n v="7"/>
  </r>
  <r>
    <s v="Atlas Shrugged II: The StrikeÂ "/>
    <x v="1265"/>
    <n v="5.5"/>
  </r>
  <r>
    <s v="Romeo Is BleedingÂ "/>
    <x v="1266"/>
    <n v="6.6"/>
  </r>
  <r>
    <s v="The LimeyÂ "/>
    <x v="144"/>
    <n v="7.1"/>
  </r>
  <r>
    <s v="CrashÂ "/>
    <x v="690"/>
    <n v="7.9"/>
  </r>
  <r>
    <s v="The House of MirthÂ "/>
    <x v="1267"/>
    <n v="7.1"/>
  </r>
  <r>
    <s v="MaloneÂ "/>
    <x v="1268"/>
    <n v="5.6"/>
  </r>
  <r>
    <s v="Peaceful WarriorÂ "/>
    <x v="766"/>
    <n v="7.3"/>
  </r>
  <r>
    <s v="Bucky Larson: Born to Be a StarÂ "/>
    <x v="1269"/>
    <n v="3.3"/>
  </r>
  <r>
    <s v="BamboozledÂ "/>
    <x v="419"/>
    <n v="6.5"/>
  </r>
  <r>
    <s v="The ForestÂ "/>
    <x v="1270"/>
    <n v="4.8"/>
  </r>
  <r>
    <s v="SphinxÂ "/>
    <x v="1162"/>
    <n v="5.2"/>
  </r>
  <r>
    <s v="While We're YoungÂ "/>
    <x v="1271"/>
    <n v="6.3"/>
  </r>
  <r>
    <s v="A Better LifeÂ "/>
    <x v="18"/>
    <n v="7.2"/>
  </r>
  <r>
    <s v="SpiderÂ "/>
    <x v="452"/>
    <n v="6.8"/>
  </r>
  <r>
    <s v="Gun ShyÂ "/>
    <x v="1272"/>
    <n v="5.7"/>
  </r>
  <r>
    <s v="Nicholas NicklebyÂ "/>
    <x v="817"/>
    <n v="7.2"/>
  </r>
  <r>
    <s v="The IcemanÂ "/>
    <x v="651"/>
    <n v="6.9"/>
  </r>
  <r>
    <s v="KrrishÂ "/>
    <x v="1273"/>
    <n v="6.3"/>
  </r>
  <r>
    <s v="Cecil B. DeMentedÂ "/>
    <x v="1134"/>
    <n v="6.2"/>
  </r>
  <r>
    <s v="Killer JoeÂ "/>
    <x v="393"/>
    <n v="6.7"/>
  </r>
  <r>
    <s v="The JonesesÂ "/>
    <x v="1274"/>
    <n v="6.5"/>
  </r>
  <r>
    <s v="Owning MahownyÂ "/>
    <x v="1275"/>
    <n v="7.2"/>
  </r>
  <r>
    <s v="The Brothers SolomonÂ "/>
    <x v="1276"/>
    <n v="5.3"/>
  </r>
  <r>
    <s v="My Blueberry NightsÂ "/>
    <x v="570"/>
    <n v="6.7"/>
  </r>
  <r>
    <s v="Swept AwayÂ "/>
    <x v="123"/>
    <n v="3.6"/>
  </r>
  <r>
    <s v="War, Inc.Â "/>
    <x v="1277"/>
    <n v="5.7"/>
  </r>
  <r>
    <s v="Shaolin SoccerÂ "/>
    <x v="892"/>
    <n v="7.3"/>
  </r>
  <r>
    <s v="The Brown BunnyÂ "/>
    <x v="1278"/>
    <n v="5"/>
  </r>
  <r>
    <s v="RosewaterÂ "/>
    <x v="1279"/>
    <n v="6.6"/>
  </r>
  <r>
    <s v="Imaginary HeroesÂ "/>
    <x v="1280"/>
    <n v="7.3"/>
  </r>
  <r>
    <s v="High Heels and Low LifesÂ "/>
    <x v="1281"/>
    <n v="6.2"/>
  </r>
  <r>
    <s v="SeveranceÂ "/>
    <x v="1193"/>
    <n v="6.6"/>
  </r>
  <r>
    <s v="EdmondÂ "/>
    <x v="1176"/>
    <n v="6.3"/>
  </r>
  <r>
    <s v="Police Academy: Mission to MoscowÂ "/>
    <x v="1282"/>
    <n v="3.3"/>
  </r>
  <r>
    <s v="Cinco de Mayo, La BatallaÂ "/>
    <x v="1283"/>
    <n v="6.2"/>
  </r>
  <r>
    <s v="Elsa &amp; FredÂ "/>
    <x v="708"/>
    <n v="6.5"/>
  </r>
  <r>
    <s v="An Alan Smithee Film: Burn Hollywood BurnÂ "/>
    <x v="1284"/>
    <n v="3.5"/>
  </r>
  <r>
    <s v="The Open RoadÂ "/>
    <x v="1285"/>
    <n v="5.5"/>
  </r>
  <r>
    <s v="The Good GuyÂ "/>
    <x v="1286"/>
    <n v="5.9"/>
  </r>
  <r>
    <s v="MotherhoodÂ "/>
    <x v="1287"/>
    <n v="4.7"/>
  </r>
  <r>
    <s v="StrangerlandÂ "/>
    <x v="1288"/>
    <n v="5.2"/>
  </r>
  <r>
    <s v="Blonde AmbitionÂ "/>
    <x v="1289"/>
    <n v="3.9"/>
  </r>
  <r>
    <s v="The Oxford MurdersÂ "/>
    <x v="1290"/>
    <n v="6.1"/>
  </r>
  <r>
    <s v="EulogyÂ "/>
    <x v="1291"/>
    <n v="6.7"/>
  </r>
  <r>
    <s v="White Noise 2: The LightÂ "/>
    <x v="462"/>
    <n v="5.7"/>
  </r>
  <r>
    <s v="You Got Served: Beat the WorldÂ "/>
    <x v="1292"/>
    <n v="4.5"/>
  </r>
  <r>
    <s v="Fifty Dead Men WalkingÂ "/>
    <x v="1293"/>
    <n v="6.9"/>
  </r>
  <r>
    <s v="Adam ResurrectedÂ "/>
    <x v="1147"/>
    <n v="6.3"/>
  </r>
  <r>
    <s v="It's a Wonderful AfterlifeÂ "/>
    <x v="1294"/>
    <n v="5.4"/>
  </r>
  <r>
    <s v="The Devil's TombÂ "/>
    <x v="1295"/>
    <n v="3.8"/>
  </r>
  <r>
    <s v="PartitionÂ "/>
    <x v="1296"/>
    <n v="7"/>
  </r>
  <r>
    <s v="Good IntentionsÂ "/>
    <x v="1297"/>
    <n v="5.2"/>
  </r>
  <r>
    <s v="The Good, the Bad, the WeirdÂ "/>
    <x v="702"/>
    <n v="7.3"/>
  </r>
  <r>
    <s v="Nurse 3DÂ "/>
    <x v="1058"/>
    <n v="4.5999999999999996"/>
  </r>
  <r>
    <s v="The Lost CityÂ "/>
    <x v="1298"/>
    <n v="6.7"/>
  </r>
  <r>
    <s v="Next FridayÂ "/>
    <x v="275"/>
    <n v="6.1"/>
  </r>
  <r>
    <s v="American HeistÂ "/>
    <x v="1299"/>
    <n v="5.2"/>
  </r>
  <r>
    <s v="You Only Live TwiceÂ "/>
    <x v="652"/>
    <n v="6.9"/>
  </r>
  <r>
    <s v="PlasticÂ "/>
    <x v="1300"/>
    <n v="6"/>
  </r>
  <r>
    <s v="AmourÂ "/>
    <x v="960"/>
    <n v="7.9"/>
  </r>
  <r>
    <s v="Poltergeist IIIÂ "/>
    <x v="1301"/>
    <n v="4.5"/>
  </r>
  <r>
    <s v="Re-KillÂ "/>
    <x v="1302"/>
    <n v="5.0999999999999996"/>
  </r>
  <r>
    <s v="It's a Mad, Mad, Mad, Mad WorldÂ "/>
    <x v="1303"/>
    <n v="7.6"/>
  </r>
  <r>
    <s v="Heavy MetalÂ "/>
    <x v="1304"/>
    <n v="6.7"/>
  </r>
  <r>
    <s v="Richard IIIÂ "/>
    <x v="435"/>
    <n v="7.5"/>
  </r>
  <r>
    <s v="Into the Grizzly MazeÂ "/>
    <x v="1213"/>
    <n v="5.3"/>
  </r>
  <r>
    <s v="MelancholiaÂ "/>
    <x v="1099"/>
    <n v="7.1"/>
  </r>
  <r>
    <s v="Red DogÂ "/>
    <x v="1305"/>
    <n v="7.5"/>
  </r>
  <r>
    <s v="Jab Tak Hai JaanÂ "/>
    <x v="1306"/>
    <n v="6.9"/>
  </r>
  <r>
    <s v="AlienÂ "/>
    <x v="17"/>
    <n v="8.5"/>
  </r>
  <r>
    <s v="The Texas Chain Saw MassacreÂ "/>
    <x v="599"/>
    <n v="7.5"/>
  </r>
  <r>
    <s v="The RunawaysÂ "/>
    <x v="1307"/>
    <n v="6.6"/>
  </r>
  <r>
    <s v="Fiddler on the RoofÂ "/>
    <x v="571"/>
    <n v="8"/>
  </r>
  <r>
    <s v="ThunderballÂ "/>
    <x v="473"/>
    <n v="7"/>
  </r>
  <r>
    <s v="DetentionÂ "/>
    <x v="549"/>
    <n v="5.8"/>
  </r>
  <r>
    <s v="Set It OffÂ "/>
    <x v="261"/>
    <n v="6.8"/>
  </r>
  <r>
    <s v="The Best ManÂ "/>
    <x v="732"/>
    <n v="6.7"/>
  </r>
  <r>
    <s v="Child's PlayÂ "/>
    <x v="1107"/>
    <n v="6.5"/>
  </r>
  <r>
    <s v="SickoÂ "/>
    <x v="1308"/>
    <n v="8"/>
  </r>
  <r>
    <s v="The Purge: AnarchyÂ "/>
    <x v="1225"/>
    <n v="6.5"/>
  </r>
  <r>
    <s v="Down to YouÂ "/>
    <x v="1309"/>
    <n v="4.9000000000000004"/>
  </r>
  <r>
    <s v="Harold &amp; Kumar Go to White CastleÂ "/>
    <x v="1117"/>
    <n v="7.1"/>
  </r>
  <r>
    <s v="The ContenderÂ "/>
    <x v="365"/>
    <n v="7"/>
  </r>
  <r>
    <s v="Boiler RoomÂ "/>
    <x v="1310"/>
    <n v="7"/>
  </r>
  <r>
    <s v="Black ChristmasÂ "/>
    <x v="908"/>
    <n v="4.5"/>
  </r>
  <r>
    <s v="Henry VÂ "/>
    <x v="81"/>
    <n v="7.7"/>
  </r>
  <r>
    <s v="The Way of the GunÂ "/>
    <x v="85"/>
    <n v="6.7"/>
  </r>
  <r>
    <s v="Igby Goes DownÂ "/>
    <x v="507"/>
    <n v="7"/>
  </r>
  <r>
    <s v="PCUÂ "/>
    <x v="1311"/>
    <n v="6.5"/>
  </r>
  <r>
    <s v="The Ice PiratesÂ "/>
    <x v="1312"/>
    <n v="5.7"/>
  </r>
  <r>
    <s v="GracieÂ "/>
    <x v="1112"/>
    <n v="6.2"/>
  </r>
  <r>
    <s v="Trust the ManÂ "/>
    <x v="950"/>
    <n v="5.7"/>
  </r>
  <r>
    <s v="Hamlet 2Â "/>
    <x v="879"/>
    <n v="6.4"/>
  </r>
  <r>
    <s v="Glee: The 3D Concert MovieÂ "/>
    <x v="948"/>
    <n v="5.4"/>
  </r>
  <r>
    <s v="The Legend of SuriyothaiÂ "/>
    <x v="1313"/>
    <n v="6.6"/>
  </r>
  <r>
    <s v="Two Evil EyesÂ "/>
    <x v="1314"/>
    <n v="6.1"/>
  </r>
  <r>
    <s v="All or NothingÂ "/>
    <x v="909"/>
    <n v="7.6"/>
  </r>
  <r>
    <s v="Princess KaiulaniÂ "/>
    <x v="1315"/>
    <n v="6.2"/>
  </r>
  <r>
    <s v="Opal DreamÂ "/>
    <x v="1074"/>
    <n v="6.6"/>
  </r>
  <r>
    <s v="HeistÂ "/>
    <x v="608"/>
    <n v="6.1"/>
  </r>
  <r>
    <s v="Flame and CitronÂ "/>
    <x v="1316"/>
    <n v="7.3"/>
  </r>
  <r>
    <s v="UndiscoveredÂ "/>
    <x v="1317"/>
    <n v="4.2"/>
  </r>
  <r>
    <s v="Veronika Decides to DieÂ "/>
    <x v="1318"/>
    <n v="6.5"/>
  </r>
  <r>
    <s v="Crocodile DundeeÂ "/>
    <x v="1319"/>
    <n v="6.5"/>
  </r>
  <r>
    <s v="The I InsideÂ "/>
    <x v="1320"/>
    <n v="6.1"/>
  </r>
  <r>
    <s v="Beneath Hill 60Â "/>
    <x v="1321"/>
    <n v="7.1"/>
  </r>
  <r>
    <s v="AwakeÂ "/>
    <x v="1322"/>
    <n v="6.5"/>
  </r>
  <r>
    <s v="Skin TradeÂ "/>
    <x v="1323"/>
    <n v="5.7"/>
  </r>
  <r>
    <s v="Crazy HeartÂ "/>
    <x v="405"/>
    <n v="7.3"/>
  </r>
  <r>
    <s v="The RoseÂ "/>
    <x v="1324"/>
    <n v="6.9"/>
  </r>
  <r>
    <s v="Baggage ClaimÂ "/>
    <x v="1325"/>
    <n v="5"/>
  </r>
  <r>
    <s v="BarbarellaÂ "/>
    <x v="1326"/>
    <n v="5.9"/>
  </r>
  <r>
    <s v="ShipwreckedÂ "/>
    <x v="1327"/>
    <n v="6.7"/>
  </r>
  <r>
    <s v="ElectionÂ "/>
    <x v="660"/>
    <n v="7.3"/>
  </r>
  <r>
    <s v="The DUFFÂ "/>
    <x v="1328"/>
    <n v="6.5"/>
  </r>
  <r>
    <s v="GlitterÂ "/>
    <x v="1329"/>
    <n v="2.1"/>
  </r>
  <r>
    <s v="The Haunting in Connecticut 2: Ghosts of GeorgiaÂ "/>
    <x v="1330"/>
    <n v="5.3"/>
  </r>
  <r>
    <s v="Bright StarÂ "/>
    <x v="1178"/>
    <n v="7"/>
  </r>
  <r>
    <s v="My Name Is KhanÂ "/>
    <x v="1216"/>
    <n v="8"/>
  </r>
  <r>
    <s v="FootlooseÂ "/>
    <x v="811"/>
    <n v="6.5"/>
  </r>
  <r>
    <s v="All Is LostÂ "/>
    <x v="912"/>
    <n v="6.9"/>
  </r>
  <r>
    <s v="LimboÂ "/>
    <x v="1331"/>
    <n v="7.1"/>
  </r>
  <r>
    <s v="The Karate KidÂ "/>
    <x v="522"/>
    <n v="7.2"/>
  </r>
  <r>
    <s v="Quo VadisÂ "/>
    <x v="1332"/>
    <n v="7.2"/>
  </r>
  <r>
    <s v="Repo! The Genetic OperaÂ "/>
    <x v="1224"/>
    <n v="6.7"/>
  </r>
  <r>
    <s v="Pulp FictionÂ "/>
    <x v="161"/>
    <n v="8.9"/>
  </r>
  <r>
    <s v="NightcrawlerÂ "/>
    <x v="1333"/>
    <n v="7.9"/>
  </r>
  <r>
    <s v="Club DreadÂ "/>
    <x v="409"/>
    <n v="5.6"/>
  </r>
  <r>
    <s v="The Sound of MusicÂ "/>
    <x v="592"/>
    <n v="8"/>
  </r>
  <r>
    <s v="SplashÂ "/>
    <x v="80"/>
    <n v="6.2"/>
  </r>
  <r>
    <s v="Little Miss SunshineÂ "/>
    <x v="1334"/>
    <n v="7.9"/>
  </r>
  <r>
    <s v="Stand by MeÂ "/>
    <x v="326"/>
    <n v="8.1"/>
  </r>
  <r>
    <s v="28 Days Later...Â "/>
    <x v="445"/>
    <n v="7.6"/>
  </r>
  <r>
    <s v="You Got ServedÂ "/>
    <x v="1335"/>
    <n v="3.5"/>
  </r>
  <r>
    <s v="Escape from AlcatrazÂ "/>
    <x v="1336"/>
    <n v="7.6"/>
  </r>
  <r>
    <s v="Brown SugarÂ "/>
    <x v="1104"/>
    <n v="6.5"/>
  </r>
  <r>
    <s v="A Thin Line Between Love and HateÂ "/>
    <x v="1337"/>
    <n v="5.6"/>
  </r>
  <r>
    <s v="50/50Â "/>
    <x v="661"/>
    <n v="7.7"/>
  </r>
  <r>
    <s v="ShutterÂ "/>
    <x v="1338"/>
    <n v="5.2"/>
  </r>
  <r>
    <s v="CreepshowÂ "/>
    <x v="223"/>
    <n v="6.9"/>
  </r>
  <r>
    <s v="That Awkward MomentÂ "/>
    <x v="1339"/>
    <n v="6.1"/>
  </r>
  <r>
    <s v="Modern ProblemsÂ "/>
    <x v="1340"/>
    <n v="5"/>
  </r>
  <r>
    <s v="Much Ado About NothingÂ "/>
    <x v="81"/>
    <n v="7.4"/>
  </r>
  <r>
    <s v="On Her Majesty's Secret ServiceÂ "/>
    <x v="1341"/>
    <n v="6.8"/>
  </r>
  <r>
    <s v="New NightmareÂ "/>
    <x v="527"/>
    <n v="6.4"/>
  </r>
  <r>
    <s v="Drive Me CrazyÂ "/>
    <x v="491"/>
    <n v="5.7"/>
  </r>
  <r>
    <s v="Half BakedÂ "/>
    <x v="1160"/>
    <n v="6.7"/>
  </r>
  <r>
    <s v="New in TownÂ "/>
    <x v="1342"/>
    <n v="5.6"/>
  </r>
  <r>
    <s v="SyrianaÂ "/>
    <x v="433"/>
    <n v="7"/>
  </r>
  <r>
    <s v="American PsychoÂ "/>
    <x v="1343"/>
    <n v="7.6"/>
  </r>
  <r>
    <s v="The Good GirlÂ "/>
    <x v="725"/>
    <n v="6.5"/>
  </r>
  <r>
    <s v="Bon Cop Bad CopÂ "/>
    <x v="1344"/>
    <n v="7"/>
  </r>
  <r>
    <s v="The Boondock Saints II: All Saints DayÂ "/>
    <x v="1345"/>
    <n v="6.3"/>
  </r>
  <r>
    <s v="The City of Your Final DestinationÂ "/>
    <x v="1016"/>
    <n v="6.4"/>
  </r>
  <r>
    <s v="Enough SaidÂ "/>
    <x v="1346"/>
    <n v="7.1"/>
  </r>
  <r>
    <s v="Easy AÂ "/>
    <x v="315"/>
    <n v="7.1"/>
  </r>
  <r>
    <s v="Shadow of the VampireÂ "/>
    <x v="742"/>
    <n v="6.9"/>
  </r>
  <r>
    <s v="PromÂ "/>
    <x v="996"/>
    <n v="5.4"/>
  </r>
  <r>
    <s v="The PallbearerÂ "/>
    <x v="55"/>
    <n v="4.9000000000000004"/>
  </r>
  <r>
    <s v="Held UpÂ "/>
    <x v="888"/>
    <n v="5.0999999999999996"/>
  </r>
  <r>
    <s v="Woman on TopÂ "/>
    <x v="1347"/>
    <n v="5.3"/>
  </r>
  <r>
    <s v="AnomalisaÂ "/>
    <x v="1348"/>
    <n v="7.3"/>
  </r>
  <r>
    <s v="Another YearÂ "/>
    <x v="909"/>
    <n v="7.3"/>
  </r>
  <r>
    <s v="8 WomenÂ "/>
    <x v="1349"/>
    <n v="7.1"/>
  </r>
  <r>
    <s v="Showdown in Little TokyoÂ "/>
    <x v="1055"/>
    <n v="6"/>
  </r>
  <r>
    <s v="Clay PigeonsÂ "/>
    <x v="411"/>
    <n v="6.6"/>
  </r>
  <r>
    <s v="It's Kind of a Funny StoryÂ "/>
    <x v="1350"/>
    <n v="7.2"/>
  </r>
  <r>
    <s v="Made in DagenhamÂ "/>
    <x v="776"/>
    <n v="7.2"/>
  </r>
  <r>
    <s v="When Did You Last See Your Father?Â "/>
    <x v="932"/>
    <n v="6.9"/>
  </r>
  <r>
    <s v="PrefontaineÂ "/>
    <x v="1351"/>
    <n v="6.8"/>
  </r>
  <r>
    <s v="The Wicked LadyÂ "/>
    <x v="1352"/>
    <n v="4"/>
  </r>
  <r>
    <s v="The Secret of KellsÂ "/>
    <x v="1353"/>
    <n v="7.7"/>
  </r>
  <r>
    <s v="Begin AgainÂ "/>
    <x v="1354"/>
    <n v="7.4"/>
  </r>
  <r>
    <s v="Down in the ValleyÂ "/>
    <x v="1355"/>
    <n v="6.5"/>
  </r>
  <r>
    <s v="Brooklyn RulesÂ "/>
    <x v="1356"/>
    <n v="6.4"/>
  </r>
  <r>
    <s v="The Singing DetectiveÂ "/>
    <x v="1357"/>
    <n v="5.6"/>
  </r>
  <r>
    <s v="FidoÂ "/>
    <x v="1358"/>
    <n v="6.8"/>
  </r>
  <r>
    <s v="The Wendell Baker StoryÂ "/>
    <x v="1359"/>
    <n v="5.5"/>
  </r>
  <r>
    <s v="Wild TargetÂ "/>
    <x v="568"/>
    <n v="6.9"/>
  </r>
  <r>
    <s v="PathologyÂ "/>
    <x v="1360"/>
    <n v="6"/>
  </r>
  <r>
    <s v="10th &amp; WolfÂ "/>
    <x v="1361"/>
    <n v="6.4"/>
  </r>
  <r>
    <s v="Dear WendyÂ "/>
    <x v="1362"/>
    <n v="6.6"/>
  </r>
  <r>
    <s v="AloftÂ "/>
    <x v="1363"/>
    <n v="5.3"/>
  </r>
  <r>
    <s v="AkiraÂ "/>
    <x v="922"/>
    <n v="8.1"/>
  </r>
  <r>
    <s v="The Death and Life of Bobby ZÂ "/>
    <x v="515"/>
    <n v="5.9"/>
  </r>
  <r>
    <s v="The Rocket: The Legend of Rocket RichardÂ "/>
    <x v="1364"/>
    <n v="7.7"/>
  </r>
  <r>
    <s v="SwelterÂ "/>
    <x v="1365"/>
    <n v="4.5999999999999996"/>
  </r>
  <r>
    <s v="Imagine Me &amp; YouÂ "/>
    <x v="1366"/>
    <n v="6.9"/>
  </r>
  <r>
    <s v="Mr. ChurchÂ "/>
    <x v="524"/>
    <n v="8"/>
  </r>
  <r>
    <s v="The Blood of HeroesÂ "/>
    <x v="1367"/>
    <n v="6.5"/>
  </r>
  <r>
    <s v="Code of HonorÂ "/>
    <x v="1368"/>
    <n v="4.2"/>
  </r>
  <r>
    <s v="Driving Miss DaisyÂ "/>
    <x v="524"/>
    <n v="7.4"/>
  </r>
  <r>
    <s v="Soul FoodÂ "/>
    <x v="629"/>
    <n v="6.9"/>
  </r>
  <r>
    <s v="Rumble in the BronxÂ "/>
    <x v="1369"/>
    <n v="6.7"/>
  </r>
  <r>
    <s v="Thank You for SmokingÂ "/>
    <x v="659"/>
    <n v="7.6"/>
  </r>
  <r>
    <s v="Hostel: Part IIÂ "/>
    <x v="1370"/>
    <n v="5.4"/>
  </r>
  <r>
    <s v="An EducationÂ "/>
    <x v="1060"/>
    <n v="7.3"/>
  </r>
  <r>
    <s v="The Hotel New HampshireÂ "/>
    <x v="1371"/>
    <n v="6"/>
  </r>
  <r>
    <s v="NarcÂ "/>
    <x v="759"/>
    <n v="7.2"/>
  </r>
  <r>
    <s v="Men with BroomsÂ "/>
    <x v="913"/>
    <n v="6"/>
  </r>
  <r>
    <s v="Witless ProtectionÂ "/>
    <x v="1372"/>
    <n v="3.1"/>
  </r>
  <r>
    <s v="The Work and the GloryÂ "/>
    <x v="1373"/>
    <n v="6.9"/>
  </r>
  <r>
    <s v="ExtractÂ "/>
    <x v="1159"/>
    <n v="6.2"/>
  </r>
  <r>
    <s v="Code 46Â "/>
    <x v="1068"/>
    <n v="6.3"/>
  </r>
  <r>
    <s v="CrashÂ "/>
    <x v="690"/>
    <n v="7.9"/>
  </r>
  <r>
    <s v="Albert NobbsÂ "/>
    <x v="1374"/>
    <n v="6.7"/>
  </r>
  <r>
    <s v="PersepolisÂ "/>
    <x v="1375"/>
    <n v="8"/>
  </r>
  <r>
    <s v="The HoleÂ "/>
    <x v="246"/>
    <n v="5.7"/>
  </r>
  <r>
    <s v="The Neon DemonÂ "/>
    <x v="1040"/>
    <n v="7"/>
  </r>
  <r>
    <s v="Harry BrownÂ "/>
    <x v="1376"/>
    <n v="7.2"/>
  </r>
  <r>
    <s v="Spider-Man 3Â "/>
    <x v="5"/>
    <n v="6.2"/>
  </r>
  <r>
    <s v="The Omega CodeÂ "/>
    <x v="1377"/>
    <n v="3.5"/>
  </r>
  <r>
    <s v="JunoÂ "/>
    <x v="659"/>
    <n v="7.5"/>
  </r>
  <r>
    <s v="Pound of FleshÂ "/>
    <x v="1378"/>
    <n v="5.0999999999999996"/>
  </r>
  <r>
    <s v="Diamonds Are ForeverÂ "/>
    <x v="1379"/>
    <n v="6.7"/>
  </r>
  <r>
    <s v="The GodfatherÂ "/>
    <x v="403"/>
    <n v="9.1999999999999993"/>
  </r>
  <r>
    <s v="FlashdanceÂ "/>
    <x v="432"/>
    <n v="6.1"/>
  </r>
  <r>
    <s v="500 Days of SummerÂ "/>
    <x v="16"/>
    <n v="7.7"/>
  </r>
  <r>
    <s v="The PianoÂ "/>
    <x v="1178"/>
    <n v="7.6"/>
  </r>
  <r>
    <s v="Magic MikeÂ "/>
    <x v="144"/>
    <n v="6.1"/>
  </r>
  <r>
    <s v="Darkness FallsÂ "/>
    <x v="84"/>
    <n v="4.9000000000000004"/>
  </r>
  <r>
    <s v="Live and Let DieÂ "/>
    <x v="1379"/>
    <n v="6.8"/>
  </r>
  <r>
    <s v="My Dog SkipÂ "/>
    <x v="338"/>
    <n v="7"/>
  </r>
  <r>
    <s v="Jumping the BroomÂ "/>
    <x v="1238"/>
    <n v="5.7"/>
  </r>
  <r>
    <s v="The Great GatsbyÂ "/>
    <x v="34"/>
    <n v="7.3"/>
  </r>
  <r>
    <s v="Good Night, and Good Luck.Â "/>
    <x v="286"/>
    <n v="7.5"/>
  </r>
  <r>
    <s v="CapoteÂ "/>
    <x v="424"/>
    <n v="7.4"/>
  </r>
  <r>
    <s v="DesperadoÂ "/>
    <x v="406"/>
    <n v="7.2"/>
  </r>
  <r>
    <s v="The ClaimÂ "/>
    <x v="1068"/>
    <n v="6.5"/>
  </r>
  <r>
    <s v="Logan's RunÂ "/>
    <x v="1380"/>
    <n v="6.8"/>
  </r>
  <r>
    <s v="The Man with the Golden GunÂ "/>
    <x v="1379"/>
    <n v="6.8"/>
  </r>
  <r>
    <s v="Action JacksonÂ "/>
    <x v="795"/>
    <n v="5.2"/>
  </r>
  <r>
    <s v="The DescentÂ "/>
    <x v="639"/>
    <n v="7.2"/>
  </r>
  <r>
    <s v="Devil's DueÂ "/>
    <x v="1381"/>
    <n v="4"/>
  </r>
  <r>
    <s v="Flirting with DisasterÂ "/>
    <x v="349"/>
    <n v="6.8"/>
  </r>
  <r>
    <s v="The Devil's RejectsÂ "/>
    <x v="1036"/>
    <n v="6.9"/>
  </r>
  <r>
    <s v="DopeÂ "/>
    <x v="1104"/>
    <n v="7.3"/>
  </r>
  <r>
    <s v="In Too DeepÂ "/>
    <x v="605"/>
    <n v="6.1"/>
  </r>
  <r>
    <s v="SkyfallÂ "/>
    <x v="2"/>
    <n v="7.8"/>
  </r>
  <r>
    <s v="House of 1000 CorpsesÂ "/>
    <x v="1036"/>
    <n v="6"/>
  </r>
  <r>
    <s v="Alien ZoneÂ "/>
    <x v="1382"/>
    <n v="4.0999999999999996"/>
  </r>
  <r>
    <s v="A Serious ManÂ "/>
    <x v="582"/>
    <n v="7"/>
  </r>
  <r>
    <s v="Get LowÂ "/>
    <x v="1383"/>
    <n v="7.1"/>
  </r>
  <r>
    <s v="WarlockÂ "/>
    <x v="576"/>
    <n v="6.2"/>
  </r>
  <r>
    <s v="Beyond the LightsÂ "/>
    <x v="1043"/>
    <n v="6.9"/>
  </r>
  <r>
    <s v="A Single ManÂ "/>
    <x v="1384"/>
    <n v="7.6"/>
  </r>
  <r>
    <s v="The Last Temptation of ChristÂ "/>
    <x v="46"/>
    <n v="7.6"/>
  </r>
  <r>
    <s v="Outside ProvidenceÂ "/>
    <x v="1356"/>
    <n v="6.4"/>
  </r>
  <r>
    <s v="Bride &amp; PrejudiceÂ "/>
    <x v="1294"/>
    <n v="6.2"/>
  </r>
  <r>
    <s v="Rabbit-Proof FenceÂ "/>
    <x v="115"/>
    <n v="7.5"/>
  </r>
  <r>
    <s v="Who's Your Caddy?Â "/>
    <x v="783"/>
    <n v="2"/>
  </r>
  <r>
    <s v="Split SecondÂ "/>
    <x v="1385"/>
    <n v="6.2"/>
  </r>
  <r>
    <s v="The Other Side of HeavenÂ "/>
    <x v="1386"/>
    <n v="6.5"/>
  </r>
  <r>
    <s v="RedbeltÂ "/>
    <x v="178"/>
    <n v="6.8"/>
  </r>
  <r>
    <s v="CyrusÂ "/>
    <x v="1263"/>
    <n v="6.3"/>
  </r>
  <r>
    <s v="A Dog of FlandersÂ "/>
    <x v="1387"/>
    <n v="6.3"/>
  </r>
  <r>
    <s v="Auto FocusÂ "/>
    <x v="1147"/>
    <n v="6.6"/>
  </r>
  <r>
    <s v="Factory GirlÂ "/>
    <x v="1153"/>
    <n v="6.4"/>
  </r>
  <r>
    <s v="We Need to Talk About KevinÂ "/>
    <x v="1388"/>
    <n v="7.5"/>
  </r>
  <r>
    <s v="The Mighty MacsÂ "/>
    <x v="1389"/>
    <n v="6.5"/>
  </r>
  <r>
    <s v="Losin' ItÂ "/>
    <x v="407"/>
    <n v="4.8"/>
  </r>
  <r>
    <s v="Mother and ChildÂ "/>
    <x v="1374"/>
    <n v="7.2"/>
  </r>
  <r>
    <s v="March or DieÂ "/>
    <x v="1390"/>
    <n v="6.3"/>
  </r>
  <r>
    <s v="Les visiteursÂ "/>
    <x v="561"/>
    <n v="7"/>
  </r>
  <r>
    <s v="SomewhereÂ "/>
    <x v="550"/>
    <n v="6.3"/>
  </r>
  <r>
    <s v="Chairman of the BoardÂ "/>
    <x v="1391"/>
    <n v="2.2999999999999998"/>
  </r>
  <r>
    <s v="HesherÂ "/>
    <x v="1392"/>
    <n v="7.1"/>
  </r>
  <r>
    <s v="GerryÂ "/>
    <x v="505"/>
    <n v="6.2"/>
  </r>
  <r>
    <s v="The Heart of MeÂ "/>
    <x v="1393"/>
    <n v="6.7"/>
  </r>
  <r>
    <s v="FreeheldÂ "/>
    <x v="1232"/>
    <n v="6.5"/>
  </r>
  <r>
    <s v="The Extra ManÂ "/>
    <x v="1394"/>
    <n v="5.9"/>
  </r>
  <r>
    <s v="Hard to Be a GodÂ "/>
    <x v="1395"/>
    <n v="6.7"/>
  </r>
  <r>
    <s v="Ca$hÂ "/>
    <x v="1396"/>
    <n v="6"/>
  </r>
  <r>
    <s v="Wah-WahÂ "/>
    <x v="1397"/>
    <n v="6.9"/>
  </r>
  <r>
    <s v="The Boondock SaintsÂ "/>
    <x v="1345"/>
    <n v="7.9"/>
  </r>
  <r>
    <s v="TwixtÂ "/>
    <x v="403"/>
    <n v="4.8"/>
  </r>
  <r>
    <s v="Snow QueenÂ "/>
    <x v="1398"/>
    <n v="5.3"/>
  </r>
  <r>
    <s v="Pale RiderÂ "/>
    <x v="312"/>
    <n v="7.3"/>
  </r>
  <r>
    <s v="Dazed and ConfusedÂ "/>
    <x v="741"/>
    <n v="7.7"/>
  </r>
  <r>
    <s v="High School Musical 2Â "/>
    <x v="339"/>
    <n v="4.8"/>
  </r>
  <r>
    <s v="The ChumscrubberÂ "/>
    <x v="1399"/>
    <n v="7"/>
  </r>
  <r>
    <s v="ShadeÂ "/>
    <x v="1400"/>
    <n v="6.4"/>
  </r>
  <r>
    <s v="House at the End of the StreetÂ "/>
    <x v="1401"/>
    <n v="5.6"/>
  </r>
  <r>
    <s v="IncendiesÂ "/>
    <x v="475"/>
    <n v="8.1999999999999993"/>
  </r>
  <r>
    <s v="Remember Me, My LoveÂ "/>
    <x v="386"/>
    <n v="6.5"/>
  </r>
  <r>
    <s v="Elite SquadÂ "/>
    <x v="133"/>
    <n v="8.1"/>
  </r>
  <r>
    <s v="AnnabelleÂ "/>
    <x v="677"/>
    <n v="5.4"/>
  </r>
  <r>
    <s v="Bran Nue DaeÂ "/>
    <x v="1402"/>
    <n v="6.3"/>
  </r>
  <r>
    <s v="Boyz n the HoodÂ "/>
    <x v="252"/>
    <n v="7.8"/>
  </r>
  <r>
    <s v="La BambaÂ "/>
    <x v="1403"/>
    <n v="6.8"/>
  </r>
  <r>
    <s v="Dressed to KillÂ "/>
    <x v="200"/>
    <n v="7.1"/>
  </r>
  <r>
    <s v="The Adventures of Huck FinnÂ "/>
    <x v="52"/>
    <n v="6.2"/>
  </r>
  <r>
    <s v="GoÂ "/>
    <x v="50"/>
    <n v="7.3"/>
  </r>
  <r>
    <s v="Friends with MoneyÂ "/>
    <x v="1346"/>
    <n v="5.9"/>
  </r>
  <r>
    <s v="The Andromeda StrainÂ "/>
    <x v="592"/>
    <n v="7.2"/>
  </r>
  <r>
    <s v="BatsÂ "/>
    <x v="1404"/>
    <n v="3.6"/>
  </r>
  <r>
    <s v="Nowhere in AfricaÂ "/>
    <x v="1405"/>
    <n v="7.7"/>
  </r>
  <r>
    <s v="ShameÂ "/>
    <x v="859"/>
    <n v="7.3"/>
  </r>
  <r>
    <s v="Layer CakeÂ "/>
    <x v="65"/>
    <n v="7.4"/>
  </r>
  <r>
    <s v="The Work and the Glory II: American ZionÂ "/>
    <x v="1406"/>
    <n v="6.6"/>
  </r>
  <r>
    <s v="The EastÂ "/>
    <x v="1407"/>
    <n v="6.9"/>
  </r>
  <r>
    <s v="A Home at the End of the WorldÂ "/>
    <x v="1047"/>
    <n v="6.8"/>
  </r>
  <r>
    <s v="The MessengerÂ "/>
    <x v="1408"/>
    <n v="7.2"/>
  </r>
  <r>
    <s v="TrackerÂ "/>
    <x v="1409"/>
    <n v="6.5"/>
  </r>
  <r>
    <s v="ControlÂ "/>
    <x v="871"/>
    <n v="7.7"/>
  </r>
  <r>
    <s v="The TerminatorÂ "/>
    <x v="0"/>
    <n v="8.1"/>
  </r>
  <r>
    <s v="Good Bye Lenin!Â "/>
    <x v="1410"/>
    <n v="7.7"/>
  </r>
  <r>
    <s v="The Damned UnitedÂ "/>
    <x v="309"/>
    <n v="7.6"/>
  </r>
  <r>
    <s v="The Return of the Living DeadÂ "/>
    <x v="1411"/>
    <n v="7.3"/>
  </r>
  <r>
    <s v="MallratsÂ "/>
    <x v="584"/>
    <n v="7.2"/>
  </r>
  <r>
    <s v="GreaseÂ "/>
    <x v="1103"/>
    <n v="7.2"/>
  </r>
  <r>
    <s v="PlatoonÂ "/>
    <x v="74"/>
    <n v="8.1"/>
  </r>
  <r>
    <s v="Fahrenheit 9/11Â "/>
    <x v="1308"/>
    <n v="7.5"/>
  </r>
  <r>
    <s v="Butch Cassidy and the Sundance KidÂ "/>
    <x v="1412"/>
    <n v="8.1"/>
  </r>
  <r>
    <s v="Mary PoppinsÂ "/>
    <x v="1413"/>
    <n v="7.8"/>
  </r>
  <r>
    <s v="Ordinary PeopleÂ "/>
    <x v="337"/>
    <n v="7.8"/>
  </r>
  <r>
    <s v="Around the World in 80 DaysÂ "/>
    <x v="151"/>
    <n v="5.8"/>
  </r>
  <r>
    <s v="West Side StoryÂ "/>
    <x v="1414"/>
    <n v="7.6"/>
  </r>
  <r>
    <s v="CaddyshackÂ "/>
    <x v="356"/>
    <n v="7.4"/>
  </r>
  <r>
    <s v="The BrothersÂ "/>
    <x v="1415"/>
    <n v="6.3"/>
  </r>
  <r>
    <s v="The WoodÂ "/>
    <x v="1104"/>
    <n v="6.9"/>
  </r>
  <r>
    <s v="The Usual SuspectsÂ "/>
    <x v="10"/>
    <n v="8.6"/>
  </r>
  <r>
    <s v="A Nightmare on Elm Street 5: The Dream ChildÂ "/>
    <x v="238"/>
    <n v="5.0999999999999996"/>
  </r>
  <r>
    <s v="Van Wilder: Party LiaisonÂ "/>
    <x v="196"/>
    <n v="6.4"/>
  </r>
  <r>
    <s v="The WrestlerÂ "/>
    <x v="116"/>
    <n v="7.9"/>
  </r>
  <r>
    <s v="Duel in the SunÂ "/>
    <x v="1416"/>
    <n v="6.9"/>
  </r>
  <r>
    <s v="Best in ShowÂ "/>
    <x v="1177"/>
    <n v="7.5"/>
  </r>
  <r>
    <s v="Escape from New YorkÂ "/>
    <x v="450"/>
    <n v="7.2"/>
  </r>
  <r>
    <s v="School DazeÂ "/>
    <x v="419"/>
    <n v="5.8"/>
  </r>
  <r>
    <s v="Daddy Day CampÂ "/>
    <x v="1417"/>
    <n v="2.9"/>
  </r>
  <r>
    <s v="Mystic PizzaÂ "/>
    <x v="357"/>
    <n v="6.2"/>
  </r>
  <r>
    <s v="Sliding DoorsÂ "/>
    <x v="485"/>
    <n v="6.8"/>
  </r>
  <r>
    <s v="Tales from the HoodÂ "/>
    <x v="1418"/>
    <n v="6.1"/>
  </r>
  <r>
    <s v="The Last King of ScotlandÂ "/>
    <x v="1419"/>
    <n v="7.7"/>
  </r>
  <r>
    <s v="Halloween 5Â "/>
    <x v="1420"/>
    <n v="5.2"/>
  </r>
  <r>
    <s v="BernieÂ "/>
    <x v="741"/>
    <n v="6.8"/>
  </r>
  <r>
    <s v="PollockÂ "/>
    <x v="1421"/>
    <n v="7"/>
  </r>
  <r>
    <s v="200 CigarettesÂ "/>
    <x v="1422"/>
    <n v="5.9"/>
  </r>
  <r>
    <s v="The WordsÂ "/>
    <x v="1423"/>
    <n v="7.1"/>
  </r>
  <r>
    <s v="Casa de mi PadreÂ "/>
    <x v="1424"/>
    <n v="5.5"/>
  </r>
  <r>
    <s v="City IslandÂ "/>
    <x v="1425"/>
    <n v="7.4"/>
  </r>
  <r>
    <s v="The GuardÂ "/>
    <x v="1426"/>
    <n v="7.3"/>
  </r>
  <r>
    <s v="CollegeÂ "/>
    <x v="1427"/>
    <n v="4.5999999999999996"/>
  </r>
  <r>
    <s v="The Virgin SuicidesÂ "/>
    <x v="550"/>
    <n v="7.2"/>
  </r>
  <r>
    <s v="Miss MarchÂ "/>
    <x v="1428"/>
    <n v="5.0999999999999996"/>
  </r>
  <r>
    <s v="Wish I Was HereÂ "/>
    <x v="1429"/>
    <n v="6.7"/>
  </r>
  <r>
    <s v="Simply IrresistibleÂ "/>
    <x v="1430"/>
    <n v="5.3"/>
  </r>
  <r>
    <s v="Hedwig and the Angry InchÂ "/>
    <x v="1431"/>
    <n v="7.8"/>
  </r>
  <r>
    <s v="Only the StrongÂ "/>
    <x v="1003"/>
    <n v="6.7"/>
  </r>
  <r>
    <s v="Shattered GlassÂ "/>
    <x v="898"/>
    <n v="7.2"/>
  </r>
  <r>
    <s v="NovocaineÂ "/>
    <x v="1432"/>
    <n v="5.8"/>
  </r>
  <r>
    <s v="The Wild BunchÂ "/>
    <x v="1433"/>
    <n v="8"/>
  </r>
  <r>
    <s v="The WacknessÂ "/>
    <x v="661"/>
    <n v="7"/>
  </r>
  <r>
    <s v="The Great Train RobberyÂ "/>
    <x v="1434"/>
    <n v="7"/>
  </r>
  <r>
    <s v="Beastmaster 2: Through the Portal of TimeÂ "/>
    <x v="1435"/>
    <n v="3.8"/>
  </r>
  <r>
    <s v="The 5th QuarterÂ "/>
    <x v="1436"/>
    <n v="5.7"/>
  </r>
  <r>
    <s v="The GreatestÂ "/>
    <x v="887"/>
    <n v="6.7"/>
  </r>
  <r>
    <s v="Snow Flower and the Secret FanÂ "/>
    <x v="385"/>
    <n v="6.1"/>
  </r>
  <r>
    <s v="Come Early MorningÂ "/>
    <x v="1437"/>
    <n v="6.2"/>
  </r>
  <r>
    <s v="Lucky BreakÂ "/>
    <x v="1074"/>
    <n v="6.2"/>
  </r>
  <r>
    <s v="JuliaÂ "/>
    <x v="1438"/>
    <n v="7.4"/>
  </r>
  <r>
    <s v="Surfer, DudeÂ "/>
    <x v="1439"/>
    <n v="4.7"/>
  </r>
  <r>
    <s v="11:14Â "/>
    <x v="1440"/>
    <n v="7.2"/>
  </r>
  <r>
    <s v="Men of WarÂ "/>
    <x v="1441"/>
    <n v="5.8"/>
  </r>
  <r>
    <s v="DeadfallÂ "/>
    <x v="1089"/>
    <n v="6.3"/>
  </r>
  <r>
    <s v="A Shine of RainbowsÂ "/>
    <x v="1296"/>
    <n v="7.2"/>
  </r>
  <r>
    <s v="The Hit ListÂ "/>
    <x v="1442"/>
    <n v="5.4"/>
  </r>
  <r>
    <s v="VideodromeÂ "/>
    <x v="452"/>
    <n v="7.3"/>
  </r>
  <r>
    <s v="L'auberge espagnoleÂ "/>
    <x v="1443"/>
    <n v="7.3"/>
  </r>
  <r>
    <s v="Song OneÂ "/>
    <x v="1444"/>
    <n v="5.8"/>
  </r>
  <r>
    <s v="Murder by NumbersÂ "/>
    <x v="447"/>
    <n v="6.1"/>
  </r>
  <r>
    <s v="Winter in WartimeÂ "/>
    <x v="1445"/>
    <n v="7.1"/>
  </r>
  <r>
    <s v="Freaky DeakyÂ "/>
    <x v="1446"/>
    <n v="6.5"/>
  </r>
  <r>
    <s v="The TrainÂ "/>
    <x v="390"/>
    <n v="7.9"/>
  </r>
  <r>
    <s v="The ProtectorÂ "/>
    <x v="1447"/>
    <n v="7.1"/>
  </r>
  <r>
    <s v="Bend It Like BeckhamÂ "/>
    <x v="1294"/>
    <n v="6.7"/>
  </r>
  <r>
    <s v="Sunshine StateÂ "/>
    <x v="1331"/>
    <n v="6.9"/>
  </r>
  <r>
    <s v="CrossoverÂ "/>
    <x v="1123"/>
    <n v="2.1"/>
  </r>
  <r>
    <s v="[Rec] 2Â "/>
    <x v="1218"/>
    <n v="6.6"/>
  </r>
  <r>
    <s v="The StingÂ "/>
    <x v="1412"/>
    <n v="8.3000000000000007"/>
  </r>
  <r>
    <s v="Chariots of FireÂ "/>
    <x v="631"/>
    <n v="7.2"/>
  </r>
  <r>
    <s v="Diary of a Mad Black WomanÂ "/>
    <x v="1448"/>
    <n v="5.6"/>
  </r>
  <r>
    <s v="ShineÂ "/>
    <x v="589"/>
    <n v="7.7"/>
  </r>
  <r>
    <s v="Don JonÂ "/>
    <x v="1449"/>
    <n v="6.6"/>
  </r>
  <r>
    <s v="High Plains DrifterÂ "/>
    <x v="312"/>
    <n v="7.6"/>
  </r>
  <r>
    <s v="Ghost WorldÂ "/>
    <x v="940"/>
    <n v="7.4"/>
  </r>
  <r>
    <s v="IrisÂ "/>
    <x v="734"/>
    <n v="7.1"/>
  </r>
  <r>
    <s v="The ChorusÂ "/>
    <x v="1450"/>
    <n v="7.9"/>
  </r>
  <r>
    <s v="Mambo ItalianoÂ "/>
    <x v="1451"/>
    <n v="6.7"/>
  </r>
  <r>
    <s v="WonderlandÂ "/>
    <x v="1452"/>
    <n v="6.6"/>
  </r>
  <r>
    <s v="Do the Right ThingÂ "/>
    <x v="419"/>
    <n v="7.9"/>
  </r>
  <r>
    <s v="Harvard ManÂ "/>
    <x v="1453"/>
    <n v="4.9000000000000004"/>
  </r>
  <r>
    <s v="Le HavreÂ "/>
    <x v="1454"/>
    <n v="7.2"/>
  </r>
  <r>
    <s v="R100Â "/>
    <x v="1455"/>
    <n v="6.1"/>
  </r>
  <r>
    <s v="Salvation BoulevardÂ "/>
    <x v="1456"/>
    <n v="5.3"/>
  </r>
  <r>
    <s v="The TenÂ "/>
    <x v="723"/>
    <n v="5"/>
  </r>
  <r>
    <s v="HeadhuntersÂ "/>
    <x v="1026"/>
    <n v="7.6"/>
  </r>
  <r>
    <s v="GrabbersÂ "/>
    <x v="1457"/>
    <n v="6.3"/>
  </r>
  <r>
    <s v="Saint RalphÂ "/>
    <x v="1458"/>
    <n v="7.6"/>
  </r>
  <r>
    <s v="Miss JulieÂ "/>
    <x v="1459"/>
    <n v="5.6"/>
  </r>
  <r>
    <s v="Somewhere in TimeÂ "/>
    <x v="858"/>
    <n v="7.3"/>
  </r>
  <r>
    <s v="Insidious: Chapter 2Â "/>
    <x v="32"/>
    <n v="6.6"/>
  </r>
  <r>
    <s v="Saw IIÂ "/>
    <x v="1224"/>
    <n v="6.6"/>
  </r>
  <r>
    <s v="10 Cloverfield LaneÂ "/>
    <x v="1460"/>
    <n v="7.3"/>
  </r>
  <r>
    <s v="Jackass: The MovieÂ "/>
    <x v="857"/>
    <n v="6.6"/>
  </r>
  <r>
    <s v="Lights OutÂ "/>
    <x v="1461"/>
    <n v="6.9"/>
  </r>
  <r>
    <s v="Paranormal Activity 3Â "/>
    <x v="885"/>
    <n v="5.8"/>
  </r>
  <r>
    <s v="OuijaÂ "/>
    <x v="1462"/>
    <n v="4.4000000000000004"/>
  </r>
  <r>
    <s v="A Nightmare on Elm Street 3: Dream WarriorsÂ "/>
    <x v="160"/>
    <n v="6.6"/>
  </r>
  <r>
    <s v="The GiftÂ "/>
    <x v="1248"/>
    <n v="7.1"/>
  </r>
  <r>
    <s v="Instructions Not IncludedÂ "/>
    <x v="1463"/>
    <n v="7.6"/>
  </r>
  <r>
    <s v="Paranormal Activity 4Â "/>
    <x v="885"/>
    <n v="4.5999999999999996"/>
  </r>
  <r>
    <s v="The RobeÂ "/>
    <x v="1464"/>
    <n v="6.8"/>
  </r>
  <r>
    <s v="The Return of the Pink PantherÂ "/>
    <x v="841"/>
    <n v="7.1"/>
  </r>
  <r>
    <s v="Freddy's Dead: The Final NightmareÂ "/>
    <x v="799"/>
    <n v="4.9000000000000004"/>
  </r>
  <r>
    <s v="MonsterÂ "/>
    <x v="1465"/>
    <n v="7.3"/>
  </r>
  <r>
    <s v="20,000 Leagues Under the SeaÂ "/>
    <x v="772"/>
    <n v="7.2"/>
  </r>
  <r>
    <s v="Paranormal Activity: The Marked OnesÂ "/>
    <x v="1466"/>
    <n v="5"/>
  </r>
  <r>
    <s v="The Elephant ManÂ "/>
    <x v="487"/>
    <n v="8.1999999999999993"/>
  </r>
  <r>
    <s v="Dallas Buyers ClubÂ "/>
    <x v="619"/>
    <n v="8"/>
  </r>
  <r>
    <s v="The Lazarus EffectÂ "/>
    <x v="1467"/>
    <n v="5.2"/>
  </r>
  <r>
    <s v="MementoÂ "/>
    <x v="3"/>
    <n v="8.5"/>
  </r>
  <r>
    <s v="OculusÂ "/>
    <x v="1468"/>
    <n v="6.5"/>
  </r>
  <r>
    <s v="Clerks IIÂ "/>
    <x v="584"/>
    <n v="7.4"/>
  </r>
  <r>
    <s v="Billy ElliotÂ "/>
    <x v="543"/>
    <n v="7.7"/>
  </r>
  <r>
    <s v="The Way Way BackÂ "/>
    <x v="1469"/>
    <n v="7.4"/>
  </r>
  <r>
    <s v="House Party 2Â "/>
    <x v="1470"/>
    <n v="5.0999999999999996"/>
  </r>
  <r>
    <s v="The Man from Snowy RiverÂ "/>
    <x v="79"/>
    <n v="7.3"/>
  </r>
  <r>
    <s v="Doug's 1st MovieÂ "/>
    <x v="1471"/>
    <n v="5"/>
  </r>
  <r>
    <s v="The ApostleÂ "/>
    <x v="1472"/>
    <n v="7.2"/>
  </r>
  <r>
    <s v="Mommie DearestÂ "/>
    <x v="1473"/>
    <n v="6.7"/>
  </r>
  <r>
    <s v="Our Idiot BrotherÂ "/>
    <x v="1474"/>
    <n v="6.4"/>
  </r>
  <r>
    <s v="The Players ClubÂ "/>
    <x v="1475"/>
    <n v="5.6"/>
  </r>
  <r>
    <s v="OÂ "/>
    <x v="1209"/>
    <n v="6.2"/>
  </r>
  <r>
    <s v="As Above, So BelowÂ "/>
    <x v="1163"/>
    <n v="6.1"/>
  </r>
  <r>
    <s v="AddictedÂ "/>
    <x v="943"/>
    <n v="5.2"/>
  </r>
  <r>
    <s v="Eve's BayouÂ "/>
    <x v="971"/>
    <n v="7.3"/>
  </r>
  <r>
    <s v="Still AliceÂ "/>
    <x v="1476"/>
    <n v="7.5"/>
  </r>
  <r>
    <s v="The EgyptianÂ "/>
    <x v="1477"/>
    <n v="6.6"/>
  </r>
  <r>
    <s v="NighthawksÂ "/>
    <x v="1478"/>
    <n v="6.4"/>
  </r>
  <r>
    <s v="Friday the 13th Part VIII: Jason Takes ManhattanÂ "/>
    <x v="1479"/>
    <n v="4.5"/>
  </r>
  <r>
    <s v="My Big Fat Greek WeddingÂ "/>
    <x v="482"/>
    <n v="6.6"/>
  </r>
  <r>
    <s v="Spring BreakersÂ "/>
    <x v="1480"/>
    <n v="5.3"/>
  </r>
  <r>
    <s v="Halloween: The Curse of Michael MyersÂ "/>
    <x v="1481"/>
    <n v="4.9000000000000004"/>
  </r>
  <r>
    <s v="Y Tu MamÃ¡ TambiÃ©nÂ "/>
    <x v="117"/>
    <n v="7.7"/>
  </r>
  <r>
    <s v="Shaun of the DeadÂ "/>
    <x v="219"/>
    <n v="8"/>
  </r>
  <r>
    <s v="The Haunting of Molly HartleyÂ "/>
    <x v="1482"/>
    <n v="3.8"/>
  </r>
  <r>
    <s v="Lone StarÂ "/>
    <x v="1331"/>
    <n v="7.6"/>
  </r>
  <r>
    <s v="Halloween 4: The Return of Michael MyersÂ "/>
    <x v="769"/>
    <n v="5.9"/>
  </r>
  <r>
    <s v="April Fool's DayÂ "/>
    <x v="1483"/>
    <n v="6.2"/>
  </r>
  <r>
    <s v="DinerÂ "/>
    <x v="265"/>
    <n v="7.2"/>
  </r>
  <r>
    <s v="Lone Wolf McQuadeÂ "/>
    <x v="1484"/>
    <n v="6.3"/>
  </r>
  <r>
    <s v="Apollo 18Â "/>
    <x v="1485"/>
    <n v="5.2"/>
  </r>
  <r>
    <s v="Sunshine CleaningÂ "/>
    <x v="1486"/>
    <n v="6.9"/>
  </r>
  <r>
    <s v="No EscapeÂ "/>
    <x v="1163"/>
    <n v="6.8"/>
  </r>
  <r>
    <s v="The BeastmasterÂ "/>
    <x v="1487"/>
    <n v="6.2"/>
  </r>
  <r>
    <s v="Fifty Shades of BlackÂ "/>
    <x v="1488"/>
    <n v="3.5"/>
  </r>
  <r>
    <s v="Not Easily BrokenÂ "/>
    <x v="1489"/>
    <n v="6.1"/>
  </r>
  <r>
    <s v="A Farewell to ArmsÂ "/>
    <x v="1490"/>
    <n v="6.6"/>
  </r>
  <r>
    <s v="The Perfect MatchÂ "/>
    <x v="943"/>
    <n v="4.5"/>
  </r>
  <r>
    <s v="Digimon: The MovieÂ "/>
    <x v="1491"/>
    <n v="5.9"/>
  </r>
  <r>
    <s v="Saved!Â "/>
    <x v="1492"/>
    <n v="6.9"/>
  </r>
  <r>
    <s v="The Barbarian InvasionsÂ "/>
    <x v="1493"/>
    <n v="7.7"/>
  </r>
  <r>
    <s v="Robin and MarianÂ "/>
    <x v="404"/>
    <n v="6.6"/>
  </r>
  <r>
    <s v="The ForsakenÂ "/>
    <x v="1494"/>
    <n v="5.3"/>
  </r>
  <r>
    <s v="Force 10 from NavaroneÂ "/>
    <x v="1379"/>
    <n v="6.3"/>
  </r>
  <r>
    <s v="UHFÂ "/>
    <x v="1495"/>
    <n v="7"/>
  </r>
  <r>
    <s v="Slums of Beverly HillsÂ "/>
    <x v="1496"/>
    <n v="6.6"/>
  </r>
  <r>
    <s v="Once Upon a Time in the WestÂ "/>
    <x v="706"/>
    <n v="8.6"/>
  </r>
  <r>
    <s v="MadeÂ "/>
    <x v="45"/>
    <n v="6.4"/>
  </r>
  <r>
    <s v="MoonÂ "/>
    <x v="71"/>
    <n v="7.9"/>
  </r>
  <r>
    <s v="The Sweet HereafterÂ "/>
    <x v="801"/>
    <n v="7.7"/>
  </r>
  <r>
    <s v="Of Gods and MenÂ "/>
    <x v="1497"/>
    <n v="7.2"/>
  </r>
  <r>
    <s v="Bottle ShockÂ "/>
    <x v="1498"/>
    <n v="6.8"/>
  </r>
  <r>
    <s v="Jekyll and Hyde... Together AgainÂ "/>
    <x v="1499"/>
    <n v="6.2"/>
  </r>
  <r>
    <s v="Heavenly CreaturesÂ "/>
    <x v="15"/>
    <n v="7.4"/>
  </r>
  <r>
    <s v="90 Minutes in HeavenÂ "/>
    <x v="1130"/>
    <n v="4.5999999999999996"/>
  </r>
  <r>
    <s v="Everything Must GoÂ "/>
    <x v="1500"/>
    <n v="6.4"/>
  </r>
  <r>
    <s v="Zero EffectÂ "/>
    <x v="540"/>
    <n v="7"/>
  </r>
  <r>
    <s v="The MachinistÂ "/>
    <x v="1080"/>
    <n v="7.7"/>
  </r>
  <r>
    <s v="Light SleeperÂ "/>
    <x v="1147"/>
    <n v="6.8"/>
  </r>
  <r>
    <s v="Kill the MessengerÂ "/>
    <x v="1501"/>
    <n v="7"/>
  </r>
  <r>
    <s v="Rabbit HoleÂ "/>
    <x v="1431"/>
    <n v="7"/>
  </r>
  <r>
    <s v="Party MonsterÂ "/>
    <x v="1502"/>
    <n v="6.3"/>
  </r>
  <r>
    <s v="Green RoomÂ "/>
    <x v="1503"/>
    <n v="7.1"/>
  </r>
  <r>
    <s v="The Oh in OhioÂ "/>
    <x v="1504"/>
    <n v="5.6"/>
  </r>
  <r>
    <s v="Atlas Shrugged: Who Is John Galt?Â "/>
    <x v="1505"/>
    <n v="4.4000000000000004"/>
  </r>
  <r>
    <s v="Bottle RocketÂ "/>
    <x v="451"/>
    <n v="7.1"/>
  </r>
  <r>
    <s v="Albino AlligatorÂ "/>
    <x v="818"/>
    <n v="6.1"/>
  </r>
  <r>
    <s v="Out of the BlueÂ "/>
    <x v="1506"/>
    <n v="7.2"/>
  </r>
  <r>
    <s v="Lovely, StillÂ "/>
    <x v="1507"/>
    <n v="7.3"/>
  </r>
  <r>
    <s v="TycoonÂ "/>
    <x v="1508"/>
    <n v="6.2"/>
  </r>
  <r>
    <s v="Desert BlueÂ "/>
    <x v="1509"/>
    <n v="6.2"/>
  </r>
  <r>
    <s v="DecoysÂ "/>
    <x v="1510"/>
    <n v="4.5999999999999996"/>
  </r>
  <r>
    <s v="The VisitÂ "/>
    <x v="89"/>
    <n v="6.2"/>
  </r>
  <r>
    <s v="RedactedÂ "/>
    <x v="200"/>
    <n v="6.2"/>
  </r>
  <r>
    <s v="FascinationÂ "/>
    <x v="1511"/>
    <n v="3.3"/>
  </r>
  <r>
    <s v="Area 51Â "/>
    <x v="1512"/>
    <n v="4.2"/>
  </r>
  <r>
    <s v="Sleep TightÂ "/>
    <x v="1218"/>
    <n v="7.2"/>
  </r>
  <r>
    <s v="The CottageÂ "/>
    <x v="1513"/>
    <n v="6.2"/>
  </r>
  <r>
    <s v="Dead Like Me: Life After DeathÂ "/>
    <x v="375"/>
    <n v="6.1"/>
  </r>
  <r>
    <s v="RudderlessÂ "/>
    <x v="1514"/>
    <n v="7.5"/>
  </r>
  <r>
    <s v="Henry &amp; MeÂ "/>
    <x v="1515"/>
    <n v="6.7"/>
  </r>
  <r>
    <s v="Dying of the LightÂ "/>
    <x v="1147"/>
    <n v="4.4000000000000004"/>
  </r>
  <r>
    <s v="Born of WarÂ "/>
    <x v="1516"/>
    <n v="4.4000000000000004"/>
  </r>
  <r>
    <s v="Capricorn OneÂ "/>
    <x v="169"/>
    <n v="6.8"/>
  </r>
  <r>
    <s v="Yoga HosersÂ "/>
    <x v="584"/>
    <n v="4.8"/>
  </r>
  <r>
    <s v="I Served the King of EnglandÂ "/>
    <x v="1517"/>
    <n v="7.4"/>
  </r>
  <r>
    <s v="Sling BladeÂ "/>
    <x v="495"/>
    <n v="8"/>
  </r>
  <r>
    <s v="The AwakeningÂ "/>
    <x v="1518"/>
    <n v="6.5"/>
  </r>
  <r>
    <s v="HostelÂ "/>
    <x v="1370"/>
    <n v="5.9"/>
  </r>
  <r>
    <s v="Tristram Shandy: A Cock and Bull StoryÂ "/>
    <x v="1068"/>
    <n v="6.8"/>
  </r>
  <r>
    <s v="Take ShelterÂ "/>
    <x v="958"/>
    <n v="7.4"/>
  </r>
  <r>
    <s v="Lady in WhiteÂ "/>
    <x v="1519"/>
    <n v="6.7"/>
  </r>
  <r>
    <s v="Let's Kill Ward's WifeÂ "/>
    <x v="1520"/>
    <n v="5.4"/>
  </r>
  <r>
    <s v="The Texas Chainsaw Massacre 2Â "/>
    <x v="599"/>
    <n v="5.5"/>
  </r>
  <r>
    <s v="Pat Garrett &amp; Billy the KidÂ "/>
    <x v="1433"/>
    <n v="7.4"/>
  </r>
  <r>
    <s v="Only God ForgivesÂ "/>
    <x v="1040"/>
    <n v="5.7"/>
  </r>
  <r>
    <s v="Without MenÂ "/>
    <x v="1521"/>
    <n v="3.2"/>
  </r>
  <r>
    <s v="All HatÂ "/>
    <x v="1522"/>
    <n v="5.3"/>
  </r>
  <r>
    <s v="The Names of LoveÂ "/>
    <x v="1523"/>
    <n v="7.2"/>
  </r>
  <r>
    <s v="Savage GraceÂ "/>
    <x v="1524"/>
    <n v="5.9"/>
  </r>
  <r>
    <s v="Police AcademyÂ "/>
    <x v="606"/>
    <n v="6.7"/>
  </r>
  <r>
    <s v="The Blue LagoonÂ "/>
    <x v="1103"/>
    <n v="5.7"/>
  </r>
  <r>
    <s v="Four Weddings and a FuneralÂ "/>
    <x v="35"/>
    <n v="7.1"/>
  </r>
  <r>
    <s v="Fast Times at Ridgemont HighÂ "/>
    <x v="896"/>
    <n v="7.2"/>
  </r>
  <r>
    <s v="Moby DickÂ "/>
    <x v="1525"/>
    <n v="7.4"/>
  </r>
  <r>
    <s v="25th HourÂ "/>
    <x v="419"/>
    <n v="7.7"/>
  </r>
  <r>
    <s v="BoundÂ "/>
    <x v="42"/>
    <n v="7.4"/>
  </r>
  <r>
    <s v="Requiem for a DreamÂ "/>
    <x v="116"/>
    <n v="8.4"/>
  </r>
  <r>
    <s v="TangoÂ "/>
    <x v="1526"/>
    <n v="7.2"/>
  </r>
  <r>
    <s v="SalvadorÂ "/>
    <x v="74"/>
    <n v="7.5"/>
  </r>
  <r>
    <s v="Moms' Night OutÂ "/>
    <x v="1527"/>
    <n v="5.4"/>
  </r>
  <r>
    <s v="Donnie DarkoÂ "/>
    <x v="786"/>
    <n v="8.1"/>
  </r>
  <r>
    <s v="CharacterÂ "/>
    <x v="1528"/>
    <n v="7.8"/>
  </r>
  <r>
    <s v="SpunÂ "/>
    <x v="1529"/>
    <n v="6.8"/>
  </r>
  <r>
    <s v="Lady VengeanceÂ "/>
    <x v="1184"/>
    <n v="7.7"/>
  </r>
  <r>
    <s v="Mean MachineÂ "/>
    <x v="1530"/>
    <n v="6.5"/>
  </r>
  <r>
    <s v="ExiledÂ "/>
    <x v="1531"/>
    <n v="7.3"/>
  </r>
  <r>
    <s v="After.LifeÂ "/>
    <x v="1532"/>
    <n v="5.9"/>
  </r>
  <r>
    <s v="One Flew Over the Cuckoo's NestÂ "/>
    <x v="412"/>
    <n v="8.6999999999999993"/>
  </r>
  <r>
    <s v="R.L. Stine's Monsterville: The Cabinet of SoulsÂ "/>
    <x v="1533"/>
    <n v="5.9"/>
  </r>
  <r>
    <s v="Falcon RisingÂ "/>
    <x v="1378"/>
    <n v="5.8"/>
  </r>
  <r>
    <s v="The SweeneyÂ "/>
    <x v="1534"/>
    <n v="6.1"/>
  </r>
  <r>
    <s v="Whale RiderÂ "/>
    <x v="695"/>
    <n v="7.6"/>
  </r>
  <r>
    <s v="PanÂ "/>
    <x v="92"/>
    <n v="5.8"/>
  </r>
  <r>
    <s v="High School MusicalÂ "/>
    <x v="339"/>
    <n v="5.2"/>
  </r>
  <r>
    <s v="Night WatchÂ "/>
    <x v="258"/>
    <n v="6.5"/>
  </r>
  <r>
    <s v="The Crying GameÂ "/>
    <x v="417"/>
    <n v="7.3"/>
  </r>
  <r>
    <s v="Porky'sÂ "/>
    <x v="904"/>
    <n v="6.2"/>
  </r>
  <r>
    <s v="Survival of the DeadÂ "/>
    <x v="223"/>
    <n v="5"/>
  </r>
  <r>
    <s v="Night of the Living DeadÂ "/>
    <x v="223"/>
    <n v="8"/>
  </r>
  <r>
    <s v="Lost in TranslationÂ "/>
    <x v="550"/>
    <n v="7.8"/>
  </r>
  <r>
    <s v="Annie HallÂ "/>
    <x v="667"/>
    <n v="8.1"/>
  </r>
  <r>
    <s v="The Greatest Show on EarthÂ "/>
    <x v="1535"/>
    <n v="6.7"/>
  </r>
  <r>
    <s v="Exodus: Gods and KingsÂ "/>
    <x v="17"/>
    <n v="6.1"/>
  </r>
  <r>
    <s v="Monster's BallÂ "/>
    <x v="11"/>
    <n v="7.1"/>
  </r>
  <r>
    <s v="MaggieÂ "/>
    <x v="1536"/>
    <n v="5.6"/>
  </r>
  <r>
    <s v="Leaving Las VegasÂ "/>
    <x v="1537"/>
    <n v="7.6"/>
  </r>
  <r>
    <s v="The Return of the Living DeadÂ "/>
    <x v="1411"/>
    <n v="7.3"/>
  </r>
  <r>
    <s v="The Front PageÂ "/>
    <x v="1538"/>
    <n v="7.3"/>
  </r>
  <r>
    <s v="The Boy Next DoorÂ "/>
    <x v="47"/>
    <n v="4.5999999999999996"/>
  </r>
  <r>
    <s v="TrapezeÂ "/>
    <x v="1227"/>
    <n v="6.8"/>
  </r>
  <r>
    <s v="The Kids Are All RightÂ "/>
    <x v="1539"/>
    <n v="7.1"/>
  </r>
  <r>
    <s v="They LiveÂ "/>
    <x v="450"/>
    <n v="7.3"/>
  </r>
  <r>
    <s v="The Great EscapeÂ "/>
    <x v="1540"/>
    <n v="8.3000000000000007"/>
  </r>
  <r>
    <s v="The Last Exorcism Part IIÂ "/>
    <x v="1541"/>
    <n v="4"/>
  </r>
  <r>
    <s v="BoyhoodÂ "/>
    <x v="741"/>
    <n v="8"/>
  </r>
  <r>
    <s v="ScoopÂ "/>
    <x v="667"/>
    <n v="6.7"/>
  </r>
  <r>
    <s v="Planet of the ApesÂ "/>
    <x v="23"/>
    <n v="5.7"/>
  </r>
  <r>
    <s v="The WashÂ "/>
    <x v="1542"/>
    <n v="4.5999999999999996"/>
  </r>
  <r>
    <s v="3 StrikesÂ "/>
    <x v="1542"/>
    <n v="4"/>
  </r>
  <r>
    <s v="The CoolerÂ "/>
    <x v="986"/>
    <n v="7"/>
  </r>
  <r>
    <s v="The MisfitsÂ "/>
    <x v="1525"/>
    <n v="7.4"/>
  </r>
  <r>
    <s v="The Night ListenerÂ "/>
    <x v="1543"/>
    <n v="5.9"/>
  </r>
  <r>
    <s v="My Soul to TakeÂ "/>
    <x v="527"/>
    <n v="4.8"/>
  </r>
  <r>
    <s v="The OrphanageÂ "/>
    <x v="552"/>
    <n v="7.5"/>
  </r>
  <r>
    <s v="A Haunted House 2Â "/>
    <x v="1488"/>
    <n v="4.7"/>
  </r>
  <r>
    <s v="The Rules of AttractionÂ "/>
    <x v="1544"/>
    <n v="6.7"/>
  </r>
  <r>
    <s v="TopazÂ "/>
    <x v="886"/>
    <n v="6.3"/>
  </r>
  <r>
    <s v="Four RoomsÂ "/>
    <x v="1545"/>
    <n v="6.7"/>
  </r>
  <r>
    <s v="SecretaryÂ "/>
    <x v="994"/>
    <n v="7.1"/>
  </r>
  <r>
    <s v="The Real CancunÂ "/>
    <x v="1546"/>
    <n v="2.7"/>
  </r>
  <r>
    <s v="Talk RadioÂ "/>
    <x v="74"/>
    <n v="7.3"/>
  </r>
  <r>
    <s v="Waiting for GuffmanÂ "/>
    <x v="1177"/>
    <n v="7.6"/>
  </r>
  <r>
    <s v="Love StinksÂ "/>
    <x v="1547"/>
    <n v="5.8"/>
  </r>
  <r>
    <s v="You Kill MeÂ "/>
    <x v="373"/>
    <n v="6.5"/>
  </r>
  <r>
    <s v="ThumbsuckerÂ "/>
    <x v="1548"/>
    <n v="6.6"/>
  </r>
  <r>
    <s v="Red StateÂ "/>
    <x v="584"/>
    <n v="6.2"/>
  </r>
  <r>
    <s v="MirrormaskÂ "/>
    <x v="1549"/>
    <n v="6.9"/>
  </r>
  <r>
    <s v="SamsaraÂ "/>
    <x v="1550"/>
    <n v="8.5"/>
  </r>
  <r>
    <s v="The BarbariansÂ "/>
    <x v="1551"/>
    <n v="4.8"/>
  </r>
  <r>
    <s v="ZipperÂ "/>
    <x v="1552"/>
    <n v="5.7"/>
  </r>
  <r>
    <s v="Poolhall JunkiesÂ "/>
    <x v="1553"/>
    <n v="7"/>
  </r>
  <r>
    <s v="The Loss of Sexual InnocenceÂ "/>
    <x v="1537"/>
    <n v="5.4"/>
  </r>
  <r>
    <s v="JoeÂ "/>
    <x v="454"/>
    <n v="6.9"/>
  </r>
  <r>
    <s v="Shooting FishÂ "/>
    <x v="1554"/>
    <n v="6.6"/>
  </r>
  <r>
    <s v="PrisonÂ "/>
    <x v="192"/>
    <n v="5.9"/>
  </r>
  <r>
    <s v="Psycho Beach PartyÂ "/>
    <x v="1555"/>
    <n v="6.3"/>
  </r>
  <r>
    <s v="The Big TeaseÂ "/>
    <x v="746"/>
    <n v="6.3"/>
  </r>
  <r>
    <s v="Buen DÃ­a, RamÃ³nÂ "/>
    <x v="1556"/>
    <n v="7.7"/>
  </r>
  <r>
    <s v="TrustÂ "/>
    <x v="1557"/>
    <n v="7"/>
  </r>
  <r>
    <s v="An Everlasting PieceÂ "/>
    <x v="265"/>
    <n v="6.3"/>
  </r>
  <r>
    <s v="Among GiantsÂ "/>
    <x v="1127"/>
    <n v="5.9"/>
  </r>
  <r>
    <s v="AdoreÂ "/>
    <x v="828"/>
    <n v="6.2"/>
  </r>
  <r>
    <s v="The Velocity of GaryÂ "/>
    <x v="1558"/>
    <n v="5"/>
  </r>
  <r>
    <s v="Mondays in the SunÂ "/>
    <x v="1559"/>
    <n v="7.7"/>
  </r>
  <r>
    <s v="Stake LandÂ "/>
    <x v="1560"/>
    <n v="6.5"/>
  </r>
  <r>
    <s v="The Last Time I Committed SuicideÂ "/>
    <x v="551"/>
    <n v="5.8"/>
  </r>
  <r>
    <s v="Futuro BeachÂ "/>
    <x v="1561"/>
    <n v="6.1"/>
  </r>
  <r>
    <s v="Another Happy DayÂ "/>
    <x v="1562"/>
    <n v="6"/>
  </r>
  <r>
    <s v="A Lonely Place to DieÂ "/>
    <x v="1300"/>
    <n v="6.3"/>
  </r>
  <r>
    <s v="1776Â "/>
    <x v="1563"/>
    <n v="7.6"/>
  </r>
  <r>
    <s v="InescapableÂ "/>
    <x v="1564"/>
    <n v="5.2"/>
  </r>
  <r>
    <s v="Hell's AngelsÂ "/>
    <x v="1565"/>
    <n v="7.8"/>
  </r>
  <r>
    <s v="The VeilÂ "/>
    <x v="681"/>
    <n v="4.7"/>
  </r>
  <r>
    <s v="No VacancyÂ "/>
    <x v="1335"/>
    <n v="4.2"/>
  </r>
  <r>
    <s v="How to Fall in LoveÂ "/>
    <x v="1566"/>
    <n v="6.3"/>
  </r>
  <r>
    <s v="The Perfect WaveÂ "/>
    <x v="1567"/>
    <n v="4.7"/>
  </r>
  <r>
    <s v="Ben-HurÂ "/>
    <x v="258"/>
    <n v="6"/>
  </r>
  <r>
    <s v="A Man for All SeasonsÂ "/>
    <x v="1438"/>
    <n v="7.9"/>
  </r>
  <r>
    <s v="NetworkÂ "/>
    <x v="816"/>
    <n v="8.1"/>
  </r>
  <r>
    <s v="Gone with the WindÂ "/>
    <x v="1568"/>
    <n v="8.1999999999999993"/>
  </r>
  <r>
    <s v="Desert DancerÂ "/>
    <x v="1569"/>
    <n v="6"/>
  </r>
  <r>
    <s v="Major DundeeÂ "/>
    <x v="1433"/>
    <n v="6.8"/>
  </r>
  <r>
    <s v="Annie Get Your GunÂ "/>
    <x v="1570"/>
    <n v="7"/>
  </r>
  <r>
    <s v="House of SandÂ "/>
    <x v="1571"/>
    <n v="7.5"/>
  </r>
  <r>
    <s v="DefendorÂ "/>
    <x v="1572"/>
    <n v="6.8"/>
  </r>
  <r>
    <s v="The PirateÂ "/>
    <x v="1573"/>
    <n v="7.1"/>
  </r>
  <r>
    <s v="The Good HeartÂ "/>
    <x v="1574"/>
    <n v="6.9"/>
  </r>
  <r>
    <s v="The History BoysÂ "/>
    <x v="949"/>
    <n v="6.9"/>
  </r>
  <r>
    <s v="UnknownÂ "/>
    <x v="425"/>
    <n v="6.9"/>
  </r>
  <r>
    <s v="Midnight CowboyÂ "/>
    <x v="788"/>
    <n v="7.9"/>
  </r>
  <r>
    <s v="The Full MontyÂ "/>
    <x v="1074"/>
    <n v="7.2"/>
  </r>
  <r>
    <s v="Airplane!Â "/>
    <x v="1575"/>
    <n v="7.8"/>
  </r>
  <r>
    <s v="Chain of CommandÂ "/>
    <x v="1576"/>
    <n v="3.5"/>
  </r>
  <r>
    <s v="FridayÂ "/>
    <x v="261"/>
    <n v="7.3"/>
  </r>
  <r>
    <s v="Menace II SocietyÂ "/>
    <x v="231"/>
    <n v="7.5"/>
  </r>
  <r>
    <s v="Creepshow 2Â "/>
    <x v="1577"/>
    <n v="6"/>
  </r>
  <r>
    <s v="The Ballad of Cable HogueÂ "/>
    <x v="1433"/>
    <n v="7.3"/>
  </r>
  <r>
    <s v="In Cold BloodÂ "/>
    <x v="1578"/>
    <n v="8"/>
  </r>
  <r>
    <s v="The Nun's StoryÂ "/>
    <x v="1438"/>
    <n v="7.6"/>
  </r>
  <r>
    <s v="HarperÂ "/>
    <x v="991"/>
    <n v="7"/>
  </r>
  <r>
    <s v="FrenzyÂ "/>
    <x v="886"/>
    <n v="7.5"/>
  </r>
  <r>
    <s v="The WitchÂ "/>
    <x v="1579"/>
    <n v="6.8"/>
  </r>
  <r>
    <s v="I Got the Hook UpÂ "/>
    <x v="1580"/>
    <n v="3.9"/>
  </r>
  <r>
    <s v="She's the OneÂ "/>
    <x v="1581"/>
    <n v="6.1"/>
  </r>
  <r>
    <s v="Gods and MonstersÂ "/>
    <x v="107"/>
    <n v="7.5"/>
  </r>
  <r>
    <s v="The Secret in Their EyesÂ "/>
    <x v="847"/>
    <n v="8.1999999999999993"/>
  </r>
  <r>
    <s v="Day of the DeadÂ "/>
    <x v="223"/>
    <n v="7.2"/>
  </r>
  <r>
    <s v="Evil Dead IIÂ "/>
    <x v="5"/>
    <n v="7.8"/>
  </r>
  <r>
    <s v="Pootie TangÂ "/>
    <x v="1582"/>
    <n v="5.2"/>
  </r>
  <r>
    <s v="SharknadoÂ "/>
    <x v="1583"/>
    <n v="3.3"/>
  </r>
  <r>
    <s v="La otra conquistaÂ "/>
    <x v="1584"/>
    <n v="6.8"/>
  </r>
  <r>
    <s v="TrollhunterÂ "/>
    <x v="1585"/>
    <n v="7"/>
  </r>
  <r>
    <s v="Ira &amp; AbbyÂ "/>
    <x v="1586"/>
    <n v="6.5"/>
  </r>
  <r>
    <s v="The WatchÂ "/>
    <x v="392"/>
    <n v="5.7"/>
  </r>
  <r>
    <s v="Winter PassingÂ "/>
    <x v="1587"/>
    <n v="6.4"/>
  </r>
  <r>
    <s v="D.E.B.S.Â "/>
    <x v="429"/>
    <n v="5.3"/>
  </r>
  <r>
    <s v="The Masked SaintÂ "/>
    <x v="1588"/>
    <n v="4.7"/>
  </r>
  <r>
    <s v="TaxmanÂ "/>
    <x v="1589"/>
    <n v="5.5"/>
  </r>
  <r>
    <s v="Batman: The Dark Knight Returns, Part 2Â "/>
    <x v="1590"/>
    <n v="8.4"/>
  </r>
  <r>
    <s v="In the Name of the King: The Last JobÂ "/>
    <x v="372"/>
    <n v="3.3"/>
  </r>
  <r>
    <s v="Wicked BloodÂ "/>
    <x v="1591"/>
    <n v="5.4"/>
  </r>
  <r>
    <s v="Lords of LondonÂ "/>
    <x v="1592"/>
    <n v="3.1"/>
  </r>
  <r>
    <s v="High AnxietyÂ "/>
    <x v="831"/>
    <n v="6.7"/>
  </r>
  <r>
    <s v="March of the PenguinsÂ "/>
    <x v="1593"/>
    <n v="7.6"/>
  </r>
  <r>
    <s v="Margin CallÂ "/>
    <x v="912"/>
    <n v="7.1"/>
  </r>
  <r>
    <s v="ChokeÂ "/>
    <x v="1594"/>
    <n v="6.5"/>
  </r>
  <r>
    <s v="WhiplashÂ "/>
    <x v="1595"/>
    <n v="8.5"/>
  </r>
  <r>
    <s v="City of GodÂ "/>
    <x v="752"/>
    <n v="8.6999999999999993"/>
  </r>
  <r>
    <s v="Human TrafficÂ "/>
    <x v="1596"/>
    <n v="7.1"/>
  </r>
  <r>
    <s v="Day OneÂ "/>
    <x v="1597"/>
    <n v="6.6"/>
  </r>
  <r>
    <s v="The HuntÂ "/>
    <x v="1362"/>
    <n v="8.3000000000000007"/>
  </r>
  <r>
    <s v="A Christmas StoryÂ "/>
    <x v="904"/>
    <n v="8.1"/>
  </r>
  <r>
    <s v="BellaÂ "/>
    <x v="910"/>
    <n v="7.4"/>
  </r>
  <r>
    <s v="Class of 1984Â "/>
    <x v="1055"/>
    <n v="6.6"/>
  </r>
  <r>
    <s v="Dreaming of Joseph LeesÂ "/>
    <x v="1598"/>
    <n v="6.4"/>
  </r>
  <r>
    <s v="Rosemary's BabyÂ "/>
    <x v="321"/>
    <n v="8"/>
  </r>
  <r>
    <s v="The Man Who Shot Liberty ValanceÂ "/>
    <x v="1599"/>
    <n v="8.1"/>
  </r>
  <r>
    <s v="Maria Full of GraceÂ "/>
    <x v="1600"/>
    <n v="7.5"/>
  </r>
  <r>
    <s v="BeginnersÂ "/>
    <x v="1548"/>
    <n v="7.2"/>
  </r>
  <r>
    <s v="FeastÂ "/>
    <x v="1601"/>
    <n v="6.4"/>
  </r>
  <r>
    <s v="Animal HouseÂ "/>
    <x v="440"/>
    <n v="7.6"/>
  </r>
  <r>
    <s v="GoldfingerÂ "/>
    <x v="1379"/>
    <n v="7.8"/>
  </r>
  <r>
    <s v="AntiviralÂ "/>
    <x v="1602"/>
    <n v="5.7"/>
  </r>
  <r>
    <s v="It's a Wonderful LifeÂ "/>
    <x v="1603"/>
    <n v="8.6"/>
  </r>
  <r>
    <s v="TrainspottingÂ "/>
    <x v="445"/>
    <n v="8.1999999999999993"/>
  </r>
  <r>
    <s v="The Original Kings of ComedyÂ "/>
    <x v="419"/>
    <n v="6.6"/>
  </r>
  <r>
    <s v="Paranormal Activity 2Â "/>
    <x v="1604"/>
    <n v="5.7"/>
  </r>
  <r>
    <s v="Waking Ned DevineÂ "/>
    <x v="581"/>
    <n v="7.4"/>
  </r>
  <r>
    <s v="Bowling for ColumbineÂ "/>
    <x v="1308"/>
    <n v="8"/>
  </r>
  <r>
    <s v="A Nightmare on Elm Street 2: Freddy's RevengeÂ "/>
    <x v="1605"/>
    <n v="5.4"/>
  </r>
  <r>
    <s v="A Room with a ViewÂ "/>
    <x v="1016"/>
    <n v="7.4"/>
  </r>
  <r>
    <s v="The PurgeÂ "/>
    <x v="1225"/>
    <n v="5.7"/>
  </r>
  <r>
    <s v="SinisterÂ "/>
    <x v="234"/>
    <n v="6.8"/>
  </r>
  <r>
    <s v="Martin Lawrence Live: RunteldatÂ "/>
    <x v="1069"/>
    <n v="5.4"/>
  </r>
  <r>
    <s v="Cat on a Hot Tin RoofÂ "/>
    <x v="1578"/>
    <n v="8.1"/>
  </r>
  <r>
    <s v="Beneath the Planet of the ApesÂ "/>
    <x v="1606"/>
    <n v="6.1"/>
  </r>
  <r>
    <s v="Air BudÂ "/>
    <x v="586"/>
    <n v="5.0999999999999996"/>
  </r>
  <r>
    <s v="PokÃ©mon 3: The MovieÂ "/>
    <x v="1607"/>
    <n v="5.6"/>
  </r>
  <r>
    <s v="Jason Lives: Friday the 13th Part VIÂ "/>
    <x v="1608"/>
    <n v="5.9"/>
  </r>
  <r>
    <s v="The Bridge on the River KwaiÂ "/>
    <x v="733"/>
    <n v="8.1999999999999993"/>
  </r>
  <r>
    <s v="Spaced InvadersÂ "/>
    <x v="457"/>
    <n v="5.3"/>
  </r>
  <r>
    <s v="Family PlotÂ "/>
    <x v="886"/>
    <n v="6.8"/>
  </r>
  <r>
    <s v="The ApartmentÂ "/>
    <x v="1538"/>
    <n v="8.3000000000000007"/>
  </r>
  <r>
    <s v="Jason Goes to Hell: The Final FridayÂ "/>
    <x v="1609"/>
    <n v="4.3"/>
  </r>
  <r>
    <s v="Torn CurtainÂ "/>
    <x v="886"/>
    <n v="6.7"/>
  </r>
  <r>
    <s v="Dave Chappelle's Block PartyÂ "/>
    <x v="145"/>
    <n v="7.2"/>
  </r>
  <r>
    <s v="Krush GrooveÂ "/>
    <x v="1231"/>
    <n v="6.6"/>
  </r>
  <r>
    <s v="Next Day AirÂ "/>
    <x v="1610"/>
    <n v="5.9"/>
  </r>
  <r>
    <s v="Elmer GantryÂ "/>
    <x v="1578"/>
    <n v="7.9"/>
  </r>
  <r>
    <s v="Judgment at NurembergÂ "/>
    <x v="1303"/>
    <n v="8.3000000000000007"/>
  </r>
  <r>
    <s v="Red RiverÂ "/>
    <x v="1611"/>
    <n v="7.8"/>
  </r>
  <r>
    <s v="Phat GirlzÂ "/>
    <x v="1612"/>
    <n v="3"/>
  </r>
  <r>
    <s v="Before MidnightÂ "/>
    <x v="741"/>
    <n v="7.9"/>
  </r>
  <r>
    <s v="Teen Wolf TooÂ "/>
    <x v="1613"/>
    <n v="3.2"/>
  </r>
  <r>
    <s v="Phantasm IIÂ "/>
    <x v="1487"/>
    <n v="6.5"/>
  </r>
  <r>
    <s v="Real Women Have CurvesÂ "/>
    <x v="1614"/>
    <n v="7"/>
  </r>
  <r>
    <s v="East Is EastÂ "/>
    <x v="1615"/>
    <n v="6.9"/>
  </r>
  <r>
    <s v="WhippedÂ "/>
    <x v="1616"/>
    <n v="4.4000000000000004"/>
  </r>
  <r>
    <s v="Kama Sutra: A Tale of LoveÂ "/>
    <x v="830"/>
    <n v="6"/>
  </r>
  <r>
    <s v="Willy Wonka &amp; the Chocolate FactoryÂ "/>
    <x v="1617"/>
    <n v="7.8"/>
  </r>
  <r>
    <s v="Warlock: The ArmageddonÂ "/>
    <x v="1618"/>
    <n v="5.3"/>
  </r>
  <r>
    <s v="8 Heads in a Duffel BagÂ "/>
    <x v="1619"/>
    <n v="5.3"/>
  </r>
  <r>
    <s v="Days of HeavenÂ "/>
    <x v="410"/>
    <n v="8"/>
  </r>
  <r>
    <s v="Thirteen Conversations About One ThingÂ "/>
    <x v="1620"/>
    <n v="7.1"/>
  </r>
  <r>
    <s v="JawbreakerÂ "/>
    <x v="1621"/>
    <n v="5.4"/>
  </r>
  <r>
    <s v="BasquiatÂ "/>
    <x v="1622"/>
    <n v="6.9"/>
  </r>
  <r>
    <s v="TsotsiÂ "/>
    <x v="77"/>
    <n v="7.3"/>
  </r>
  <r>
    <s v="DysFunktional FamilyÂ "/>
    <x v="815"/>
    <n v="6.6"/>
  </r>
  <r>
    <s v="TuskÂ "/>
    <x v="584"/>
    <n v="5.4"/>
  </r>
  <r>
    <s v="OldboyÂ "/>
    <x v="1184"/>
    <n v="8.4"/>
  </r>
  <r>
    <s v="Letters to GodÂ "/>
    <x v="1623"/>
    <n v="6.3"/>
  </r>
  <r>
    <s v="Hobo with a ShotgunÂ "/>
    <x v="1624"/>
    <n v="6.1"/>
  </r>
  <r>
    <s v="CompadresÂ "/>
    <x v="1625"/>
    <n v="5"/>
  </r>
  <r>
    <s v="FreewayÂ "/>
    <x v="1626"/>
    <n v="6.9"/>
  </r>
  <r>
    <s v="BacheloretteÂ "/>
    <x v="1627"/>
    <n v="5.3"/>
  </r>
  <r>
    <s v="Tim and Eric's Billion Dollar MovieÂ "/>
    <x v="1628"/>
    <n v="5.3"/>
  </r>
  <r>
    <s v="The GamblerÂ "/>
    <x v="188"/>
    <n v="6"/>
  </r>
  <r>
    <s v="Summer StormÂ "/>
    <x v="1188"/>
    <n v="7.4"/>
  </r>
  <r>
    <s v="Fort McCoyÂ "/>
    <x v="1629"/>
    <n v="5.9"/>
  </r>
  <r>
    <s v="Chain LetterÂ "/>
    <x v="1630"/>
    <n v="4.0999999999999996"/>
  </r>
  <r>
    <s v="Just LookingÂ "/>
    <x v="1631"/>
    <n v="6.7"/>
  </r>
  <r>
    <s v="The DivideÂ "/>
    <x v="970"/>
    <n v="5.8"/>
  </r>
  <r>
    <s v="DemonicÂ "/>
    <x v="1632"/>
    <n v="5.3"/>
  </r>
  <r>
    <s v="My Big Fat Independent MovieÂ "/>
    <x v="1633"/>
    <n v="3.3"/>
  </r>
  <r>
    <s v="Alice in WonderlandÂ "/>
    <x v="23"/>
    <n v="6.5"/>
  </r>
  <r>
    <s v="Tanner HallÂ "/>
    <x v="1634"/>
    <n v="5.9"/>
  </r>
  <r>
    <s v="30 Nights of Paranormal Activity with the Devil Inside the Girl with the Dragon TattooÂ "/>
    <x v="1635"/>
    <n v="2.6"/>
  </r>
  <r>
    <s v="Never Back Down 2: The BeatdownÂ "/>
    <x v="1636"/>
    <n v="5.8"/>
  </r>
  <r>
    <s v="Point BlankÂ "/>
    <x v="952"/>
    <n v="7.4"/>
  </r>
  <r>
    <s v="Something WickedÂ "/>
    <x v="1637"/>
    <n v="4.8"/>
  </r>
  <r>
    <s v="AWOL-72Â "/>
    <x v="1638"/>
    <n v="3.9"/>
  </r>
  <r>
    <s v="CinderellaÂ "/>
    <x v="81"/>
    <n v="7"/>
  </r>
  <r>
    <s v="Chicago OvercoatÂ "/>
    <x v="1639"/>
    <n v="6.2"/>
  </r>
  <r>
    <s v="Central StationÂ "/>
    <x v="369"/>
    <n v="8"/>
  </r>
  <r>
    <s v="Pocketful of MiraclesÂ "/>
    <x v="1603"/>
    <n v="7.3"/>
  </r>
  <r>
    <s v="Boynton Beach ClubÂ "/>
    <x v="1640"/>
    <n v="6.5"/>
  </r>
  <r>
    <s v="FreakonomicsÂ "/>
    <x v="1641"/>
    <n v="6.4"/>
  </r>
  <r>
    <s v="The OmenÂ "/>
    <x v="101"/>
    <n v="7.6"/>
  </r>
  <r>
    <s v="High TensionÂ "/>
    <x v="604"/>
    <n v="6.8"/>
  </r>
  <r>
    <s v="UnnaturalÂ "/>
    <x v="1642"/>
    <n v="4"/>
  </r>
  <r>
    <s v="Hustle &amp; FlowÂ "/>
    <x v="1067"/>
    <n v="7.4"/>
  </r>
  <r>
    <s v="Some Like It HotÂ "/>
    <x v="1538"/>
    <n v="8.3000000000000007"/>
  </r>
  <r>
    <s v="Friday the 13th Part VII: The New BloodÂ "/>
    <x v="1643"/>
    <n v="5.3"/>
  </r>
  <r>
    <s v="The Wizard of OzÂ "/>
    <x v="1568"/>
    <n v="8.1"/>
  </r>
  <r>
    <s v="Young FrankensteinÂ "/>
    <x v="831"/>
    <n v="8"/>
  </r>
  <r>
    <s v="Diary of the DeadÂ "/>
    <x v="223"/>
    <n v="5.7"/>
  </r>
  <r>
    <s v="Lage Raho Munna BhaiÂ "/>
    <x v="1644"/>
    <n v="8.1999999999999993"/>
  </r>
  <r>
    <s v="Ulee's GoldÂ "/>
    <x v="1645"/>
    <n v="7.1"/>
  </r>
  <r>
    <s v="The Black StallionÂ "/>
    <x v="1186"/>
    <n v="7.4"/>
  </r>
  <r>
    <s v="Donovan's ReefÂ "/>
    <x v="1599"/>
    <n v="6.9"/>
  </r>
  <r>
    <s v="A Guy Named JoeÂ "/>
    <x v="1568"/>
    <n v="7"/>
  </r>
  <r>
    <s v="Blazing SaddlesÂ "/>
    <x v="831"/>
    <n v="7.8"/>
  </r>
  <r>
    <s v="Friday the 13th: The Final ChapterÂ "/>
    <x v="1241"/>
    <n v="5.9"/>
  </r>
  <r>
    <s v="MauriceÂ "/>
    <x v="1016"/>
    <n v="7.8"/>
  </r>
  <r>
    <s v="Beer LeagueÂ "/>
    <x v="1646"/>
    <n v="6"/>
  </r>
  <r>
    <s v="The Astronaut's WifeÂ "/>
    <x v="630"/>
    <n v="5.3"/>
  </r>
  <r>
    <s v="TimecrimesÂ "/>
    <x v="1647"/>
    <n v="7.2"/>
  </r>
  <r>
    <s v="Timber FallsÂ "/>
    <x v="1648"/>
    <n v="5.3"/>
  </r>
  <r>
    <s v="Singin' in the RainÂ "/>
    <x v="1649"/>
    <n v="8.3000000000000007"/>
  </r>
  <r>
    <s v="A Haunted HouseÂ "/>
    <x v="1488"/>
    <n v="5.0999999999999996"/>
  </r>
  <r>
    <s v="2016: Obama's AmericaÂ "/>
    <x v="1650"/>
    <n v="5.0999999999999996"/>
  </r>
  <r>
    <s v="Halloween IIÂ "/>
    <x v="1036"/>
    <n v="4.9000000000000004"/>
  </r>
  <r>
    <s v="That Thing You Do!Â "/>
    <x v="678"/>
    <n v="6.9"/>
  </r>
  <r>
    <s v="Halloween III: Season of the WitchÂ "/>
    <x v="1651"/>
    <n v="4.5999999999999996"/>
  </r>
  <r>
    <s v="Escape from the Planet of the ApesÂ "/>
    <x v="1652"/>
    <n v="6.3"/>
  </r>
  <r>
    <s v="HudÂ "/>
    <x v="1211"/>
    <n v="7.9"/>
  </r>
  <r>
    <s v="Kevin Hart: Let Me ExplainÂ "/>
    <x v="1653"/>
    <n v="6.7"/>
  </r>
  <r>
    <s v="My Own Private IdahoÂ "/>
    <x v="505"/>
    <n v="7.1"/>
  </r>
  <r>
    <s v="Garden StateÂ "/>
    <x v="1429"/>
    <n v="7.6"/>
  </r>
  <r>
    <s v="Before SunriseÂ "/>
    <x v="741"/>
    <n v="8.1"/>
  </r>
  <r>
    <s v="Jesus' SonÂ "/>
    <x v="1654"/>
    <n v="7"/>
  </r>
  <r>
    <s v="Robot &amp; FrankÂ "/>
    <x v="1169"/>
    <n v="7.1"/>
  </r>
  <r>
    <s v="My Life Without MeÂ "/>
    <x v="1655"/>
    <n v="7.6"/>
  </r>
  <r>
    <s v="The Spectacular NowÂ "/>
    <x v="1656"/>
    <n v="7.1"/>
  </r>
  <r>
    <s v="ReligulousÂ "/>
    <x v="313"/>
    <n v="7.7"/>
  </r>
  <r>
    <s v="FuelÂ "/>
    <x v="1657"/>
    <n v="7.6"/>
  </r>
  <r>
    <s v="Dodgeball: A True Underdog StoryÂ "/>
    <x v="418"/>
    <n v="6.7"/>
  </r>
  <r>
    <s v="Eye of the DolphinÂ "/>
    <x v="1658"/>
    <n v="5.7"/>
  </r>
  <r>
    <s v="8: The Mormon PropositionÂ "/>
    <x v="1659"/>
    <n v="7.1"/>
  </r>
  <r>
    <s v="The Other End of the LineÂ "/>
    <x v="1660"/>
    <n v="6.2"/>
  </r>
  <r>
    <s v="AnatomyÂ "/>
    <x v="1089"/>
    <n v="6.1"/>
  </r>
  <r>
    <s v="Sleep DealerÂ "/>
    <x v="1661"/>
    <n v="5.9"/>
  </r>
  <r>
    <s v="SuperÂ "/>
    <x v="63"/>
    <n v="6.8"/>
  </r>
  <r>
    <s v="Christmas MailÂ "/>
    <x v="1662"/>
    <n v="5.8"/>
  </r>
  <r>
    <s v="StungÂ "/>
    <x v="1663"/>
    <n v="5"/>
  </r>
  <r>
    <s v="Get on the BusÂ "/>
    <x v="419"/>
    <n v="6.8"/>
  </r>
  <r>
    <s v="Thr3eÂ "/>
    <x v="1664"/>
    <n v="5.0999999999999996"/>
  </r>
  <r>
    <s v="The Rise of the KraysÂ "/>
    <x v="1665"/>
    <n v="5"/>
  </r>
  <r>
    <s v="This Is EnglandÂ "/>
    <x v="1666"/>
    <n v="7.7"/>
  </r>
  <r>
    <s v="Alien UprisingÂ "/>
    <x v="1667"/>
    <n v="3.1"/>
  </r>
  <r>
    <s v="Bathing BeautyÂ "/>
    <x v="1570"/>
    <n v="6.5"/>
  </r>
  <r>
    <s v="Go for It!Â "/>
    <x v="1668"/>
    <n v="3.9"/>
  </r>
  <r>
    <s v="Show BoatÂ "/>
    <x v="1570"/>
    <n v="7"/>
  </r>
  <r>
    <s v="The Brave Little ToasterÂ "/>
    <x v="1669"/>
    <n v="7.3"/>
  </r>
  <r>
    <s v="FantasiaÂ "/>
    <x v="240"/>
    <n v="7.8"/>
  </r>
  <r>
    <s v="The French ConnectionÂ "/>
    <x v="393"/>
    <n v="7.8"/>
  </r>
  <r>
    <s v="Friday the 13th Part IIIÂ "/>
    <x v="576"/>
    <n v="5.7"/>
  </r>
  <r>
    <s v="Friday the 13th: A New BeginningÂ "/>
    <x v="1670"/>
    <n v="4.7"/>
  </r>
  <r>
    <s v="The Last Sin EaterÂ "/>
    <x v="1671"/>
    <n v="5.9"/>
  </r>
  <r>
    <s v="Do You Believe?Â "/>
    <x v="1672"/>
    <n v="5.9"/>
  </r>
  <r>
    <s v="Impact PointÂ "/>
    <x v="1673"/>
    <n v="4.3"/>
  </r>
  <r>
    <s v="The Valley of DecisionÂ "/>
    <x v="1674"/>
    <n v="7.5"/>
  </r>
  <r>
    <s v="Jack Brooks: Monster SlayerÂ "/>
    <x v="1675"/>
    <n v="6"/>
  </r>
  <r>
    <s v="The Best Years of Our LivesÂ "/>
    <x v="1676"/>
    <n v="8.1"/>
  </r>
  <r>
    <s v="EllingÂ "/>
    <x v="1677"/>
    <n v="7.6"/>
  </r>
  <r>
    <s v="Mi AmericaÂ "/>
    <x v="1678"/>
    <n v="7.2"/>
  </r>
  <r>
    <s v="[Rec]Â "/>
    <x v="1218"/>
    <n v="7.5"/>
  </r>
  <r>
    <s v="From Russia with LoveÂ "/>
    <x v="473"/>
    <n v="7.5"/>
  </r>
  <r>
    <s v="The Toxic Avenger Part IIÂ "/>
    <x v="1679"/>
    <n v="5.0999999999999996"/>
  </r>
  <r>
    <s v="SleeperÂ "/>
    <x v="667"/>
    <n v="7.3"/>
  </r>
  <r>
    <s v="It FollowsÂ "/>
    <x v="1680"/>
    <n v="6.9"/>
  </r>
  <r>
    <s v="Everything You Always Wanted to Know About Sex * But Were Afraid to AskÂ "/>
    <x v="667"/>
    <n v="6.8"/>
  </r>
  <r>
    <s v="To Kill a MockingbirdÂ "/>
    <x v="1681"/>
    <n v="8.4"/>
  </r>
  <r>
    <s v="Mad Max 2: The Road WarriorÂ "/>
    <x v="79"/>
    <n v="7.6"/>
  </r>
  <r>
    <s v="The Legend of Drunken MasterÂ "/>
    <x v="1682"/>
    <n v="7.6"/>
  </r>
  <r>
    <s v="LolitaÂ "/>
    <x v="314"/>
    <n v="7.7"/>
  </r>
  <r>
    <s v="Boys Don't CryÂ "/>
    <x v="679"/>
    <n v="7.6"/>
  </r>
  <r>
    <s v="Silent HouseÂ "/>
    <x v="1683"/>
    <n v="5.3"/>
  </r>
  <r>
    <s v="The Lives of OthersÂ "/>
    <x v="168"/>
    <n v="8.5"/>
  </r>
  <r>
    <s v="CourageousÂ "/>
    <x v="1684"/>
    <n v="7"/>
  </r>
  <r>
    <s v="The HustlerÂ "/>
    <x v="1685"/>
    <n v="8"/>
  </r>
  <r>
    <s v="Boom TownÂ "/>
    <x v="1686"/>
    <n v="7.1"/>
  </r>
  <r>
    <s v="The Triplets of BellevilleÂ "/>
    <x v="1687"/>
    <n v="7.8"/>
  </r>
  <r>
    <s v="Smoke SignalsÂ "/>
    <x v="1688"/>
    <n v="7.2"/>
  </r>
  <r>
    <s v="Before SunsetÂ "/>
    <x v="741"/>
    <n v="8"/>
  </r>
  <r>
    <s v="Amores PerrosÂ "/>
    <x v="109"/>
    <n v="8.1"/>
  </r>
  <r>
    <s v="ThirteenÂ "/>
    <x v="514"/>
    <n v="6.8"/>
  </r>
  <r>
    <s v="Gentleman's AgreementÂ "/>
    <x v="1689"/>
    <n v="7.4"/>
  </r>
  <r>
    <s v="Winter's BoneÂ "/>
    <x v="1690"/>
    <n v="7.2"/>
  </r>
  <r>
    <s v="Alexander's Ragtime BandÂ "/>
    <x v="1691"/>
    <n v="7"/>
  </r>
  <r>
    <s v="Me and You and Everyone We KnowÂ "/>
    <x v="1692"/>
    <n v="7.4"/>
  </r>
  <r>
    <s v="We Are Your FriendsÂ "/>
    <x v="1693"/>
    <n v="6.1"/>
  </r>
  <r>
    <s v="Harsh TimesÂ "/>
    <x v="48"/>
    <n v="7"/>
  </r>
  <r>
    <s v="CaptiveÂ "/>
    <x v="558"/>
    <n v="5.3"/>
  </r>
  <r>
    <s v="Full FrontalÂ "/>
    <x v="144"/>
    <n v="4.7"/>
  </r>
  <r>
    <s v="WitchboardÂ "/>
    <x v="1694"/>
    <n v="5.7"/>
  </r>
  <r>
    <s v="HamletÂ "/>
    <x v="81"/>
    <n v="7.8"/>
  </r>
  <r>
    <s v="ShortbusÂ "/>
    <x v="1431"/>
    <n v="6.5"/>
  </r>
  <r>
    <s v="Waltz with BashirÂ "/>
    <x v="1695"/>
    <n v="8"/>
  </r>
  <r>
    <s v="The Book of Mormon Movie, Volume 1: The JourneyÂ "/>
    <x v="1696"/>
    <n v="3.3"/>
  </r>
  <r>
    <s v="The Diary of a Teenage GirlÂ "/>
    <x v="1697"/>
    <n v="6.9"/>
  </r>
  <r>
    <s v="In the Shadow of the MoonÂ "/>
    <x v="1698"/>
    <n v="8.1"/>
  </r>
  <r>
    <s v="Inside Deep ThroatÂ "/>
    <x v="1502"/>
    <n v="6.8"/>
  </r>
  <r>
    <s v="The Virginity HitÂ "/>
    <x v="1699"/>
    <n v="4.5999999999999996"/>
  </r>
  <r>
    <s v="SubwayÂ "/>
    <x v="183"/>
    <n v="6.5"/>
  </r>
  <r>
    <s v="House of DÂ "/>
    <x v="1700"/>
    <n v="7"/>
  </r>
  <r>
    <s v="Six-String SamuraiÂ "/>
    <x v="1701"/>
    <n v="6.7"/>
  </r>
  <r>
    <s v="Saint John of Las VegasÂ "/>
    <x v="1702"/>
    <n v="5.8"/>
  </r>
  <r>
    <s v="StonewallÂ "/>
    <x v="40"/>
    <n v="4.5"/>
  </r>
  <r>
    <s v="Return of the Living Dead IIIÂ "/>
    <x v="1703"/>
    <n v="5.9"/>
  </r>
  <r>
    <s v="LondonÂ "/>
    <x v="1704"/>
    <n v="6.6"/>
  </r>
  <r>
    <s v="SherrybabyÂ "/>
    <x v="1705"/>
    <n v="6.6"/>
  </r>
  <r>
    <s v="Stealing HarvardÂ "/>
    <x v="790"/>
    <n v="5.0999999999999996"/>
  </r>
  <r>
    <s v="Gangster's Paradise: JerusalemaÂ "/>
    <x v="1706"/>
    <n v="7.8"/>
  </r>
  <r>
    <s v="Freeze FrameÂ "/>
    <x v="1707"/>
    <n v="6.4"/>
  </r>
  <r>
    <s v="Grave EncountersÂ "/>
    <x v="1708"/>
    <n v="6.1"/>
  </r>
  <r>
    <s v="Nine DeadÂ "/>
    <x v="1709"/>
    <n v="5.5"/>
  </r>
  <r>
    <s v="BananasÂ "/>
    <x v="667"/>
    <n v="7.1"/>
  </r>
  <r>
    <s v="RockawayÂ "/>
    <x v="1710"/>
    <n v="4.5999999999999996"/>
  </r>
  <r>
    <s v="The Lady from ShanghaiÂ "/>
    <x v="1711"/>
    <n v="7.7"/>
  </r>
  <r>
    <s v="No Man's Land: The Rise of ReekerÂ "/>
    <x v="1712"/>
    <n v="4.9000000000000004"/>
  </r>
  <r>
    <s v="HighwayÂ "/>
    <x v="1452"/>
    <n v="6.3"/>
  </r>
  <r>
    <s v="Small ApartmentsÂ "/>
    <x v="1529"/>
    <n v="6.1"/>
  </r>
  <r>
    <s v="The Ghastly Love of Johnny XÂ "/>
    <x v="1713"/>
    <n v="5.7"/>
  </r>
  <r>
    <s v="Straight A'sÂ "/>
    <x v="1452"/>
    <n v="5.7"/>
  </r>
  <r>
    <s v="A Funny Thing Happened on the Way to the ForumÂ "/>
    <x v="404"/>
    <n v="7"/>
  </r>
  <r>
    <s v="The Legend of Hell's Gate: An American ConspiracyÂ "/>
    <x v="1714"/>
    <n v="4.4000000000000004"/>
  </r>
  <r>
    <s v="The Walking DeceasedÂ "/>
    <x v="1715"/>
    <n v="3.4"/>
  </r>
  <r>
    <s v="Shark LakeÂ "/>
    <x v="1716"/>
    <n v="3.4"/>
  </r>
  <r>
    <s v="River's EdgeÂ "/>
    <x v="1717"/>
    <n v="7.1"/>
  </r>
  <r>
    <s v="NorthforkÂ "/>
    <x v="1130"/>
    <n v="6.4"/>
  </r>
  <r>
    <s v="The Marine 4: Moving TargetÂ "/>
    <x v="1442"/>
    <n v="5.2"/>
  </r>
  <r>
    <s v="BuriedÂ "/>
    <x v="966"/>
    <n v="7"/>
  </r>
  <r>
    <s v="The SquareÂ "/>
    <x v="1718"/>
    <n v="8.1"/>
  </r>
  <r>
    <s v="One to AnotherÂ "/>
    <x v="1719"/>
    <n v="5.8"/>
  </r>
  <r>
    <s v="CarrieÂ "/>
    <x v="679"/>
    <n v="5.9"/>
  </r>
  <r>
    <s v="A Nightmare on Elm StreetÂ "/>
    <x v="527"/>
    <n v="7.5"/>
  </r>
  <r>
    <s v="Man on WireÂ "/>
    <x v="1034"/>
    <n v="7.8"/>
  </r>
  <r>
    <s v="Brotherly LoveÂ "/>
    <x v="1720"/>
    <n v="7.2"/>
  </r>
  <r>
    <s v="The Last ExorcismÂ "/>
    <x v="1721"/>
    <n v="5.6"/>
  </r>
  <r>
    <s v="A Streetcar Named DesireÂ "/>
    <x v="1689"/>
    <n v="8"/>
  </r>
  <r>
    <s v="Dr. Strangelove or: How I Learned to Stop Worrying and Love the BombÂ "/>
    <x v="314"/>
    <n v="8.5"/>
  </r>
  <r>
    <s v="El crimen del padre AmaroÂ "/>
    <x v="1722"/>
    <n v="6.8"/>
  </r>
  <r>
    <s v="Beasts of the Southern WildÂ "/>
    <x v="1723"/>
    <n v="7.3"/>
  </r>
  <r>
    <s v="Battle for the Planet of the ApesÂ "/>
    <x v="1724"/>
    <n v="5.5"/>
  </r>
  <r>
    <s v="SongcatcherÂ "/>
    <x v="1725"/>
    <n v="7.3"/>
  </r>
  <r>
    <s v="The Greatest Movie Ever SoldÂ "/>
    <x v="1245"/>
    <n v="6.6"/>
  </r>
  <r>
    <s v="Ed and His Dead MotherÂ "/>
    <x v="1726"/>
    <n v="6.1"/>
  </r>
  <r>
    <s v="Hang 'Em HighÂ "/>
    <x v="1606"/>
    <n v="7"/>
  </r>
  <r>
    <s v="SublimeÂ "/>
    <x v="1727"/>
    <n v="5.3"/>
  </r>
  <r>
    <s v="Independence DaysasterÂ "/>
    <x v="1728"/>
    <n v="3.4"/>
  </r>
  <r>
    <s v="Dysfunctional FriendsÂ "/>
    <x v="1729"/>
    <n v="5.4"/>
  </r>
  <r>
    <s v="Run Lola RunÂ "/>
    <x v="170"/>
    <n v="7.8"/>
  </r>
  <r>
    <s v="MayÂ "/>
    <x v="1730"/>
    <n v="6.7"/>
  </r>
  <r>
    <s v="Against the WildÂ "/>
    <x v="1731"/>
    <n v="4.7"/>
  </r>
  <r>
    <s v="Living Dark: The Story of Ted the CaverÂ "/>
    <x v="1732"/>
    <n v="6.3"/>
  </r>
  <r>
    <s v="Conquest of the Planet of the ApesÂ "/>
    <x v="1724"/>
    <n v="6.1"/>
  </r>
  <r>
    <s v="In the BedroomÂ "/>
    <x v="1111"/>
    <n v="7.5"/>
  </r>
  <r>
    <s v="I Spit on Your GraveÂ "/>
    <x v="1733"/>
    <n v="6.3"/>
  </r>
  <r>
    <s v="Happy, TexasÂ "/>
    <x v="1734"/>
    <n v="6.3"/>
  </r>
  <r>
    <s v="My Summer of LoveÂ "/>
    <x v="1735"/>
    <n v="6.8"/>
  </r>
  <r>
    <s v="The LunchboxÂ "/>
    <x v="1736"/>
    <n v="7.8"/>
  </r>
  <r>
    <s v="YesÂ "/>
    <x v="1737"/>
    <n v="6.9"/>
  </r>
  <r>
    <s v="You Can't Take It with YouÂ "/>
    <x v="1603"/>
    <n v="8"/>
  </r>
  <r>
    <s v="From Here to EternityÂ "/>
    <x v="1438"/>
    <n v="7.8"/>
  </r>
  <r>
    <s v="She Wore a Yellow RibbonÂ "/>
    <x v="1599"/>
    <n v="7.4"/>
  </r>
  <r>
    <s v="FoolishÂ "/>
    <x v="1738"/>
    <n v="4.3"/>
  </r>
  <r>
    <s v="CaramelÂ "/>
    <x v="1739"/>
    <n v="7.2"/>
  </r>
  <r>
    <s v="The BubbleÂ "/>
    <x v="1740"/>
    <n v="7.3"/>
  </r>
  <r>
    <s v="The ConversationÂ "/>
    <x v="403"/>
    <n v="7.9"/>
  </r>
  <r>
    <s v="Mississippi MermaidÂ "/>
    <x v="1741"/>
    <n v="7.2"/>
  </r>
  <r>
    <s v="I Love Your WorkÂ "/>
    <x v="1742"/>
    <n v="5.4"/>
  </r>
  <r>
    <s v="Dawn of the DeadÂ "/>
    <x v="9"/>
    <n v="7.4"/>
  </r>
  <r>
    <s v="WaitressÂ "/>
    <x v="1743"/>
    <n v="7.1"/>
  </r>
  <r>
    <s v="BloodsportÂ "/>
    <x v="1744"/>
    <n v="6.8"/>
  </r>
  <r>
    <s v="Mr. Smith Goes to WashingtonÂ "/>
    <x v="1603"/>
    <n v="8.1999999999999993"/>
  </r>
  <r>
    <s v="The Squid and the WhaleÂ "/>
    <x v="1271"/>
    <n v="7.4"/>
  </r>
  <r>
    <s v="Kissing Jessica SteinÂ "/>
    <x v="756"/>
    <n v="6.7"/>
  </r>
  <r>
    <s v="SpellboundÂ "/>
    <x v="886"/>
    <n v="7.6"/>
  </r>
  <r>
    <s v="ExoticaÂ "/>
    <x v="801"/>
    <n v="7.2"/>
  </r>
  <r>
    <s v="Buffalo '66Â "/>
    <x v="1278"/>
    <n v="7.5"/>
  </r>
  <r>
    <s v="InsidiousÂ "/>
    <x v="32"/>
    <n v="6.8"/>
  </r>
  <r>
    <s v="Repo ManÂ "/>
    <x v="1745"/>
    <n v="6.9"/>
  </r>
  <r>
    <s v="Nine QueensÂ "/>
    <x v="1746"/>
    <n v="7.9"/>
  </r>
  <r>
    <s v="The Ballad of Jack and RoseÂ "/>
    <x v="1747"/>
    <n v="6.7"/>
  </r>
  <r>
    <s v="The To Do ListÂ "/>
    <x v="1748"/>
    <n v="5.8"/>
  </r>
  <r>
    <s v="Killing ZoeÂ "/>
    <x v="1544"/>
    <n v="6.5"/>
  </r>
  <r>
    <s v="The BelieverÂ "/>
    <x v="1749"/>
    <n v="7.2"/>
  </r>
  <r>
    <s v="UnsulliedÂ "/>
    <x v="1750"/>
    <n v="5.5"/>
  </r>
  <r>
    <s v="Session 9Â "/>
    <x v="1080"/>
    <n v="6.5"/>
  </r>
  <r>
    <s v="I Want Someone to Eat Cheese WithÂ "/>
    <x v="1751"/>
    <n v="6.2"/>
  </r>
  <r>
    <s v="HatchetÂ "/>
    <x v="1752"/>
    <n v="5.7"/>
  </r>
  <r>
    <s v="Modern TimesÂ "/>
    <x v="1753"/>
    <n v="8.6"/>
  </r>
  <r>
    <s v="Stolen SummerÂ "/>
    <x v="1754"/>
    <n v="6.5"/>
  </r>
  <r>
    <s v="My Name Is BruceÂ "/>
    <x v="1755"/>
    <n v="6.3"/>
  </r>
  <r>
    <s v="The SalonÂ "/>
    <x v="1129"/>
    <n v="4.3"/>
  </r>
  <r>
    <s v="Forty Shades of BlueÂ "/>
    <x v="1185"/>
    <n v="6"/>
  </r>
  <r>
    <s v="AmigoÂ "/>
    <x v="1331"/>
    <n v="5.8"/>
  </r>
  <r>
    <s v="PontypoolÂ "/>
    <x v="1756"/>
    <n v="6.7"/>
  </r>
  <r>
    <s v="TruckerÂ "/>
    <x v="1757"/>
    <n v="6.7"/>
  </r>
  <r>
    <s v="The Lords of SalemÂ "/>
    <x v="1036"/>
    <n v="5.0999999999999996"/>
  </r>
  <r>
    <s v="HouseboundÂ "/>
    <x v="1758"/>
    <n v="6.8"/>
  </r>
  <r>
    <s v="Wal-Mart: The High Cost of Low PriceÂ "/>
    <x v="1759"/>
    <n v="6.8"/>
  </r>
  <r>
    <s v="Once Upon a Time in QueensÂ "/>
    <x v="1760"/>
    <n v="6.3"/>
  </r>
  <r>
    <s v="Closer to the MoonÂ "/>
    <x v="1761"/>
    <n v="7.1"/>
  </r>
  <r>
    <s v="Jack ReacherÂ "/>
    <x v="85"/>
    <n v="7"/>
  </r>
  <r>
    <s v="#HorrorÂ "/>
    <x v="1762"/>
    <n v="3.3"/>
  </r>
  <r>
    <s v="Wind WalkersÂ "/>
    <x v="1763"/>
    <n v="3.6"/>
  </r>
  <r>
    <s v="Snow White and the Seven DwarfsÂ "/>
    <x v="1764"/>
    <n v="7.7"/>
  </r>
  <r>
    <s v="The Holy GirlÂ "/>
    <x v="1765"/>
    <n v="6.7"/>
  </r>
  <r>
    <s v="ShalakoÂ "/>
    <x v="1766"/>
    <n v="5.5"/>
  </r>
  <r>
    <s v="Incident at Loch NessÂ "/>
    <x v="1767"/>
    <n v="6.6"/>
  </r>
  <r>
    <s v="The Dog LoverÂ "/>
    <x v="1768"/>
    <n v="4.8"/>
  </r>
  <r>
    <s v="House at the End of the DriveÂ "/>
    <x v="1769"/>
    <n v="6.9"/>
  </r>
  <r>
    <s v="Batman: The MovieÂ "/>
    <x v="1770"/>
    <n v="6.5"/>
  </r>
  <r>
    <s v="Lock, Stock and Two Smoking BarrelsÂ "/>
    <x v="123"/>
    <n v="8.1999999999999993"/>
  </r>
  <r>
    <s v="The CelebrationÂ "/>
    <x v="1362"/>
    <n v="8.1"/>
  </r>
  <r>
    <s v="Trees LoungeÂ "/>
    <x v="1771"/>
    <n v="7.2"/>
  </r>
  <r>
    <s v="Journey from the FallÂ "/>
    <x v="1772"/>
    <n v="7.4"/>
  </r>
  <r>
    <s v="The BasketÂ "/>
    <x v="1773"/>
    <n v="6.5"/>
  </r>
  <r>
    <s v="Eddie: The Sleepwalking CannibalÂ "/>
    <x v="1774"/>
    <n v="5.7"/>
  </r>
  <r>
    <s v="Mercury RisingÂ "/>
    <x v="361"/>
    <n v="6.1"/>
  </r>
  <r>
    <s v="Queen of the MountainsÂ "/>
    <x v="1775"/>
    <n v="8.6999999999999993"/>
  </r>
  <r>
    <s v="Def-Con 4Â "/>
    <x v="1776"/>
    <n v="4.3"/>
  </r>
  <r>
    <s v="The Hebrew HammerÂ "/>
    <x v="1777"/>
    <n v="6.2"/>
  </r>
  <r>
    <s v="The 41-Year-Old Virgin Who Knocked Up Sarah Marshall and Felt Superbad About ItÂ "/>
    <x v="1635"/>
    <n v="2.7"/>
  </r>
  <r>
    <s v="Forget Me NotÂ "/>
    <x v="1778"/>
    <n v="5.2"/>
  </r>
  <r>
    <s v="RebeccaÂ "/>
    <x v="886"/>
    <n v="8.1999999999999993"/>
  </r>
  <r>
    <s v="Friday the 13th Part 2Â "/>
    <x v="576"/>
    <n v="6.1"/>
  </r>
  <r>
    <s v="The Lost WeekendÂ "/>
    <x v="1538"/>
    <n v="8"/>
  </r>
  <r>
    <s v="C.H.U.D.Â "/>
    <x v="1779"/>
    <n v="5.5"/>
  </r>
  <r>
    <s v="Filly BrownÂ "/>
    <x v="1780"/>
    <n v="5.7"/>
  </r>
  <r>
    <s v="The Lion of JudahÂ "/>
    <x v="1781"/>
    <n v="3.7"/>
  </r>
  <r>
    <s v="NiagaraÂ "/>
    <x v="1782"/>
    <n v="7.1"/>
  </r>
  <r>
    <s v="How Green Was My ValleyÂ "/>
    <x v="1599"/>
    <n v="7.8"/>
  </r>
  <r>
    <s v="Sex, Lies, and VideotapeÂ "/>
    <x v="144"/>
    <n v="7.2"/>
  </r>
  <r>
    <s v="SawÂ "/>
    <x v="32"/>
    <n v="7.7"/>
  </r>
  <r>
    <s v="Super TroopersÂ "/>
    <x v="409"/>
    <n v="7.1"/>
  </r>
  <r>
    <s v="The Day the Earth Stood StillÂ "/>
    <x v="234"/>
    <n v="5.5"/>
  </r>
  <r>
    <s v="Monsoon WeddingÂ "/>
    <x v="830"/>
    <n v="7.4"/>
  </r>
  <r>
    <s v="You Can Count on MeÂ "/>
    <x v="1116"/>
    <n v="7.7"/>
  </r>
  <r>
    <s v="The Trouble with HarryÂ "/>
    <x v="886"/>
    <n v="7.2"/>
  </r>
  <r>
    <s v="Lucky Number SlevinÂ "/>
    <x v="504"/>
    <n v="7.8"/>
  </r>
  <r>
    <s v="But I'm a CheerleaderÂ "/>
    <x v="1783"/>
    <n v="6.6"/>
  </r>
  <r>
    <s v="Home RunÂ "/>
    <x v="1784"/>
    <n v="6"/>
  </r>
  <r>
    <s v="Reservoir DogsÂ "/>
    <x v="161"/>
    <n v="8.4"/>
  </r>
  <r>
    <s v="The Good, the Bad and the UglyÂ "/>
    <x v="706"/>
    <n v="8.9"/>
  </r>
  <r>
    <s v="The Second MotherÂ "/>
    <x v="1785"/>
    <n v="7.9"/>
  </r>
  <r>
    <s v="Blue Like JazzÂ "/>
    <x v="1786"/>
    <n v="6"/>
  </r>
  <r>
    <s v="Down and Out with the DollsÂ "/>
    <x v="1787"/>
    <n v="6.1"/>
  </r>
  <r>
    <s v="Pink Ribbons, Inc.Â "/>
    <x v="1220"/>
    <n v="7.4"/>
  </r>
  <r>
    <s v="The Charge of the Light BrigadeÂ "/>
    <x v="1477"/>
    <n v="7.1"/>
  </r>
  <r>
    <s v="Below ZeroÂ "/>
    <x v="1788"/>
    <n v="4.5"/>
  </r>
  <r>
    <s v="CrowsnestÂ "/>
    <x v="1789"/>
    <n v="3.8"/>
  </r>
  <r>
    <s v="AirborneÂ "/>
    <x v="304"/>
    <n v="6.2"/>
  </r>
  <r>
    <s v="Cotton Comes to HarlemÂ "/>
    <x v="1790"/>
    <n v="6.6"/>
  </r>
  <r>
    <s v="The Wicked WithinÂ "/>
    <x v="1791"/>
    <n v="4.5999999999999996"/>
  </r>
  <r>
    <s v="Waiting...Â "/>
    <x v="1792"/>
    <n v="6.8"/>
  </r>
  <r>
    <s v="From a Whisper to a ScreamÂ "/>
    <x v="1793"/>
    <n v="5.9"/>
  </r>
  <r>
    <s v="Faith Like PotatoesÂ "/>
    <x v="1794"/>
    <n v="6.9"/>
  </r>
  <r>
    <s v="Beyond the Black RainbowÂ "/>
    <x v="1795"/>
    <n v="6.1"/>
  </r>
  <r>
    <s v="The Raid: RedemptionÂ "/>
    <x v="1796"/>
    <n v="7.6"/>
  </r>
  <r>
    <s v="The Dead UndeadÂ "/>
    <x v="1797"/>
    <n v="3"/>
  </r>
  <r>
    <s v="The Vatican ExorcismsÂ "/>
    <x v="1798"/>
    <n v="2.6"/>
  </r>
  <r>
    <s v="CasablancaÂ "/>
    <x v="1477"/>
    <n v="8.6"/>
  </r>
  <r>
    <s v="Lake MungoÂ "/>
    <x v="1799"/>
    <n v="6.1"/>
  </r>
  <r>
    <s v="Silent RunningÂ "/>
    <x v="1800"/>
    <n v="6.7"/>
  </r>
  <r>
    <s v="RockyÂ "/>
    <x v="522"/>
    <n v="8.1"/>
  </r>
  <r>
    <s v="The SleepwalkerÂ "/>
    <x v="1801"/>
    <n v="4.9000000000000004"/>
  </r>
  <r>
    <s v="The FogÂ "/>
    <x v="450"/>
    <n v="6.8"/>
  </r>
  <r>
    <s v="Tom JonesÂ "/>
    <x v="1371"/>
    <n v="6.8"/>
  </r>
  <r>
    <s v="UnfriendedÂ "/>
    <x v="1802"/>
    <n v="5.7"/>
  </r>
  <r>
    <s v="Taxi DriverÂ "/>
    <x v="46"/>
    <n v="8.3000000000000007"/>
  </r>
  <r>
    <s v="The HowlingÂ "/>
    <x v="246"/>
    <n v="6.6"/>
  </r>
  <r>
    <s v="Dr. NoÂ "/>
    <x v="473"/>
    <n v="7.3"/>
  </r>
  <r>
    <s v="Chernobyl DiariesÂ "/>
    <x v="1803"/>
    <n v="5"/>
  </r>
  <r>
    <s v="HellraiserÂ "/>
    <x v="1804"/>
    <n v="7"/>
  </r>
  <r>
    <s v="God's Not Dead 2Â "/>
    <x v="1805"/>
    <n v="3.4"/>
  </r>
  <r>
    <s v="Cry_WolfÂ "/>
    <x v="730"/>
    <n v="5.9"/>
  </r>
  <r>
    <s v="Godzilla 2000Â "/>
    <x v="1806"/>
    <n v="6"/>
  </r>
  <r>
    <s v="Blue ValentineÂ "/>
    <x v="1053"/>
    <n v="7.4"/>
  </r>
  <r>
    <s v="TransamericaÂ "/>
    <x v="1807"/>
    <n v="7.4"/>
  </r>
  <r>
    <s v="The Devil InsideÂ "/>
    <x v="883"/>
    <n v="4.2"/>
  </r>
  <r>
    <s v="Beyond the Valley of the DollsÂ "/>
    <x v="1808"/>
    <n v="6.2"/>
  </r>
  <r>
    <s v="Sands of Iwo JimaÂ "/>
    <x v="1809"/>
    <n v="7.2"/>
  </r>
  <r>
    <s v="The Green InfernoÂ "/>
    <x v="1370"/>
    <n v="5.4"/>
  </r>
  <r>
    <s v="The SessionsÂ "/>
    <x v="1810"/>
    <n v="7.2"/>
  </r>
  <r>
    <s v="Next Stop WonderlandÂ "/>
    <x v="1080"/>
    <n v="6.7"/>
  </r>
  <r>
    <s v="JunoÂ "/>
    <x v="659"/>
    <n v="7.5"/>
  </r>
  <r>
    <s v="Frozen RiverÂ "/>
    <x v="1811"/>
    <n v="7.2"/>
  </r>
  <r>
    <s v="20 Feet from StardomÂ "/>
    <x v="1812"/>
    <n v="7.4"/>
  </r>
  <r>
    <s v="Two Girls and a GuyÂ "/>
    <x v="1453"/>
    <n v="5.6"/>
  </r>
  <r>
    <s v="Walking and TalkingÂ "/>
    <x v="1346"/>
    <n v="6.8"/>
  </r>
  <r>
    <s v="The Full MontyÂ "/>
    <x v="1074"/>
    <n v="7.2"/>
  </r>
  <r>
    <s v="Who Killed the Electric Car?Â "/>
    <x v="1813"/>
    <n v="7.7"/>
  </r>
  <r>
    <s v="The Broken Hearts Club: A Romantic ComedyÂ "/>
    <x v="1814"/>
    <n v="7"/>
  </r>
  <r>
    <s v="Bubba Ho-TepÂ "/>
    <x v="1487"/>
    <n v="7.2"/>
  </r>
  <r>
    <s v="GoosebumpsÂ "/>
    <x v="44"/>
    <n v="6.4"/>
  </r>
  <r>
    <s v="SlamÂ "/>
    <x v="1815"/>
    <n v="7.2"/>
  </r>
  <r>
    <s v="Brigham CityÂ "/>
    <x v="1816"/>
    <n v="7.2"/>
  </r>
  <r>
    <s v="History of the World: Part IÂ "/>
    <x v="831"/>
    <n v="6.9"/>
  </r>
  <r>
    <s v="OrgazmoÂ "/>
    <x v="848"/>
    <n v="6.2"/>
  </r>
  <r>
    <s v="All the Real GirlsÂ "/>
    <x v="454"/>
    <n v="6.9"/>
  </r>
  <r>
    <s v="Dream with the FishesÂ "/>
    <x v="1817"/>
    <n v="7"/>
  </r>
  <r>
    <s v="Blue CarÂ "/>
    <x v="1818"/>
    <n v="6.7"/>
  </r>
  <r>
    <s v="LuminariasÂ "/>
    <x v="1819"/>
    <n v="3.6"/>
  </r>
  <r>
    <s v="Wristcutters: A Love StoryÂ "/>
    <x v="1820"/>
    <n v="7.4"/>
  </r>
  <r>
    <s v="The Battle of Shaker HeightsÂ "/>
    <x v="1821"/>
    <n v="6.1"/>
  </r>
  <r>
    <s v="The Lovely BonesÂ "/>
    <x v="15"/>
    <n v="6.7"/>
  </r>
  <r>
    <s v="The Act of KillingÂ "/>
    <x v="1822"/>
    <n v="8.1999999999999993"/>
  </r>
  <r>
    <s v="Taxi to the Dark SideÂ "/>
    <x v="1823"/>
    <n v="7.7"/>
  </r>
  <r>
    <s v="Once in a Lifetime: The Extraordinary Story of the New York CosmosÂ "/>
    <x v="1824"/>
    <n v="7.3"/>
  </r>
  <r>
    <s v="Antarctica: A Year on IceÂ "/>
    <x v="1825"/>
    <n v="7.6"/>
  </r>
  <r>
    <s v="A Lego BrickumentaryÂ "/>
    <x v="1826"/>
    <n v="6.8"/>
  </r>
  <r>
    <s v="HardflipÂ "/>
    <x v="1827"/>
    <n v="5.6"/>
  </r>
  <r>
    <s v="The House of the DevilÂ "/>
    <x v="1828"/>
    <n v="6.4"/>
  </r>
  <r>
    <s v="The Perfect HostÂ "/>
    <x v="1829"/>
    <n v="6.8"/>
  </r>
  <r>
    <s v="Safe MenÂ "/>
    <x v="508"/>
    <n v="6.1"/>
  </r>
  <r>
    <s v="Speedway JunkyÂ "/>
    <x v="1830"/>
    <n v="5.2"/>
  </r>
  <r>
    <s v="The SpecialsÂ "/>
    <x v="614"/>
    <n v="6"/>
  </r>
  <r>
    <s v="Alone with HerÂ "/>
    <x v="1831"/>
    <n v="6.1"/>
  </r>
  <r>
    <s v="Creative ControlÂ "/>
    <x v="1832"/>
    <n v="5.5"/>
  </r>
  <r>
    <s v="SpecialÂ "/>
    <x v="1833"/>
    <n v="6.9"/>
  </r>
  <r>
    <s v="The Helix... LoadedÂ "/>
    <x v="1834"/>
    <n v="1.9"/>
  </r>
  <r>
    <s v="In Her Line of FireÂ "/>
    <x v="840"/>
    <n v="4.0999999999999996"/>
  </r>
  <r>
    <s v="The Jimmy ShowÂ "/>
    <x v="1835"/>
    <n v="5.4"/>
  </r>
  <r>
    <s v="HeliÂ "/>
    <x v="1836"/>
    <n v="6.8"/>
  </r>
  <r>
    <s v="Loving AnnabelleÂ "/>
    <x v="1837"/>
    <n v="6.7"/>
  </r>
  <r>
    <s v="Jimmy and JudyÂ "/>
    <x v="1838"/>
    <n v="6.2"/>
  </r>
  <r>
    <s v="Frat PartyÂ "/>
    <x v="1839"/>
    <n v="2.8"/>
  </r>
  <r>
    <s v="ProudÂ "/>
    <x v="1840"/>
    <n v="5.8"/>
  </r>
  <r>
    <s v="ZMD: Zombies of Mass DestructionÂ "/>
    <x v="1841"/>
    <n v="5.0999999999999996"/>
  </r>
  <r>
    <s v="Snow White: A Deadly SummerÂ "/>
    <x v="1842"/>
    <n v="2.2000000000000002"/>
  </r>
  <r>
    <s v="Doc Holliday's RevengeÂ "/>
    <x v="1842"/>
    <n v="3.8"/>
  </r>
  <r>
    <s v="Truth or DieÂ "/>
    <x v="1843"/>
    <n v="5.6"/>
  </r>
  <r>
    <s v="Fear ClinicÂ "/>
    <x v="1844"/>
    <n v="5.2"/>
  </r>
  <r>
    <s v="Zombie HunterÂ "/>
    <x v="1845"/>
    <n v="3.5"/>
  </r>
  <r>
    <s v="TranceÂ "/>
    <x v="445"/>
    <n v="7"/>
  </r>
  <r>
    <s v="Banshee ChapterÂ "/>
    <x v="1846"/>
    <n v="5.5"/>
  </r>
  <r>
    <s v="Ask Me AnythingÂ "/>
    <x v="1847"/>
    <n v="6"/>
  </r>
  <r>
    <s v="On the WaterfrontÂ "/>
    <x v="1689"/>
    <n v="8.1999999999999993"/>
  </r>
  <r>
    <s v="L!fe HappensÂ "/>
    <x v="1848"/>
    <n v="5.7"/>
  </r>
  <r>
    <s v="4 Months, 3 Weeks and 2 DaysÂ "/>
    <x v="1849"/>
    <n v="7.9"/>
  </r>
  <r>
    <s v="Hard CandyÂ "/>
    <x v="299"/>
    <n v="7.1"/>
  </r>
  <r>
    <s v="The QuietÂ "/>
    <x v="1783"/>
    <n v="6.4"/>
  </r>
  <r>
    <s v="Fruitvale StationÂ "/>
    <x v="580"/>
    <n v="7.5"/>
  </r>
  <r>
    <s v="The Brass TeapotÂ "/>
    <x v="1850"/>
    <n v="6.4"/>
  </r>
  <r>
    <s v="The HammerÂ "/>
    <x v="756"/>
    <n v="7.3"/>
  </r>
  <r>
    <s v="SnitchÂ "/>
    <x v="1031"/>
    <n v="6.5"/>
  </r>
  <r>
    <s v="Latter DaysÂ "/>
    <x v="1851"/>
    <n v="7.2"/>
  </r>
  <r>
    <s v="1982Â "/>
    <x v="1852"/>
    <n v="7.1"/>
  </r>
  <r>
    <s v="For a Good Time, Call...Â "/>
    <x v="1853"/>
    <n v="6"/>
  </r>
  <r>
    <s v="Time ChangerÂ "/>
    <x v="1854"/>
    <n v="5.6"/>
  </r>
  <r>
    <s v="London to BrightonÂ "/>
    <x v="1513"/>
    <n v="7"/>
  </r>
  <r>
    <s v="A SeparationÂ "/>
    <x v="1855"/>
    <n v="8.4"/>
  </r>
  <r>
    <s v="Welcome to the DollhouseÂ "/>
    <x v="1856"/>
    <n v="7.5"/>
  </r>
  <r>
    <s v="Ruby in ParadiseÂ "/>
    <x v="1645"/>
    <n v="7.2"/>
  </r>
  <r>
    <s v="Raising Victor VargasÂ "/>
    <x v="1232"/>
    <n v="7.2"/>
  </r>
  <r>
    <s v="Live-In MaidÂ "/>
    <x v="1857"/>
    <n v="7.2"/>
  </r>
  <r>
    <s v="DeterrenceÂ "/>
    <x v="365"/>
    <n v="6.5"/>
  </r>
  <r>
    <s v="The Mudge BoyÂ "/>
    <x v="1858"/>
    <n v="7.2"/>
  </r>
  <r>
    <s v="Not CoolÂ "/>
    <x v="1859"/>
    <n v="5.0999999999999996"/>
  </r>
  <r>
    <s v="Dead SnowÂ "/>
    <x v="431"/>
    <n v="6.4"/>
  </r>
  <r>
    <s v="Saints and SoldiersÂ "/>
    <x v="1860"/>
    <n v="6.8"/>
  </r>
  <r>
    <s v="American GraffitiÂ "/>
    <x v="136"/>
    <n v="7.5"/>
  </r>
  <r>
    <s v="Aqua Teen Hunger Force Colon Movie Film for TheatersÂ "/>
    <x v="1861"/>
    <n v="6.9"/>
  </r>
  <r>
    <s v="Safety Not GuaranteedÂ "/>
    <x v="21"/>
    <n v="7"/>
  </r>
  <r>
    <s v="Kill ListÂ "/>
    <x v="1862"/>
    <n v="6.3"/>
  </r>
  <r>
    <s v="The InnkeepersÂ "/>
    <x v="1828"/>
    <n v="5.5"/>
  </r>
  <r>
    <s v="The UnbornÂ "/>
    <x v="317"/>
    <n v="4.8"/>
  </r>
  <r>
    <s v="The ConformistÂ "/>
    <x v="761"/>
    <n v="8.1"/>
  </r>
  <r>
    <s v="Interview with the AssassinÂ "/>
    <x v="213"/>
    <n v="6.6"/>
  </r>
  <r>
    <s v="Donkey PunchÂ "/>
    <x v="1863"/>
    <n v="5.2"/>
  </r>
  <r>
    <s v="All the Boys Love Mandy LaneÂ "/>
    <x v="661"/>
    <n v="5.6"/>
  </r>
  <r>
    <s v="BledÂ "/>
    <x v="1864"/>
    <n v="3.1"/>
  </r>
  <r>
    <s v="High NoonÂ "/>
    <x v="1438"/>
    <n v="8.1"/>
  </r>
  <r>
    <s v="Hoop DreamsÂ "/>
    <x v="1351"/>
    <n v="8.3000000000000007"/>
  </r>
  <r>
    <s v="L.I.E.Â "/>
    <x v="1501"/>
    <n v="7.2"/>
  </r>
  <r>
    <s v="The Sisterhood of NightÂ "/>
    <x v="1865"/>
    <n v="6.3"/>
  </r>
  <r>
    <s v="King KongÂ "/>
    <x v="15"/>
    <n v="7.2"/>
  </r>
  <r>
    <s v="House of WaxÂ "/>
    <x v="425"/>
    <n v="5.3"/>
  </r>
  <r>
    <s v="Half NelsonÂ "/>
    <x v="1866"/>
    <n v="7.2"/>
  </r>
  <r>
    <s v="Naturally NativeÂ "/>
    <x v="1867"/>
    <n v="6.5"/>
  </r>
  <r>
    <s v="Hav PlentyÂ "/>
    <x v="1868"/>
    <n v="6.5"/>
  </r>
  <r>
    <s v="AfterÂ "/>
    <x v="1869"/>
    <n v="5.4"/>
  </r>
  <r>
    <s v="Top HatÂ "/>
    <x v="1870"/>
    <n v="7.8"/>
  </r>
  <r>
    <s v="The Blair Witch ProjectÂ "/>
    <x v="1871"/>
    <n v="6.4"/>
  </r>
  <r>
    <s v="WoodstockÂ "/>
    <x v="1872"/>
    <n v="8.1"/>
  </r>
  <r>
    <s v="The Kentucky Fried MovieÂ "/>
    <x v="440"/>
    <n v="6.5"/>
  </r>
  <r>
    <s v="Mercy StreetsÂ "/>
    <x v="1672"/>
    <n v="5.6"/>
  </r>
  <r>
    <s v="Broken VesselsÂ "/>
    <x v="1873"/>
    <n v="6.6"/>
  </r>
  <r>
    <s v="A Hard Day's NightÂ "/>
    <x v="404"/>
    <n v="7.7"/>
  </r>
  <r>
    <s v="Love LettersÂ "/>
    <x v="1874"/>
    <n v="6.1"/>
  </r>
  <r>
    <s v="FireproofÂ "/>
    <x v="1684"/>
    <n v="6.5"/>
  </r>
  <r>
    <s v="BenjiÂ "/>
    <x v="1875"/>
    <n v="6.1"/>
  </r>
  <r>
    <s v="Open WaterÂ "/>
    <x v="1683"/>
    <n v="5.7"/>
  </r>
  <r>
    <s v="Kingdom of the SpidersÂ "/>
    <x v="1876"/>
    <n v="5.9"/>
  </r>
  <r>
    <s v="The Station AgentÂ "/>
    <x v="868"/>
    <n v="7.7"/>
  </r>
  <r>
    <s v="To Save a LifeÂ "/>
    <x v="1877"/>
    <n v="7.1"/>
  </r>
  <r>
    <s v="Beyond the MatÂ "/>
    <x v="1878"/>
    <n v="7.6"/>
  </r>
  <r>
    <s v="The Singles WardÂ "/>
    <x v="1879"/>
    <n v="6.4"/>
  </r>
  <r>
    <s v="OsamaÂ "/>
    <x v="1880"/>
    <n v="7.4"/>
  </r>
  <r>
    <s v="Sholem Aleichem: Laughing in the DarknessÂ "/>
    <x v="1881"/>
    <n v="6.8"/>
  </r>
  <r>
    <s v="GrooveÂ "/>
    <x v="1882"/>
    <n v="6.5"/>
  </r>
  <r>
    <s v="The R.M.Â "/>
    <x v="1879"/>
    <n v="6"/>
  </r>
  <r>
    <s v="Twin Falls IdahoÂ "/>
    <x v="1130"/>
    <n v="7.3"/>
  </r>
  <r>
    <s v="Mean CreekÂ "/>
    <x v="1883"/>
    <n v="7.3"/>
  </r>
  <r>
    <s v="Hurricane StreetsÂ "/>
    <x v="1509"/>
    <n v="6.5"/>
  </r>
  <r>
    <s v="Never AgainÂ "/>
    <x v="1884"/>
    <n v="6"/>
  </r>
  <r>
    <s v="Civil BrandÂ "/>
    <x v="1885"/>
    <n v="5.3"/>
  </r>
  <r>
    <s v="Lonesome JimÂ "/>
    <x v="1771"/>
    <n v="6.6"/>
  </r>
  <r>
    <s v="Seven SamuraiÂ "/>
    <x v="1886"/>
    <n v="8.6999999999999993"/>
  </r>
  <r>
    <s v="The Other Dream TeamÂ "/>
    <x v="1887"/>
    <n v="8.4"/>
  </r>
  <r>
    <s v="Johnny SuedeÂ "/>
    <x v="1888"/>
    <n v="5.8"/>
  </r>
  <r>
    <s v="Finishing the Game: The Search for a New Bruce LeeÂ "/>
    <x v="39"/>
    <n v="6.2"/>
  </r>
  <r>
    <s v="RubberÂ "/>
    <x v="1889"/>
    <n v="5.8"/>
  </r>
  <r>
    <s v="HomeÂ "/>
    <x v="114"/>
    <n v="6.7"/>
  </r>
  <r>
    <s v="Kiss the BrideÂ "/>
    <x v="1851"/>
    <n v="5.7"/>
  </r>
  <r>
    <s v="The Slaughter RuleÂ "/>
    <x v="1890"/>
    <n v="6.1"/>
  </r>
  <r>
    <s v="MonstersÂ "/>
    <x v="1891"/>
    <n v="6.4"/>
  </r>
  <r>
    <s v="The Living WakeÂ "/>
    <x v="1892"/>
    <n v="6.5"/>
  </r>
  <r>
    <s v="Detention of the DeadÂ "/>
    <x v="1893"/>
    <n v="4.5999999999999996"/>
  </r>
  <r>
    <s v="Everything Put TogetherÂ "/>
    <x v="11"/>
    <n v="6.6"/>
  </r>
  <r>
    <s v="Girls Gone DeadÂ "/>
    <x v="1894"/>
    <n v="3.5"/>
  </r>
  <r>
    <s v="CrossroadsÂ "/>
    <x v="1160"/>
    <n v="3.3"/>
  </r>
  <r>
    <s v="Enter NowhereÂ "/>
    <x v="1895"/>
    <n v="6.6"/>
  </r>
  <r>
    <s v="The King of NajayoÂ "/>
    <x v="1896"/>
    <n v="6.9"/>
  </r>
  <r>
    <s v="Fight to the FinishÂ "/>
    <x v="1897"/>
    <n v="4"/>
  </r>
  <r>
    <s v="Rodeo GirlÂ "/>
    <x v="1898"/>
    <n v="5.7"/>
  </r>
  <r>
    <s v="Oz the Great and PowerfulÂ "/>
    <x v="5"/>
    <n v="6.4"/>
  </r>
  <r>
    <s v="The Toxic AvengerÂ "/>
    <x v="1679"/>
    <n v="6.2"/>
  </r>
  <r>
    <s v="Straight Out of BrooklynÂ "/>
    <x v="1899"/>
    <n v="5.9"/>
  </r>
  <r>
    <s v="Bloody SundayÂ "/>
    <x v="111"/>
    <n v="7.7"/>
  </r>
  <r>
    <s v="Diamond RuffÂ "/>
    <x v="1900"/>
    <n v="4.3"/>
  </r>
  <r>
    <s v="Conversations with Other WomenÂ "/>
    <x v="1901"/>
    <n v="7.1"/>
  </r>
  <r>
    <s v="Poultrygeist: Night of the Chicken DeadÂ "/>
    <x v="1902"/>
    <n v="6.2"/>
  </r>
  <r>
    <s v="42nd StreetÂ "/>
    <x v="1903"/>
    <n v="7.7"/>
  </r>
  <r>
    <s v="MetropolitanÂ "/>
    <x v="1904"/>
    <n v="7.5"/>
  </r>
  <r>
    <s v="Napoleon DynamiteÂ "/>
    <x v="640"/>
    <n v="6.9"/>
  </r>
  <r>
    <s v="Blue RuinÂ "/>
    <x v="1503"/>
    <n v="7.1"/>
  </r>
  <r>
    <s v="Paranormal ActivityÂ "/>
    <x v="1512"/>
    <n v="6.3"/>
  </r>
  <r>
    <s v="Monty Python and the Holy GrailÂ "/>
    <x v="243"/>
    <n v="8.3000000000000007"/>
  </r>
  <r>
    <s v="QuinceaÃ±eraÂ "/>
    <x v="1476"/>
    <n v="7.1"/>
  </r>
  <r>
    <s v="TarnationÂ "/>
    <x v="1905"/>
    <n v="7.2"/>
  </r>
  <r>
    <s v="I Want Your MoneyÂ "/>
    <x v="1906"/>
    <n v="5.0999999999999996"/>
  </r>
  <r>
    <s v="The BeyondÂ "/>
    <x v="1907"/>
    <n v="6.9"/>
  </r>
  <r>
    <s v="What Happens in VegasÂ "/>
    <x v="656"/>
    <n v="6.1"/>
  </r>
  <r>
    <s v="The Dark HoursÂ "/>
    <x v="1908"/>
    <n v="6.1"/>
  </r>
  <r>
    <s v="My Beautiful LaundretteÂ "/>
    <x v="470"/>
    <n v="6.9"/>
  </r>
  <r>
    <s v="Show MeÂ "/>
    <x v="1909"/>
    <n v="6"/>
  </r>
  <r>
    <s v="Cries &amp; WhispersÂ "/>
    <x v="1910"/>
    <n v="8.1999999999999993"/>
  </r>
  <r>
    <s v="TrekkiesÂ "/>
    <x v="1911"/>
    <n v="7"/>
  </r>
  <r>
    <s v="The Broadway MelodyÂ "/>
    <x v="1912"/>
    <n v="6.3"/>
  </r>
  <r>
    <s v="The Evil DeadÂ "/>
    <x v="5"/>
    <n v="7.6"/>
  </r>
  <r>
    <s v="ManiacÂ "/>
    <x v="1913"/>
    <n v="6.1"/>
  </r>
  <r>
    <s v="MurderballÂ "/>
    <x v="1914"/>
    <n v="7.8"/>
  </r>
  <r>
    <s v="American Ninja 2: The ConfrontationÂ "/>
    <x v="1915"/>
    <n v="4.7"/>
  </r>
  <r>
    <s v="HalloweenÂ "/>
    <x v="450"/>
    <n v="7.9"/>
  </r>
  <r>
    <s v="12 Angry MenÂ "/>
    <x v="816"/>
    <n v="8.9"/>
  </r>
  <r>
    <s v="It Happened One NightÂ "/>
    <x v="1603"/>
    <n v="8.1999999999999993"/>
  </r>
  <r>
    <s v="TumbleweedsÂ "/>
    <x v="698"/>
    <n v="6.7"/>
  </r>
  <r>
    <s v="The ProphecyÂ "/>
    <x v="1916"/>
    <n v="6.6"/>
  </r>
  <r>
    <s v="When the Cat's AwayÂ "/>
    <x v="1443"/>
    <n v="6.9"/>
  </r>
  <r>
    <s v="Pieces of AprilÂ "/>
    <x v="535"/>
    <n v="7.1"/>
  </r>
  <r>
    <s v="Old JoyÂ "/>
    <x v="1917"/>
    <n v="6.7"/>
  </r>
  <r>
    <s v="Wendy and LucyÂ "/>
    <x v="1917"/>
    <n v="7.1"/>
  </r>
  <r>
    <s v="3 BackyardsÂ "/>
    <x v="1918"/>
    <n v="5.2"/>
  </r>
  <r>
    <s v="Pierrot le FouÂ "/>
    <x v="1919"/>
    <n v="7.7"/>
  </r>
  <r>
    <s v="Nothing But a ManÂ "/>
    <x v="1920"/>
    <n v="8.1"/>
  </r>
  <r>
    <s v="First Love, Last RitesÂ "/>
    <x v="1474"/>
    <n v="5.5"/>
  </r>
  <r>
    <s v="Fighting Tommy RileyÂ "/>
    <x v="1921"/>
    <n v="6.6"/>
  </r>
  <r>
    <s v="Royal KillÂ "/>
    <x v="1922"/>
    <n v="3.2"/>
  </r>
  <r>
    <s v="Across the UniverseÂ "/>
    <x v="488"/>
    <n v="7.4"/>
  </r>
  <r>
    <s v="Death Race 2000Â "/>
    <x v="1923"/>
    <n v="6.2"/>
  </r>
  <r>
    <s v="Locker 13Â "/>
    <x v="1924"/>
    <n v="4.8"/>
  </r>
  <r>
    <s v="Anderson's CrossÂ "/>
    <x v="1925"/>
    <n v="7.2"/>
  </r>
  <r>
    <s v="BizarreÂ "/>
    <x v="1926"/>
    <n v="4.3"/>
  </r>
  <r>
    <s v="Graduation DayÂ "/>
    <x v="1927"/>
    <n v="4.5"/>
  </r>
  <r>
    <s v="Some Guy Who Kills PeopleÂ "/>
    <x v="1928"/>
    <n v="6.4"/>
  </r>
  <r>
    <s v="ComplianceÂ "/>
    <x v="1929"/>
    <n v="6.4"/>
  </r>
  <r>
    <s v="Chasing AmyÂ "/>
    <x v="584"/>
    <n v="7.3"/>
  </r>
  <r>
    <s v="Lovely &amp; AmazingÂ "/>
    <x v="1346"/>
    <n v="6.9"/>
  </r>
  <r>
    <s v="Better Luck TomorrowÂ "/>
    <x v="39"/>
    <n v="7.2"/>
  </r>
  <r>
    <s v="The Incredibly True Adventure of Two Girls in LoveÂ "/>
    <x v="1930"/>
    <n v="6.5"/>
  </r>
  <r>
    <s v="Chuck &amp; BuckÂ "/>
    <x v="725"/>
    <n v="6.6"/>
  </r>
  <r>
    <s v="American DesiÂ "/>
    <x v="1931"/>
    <n v="6.7"/>
  </r>
  <r>
    <s v="CubeÂ "/>
    <x v="696"/>
    <n v="7.3"/>
  </r>
  <r>
    <s v="Love and Other CatastrophesÂ "/>
    <x v="1932"/>
    <n v="6.4"/>
  </r>
  <r>
    <s v="I Married a Strange Person!Â "/>
    <x v="1933"/>
    <n v="7"/>
  </r>
  <r>
    <s v="NovemberÂ "/>
    <x v="1882"/>
    <n v="5.5"/>
  </r>
  <r>
    <s v="Like CrazyÂ "/>
    <x v="1934"/>
    <n v="6.7"/>
  </r>
  <r>
    <s v="Sugar TownÂ "/>
    <x v="1545"/>
    <n v="6.1"/>
  </r>
  <r>
    <s v="The CanyonsÂ "/>
    <x v="1147"/>
    <n v="3.9"/>
  </r>
  <r>
    <s v="RustÂ "/>
    <x v="1935"/>
    <n v="5.7"/>
  </r>
  <r>
    <s v="The Christmas BunnyÂ "/>
    <x v="1936"/>
    <n v="6.2"/>
  </r>
  <r>
    <s v="UnDividedÂ "/>
    <x v="1937"/>
    <n v="7.8"/>
  </r>
  <r>
    <s v="The FrozenÂ "/>
    <x v="1938"/>
    <n v="4.4000000000000004"/>
  </r>
  <r>
    <s v="Horse CampÂ "/>
    <x v="1898"/>
    <n v="6.6"/>
  </r>
  <r>
    <s v="BurnÂ "/>
    <x v="1939"/>
    <n v="7.5"/>
  </r>
  <r>
    <s v="UrbaniaÂ "/>
    <x v="1940"/>
    <n v="7"/>
  </r>
  <r>
    <s v="The StewardessesÂ "/>
    <x v="1941"/>
    <n v="4"/>
  </r>
  <r>
    <s v="The Beast from 20,000 FathomsÂ "/>
    <x v="1942"/>
    <n v="6.7"/>
  </r>
  <r>
    <s v="20,000 Leagues Under the SeaÂ "/>
    <x v="772"/>
    <n v="7.2"/>
  </r>
  <r>
    <s v="Mad MaxÂ "/>
    <x v="79"/>
    <n v="7"/>
  </r>
  <r>
    <s v="SwingersÂ "/>
    <x v="50"/>
    <n v="7.4"/>
  </r>
  <r>
    <s v="A Fistful of DollarsÂ "/>
    <x v="706"/>
    <n v="8"/>
  </r>
  <r>
    <s v="She Done Him WrongÂ "/>
    <x v="1943"/>
    <n v="6.5"/>
  </r>
  <r>
    <s v="Short Cut to Nirvana: Kumbh MelaÂ "/>
    <x v="1944"/>
    <n v="7.2"/>
  </r>
  <r>
    <s v="The Grace CardÂ "/>
    <x v="1945"/>
    <n v="6.4"/>
  </r>
  <r>
    <s v="Middle of NowhereÂ "/>
    <x v="864"/>
    <n v="6.5"/>
  </r>
  <r>
    <s v="Call + ResponseÂ "/>
    <x v="1946"/>
    <n v="7.5"/>
  </r>
  <r>
    <s v="Side EffectsÂ "/>
    <x v="144"/>
    <n v="7.1"/>
  </r>
  <r>
    <s v="MalevolenceÂ "/>
    <x v="1947"/>
    <n v="5.0999999999999996"/>
  </r>
  <r>
    <s v="Super HybridÂ "/>
    <x v="878"/>
    <n v="3.9"/>
  </r>
  <r>
    <s v="The Man from EarthÂ "/>
    <x v="1948"/>
    <n v="8"/>
  </r>
  <r>
    <s v="The Trials of Darryl HuntÂ "/>
    <x v="1949"/>
    <n v="7.7"/>
  </r>
  <r>
    <s v="Yesterday Was a LieÂ "/>
    <x v="1950"/>
    <n v="5.4"/>
  </r>
  <r>
    <s v="Children of HeavenÂ "/>
    <x v="1951"/>
    <n v="8.5"/>
  </r>
  <r>
    <s v="WeekendÂ "/>
    <x v="1952"/>
    <n v="7.7"/>
  </r>
  <r>
    <s v="She's Gotta Have ItÂ "/>
    <x v="419"/>
    <n v="6.5"/>
  </r>
  <r>
    <s v="Another EarthÂ "/>
    <x v="1953"/>
    <n v="7"/>
  </r>
  <r>
    <s v="Sweet Sweetback's Baadasssss SongÂ "/>
    <x v="1954"/>
    <n v="5.5"/>
  </r>
  <r>
    <s v="TadpoleÂ "/>
    <x v="666"/>
    <n v="6.3"/>
  </r>
  <r>
    <s v="OnceÂ "/>
    <x v="1354"/>
    <n v="7.9"/>
  </r>
  <r>
    <s v="The Horse BoyÂ "/>
    <x v="1955"/>
    <n v="7.4"/>
  </r>
  <r>
    <s v="The Texas Chain Saw MassacreÂ "/>
    <x v="599"/>
    <n v="7.5"/>
  </r>
  <r>
    <s v="A Charlie Brown ChristmasÂ "/>
    <x v="1956"/>
    <n v="8.4"/>
  </r>
  <r>
    <s v="Roger &amp; MeÂ "/>
    <x v="1308"/>
    <n v="7.5"/>
  </r>
  <r>
    <s v="Cat PeopleÂ "/>
    <x v="1147"/>
    <n v="6.1"/>
  </r>
  <r>
    <s v="An American in HollywoodÂ "/>
    <x v="1957"/>
    <n v="7.2"/>
  </r>
  <r>
    <s v="Your Sister's SisterÂ "/>
    <x v="1958"/>
    <n v="6.7"/>
  </r>
  <r>
    <s v="Night of the Living DeadÂ "/>
    <x v="223"/>
    <n v="8"/>
  </r>
  <r>
    <s v="The Birth of a NationÂ "/>
    <x v="1959"/>
    <n v="5.4"/>
  </r>
  <r>
    <s v="Facing the GiantsÂ "/>
    <x v="1684"/>
    <n v="6.7"/>
  </r>
  <r>
    <s v="The GallowsÂ "/>
    <x v="1960"/>
    <n v="4.2"/>
  </r>
  <r>
    <s v="EraserheadÂ "/>
    <x v="487"/>
    <n v="7.4"/>
  </r>
  <r>
    <s v="Hollywood ShuffleÂ "/>
    <x v="1961"/>
    <n v="7"/>
  </r>
  <r>
    <s v="PenitentiaryÂ "/>
    <x v="1962"/>
    <n v="5.8"/>
  </r>
  <r>
    <s v="The Lost Skeleton of CadavraÂ "/>
    <x v="1963"/>
    <n v="7"/>
  </r>
  <r>
    <s v="Dude, Where's My Dog?!Â "/>
    <x v="1964"/>
    <n v="3.2"/>
  </r>
  <r>
    <s v="Cheap ThrillsÂ "/>
    <x v="1965"/>
    <n v="6.8"/>
  </r>
  <r>
    <s v="Indie Game: The MovieÂ "/>
    <x v="1966"/>
    <n v="7.7"/>
  </r>
  <r>
    <s v="ClosureÂ "/>
    <x v="1967"/>
    <n v="5.6"/>
  </r>
  <r>
    <s v="The Past is a Grotesque AnimalÂ "/>
    <x v="1968"/>
    <n v="7.6"/>
  </r>
  <r>
    <s v="The Last House on the LeftÂ "/>
    <x v="1037"/>
    <n v="6.6"/>
  </r>
  <r>
    <s v="PiÂ "/>
    <x v="116"/>
    <n v="7.5"/>
  </r>
  <r>
    <s v="20 DatesÂ "/>
    <x v="1969"/>
    <n v="5.3"/>
  </r>
  <r>
    <s v="Super Size MeÂ "/>
    <x v="1245"/>
    <n v="7.3"/>
  </r>
  <r>
    <s v="The FPÂ "/>
    <x v="1970"/>
    <n v="5.6"/>
  </r>
  <r>
    <s v="Happy ChristmasÂ "/>
    <x v="1971"/>
    <n v="5.6"/>
  </r>
  <r>
    <s v="The Brain That Wouldn't DieÂ "/>
    <x v="1972"/>
    <n v="4.0999999999999996"/>
  </r>
  <r>
    <s v="Tiger OrangeÂ "/>
    <x v="1973"/>
    <n v="6.8"/>
  </r>
  <r>
    <s v="AbsentiaÂ "/>
    <x v="1468"/>
    <n v="5.8"/>
  </r>
  <r>
    <s v="The Brothers McMullenÂ "/>
    <x v="1581"/>
    <n v="6.6"/>
  </r>
  <r>
    <s v="Tiny FurnitureÂ "/>
    <x v="1974"/>
    <n v="6.3"/>
  </r>
  <r>
    <s v="HayrideÂ "/>
    <x v="1975"/>
    <n v="3.4"/>
  </r>
  <r>
    <s v="The SignalÂ "/>
    <x v="1976"/>
    <n v="6.1"/>
  </r>
  <r>
    <s v="This Is Martin BonnerÂ "/>
    <x v="1977"/>
    <n v="6.6"/>
  </r>
  <r>
    <s v="George WashingtonÂ "/>
    <x v="454"/>
    <n v="7.5"/>
  </r>
  <r>
    <s v="Smiling Fish &amp; Goat on FireÂ "/>
    <x v="1978"/>
    <n v="7.6"/>
  </r>
  <r>
    <s v="Raymond Did ItÂ "/>
    <x v="1979"/>
    <n v="3.2"/>
  </r>
  <r>
    <s v="The Legend of God's GunÂ "/>
    <x v="1980"/>
    <n v="4.0999999999999996"/>
  </r>
  <r>
    <s v="ClerksÂ "/>
    <x v="584"/>
    <n v="7.8"/>
  </r>
  <r>
    <s v="Pink NarcissusÂ "/>
    <x v="1981"/>
    <n v="6.7"/>
  </r>
  <r>
    <s v="In the Company of MenÂ "/>
    <x v="813"/>
    <n v="7.3"/>
  </r>
  <r>
    <s v="SabotageÂ "/>
    <x v="48"/>
    <n v="5.7"/>
  </r>
  <r>
    <s v="SlackerÂ "/>
    <x v="741"/>
    <n v="7.1"/>
  </r>
  <r>
    <s v="The Puffy ChairÂ "/>
    <x v="1263"/>
    <n v="6.6"/>
  </r>
  <r>
    <s v="All Superheroes Must DieÂ "/>
    <x v="1982"/>
    <n v="4"/>
  </r>
  <r>
    <s v="Pink FlamingosÂ "/>
    <x v="1134"/>
    <n v="6.1"/>
  </r>
  <r>
    <s v="CleanÂ "/>
    <x v="1139"/>
    <n v="6.9"/>
  </r>
  <r>
    <s v="The CircleÂ "/>
    <x v="1983"/>
    <n v="7.5"/>
  </r>
  <r>
    <s v="PrimerÂ "/>
    <x v="1984"/>
    <n v="7"/>
  </r>
  <r>
    <s v="CaviteÂ "/>
    <x v="1985"/>
    <n v="6.3"/>
  </r>
  <r>
    <s v="El MariachiÂ "/>
    <x v="406"/>
    <n v="6.9"/>
  </r>
  <r>
    <s v="NewlywedsÂ "/>
    <x v="1581"/>
    <n v="6.4"/>
  </r>
  <r>
    <s v="My Date with DrewÂ "/>
    <x v="1672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AECB8-0D46-4368-A3EA-112991E7A42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:L21" firstHeaderRow="1" firstDataRow="1" firstDataCol="1"/>
  <pivotFields count="9">
    <pivotField axis="axisRow" dataField="1" showAll="0">
      <items count="20">
        <item x="0"/>
        <item x="1"/>
        <item x="3"/>
        <item x="7"/>
        <item x="4"/>
        <item x="6"/>
        <item x="9"/>
        <item x="2"/>
        <item x="13"/>
        <item x="8"/>
        <item x="17"/>
        <item x="11"/>
        <item x="16"/>
        <item x="5"/>
        <item x="12"/>
        <item x="10"/>
        <item x="14"/>
        <item x="15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genr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93273-19C7-41CC-9F5D-4F836AADF6A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37" firstHeaderRow="1" firstDataRow="1" firstDataCol="1"/>
  <pivotFields count="3">
    <pivotField showAll="0"/>
    <pivotField axis="axisRow" dataField="1" showAll="0">
      <items count="36">
        <item x="2"/>
        <item x="29"/>
        <item x="11"/>
        <item x="18"/>
        <item x="9"/>
        <item x="26"/>
        <item x="23"/>
        <item x="14"/>
        <item x="13"/>
        <item x="0"/>
        <item x="5"/>
        <item x="4"/>
        <item x="15"/>
        <item x="28"/>
        <item x="22"/>
        <item x="21"/>
        <item x="31"/>
        <item x="12"/>
        <item x="10"/>
        <item x="8"/>
        <item x="20"/>
        <item x="1"/>
        <item x="7"/>
        <item x="16"/>
        <item x="19"/>
        <item x="25"/>
        <item x="33"/>
        <item x="24"/>
        <item x="32"/>
        <item x="6"/>
        <item x="3"/>
        <item x="34"/>
        <item x="17"/>
        <item x="30"/>
        <item x="27"/>
        <item t="default"/>
      </items>
    </pivotField>
    <pivotField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Count of langu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956418-1236-48B9-9DD9-76C42740AB8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F18" firstHeaderRow="1" firstDataRow="1" firstDataCol="1"/>
  <pivotFields count="3">
    <pivotField showAll="0"/>
    <pivotField axis="axisRow" showAll="0" measureFilter="1" sortType="descending">
      <items count="1987">
        <item x="1834"/>
        <item x="1451"/>
        <item x="1926"/>
        <item x="1290"/>
        <item x="1383"/>
        <item x="862"/>
        <item x="1150"/>
        <item x="1742"/>
        <item x="1752"/>
        <item x="1609"/>
        <item x="159"/>
        <item x="1587"/>
        <item x="1013"/>
        <item x="228"/>
        <item x="432"/>
        <item x="1743"/>
        <item x="1212"/>
        <item x="1532"/>
        <item x="1454"/>
        <item x="1886"/>
        <item x="367"/>
        <item x="392"/>
        <item x="1941"/>
        <item x="1105"/>
        <item x="202"/>
        <item x="1282"/>
        <item x="389"/>
        <item x="600"/>
        <item x="1190"/>
        <item x="751"/>
        <item x="72"/>
        <item x="1063"/>
        <item x="231"/>
        <item x="1900"/>
        <item x="534"/>
        <item x="302"/>
        <item x="109"/>
        <item x="910"/>
        <item x="1395"/>
        <item x="96"/>
        <item x="1745"/>
        <item x="1893"/>
        <item x="1128"/>
        <item x="1823"/>
        <item x="1684"/>
        <item x="100"/>
        <item x="1768"/>
        <item x="1661"/>
        <item x="1890"/>
        <item x="1391"/>
        <item x="660"/>
        <item x="441"/>
        <item x="604"/>
        <item x="117"/>
        <item x="886"/>
        <item x="1654"/>
        <item x="687"/>
        <item x="1260"/>
        <item x="1809"/>
        <item x="1008"/>
        <item x="615"/>
        <item x="1545"/>
        <item x="1847"/>
        <item x="1836"/>
        <item x="896"/>
        <item x="1874"/>
        <item x="932"/>
        <item x="1585"/>
        <item x="250"/>
        <item x="1027"/>
        <item x="989"/>
        <item x="468"/>
        <item x="12"/>
        <item x="446"/>
        <item x="1358"/>
        <item x="217"/>
        <item x="711"/>
        <item x="937"/>
        <item x="1527"/>
        <item x="879"/>
        <item x="1952"/>
        <item x="1938"/>
        <item x="748"/>
        <item x="449"/>
        <item x="4"/>
        <item x="1359"/>
        <item x="205"/>
        <item x="1571"/>
        <item x="288"/>
        <item x="704"/>
        <item x="426"/>
        <item x="1298"/>
        <item x="267"/>
        <item x="102"/>
        <item x="429"/>
        <item x="311"/>
        <item x="920"/>
        <item x="1350"/>
        <item x="1785"/>
        <item x="516"/>
        <item x="523"/>
        <item x="828"/>
        <item x="884"/>
        <item x="1583"/>
        <item x="377"/>
        <item x="1618"/>
        <item x="933"/>
        <item x="230"/>
        <item x="1825"/>
        <item x="19"/>
        <item x="1091"/>
        <item x="262"/>
        <item x="871"/>
        <item x="1180"/>
        <item x="1082"/>
        <item x="1592"/>
        <item x="248"/>
        <item x="1695"/>
        <item x="1328"/>
        <item x="1399"/>
        <item x="651"/>
        <item x="1284"/>
        <item x="521"/>
        <item x="1855"/>
        <item x="180"/>
        <item x="801"/>
        <item x="942"/>
        <item x="864"/>
        <item x="1589"/>
        <item x="350"/>
        <item x="1922"/>
        <item x="323"/>
        <item x="447"/>
        <item x="511"/>
        <item x="1515"/>
        <item x="244"/>
        <item x="265"/>
        <item x="1530"/>
        <item x="14"/>
        <item x="1878"/>
        <item x="950"/>
        <item x="34"/>
        <item x="442"/>
        <item x="500"/>
        <item x="718"/>
        <item x="1810"/>
        <item x="194"/>
        <item x="1862"/>
        <item x="1310"/>
        <item x="1146"/>
        <item x="1723"/>
        <item x="1832"/>
        <item x="424"/>
        <item x="1663"/>
        <item x="1610"/>
        <item x="907"/>
        <item x="761"/>
        <item x="279"/>
        <item x="185"/>
        <item x="107"/>
        <item x="1489"/>
        <item x="1956"/>
        <item x="1205"/>
        <item x="1933"/>
        <item x="623"/>
        <item x="943"/>
        <item x="495"/>
        <item x="1504"/>
        <item x="898"/>
        <item x="1538"/>
        <item x="1846"/>
        <item x="1137"/>
        <item x="841"/>
        <item x="153"/>
        <item x="637"/>
        <item x="904"/>
        <item x="1233"/>
        <item x="905"/>
        <item x="1276"/>
        <item x="749"/>
        <item x="1133"/>
        <item x="773"/>
        <item x="294"/>
        <item x="812"/>
        <item x="1774"/>
        <item x="1080"/>
        <item x="58"/>
        <item x="472"/>
        <item x="142"/>
        <item x="172"/>
        <item x="1803"/>
        <item x="947"/>
        <item x="1602"/>
        <item x="1970"/>
        <item x="104"/>
        <item x="332"/>
        <item x="1202"/>
        <item x="1789"/>
        <item x="686"/>
        <item x="24"/>
        <item x="972"/>
        <item x="1877"/>
        <item x="1639"/>
        <item x="1492"/>
        <item x="200"/>
        <item x="501"/>
        <item x="420"/>
        <item x="1166"/>
        <item x="1423"/>
        <item x="1151"/>
        <item x="342"/>
        <item x="931"/>
        <item x="341"/>
        <item x="840"/>
        <item x="1703"/>
        <item x="930"/>
        <item x="1125"/>
        <item x="524"/>
        <item x="1755"/>
        <item x="1924"/>
        <item x="699"/>
        <item x="1567"/>
        <item x="1478"/>
        <item x="790"/>
        <item x="1756"/>
        <item x="1012"/>
        <item x="1059"/>
        <item x="10"/>
        <item x="507"/>
        <item x="82"/>
        <item x="1851"/>
        <item x="1443"/>
        <item x="532"/>
        <item x="736"/>
        <item x="283"/>
        <item x="731"/>
        <item x="443"/>
        <item x="56"/>
        <item x="1722"/>
        <item x="122"/>
        <item x="1526"/>
        <item x="1668"/>
        <item x="1227"/>
        <item x="1405"/>
        <item x="1186"/>
        <item x="787"/>
        <item x="1865"/>
        <item x="1909"/>
        <item x="514"/>
        <item x="762"/>
        <item x="1535"/>
        <item x="138"/>
        <item x="1977"/>
        <item x="1184"/>
        <item x="1115"/>
        <item x="1364"/>
        <item x="1753"/>
        <item x="756"/>
        <item x="586"/>
        <item x="1446"/>
        <item x="1372"/>
        <item x="567"/>
        <item x="555"/>
        <item x="689"/>
        <item x="902"/>
        <item x="917"/>
        <item x="1313"/>
        <item x="1682"/>
        <item x="78"/>
        <item x="344"/>
        <item x="610"/>
        <item x="120"/>
        <item x="1688"/>
        <item x="632"/>
        <item x="1683"/>
        <item x="895"/>
        <item x="70"/>
        <item x="764"/>
        <item x="663"/>
        <item x="1813"/>
        <item x="701"/>
        <item x="590"/>
        <item x="1709"/>
        <item x="1335"/>
        <item x="167"/>
        <item x="18"/>
        <item x="560"/>
        <item x="842"/>
        <item x="585"/>
        <item x="544"/>
        <item x="1002"/>
        <item x="1638"/>
        <item x="965"/>
        <item x="1486"/>
        <item x="1450"/>
        <item x="436"/>
        <item x="1118"/>
        <item x="1165"/>
        <item x="1177"/>
        <item x="1864"/>
        <item x="1466"/>
        <item x="1613"/>
        <item x="85"/>
        <item x="3"/>
        <item x="1868"/>
        <item x="1193"/>
        <item x="834"/>
        <item x="1191"/>
        <item x="160"/>
        <item x="1228"/>
        <item x="1237"/>
        <item x="1009"/>
        <item x="1594"/>
        <item x="282"/>
        <item x="1363"/>
        <item x="273"/>
        <item x="312"/>
        <item x="1804"/>
        <item x="251"/>
        <item x="854"/>
        <item x="1708"/>
        <item x="537"/>
        <item x="21"/>
        <item x="1935"/>
        <item x="1729"/>
        <item x="710"/>
        <item x="968"/>
        <item x="456"/>
        <item x="1811"/>
        <item x="953"/>
        <item x="1135"/>
        <item x="1067"/>
        <item x="700"/>
        <item x="614"/>
        <item x="1635"/>
        <item x="795"/>
        <item x="1929"/>
        <item x="1849"/>
        <item x="407"/>
        <item x="1000"/>
        <item x="229"/>
        <item x="1574"/>
        <item x="1131"/>
        <item x="1400"/>
        <item x="1595"/>
        <item x="774"/>
        <item x="1615"/>
        <item x="903"/>
        <item x="1167"/>
        <item x="1262"/>
        <item x="1333"/>
        <item x="1280"/>
        <item x="1558"/>
        <item x="1197"/>
        <item x="1411"/>
        <item x="1967"/>
        <item x="1500"/>
        <item x="25"/>
        <item x="1460"/>
        <item x="924"/>
        <item x="1376"/>
        <item x="978"/>
        <item x="210"/>
        <item x="324"/>
        <item x="1871"/>
        <item x="836"/>
        <item x="1721"/>
        <item x="445"/>
        <item x="636"/>
        <item x="460"/>
        <item x="1117"/>
        <item x="496"/>
        <item x="1670"/>
        <item x="1637"/>
        <item x="1314"/>
        <item x="1174"/>
        <item x="1087"/>
        <item x="116"/>
        <item x="1448"/>
        <item x="1224"/>
        <item x="1621"/>
        <item x="906"/>
        <item x="140"/>
        <item x="1549"/>
        <item x="1738"/>
        <item x="1712"/>
        <item x="1760"/>
        <item x="923"/>
        <item x="1432"/>
        <item x="48"/>
        <item x="91"/>
        <item x="1784"/>
        <item x="569"/>
        <item x="452"/>
        <item x="1842"/>
        <item x="411"/>
        <item x="1700"/>
        <item x="1325"/>
        <item x="1461"/>
        <item x="64"/>
        <item x="331"/>
        <item x="1945"/>
        <item x="1467"/>
        <item x="454"/>
        <item x="1213"/>
        <item x="967"/>
        <item x="1732"/>
        <item x="1355"/>
        <item x="259"/>
        <item x="371"/>
        <item x="733"/>
        <item x="578"/>
        <item x="1236"/>
        <item x="487"/>
        <item x="178"/>
        <item x="340"/>
        <item x="572"/>
        <item x="1164"/>
        <item x="1623"/>
        <item x="1052"/>
        <item x="349"/>
        <item x="843"/>
        <item x="484"/>
        <item x="1069"/>
        <item x="1680"/>
        <item x="317"/>
        <item x="1199"/>
        <item x="1557"/>
        <item x="277"/>
        <item x="1698"/>
        <item x="299"/>
        <item x="110"/>
        <item x="132"/>
        <item x="723"/>
        <item x="1367"/>
        <item x="1195"/>
        <item x="1769"/>
        <item x="8"/>
        <item x="474"/>
        <item x="1112"/>
        <item x="61"/>
        <item x="1173"/>
        <item x="98"/>
        <item x="1222"/>
        <item x="1427"/>
        <item x="1690"/>
        <item x="328"/>
        <item x="475"/>
        <item x="554"/>
        <item x="197"/>
        <item x="1506"/>
        <item x="1037"/>
        <item x="1493"/>
        <item x="1039"/>
        <item x="1630"/>
        <item x="1053"/>
        <item x="1274"/>
        <item x="1781"/>
        <item x="254"/>
        <item x="1207"/>
        <item x="777"/>
        <item x="1004"/>
        <item x="541"/>
        <item x="1390"/>
        <item x="1650"/>
        <item x="1088"/>
        <item x="1542"/>
        <item x="1667"/>
        <item x="156"/>
        <item x="1420"/>
        <item x="269"/>
        <item x="1487"/>
        <item x="59"/>
        <item x="720"/>
        <item x="783"/>
        <item x="647"/>
        <item x="1336"/>
        <item x="1652"/>
        <item x="357"/>
        <item x="305"/>
        <item x="50"/>
        <item x="1058"/>
        <item x="1779"/>
        <item x="817"/>
        <item x="1800"/>
        <item x="1934"/>
        <item x="1061"/>
        <item x="674"/>
        <item x="1348"/>
        <item x="71"/>
        <item x="1807"/>
        <item x="1203"/>
        <item x="769"/>
        <item x="742"/>
        <item x="1965"/>
        <item x="1120"/>
        <item x="1541"/>
        <item x="1421"/>
        <item x="1921"/>
        <item x="219"/>
        <item x="1581"/>
        <item x="1766"/>
        <item x="717"/>
        <item x="99"/>
        <item x="1821"/>
        <item x="1323"/>
        <item x="553"/>
        <item x="1370"/>
        <item x="1689"/>
        <item x="1046"/>
        <item x="716"/>
        <item x="694"/>
        <item x="935"/>
        <item x="1109"/>
        <item x="1318"/>
        <item x="1932"/>
        <item x="1625"/>
        <item x="1272"/>
        <item x="1122"/>
        <item x="236"/>
        <item x="1261"/>
        <item x="75"/>
        <item x="118"/>
        <item x="1918"/>
        <item x="1831"/>
        <item x="1884"/>
        <item x="1598"/>
        <item x="878"/>
        <item x="174"/>
        <item x="1344"/>
        <item x="1170"/>
        <item x="1378"/>
        <item x="528"/>
        <item x="582"/>
        <item x="1152"/>
        <item x="1942"/>
        <item x="1463"/>
        <item x="518"/>
        <item x="1740"/>
        <item x="261"/>
        <item x="1746"/>
        <item x="984"/>
        <item x="1502"/>
        <item x="1896"/>
        <item x="1559"/>
        <item x="752"/>
        <item x="1347"/>
        <item x="1817"/>
        <item x="268"/>
        <item x="1307"/>
        <item x="168"/>
        <item x="1221"/>
        <item x="665"/>
        <item x="713"/>
        <item x="1257"/>
        <item x="1349"/>
        <item x="1741"/>
        <item x="1634"/>
        <item x="403"/>
        <item x="66"/>
        <item x="1913"/>
        <item x="1106"/>
        <item x="1490"/>
        <item x="1603"/>
        <item x="151"/>
        <item x="278"/>
        <item x="1519"/>
        <item x="421"/>
        <item x="322"/>
        <item x="891"/>
        <item x="181"/>
        <item x="1473"/>
        <item x="1646"/>
        <item x="1835"/>
        <item x="1162"/>
        <item x="839"/>
        <item x="827"/>
        <item x="1417"/>
        <item x="1179"/>
        <item x="1483"/>
        <item x="765"/>
        <item x="1438"/>
        <item x="547"/>
        <item x="1083"/>
        <item x="1024"/>
        <item x="1092"/>
        <item x="757"/>
        <item x="1521"/>
        <item x="386"/>
        <item x="1891"/>
        <item x="1796"/>
        <item x="280"/>
        <item x="481"/>
        <item x="613"/>
        <item x="598"/>
        <item x="430"/>
        <item x="982"/>
        <item x="1415"/>
        <item x="291"/>
        <item x="870"/>
        <item x="1696"/>
        <item x="206"/>
        <item x="1301"/>
        <item x="287"/>
        <item x="162"/>
        <item x="666"/>
        <item x="1019"/>
        <item x="77"/>
        <item x="698"/>
        <item x="1121"/>
        <item x="208"/>
        <item x="348"/>
        <item x="563"/>
        <item x="223"/>
        <item x="461"/>
        <item x="286"/>
        <item x="974"/>
        <item x="815"/>
        <item x="1153"/>
        <item x="1470"/>
        <item x="136"/>
        <item x="79"/>
        <item x="416"/>
        <item x="497"/>
        <item x="1456"/>
        <item x="1412"/>
        <item x="1570"/>
        <item x="897"/>
        <item x="629"/>
        <item x="1304"/>
        <item x="1758"/>
        <item x="1093"/>
        <item x="602"/>
        <item x="264"/>
        <item x="1097"/>
        <item x="1028"/>
        <item x="1043"/>
        <item x="803"/>
        <item x="908"/>
        <item x="316"/>
        <item x="1485"/>
        <item x="1820"/>
        <item x="520"/>
        <item x="1"/>
        <item x="352"/>
        <item x="814"/>
        <item x="1814"/>
        <item x="1235"/>
        <item x="1882"/>
        <item x="1440"/>
        <item x="539"/>
        <item x="715"/>
        <item x="962"/>
        <item x="290"/>
        <item x="1096"/>
        <item x="872"/>
        <item x="1204"/>
        <item x="1916"/>
        <item x="353"/>
        <item x="770"/>
        <item x="990"/>
        <item x="36"/>
        <item x="1294"/>
        <item x="505"/>
        <item x="1379"/>
        <item x="123"/>
        <item x="1833"/>
        <item x="957"/>
        <item x="1772"/>
        <item x="1642"/>
        <item x="1901"/>
        <item x="368"/>
        <item x="620"/>
        <item x="1268"/>
        <item x="1480"/>
        <item x="361"/>
        <item x="1805"/>
        <item x="356"/>
        <item x="1912"/>
        <item x="837"/>
        <item x="1311"/>
        <item x="628"/>
        <item x="1673"/>
        <item x="1641"/>
        <item x="1914"/>
        <item x="1749"/>
        <item x="1782"/>
        <item x="1536"/>
        <item x="885"/>
        <item x="1691"/>
        <item x="1464"/>
        <item x="271"/>
        <item x="1927"/>
        <item x="811"/>
        <item x="105"/>
        <item x="1455"/>
        <item x="437"/>
        <item x="1611"/>
        <item x="1565"/>
        <item x="993"/>
        <item x="83"/>
        <item x="1084"/>
        <item x="1699"/>
        <item x="1702"/>
        <item x="631"/>
        <item x="627"/>
        <item x="606"/>
        <item x="1704"/>
        <item x="646"/>
        <item x="370"/>
        <item x="1409"/>
        <item x="1475"/>
        <item x="722"/>
        <item x="1910"/>
        <item x="806"/>
        <item x="1185"/>
        <item x="587"/>
        <item x="548"/>
        <item x="1655"/>
        <item x="955"/>
        <item x="235"/>
        <item x="579"/>
        <item x="1724"/>
        <item x="552"/>
        <item x="654"/>
        <item x="912"/>
        <item x="33"/>
        <item x="1494"/>
        <item x="805"/>
        <item x="1020"/>
        <item x="1686"/>
        <item x="1895"/>
        <item x="1928"/>
        <item x="1605"/>
        <item x="991"/>
        <item x="1883"/>
        <item x="249"/>
        <item x="1983"/>
        <item x="540"/>
        <item x="1090"/>
        <item x="1169"/>
        <item x="1962"/>
        <item x="1720"/>
        <item x="240"/>
        <item x="1981"/>
        <item x="69"/>
        <item x="784"/>
        <item x="0"/>
        <item x="1452"/>
        <item x="1225"/>
        <item x="1660"/>
        <item x="1114"/>
        <item x="1062"/>
        <item x="726"/>
        <item x="63"/>
        <item x="1108"/>
        <item x="1016"/>
        <item x="1950"/>
        <item x="134"/>
        <item x="1505"/>
        <item x="135"/>
        <item x="1034"/>
        <item x="900"/>
        <item x="427"/>
        <item x="1757"/>
        <item x="1656"/>
        <item x="1453"/>
        <item x="32"/>
        <item x="1029"/>
        <item x="463"/>
        <item x="1783"/>
        <item x="1102"/>
        <item x="1196"/>
        <item x="1853"/>
        <item x="149"/>
        <item x="1178"/>
        <item x="727"/>
        <item x="640"/>
        <item x="1631"/>
        <item x="1259"/>
        <item x="1295"/>
        <item x="1624"/>
        <item x="675"/>
        <item x="1968"/>
        <item x="979"/>
        <item x="659"/>
        <item x="1982"/>
        <item x="1270"/>
        <item x="1218"/>
        <item x="425"/>
        <item x="1791"/>
        <item x="409"/>
        <item x="1263"/>
        <item x="1495"/>
        <item x="1590"/>
        <item x="182"/>
        <item x="338"/>
        <item x="692"/>
        <item x="214"/>
        <item x="1919"/>
        <item x="619"/>
        <item x="561"/>
        <item x="858"/>
        <item x="918"/>
        <item x="351"/>
        <item x="575"/>
        <item x="702"/>
        <item x="1793"/>
        <item x="1710"/>
        <item x="1547"/>
        <item x="1751"/>
        <item x="954"/>
        <item x="1252"/>
        <item x="958"/>
        <item x="782"/>
        <item x="857"/>
        <item x="730"/>
        <item x="800"/>
        <item x="1718"/>
        <item x="1154"/>
        <item x="583"/>
        <item x="1867"/>
        <item x="88"/>
        <item x="778"/>
        <item x="1503"/>
        <item x="1321"/>
        <item x="1925"/>
        <item x="1414"/>
        <item x="1499"/>
        <item x="1716"/>
        <item x="558"/>
        <item x="1669"/>
        <item x="826"/>
        <item x="266"/>
        <item x="384"/>
        <item x="1474"/>
        <item x="1022"/>
        <item x="833"/>
        <item x="1017"/>
        <item x="1138"/>
        <item x="1620"/>
        <item x="1575"/>
        <item x="1030"/>
        <item x="881"/>
        <item x="402"/>
        <item x="987"/>
        <item x="1249"/>
        <item x="1297"/>
        <item x="1560"/>
        <item x="455"/>
        <item x="855"/>
        <item x="388"/>
        <item x="1517"/>
        <item x="625"/>
        <item x="538"/>
        <item x="1322"/>
        <item x="744"/>
        <item x="946"/>
        <item x="1045"/>
        <item x="1875"/>
        <item x="759"/>
        <item x="1481"/>
        <item x="634"/>
        <item x="1144"/>
        <item x="246"/>
        <item x="86"/>
        <item x="1798"/>
        <item x="996"/>
        <item x="233"/>
        <item x="423"/>
        <item x="1971"/>
        <item x="92"/>
        <item x="1799"/>
        <item x="360"/>
        <item x="1248"/>
        <item x="1033"/>
        <item x="1898"/>
        <item x="127"/>
        <item x="482"/>
        <item x="1437"/>
        <item x="486"/>
        <item x="1157"/>
        <item x="1050"/>
        <item x="952"/>
        <item x="1876"/>
        <item x="1431"/>
        <item x="1643"/>
        <item x="1354"/>
        <item x="450"/>
        <item x="1100"/>
        <item x="1201"/>
        <item x="845"/>
        <item x="373"/>
        <item x="853"/>
        <item x="763"/>
        <item x="1163"/>
        <item x="1599"/>
        <item x="977"/>
        <item x="653"/>
        <item x="390"/>
        <item x="522"/>
        <item x="644"/>
        <item x="513"/>
        <item x="490"/>
        <item x="797"/>
        <item x="1601"/>
        <item x="508"/>
        <item x="515"/>
        <item x="796"/>
        <item x="975"/>
        <item x="1525"/>
        <item x="1126"/>
        <item x="440"/>
        <item x="28"/>
        <item x="191"/>
        <item x="642"/>
        <item x="380"/>
        <item x="721"/>
        <item x="877"/>
        <item x="125"/>
        <item x="1426"/>
        <item x="204"/>
        <item x="190"/>
        <item x="1662"/>
        <item x="1049"/>
        <item x="354"/>
        <item x="873"/>
        <item x="760"/>
        <item x="1265"/>
        <item x="677"/>
        <item x="1331"/>
        <item x="788"/>
        <item x="491"/>
        <item x="1707"/>
        <item x="252"/>
        <item x="1145"/>
        <item x="453"/>
        <item x="1540"/>
        <item x="1134"/>
        <item x="775"/>
        <item x="529"/>
        <item x="128"/>
        <item x="1531"/>
        <item x="1827"/>
        <item x="220"/>
        <item x="345"/>
        <item x="829"/>
        <item x="45"/>
        <item x="1672"/>
        <item x="1143"/>
        <item x="438"/>
        <item x="1219"/>
        <item x="1675"/>
        <item x="861"/>
        <item x="103"/>
        <item x="1181"/>
        <item x="1940"/>
        <item x="1279"/>
        <item x="67"/>
        <item x="1457"/>
        <item x="1529"/>
        <item x="1342"/>
        <item x="1905"/>
        <item x="1334"/>
        <item x="239"/>
        <item x="807"/>
        <item x="285"/>
        <item x="911"/>
        <item x="635"/>
        <item x="792"/>
        <item x="1777"/>
        <item x="661"/>
        <item x="84"/>
        <item x="568"/>
        <item x="62"/>
        <item x="823"/>
        <item x="959"/>
        <item x="1726"/>
        <item x="566"/>
        <item x="358"/>
        <item x="1857"/>
        <item x="434"/>
        <item x="1556"/>
        <item x="1251"/>
        <item x="1819"/>
        <item x="133"/>
        <item x="1010"/>
        <item x="1881"/>
        <item x="1449"/>
        <item x="1972"/>
        <item x="549"/>
        <item x="27"/>
        <item x="510"/>
        <item x="300"/>
        <item x="825"/>
        <item x="1241"/>
        <item x="1168"/>
        <item x="329"/>
        <item x="1110"/>
        <item x="141"/>
        <item x="874"/>
        <item x="1600"/>
        <item x="851"/>
        <item x="1822"/>
        <item x="1277"/>
        <item x="1657"/>
        <item x="7"/>
        <item x="1042"/>
        <item x="847"/>
        <item x="274"/>
        <item x="1300"/>
        <item x="995"/>
        <item x="1622"/>
        <item x="517"/>
        <item x="488"/>
        <item x="1095"/>
        <item x="1286"/>
        <item x="867"/>
        <item x="545"/>
        <item x="1946"/>
        <item x="1596"/>
        <item x="39"/>
        <item x="1788"/>
        <item x="643"/>
        <item x="1845"/>
        <item x="709"/>
        <item x="1216"/>
        <item x="1818"/>
        <item x="400"/>
        <item x="1293"/>
        <item x="1561"/>
        <item x="570"/>
        <item x="397"/>
        <item x="971"/>
        <item x="1848"/>
        <item x="1444"/>
        <item x="1629"/>
        <item x="1837"/>
        <item x="1287"/>
        <item x="203"/>
        <item x="922"/>
        <item x="850"/>
        <item x="325"/>
        <item x="1357"/>
        <item x="1365"/>
        <item x="237"/>
        <item x="542"/>
        <item x="1917"/>
        <item x="1226"/>
        <item x="526"/>
        <item x="626"/>
        <item x="1340"/>
        <item x="81"/>
        <item x="1015"/>
        <item x="1116"/>
        <item x="339"/>
        <item x="394"/>
        <item x="295"/>
        <item x="746"/>
        <item x="381"/>
        <item x="1387"/>
        <item x="1576"/>
        <item x="247"/>
        <item x="347"/>
        <item x="976"/>
        <item x="1841"/>
        <item x="693"/>
        <item x="1978"/>
        <item x="209"/>
        <item x="1419"/>
        <item x="594"/>
        <item x="51"/>
        <item x="593"/>
        <item x="584"/>
        <item x="818"/>
        <item x="948"/>
        <item x="1694"/>
        <item x="1826"/>
        <item x="1288"/>
        <item x="679"/>
        <item x="616"/>
        <item x="1416"/>
        <item x="303"/>
        <item x="137"/>
        <item x="581"/>
        <item x="1124"/>
        <item x="771"/>
        <item x="1511"/>
        <item x="1309"/>
        <item x="1305"/>
        <item x="1607"/>
        <item x="1879"/>
        <item x="1787"/>
        <item x="691"/>
        <item x="272"/>
        <item x="1220"/>
        <item x="1189"/>
        <item x="42"/>
        <item x="964"/>
        <item x="1701"/>
        <item x="1963"/>
        <item x="313"/>
        <item x="1099"/>
        <item x="618"/>
        <item x="846"/>
        <item x="1705"/>
        <item x="175"/>
        <item x="499"/>
        <item x="307"/>
        <item x="574"/>
        <item x="94"/>
        <item x="672"/>
        <item x="30"/>
        <item x="1230"/>
        <item x="150"/>
        <item x="1974"/>
        <item x="1132"/>
        <item x="1240"/>
        <item x="1522"/>
        <item x="810"/>
        <item x="232"/>
        <item x="1770"/>
        <item x="1653"/>
        <item x="1627"/>
        <item x="1802"/>
        <item x="652"/>
        <item x="621"/>
        <item x="712"/>
        <item x="714"/>
        <item x="1214"/>
        <item x="1539"/>
        <item x="1966"/>
        <item x="1459"/>
        <item x="680"/>
        <item x="1903"/>
        <item x="1902"/>
        <item x="1060"/>
        <item x="1253"/>
        <item x="1582"/>
        <item x="108"/>
        <item x="1404"/>
        <item x="1943"/>
        <item x="183"/>
        <item x="1593"/>
        <item x="1264"/>
        <item x="1907"/>
        <item x="1730"/>
        <item x="1765"/>
        <item x="478"/>
        <item x="573"/>
        <item x="1403"/>
        <item x="601"/>
        <item x="1958"/>
        <item x="1388"/>
        <item x="89"/>
        <item x="289"/>
        <item x="916"/>
        <item x="1748"/>
        <item x="1725"/>
        <item x="1951"/>
        <item x="732"/>
        <item x="1491"/>
        <item x="914"/>
        <item x="562"/>
        <item x="1315"/>
        <item x="11"/>
        <item x="333"/>
        <item x="1815"/>
        <item x="1360"/>
        <item x="16"/>
        <item x="1188"/>
        <item x="327"/>
        <item x="798"/>
        <item x="1255"/>
        <item x="1229"/>
        <item x="1930"/>
        <item x="1697"/>
        <item x="809"/>
        <item x="1887"/>
        <item x="531"/>
        <item x="38"/>
        <item x="1129"/>
        <item x="1136"/>
        <item x="163"/>
        <item x="1566"/>
        <item x="767"/>
        <item x="1149"/>
        <item x="1734"/>
        <item x="1055"/>
        <item x="899"/>
        <item x="379"/>
        <item x="112"/>
        <item x="512"/>
        <item x="1066"/>
        <item x="1079"/>
        <item x="929"/>
        <item x="1324"/>
        <item x="1870"/>
        <item x="130"/>
        <item x="1430"/>
        <item x="1401"/>
        <item x="189"/>
        <item x="1591"/>
        <item x="1553"/>
        <item x="216"/>
        <item x="29"/>
        <item x="1445"/>
        <item x="1337"/>
        <item x="1072"/>
        <item x="1211"/>
        <item x="46"/>
        <item x="1048"/>
        <item x="1343"/>
        <item x="1076"/>
        <item x="821"/>
        <item x="1840"/>
        <item x="1338"/>
        <item x="489"/>
        <item x="1381"/>
        <item x="973"/>
        <item x="1861"/>
        <item x="1424"/>
        <item x="55"/>
        <item x="1035"/>
        <item x="1626"/>
        <item x="921"/>
        <item x="1510"/>
        <item x="428"/>
        <item x="1797"/>
        <item x="956"/>
        <item x="65"/>
        <item x="1899"/>
        <item x="1471"/>
        <item x="1944"/>
        <item x="1693"/>
        <item x="31"/>
        <item x="1317"/>
        <item x="831"/>
        <item x="276"/>
        <item x="1281"/>
        <item x="1617"/>
        <item x="480"/>
        <item x="1954"/>
        <item x="866"/>
        <item x="743"/>
        <item x="1332"/>
        <item x="559"/>
        <item x="1380"/>
        <item x="73"/>
        <item x="26"/>
        <item x="1858"/>
        <item x="296"/>
        <item x="1081"/>
        <item x="503"/>
        <item x="1291"/>
        <item x="750"/>
        <item x="1356"/>
        <item x="1434"/>
        <item x="747"/>
        <item x="1501"/>
        <item x="1477"/>
        <item x="1658"/>
        <item x="824"/>
        <item x="1032"/>
        <item x="934"/>
        <item x="1577"/>
        <item x="960"/>
        <item x="1679"/>
        <item x="753"/>
        <item x="1894"/>
        <item x="890"/>
        <item x="1636"/>
        <item x="1671"/>
        <item x="319"/>
        <item x="308"/>
        <item x="152"/>
        <item x="1580"/>
        <item x="1047"/>
        <item x="664"/>
        <item x="1458"/>
        <item x="1285"/>
        <item x="1308"/>
        <item x="901"/>
        <item x="1250"/>
        <item x="184"/>
        <item x="1130"/>
        <item x="754"/>
        <item x="708"/>
        <item x="728"/>
        <item x="1920"/>
        <item x="605"/>
        <item x="1231"/>
        <item x="880"/>
        <item x="655"/>
        <item x="1488"/>
        <item x="595"/>
        <item x="1872"/>
        <item x="1352"/>
        <item x="1368"/>
        <item x="1068"/>
        <item x="145"/>
        <item x="999"/>
        <item x="1523"/>
        <item x="1955"/>
        <item x="201"/>
        <item x="1482"/>
        <item x="725"/>
        <item x="645"/>
        <item x="297"/>
        <item x="293"/>
        <item x="925"/>
        <item x="835"/>
        <item x="889"/>
        <item x="1980"/>
        <item x="1953"/>
        <item x="705"/>
        <item x="1537"/>
        <item x="1468"/>
        <item x="382"/>
        <item x="607"/>
        <item x="1159"/>
        <item x="909"/>
        <item x="961"/>
        <item x="1158"/>
        <item x="1548"/>
        <item x="57"/>
        <item x="1057"/>
        <item x="35"/>
        <item x="260"/>
        <item x="1528"/>
        <item x="412"/>
        <item x="226"/>
        <item x="830"/>
        <item x="1692"/>
        <item x="1386"/>
        <item x="1801"/>
        <item x="1552"/>
        <item x="1509"/>
        <item x="1812"/>
        <item x="1245"/>
        <item x="1070"/>
        <item x="1026"/>
        <item x="624"/>
        <item x="1969"/>
        <item x="1647"/>
        <item x="1739"/>
        <item x="1761"/>
        <item x="211"/>
        <item x="919"/>
        <item x="650"/>
        <item x="1469"/>
        <item x="1959"/>
        <item x="1597"/>
        <item x="6"/>
        <item x="1885"/>
        <item x="213"/>
        <item x="417"/>
        <item x="813"/>
        <item x="639"/>
        <item x="131"/>
        <item x="1985"/>
        <item x="941"/>
        <item x="1744"/>
        <item x="1507"/>
        <item x="949"/>
        <item x="1172"/>
        <item x="735"/>
        <item x="983"/>
        <item x="596"/>
        <item x="530"/>
        <item x="1007"/>
        <item x="703"/>
        <item x="688"/>
        <item x="1534"/>
        <item x="1518"/>
        <item x="1829"/>
        <item x="1830"/>
        <item x="1040"/>
        <item x="1346"/>
        <item x="707"/>
        <item x="776"/>
        <item x="695"/>
        <item x="1327"/>
        <item x="1161"/>
        <item x="533"/>
        <item x="1612"/>
        <item x="1271"/>
        <item x="146"/>
        <item x="988"/>
        <item x="310"/>
        <item x="502"/>
        <item x="571"/>
        <item x="1366"/>
        <item x="1239"/>
        <item x="793"/>
        <item x="1316"/>
        <item x="1863"/>
        <item x="253"/>
        <item x="498"/>
        <item x="74"/>
        <item x="1139"/>
        <item x="464"/>
        <item x="1408"/>
        <item x="1512"/>
        <item x="1711"/>
        <item x="1790"/>
        <item x="471"/>
        <item x="1795"/>
        <item x="1182"/>
        <item x="1719"/>
        <item x="546"/>
        <item x="1140"/>
        <item x="1614"/>
        <item x="791"/>
        <item x="1242"/>
        <item x="363"/>
        <item x="173"/>
        <item x="462"/>
        <item x="457"/>
        <item x="1543"/>
        <item x="597"/>
        <item x="1465"/>
        <item x="894"/>
        <item x="1513"/>
        <item x="1923"/>
        <item x="469"/>
        <item x="1713"/>
        <item x="1824"/>
        <item x="1776"/>
        <item x="95"/>
        <item x="1908"/>
        <item x="111"/>
        <item x="913"/>
        <item x="690"/>
        <item x="414"/>
        <item x="391"/>
        <item x="1141"/>
        <item x="504"/>
        <item x="676"/>
        <item x="1147"/>
        <item x="577"/>
        <item x="281"/>
        <item x="124"/>
        <item x="207"/>
        <item x="536"/>
        <item x="158"/>
        <item x="1735"/>
        <item x="856"/>
        <item x="466"/>
        <item x="1001"/>
        <item x="1441"/>
        <item x="43"/>
        <item x="1754"/>
        <item x="222"/>
        <item x="1051"/>
        <item x="20"/>
        <item x="334"/>
        <item x="1183"/>
        <item x="1074"/>
        <item x="155"/>
        <item x="1098"/>
        <item x="1533"/>
        <item x="1319"/>
        <item x="998"/>
        <item x="1563"/>
        <item x="893"/>
        <item x="535"/>
        <item x="422"/>
        <item x="565"/>
        <item x="485"/>
        <item x="169"/>
        <item x="15"/>
        <item x="1077"/>
        <item x="1006"/>
        <item x="612"/>
        <item x="668"/>
        <item x="395"/>
        <item x="1616"/>
        <item x="376"/>
        <item x="1266"/>
        <item x="1341"/>
        <item x="97"/>
        <item x="221"/>
        <item x="1232"/>
        <item x="1572"/>
        <item x="448"/>
        <item x="106"/>
        <item x="617"/>
        <item x="1677"/>
        <item x="113"/>
        <item x="298"/>
        <item x="681"/>
        <item x="193"/>
        <item x="1044"/>
        <item x="781"/>
        <item x="738"/>
        <item x="1208"/>
        <item x="1633"/>
        <item x="115"/>
        <item x="408"/>
        <item x="257"/>
        <item x="413"/>
        <item x="171"/>
        <item x="1931"/>
        <item x="1447"/>
        <item x="1123"/>
        <item x="1889"/>
        <item x="161"/>
        <item x="1198"/>
        <item x="1402"/>
        <item x="799"/>
        <item x="1283"/>
        <item x="147"/>
        <item x="1644"/>
        <item x="1273"/>
        <item x="1706"/>
        <item x="1850"/>
        <item x="630"/>
        <item x="1103"/>
        <item x="1498"/>
        <item x="1838"/>
        <item x="284"/>
        <item x="418"/>
        <item x="1906"/>
        <item x="1215"/>
        <item x="1425"/>
        <item x="1747"/>
        <item x="1659"/>
        <item x="1794"/>
        <item x="509"/>
        <item x="192"/>
        <item x="662"/>
        <item x="1031"/>
        <item x="1854"/>
        <item x="1773"/>
        <item x="60"/>
        <item x="719"/>
        <item x="794"/>
        <item x="1731"/>
        <item x="1578"/>
        <item x="479"/>
        <item x="101"/>
        <item x="1816"/>
        <item x="1397"/>
        <item x="734"/>
        <item x="772"/>
        <item x="1476"/>
        <item x="786"/>
        <item x="1275"/>
        <item x="459"/>
        <item x="404"/>
        <item x="741"/>
        <item x="435"/>
        <item x="638"/>
        <item x="1569"/>
        <item x="1948"/>
        <item x="564"/>
        <item x="1508"/>
        <item x="820"/>
        <item x="1436"/>
        <item x="1546"/>
        <item x="1104"/>
        <item x="944"/>
        <item x="1038"/>
        <item x="1949"/>
        <item x="938"/>
        <item x="17"/>
        <item x="789"/>
        <item x="1422"/>
        <item x="1736"/>
        <item x="304"/>
        <item x="47"/>
        <item x="1479"/>
        <item x="44"/>
        <item x="13"/>
        <item x="1792"/>
        <item x="93"/>
        <item x="1200"/>
        <item x="326"/>
        <item x="1243"/>
        <item x="1036"/>
        <item x="1664"/>
        <item x="1292"/>
        <item x="936"/>
        <item x="729"/>
        <item x="1244"/>
        <item x="1839"/>
        <item x="399"/>
        <item x="1586"/>
        <item x="1472"/>
        <item x="1579"/>
        <item x="1678"/>
        <item x="1759"/>
        <item x="1844"/>
        <item x="980"/>
        <item x="1843"/>
        <item x="1005"/>
        <item x="1555"/>
        <item x="263"/>
        <item x="1377"/>
        <item x="1361"/>
        <item x="1681"/>
        <item x="337"/>
        <item x="406"/>
        <item x="1685"/>
        <item x="121"/>
        <item x="1413"/>
        <item x="54"/>
        <item x="802"/>
        <item x="1961"/>
        <item x="592"/>
        <item x="41"/>
        <item x="863"/>
        <item x="365"/>
        <item x="1078"/>
        <item x="966"/>
        <item x="1374"/>
        <item x="212"/>
        <item x="1544"/>
        <item x="245"/>
        <item x="139"/>
        <item x="506"/>
        <item x="477"/>
        <item x="1911"/>
        <item x="143"/>
        <item x="1326"/>
        <item x="40"/>
        <item x="458"/>
        <item x="1320"/>
        <item x="321"/>
        <item x="154"/>
        <item x="1550"/>
        <item x="80"/>
        <item x="398"/>
        <item x="270"/>
        <item x="176"/>
        <item x="1011"/>
        <item x="622"/>
        <item x="844"/>
        <item x="1234"/>
        <item x="1217"/>
        <item x="1564"/>
        <item x="355"/>
        <item x="1551"/>
        <item x="53"/>
        <item x="641"/>
        <item x="188"/>
        <item x="1808"/>
        <item x="832"/>
        <item x="1763"/>
        <item x="1373"/>
        <item x="483"/>
        <item x="1418"/>
        <item x="1086"/>
        <item x="580"/>
        <item x="1866"/>
        <item x="1860"/>
        <item x="336"/>
        <item x="1869"/>
        <item x="1065"/>
        <item x="1439"/>
        <item x="1775"/>
        <item x="1957"/>
        <item x="1238"/>
        <item x="1737"/>
        <item x="1584"/>
        <item x="346"/>
        <item x="1915"/>
        <item x="1562"/>
        <item x="1937"/>
        <item x="2"/>
        <item x="1127"/>
        <item x="1433"/>
        <item x="5"/>
        <item x="525"/>
        <item x="383"/>
        <item x="1041"/>
        <item x="215"/>
        <item x="1299"/>
        <item x="739"/>
        <item x="1175"/>
        <item x="405"/>
        <item x="234"/>
        <item x="1715"/>
        <item x="1520"/>
        <item x="745"/>
        <item x="589"/>
        <item x="1258"/>
        <item x="608"/>
        <item x="1289"/>
        <item x="633"/>
        <item x="362"/>
        <item x="928"/>
        <item x="306"/>
        <item x="1873"/>
        <item x="378"/>
        <item x="945"/>
        <item x="492"/>
        <item x="186"/>
        <item x="808"/>
        <item x="706"/>
        <item x="227"/>
        <item x="301"/>
        <item x="887"/>
        <item x="682"/>
        <item x="22"/>
        <item x="1984"/>
        <item x="1859"/>
        <item x="1666"/>
        <item x="1394"/>
        <item x="755"/>
        <item x="1382"/>
        <item x="76"/>
        <item x="396"/>
        <item x="1003"/>
        <item x="724"/>
        <item x="1223"/>
        <item x="1880"/>
        <item x="985"/>
        <item x="816"/>
        <item x="1750"/>
        <item x="1206"/>
        <item x="90"/>
        <item x="164"/>
        <item x="494"/>
        <item x="519"/>
        <item x="550"/>
        <item x="1892"/>
        <item x="1392"/>
        <item x="166"/>
        <item x="419"/>
        <item x="1156"/>
        <item x="1649"/>
        <item x="1303"/>
        <item x="314"/>
        <item x="1369"/>
        <item x="1089"/>
        <item x="1554"/>
        <item x="165"/>
        <item x="1054"/>
        <item x="1113"/>
        <item x="1142"/>
        <item x="892"/>
        <item x="543"/>
        <item x="470"/>
        <item x="433"/>
        <item x="375"/>
        <item x="657"/>
        <item x="238"/>
        <item x="683"/>
        <item x="551"/>
        <item x="1964"/>
        <item x="1396"/>
        <item x="256"/>
        <item x="52"/>
        <item x="1406"/>
        <item x="1947"/>
        <item x="401"/>
        <item x="785"/>
        <item x="875"/>
        <item x="768"/>
        <item x="671"/>
        <item x="819"/>
        <item x="1771"/>
        <item x="275"/>
        <item x="1484"/>
        <item x="1064"/>
        <item x="87"/>
        <item x="1351"/>
        <item x="177"/>
        <item x="859"/>
        <item x="576"/>
        <item x="415"/>
        <item x="588"/>
        <item x="888"/>
        <item x="1786"/>
        <item x="865"/>
        <item x="242"/>
        <item x="603"/>
        <item x="439"/>
        <item x="1733"/>
        <item x="444"/>
        <item x="994"/>
        <item x="144"/>
        <item x="37"/>
        <item x="343"/>
        <item x="1148"/>
        <item x="1312"/>
        <item x="658"/>
        <item x="1462"/>
        <item x="359"/>
        <item x="320"/>
        <item x="849"/>
        <item x="1176"/>
        <item x="1640"/>
        <item x="493"/>
        <item x="609"/>
        <item x="1014"/>
        <item x="198"/>
        <item x="1687"/>
        <item x="779"/>
        <item x="224"/>
        <item x="1435"/>
        <item x="1806"/>
        <item x="869"/>
        <item x="1192"/>
        <item x="1187"/>
        <item x="1496"/>
        <item x="1160"/>
        <item x="1714"/>
        <item x="1762"/>
        <item x="218"/>
        <item x="685"/>
        <item x="1674"/>
        <item x="318"/>
        <item x="669"/>
        <item x="467"/>
        <item x="1606"/>
        <item x="1267"/>
        <item x="473"/>
        <item x="410"/>
        <item x="1975"/>
        <item x="969"/>
        <item x="243"/>
        <item x="940"/>
        <item x="1393"/>
        <item x="860"/>
        <item x="1119"/>
        <item x="1247"/>
        <item x="882"/>
        <item x="476"/>
        <item x="1362"/>
        <item x="199"/>
        <item x="1828"/>
        <item x="1209"/>
        <item x="23"/>
        <item x="1389"/>
        <item x="1628"/>
        <item x="330"/>
        <item x="1717"/>
        <item x="114"/>
        <item x="673"/>
        <item x="374"/>
        <item x="648"/>
        <item x="129"/>
        <item x="1256"/>
        <item x="1194"/>
        <item x="258"/>
        <item x="1073"/>
        <item x="599"/>
        <item x="1604"/>
        <item x="1111"/>
        <item x="737"/>
        <item x="915"/>
        <item x="992"/>
        <item x="225"/>
        <item x="1856"/>
        <item x="876"/>
        <item x="1269"/>
        <item x="387"/>
        <item x="1888"/>
        <item x="1330"/>
        <item x="1384"/>
        <item x="1339"/>
        <item x="1056"/>
        <item x="678"/>
        <item x="1107"/>
        <item x="309"/>
        <item x="1524"/>
        <item x="868"/>
        <item x="119"/>
        <item x="1608"/>
        <item x="1939"/>
        <item x="649"/>
        <item x="1619"/>
        <item x="1936"/>
        <item x="49"/>
        <item x="170"/>
        <item x="656"/>
        <item x="927"/>
        <item x="852"/>
        <item x="1353"/>
        <item x="1021"/>
        <item x="1651"/>
        <item x="611"/>
        <item x="1852"/>
        <item x="431"/>
        <item x="195"/>
        <item x="364"/>
        <item x="1648"/>
        <item x="126"/>
        <item x="822"/>
        <item x="1085"/>
        <item x="1254"/>
        <item x="1727"/>
        <item x="1385"/>
        <item x="1371"/>
        <item x="157"/>
        <item x="963"/>
        <item x="1960"/>
        <item x="1979"/>
        <item x="981"/>
        <item x="848"/>
        <item x="1345"/>
        <item x="684"/>
        <item x="780"/>
        <item x="1246"/>
        <item x="1094"/>
        <item x="1778"/>
        <item x="758"/>
        <item x="1025"/>
        <item x="838"/>
        <item x="556"/>
        <item x="372"/>
        <item x="997"/>
        <item x="1302"/>
        <item x="939"/>
        <item x="1296"/>
        <item x="1018"/>
        <item x="1075"/>
        <item x="1516"/>
        <item x="1568"/>
        <item x="1645"/>
        <item x="766"/>
        <item x="1101"/>
        <item x="1278"/>
        <item x="1375"/>
        <item x="241"/>
        <item x="1573"/>
        <item x="696"/>
        <item x="1398"/>
        <item x="1329"/>
        <item x="1728"/>
        <item x="1973"/>
        <item x="1171"/>
        <item x="187"/>
        <item x="196"/>
        <item x="366"/>
        <item x="740"/>
        <item x="369"/>
        <item x="465"/>
        <item x="1588"/>
        <item x="1897"/>
        <item x="1023"/>
        <item x="986"/>
        <item x="926"/>
        <item x="385"/>
        <item x="804"/>
        <item x="451"/>
        <item x="335"/>
        <item x="527"/>
        <item x="1904"/>
        <item x="1071"/>
        <item x="1632"/>
        <item x="148"/>
        <item x="315"/>
        <item x="697"/>
        <item x="951"/>
        <item x="1210"/>
        <item x="883"/>
        <item x="1764"/>
        <item x="1155"/>
        <item x="1976"/>
        <item x="393"/>
        <item x="1514"/>
        <item x="1442"/>
        <item x="557"/>
        <item x="670"/>
        <item x="1676"/>
        <item x="591"/>
        <item x="1410"/>
        <item x="68"/>
        <item x="667"/>
        <item x="292"/>
        <item x="1497"/>
        <item x="970"/>
        <item x="255"/>
        <item x="1306"/>
        <item x="179"/>
        <item x="1780"/>
        <item x="1429"/>
        <item x="1428"/>
        <item x="9"/>
        <item x="1665"/>
        <item x="1767"/>
        <item x="14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7">
    <i>
      <x v="19"/>
    </i>
    <i>
      <x v="1661"/>
    </i>
    <i>
      <x v="256"/>
    </i>
    <i>
      <x v="1893"/>
    </i>
    <i>
      <x v="1631"/>
    </i>
    <i>
      <x v="344"/>
    </i>
    <i>
      <x v="1159"/>
    </i>
    <i>
      <x v="1700"/>
    </i>
    <i>
      <x v="303"/>
    </i>
    <i>
      <x v="123"/>
    </i>
    <i>
      <x v="1178"/>
    </i>
    <i>
      <x v="161"/>
    </i>
    <i>
      <x v="1342"/>
    </i>
    <i>
      <x v="794"/>
    </i>
    <i>
      <x v="1553"/>
    </i>
    <i>
      <x v="1601"/>
    </i>
    <i t="grand">
      <x/>
    </i>
  </rowItems>
  <colItems count="1">
    <i/>
  </colItems>
  <dataFields count="1">
    <dataField name="Average of imdb_score" fld="2" subtotal="average" baseField="1" baseItem="0" numFmtId="2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225DB-0532-4912-838B-92BD38E36314}">
  <sheetPr filterMode="1"/>
  <dimension ref="A1:M5044"/>
  <sheetViews>
    <sheetView topLeftCell="E1" workbookViewId="0">
      <selection activeCell="K1" sqref="K1:K1048576"/>
    </sheetView>
  </sheetViews>
  <sheetFormatPr defaultRowHeight="14.4" x14ac:dyDescent="0.3"/>
  <cols>
    <col min="1" max="1" width="29.33203125" bestFit="1" customWidth="1"/>
    <col min="2" max="2" width="19.5546875" bestFit="1" customWidth="1"/>
    <col min="3" max="3" width="11.44140625" customWidth="1"/>
    <col min="4" max="4" width="10" bestFit="1" customWidth="1"/>
    <col min="5" max="5" width="61.6640625" bestFit="1" customWidth="1"/>
    <col min="6" max="6" width="70" bestFit="1" customWidth="1"/>
    <col min="7" max="7" width="17.21875" bestFit="1" customWidth="1"/>
    <col min="8" max="8" width="10.5546875" bestFit="1" customWidth="1"/>
    <col min="9" max="9" width="18" bestFit="1" customWidth="1"/>
    <col min="10" max="10" width="12.44140625" bestFit="1" customWidth="1"/>
    <col min="11" max="11" width="12" bestFit="1" customWidth="1"/>
    <col min="12" max="12" width="8.21875" bestFit="1" customWidth="1"/>
    <col min="13" max="13" width="12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723</v>
      </c>
      <c r="C2">
        <v>178</v>
      </c>
      <c r="D2">
        <v>760505847</v>
      </c>
      <c r="E2" t="s">
        <v>14</v>
      </c>
      <c r="F2" t="s">
        <v>15</v>
      </c>
      <c r="G2">
        <v>886204</v>
      </c>
      <c r="H2" t="s">
        <v>16</v>
      </c>
      <c r="I2" t="s">
        <v>17</v>
      </c>
      <c r="J2" t="s">
        <v>18</v>
      </c>
      <c r="K2">
        <v>237000000</v>
      </c>
      <c r="L2">
        <v>2009</v>
      </c>
      <c r="M2">
        <v>7.9</v>
      </c>
    </row>
    <row r="3" spans="1:13" x14ac:dyDescent="0.3">
      <c r="A3" t="s">
        <v>19</v>
      </c>
      <c r="B3">
        <v>302</v>
      </c>
      <c r="C3">
        <v>169</v>
      </c>
      <c r="D3">
        <v>309404152</v>
      </c>
      <c r="E3" t="s">
        <v>20</v>
      </c>
      <c r="F3" t="s">
        <v>21</v>
      </c>
      <c r="G3">
        <v>471220</v>
      </c>
      <c r="H3" t="s">
        <v>16</v>
      </c>
      <c r="I3" t="s">
        <v>17</v>
      </c>
      <c r="J3" t="s">
        <v>18</v>
      </c>
      <c r="K3">
        <v>300000000</v>
      </c>
      <c r="L3">
        <v>2007</v>
      </c>
      <c r="M3">
        <v>7.1</v>
      </c>
    </row>
    <row r="4" spans="1:13" x14ac:dyDescent="0.3">
      <c r="A4" t="s">
        <v>22</v>
      </c>
      <c r="B4">
        <v>602</v>
      </c>
      <c r="C4">
        <v>148</v>
      </c>
      <c r="D4">
        <v>200074175</v>
      </c>
      <c r="E4" t="s">
        <v>23</v>
      </c>
      <c r="F4" t="s">
        <v>24</v>
      </c>
      <c r="G4">
        <v>275868</v>
      </c>
      <c r="H4" t="s">
        <v>16</v>
      </c>
      <c r="I4" t="s">
        <v>25</v>
      </c>
      <c r="J4" t="s">
        <v>18</v>
      </c>
      <c r="K4">
        <v>245000000</v>
      </c>
      <c r="L4">
        <v>2015</v>
      </c>
      <c r="M4">
        <v>6.8</v>
      </c>
    </row>
    <row r="5" spans="1:13" x14ac:dyDescent="0.3">
      <c r="A5" t="s">
        <v>26</v>
      </c>
      <c r="B5">
        <v>813</v>
      </c>
      <c r="C5">
        <v>164</v>
      </c>
      <c r="D5">
        <v>448130642</v>
      </c>
      <c r="E5" t="s">
        <v>27</v>
      </c>
      <c r="F5" t="s">
        <v>28</v>
      </c>
      <c r="G5">
        <v>1144337</v>
      </c>
      <c r="H5" t="s">
        <v>16</v>
      </c>
      <c r="I5" t="s">
        <v>17</v>
      </c>
      <c r="J5" t="s">
        <v>18</v>
      </c>
      <c r="K5">
        <v>250000000</v>
      </c>
      <c r="L5">
        <v>2012</v>
      </c>
      <c r="M5">
        <v>8.5</v>
      </c>
    </row>
    <row r="6" spans="1:13" hidden="1" x14ac:dyDescent="0.3">
      <c r="A6" t="s">
        <v>30</v>
      </c>
      <c r="E6" t="s">
        <v>31</v>
      </c>
      <c r="F6" t="s">
        <v>32</v>
      </c>
      <c r="G6">
        <v>8</v>
      </c>
      <c r="M6">
        <v>7.1</v>
      </c>
    </row>
    <row r="7" spans="1:13" x14ac:dyDescent="0.3">
      <c r="A7" t="s">
        <v>33</v>
      </c>
      <c r="B7">
        <v>462</v>
      </c>
      <c r="C7">
        <v>132</v>
      </c>
      <c r="D7">
        <v>73058679</v>
      </c>
      <c r="E7" t="s">
        <v>34</v>
      </c>
      <c r="F7" t="s">
        <v>35</v>
      </c>
      <c r="G7">
        <v>212204</v>
      </c>
      <c r="H7" t="s">
        <v>16</v>
      </c>
      <c r="I7" t="s">
        <v>17</v>
      </c>
      <c r="J7" t="s">
        <v>18</v>
      </c>
      <c r="K7">
        <v>263700000</v>
      </c>
      <c r="L7">
        <v>2012</v>
      </c>
      <c r="M7">
        <v>6.6</v>
      </c>
    </row>
    <row r="8" spans="1:13" x14ac:dyDescent="0.3">
      <c r="A8" t="s">
        <v>36</v>
      </c>
      <c r="B8">
        <v>392</v>
      </c>
      <c r="C8">
        <v>156</v>
      </c>
      <c r="D8">
        <v>336530303</v>
      </c>
      <c r="E8" t="s">
        <v>37</v>
      </c>
      <c r="F8" t="s">
        <v>38</v>
      </c>
      <c r="G8">
        <v>383056</v>
      </c>
      <c r="H8" t="s">
        <v>16</v>
      </c>
      <c r="I8" t="s">
        <v>17</v>
      </c>
      <c r="J8" t="s">
        <v>18</v>
      </c>
      <c r="K8">
        <v>258000000</v>
      </c>
      <c r="L8">
        <v>2007</v>
      </c>
      <c r="M8">
        <v>6.2</v>
      </c>
    </row>
    <row r="9" spans="1:13" x14ac:dyDescent="0.3">
      <c r="A9" t="s">
        <v>39</v>
      </c>
      <c r="B9">
        <v>324</v>
      </c>
      <c r="C9">
        <v>100</v>
      </c>
      <c r="D9">
        <v>200807262</v>
      </c>
      <c r="E9" t="s">
        <v>40</v>
      </c>
      <c r="F9" t="s">
        <v>41</v>
      </c>
      <c r="G9">
        <v>294810</v>
      </c>
      <c r="H9" t="s">
        <v>16</v>
      </c>
      <c r="I9" t="s">
        <v>17</v>
      </c>
      <c r="J9" t="s">
        <v>42</v>
      </c>
      <c r="K9">
        <v>260000000</v>
      </c>
      <c r="L9">
        <v>2010</v>
      </c>
      <c r="M9">
        <v>7.8</v>
      </c>
    </row>
    <row r="10" spans="1:13" x14ac:dyDescent="0.3">
      <c r="A10" t="s">
        <v>43</v>
      </c>
      <c r="B10">
        <v>635</v>
      </c>
      <c r="C10">
        <v>141</v>
      </c>
      <c r="D10">
        <v>458991599</v>
      </c>
      <c r="E10" t="s">
        <v>34</v>
      </c>
      <c r="F10" t="s">
        <v>44</v>
      </c>
      <c r="G10">
        <v>462669</v>
      </c>
      <c r="H10" t="s">
        <v>16</v>
      </c>
      <c r="I10" t="s">
        <v>17</v>
      </c>
      <c r="J10" t="s">
        <v>18</v>
      </c>
      <c r="K10">
        <v>250000000</v>
      </c>
      <c r="L10">
        <v>2015</v>
      </c>
      <c r="M10">
        <v>7.5</v>
      </c>
    </row>
    <row r="11" spans="1:13" x14ac:dyDescent="0.3">
      <c r="A11" t="s">
        <v>45</v>
      </c>
      <c r="B11">
        <v>375</v>
      </c>
      <c r="C11">
        <v>153</v>
      </c>
      <c r="D11">
        <v>301956980</v>
      </c>
      <c r="E11" t="s">
        <v>46</v>
      </c>
      <c r="F11" t="s">
        <v>47</v>
      </c>
      <c r="G11">
        <v>321795</v>
      </c>
      <c r="H11" t="s">
        <v>16</v>
      </c>
      <c r="I11" t="s">
        <v>25</v>
      </c>
      <c r="J11" t="s">
        <v>42</v>
      </c>
      <c r="K11">
        <v>250000000</v>
      </c>
      <c r="L11">
        <v>2009</v>
      </c>
      <c r="M11">
        <v>7.5</v>
      </c>
    </row>
    <row r="12" spans="1:13" x14ac:dyDescent="0.3">
      <c r="A12" t="s">
        <v>48</v>
      </c>
      <c r="B12">
        <v>673</v>
      </c>
      <c r="C12">
        <v>183</v>
      </c>
      <c r="D12">
        <v>330249062</v>
      </c>
      <c r="E12" t="s">
        <v>34</v>
      </c>
      <c r="F12" t="s">
        <v>49</v>
      </c>
      <c r="G12">
        <v>371639</v>
      </c>
      <c r="H12" t="s">
        <v>16</v>
      </c>
      <c r="I12" t="s">
        <v>17</v>
      </c>
      <c r="J12" t="s">
        <v>18</v>
      </c>
      <c r="K12">
        <v>250000000</v>
      </c>
      <c r="L12">
        <v>2016</v>
      </c>
      <c r="M12">
        <v>6.9</v>
      </c>
    </row>
    <row r="13" spans="1:13" x14ac:dyDescent="0.3">
      <c r="A13" t="s">
        <v>50</v>
      </c>
      <c r="B13">
        <v>434</v>
      </c>
      <c r="C13">
        <v>169</v>
      </c>
      <c r="D13">
        <v>200069408</v>
      </c>
      <c r="E13" t="s">
        <v>34</v>
      </c>
      <c r="F13" t="s">
        <v>52</v>
      </c>
      <c r="G13">
        <v>240396</v>
      </c>
      <c r="H13" t="s">
        <v>16</v>
      </c>
      <c r="I13" t="s">
        <v>17</v>
      </c>
      <c r="J13" t="s">
        <v>18</v>
      </c>
      <c r="K13">
        <v>209000000</v>
      </c>
      <c r="L13">
        <v>2006</v>
      </c>
      <c r="M13">
        <v>6.1</v>
      </c>
    </row>
    <row r="14" spans="1:13" x14ac:dyDescent="0.3">
      <c r="A14" t="s">
        <v>53</v>
      </c>
      <c r="B14">
        <v>403</v>
      </c>
      <c r="C14">
        <v>106</v>
      </c>
      <c r="D14">
        <v>168368427</v>
      </c>
      <c r="E14" t="s">
        <v>55</v>
      </c>
      <c r="F14" t="s">
        <v>56</v>
      </c>
      <c r="G14">
        <v>330784</v>
      </c>
      <c r="H14" t="s">
        <v>16</v>
      </c>
      <c r="I14" t="s">
        <v>25</v>
      </c>
      <c r="J14" t="s">
        <v>18</v>
      </c>
      <c r="K14">
        <v>200000000</v>
      </c>
      <c r="L14">
        <v>2008</v>
      </c>
      <c r="M14">
        <v>6.7</v>
      </c>
    </row>
    <row r="15" spans="1:13" x14ac:dyDescent="0.3">
      <c r="A15" t="s">
        <v>19</v>
      </c>
      <c r="B15">
        <v>313</v>
      </c>
      <c r="C15">
        <v>151</v>
      </c>
      <c r="D15">
        <v>423032628</v>
      </c>
      <c r="E15" t="s">
        <v>20</v>
      </c>
      <c r="F15" t="s">
        <v>57</v>
      </c>
      <c r="G15">
        <v>522040</v>
      </c>
      <c r="H15" t="s">
        <v>16</v>
      </c>
      <c r="I15" t="s">
        <v>17</v>
      </c>
      <c r="J15" t="s">
        <v>18</v>
      </c>
      <c r="K15">
        <v>225000000</v>
      </c>
      <c r="L15">
        <v>2006</v>
      </c>
      <c r="M15">
        <v>7.3</v>
      </c>
    </row>
    <row r="16" spans="1:13" x14ac:dyDescent="0.3">
      <c r="A16" t="s">
        <v>19</v>
      </c>
      <c r="B16">
        <v>450</v>
      </c>
      <c r="C16">
        <v>150</v>
      </c>
      <c r="D16">
        <v>89289910</v>
      </c>
      <c r="E16" t="s">
        <v>58</v>
      </c>
      <c r="F16" t="s">
        <v>59</v>
      </c>
      <c r="G16">
        <v>181792</v>
      </c>
      <c r="H16" t="s">
        <v>16</v>
      </c>
      <c r="I16" t="s">
        <v>17</v>
      </c>
      <c r="J16" t="s">
        <v>18</v>
      </c>
      <c r="K16">
        <v>215000000</v>
      </c>
      <c r="L16">
        <v>2013</v>
      </c>
      <c r="M16">
        <v>6.5</v>
      </c>
    </row>
    <row r="17" spans="1:13" x14ac:dyDescent="0.3">
      <c r="A17" t="s">
        <v>48</v>
      </c>
      <c r="B17">
        <v>733</v>
      </c>
      <c r="C17">
        <v>143</v>
      </c>
      <c r="D17">
        <v>291021565</v>
      </c>
      <c r="E17" t="s">
        <v>14</v>
      </c>
      <c r="F17" t="s">
        <v>60</v>
      </c>
      <c r="G17">
        <v>548573</v>
      </c>
      <c r="H17" t="s">
        <v>16</v>
      </c>
      <c r="I17" t="s">
        <v>17</v>
      </c>
      <c r="J17" t="s">
        <v>18</v>
      </c>
      <c r="K17">
        <v>225000000</v>
      </c>
      <c r="L17">
        <v>2013</v>
      </c>
      <c r="M17">
        <v>7.2</v>
      </c>
    </row>
    <row r="18" spans="1:13" x14ac:dyDescent="0.3">
      <c r="A18" t="s">
        <v>61</v>
      </c>
      <c r="B18">
        <v>258</v>
      </c>
      <c r="C18">
        <v>150</v>
      </c>
      <c r="D18">
        <v>141614023</v>
      </c>
      <c r="E18" t="s">
        <v>62</v>
      </c>
      <c r="F18" t="s">
        <v>63</v>
      </c>
      <c r="G18">
        <v>149922</v>
      </c>
      <c r="H18" t="s">
        <v>16</v>
      </c>
      <c r="I18" t="s">
        <v>17</v>
      </c>
      <c r="J18" t="s">
        <v>42</v>
      </c>
      <c r="K18">
        <v>225000000</v>
      </c>
      <c r="L18">
        <v>2008</v>
      </c>
      <c r="M18">
        <v>6.6</v>
      </c>
    </row>
    <row r="19" spans="1:13" x14ac:dyDescent="0.3">
      <c r="A19" t="s">
        <v>43</v>
      </c>
      <c r="B19">
        <v>703</v>
      </c>
      <c r="C19">
        <v>173</v>
      </c>
      <c r="D19">
        <v>623279547</v>
      </c>
      <c r="E19" t="s">
        <v>34</v>
      </c>
      <c r="F19" t="s">
        <v>64</v>
      </c>
      <c r="G19">
        <v>995415</v>
      </c>
      <c r="H19" t="s">
        <v>16</v>
      </c>
      <c r="I19" t="s">
        <v>17</v>
      </c>
      <c r="J19" t="s">
        <v>18</v>
      </c>
      <c r="K19">
        <v>220000000</v>
      </c>
      <c r="L19">
        <v>2012</v>
      </c>
      <c r="M19">
        <v>8.1</v>
      </c>
    </row>
    <row r="20" spans="1:13" x14ac:dyDescent="0.3">
      <c r="A20" t="s">
        <v>65</v>
      </c>
      <c r="B20">
        <v>448</v>
      </c>
      <c r="C20">
        <v>136</v>
      </c>
      <c r="D20">
        <v>241063875</v>
      </c>
      <c r="E20" t="s">
        <v>20</v>
      </c>
      <c r="F20" t="s">
        <v>66</v>
      </c>
      <c r="G20">
        <v>370704</v>
      </c>
      <c r="H20" t="s">
        <v>16</v>
      </c>
      <c r="I20" t="s">
        <v>17</v>
      </c>
      <c r="J20" t="s">
        <v>18</v>
      </c>
      <c r="K20">
        <v>250000000</v>
      </c>
      <c r="L20">
        <v>2011</v>
      </c>
      <c r="M20">
        <v>6.7</v>
      </c>
    </row>
    <row r="21" spans="1:13" x14ac:dyDescent="0.3">
      <c r="A21" t="s">
        <v>67</v>
      </c>
      <c r="B21">
        <v>451</v>
      </c>
      <c r="C21">
        <v>106</v>
      </c>
      <c r="D21">
        <v>179020854</v>
      </c>
      <c r="E21" t="s">
        <v>68</v>
      </c>
      <c r="F21" t="s">
        <v>69</v>
      </c>
      <c r="G21">
        <v>268154</v>
      </c>
      <c r="H21" t="s">
        <v>16</v>
      </c>
      <c r="I21" t="s">
        <v>17</v>
      </c>
      <c r="J21" t="s">
        <v>18</v>
      </c>
      <c r="K21">
        <v>225000000</v>
      </c>
      <c r="L21">
        <v>2012</v>
      </c>
      <c r="M21">
        <v>6.8</v>
      </c>
    </row>
    <row r="22" spans="1:13" x14ac:dyDescent="0.3">
      <c r="A22" t="s">
        <v>70</v>
      </c>
      <c r="B22">
        <v>422</v>
      </c>
      <c r="C22">
        <v>164</v>
      </c>
      <c r="D22">
        <v>255108370</v>
      </c>
      <c r="E22" t="s">
        <v>71</v>
      </c>
      <c r="F22" t="s">
        <v>72</v>
      </c>
      <c r="G22">
        <v>354228</v>
      </c>
      <c r="H22" t="s">
        <v>16</v>
      </c>
      <c r="I22" t="s">
        <v>73</v>
      </c>
      <c r="J22" t="s">
        <v>18</v>
      </c>
      <c r="K22">
        <v>250000000</v>
      </c>
      <c r="L22">
        <v>2014</v>
      </c>
      <c r="M22">
        <v>7.5</v>
      </c>
    </row>
    <row r="23" spans="1:13" x14ac:dyDescent="0.3">
      <c r="A23" t="s">
        <v>74</v>
      </c>
      <c r="B23">
        <v>599</v>
      </c>
      <c r="C23">
        <v>153</v>
      </c>
      <c r="D23">
        <v>262030663</v>
      </c>
      <c r="E23" t="s">
        <v>20</v>
      </c>
      <c r="F23" t="s">
        <v>75</v>
      </c>
      <c r="G23">
        <v>451803</v>
      </c>
      <c r="H23" t="s">
        <v>16</v>
      </c>
      <c r="I23" t="s">
        <v>17</v>
      </c>
      <c r="J23" t="s">
        <v>18</v>
      </c>
      <c r="K23">
        <v>230000000</v>
      </c>
      <c r="L23">
        <v>2012</v>
      </c>
      <c r="M23">
        <v>7</v>
      </c>
    </row>
    <row r="24" spans="1:13" x14ac:dyDescent="0.3">
      <c r="A24" t="s">
        <v>76</v>
      </c>
      <c r="B24">
        <v>343</v>
      </c>
      <c r="C24">
        <v>156</v>
      </c>
      <c r="D24">
        <v>105219735</v>
      </c>
      <c r="E24" t="s">
        <v>77</v>
      </c>
      <c r="F24" t="s">
        <v>78</v>
      </c>
      <c r="G24">
        <v>211765</v>
      </c>
      <c r="H24" t="s">
        <v>16</v>
      </c>
      <c r="I24" t="s">
        <v>17</v>
      </c>
      <c r="J24" t="s">
        <v>18</v>
      </c>
      <c r="K24">
        <v>200000000</v>
      </c>
      <c r="L24">
        <v>2010</v>
      </c>
      <c r="M24">
        <v>6.7</v>
      </c>
    </row>
    <row r="25" spans="1:13" x14ac:dyDescent="0.3">
      <c r="A25" t="s">
        <v>70</v>
      </c>
      <c r="B25">
        <v>509</v>
      </c>
      <c r="C25">
        <v>186</v>
      </c>
      <c r="D25">
        <v>258355354</v>
      </c>
      <c r="E25" t="s">
        <v>71</v>
      </c>
      <c r="F25" t="s">
        <v>79</v>
      </c>
      <c r="G25">
        <v>483540</v>
      </c>
      <c r="H25" t="s">
        <v>16</v>
      </c>
      <c r="I25" t="s">
        <v>17</v>
      </c>
      <c r="J25" t="s">
        <v>18</v>
      </c>
      <c r="K25">
        <v>225000000</v>
      </c>
      <c r="L25">
        <v>2013</v>
      </c>
      <c r="M25">
        <v>7.9</v>
      </c>
    </row>
    <row r="26" spans="1:13" x14ac:dyDescent="0.3">
      <c r="A26" t="s">
        <v>80</v>
      </c>
      <c r="B26">
        <v>251</v>
      </c>
      <c r="C26">
        <v>113</v>
      </c>
      <c r="D26">
        <v>70083519</v>
      </c>
      <c r="E26" t="s">
        <v>81</v>
      </c>
      <c r="F26" t="s">
        <v>82</v>
      </c>
      <c r="G26">
        <v>149019</v>
      </c>
      <c r="H26" t="s">
        <v>16</v>
      </c>
      <c r="I26" t="s">
        <v>17</v>
      </c>
      <c r="J26" t="s">
        <v>18</v>
      </c>
      <c r="K26">
        <v>180000000</v>
      </c>
      <c r="L26">
        <v>2007</v>
      </c>
      <c r="M26">
        <v>6.1</v>
      </c>
    </row>
    <row r="27" spans="1:13" x14ac:dyDescent="0.3">
      <c r="A27" t="s">
        <v>70</v>
      </c>
      <c r="B27">
        <v>446</v>
      </c>
      <c r="C27">
        <v>201</v>
      </c>
      <c r="D27">
        <v>218051260</v>
      </c>
      <c r="E27" t="s">
        <v>83</v>
      </c>
      <c r="F27" t="s">
        <v>84</v>
      </c>
      <c r="G27">
        <v>316018</v>
      </c>
      <c r="H27" t="s">
        <v>16</v>
      </c>
      <c r="I27" t="s">
        <v>73</v>
      </c>
      <c r="J27" t="s">
        <v>18</v>
      </c>
      <c r="K27">
        <v>207000000</v>
      </c>
      <c r="L27">
        <v>2005</v>
      </c>
      <c r="M27">
        <v>7.2</v>
      </c>
    </row>
    <row r="28" spans="1:13" x14ac:dyDescent="0.3">
      <c r="A28" t="s">
        <v>13</v>
      </c>
      <c r="B28">
        <v>315</v>
      </c>
      <c r="C28">
        <v>194</v>
      </c>
      <c r="D28">
        <v>658672302</v>
      </c>
      <c r="E28" t="s">
        <v>85</v>
      </c>
      <c r="F28" t="s">
        <v>86</v>
      </c>
      <c r="G28">
        <v>793059</v>
      </c>
      <c r="H28" t="s">
        <v>16</v>
      </c>
      <c r="I28" t="s">
        <v>17</v>
      </c>
      <c r="J28" t="s">
        <v>18</v>
      </c>
      <c r="K28">
        <v>200000000</v>
      </c>
      <c r="L28">
        <v>1997</v>
      </c>
      <c r="M28">
        <v>7.7</v>
      </c>
    </row>
    <row r="29" spans="1:13" x14ac:dyDescent="0.3">
      <c r="A29" t="s">
        <v>87</v>
      </c>
      <c r="B29">
        <v>516</v>
      </c>
      <c r="C29">
        <v>147</v>
      </c>
      <c r="D29">
        <v>407197282</v>
      </c>
      <c r="E29" t="s">
        <v>34</v>
      </c>
      <c r="F29" t="s">
        <v>88</v>
      </c>
      <c r="G29">
        <v>272670</v>
      </c>
      <c r="H29" t="s">
        <v>16</v>
      </c>
      <c r="I29" t="s">
        <v>17</v>
      </c>
      <c r="J29" t="s">
        <v>18</v>
      </c>
      <c r="K29">
        <v>250000000</v>
      </c>
      <c r="L29">
        <v>2016</v>
      </c>
      <c r="M29">
        <v>8.1999999999999993</v>
      </c>
    </row>
    <row r="30" spans="1:13" x14ac:dyDescent="0.3">
      <c r="A30" t="s">
        <v>89</v>
      </c>
      <c r="B30">
        <v>377</v>
      </c>
      <c r="C30">
        <v>131</v>
      </c>
      <c r="D30">
        <v>65173160</v>
      </c>
      <c r="E30" t="s">
        <v>90</v>
      </c>
      <c r="F30" t="s">
        <v>91</v>
      </c>
      <c r="G30">
        <v>202382</v>
      </c>
      <c r="H30" t="s">
        <v>16</v>
      </c>
      <c r="I30" t="s">
        <v>17</v>
      </c>
      <c r="J30" t="s">
        <v>18</v>
      </c>
      <c r="K30">
        <v>209000000</v>
      </c>
      <c r="L30">
        <v>2012</v>
      </c>
      <c r="M30">
        <v>5.9</v>
      </c>
    </row>
    <row r="31" spans="1:13" x14ac:dyDescent="0.3">
      <c r="A31" t="s">
        <v>92</v>
      </c>
      <c r="B31">
        <v>644</v>
      </c>
      <c r="C31">
        <v>124</v>
      </c>
      <c r="D31">
        <v>652177271</v>
      </c>
      <c r="E31" t="s">
        <v>90</v>
      </c>
      <c r="F31" t="s">
        <v>93</v>
      </c>
      <c r="G31">
        <v>418214</v>
      </c>
      <c r="H31" t="s">
        <v>16</v>
      </c>
      <c r="I31" t="s">
        <v>17</v>
      </c>
      <c r="J31" t="s">
        <v>18</v>
      </c>
      <c r="K31">
        <v>150000000</v>
      </c>
      <c r="L31">
        <v>2015</v>
      </c>
      <c r="M31">
        <v>7</v>
      </c>
    </row>
    <row r="32" spans="1:13" x14ac:dyDescent="0.3">
      <c r="A32" t="s">
        <v>22</v>
      </c>
      <c r="B32">
        <v>750</v>
      </c>
      <c r="C32">
        <v>143</v>
      </c>
      <c r="D32">
        <v>304360277</v>
      </c>
      <c r="E32" t="s">
        <v>23</v>
      </c>
      <c r="F32" t="s">
        <v>94</v>
      </c>
      <c r="G32">
        <v>522030</v>
      </c>
      <c r="H32" t="s">
        <v>16</v>
      </c>
      <c r="I32" t="s">
        <v>25</v>
      </c>
      <c r="J32" t="s">
        <v>18</v>
      </c>
      <c r="K32">
        <v>200000000</v>
      </c>
      <c r="L32">
        <v>2012</v>
      </c>
      <c r="M32">
        <v>7.8</v>
      </c>
    </row>
    <row r="33" spans="1:13" x14ac:dyDescent="0.3">
      <c r="A33" t="s">
        <v>36</v>
      </c>
      <c r="B33">
        <v>300</v>
      </c>
      <c r="C33">
        <v>135</v>
      </c>
      <c r="D33">
        <v>373377893</v>
      </c>
      <c r="E33" t="s">
        <v>95</v>
      </c>
      <c r="F33" t="s">
        <v>96</v>
      </c>
      <c r="G33">
        <v>411164</v>
      </c>
      <c r="H33" t="s">
        <v>16</v>
      </c>
      <c r="I33" t="s">
        <v>17</v>
      </c>
      <c r="J33" t="s">
        <v>18</v>
      </c>
      <c r="K33">
        <v>200000000</v>
      </c>
      <c r="L33">
        <v>2004</v>
      </c>
      <c r="M33">
        <v>7.3</v>
      </c>
    </row>
    <row r="34" spans="1:13" x14ac:dyDescent="0.3">
      <c r="A34" t="s">
        <v>97</v>
      </c>
      <c r="B34">
        <v>608</v>
      </c>
      <c r="C34">
        <v>195</v>
      </c>
      <c r="D34">
        <v>408992272</v>
      </c>
      <c r="E34" t="s">
        <v>34</v>
      </c>
      <c r="F34" t="s">
        <v>99</v>
      </c>
      <c r="G34">
        <v>557489</v>
      </c>
      <c r="H34" t="s">
        <v>16</v>
      </c>
      <c r="I34" t="s">
        <v>17</v>
      </c>
      <c r="J34" t="s">
        <v>18</v>
      </c>
      <c r="K34">
        <v>200000000</v>
      </c>
      <c r="L34">
        <v>2013</v>
      </c>
      <c r="M34">
        <v>7.2</v>
      </c>
    </row>
    <row r="35" spans="1:13" x14ac:dyDescent="0.3">
      <c r="A35" t="s">
        <v>100</v>
      </c>
      <c r="B35">
        <v>451</v>
      </c>
      <c r="C35">
        <v>108</v>
      </c>
      <c r="D35">
        <v>334185206</v>
      </c>
      <c r="E35" t="s">
        <v>81</v>
      </c>
      <c r="F35" t="s">
        <v>101</v>
      </c>
      <c r="G35">
        <v>306320</v>
      </c>
      <c r="H35" t="s">
        <v>16</v>
      </c>
      <c r="I35" t="s">
        <v>17</v>
      </c>
      <c r="J35" t="s">
        <v>42</v>
      </c>
      <c r="K35">
        <v>200000000</v>
      </c>
      <c r="L35">
        <v>2010</v>
      </c>
      <c r="M35">
        <v>6.5</v>
      </c>
    </row>
    <row r="36" spans="1:13" x14ac:dyDescent="0.3">
      <c r="A36" t="s">
        <v>102</v>
      </c>
      <c r="B36">
        <v>334</v>
      </c>
      <c r="C36">
        <v>104</v>
      </c>
      <c r="D36">
        <v>234360014</v>
      </c>
      <c r="E36" t="s">
        <v>103</v>
      </c>
      <c r="F36" t="s">
        <v>104</v>
      </c>
      <c r="G36">
        <v>383427</v>
      </c>
      <c r="H36" t="s">
        <v>16</v>
      </c>
      <c r="I36" t="s">
        <v>105</v>
      </c>
      <c r="J36" t="s">
        <v>18</v>
      </c>
      <c r="K36">
        <v>210000000</v>
      </c>
      <c r="L36">
        <v>2006</v>
      </c>
      <c r="M36">
        <v>6.8</v>
      </c>
    </row>
    <row r="37" spans="1:13" x14ac:dyDescent="0.3">
      <c r="A37" t="s">
        <v>106</v>
      </c>
      <c r="B37">
        <v>376</v>
      </c>
      <c r="C37">
        <v>104</v>
      </c>
      <c r="D37">
        <v>268488329</v>
      </c>
      <c r="E37" t="s">
        <v>107</v>
      </c>
      <c r="F37" t="s">
        <v>109</v>
      </c>
      <c r="G37">
        <v>235025</v>
      </c>
      <c r="H37" t="s">
        <v>16</v>
      </c>
      <c r="I37" t="s">
        <v>17</v>
      </c>
      <c r="J37" t="s">
        <v>110</v>
      </c>
      <c r="K37">
        <v>200000000</v>
      </c>
      <c r="L37">
        <v>2013</v>
      </c>
      <c r="M37">
        <v>7.3</v>
      </c>
    </row>
    <row r="38" spans="1:13" x14ac:dyDescent="0.3">
      <c r="A38" t="s">
        <v>111</v>
      </c>
      <c r="B38">
        <v>366</v>
      </c>
      <c r="C38">
        <v>150</v>
      </c>
      <c r="D38">
        <v>402076689</v>
      </c>
      <c r="E38" t="s">
        <v>34</v>
      </c>
      <c r="F38" t="s">
        <v>112</v>
      </c>
      <c r="G38">
        <v>323207</v>
      </c>
      <c r="H38" t="s">
        <v>16</v>
      </c>
      <c r="I38" t="s">
        <v>17</v>
      </c>
      <c r="J38" t="s">
        <v>18</v>
      </c>
      <c r="K38">
        <v>200000000</v>
      </c>
      <c r="L38">
        <v>2009</v>
      </c>
      <c r="M38">
        <v>6</v>
      </c>
    </row>
    <row r="39" spans="1:13" x14ac:dyDescent="0.3">
      <c r="A39" t="s">
        <v>111</v>
      </c>
      <c r="B39">
        <v>378</v>
      </c>
      <c r="C39">
        <v>165</v>
      </c>
      <c r="D39">
        <v>245428137</v>
      </c>
      <c r="E39" t="s">
        <v>34</v>
      </c>
      <c r="F39" t="s">
        <v>113</v>
      </c>
      <c r="G39">
        <v>242420</v>
      </c>
      <c r="H39" t="s">
        <v>16</v>
      </c>
      <c r="I39" t="s">
        <v>17</v>
      </c>
      <c r="J39" t="s">
        <v>18</v>
      </c>
      <c r="K39">
        <v>210000000</v>
      </c>
      <c r="L39">
        <v>2014</v>
      </c>
      <c r="M39">
        <v>5.7</v>
      </c>
    </row>
    <row r="40" spans="1:13" x14ac:dyDescent="0.3">
      <c r="A40" t="s">
        <v>36</v>
      </c>
      <c r="B40">
        <v>525</v>
      </c>
      <c r="C40">
        <v>130</v>
      </c>
      <c r="D40">
        <v>234903076</v>
      </c>
      <c r="E40" t="s">
        <v>81</v>
      </c>
      <c r="F40" t="s">
        <v>114</v>
      </c>
      <c r="G40">
        <v>175409</v>
      </c>
      <c r="H40" t="s">
        <v>16</v>
      </c>
      <c r="I40" t="s">
        <v>17</v>
      </c>
      <c r="J40" t="s">
        <v>42</v>
      </c>
      <c r="K40">
        <v>215000000</v>
      </c>
      <c r="L40">
        <v>2013</v>
      </c>
      <c r="M40">
        <v>6.4</v>
      </c>
    </row>
    <row r="41" spans="1:13" x14ac:dyDescent="0.3">
      <c r="A41" t="s">
        <v>74</v>
      </c>
      <c r="B41">
        <v>495</v>
      </c>
      <c r="C41">
        <v>142</v>
      </c>
      <c r="D41">
        <v>202853933</v>
      </c>
      <c r="E41" t="s">
        <v>14</v>
      </c>
      <c r="F41" t="s">
        <v>115</v>
      </c>
      <c r="G41">
        <v>321227</v>
      </c>
      <c r="H41" t="s">
        <v>16</v>
      </c>
      <c r="I41" t="s">
        <v>17</v>
      </c>
      <c r="J41" t="s">
        <v>18</v>
      </c>
      <c r="K41">
        <v>200000000</v>
      </c>
      <c r="L41">
        <v>2014</v>
      </c>
      <c r="M41">
        <v>6.7</v>
      </c>
    </row>
    <row r="42" spans="1:13" x14ac:dyDescent="0.3">
      <c r="A42" t="s">
        <v>116</v>
      </c>
      <c r="B42">
        <v>469</v>
      </c>
      <c r="C42">
        <v>125</v>
      </c>
      <c r="D42">
        <v>172051787</v>
      </c>
      <c r="E42" t="s">
        <v>34</v>
      </c>
      <c r="F42" t="s">
        <v>117</v>
      </c>
      <c r="G42">
        <v>264183</v>
      </c>
      <c r="H42" t="s">
        <v>16</v>
      </c>
      <c r="I42" t="s">
        <v>17</v>
      </c>
      <c r="J42" t="s">
        <v>42</v>
      </c>
      <c r="K42">
        <v>170000000</v>
      </c>
      <c r="L42">
        <v>2010</v>
      </c>
      <c r="M42">
        <v>6.8</v>
      </c>
    </row>
    <row r="43" spans="1:13" x14ac:dyDescent="0.3">
      <c r="A43" t="s">
        <v>118</v>
      </c>
      <c r="B43">
        <v>304</v>
      </c>
      <c r="C43">
        <v>106</v>
      </c>
      <c r="D43">
        <v>191450875</v>
      </c>
      <c r="E43" t="s">
        <v>119</v>
      </c>
      <c r="F43" t="s">
        <v>120</v>
      </c>
      <c r="G43">
        <v>101178</v>
      </c>
      <c r="H43" t="s">
        <v>16</v>
      </c>
      <c r="I43" t="s">
        <v>17</v>
      </c>
      <c r="J43" t="s">
        <v>110</v>
      </c>
      <c r="K43">
        <v>200000000</v>
      </c>
      <c r="L43">
        <v>2011</v>
      </c>
      <c r="M43">
        <v>6.3</v>
      </c>
    </row>
    <row r="44" spans="1:13" x14ac:dyDescent="0.3">
      <c r="A44" t="s">
        <v>121</v>
      </c>
      <c r="B44">
        <v>436</v>
      </c>
      <c r="C44">
        <v>123</v>
      </c>
      <c r="D44">
        <v>116593191</v>
      </c>
      <c r="E44" t="s">
        <v>34</v>
      </c>
      <c r="F44" t="s">
        <v>122</v>
      </c>
      <c r="G44">
        <v>223393</v>
      </c>
      <c r="H44" t="s">
        <v>16</v>
      </c>
      <c r="I44" t="s">
        <v>17</v>
      </c>
      <c r="J44" t="s">
        <v>18</v>
      </c>
      <c r="K44">
        <v>200000000</v>
      </c>
      <c r="L44">
        <v>2011</v>
      </c>
      <c r="M44">
        <v>5.6</v>
      </c>
    </row>
    <row r="45" spans="1:13" x14ac:dyDescent="0.3">
      <c r="A45" t="s">
        <v>123</v>
      </c>
      <c r="B45">
        <v>453</v>
      </c>
      <c r="C45">
        <v>103</v>
      </c>
      <c r="D45">
        <v>414984497</v>
      </c>
      <c r="E45" t="s">
        <v>107</v>
      </c>
      <c r="F45" t="s">
        <v>125</v>
      </c>
      <c r="G45">
        <v>544884</v>
      </c>
      <c r="H45" t="s">
        <v>16</v>
      </c>
      <c r="I45" t="s">
        <v>17</v>
      </c>
      <c r="J45" t="s">
        <v>110</v>
      </c>
      <c r="K45">
        <v>200000000</v>
      </c>
      <c r="L45">
        <v>2010</v>
      </c>
      <c r="M45">
        <v>8.3000000000000007</v>
      </c>
    </row>
    <row r="46" spans="1:13" x14ac:dyDescent="0.3">
      <c r="A46" t="s">
        <v>126</v>
      </c>
      <c r="B46">
        <v>422</v>
      </c>
      <c r="C46">
        <v>118</v>
      </c>
      <c r="D46">
        <v>125320003</v>
      </c>
      <c r="E46" t="s">
        <v>34</v>
      </c>
      <c r="F46" t="s">
        <v>127</v>
      </c>
      <c r="G46">
        <v>286095</v>
      </c>
      <c r="H46" t="s">
        <v>16</v>
      </c>
      <c r="I46" t="s">
        <v>17</v>
      </c>
      <c r="J46" t="s">
        <v>18</v>
      </c>
      <c r="K46">
        <v>200000000</v>
      </c>
      <c r="L46">
        <v>2009</v>
      </c>
      <c r="M46">
        <v>6.6</v>
      </c>
    </row>
    <row r="47" spans="1:13" x14ac:dyDescent="0.3">
      <c r="A47" t="s">
        <v>128</v>
      </c>
      <c r="B47">
        <v>424</v>
      </c>
      <c r="C47">
        <v>140</v>
      </c>
      <c r="D47">
        <v>350034110</v>
      </c>
      <c r="E47" t="s">
        <v>129</v>
      </c>
      <c r="F47" t="s">
        <v>130</v>
      </c>
      <c r="G47">
        <v>278232</v>
      </c>
      <c r="H47" t="s">
        <v>16</v>
      </c>
      <c r="I47" t="s">
        <v>17</v>
      </c>
      <c r="J47" t="s">
        <v>18</v>
      </c>
      <c r="K47">
        <v>190000000</v>
      </c>
      <c r="L47">
        <v>2015</v>
      </c>
      <c r="M47">
        <v>7.2</v>
      </c>
    </row>
    <row r="48" spans="1:13" x14ac:dyDescent="0.3">
      <c r="A48" t="s">
        <v>53</v>
      </c>
      <c r="B48">
        <v>654</v>
      </c>
      <c r="C48">
        <v>123</v>
      </c>
      <c r="D48">
        <v>202351611</v>
      </c>
      <c r="E48" t="s">
        <v>131</v>
      </c>
      <c r="F48" t="s">
        <v>132</v>
      </c>
      <c r="G48">
        <v>465019</v>
      </c>
      <c r="H48" t="s">
        <v>16</v>
      </c>
      <c r="I48" t="s">
        <v>17</v>
      </c>
      <c r="J48" t="s">
        <v>18</v>
      </c>
      <c r="K48">
        <v>190000000</v>
      </c>
      <c r="L48">
        <v>2013</v>
      </c>
      <c r="M48">
        <v>7</v>
      </c>
    </row>
    <row r="49" spans="1:13" x14ac:dyDescent="0.3">
      <c r="A49" t="s">
        <v>50</v>
      </c>
      <c r="B49">
        <v>539</v>
      </c>
      <c r="C49">
        <v>149</v>
      </c>
      <c r="D49">
        <v>233914986</v>
      </c>
      <c r="E49" t="s">
        <v>103</v>
      </c>
      <c r="F49" t="s">
        <v>133</v>
      </c>
      <c r="G49">
        <v>514125</v>
      </c>
      <c r="H49" t="s">
        <v>16</v>
      </c>
      <c r="I49" t="s">
        <v>17</v>
      </c>
      <c r="J49" t="s">
        <v>18</v>
      </c>
      <c r="K49">
        <v>200000000</v>
      </c>
      <c r="L49">
        <v>2014</v>
      </c>
      <c r="M49">
        <v>8</v>
      </c>
    </row>
    <row r="50" spans="1:13" x14ac:dyDescent="0.3">
      <c r="A50" t="s">
        <v>134</v>
      </c>
      <c r="B50">
        <v>590</v>
      </c>
      <c r="C50">
        <v>132</v>
      </c>
      <c r="D50">
        <v>228756232</v>
      </c>
      <c r="E50" t="s">
        <v>34</v>
      </c>
      <c r="F50" t="s">
        <v>135</v>
      </c>
      <c r="G50">
        <v>395573</v>
      </c>
      <c r="H50" t="s">
        <v>16</v>
      </c>
      <c r="I50" t="s">
        <v>17</v>
      </c>
      <c r="J50" t="s">
        <v>18</v>
      </c>
      <c r="K50">
        <v>190000000</v>
      </c>
      <c r="L50">
        <v>2013</v>
      </c>
      <c r="M50">
        <v>7.8</v>
      </c>
    </row>
    <row r="51" spans="1:13" x14ac:dyDescent="0.3">
      <c r="A51" t="s">
        <v>50</v>
      </c>
      <c r="B51">
        <v>338</v>
      </c>
      <c r="C51">
        <v>114</v>
      </c>
      <c r="D51">
        <v>65171860</v>
      </c>
      <c r="E51" t="s">
        <v>71</v>
      </c>
      <c r="F51" t="s">
        <v>136</v>
      </c>
      <c r="G51">
        <v>106416</v>
      </c>
      <c r="H51" t="s">
        <v>16</v>
      </c>
      <c r="I51" t="s">
        <v>17</v>
      </c>
      <c r="J51" t="s">
        <v>18</v>
      </c>
      <c r="K51">
        <v>195000000</v>
      </c>
      <c r="L51">
        <v>2013</v>
      </c>
      <c r="M51">
        <v>6.3</v>
      </c>
    </row>
    <row r="52" spans="1:13" x14ac:dyDescent="0.3">
      <c r="A52" t="s">
        <v>137</v>
      </c>
      <c r="B52">
        <v>490</v>
      </c>
      <c r="C52">
        <v>143</v>
      </c>
      <c r="D52">
        <v>144812796</v>
      </c>
      <c r="E52" t="s">
        <v>85</v>
      </c>
      <c r="F52" t="s">
        <v>138</v>
      </c>
      <c r="G52">
        <v>362912</v>
      </c>
      <c r="H52" t="s">
        <v>16</v>
      </c>
      <c r="I52" t="s">
        <v>139</v>
      </c>
      <c r="J52" t="s">
        <v>18</v>
      </c>
      <c r="K52">
        <v>105000000</v>
      </c>
      <c r="L52">
        <v>2013</v>
      </c>
      <c r="M52">
        <v>7.3</v>
      </c>
    </row>
    <row r="53" spans="1:13" x14ac:dyDescent="0.3">
      <c r="A53" t="s">
        <v>140</v>
      </c>
      <c r="B53">
        <v>306</v>
      </c>
      <c r="C53">
        <v>116</v>
      </c>
      <c r="D53">
        <v>90755643</v>
      </c>
      <c r="E53" t="s">
        <v>95</v>
      </c>
      <c r="F53" t="s">
        <v>141</v>
      </c>
      <c r="G53">
        <v>222403</v>
      </c>
      <c r="H53" t="s">
        <v>16</v>
      </c>
      <c r="I53" t="s">
        <v>17</v>
      </c>
      <c r="J53" t="s">
        <v>18</v>
      </c>
      <c r="K53">
        <v>200000000</v>
      </c>
      <c r="L53">
        <v>2010</v>
      </c>
      <c r="M53">
        <v>6.6</v>
      </c>
    </row>
    <row r="54" spans="1:13" x14ac:dyDescent="0.3">
      <c r="A54" t="s">
        <v>142</v>
      </c>
      <c r="B54">
        <v>575</v>
      </c>
      <c r="C54">
        <v>131</v>
      </c>
      <c r="D54">
        <v>101785482</v>
      </c>
      <c r="E54" t="s">
        <v>34</v>
      </c>
      <c r="F54" t="s">
        <v>143</v>
      </c>
      <c r="G54">
        <v>381148</v>
      </c>
      <c r="H54" t="s">
        <v>16</v>
      </c>
      <c r="I54" t="s">
        <v>17</v>
      </c>
      <c r="J54" t="s">
        <v>18</v>
      </c>
      <c r="K54">
        <v>190000000</v>
      </c>
      <c r="L54">
        <v>2013</v>
      </c>
      <c r="M54">
        <v>7</v>
      </c>
    </row>
    <row r="55" spans="1:13" x14ac:dyDescent="0.3">
      <c r="A55" t="s">
        <v>111</v>
      </c>
      <c r="B55">
        <v>428</v>
      </c>
      <c r="C55">
        <v>154</v>
      </c>
      <c r="D55">
        <v>352358779</v>
      </c>
      <c r="E55" t="s">
        <v>34</v>
      </c>
      <c r="F55" t="s">
        <v>144</v>
      </c>
      <c r="G55">
        <v>326180</v>
      </c>
      <c r="H55" t="s">
        <v>16</v>
      </c>
      <c r="I55" t="s">
        <v>17</v>
      </c>
      <c r="J55" t="s">
        <v>18</v>
      </c>
      <c r="K55">
        <v>195000000</v>
      </c>
      <c r="L55">
        <v>2011</v>
      </c>
      <c r="M55">
        <v>6.3</v>
      </c>
    </row>
    <row r="56" spans="1:13" x14ac:dyDescent="0.3">
      <c r="A56" t="s">
        <v>145</v>
      </c>
      <c r="B56">
        <v>470</v>
      </c>
      <c r="C56">
        <v>122</v>
      </c>
      <c r="D56">
        <v>317011114</v>
      </c>
      <c r="E56" t="s">
        <v>20</v>
      </c>
      <c r="F56" t="s">
        <v>146</v>
      </c>
      <c r="G56">
        <v>333847</v>
      </c>
      <c r="H56" t="s">
        <v>16</v>
      </c>
      <c r="I56" t="s">
        <v>17</v>
      </c>
      <c r="J56" t="s">
        <v>18</v>
      </c>
      <c r="K56">
        <v>185000000</v>
      </c>
      <c r="L56">
        <v>2008</v>
      </c>
      <c r="M56">
        <v>6.2</v>
      </c>
    </row>
    <row r="57" spans="1:13" hidden="1" x14ac:dyDescent="0.3">
      <c r="A57" t="s">
        <v>147</v>
      </c>
      <c r="B57">
        <v>298</v>
      </c>
      <c r="C57">
        <v>93</v>
      </c>
      <c r="D57">
        <v>123070338</v>
      </c>
      <c r="E57" t="s">
        <v>107</v>
      </c>
      <c r="F57" t="s">
        <v>148</v>
      </c>
      <c r="G57">
        <v>62836</v>
      </c>
      <c r="H57" t="s">
        <v>16</v>
      </c>
      <c r="I57" t="s">
        <v>17</v>
      </c>
      <c r="J57" t="s">
        <v>42</v>
      </c>
      <c r="L57">
        <v>2015</v>
      </c>
      <c r="M57">
        <v>6.8</v>
      </c>
    </row>
    <row r="58" spans="1:13" x14ac:dyDescent="0.3">
      <c r="A58" t="s">
        <v>149</v>
      </c>
      <c r="B58">
        <v>488</v>
      </c>
      <c r="C58">
        <v>93</v>
      </c>
      <c r="D58">
        <v>237282182</v>
      </c>
      <c r="E58" t="s">
        <v>107</v>
      </c>
      <c r="F58" t="s">
        <v>150</v>
      </c>
      <c r="G58">
        <v>273556</v>
      </c>
      <c r="H58" t="s">
        <v>16</v>
      </c>
      <c r="I58" t="s">
        <v>17</v>
      </c>
      <c r="J58" t="s">
        <v>42</v>
      </c>
      <c r="K58">
        <v>185000000</v>
      </c>
      <c r="L58">
        <v>2012</v>
      </c>
      <c r="M58">
        <v>7.2</v>
      </c>
    </row>
    <row r="59" spans="1:13" x14ac:dyDescent="0.3">
      <c r="A59" t="s">
        <v>151</v>
      </c>
      <c r="B59">
        <v>322</v>
      </c>
      <c r="C59">
        <v>122</v>
      </c>
      <c r="D59">
        <v>130468626</v>
      </c>
      <c r="E59" t="s">
        <v>90</v>
      </c>
      <c r="F59" t="s">
        <v>152</v>
      </c>
      <c r="G59">
        <v>53607</v>
      </c>
      <c r="H59" t="s">
        <v>16</v>
      </c>
      <c r="I59" t="s">
        <v>17</v>
      </c>
      <c r="J59" t="s">
        <v>18</v>
      </c>
      <c r="K59">
        <v>185000000</v>
      </c>
      <c r="L59">
        <v>2016</v>
      </c>
      <c r="M59">
        <v>7.5</v>
      </c>
    </row>
    <row r="60" spans="1:13" x14ac:dyDescent="0.3">
      <c r="A60" t="s">
        <v>33</v>
      </c>
      <c r="B60">
        <v>421</v>
      </c>
      <c r="C60">
        <v>98</v>
      </c>
      <c r="D60">
        <v>223806889</v>
      </c>
      <c r="E60" t="s">
        <v>153</v>
      </c>
      <c r="F60" t="s">
        <v>154</v>
      </c>
      <c r="G60">
        <v>718837</v>
      </c>
      <c r="H60" t="s">
        <v>16</v>
      </c>
      <c r="I60" t="s">
        <v>17</v>
      </c>
      <c r="J60" t="s">
        <v>110</v>
      </c>
      <c r="K60">
        <v>180000000</v>
      </c>
      <c r="L60">
        <v>2008</v>
      </c>
      <c r="M60">
        <v>8.4</v>
      </c>
    </row>
    <row r="61" spans="1:13" x14ac:dyDescent="0.3">
      <c r="A61" t="s">
        <v>102</v>
      </c>
      <c r="B61">
        <v>162</v>
      </c>
      <c r="C61">
        <v>91</v>
      </c>
      <c r="D61">
        <v>140080850</v>
      </c>
      <c r="E61" t="s">
        <v>156</v>
      </c>
      <c r="F61" t="s">
        <v>157</v>
      </c>
      <c r="G61">
        <v>121084</v>
      </c>
      <c r="H61" t="s">
        <v>16</v>
      </c>
      <c r="I61" t="s">
        <v>17</v>
      </c>
      <c r="J61" t="s">
        <v>18</v>
      </c>
      <c r="K61">
        <v>140000000</v>
      </c>
      <c r="L61">
        <v>2007</v>
      </c>
      <c r="M61">
        <v>6.2</v>
      </c>
    </row>
    <row r="62" spans="1:13" x14ac:dyDescent="0.3">
      <c r="A62" t="s">
        <v>158</v>
      </c>
      <c r="B62">
        <v>367</v>
      </c>
      <c r="C62">
        <v>158</v>
      </c>
      <c r="D62">
        <v>166112167</v>
      </c>
      <c r="E62" t="s">
        <v>34</v>
      </c>
      <c r="F62" t="s">
        <v>159</v>
      </c>
      <c r="G62">
        <v>283418</v>
      </c>
      <c r="H62" t="s">
        <v>16</v>
      </c>
      <c r="I62" t="s">
        <v>17</v>
      </c>
      <c r="J62" t="s">
        <v>18</v>
      </c>
      <c r="K62">
        <v>200000000</v>
      </c>
      <c r="L62">
        <v>2009</v>
      </c>
      <c r="M62">
        <v>5.8</v>
      </c>
    </row>
    <row r="63" spans="1:13" x14ac:dyDescent="0.3">
      <c r="A63" t="s">
        <v>161</v>
      </c>
      <c r="B63">
        <v>240</v>
      </c>
      <c r="C63">
        <v>96</v>
      </c>
      <c r="D63">
        <v>137850096</v>
      </c>
      <c r="E63" t="s">
        <v>162</v>
      </c>
      <c r="F63" t="s">
        <v>163</v>
      </c>
      <c r="G63">
        <v>72809</v>
      </c>
      <c r="H63" t="s">
        <v>16</v>
      </c>
      <c r="I63" t="s">
        <v>17</v>
      </c>
      <c r="J63" t="s">
        <v>42</v>
      </c>
      <c r="K63">
        <v>200000000</v>
      </c>
      <c r="L63">
        <v>2009</v>
      </c>
      <c r="M63">
        <v>6.8</v>
      </c>
    </row>
    <row r="64" spans="1:13" x14ac:dyDescent="0.3">
      <c r="A64" t="s">
        <v>164</v>
      </c>
      <c r="B64">
        <v>384</v>
      </c>
      <c r="C64">
        <v>127</v>
      </c>
      <c r="D64">
        <v>47375327</v>
      </c>
      <c r="E64" t="s">
        <v>34</v>
      </c>
      <c r="F64" t="s">
        <v>165</v>
      </c>
      <c r="G64">
        <v>139593</v>
      </c>
      <c r="H64" t="s">
        <v>16</v>
      </c>
      <c r="I64" t="s">
        <v>17</v>
      </c>
      <c r="J64" t="s">
        <v>18</v>
      </c>
      <c r="K64">
        <v>176000000</v>
      </c>
      <c r="L64">
        <v>2015</v>
      </c>
      <c r="M64">
        <v>5.4</v>
      </c>
    </row>
    <row r="65" spans="1:13" x14ac:dyDescent="0.3">
      <c r="A65" t="s">
        <v>45</v>
      </c>
      <c r="B65">
        <v>248</v>
      </c>
      <c r="C65">
        <v>110</v>
      </c>
      <c r="D65">
        <v>124051759</v>
      </c>
      <c r="E65" t="s">
        <v>83</v>
      </c>
      <c r="F65" t="s">
        <v>166</v>
      </c>
      <c r="G65">
        <v>42372</v>
      </c>
      <c r="H65" t="s">
        <v>16</v>
      </c>
      <c r="I65" t="s">
        <v>17</v>
      </c>
      <c r="J65" t="s">
        <v>18</v>
      </c>
      <c r="K65">
        <v>180000000</v>
      </c>
      <c r="L65">
        <v>2016</v>
      </c>
      <c r="M65">
        <v>6.6</v>
      </c>
    </row>
    <row r="66" spans="1:13" x14ac:dyDescent="0.3">
      <c r="A66" t="s">
        <v>61</v>
      </c>
      <c r="B66">
        <v>284</v>
      </c>
      <c r="C66">
        <v>150</v>
      </c>
      <c r="D66">
        <v>291709845</v>
      </c>
      <c r="E66" t="s">
        <v>81</v>
      </c>
      <c r="F66" t="s">
        <v>167</v>
      </c>
      <c r="G66">
        <v>286506</v>
      </c>
      <c r="H66" t="s">
        <v>16</v>
      </c>
      <c r="I66" t="s">
        <v>17</v>
      </c>
      <c r="J66" t="s">
        <v>42</v>
      </c>
      <c r="K66">
        <v>180000000</v>
      </c>
      <c r="L66">
        <v>2005</v>
      </c>
      <c r="M66">
        <v>6.9</v>
      </c>
    </row>
    <row r="67" spans="1:13" x14ac:dyDescent="0.3">
      <c r="A67" t="s">
        <v>50</v>
      </c>
      <c r="B67">
        <v>396</v>
      </c>
      <c r="C67">
        <v>144</v>
      </c>
      <c r="D67">
        <v>154985087</v>
      </c>
      <c r="E67" t="s">
        <v>34</v>
      </c>
      <c r="F67" t="s">
        <v>168</v>
      </c>
      <c r="G67">
        <v>148379</v>
      </c>
      <c r="H67" t="s">
        <v>16</v>
      </c>
      <c r="I67" t="s">
        <v>17</v>
      </c>
      <c r="J67" t="s">
        <v>18</v>
      </c>
      <c r="K67">
        <v>178000000</v>
      </c>
      <c r="L67">
        <v>2016</v>
      </c>
      <c r="M67">
        <v>7.3</v>
      </c>
    </row>
    <row r="68" spans="1:13" x14ac:dyDescent="0.3">
      <c r="A68" t="s">
        <v>26</v>
      </c>
      <c r="B68">
        <v>645</v>
      </c>
      <c r="C68">
        <v>152</v>
      </c>
      <c r="D68">
        <v>533316061</v>
      </c>
      <c r="E68" t="s">
        <v>169</v>
      </c>
      <c r="F68" t="s">
        <v>170</v>
      </c>
      <c r="G68">
        <v>1676169</v>
      </c>
      <c r="H68" t="s">
        <v>16</v>
      </c>
      <c r="I68" t="s">
        <v>17</v>
      </c>
      <c r="J68" t="s">
        <v>18</v>
      </c>
      <c r="K68">
        <v>185000000</v>
      </c>
      <c r="L68">
        <v>2008</v>
      </c>
      <c r="M68">
        <v>9</v>
      </c>
    </row>
    <row r="69" spans="1:13" x14ac:dyDescent="0.3">
      <c r="A69" t="s">
        <v>171</v>
      </c>
      <c r="B69">
        <v>408</v>
      </c>
      <c r="C69">
        <v>96</v>
      </c>
      <c r="D69">
        <v>292979556</v>
      </c>
      <c r="E69" t="s">
        <v>172</v>
      </c>
      <c r="F69" t="s">
        <v>173</v>
      </c>
      <c r="G69">
        <v>665575</v>
      </c>
      <c r="H69" t="s">
        <v>16</v>
      </c>
      <c r="I69" t="s">
        <v>17</v>
      </c>
      <c r="J69" t="s">
        <v>42</v>
      </c>
      <c r="K69">
        <v>175000000</v>
      </c>
      <c r="L69">
        <v>2009</v>
      </c>
      <c r="M69">
        <v>8.3000000000000007</v>
      </c>
    </row>
    <row r="70" spans="1:13" x14ac:dyDescent="0.3">
      <c r="A70" t="s">
        <v>174</v>
      </c>
      <c r="B70">
        <v>219</v>
      </c>
      <c r="C70">
        <v>94</v>
      </c>
      <c r="D70">
        <v>198332128</v>
      </c>
      <c r="E70" t="s">
        <v>175</v>
      </c>
      <c r="F70" t="s">
        <v>176</v>
      </c>
      <c r="G70">
        <v>114553</v>
      </c>
      <c r="H70" t="s">
        <v>16</v>
      </c>
      <c r="I70" t="s">
        <v>17</v>
      </c>
      <c r="J70" t="s">
        <v>42</v>
      </c>
      <c r="K70">
        <v>175000000</v>
      </c>
      <c r="L70">
        <v>2009</v>
      </c>
      <c r="M70">
        <v>6.5</v>
      </c>
    </row>
    <row r="71" spans="1:13" x14ac:dyDescent="0.3">
      <c r="A71" t="s">
        <v>98</v>
      </c>
      <c r="B71">
        <v>486</v>
      </c>
      <c r="C71">
        <v>126</v>
      </c>
      <c r="D71">
        <v>318298180</v>
      </c>
      <c r="E71" t="s">
        <v>34</v>
      </c>
      <c r="F71" t="s">
        <v>177</v>
      </c>
      <c r="G71">
        <v>696338</v>
      </c>
      <c r="H71" t="s">
        <v>16</v>
      </c>
      <c r="I71" t="s">
        <v>17</v>
      </c>
      <c r="J71" t="s">
        <v>18</v>
      </c>
      <c r="K71">
        <v>140000000</v>
      </c>
      <c r="L71">
        <v>2008</v>
      </c>
      <c r="M71">
        <v>7.9</v>
      </c>
    </row>
    <row r="72" spans="1:13" x14ac:dyDescent="0.3">
      <c r="A72" t="s">
        <v>178</v>
      </c>
      <c r="B72">
        <v>682</v>
      </c>
      <c r="C72">
        <v>126</v>
      </c>
      <c r="D72">
        <v>73820094</v>
      </c>
      <c r="E72" t="s">
        <v>179</v>
      </c>
      <c r="F72" t="s">
        <v>180</v>
      </c>
      <c r="G72">
        <v>245333</v>
      </c>
      <c r="H72" t="s">
        <v>16</v>
      </c>
      <c r="I72" t="s">
        <v>17</v>
      </c>
      <c r="J72" t="s">
        <v>42</v>
      </c>
      <c r="K72">
        <v>170000000</v>
      </c>
      <c r="L72">
        <v>2011</v>
      </c>
      <c r="M72">
        <v>7.5</v>
      </c>
    </row>
    <row r="73" spans="1:13" x14ac:dyDescent="0.3">
      <c r="A73" t="s">
        <v>67</v>
      </c>
      <c r="B73">
        <v>85</v>
      </c>
      <c r="C73">
        <v>106</v>
      </c>
      <c r="D73">
        <v>113745408</v>
      </c>
      <c r="E73" t="s">
        <v>181</v>
      </c>
      <c r="F73" t="s">
        <v>182</v>
      </c>
      <c r="G73">
        <v>129601</v>
      </c>
      <c r="H73" t="s">
        <v>16</v>
      </c>
      <c r="I73" t="s">
        <v>17</v>
      </c>
      <c r="J73" t="s">
        <v>18</v>
      </c>
      <c r="K73">
        <v>170000000</v>
      </c>
      <c r="L73">
        <v>1999</v>
      </c>
      <c r="M73">
        <v>4.8</v>
      </c>
    </row>
    <row r="74" spans="1:13" x14ac:dyDescent="0.3">
      <c r="A74" t="s">
        <v>183</v>
      </c>
      <c r="B74">
        <v>264</v>
      </c>
      <c r="C74">
        <v>112</v>
      </c>
      <c r="D74">
        <v>102176165</v>
      </c>
      <c r="E74" t="s">
        <v>184</v>
      </c>
      <c r="F74" t="s">
        <v>185</v>
      </c>
      <c r="G74">
        <v>117927</v>
      </c>
      <c r="H74" t="s">
        <v>16</v>
      </c>
      <c r="I74" t="s">
        <v>17</v>
      </c>
      <c r="J74" t="s">
        <v>18</v>
      </c>
      <c r="K74">
        <v>145000000</v>
      </c>
      <c r="L74">
        <v>2008</v>
      </c>
      <c r="M74">
        <v>5.2</v>
      </c>
    </row>
    <row r="75" spans="1:13" x14ac:dyDescent="0.3">
      <c r="A75" t="s">
        <v>186</v>
      </c>
      <c r="B75">
        <v>418</v>
      </c>
      <c r="C75">
        <v>123</v>
      </c>
      <c r="D75">
        <v>161087183</v>
      </c>
      <c r="E75" t="s">
        <v>187</v>
      </c>
      <c r="F75" t="s">
        <v>188</v>
      </c>
      <c r="G75">
        <v>118992</v>
      </c>
      <c r="H75" t="s">
        <v>16</v>
      </c>
      <c r="I75" t="s">
        <v>17</v>
      </c>
      <c r="J75" t="s">
        <v>18</v>
      </c>
      <c r="K75">
        <v>175000000</v>
      </c>
      <c r="L75">
        <v>2016</v>
      </c>
      <c r="M75">
        <v>6.9</v>
      </c>
    </row>
    <row r="76" spans="1:13" x14ac:dyDescent="0.3">
      <c r="A76" t="s">
        <v>189</v>
      </c>
      <c r="B76">
        <v>186</v>
      </c>
      <c r="C76">
        <v>96</v>
      </c>
      <c r="D76">
        <v>100289690</v>
      </c>
      <c r="E76" t="s">
        <v>190</v>
      </c>
      <c r="F76" t="s">
        <v>191</v>
      </c>
      <c r="G76">
        <v>115099</v>
      </c>
      <c r="H76" t="s">
        <v>16</v>
      </c>
      <c r="I76" t="s">
        <v>17</v>
      </c>
      <c r="J76" t="s">
        <v>42</v>
      </c>
      <c r="K76">
        <v>175000000</v>
      </c>
      <c r="L76">
        <v>2007</v>
      </c>
      <c r="M76">
        <v>5.4</v>
      </c>
    </row>
    <row r="77" spans="1:13" x14ac:dyDescent="0.3">
      <c r="A77" t="s">
        <v>192</v>
      </c>
      <c r="B77">
        <v>585</v>
      </c>
      <c r="C77">
        <v>113</v>
      </c>
      <c r="D77">
        <v>100189501</v>
      </c>
      <c r="E77" t="s">
        <v>34</v>
      </c>
      <c r="F77" t="s">
        <v>193</v>
      </c>
      <c r="G77">
        <v>431620</v>
      </c>
      <c r="H77" t="s">
        <v>16</v>
      </c>
      <c r="I77" t="s">
        <v>17</v>
      </c>
      <c r="J77" t="s">
        <v>18</v>
      </c>
      <c r="K77">
        <v>178000000</v>
      </c>
      <c r="L77">
        <v>2014</v>
      </c>
      <c r="M77">
        <v>7.9</v>
      </c>
    </row>
    <row r="78" spans="1:13" x14ac:dyDescent="0.3">
      <c r="A78" t="s">
        <v>194</v>
      </c>
      <c r="B78">
        <v>91</v>
      </c>
      <c r="C78">
        <v>176</v>
      </c>
      <c r="D78">
        <v>88246220</v>
      </c>
      <c r="E78" t="s">
        <v>90</v>
      </c>
      <c r="F78" t="s">
        <v>195</v>
      </c>
      <c r="G78">
        <v>144337</v>
      </c>
      <c r="H78" t="s">
        <v>16</v>
      </c>
      <c r="I78" t="s">
        <v>17</v>
      </c>
      <c r="J78" t="s">
        <v>18</v>
      </c>
      <c r="K78">
        <v>175000000</v>
      </c>
      <c r="L78">
        <v>1995</v>
      </c>
      <c r="M78">
        <v>6.1</v>
      </c>
    </row>
    <row r="79" spans="1:13" x14ac:dyDescent="0.3">
      <c r="A79" t="s">
        <v>196</v>
      </c>
      <c r="B79">
        <v>250</v>
      </c>
      <c r="C79">
        <v>118</v>
      </c>
      <c r="D79">
        <v>150167630</v>
      </c>
      <c r="E79" t="s">
        <v>90</v>
      </c>
      <c r="F79" t="s">
        <v>197</v>
      </c>
      <c r="G79">
        <v>174578</v>
      </c>
      <c r="H79" t="s">
        <v>16</v>
      </c>
      <c r="I79" t="s">
        <v>17</v>
      </c>
      <c r="J79" t="s">
        <v>18</v>
      </c>
      <c r="K79">
        <v>175000000</v>
      </c>
      <c r="L79">
        <v>2009</v>
      </c>
      <c r="M79">
        <v>5.8</v>
      </c>
    </row>
    <row r="80" spans="1:13" x14ac:dyDescent="0.3">
      <c r="A80" t="s">
        <v>171</v>
      </c>
      <c r="B80">
        <v>536</v>
      </c>
      <c r="C80">
        <v>95</v>
      </c>
      <c r="D80">
        <v>356454367</v>
      </c>
      <c r="E80" t="s">
        <v>198</v>
      </c>
      <c r="F80" t="s">
        <v>199</v>
      </c>
      <c r="G80">
        <v>345198</v>
      </c>
      <c r="H80" t="s">
        <v>16</v>
      </c>
      <c r="I80" t="s">
        <v>17</v>
      </c>
      <c r="J80" t="s">
        <v>42</v>
      </c>
      <c r="K80">
        <v>175000000</v>
      </c>
      <c r="L80">
        <v>2015</v>
      </c>
      <c r="M80">
        <v>8.3000000000000007</v>
      </c>
    </row>
    <row r="81" spans="1:13" x14ac:dyDescent="0.3">
      <c r="A81" t="s">
        <v>98</v>
      </c>
      <c r="B81">
        <v>370</v>
      </c>
      <c r="C81">
        <v>106</v>
      </c>
      <c r="D81">
        <v>362645141</v>
      </c>
      <c r="E81" t="s">
        <v>200</v>
      </c>
      <c r="F81" t="s">
        <v>201</v>
      </c>
      <c r="G81">
        <v>106072</v>
      </c>
      <c r="H81" t="s">
        <v>16</v>
      </c>
      <c r="I81" t="s">
        <v>25</v>
      </c>
      <c r="J81" t="s">
        <v>42</v>
      </c>
      <c r="K81">
        <v>175000000</v>
      </c>
      <c r="L81">
        <v>2016</v>
      </c>
      <c r="M81">
        <v>7.8</v>
      </c>
    </row>
    <row r="82" spans="1:13" x14ac:dyDescent="0.3">
      <c r="A82" t="s">
        <v>98</v>
      </c>
      <c r="B82">
        <v>453</v>
      </c>
      <c r="C82">
        <v>124</v>
      </c>
      <c r="D82">
        <v>312057433</v>
      </c>
      <c r="E82" t="s">
        <v>34</v>
      </c>
      <c r="F82" t="s">
        <v>202</v>
      </c>
      <c r="G82">
        <v>522371</v>
      </c>
      <c r="H82" t="s">
        <v>16</v>
      </c>
      <c r="I82" t="s">
        <v>17</v>
      </c>
      <c r="J82" t="s">
        <v>18</v>
      </c>
      <c r="K82">
        <v>200000000</v>
      </c>
      <c r="L82">
        <v>2010</v>
      </c>
      <c r="M82">
        <v>7</v>
      </c>
    </row>
    <row r="83" spans="1:13" x14ac:dyDescent="0.3">
      <c r="A83" t="s">
        <v>203</v>
      </c>
      <c r="B83">
        <v>416</v>
      </c>
      <c r="C83">
        <v>132</v>
      </c>
      <c r="D83">
        <v>155111815</v>
      </c>
      <c r="E83" t="s">
        <v>204</v>
      </c>
      <c r="F83" t="s">
        <v>205</v>
      </c>
      <c r="G83">
        <v>228554</v>
      </c>
      <c r="H83" t="s">
        <v>16</v>
      </c>
      <c r="I83" t="s">
        <v>17</v>
      </c>
      <c r="J83" t="s">
        <v>18</v>
      </c>
      <c r="K83">
        <v>170000000</v>
      </c>
      <c r="L83">
        <v>2012</v>
      </c>
      <c r="M83">
        <v>6.1</v>
      </c>
    </row>
    <row r="84" spans="1:13" x14ac:dyDescent="0.3">
      <c r="A84" t="s">
        <v>206</v>
      </c>
      <c r="B84">
        <v>401</v>
      </c>
      <c r="C84">
        <v>97</v>
      </c>
      <c r="D84">
        <v>241407328</v>
      </c>
      <c r="E84" t="s">
        <v>207</v>
      </c>
      <c r="F84" t="s">
        <v>209</v>
      </c>
      <c r="G84">
        <v>252257</v>
      </c>
      <c r="H84" t="s">
        <v>16</v>
      </c>
      <c r="I84" t="s">
        <v>17</v>
      </c>
      <c r="J84" t="s">
        <v>42</v>
      </c>
      <c r="K84">
        <v>180000000</v>
      </c>
      <c r="L84">
        <v>2014</v>
      </c>
      <c r="M84">
        <v>7</v>
      </c>
    </row>
    <row r="85" spans="1:13" x14ac:dyDescent="0.3">
      <c r="A85" t="s">
        <v>210</v>
      </c>
      <c r="B85">
        <v>521</v>
      </c>
      <c r="C85">
        <v>130</v>
      </c>
      <c r="D85">
        <v>208543795</v>
      </c>
      <c r="E85" t="s">
        <v>211</v>
      </c>
      <c r="F85" t="s">
        <v>212</v>
      </c>
      <c r="G85">
        <v>317542</v>
      </c>
      <c r="H85" t="s">
        <v>16</v>
      </c>
      <c r="I85" t="s">
        <v>17</v>
      </c>
      <c r="J85" t="s">
        <v>18</v>
      </c>
      <c r="K85">
        <v>170000000</v>
      </c>
      <c r="L85">
        <v>2014</v>
      </c>
      <c r="M85">
        <v>7.6</v>
      </c>
    </row>
    <row r="86" spans="1:13" hidden="1" x14ac:dyDescent="0.3">
      <c r="A86" t="s">
        <v>213</v>
      </c>
      <c r="B86">
        <v>10</v>
      </c>
      <c r="C86">
        <v>109</v>
      </c>
      <c r="E86" t="s">
        <v>214</v>
      </c>
      <c r="F86" t="s">
        <v>215</v>
      </c>
      <c r="G86">
        <v>2138</v>
      </c>
      <c r="H86" t="s">
        <v>16</v>
      </c>
      <c r="I86" t="s">
        <v>216</v>
      </c>
      <c r="J86" t="s">
        <v>217</v>
      </c>
      <c r="L86">
        <v>2015</v>
      </c>
      <c r="M86">
        <v>4.5</v>
      </c>
    </row>
    <row r="87" spans="1:13" x14ac:dyDescent="0.3">
      <c r="A87" t="s">
        <v>218</v>
      </c>
      <c r="B87">
        <v>218</v>
      </c>
      <c r="C87">
        <v>128</v>
      </c>
      <c r="D87">
        <v>38297305</v>
      </c>
      <c r="E87" t="s">
        <v>204</v>
      </c>
      <c r="F87" t="s">
        <v>219</v>
      </c>
      <c r="G87">
        <v>116994</v>
      </c>
      <c r="H87" t="s">
        <v>16</v>
      </c>
      <c r="I87" t="s">
        <v>17</v>
      </c>
      <c r="J87" t="s">
        <v>18</v>
      </c>
      <c r="K87">
        <v>175000000</v>
      </c>
      <c r="L87">
        <v>2013</v>
      </c>
      <c r="M87">
        <v>6.3</v>
      </c>
    </row>
    <row r="88" spans="1:13" x14ac:dyDescent="0.3">
      <c r="A88" t="s">
        <v>87</v>
      </c>
      <c r="B88">
        <v>576</v>
      </c>
      <c r="C88">
        <v>136</v>
      </c>
      <c r="D88">
        <v>259746958</v>
      </c>
      <c r="E88" t="s">
        <v>34</v>
      </c>
      <c r="F88" t="s">
        <v>220</v>
      </c>
      <c r="G88">
        <v>496749</v>
      </c>
      <c r="H88" t="s">
        <v>16</v>
      </c>
      <c r="I88" t="s">
        <v>17</v>
      </c>
      <c r="J88" t="s">
        <v>18</v>
      </c>
      <c r="K88">
        <v>170000000</v>
      </c>
      <c r="L88">
        <v>2014</v>
      </c>
      <c r="M88">
        <v>7.8</v>
      </c>
    </row>
    <row r="89" spans="1:13" x14ac:dyDescent="0.3">
      <c r="A89" t="s">
        <v>221</v>
      </c>
      <c r="B89">
        <v>226</v>
      </c>
      <c r="C89">
        <v>93</v>
      </c>
      <c r="D89">
        <v>238371987</v>
      </c>
      <c r="E89" t="s">
        <v>107</v>
      </c>
      <c r="F89" t="s">
        <v>222</v>
      </c>
      <c r="G89">
        <v>138661</v>
      </c>
      <c r="H89" t="s">
        <v>16</v>
      </c>
      <c r="I89" t="s">
        <v>17</v>
      </c>
      <c r="J89" t="s">
        <v>42</v>
      </c>
      <c r="K89">
        <v>165000000</v>
      </c>
      <c r="L89">
        <v>2010</v>
      </c>
      <c r="M89">
        <v>6.4</v>
      </c>
    </row>
    <row r="90" spans="1:13" x14ac:dyDescent="0.3">
      <c r="A90" t="s">
        <v>223</v>
      </c>
      <c r="B90">
        <v>443</v>
      </c>
      <c r="C90">
        <v>130</v>
      </c>
      <c r="D90">
        <v>93417865</v>
      </c>
      <c r="E90" t="s">
        <v>224</v>
      </c>
      <c r="F90" t="s">
        <v>225</v>
      </c>
      <c r="G90">
        <v>128306</v>
      </c>
      <c r="H90" t="s">
        <v>16</v>
      </c>
      <c r="I90" t="s">
        <v>17</v>
      </c>
      <c r="J90" t="s">
        <v>42</v>
      </c>
      <c r="K90">
        <v>190000000</v>
      </c>
      <c r="L90">
        <v>2015</v>
      </c>
      <c r="M90">
        <v>6.5</v>
      </c>
    </row>
    <row r="91" spans="1:13" x14ac:dyDescent="0.3">
      <c r="A91" t="s">
        <v>226</v>
      </c>
      <c r="B91">
        <v>384</v>
      </c>
      <c r="C91">
        <v>102</v>
      </c>
      <c r="D91">
        <v>222487711</v>
      </c>
      <c r="E91" t="s">
        <v>227</v>
      </c>
      <c r="F91" t="s">
        <v>228</v>
      </c>
      <c r="G91">
        <v>279093</v>
      </c>
      <c r="H91" t="s">
        <v>16</v>
      </c>
      <c r="I91" t="s">
        <v>17</v>
      </c>
      <c r="J91" t="s">
        <v>42</v>
      </c>
      <c r="K91">
        <v>165000000</v>
      </c>
      <c r="L91">
        <v>2014</v>
      </c>
      <c r="M91">
        <v>7.9</v>
      </c>
    </row>
    <row r="92" spans="1:13" x14ac:dyDescent="0.3">
      <c r="A92" t="s">
        <v>229</v>
      </c>
      <c r="B92">
        <v>377</v>
      </c>
      <c r="C92">
        <v>101</v>
      </c>
      <c r="D92">
        <v>189412677</v>
      </c>
      <c r="E92" t="s">
        <v>230</v>
      </c>
      <c r="F92" t="s">
        <v>231</v>
      </c>
      <c r="G92">
        <v>272534</v>
      </c>
      <c r="H92" t="s">
        <v>16</v>
      </c>
      <c r="I92" t="s">
        <v>17</v>
      </c>
      <c r="J92" t="s">
        <v>42</v>
      </c>
      <c r="K92">
        <v>165000000</v>
      </c>
      <c r="L92">
        <v>2012</v>
      </c>
      <c r="M92">
        <v>7.8</v>
      </c>
    </row>
    <row r="93" spans="1:13" x14ac:dyDescent="0.3">
      <c r="A93" t="s">
        <v>161</v>
      </c>
      <c r="B93">
        <v>188</v>
      </c>
      <c r="C93">
        <v>100</v>
      </c>
      <c r="D93">
        <v>665426</v>
      </c>
      <c r="E93" t="s">
        <v>232</v>
      </c>
      <c r="F93" t="s">
        <v>233</v>
      </c>
      <c r="G93">
        <v>120798</v>
      </c>
      <c r="H93" t="s">
        <v>16</v>
      </c>
      <c r="I93" t="s">
        <v>17</v>
      </c>
      <c r="J93" t="s">
        <v>110</v>
      </c>
      <c r="K93">
        <v>165000000</v>
      </c>
      <c r="L93">
        <v>2004</v>
      </c>
      <c r="M93">
        <v>6.6</v>
      </c>
    </row>
    <row r="94" spans="1:13" x14ac:dyDescent="0.3">
      <c r="A94" t="s">
        <v>158</v>
      </c>
      <c r="B94">
        <v>286</v>
      </c>
      <c r="C94">
        <v>120</v>
      </c>
      <c r="D94">
        <v>102315545</v>
      </c>
      <c r="E94" t="s">
        <v>34</v>
      </c>
      <c r="F94" t="s">
        <v>234</v>
      </c>
      <c r="G94">
        <v>58137</v>
      </c>
      <c r="H94" t="s">
        <v>16</v>
      </c>
      <c r="I94" t="s">
        <v>17</v>
      </c>
      <c r="J94" t="s">
        <v>18</v>
      </c>
      <c r="K94">
        <v>165000000</v>
      </c>
      <c r="L94">
        <v>2016</v>
      </c>
      <c r="M94">
        <v>5.5</v>
      </c>
    </row>
    <row r="95" spans="1:13" x14ac:dyDescent="0.3">
      <c r="A95" t="s">
        <v>235</v>
      </c>
      <c r="B95">
        <v>288</v>
      </c>
      <c r="C95">
        <v>98</v>
      </c>
      <c r="D95">
        <v>217387997</v>
      </c>
      <c r="E95" t="s">
        <v>232</v>
      </c>
      <c r="F95" t="s">
        <v>236</v>
      </c>
      <c r="G95">
        <v>485430</v>
      </c>
      <c r="H95" t="s">
        <v>16</v>
      </c>
      <c r="I95" t="s">
        <v>17</v>
      </c>
      <c r="J95" t="s">
        <v>42</v>
      </c>
      <c r="K95">
        <v>165000000</v>
      </c>
      <c r="L95">
        <v>2010</v>
      </c>
      <c r="M95">
        <v>8.1999999999999993</v>
      </c>
    </row>
    <row r="96" spans="1:13" x14ac:dyDescent="0.3">
      <c r="A96" t="s">
        <v>237</v>
      </c>
      <c r="B96">
        <v>280</v>
      </c>
      <c r="C96">
        <v>109</v>
      </c>
      <c r="D96">
        <v>150350192</v>
      </c>
      <c r="E96" t="s">
        <v>238</v>
      </c>
      <c r="F96" t="s">
        <v>239</v>
      </c>
      <c r="G96">
        <v>305340</v>
      </c>
      <c r="H96" t="s">
        <v>16</v>
      </c>
      <c r="I96" t="s">
        <v>17</v>
      </c>
      <c r="J96" t="s">
        <v>217</v>
      </c>
      <c r="K96">
        <v>200000000</v>
      </c>
      <c r="L96">
        <v>2003</v>
      </c>
      <c r="M96">
        <v>6.4</v>
      </c>
    </row>
    <row r="97" spans="1:13" x14ac:dyDescent="0.3">
      <c r="A97" t="s">
        <v>240</v>
      </c>
      <c r="B97">
        <v>653</v>
      </c>
      <c r="C97">
        <v>121</v>
      </c>
      <c r="D97">
        <v>333130696</v>
      </c>
      <c r="E97" t="s">
        <v>34</v>
      </c>
      <c r="F97" t="s">
        <v>241</v>
      </c>
      <c r="G97">
        <v>682155</v>
      </c>
      <c r="H97" t="s">
        <v>16</v>
      </c>
      <c r="I97" t="s">
        <v>17</v>
      </c>
      <c r="J97" t="s">
        <v>18</v>
      </c>
      <c r="K97">
        <v>170000000</v>
      </c>
      <c r="L97">
        <v>2014</v>
      </c>
      <c r="M97">
        <v>8.1</v>
      </c>
    </row>
    <row r="98" spans="1:13" x14ac:dyDescent="0.3">
      <c r="A98" t="s">
        <v>26</v>
      </c>
      <c r="B98">
        <v>712</v>
      </c>
      <c r="C98">
        <v>169</v>
      </c>
      <c r="D98">
        <v>187991439</v>
      </c>
      <c r="E98" t="s">
        <v>242</v>
      </c>
      <c r="F98" t="s">
        <v>243</v>
      </c>
      <c r="G98">
        <v>928227</v>
      </c>
      <c r="H98" t="s">
        <v>16</v>
      </c>
      <c r="I98" t="s">
        <v>17</v>
      </c>
      <c r="J98" t="s">
        <v>18</v>
      </c>
      <c r="K98">
        <v>165000000</v>
      </c>
      <c r="L98">
        <v>2014</v>
      </c>
      <c r="M98">
        <v>8.6</v>
      </c>
    </row>
    <row r="99" spans="1:13" x14ac:dyDescent="0.3">
      <c r="A99" t="s">
        <v>26</v>
      </c>
      <c r="B99">
        <v>642</v>
      </c>
      <c r="C99">
        <v>148</v>
      </c>
      <c r="D99">
        <v>292568851</v>
      </c>
      <c r="E99" t="s">
        <v>90</v>
      </c>
      <c r="F99" t="s">
        <v>244</v>
      </c>
      <c r="G99">
        <v>1468200</v>
      </c>
      <c r="H99" t="s">
        <v>16</v>
      </c>
      <c r="I99" t="s">
        <v>17</v>
      </c>
      <c r="J99" t="s">
        <v>18</v>
      </c>
      <c r="K99">
        <v>160000000</v>
      </c>
      <c r="L99">
        <v>2010</v>
      </c>
      <c r="M99">
        <v>8.8000000000000007</v>
      </c>
    </row>
    <row r="100" spans="1:13" hidden="1" x14ac:dyDescent="0.3">
      <c r="A100" t="s">
        <v>245</v>
      </c>
      <c r="B100">
        <v>1</v>
      </c>
      <c r="C100">
        <v>120</v>
      </c>
      <c r="E100" t="s">
        <v>246</v>
      </c>
      <c r="F100" t="s">
        <v>247</v>
      </c>
      <c r="G100">
        <v>374</v>
      </c>
      <c r="H100" t="s">
        <v>248</v>
      </c>
      <c r="I100" t="s">
        <v>249</v>
      </c>
      <c r="L100">
        <v>2016</v>
      </c>
      <c r="M100">
        <v>8.1999999999999993</v>
      </c>
    </row>
    <row r="101" spans="1:13" x14ac:dyDescent="0.3">
      <c r="A101" t="s">
        <v>70</v>
      </c>
      <c r="B101">
        <v>645</v>
      </c>
      <c r="C101">
        <v>182</v>
      </c>
      <c r="D101">
        <v>303001229</v>
      </c>
      <c r="E101" t="s">
        <v>71</v>
      </c>
      <c r="F101" t="s">
        <v>250</v>
      </c>
      <c r="G101">
        <v>637246</v>
      </c>
      <c r="H101" t="s">
        <v>16</v>
      </c>
      <c r="I101" t="s">
        <v>17</v>
      </c>
      <c r="J101" t="s">
        <v>18</v>
      </c>
      <c r="K101">
        <v>180000000</v>
      </c>
      <c r="L101">
        <v>2012</v>
      </c>
      <c r="M101">
        <v>7.9</v>
      </c>
    </row>
    <row r="102" spans="1:13" x14ac:dyDescent="0.3">
      <c r="A102" t="s">
        <v>183</v>
      </c>
      <c r="B102">
        <v>187</v>
      </c>
      <c r="C102">
        <v>106</v>
      </c>
      <c r="D102">
        <v>144512310</v>
      </c>
      <c r="E102" t="s">
        <v>129</v>
      </c>
      <c r="F102" t="s">
        <v>251</v>
      </c>
      <c r="G102">
        <v>272223</v>
      </c>
      <c r="H102" t="s">
        <v>16</v>
      </c>
      <c r="I102" t="s">
        <v>17</v>
      </c>
      <c r="J102" t="s">
        <v>18</v>
      </c>
      <c r="K102">
        <v>38000000</v>
      </c>
      <c r="L102">
        <v>2001</v>
      </c>
      <c r="M102">
        <v>6.7</v>
      </c>
    </row>
    <row r="103" spans="1:13" x14ac:dyDescent="0.3">
      <c r="A103" t="s">
        <v>252</v>
      </c>
      <c r="B103">
        <v>362</v>
      </c>
      <c r="C103">
        <v>166</v>
      </c>
      <c r="D103">
        <v>127490802</v>
      </c>
      <c r="E103" t="s">
        <v>253</v>
      </c>
      <c r="F103" t="s">
        <v>254</v>
      </c>
      <c r="G103">
        <v>459346</v>
      </c>
      <c r="H103" t="s">
        <v>16</v>
      </c>
      <c r="I103" t="s">
        <v>17</v>
      </c>
      <c r="J103" t="s">
        <v>18</v>
      </c>
      <c r="K103">
        <v>150000000</v>
      </c>
      <c r="L103">
        <v>2008</v>
      </c>
      <c r="M103">
        <v>7.8</v>
      </c>
    </row>
    <row r="104" spans="1:13" x14ac:dyDescent="0.3">
      <c r="A104" t="s">
        <v>255</v>
      </c>
      <c r="B104">
        <v>500</v>
      </c>
      <c r="C104">
        <v>132</v>
      </c>
      <c r="D104">
        <v>146405371</v>
      </c>
      <c r="E104" t="s">
        <v>34</v>
      </c>
      <c r="F104" t="s">
        <v>256</v>
      </c>
      <c r="G104">
        <v>518537</v>
      </c>
      <c r="H104" t="s">
        <v>16</v>
      </c>
      <c r="I104" t="s">
        <v>17</v>
      </c>
      <c r="J104" t="s">
        <v>18</v>
      </c>
      <c r="K104">
        <v>160000000</v>
      </c>
      <c r="L104">
        <v>2011</v>
      </c>
      <c r="M104">
        <v>7.8</v>
      </c>
    </row>
    <row r="105" spans="1:13" x14ac:dyDescent="0.3">
      <c r="A105" t="s">
        <v>257</v>
      </c>
      <c r="B105">
        <v>389</v>
      </c>
      <c r="C105">
        <v>137</v>
      </c>
      <c r="D105">
        <v>281666058</v>
      </c>
      <c r="E105" t="s">
        <v>258</v>
      </c>
      <c r="F105" t="s">
        <v>259</v>
      </c>
      <c r="G105">
        <v>166137</v>
      </c>
      <c r="H105" t="s">
        <v>16</v>
      </c>
      <c r="I105" t="s">
        <v>17</v>
      </c>
      <c r="J105" t="s">
        <v>18</v>
      </c>
      <c r="K105">
        <v>160000000</v>
      </c>
      <c r="L105">
        <v>2015</v>
      </c>
      <c r="M105">
        <v>6.6</v>
      </c>
    </row>
    <row r="106" spans="1:13" x14ac:dyDescent="0.3">
      <c r="A106" t="s">
        <v>260</v>
      </c>
      <c r="B106">
        <v>235</v>
      </c>
      <c r="C106">
        <v>109</v>
      </c>
      <c r="D106">
        <v>63143812</v>
      </c>
      <c r="E106" t="s">
        <v>62</v>
      </c>
      <c r="F106" t="s">
        <v>261</v>
      </c>
      <c r="G106">
        <v>124185</v>
      </c>
      <c r="H106" t="s">
        <v>16</v>
      </c>
      <c r="I106" t="s">
        <v>17</v>
      </c>
      <c r="J106" t="s">
        <v>42</v>
      </c>
      <c r="K106">
        <v>150000000</v>
      </c>
      <c r="L106">
        <v>2010</v>
      </c>
      <c r="M106">
        <v>6.1</v>
      </c>
    </row>
    <row r="107" spans="1:13" x14ac:dyDescent="0.3">
      <c r="A107" t="s">
        <v>262</v>
      </c>
      <c r="B107">
        <v>231</v>
      </c>
      <c r="C107">
        <v>98</v>
      </c>
      <c r="D107">
        <v>60655503</v>
      </c>
      <c r="E107" t="s">
        <v>263</v>
      </c>
      <c r="F107" t="s">
        <v>264</v>
      </c>
      <c r="G107">
        <v>82380</v>
      </c>
      <c r="H107" t="s">
        <v>16</v>
      </c>
      <c r="I107" t="s">
        <v>17</v>
      </c>
      <c r="J107" t="s">
        <v>18</v>
      </c>
      <c r="K107">
        <v>160000000</v>
      </c>
      <c r="L107">
        <v>2006</v>
      </c>
      <c r="M107">
        <v>5.6</v>
      </c>
    </row>
    <row r="108" spans="1:13" x14ac:dyDescent="0.3">
      <c r="A108" t="s">
        <v>265</v>
      </c>
      <c r="B108">
        <v>218</v>
      </c>
      <c r="C108">
        <v>113</v>
      </c>
      <c r="D108">
        <v>76846624</v>
      </c>
      <c r="E108" t="s">
        <v>81</v>
      </c>
      <c r="F108" t="s">
        <v>266</v>
      </c>
      <c r="G108">
        <v>21352</v>
      </c>
      <c r="H108" t="s">
        <v>16</v>
      </c>
      <c r="I108" t="s">
        <v>17</v>
      </c>
      <c r="J108" t="s">
        <v>42</v>
      </c>
      <c r="K108">
        <v>170000000</v>
      </c>
      <c r="L108">
        <v>2016</v>
      </c>
      <c r="M108">
        <v>6.4</v>
      </c>
    </row>
    <row r="109" spans="1:13" x14ac:dyDescent="0.3">
      <c r="A109" t="s">
        <v>267</v>
      </c>
      <c r="B109">
        <v>227</v>
      </c>
      <c r="C109">
        <v>93</v>
      </c>
      <c r="D109">
        <v>320706665</v>
      </c>
      <c r="E109" t="s">
        <v>107</v>
      </c>
      <c r="F109" t="s">
        <v>268</v>
      </c>
      <c r="G109">
        <v>211971</v>
      </c>
      <c r="H109" t="s">
        <v>16</v>
      </c>
      <c r="I109" t="s">
        <v>17</v>
      </c>
      <c r="J109" t="s">
        <v>42</v>
      </c>
      <c r="K109">
        <v>160000000</v>
      </c>
      <c r="L109">
        <v>2007</v>
      </c>
      <c r="M109">
        <v>6.1</v>
      </c>
    </row>
    <row r="110" spans="1:13" x14ac:dyDescent="0.3">
      <c r="A110" t="s">
        <v>269</v>
      </c>
      <c r="B110">
        <v>275</v>
      </c>
      <c r="C110">
        <v>123</v>
      </c>
      <c r="D110">
        <v>46978995</v>
      </c>
      <c r="E110" t="s">
        <v>20</v>
      </c>
      <c r="F110" t="s">
        <v>270</v>
      </c>
      <c r="G110">
        <v>111609</v>
      </c>
      <c r="H110" t="s">
        <v>16</v>
      </c>
      <c r="I110" t="s">
        <v>17</v>
      </c>
      <c r="J110" t="s">
        <v>18</v>
      </c>
      <c r="K110">
        <v>160000000</v>
      </c>
      <c r="L110">
        <v>2016</v>
      </c>
      <c r="M110">
        <v>7.3</v>
      </c>
    </row>
    <row r="111" spans="1:13" x14ac:dyDescent="0.3">
      <c r="A111" t="s">
        <v>271</v>
      </c>
      <c r="B111">
        <v>474</v>
      </c>
      <c r="C111">
        <v>126</v>
      </c>
      <c r="D111">
        <v>89732035</v>
      </c>
      <c r="E111" t="s">
        <v>34</v>
      </c>
      <c r="F111" t="s">
        <v>272</v>
      </c>
      <c r="G111">
        <v>188457</v>
      </c>
      <c r="H111" t="s">
        <v>16</v>
      </c>
      <c r="I111" t="s">
        <v>17</v>
      </c>
      <c r="J111" t="s">
        <v>18</v>
      </c>
      <c r="K111">
        <v>155000000</v>
      </c>
      <c r="L111">
        <v>2015</v>
      </c>
      <c r="M111">
        <v>6.6</v>
      </c>
    </row>
    <row r="112" spans="1:13" x14ac:dyDescent="0.3">
      <c r="A112" t="s">
        <v>273</v>
      </c>
      <c r="B112">
        <v>228</v>
      </c>
      <c r="C112">
        <v>113</v>
      </c>
      <c r="D112">
        <v>104383624</v>
      </c>
      <c r="E112" t="s">
        <v>81</v>
      </c>
      <c r="F112" t="s">
        <v>274</v>
      </c>
      <c r="G112">
        <v>106446</v>
      </c>
      <c r="H112" t="s">
        <v>16</v>
      </c>
      <c r="I112" t="s">
        <v>17</v>
      </c>
      <c r="J112" t="s">
        <v>42</v>
      </c>
      <c r="K112">
        <v>155000000</v>
      </c>
      <c r="L112">
        <v>2010</v>
      </c>
      <c r="M112">
        <v>6.3</v>
      </c>
    </row>
    <row r="113" spans="1:13" x14ac:dyDescent="0.3">
      <c r="A113" t="s">
        <v>111</v>
      </c>
      <c r="B113">
        <v>191</v>
      </c>
      <c r="C113">
        <v>184</v>
      </c>
      <c r="D113">
        <v>198539855</v>
      </c>
      <c r="E113" t="s">
        <v>275</v>
      </c>
      <c r="F113" t="s">
        <v>276</v>
      </c>
      <c r="G113">
        <v>254111</v>
      </c>
      <c r="H113" t="s">
        <v>16</v>
      </c>
      <c r="I113" t="s">
        <v>17</v>
      </c>
      <c r="J113" t="s">
        <v>18</v>
      </c>
      <c r="K113">
        <v>140000000</v>
      </c>
      <c r="L113">
        <v>2001</v>
      </c>
      <c r="M113">
        <v>6.1</v>
      </c>
    </row>
    <row r="114" spans="1:13" x14ac:dyDescent="0.3">
      <c r="A114" t="s">
        <v>111</v>
      </c>
      <c r="B114">
        <v>396</v>
      </c>
      <c r="C114">
        <v>144</v>
      </c>
      <c r="D114">
        <v>318759914</v>
      </c>
      <c r="E114" t="s">
        <v>34</v>
      </c>
      <c r="F114" t="s">
        <v>278</v>
      </c>
      <c r="G114">
        <v>513158</v>
      </c>
      <c r="H114" t="s">
        <v>16</v>
      </c>
      <c r="I114" t="s">
        <v>17</v>
      </c>
      <c r="J114" t="s">
        <v>18</v>
      </c>
      <c r="K114">
        <v>150000000</v>
      </c>
      <c r="L114">
        <v>2007</v>
      </c>
      <c r="M114">
        <v>7.1</v>
      </c>
    </row>
    <row r="115" spans="1:13" x14ac:dyDescent="0.3">
      <c r="A115" t="s">
        <v>279</v>
      </c>
      <c r="B115">
        <v>248</v>
      </c>
      <c r="C115">
        <v>206</v>
      </c>
      <c r="D115">
        <v>34293771</v>
      </c>
      <c r="E115" t="s">
        <v>280</v>
      </c>
      <c r="F115" t="s">
        <v>281</v>
      </c>
      <c r="G115">
        <v>138863</v>
      </c>
      <c r="H115" t="s">
        <v>16</v>
      </c>
      <c r="I115" t="s">
        <v>282</v>
      </c>
      <c r="J115" t="s">
        <v>217</v>
      </c>
      <c r="K115">
        <v>155000000</v>
      </c>
      <c r="L115">
        <v>2004</v>
      </c>
      <c r="M115">
        <v>5.5</v>
      </c>
    </row>
    <row r="116" spans="1:13" x14ac:dyDescent="0.3">
      <c r="A116" t="s">
        <v>45</v>
      </c>
      <c r="B116">
        <v>329</v>
      </c>
      <c r="C116">
        <v>138</v>
      </c>
      <c r="D116">
        <v>292000866</v>
      </c>
      <c r="E116" t="s">
        <v>46</v>
      </c>
      <c r="F116" t="s">
        <v>283</v>
      </c>
      <c r="G116">
        <v>355137</v>
      </c>
      <c r="H116" t="s">
        <v>16</v>
      </c>
      <c r="I116" t="s">
        <v>25</v>
      </c>
      <c r="J116" t="s">
        <v>18</v>
      </c>
      <c r="K116">
        <v>150000000</v>
      </c>
      <c r="L116">
        <v>2007</v>
      </c>
      <c r="M116">
        <v>7.5</v>
      </c>
    </row>
    <row r="117" spans="1:13" x14ac:dyDescent="0.3">
      <c r="A117" t="s">
        <v>140</v>
      </c>
      <c r="B117">
        <v>295</v>
      </c>
      <c r="C117">
        <v>157</v>
      </c>
      <c r="D117">
        <v>289994397</v>
      </c>
      <c r="E117" t="s">
        <v>46</v>
      </c>
      <c r="F117" t="s">
        <v>284</v>
      </c>
      <c r="G117">
        <v>385670</v>
      </c>
      <c r="H117" t="s">
        <v>16</v>
      </c>
      <c r="I117" t="s">
        <v>25</v>
      </c>
      <c r="J117" t="s">
        <v>18</v>
      </c>
      <c r="K117">
        <v>150000000</v>
      </c>
      <c r="L117">
        <v>2005</v>
      </c>
      <c r="M117">
        <v>7.6</v>
      </c>
    </row>
    <row r="118" spans="1:13" x14ac:dyDescent="0.3">
      <c r="A118" t="s">
        <v>89</v>
      </c>
      <c r="B118">
        <v>318</v>
      </c>
      <c r="C118">
        <v>102</v>
      </c>
      <c r="D118">
        <v>227946274</v>
      </c>
      <c r="E118" t="s">
        <v>285</v>
      </c>
      <c r="F118" t="s">
        <v>286</v>
      </c>
      <c r="G118">
        <v>343648</v>
      </c>
      <c r="H118" t="s">
        <v>16</v>
      </c>
      <c r="I118" t="s">
        <v>17</v>
      </c>
      <c r="J118" t="s">
        <v>18</v>
      </c>
      <c r="K118">
        <v>150000000</v>
      </c>
      <c r="L118">
        <v>2008</v>
      </c>
      <c r="M118">
        <v>6.4</v>
      </c>
    </row>
    <row r="119" spans="1:13" x14ac:dyDescent="0.3">
      <c r="A119" t="s">
        <v>257</v>
      </c>
      <c r="B119">
        <v>323</v>
      </c>
      <c r="C119">
        <v>104</v>
      </c>
      <c r="D119">
        <v>256386216</v>
      </c>
      <c r="E119" t="s">
        <v>287</v>
      </c>
      <c r="F119" t="s">
        <v>288</v>
      </c>
      <c r="G119">
        <v>530870</v>
      </c>
      <c r="H119" t="s">
        <v>16</v>
      </c>
      <c r="I119" t="s">
        <v>17</v>
      </c>
      <c r="J119" t="s">
        <v>18</v>
      </c>
      <c r="K119">
        <v>150000000</v>
      </c>
      <c r="L119">
        <v>2007</v>
      </c>
      <c r="M119">
        <v>7.2</v>
      </c>
    </row>
    <row r="120" spans="1:13" x14ac:dyDescent="0.3">
      <c r="A120" t="s">
        <v>100</v>
      </c>
      <c r="B120">
        <v>276</v>
      </c>
      <c r="C120">
        <v>115</v>
      </c>
      <c r="D120">
        <v>206456431</v>
      </c>
      <c r="E120" t="s">
        <v>289</v>
      </c>
      <c r="F120" t="s">
        <v>290</v>
      </c>
      <c r="G120">
        <v>320284</v>
      </c>
      <c r="H120" t="s">
        <v>16</v>
      </c>
      <c r="I120" t="s">
        <v>17</v>
      </c>
      <c r="J120" t="s">
        <v>42</v>
      </c>
      <c r="K120">
        <v>150000000</v>
      </c>
      <c r="L120">
        <v>2005</v>
      </c>
      <c r="M120">
        <v>6.7</v>
      </c>
    </row>
    <row r="121" spans="1:13" x14ac:dyDescent="0.3">
      <c r="A121" t="s">
        <v>223</v>
      </c>
      <c r="B121">
        <v>318</v>
      </c>
      <c r="C121">
        <v>111</v>
      </c>
      <c r="D121">
        <v>206435493</v>
      </c>
      <c r="E121" t="s">
        <v>291</v>
      </c>
      <c r="F121" t="s">
        <v>292</v>
      </c>
      <c r="G121">
        <v>473887</v>
      </c>
      <c r="H121" t="s">
        <v>16</v>
      </c>
      <c r="I121" t="s">
        <v>17</v>
      </c>
      <c r="J121" t="s">
        <v>110</v>
      </c>
      <c r="K121">
        <v>150000000</v>
      </c>
      <c r="L121">
        <v>2007</v>
      </c>
      <c r="M121">
        <v>8</v>
      </c>
    </row>
    <row r="122" spans="1:13" x14ac:dyDescent="0.3">
      <c r="A122" t="s">
        <v>26</v>
      </c>
      <c r="B122">
        <v>478</v>
      </c>
      <c r="C122">
        <v>128</v>
      </c>
      <c r="D122">
        <v>205343774</v>
      </c>
      <c r="E122" t="s">
        <v>55</v>
      </c>
      <c r="F122" t="s">
        <v>293</v>
      </c>
      <c r="G122">
        <v>980946</v>
      </c>
      <c r="H122" t="s">
        <v>16</v>
      </c>
      <c r="I122" t="s">
        <v>17</v>
      </c>
      <c r="J122" t="s">
        <v>18</v>
      </c>
      <c r="K122">
        <v>150000000</v>
      </c>
      <c r="L122">
        <v>2005</v>
      </c>
      <c r="M122">
        <v>8.3000000000000007</v>
      </c>
    </row>
    <row r="123" spans="1:13" x14ac:dyDescent="0.3">
      <c r="A123" t="s">
        <v>294</v>
      </c>
      <c r="B123">
        <v>167</v>
      </c>
      <c r="C123">
        <v>89</v>
      </c>
      <c r="D123">
        <v>179982968</v>
      </c>
      <c r="E123" t="s">
        <v>295</v>
      </c>
      <c r="F123" t="s">
        <v>296</v>
      </c>
      <c r="G123">
        <v>146019</v>
      </c>
      <c r="H123" t="s">
        <v>16</v>
      </c>
      <c r="I123" t="s">
        <v>17</v>
      </c>
      <c r="J123" t="s">
        <v>42</v>
      </c>
      <c r="K123">
        <v>150000000</v>
      </c>
      <c r="L123">
        <v>2008</v>
      </c>
      <c r="M123">
        <v>6.7</v>
      </c>
    </row>
    <row r="124" spans="1:13" x14ac:dyDescent="0.3">
      <c r="A124" t="s">
        <v>297</v>
      </c>
      <c r="B124">
        <v>185</v>
      </c>
      <c r="C124">
        <v>105</v>
      </c>
      <c r="D124">
        <v>177243721</v>
      </c>
      <c r="E124" t="s">
        <v>289</v>
      </c>
      <c r="F124" t="s">
        <v>298</v>
      </c>
      <c r="G124">
        <v>130272</v>
      </c>
      <c r="H124" t="s">
        <v>16</v>
      </c>
      <c r="I124" t="s">
        <v>17</v>
      </c>
      <c r="J124" t="s">
        <v>42</v>
      </c>
      <c r="K124">
        <v>150000000</v>
      </c>
      <c r="L124">
        <v>2009</v>
      </c>
      <c r="M124">
        <v>5.9</v>
      </c>
    </row>
    <row r="125" spans="1:13" x14ac:dyDescent="0.3">
      <c r="A125" t="s">
        <v>299</v>
      </c>
      <c r="B125">
        <v>350</v>
      </c>
      <c r="C125">
        <v>119</v>
      </c>
      <c r="D125">
        <v>179883016</v>
      </c>
      <c r="E125" t="s">
        <v>103</v>
      </c>
      <c r="F125" t="s">
        <v>300</v>
      </c>
      <c r="G125">
        <v>361924</v>
      </c>
      <c r="H125" t="s">
        <v>16</v>
      </c>
      <c r="I125" t="s">
        <v>17</v>
      </c>
      <c r="J125" t="s">
        <v>18</v>
      </c>
      <c r="K125">
        <v>150000000</v>
      </c>
      <c r="L125">
        <v>2009</v>
      </c>
      <c r="M125">
        <v>6.7</v>
      </c>
    </row>
    <row r="126" spans="1:13" x14ac:dyDescent="0.3">
      <c r="A126" t="s">
        <v>164</v>
      </c>
      <c r="B126">
        <v>245</v>
      </c>
      <c r="C126">
        <v>129</v>
      </c>
      <c r="D126">
        <v>139259759</v>
      </c>
      <c r="E126" t="s">
        <v>238</v>
      </c>
      <c r="F126" t="s">
        <v>301</v>
      </c>
      <c r="G126">
        <v>364948</v>
      </c>
      <c r="H126" t="s">
        <v>16</v>
      </c>
      <c r="I126" t="s">
        <v>139</v>
      </c>
      <c r="J126" t="s">
        <v>217</v>
      </c>
      <c r="K126">
        <v>150000000</v>
      </c>
      <c r="L126">
        <v>2003</v>
      </c>
      <c r="M126">
        <v>6.7</v>
      </c>
    </row>
    <row r="127" spans="1:13" x14ac:dyDescent="0.3">
      <c r="A127" t="s">
        <v>302</v>
      </c>
      <c r="B127">
        <v>406</v>
      </c>
      <c r="C127">
        <v>102</v>
      </c>
      <c r="D127">
        <v>400736600</v>
      </c>
      <c r="E127" t="s">
        <v>303</v>
      </c>
      <c r="F127" t="s">
        <v>304</v>
      </c>
      <c r="G127">
        <v>421658</v>
      </c>
      <c r="H127" t="s">
        <v>16</v>
      </c>
      <c r="I127" t="s">
        <v>17</v>
      </c>
      <c r="J127" t="s">
        <v>42</v>
      </c>
      <c r="K127">
        <v>150000000</v>
      </c>
      <c r="L127">
        <v>2013</v>
      </c>
      <c r="M127">
        <v>7.6</v>
      </c>
    </row>
    <row r="128" spans="1:13" x14ac:dyDescent="0.3">
      <c r="A128" t="s">
        <v>164</v>
      </c>
      <c r="B128">
        <v>275</v>
      </c>
      <c r="C128">
        <v>138</v>
      </c>
      <c r="D128">
        <v>281492479</v>
      </c>
      <c r="E128" t="s">
        <v>238</v>
      </c>
      <c r="F128" t="s">
        <v>305</v>
      </c>
      <c r="G128">
        <v>421818</v>
      </c>
      <c r="H128" t="s">
        <v>16</v>
      </c>
      <c r="I128" t="s">
        <v>17</v>
      </c>
      <c r="J128" t="s">
        <v>217</v>
      </c>
      <c r="K128">
        <v>150000000</v>
      </c>
      <c r="L128">
        <v>2003</v>
      </c>
      <c r="M128">
        <v>7.2</v>
      </c>
    </row>
    <row r="129" spans="1:13" x14ac:dyDescent="0.3">
      <c r="A129" t="s">
        <v>271</v>
      </c>
      <c r="B129">
        <v>486</v>
      </c>
      <c r="C129">
        <v>112</v>
      </c>
      <c r="D129">
        <v>206360018</v>
      </c>
      <c r="E129" t="s">
        <v>20</v>
      </c>
      <c r="F129" t="s">
        <v>306</v>
      </c>
      <c r="G129">
        <v>414070</v>
      </c>
      <c r="H129" t="s">
        <v>16</v>
      </c>
      <c r="I129" t="s">
        <v>17</v>
      </c>
      <c r="J129" t="s">
        <v>18</v>
      </c>
      <c r="K129">
        <v>170000000</v>
      </c>
      <c r="L129">
        <v>2013</v>
      </c>
      <c r="M129">
        <v>7.1</v>
      </c>
    </row>
    <row r="130" spans="1:13" x14ac:dyDescent="0.3">
      <c r="A130" t="s">
        <v>307</v>
      </c>
      <c r="B130">
        <v>739</v>
      </c>
      <c r="C130">
        <v>120</v>
      </c>
      <c r="D130">
        <v>153629485</v>
      </c>
      <c r="E130" t="s">
        <v>90</v>
      </c>
      <c r="F130" t="s">
        <v>308</v>
      </c>
      <c r="G130">
        <v>552503</v>
      </c>
      <c r="H130" t="s">
        <v>16</v>
      </c>
      <c r="I130" t="s">
        <v>139</v>
      </c>
      <c r="J130" t="s">
        <v>217</v>
      </c>
      <c r="K130">
        <v>150000000</v>
      </c>
      <c r="L130">
        <v>2015</v>
      </c>
      <c r="M130">
        <v>8.1</v>
      </c>
    </row>
    <row r="131" spans="1:13" x14ac:dyDescent="0.3">
      <c r="A131" t="s">
        <v>309</v>
      </c>
      <c r="B131">
        <v>298</v>
      </c>
      <c r="C131">
        <v>146</v>
      </c>
      <c r="D131">
        <v>133375846</v>
      </c>
      <c r="E131" t="s">
        <v>310</v>
      </c>
      <c r="F131" t="s">
        <v>311</v>
      </c>
      <c r="G131">
        <v>207839</v>
      </c>
      <c r="H131" t="s">
        <v>16</v>
      </c>
      <c r="I131" t="s">
        <v>17</v>
      </c>
      <c r="J131" t="s">
        <v>18</v>
      </c>
      <c r="K131">
        <v>150000000</v>
      </c>
      <c r="L131">
        <v>2009</v>
      </c>
      <c r="M131">
        <v>6.7</v>
      </c>
    </row>
    <row r="132" spans="1:13" x14ac:dyDescent="0.3">
      <c r="A132" t="s">
        <v>312</v>
      </c>
      <c r="B132">
        <v>516</v>
      </c>
      <c r="C132">
        <v>115</v>
      </c>
      <c r="D132">
        <v>181015141</v>
      </c>
      <c r="E132" t="s">
        <v>20</v>
      </c>
      <c r="F132" t="s">
        <v>313</v>
      </c>
      <c r="G132">
        <v>536314</v>
      </c>
      <c r="H132" t="s">
        <v>16</v>
      </c>
      <c r="I132" t="s">
        <v>17</v>
      </c>
      <c r="J132" t="s">
        <v>18</v>
      </c>
      <c r="K132">
        <v>150000000</v>
      </c>
      <c r="L132">
        <v>2011</v>
      </c>
      <c r="M132">
        <v>7</v>
      </c>
    </row>
    <row r="133" spans="1:13" x14ac:dyDescent="0.3">
      <c r="A133" t="s">
        <v>314</v>
      </c>
      <c r="B133">
        <v>225</v>
      </c>
      <c r="C133">
        <v>96</v>
      </c>
      <c r="D133">
        <v>114053579</v>
      </c>
      <c r="E133" t="s">
        <v>315</v>
      </c>
      <c r="F133" t="s">
        <v>316</v>
      </c>
      <c r="G133">
        <v>146766</v>
      </c>
      <c r="H133" t="s">
        <v>16</v>
      </c>
      <c r="I133" t="s">
        <v>17</v>
      </c>
      <c r="J133" t="s">
        <v>42</v>
      </c>
      <c r="K133">
        <v>150000000</v>
      </c>
      <c r="L133">
        <v>2008</v>
      </c>
      <c r="M133">
        <v>6.9</v>
      </c>
    </row>
    <row r="134" spans="1:13" x14ac:dyDescent="0.3">
      <c r="A134" t="s">
        <v>317</v>
      </c>
      <c r="B134">
        <v>145</v>
      </c>
      <c r="C134">
        <v>88</v>
      </c>
      <c r="D134">
        <v>119420252</v>
      </c>
      <c r="E134" t="s">
        <v>318</v>
      </c>
      <c r="F134" t="s">
        <v>319</v>
      </c>
      <c r="G134">
        <v>33042</v>
      </c>
      <c r="H134" t="s">
        <v>16</v>
      </c>
      <c r="I134" t="s">
        <v>17</v>
      </c>
      <c r="J134" t="s">
        <v>42</v>
      </c>
      <c r="K134">
        <v>150000000</v>
      </c>
      <c r="L134">
        <v>2009</v>
      </c>
      <c r="M134">
        <v>5.0999999999999996</v>
      </c>
    </row>
    <row r="135" spans="1:13" x14ac:dyDescent="0.3">
      <c r="A135" t="s">
        <v>320</v>
      </c>
      <c r="B135">
        <v>310</v>
      </c>
      <c r="C135">
        <v>99</v>
      </c>
      <c r="D135">
        <v>83640426</v>
      </c>
      <c r="E135" t="s">
        <v>20</v>
      </c>
      <c r="F135" t="s">
        <v>321</v>
      </c>
      <c r="G135">
        <v>152826</v>
      </c>
      <c r="H135" t="s">
        <v>16</v>
      </c>
      <c r="I135" t="s">
        <v>17</v>
      </c>
      <c r="J135" t="s">
        <v>18</v>
      </c>
      <c r="K135">
        <v>150000000</v>
      </c>
      <c r="L135">
        <v>2012</v>
      </c>
      <c r="M135">
        <v>5.8</v>
      </c>
    </row>
    <row r="136" spans="1:13" x14ac:dyDescent="0.3">
      <c r="A136" t="s">
        <v>100</v>
      </c>
      <c r="B136">
        <v>526</v>
      </c>
      <c r="C136">
        <v>113</v>
      </c>
      <c r="D136">
        <v>79711678</v>
      </c>
      <c r="E136" t="s">
        <v>322</v>
      </c>
      <c r="F136" t="s">
        <v>323</v>
      </c>
      <c r="G136">
        <v>199039</v>
      </c>
      <c r="H136" t="s">
        <v>16</v>
      </c>
      <c r="I136" t="s">
        <v>17</v>
      </c>
      <c r="J136" t="s">
        <v>18</v>
      </c>
      <c r="K136">
        <v>100000000</v>
      </c>
      <c r="L136">
        <v>2012</v>
      </c>
      <c r="M136">
        <v>6.2</v>
      </c>
    </row>
    <row r="137" spans="1:13" x14ac:dyDescent="0.3">
      <c r="A137" t="s">
        <v>324</v>
      </c>
      <c r="B137">
        <v>465</v>
      </c>
      <c r="C137">
        <v>131</v>
      </c>
      <c r="D137">
        <v>195000874</v>
      </c>
      <c r="E137" t="s">
        <v>23</v>
      </c>
      <c r="F137" t="s">
        <v>325</v>
      </c>
      <c r="G137">
        <v>232187</v>
      </c>
      <c r="H137" t="s">
        <v>16</v>
      </c>
      <c r="I137" t="s">
        <v>326</v>
      </c>
      <c r="J137" t="s">
        <v>18</v>
      </c>
      <c r="K137">
        <v>150000000</v>
      </c>
      <c r="L137">
        <v>2015</v>
      </c>
      <c r="M137">
        <v>7.4</v>
      </c>
    </row>
    <row r="138" spans="1:13" x14ac:dyDescent="0.3">
      <c r="A138" t="s">
        <v>327</v>
      </c>
      <c r="B138">
        <v>357</v>
      </c>
      <c r="C138">
        <v>119</v>
      </c>
      <c r="D138">
        <v>61937495</v>
      </c>
      <c r="E138" t="s">
        <v>328</v>
      </c>
      <c r="F138" t="s">
        <v>329</v>
      </c>
      <c r="G138">
        <v>89442</v>
      </c>
      <c r="H138" t="s">
        <v>16</v>
      </c>
      <c r="I138" t="s">
        <v>17</v>
      </c>
      <c r="J138" t="s">
        <v>217</v>
      </c>
      <c r="K138">
        <v>150000000</v>
      </c>
      <c r="L138">
        <v>2010</v>
      </c>
      <c r="M138">
        <v>5.8</v>
      </c>
    </row>
    <row r="139" spans="1:13" x14ac:dyDescent="0.3">
      <c r="A139" t="s">
        <v>45</v>
      </c>
      <c r="B139">
        <v>248</v>
      </c>
      <c r="C139">
        <v>110</v>
      </c>
      <c r="D139">
        <v>124051759</v>
      </c>
      <c r="E139" t="s">
        <v>83</v>
      </c>
      <c r="F139" t="s">
        <v>166</v>
      </c>
      <c r="G139">
        <v>42372</v>
      </c>
      <c r="H139" t="s">
        <v>16</v>
      </c>
      <c r="I139" t="s">
        <v>17</v>
      </c>
      <c r="J139" t="s">
        <v>18</v>
      </c>
      <c r="K139">
        <v>180000000</v>
      </c>
      <c r="L139">
        <v>2016</v>
      </c>
      <c r="M139">
        <v>6.6</v>
      </c>
    </row>
    <row r="140" spans="1:13" x14ac:dyDescent="0.3">
      <c r="A140" t="s">
        <v>330</v>
      </c>
      <c r="B140">
        <v>194</v>
      </c>
      <c r="C140">
        <v>91</v>
      </c>
      <c r="D140">
        <v>126597121</v>
      </c>
      <c r="E140" t="s">
        <v>172</v>
      </c>
      <c r="F140" t="s">
        <v>331</v>
      </c>
      <c r="G140">
        <v>105902</v>
      </c>
      <c r="H140" t="s">
        <v>16</v>
      </c>
      <c r="I140" t="s">
        <v>17</v>
      </c>
      <c r="J140" t="s">
        <v>42</v>
      </c>
      <c r="K140">
        <v>150000000</v>
      </c>
      <c r="L140">
        <v>2007</v>
      </c>
      <c r="M140">
        <v>6.2</v>
      </c>
    </row>
    <row r="141" spans="1:13" x14ac:dyDescent="0.3">
      <c r="A141" t="s">
        <v>332</v>
      </c>
      <c r="B141">
        <v>284</v>
      </c>
      <c r="C141">
        <v>90</v>
      </c>
      <c r="D141">
        <v>165230261</v>
      </c>
      <c r="E141" t="s">
        <v>295</v>
      </c>
      <c r="F141" t="s">
        <v>333</v>
      </c>
      <c r="G141">
        <v>182718</v>
      </c>
      <c r="H141" t="s">
        <v>16</v>
      </c>
      <c r="I141" t="s">
        <v>17</v>
      </c>
      <c r="J141" t="s">
        <v>42</v>
      </c>
      <c r="K141">
        <v>150000000</v>
      </c>
      <c r="L141">
        <v>2011</v>
      </c>
      <c r="M141">
        <v>7.3</v>
      </c>
    </row>
    <row r="142" spans="1:13" x14ac:dyDescent="0.3">
      <c r="A142" t="s">
        <v>334</v>
      </c>
      <c r="B142">
        <v>280</v>
      </c>
      <c r="C142">
        <v>103</v>
      </c>
      <c r="D142">
        <v>131564731</v>
      </c>
      <c r="E142" t="s">
        <v>62</v>
      </c>
      <c r="F142" t="s">
        <v>335</v>
      </c>
      <c r="G142">
        <v>118951</v>
      </c>
      <c r="H142" t="s">
        <v>16</v>
      </c>
      <c r="I142" t="s">
        <v>17</v>
      </c>
      <c r="J142" t="s">
        <v>42</v>
      </c>
      <c r="K142">
        <v>150000000</v>
      </c>
      <c r="L142">
        <v>2010</v>
      </c>
      <c r="M142">
        <v>4.2</v>
      </c>
    </row>
    <row r="143" spans="1:13" x14ac:dyDescent="0.3">
      <c r="A143" t="s">
        <v>134</v>
      </c>
      <c r="B143">
        <v>310</v>
      </c>
      <c r="C143">
        <v>124</v>
      </c>
      <c r="D143">
        <v>133382309</v>
      </c>
      <c r="E143" t="s">
        <v>23</v>
      </c>
      <c r="F143" t="s">
        <v>336</v>
      </c>
      <c r="G143">
        <v>256695</v>
      </c>
      <c r="H143" t="s">
        <v>16</v>
      </c>
      <c r="I143" t="s">
        <v>17</v>
      </c>
      <c r="J143" t="s">
        <v>18</v>
      </c>
      <c r="K143">
        <v>150000000</v>
      </c>
      <c r="L143">
        <v>2006</v>
      </c>
      <c r="M143">
        <v>6.9</v>
      </c>
    </row>
    <row r="144" spans="1:13" x14ac:dyDescent="0.3">
      <c r="A144" t="s">
        <v>158</v>
      </c>
      <c r="B144">
        <v>339</v>
      </c>
      <c r="C144">
        <v>131</v>
      </c>
      <c r="D144">
        <v>73103784</v>
      </c>
      <c r="E144" t="s">
        <v>337</v>
      </c>
      <c r="F144" t="s">
        <v>338</v>
      </c>
      <c r="G144">
        <v>164238</v>
      </c>
      <c r="H144" t="s">
        <v>16</v>
      </c>
      <c r="I144" t="s">
        <v>17</v>
      </c>
      <c r="J144" t="s">
        <v>18</v>
      </c>
      <c r="K144">
        <v>150000000</v>
      </c>
      <c r="L144">
        <v>2013</v>
      </c>
      <c r="M144">
        <v>6.4</v>
      </c>
    </row>
    <row r="145" spans="1:13" x14ac:dyDescent="0.3">
      <c r="A145" t="s">
        <v>339</v>
      </c>
      <c r="B145">
        <v>132</v>
      </c>
      <c r="C145">
        <v>88</v>
      </c>
      <c r="D145">
        <v>21379315</v>
      </c>
      <c r="E145" t="s">
        <v>175</v>
      </c>
      <c r="F145" t="s">
        <v>340</v>
      </c>
      <c r="G145">
        <v>17590</v>
      </c>
      <c r="H145" t="s">
        <v>16</v>
      </c>
      <c r="I145" t="s">
        <v>17</v>
      </c>
      <c r="J145" t="s">
        <v>42</v>
      </c>
      <c r="K145">
        <v>150000000</v>
      </c>
      <c r="L145">
        <v>2011</v>
      </c>
      <c r="M145">
        <v>5.4</v>
      </c>
    </row>
    <row r="146" spans="1:13" x14ac:dyDescent="0.3">
      <c r="A146" t="s">
        <v>341</v>
      </c>
      <c r="B146">
        <v>135</v>
      </c>
      <c r="C146">
        <v>85</v>
      </c>
      <c r="D146">
        <v>64459316</v>
      </c>
      <c r="E146" t="s">
        <v>172</v>
      </c>
      <c r="F146" t="s">
        <v>342</v>
      </c>
      <c r="G146">
        <v>85086</v>
      </c>
      <c r="H146" t="s">
        <v>16</v>
      </c>
      <c r="I146" t="s">
        <v>25</v>
      </c>
      <c r="J146" t="s">
        <v>42</v>
      </c>
      <c r="K146">
        <v>149000000</v>
      </c>
      <c r="L146">
        <v>2006</v>
      </c>
      <c r="M146">
        <v>6.7</v>
      </c>
    </row>
    <row r="147" spans="1:13" x14ac:dyDescent="0.3">
      <c r="A147" t="s">
        <v>343</v>
      </c>
      <c r="B147">
        <v>256</v>
      </c>
      <c r="C147">
        <v>111</v>
      </c>
      <c r="D147">
        <v>34964818</v>
      </c>
      <c r="E147" t="s">
        <v>81</v>
      </c>
      <c r="F147" t="s">
        <v>344</v>
      </c>
      <c r="G147">
        <v>39956</v>
      </c>
      <c r="H147" t="s">
        <v>16</v>
      </c>
      <c r="I147" t="s">
        <v>17</v>
      </c>
      <c r="J147" t="s">
        <v>42</v>
      </c>
      <c r="K147">
        <v>150000000</v>
      </c>
      <c r="L147">
        <v>2015</v>
      </c>
      <c r="M147">
        <v>5.8</v>
      </c>
    </row>
    <row r="148" spans="1:13" x14ac:dyDescent="0.3">
      <c r="A148" t="s">
        <v>345</v>
      </c>
      <c r="B148">
        <v>196</v>
      </c>
      <c r="C148">
        <v>92</v>
      </c>
      <c r="D148">
        <v>111505642</v>
      </c>
      <c r="E148" t="s">
        <v>230</v>
      </c>
      <c r="F148" t="s">
        <v>346</v>
      </c>
      <c r="G148">
        <v>47900</v>
      </c>
      <c r="H148" t="s">
        <v>16</v>
      </c>
      <c r="I148" t="s">
        <v>17</v>
      </c>
      <c r="J148" t="s">
        <v>42</v>
      </c>
      <c r="K148">
        <v>145000000</v>
      </c>
      <c r="L148">
        <v>2014</v>
      </c>
      <c r="M148">
        <v>6.9</v>
      </c>
    </row>
    <row r="149" spans="1:13" x14ac:dyDescent="0.3">
      <c r="A149" t="s">
        <v>262</v>
      </c>
      <c r="B149">
        <v>220</v>
      </c>
      <c r="C149">
        <v>196</v>
      </c>
      <c r="D149">
        <v>133228348</v>
      </c>
      <c r="E149" t="s">
        <v>347</v>
      </c>
      <c r="F149" t="s">
        <v>348</v>
      </c>
      <c r="G149">
        <v>381672</v>
      </c>
      <c r="H149" t="s">
        <v>16</v>
      </c>
      <c r="I149" t="s">
        <v>17</v>
      </c>
      <c r="J149" t="s">
        <v>217</v>
      </c>
      <c r="K149">
        <v>175000000</v>
      </c>
      <c r="L149">
        <v>2004</v>
      </c>
      <c r="M149">
        <v>7.2</v>
      </c>
    </row>
    <row r="150" spans="1:13" x14ac:dyDescent="0.3">
      <c r="A150" t="s">
        <v>294</v>
      </c>
      <c r="B150">
        <v>211</v>
      </c>
      <c r="C150">
        <v>93</v>
      </c>
      <c r="D150">
        <v>216366733</v>
      </c>
      <c r="E150" t="s">
        <v>172</v>
      </c>
      <c r="F150" t="s">
        <v>349</v>
      </c>
      <c r="G150">
        <v>119213</v>
      </c>
      <c r="H150" t="s">
        <v>16</v>
      </c>
      <c r="I150" t="s">
        <v>17</v>
      </c>
      <c r="J150" t="s">
        <v>42</v>
      </c>
      <c r="K150">
        <v>145000000</v>
      </c>
      <c r="L150">
        <v>2012</v>
      </c>
      <c r="M150">
        <v>6.9</v>
      </c>
    </row>
    <row r="151" spans="1:13" x14ac:dyDescent="0.3">
      <c r="A151" t="s">
        <v>350</v>
      </c>
      <c r="B151">
        <v>264</v>
      </c>
      <c r="C151">
        <v>133</v>
      </c>
      <c r="D151">
        <v>160201106</v>
      </c>
      <c r="E151" t="s">
        <v>23</v>
      </c>
      <c r="F151" t="s">
        <v>351</v>
      </c>
      <c r="G151">
        <v>169914</v>
      </c>
      <c r="H151" t="s">
        <v>16</v>
      </c>
      <c r="I151" t="s">
        <v>25</v>
      </c>
      <c r="J151" t="s">
        <v>18</v>
      </c>
      <c r="K151">
        <v>142000000</v>
      </c>
      <c r="L151">
        <v>2002</v>
      </c>
      <c r="M151">
        <v>6.1</v>
      </c>
    </row>
    <row r="152" spans="1:13" x14ac:dyDescent="0.3">
      <c r="A152" t="s">
        <v>352</v>
      </c>
      <c r="B152">
        <v>464</v>
      </c>
      <c r="C152">
        <v>116</v>
      </c>
      <c r="D152">
        <v>118099659</v>
      </c>
      <c r="E152" t="s">
        <v>353</v>
      </c>
      <c r="F152" t="s">
        <v>354</v>
      </c>
      <c r="G152">
        <v>69757</v>
      </c>
      <c r="H152" t="s">
        <v>16</v>
      </c>
      <c r="I152" t="s">
        <v>17</v>
      </c>
      <c r="J152" t="s">
        <v>18</v>
      </c>
      <c r="K152">
        <v>144000000</v>
      </c>
      <c r="L152">
        <v>2016</v>
      </c>
      <c r="M152">
        <v>5.5</v>
      </c>
    </row>
    <row r="153" spans="1:13" x14ac:dyDescent="0.3">
      <c r="A153" t="s">
        <v>111</v>
      </c>
      <c r="B153">
        <v>167</v>
      </c>
      <c r="C153">
        <v>153</v>
      </c>
      <c r="D153">
        <v>201573391</v>
      </c>
      <c r="E153" t="s">
        <v>90</v>
      </c>
      <c r="F153" t="s">
        <v>355</v>
      </c>
      <c r="G153">
        <v>322395</v>
      </c>
      <c r="H153" t="s">
        <v>16</v>
      </c>
      <c r="I153" t="s">
        <v>17</v>
      </c>
      <c r="J153" t="s">
        <v>18</v>
      </c>
      <c r="K153">
        <v>140000000</v>
      </c>
      <c r="L153">
        <v>1998</v>
      </c>
      <c r="M153">
        <v>6.6</v>
      </c>
    </row>
    <row r="154" spans="1:13" x14ac:dyDescent="0.3">
      <c r="A154" t="s">
        <v>67</v>
      </c>
      <c r="B154">
        <v>208</v>
      </c>
      <c r="C154">
        <v>88</v>
      </c>
      <c r="D154">
        <v>190418803</v>
      </c>
      <c r="E154" t="s">
        <v>356</v>
      </c>
      <c r="F154" t="s">
        <v>357</v>
      </c>
      <c r="G154">
        <v>270207</v>
      </c>
      <c r="H154" t="s">
        <v>16</v>
      </c>
      <c r="I154" t="s">
        <v>17</v>
      </c>
      <c r="J154" t="s">
        <v>18</v>
      </c>
      <c r="K154">
        <v>140000000</v>
      </c>
      <c r="L154">
        <v>2002</v>
      </c>
      <c r="M154">
        <v>6.1</v>
      </c>
    </row>
    <row r="155" spans="1:13" x14ac:dyDescent="0.3">
      <c r="A155" t="s">
        <v>161</v>
      </c>
      <c r="B155">
        <v>287</v>
      </c>
      <c r="C155">
        <v>115</v>
      </c>
      <c r="D155">
        <v>82161969</v>
      </c>
      <c r="E155" t="s">
        <v>358</v>
      </c>
      <c r="F155" t="s">
        <v>359</v>
      </c>
      <c r="G155">
        <v>142440</v>
      </c>
      <c r="H155" t="s">
        <v>16</v>
      </c>
      <c r="I155" t="s">
        <v>17</v>
      </c>
      <c r="J155" t="s">
        <v>18</v>
      </c>
      <c r="K155">
        <v>150000000</v>
      </c>
      <c r="L155">
        <v>2007</v>
      </c>
      <c r="M155">
        <v>6.3</v>
      </c>
    </row>
    <row r="156" spans="1:13" x14ac:dyDescent="0.3">
      <c r="A156" t="s">
        <v>360</v>
      </c>
      <c r="B156">
        <v>210</v>
      </c>
      <c r="C156">
        <v>95</v>
      </c>
      <c r="D156">
        <v>143523463</v>
      </c>
      <c r="E156" t="s">
        <v>295</v>
      </c>
      <c r="F156" t="s">
        <v>361</v>
      </c>
      <c r="G156">
        <v>64322</v>
      </c>
      <c r="H156" t="s">
        <v>16</v>
      </c>
      <c r="I156" t="s">
        <v>17</v>
      </c>
      <c r="J156" t="s">
        <v>42</v>
      </c>
      <c r="K156">
        <v>145000000</v>
      </c>
      <c r="L156">
        <v>2016</v>
      </c>
      <c r="M156">
        <v>7.2</v>
      </c>
    </row>
    <row r="157" spans="1:13" x14ac:dyDescent="0.3">
      <c r="A157" t="s">
        <v>223</v>
      </c>
      <c r="B157">
        <v>432</v>
      </c>
      <c r="C157">
        <v>133</v>
      </c>
      <c r="D157">
        <v>209364921</v>
      </c>
      <c r="E157" t="s">
        <v>23</v>
      </c>
      <c r="F157" t="s">
        <v>362</v>
      </c>
      <c r="G157">
        <v>365104</v>
      </c>
      <c r="H157" t="s">
        <v>16</v>
      </c>
      <c r="I157" t="s">
        <v>17</v>
      </c>
      <c r="J157" t="s">
        <v>18</v>
      </c>
      <c r="K157">
        <v>145000000</v>
      </c>
      <c r="L157">
        <v>2011</v>
      </c>
      <c r="M157">
        <v>7.4</v>
      </c>
    </row>
    <row r="158" spans="1:13" x14ac:dyDescent="0.3">
      <c r="A158" t="s">
        <v>363</v>
      </c>
      <c r="B158">
        <v>256</v>
      </c>
      <c r="C158">
        <v>97</v>
      </c>
      <c r="D158">
        <v>103400692</v>
      </c>
      <c r="E158" t="s">
        <v>232</v>
      </c>
      <c r="F158" t="s">
        <v>364</v>
      </c>
      <c r="G158">
        <v>123553</v>
      </c>
      <c r="H158" t="s">
        <v>16</v>
      </c>
      <c r="I158" t="s">
        <v>17</v>
      </c>
      <c r="J158" t="s">
        <v>42</v>
      </c>
      <c r="K158">
        <v>145000000</v>
      </c>
      <c r="L158">
        <v>2012</v>
      </c>
      <c r="M158">
        <v>7.3</v>
      </c>
    </row>
    <row r="159" spans="1:13" x14ac:dyDescent="0.3">
      <c r="A159" t="s">
        <v>365</v>
      </c>
      <c r="B159">
        <v>135</v>
      </c>
      <c r="C159">
        <v>90</v>
      </c>
      <c r="D159">
        <v>110332737</v>
      </c>
      <c r="E159" t="s">
        <v>366</v>
      </c>
      <c r="F159" t="s">
        <v>367</v>
      </c>
      <c r="G159">
        <v>110788</v>
      </c>
      <c r="H159" t="s">
        <v>16</v>
      </c>
      <c r="I159" t="s">
        <v>17</v>
      </c>
      <c r="J159" t="s">
        <v>18</v>
      </c>
      <c r="K159">
        <v>100000000</v>
      </c>
      <c r="L159">
        <v>2005</v>
      </c>
      <c r="M159">
        <v>6.1</v>
      </c>
    </row>
    <row r="160" spans="1:13" x14ac:dyDescent="0.3">
      <c r="A160" t="s">
        <v>368</v>
      </c>
      <c r="B160">
        <v>190</v>
      </c>
      <c r="C160">
        <v>154</v>
      </c>
      <c r="D160">
        <v>111110575</v>
      </c>
      <c r="E160" t="s">
        <v>370</v>
      </c>
      <c r="F160" t="s">
        <v>371</v>
      </c>
      <c r="G160">
        <v>317166</v>
      </c>
      <c r="H160" t="s">
        <v>16</v>
      </c>
      <c r="I160" t="s">
        <v>17</v>
      </c>
      <c r="J160" t="s">
        <v>217</v>
      </c>
      <c r="K160">
        <v>140000000</v>
      </c>
      <c r="L160">
        <v>2003</v>
      </c>
      <c r="M160">
        <v>7.7</v>
      </c>
    </row>
    <row r="161" spans="1:13" x14ac:dyDescent="0.3">
      <c r="A161" t="s">
        <v>76</v>
      </c>
      <c r="B161">
        <v>314</v>
      </c>
      <c r="C161">
        <v>150</v>
      </c>
      <c r="D161">
        <v>65007045</v>
      </c>
      <c r="E161" t="s">
        <v>372</v>
      </c>
      <c r="F161" t="s">
        <v>373</v>
      </c>
      <c r="G161">
        <v>128682</v>
      </c>
      <c r="H161" t="s">
        <v>16</v>
      </c>
      <c r="I161" t="s">
        <v>25</v>
      </c>
      <c r="J161" t="s">
        <v>18</v>
      </c>
      <c r="K161">
        <v>140000000</v>
      </c>
      <c r="L161">
        <v>2014</v>
      </c>
      <c r="M161">
        <v>6.1</v>
      </c>
    </row>
    <row r="162" spans="1:13" x14ac:dyDescent="0.3">
      <c r="A162" t="s">
        <v>134</v>
      </c>
      <c r="B162">
        <v>518</v>
      </c>
      <c r="C162">
        <v>127</v>
      </c>
      <c r="D162">
        <v>257704099</v>
      </c>
      <c r="E162" t="s">
        <v>34</v>
      </c>
      <c r="F162" t="s">
        <v>375</v>
      </c>
      <c r="G162">
        <v>504419</v>
      </c>
      <c r="H162" t="s">
        <v>16</v>
      </c>
      <c r="I162" t="s">
        <v>17</v>
      </c>
      <c r="J162" t="s">
        <v>18</v>
      </c>
      <c r="K162">
        <v>150000000</v>
      </c>
      <c r="L162">
        <v>2009</v>
      </c>
      <c r="M162">
        <v>8</v>
      </c>
    </row>
    <row r="163" spans="1:13" x14ac:dyDescent="0.3">
      <c r="A163" t="s">
        <v>36</v>
      </c>
      <c r="B163">
        <v>291</v>
      </c>
      <c r="C163">
        <v>121</v>
      </c>
      <c r="D163">
        <v>403706375</v>
      </c>
      <c r="E163" t="s">
        <v>95</v>
      </c>
      <c r="F163" t="s">
        <v>376</v>
      </c>
      <c r="G163">
        <v>544665</v>
      </c>
      <c r="H163" t="s">
        <v>16</v>
      </c>
      <c r="I163" t="s">
        <v>17</v>
      </c>
      <c r="J163" t="s">
        <v>18</v>
      </c>
      <c r="K163">
        <v>139000000</v>
      </c>
      <c r="L163">
        <v>2002</v>
      </c>
      <c r="M163">
        <v>7.3</v>
      </c>
    </row>
    <row r="164" spans="1:13" x14ac:dyDescent="0.3">
      <c r="A164" t="s">
        <v>235</v>
      </c>
      <c r="B164">
        <v>292</v>
      </c>
      <c r="C164">
        <v>102</v>
      </c>
      <c r="D164">
        <v>176997107</v>
      </c>
      <c r="E164" t="s">
        <v>377</v>
      </c>
      <c r="F164" t="s">
        <v>378</v>
      </c>
      <c r="G164">
        <v>221128</v>
      </c>
      <c r="H164" t="s">
        <v>16</v>
      </c>
      <c r="I164" t="s">
        <v>17</v>
      </c>
      <c r="J164" t="s">
        <v>42</v>
      </c>
      <c r="K164">
        <v>145000000</v>
      </c>
      <c r="L164">
        <v>2014</v>
      </c>
      <c r="M164">
        <v>7.9</v>
      </c>
    </row>
    <row r="165" spans="1:13" x14ac:dyDescent="0.3">
      <c r="A165" t="s">
        <v>379</v>
      </c>
      <c r="B165">
        <v>184</v>
      </c>
      <c r="C165">
        <v>126</v>
      </c>
      <c r="D165">
        <v>31141074</v>
      </c>
      <c r="E165" t="s">
        <v>20</v>
      </c>
      <c r="F165" t="s">
        <v>380</v>
      </c>
      <c r="G165">
        <v>51892</v>
      </c>
      <c r="H165" t="s">
        <v>16</v>
      </c>
      <c r="I165" t="s">
        <v>17</v>
      </c>
      <c r="J165" t="s">
        <v>18</v>
      </c>
      <c r="K165">
        <v>140000000</v>
      </c>
      <c r="L165">
        <v>2016</v>
      </c>
      <c r="M165">
        <v>5.5</v>
      </c>
    </row>
    <row r="166" spans="1:13" x14ac:dyDescent="0.3">
      <c r="A166" t="s">
        <v>183</v>
      </c>
      <c r="B166">
        <v>145</v>
      </c>
      <c r="C166">
        <v>121</v>
      </c>
      <c r="D166">
        <v>31704416</v>
      </c>
      <c r="E166" t="s">
        <v>90</v>
      </c>
      <c r="F166" t="s">
        <v>381</v>
      </c>
      <c r="G166">
        <v>45455</v>
      </c>
      <c r="H166" t="s">
        <v>16</v>
      </c>
      <c r="I166" t="s">
        <v>17</v>
      </c>
      <c r="J166" t="s">
        <v>18</v>
      </c>
      <c r="K166">
        <v>135000000</v>
      </c>
      <c r="L166">
        <v>2005</v>
      </c>
      <c r="M166">
        <v>5</v>
      </c>
    </row>
    <row r="167" spans="1:13" x14ac:dyDescent="0.3">
      <c r="A167" t="s">
        <v>48</v>
      </c>
      <c r="B167">
        <v>451</v>
      </c>
      <c r="C167">
        <v>215</v>
      </c>
      <c r="D167">
        <v>107503316</v>
      </c>
      <c r="E167" t="s">
        <v>382</v>
      </c>
      <c r="F167" t="s">
        <v>383</v>
      </c>
      <c r="G167">
        <v>392474</v>
      </c>
      <c r="H167" t="s">
        <v>16</v>
      </c>
      <c r="I167" t="s">
        <v>17</v>
      </c>
      <c r="J167" t="s">
        <v>217</v>
      </c>
      <c r="K167">
        <v>130000000</v>
      </c>
      <c r="L167">
        <v>2009</v>
      </c>
      <c r="M167">
        <v>7.7</v>
      </c>
    </row>
    <row r="168" spans="1:13" x14ac:dyDescent="0.3">
      <c r="A168" t="s">
        <v>384</v>
      </c>
      <c r="B168">
        <v>141</v>
      </c>
      <c r="C168">
        <v>127</v>
      </c>
      <c r="D168">
        <v>129734803</v>
      </c>
      <c r="E168" t="s">
        <v>129</v>
      </c>
      <c r="F168" t="s">
        <v>385</v>
      </c>
      <c r="G168">
        <v>127497</v>
      </c>
      <c r="H168" t="s">
        <v>16</v>
      </c>
      <c r="I168" t="s">
        <v>17</v>
      </c>
      <c r="J168" t="s">
        <v>217</v>
      </c>
      <c r="K168">
        <v>140000000</v>
      </c>
      <c r="L168">
        <v>1998</v>
      </c>
      <c r="M168">
        <v>6.6</v>
      </c>
    </row>
    <row r="169" spans="1:13" x14ac:dyDescent="0.3">
      <c r="A169" t="s">
        <v>386</v>
      </c>
      <c r="B169">
        <v>267</v>
      </c>
      <c r="C169">
        <v>138</v>
      </c>
      <c r="D169">
        <v>132122995</v>
      </c>
      <c r="E169" t="s">
        <v>238</v>
      </c>
      <c r="F169" t="s">
        <v>387</v>
      </c>
      <c r="G169">
        <v>212106</v>
      </c>
      <c r="H169" t="s">
        <v>16</v>
      </c>
      <c r="I169" t="s">
        <v>17</v>
      </c>
      <c r="J169" t="s">
        <v>18</v>
      </c>
      <c r="K169">
        <v>137000000</v>
      </c>
      <c r="L169">
        <v>2003</v>
      </c>
      <c r="M169">
        <v>5.7</v>
      </c>
    </row>
    <row r="170" spans="1:13" x14ac:dyDescent="0.3">
      <c r="A170" t="s">
        <v>388</v>
      </c>
      <c r="B170">
        <v>351</v>
      </c>
      <c r="C170">
        <v>122</v>
      </c>
      <c r="D170">
        <v>122512052</v>
      </c>
      <c r="E170" t="s">
        <v>90</v>
      </c>
      <c r="F170" t="s">
        <v>389</v>
      </c>
      <c r="G170">
        <v>146352</v>
      </c>
      <c r="H170" t="s">
        <v>16</v>
      </c>
      <c r="I170" t="s">
        <v>17</v>
      </c>
      <c r="J170" t="s">
        <v>18</v>
      </c>
      <c r="K170">
        <v>130000000</v>
      </c>
      <c r="L170">
        <v>2013</v>
      </c>
      <c r="M170">
        <v>5.8</v>
      </c>
    </row>
    <row r="171" spans="1:13" x14ac:dyDescent="0.3">
      <c r="A171" t="s">
        <v>390</v>
      </c>
      <c r="B171">
        <v>163</v>
      </c>
      <c r="C171">
        <v>124</v>
      </c>
      <c r="D171">
        <v>68642452</v>
      </c>
      <c r="E171" t="s">
        <v>391</v>
      </c>
      <c r="F171" t="s">
        <v>392</v>
      </c>
      <c r="G171">
        <v>77673</v>
      </c>
      <c r="H171" t="s">
        <v>16</v>
      </c>
      <c r="I171" t="s">
        <v>25</v>
      </c>
      <c r="J171" t="s">
        <v>18</v>
      </c>
      <c r="K171">
        <v>130000000</v>
      </c>
      <c r="L171">
        <v>2005</v>
      </c>
      <c r="M171">
        <v>6</v>
      </c>
    </row>
    <row r="172" spans="1:13" x14ac:dyDescent="0.3">
      <c r="A172" t="s">
        <v>393</v>
      </c>
      <c r="B172">
        <v>166</v>
      </c>
      <c r="C172">
        <v>106</v>
      </c>
      <c r="D172">
        <v>32131830</v>
      </c>
      <c r="E172" t="s">
        <v>394</v>
      </c>
      <c r="F172" t="s">
        <v>395</v>
      </c>
      <c r="G172">
        <v>72259</v>
      </c>
      <c r="H172" t="s">
        <v>16</v>
      </c>
      <c r="I172" t="s">
        <v>17</v>
      </c>
      <c r="J172" t="s">
        <v>18</v>
      </c>
      <c r="K172">
        <v>137000000</v>
      </c>
      <c r="L172">
        <v>2001</v>
      </c>
      <c r="M172">
        <v>6.4</v>
      </c>
    </row>
    <row r="173" spans="1:13" x14ac:dyDescent="0.3">
      <c r="A173" t="s">
        <v>327</v>
      </c>
      <c r="B173">
        <v>510</v>
      </c>
      <c r="C173">
        <v>124</v>
      </c>
      <c r="D173">
        <v>176636816</v>
      </c>
      <c r="E173" t="s">
        <v>34</v>
      </c>
      <c r="F173" t="s">
        <v>396</v>
      </c>
      <c r="G173">
        <v>508818</v>
      </c>
      <c r="H173" t="s">
        <v>16</v>
      </c>
      <c r="I173" t="s">
        <v>17</v>
      </c>
      <c r="J173" t="s">
        <v>18</v>
      </c>
      <c r="K173">
        <v>140000000</v>
      </c>
      <c r="L173">
        <v>2011</v>
      </c>
      <c r="M173">
        <v>6.9</v>
      </c>
    </row>
    <row r="174" spans="1:13" x14ac:dyDescent="0.3">
      <c r="A174" t="s">
        <v>273</v>
      </c>
      <c r="B174">
        <v>197</v>
      </c>
      <c r="C174">
        <v>128</v>
      </c>
      <c r="D174">
        <v>126930660</v>
      </c>
      <c r="E174" t="s">
        <v>23</v>
      </c>
      <c r="F174" t="s">
        <v>397</v>
      </c>
      <c r="G174">
        <v>157519</v>
      </c>
      <c r="H174" t="s">
        <v>16</v>
      </c>
      <c r="I174" t="s">
        <v>25</v>
      </c>
      <c r="J174" t="s">
        <v>18</v>
      </c>
      <c r="K174">
        <v>135000000</v>
      </c>
      <c r="L174">
        <v>1999</v>
      </c>
      <c r="M174">
        <v>6.4</v>
      </c>
    </row>
    <row r="175" spans="1:13" x14ac:dyDescent="0.3">
      <c r="A175" t="s">
        <v>398</v>
      </c>
      <c r="B175">
        <v>244</v>
      </c>
      <c r="C175">
        <v>138</v>
      </c>
      <c r="D175">
        <v>93926386</v>
      </c>
      <c r="E175" t="s">
        <v>399</v>
      </c>
      <c r="F175" t="s">
        <v>400</v>
      </c>
      <c r="G175">
        <v>168207</v>
      </c>
      <c r="H175" t="s">
        <v>16</v>
      </c>
      <c r="I175" t="s">
        <v>17</v>
      </c>
      <c r="J175" t="s">
        <v>18</v>
      </c>
      <c r="K175">
        <v>150000000</v>
      </c>
      <c r="L175">
        <v>2003</v>
      </c>
      <c r="M175">
        <v>7.4</v>
      </c>
    </row>
    <row r="176" spans="1:13" x14ac:dyDescent="0.3">
      <c r="A176" t="s">
        <v>401</v>
      </c>
      <c r="B176">
        <v>322</v>
      </c>
      <c r="C176">
        <v>115</v>
      </c>
      <c r="D176">
        <v>292298923</v>
      </c>
      <c r="E176" t="s">
        <v>402</v>
      </c>
      <c r="F176" t="s">
        <v>403</v>
      </c>
      <c r="G176">
        <v>185394</v>
      </c>
      <c r="H176" t="s">
        <v>16</v>
      </c>
      <c r="I176" t="s">
        <v>17</v>
      </c>
      <c r="J176" t="s">
        <v>18</v>
      </c>
      <c r="K176">
        <v>120000000</v>
      </c>
      <c r="L176">
        <v>2012</v>
      </c>
      <c r="M176">
        <v>5.5</v>
      </c>
    </row>
    <row r="177" spans="1:13" x14ac:dyDescent="0.3">
      <c r="A177" t="s">
        <v>307</v>
      </c>
      <c r="B177">
        <v>156</v>
      </c>
      <c r="C177">
        <v>100</v>
      </c>
      <c r="D177">
        <v>63992328</v>
      </c>
      <c r="E177" t="s">
        <v>404</v>
      </c>
      <c r="F177" t="s">
        <v>405</v>
      </c>
      <c r="G177">
        <v>32399</v>
      </c>
      <c r="H177" t="s">
        <v>16</v>
      </c>
      <c r="I177" t="s">
        <v>139</v>
      </c>
      <c r="J177" t="s">
        <v>42</v>
      </c>
      <c r="K177">
        <v>135000000</v>
      </c>
      <c r="L177">
        <v>2011</v>
      </c>
      <c r="M177">
        <v>5.9</v>
      </c>
    </row>
    <row r="178" spans="1:13" x14ac:dyDescent="0.3">
      <c r="A178" t="s">
        <v>406</v>
      </c>
      <c r="B178">
        <v>354</v>
      </c>
      <c r="C178">
        <v>135</v>
      </c>
      <c r="D178">
        <v>134518390</v>
      </c>
      <c r="E178" t="s">
        <v>34</v>
      </c>
      <c r="F178" t="s">
        <v>407</v>
      </c>
      <c r="G178">
        <v>326286</v>
      </c>
      <c r="H178" t="s">
        <v>16</v>
      </c>
      <c r="I178" t="s">
        <v>17</v>
      </c>
      <c r="J178" t="s">
        <v>18</v>
      </c>
      <c r="K178">
        <v>150000000</v>
      </c>
      <c r="L178">
        <v>2008</v>
      </c>
      <c r="M178">
        <v>6.8</v>
      </c>
    </row>
    <row r="179" spans="1:13" hidden="1" x14ac:dyDescent="0.3">
      <c r="B179">
        <v>21</v>
      </c>
      <c r="C179">
        <v>60</v>
      </c>
      <c r="E179" t="s">
        <v>408</v>
      </c>
      <c r="F179" t="s">
        <v>409</v>
      </c>
      <c r="G179">
        <v>16769</v>
      </c>
      <c r="H179" t="s">
        <v>16</v>
      </c>
      <c r="I179" t="s">
        <v>17</v>
      </c>
      <c r="J179" t="s">
        <v>410</v>
      </c>
      <c r="K179">
        <v>1500000</v>
      </c>
      <c r="M179">
        <v>7.5</v>
      </c>
    </row>
    <row r="180" spans="1:13" x14ac:dyDescent="0.3">
      <c r="A180" t="s">
        <v>145</v>
      </c>
      <c r="B180">
        <v>252</v>
      </c>
      <c r="C180">
        <v>117</v>
      </c>
      <c r="D180">
        <v>52792307</v>
      </c>
      <c r="E180" t="s">
        <v>81</v>
      </c>
      <c r="F180" t="s">
        <v>411</v>
      </c>
      <c r="G180">
        <v>12572</v>
      </c>
      <c r="H180" t="s">
        <v>16</v>
      </c>
      <c r="I180" t="s">
        <v>25</v>
      </c>
      <c r="J180" t="s">
        <v>42</v>
      </c>
      <c r="K180">
        <v>140000000</v>
      </c>
      <c r="L180">
        <v>2016</v>
      </c>
      <c r="M180">
        <v>6.8</v>
      </c>
    </row>
    <row r="181" spans="1:13" x14ac:dyDescent="0.3">
      <c r="A181" t="s">
        <v>412</v>
      </c>
      <c r="B181">
        <v>556</v>
      </c>
      <c r="C181">
        <v>156</v>
      </c>
      <c r="D181">
        <v>183635922</v>
      </c>
      <c r="E181" t="s">
        <v>413</v>
      </c>
      <c r="F181" t="s">
        <v>414</v>
      </c>
      <c r="G181">
        <v>406020</v>
      </c>
      <c r="H181" t="s">
        <v>16</v>
      </c>
      <c r="I181" t="s">
        <v>17</v>
      </c>
      <c r="J181" t="s">
        <v>217</v>
      </c>
      <c r="K181">
        <v>135000000</v>
      </c>
      <c r="L181">
        <v>2015</v>
      </c>
      <c r="M181">
        <v>8.1</v>
      </c>
    </row>
    <row r="182" spans="1:13" x14ac:dyDescent="0.3">
      <c r="A182" t="s">
        <v>415</v>
      </c>
      <c r="B182">
        <v>166</v>
      </c>
      <c r="C182">
        <v>96</v>
      </c>
      <c r="D182">
        <v>83024900</v>
      </c>
      <c r="E182" t="s">
        <v>119</v>
      </c>
      <c r="F182" t="s">
        <v>416</v>
      </c>
      <c r="G182">
        <v>62424</v>
      </c>
      <c r="H182" t="s">
        <v>16</v>
      </c>
      <c r="I182" t="s">
        <v>17</v>
      </c>
      <c r="J182" t="s">
        <v>42</v>
      </c>
      <c r="K182">
        <v>135000000</v>
      </c>
      <c r="L182">
        <v>2013</v>
      </c>
      <c r="M182">
        <v>6.5</v>
      </c>
    </row>
    <row r="183" spans="1:13" x14ac:dyDescent="0.3">
      <c r="A183" t="s">
        <v>19</v>
      </c>
      <c r="B183">
        <v>362</v>
      </c>
      <c r="C183">
        <v>107</v>
      </c>
      <c r="D183">
        <v>123207194</v>
      </c>
      <c r="E183" t="s">
        <v>417</v>
      </c>
      <c r="F183" t="s">
        <v>418</v>
      </c>
      <c r="G183">
        <v>183208</v>
      </c>
      <c r="H183" t="s">
        <v>16</v>
      </c>
      <c r="I183" t="s">
        <v>17</v>
      </c>
      <c r="J183" t="s">
        <v>42</v>
      </c>
      <c r="K183">
        <v>135000000</v>
      </c>
      <c r="L183">
        <v>2011</v>
      </c>
      <c r="M183">
        <v>7.2</v>
      </c>
    </row>
    <row r="184" spans="1:13" x14ac:dyDescent="0.3">
      <c r="A184" t="s">
        <v>294</v>
      </c>
      <c r="B184">
        <v>153</v>
      </c>
      <c r="C184">
        <v>92</v>
      </c>
      <c r="D184">
        <v>83348920</v>
      </c>
      <c r="E184" t="s">
        <v>172</v>
      </c>
      <c r="F184" t="s">
        <v>419</v>
      </c>
      <c r="G184">
        <v>60230</v>
      </c>
      <c r="H184" t="s">
        <v>16</v>
      </c>
      <c r="I184" t="s">
        <v>17</v>
      </c>
      <c r="J184" t="s">
        <v>42</v>
      </c>
      <c r="K184">
        <v>132000000</v>
      </c>
      <c r="L184">
        <v>2014</v>
      </c>
      <c r="M184">
        <v>6.7</v>
      </c>
    </row>
    <row r="185" spans="1:13" x14ac:dyDescent="0.3">
      <c r="A185" t="s">
        <v>420</v>
      </c>
      <c r="B185">
        <v>329</v>
      </c>
      <c r="C185">
        <v>115</v>
      </c>
      <c r="D185">
        <v>227137090</v>
      </c>
      <c r="E185" t="s">
        <v>421</v>
      </c>
      <c r="F185" t="s">
        <v>422</v>
      </c>
      <c r="G185">
        <v>491077</v>
      </c>
      <c r="H185" t="s">
        <v>16</v>
      </c>
      <c r="I185" t="s">
        <v>17</v>
      </c>
      <c r="J185" t="s">
        <v>18</v>
      </c>
      <c r="K185">
        <v>110000000</v>
      </c>
      <c r="L185">
        <v>2007</v>
      </c>
      <c r="M185">
        <v>8.1</v>
      </c>
    </row>
    <row r="186" spans="1:13" x14ac:dyDescent="0.3">
      <c r="A186" t="s">
        <v>423</v>
      </c>
      <c r="B186">
        <v>266</v>
      </c>
      <c r="C186">
        <v>92</v>
      </c>
      <c r="D186">
        <v>215395021</v>
      </c>
      <c r="E186" t="s">
        <v>295</v>
      </c>
      <c r="F186" t="s">
        <v>424</v>
      </c>
      <c r="G186">
        <v>307029</v>
      </c>
      <c r="H186" t="s">
        <v>16</v>
      </c>
      <c r="I186" t="s">
        <v>17</v>
      </c>
      <c r="J186" t="s">
        <v>42</v>
      </c>
      <c r="K186">
        <v>130000000</v>
      </c>
      <c r="L186">
        <v>2008</v>
      </c>
      <c r="M186">
        <v>7.6</v>
      </c>
    </row>
    <row r="187" spans="1:13" x14ac:dyDescent="0.3">
      <c r="A187" t="s">
        <v>425</v>
      </c>
      <c r="B187">
        <v>517</v>
      </c>
      <c r="C187">
        <v>117</v>
      </c>
      <c r="D187">
        <v>180191634</v>
      </c>
      <c r="E187" t="s">
        <v>187</v>
      </c>
      <c r="F187" t="s">
        <v>426</v>
      </c>
      <c r="G187">
        <v>313866</v>
      </c>
      <c r="H187" t="s">
        <v>16</v>
      </c>
      <c r="I187" t="s">
        <v>17</v>
      </c>
      <c r="J187" t="s">
        <v>18</v>
      </c>
      <c r="K187">
        <v>130000000</v>
      </c>
      <c r="L187">
        <v>2015</v>
      </c>
      <c r="M187">
        <v>7.4</v>
      </c>
    </row>
    <row r="188" spans="1:13" x14ac:dyDescent="0.3">
      <c r="A188" t="s">
        <v>257</v>
      </c>
      <c r="B188">
        <v>502</v>
      </c>
      <c r="C188">
        <v>146</v>
      </c>
      <c r="D188">
        <v>424645577</v>
      </c>
      <c r="E188" t="s">
        <v>427</v>
      </c>
      <c r="F188" t="s">
        <v>428</v>
      </c>
      <c r="G188">
        <v>498397</v>
      </c>
      <c r="H188" t="s">
        <v>16</v>
      </c>
      <c r="I188" t="s">
        <v>17</v>
      </c>
      <c r="J188" t="s">
        <v>18</v>
      </c>
      <c r="K188">
        <v>130000000</v>
      </c>
      <c r="L188">
        <v>2013</v>
      </c>
      <c r="M188">
        <v>7.6</v>
      </c>
    </row>
    <row r="189" spans="1:13" x14ac:dyDescent="0.3">
      <c r="A189" t="s">
        <v>401</v>
      </c>
      <c r="B189">
        <v>322</v>
      </c>
      <c r="C189">
        <v>115</v>
      </c>
      <c r="D189">
        <v>292298923</v>
      </c>
      <c r="E189" t="s">
        <v>402</v>
      </c>
      <c r="F189" t="s">
        <v>403</v>
      </c>
      <c r="G189">
        <v>185394</v>
      </c>
      <c r="H189" t="s">
        <v>16</v>
      </c>
      <c r="I189" t="s">
        <v>17</v>
      </c>
      <c r="J189" t="s">
        <v>18</v>
      </c>
      <c r="K189">
        <v>120000000</v>
      </c>
      <c r="L189">
        <v>2012</v>
      </c>
      <c r="M189">
        <v>5.5</v>
      </c>
    </row>
    <row r="190" spans="1:13" x14ac:dyDescent="0.3">
      <c r="A190" t="s">
        <v>429</v>
      </c>
      <c r="B190">
        <v>165</v>
      </c>
      <c r="C190">
        <v>94</v>
      </c>
      <c r="D190">
        <v>177343675</v>
      </c>
      <c r="E190" t="s">
        <v>430</v>
      </c>
      <c r="F190" t="s">
        <v>431</v>
      </c>
      <c r="G190">
        <v>70121</v>
      </c>
      <c r="H190" t="s">
        <v>16</v>
      </c>
      <c r="I190" t="s">
        <v>17</v>
      </c>
      <c r="J190" t="s">
        <v>42</v>
      </c>
      <c r="K190">
        <v>135000000</v>
      </c>
      <c r="L190">
        <v>2015</v>
      </c>
      <c r="M190">
        <v>6.7</v>
      </c>
    </row>
    <row r="191" spans="1:13" x14ac:dyDescent="0.3">
      <c r="A191" t="s">
        <v>145</v>
      </c>
      <c r="B191">
        <v>401</v>
      </c>
      <c r="C191">
        <v>116</v>
      </c>
      <c r="D191">
        <v>234277056</v>
      </c>
      <c r="E191" t="s">
        <v>427</v>
      </c>
      <c r="F191" t="s">
        <v>432</v>
      </c>
      <c r="G191">
        <v>334345</v>
      </c>
      <c r="H191" t="s">
        <v>16</v>
      </c>
      <c r="I191" t="s">
        <v>17</v>
      </c>
      <c r="J191" t="s">
        <v>18</v>
      </c>
      <c r="K191">
        <v>132000000</v>
      </c>
      <c r="L191">
        <v>2005</v>
      </c>
      <c r="M191">
        <v>6.5</v>
      </c>
    </row>
    <row r="192" spans="1:13" x14ac:dyDescent="0.3">
      <c r="A192" t="s">
        <v>111</v>
      </c>
      <c r="B192">
        <v>94</v>
      </c>
      <c r="C192">
        <v>147</v>
      </c>
      <c r="D192">
        <v>138396624</v>
      </c>
      <c r="E192" t="s">
        <v>156</v>
      </c>
      <c r="F192" t="s">
        <v>433</v>
      </c>
      <c r="G192">
        <v>178126</v>
      </c>
      <c r="H192" t="s">
        <v>16</v>
      </c>
      <c r="I192" t="s">
        <v>17</v>
      </c>
      <c r="J192" t="s">
        <v>217</v>
      </c>
      <c r="K192">
        <v>130000000</v>
      </c>
      <c r="L192">
        <v>2003</v>
      </c>
      <c r="M192">
        <v>6.6</v>
      </c>
    </row>
    <row r="193" spans="1:13" x14ac:dyDescent="0.3">
      <c r="A193" t="s">
        <v>267</v>
      </c>
      <c r="B193">
        <v>246</v>
      </c>
      <c r="C193">
        <v>90</v>
      </c>
      <c r="D193">
        <v>149234747</v>
      </c>
      <c r="E193" t="s">
        <v>377</v>
      </c>
      <c r="F193" t="s">
        <v>434</v>
      </c>
      <c r="G193">
        <v>114287</v>
      </c>
      <c r="H193" t="s">
        <v>16</v>
      </c>
      <c r="I193" t="s">
        <v>17</v>
      </c>
      <c r="J193" t="s">
        <v>42</v>
      </c>
      <c r="K193">
        <v>130000000</v>
      </c>
      <c r="L193">
        <v>2011</v>
      </c>
      <c r="M193">
        <v>6.7</v>
      </c>
    </row>
    <row r="194" spans="1:13" x14ac:dyDescent="0.3">
      <c r="A194" t="s">
        <v>435</v>
      </c>
      <c r="B194">
        <v>330</v>
      </c>
      <c r="C194">
        <v>101</v>
      </c>
      <c r="D194">
        <v>118311368</v>
      </c>
      <c r="E194" t="s">
        <v>436</v>
      </c>
      <c r="F194" t="s">
        <v>437</v>
      </c>
      <c r="G194">
        <v>245621</v>
      </c>
      <c r="H194" t="s">
        <v>16</v>
      </c>
      <c r="I194" t="s">
        <v>17</v>
      </c>
      <c r="J194" t="s">
        <v>18</v>
      </c>
      <c r="K194">
        <v>110000000</v>
      </c>
      <c r="L194">
        <v>2010</v>
      </c>
      <c r="M194">
        <v>6.4</v>
      </c>
    </row>
    <row r="195" spans="1:13" x14ac:dyDescent="0.3">
      <c r="A195" t="s">
        <v>438</v>
      </c>
      <c r="B195">
        <v>434</v>
      </c>
      <c r="C195">
        <v>138</v>
      </c>
      <c r="D195">
        <v>101160529</v>
      </c>
      <c r="E195" t="s">
        <v>372</v>
      </c>
      <c r="F195" t="s">
        <v>439</v>
      </c>
      <c r="G195">
        <v>200022</v>
      </c>
      <c r="H195" t="s">
        <v>16</v>
      </c>
      <c r="I195" t="s">
        <v>17</v>
      </c>
      <c r="J195" t="s">
        <v>18</v>
      </c>
      <c r="K195">
        <v>125000000</v>
      </c>
      <c r="L195">
        <v>2014</v>
      </c>
      <c r="M195">
        <v>5.8</v>
      </c>
    </row>
    <row r="196" spans="1:13" x14ac:dyDescent="0.3">
      <c r="A196" t="s">
        <v>145</v>
      </c>
      <c r="B196">
        <v>440</v>
      </c>
      <c r="C196">
        <v>107</v>
      </c>
      <c r="D196">
        <v>77564037</v>
      </c>
      <c r="E196" t="s">
        <v>440</v>
      </c>
      <c r="F196" t="s">
        <v>441</v>
      </c>
      <c r="G196">
        <v>177383</v>
      </c>
      <c r="H196" t="s">
        <v>16</v>
      </c>
      <c r="I196" t="s">
        <v>17</v>
      </c>
      <c r="J196" t="s">
        <v>42</v>
      </c>
      <c r="K196">
        <v>135000000</v>
      </c>
      <c r="L196">
        <v>2011</v>
      </c>
      <c r="M196">
        <v>7.4</v>
      </c>
    </row>
    <row r="197" spans="1:13" x14ac:dyDescent="0.3">
      <c r="A197" t="s">
        <v>442</v>
      </c>
      <c r="B197">
        <v>274</v>
      </c>
      <c r="C197">
        <v>142</v>
      </c>
      <c r="D197">
        <v>249358727</v>
      </c>
      <c r="E197" t="s">
        <v>46</v>
      </c>
      <c r="F197" t="s">
        <v>443</v>
      </c>
      <c r="G197">
        <v>382255</v>
      </c>
      <c r="H197" t="s">
        <v>16</v>
      </c>
      <c r="I197" t="s">
        <v>25</v>
      </c>
      <c r="J197" t="s">
        <v>42</v>
      </c>
      <c r="K197">
        <v>130000000</v>
      </c>
      <c r="L197">
        <v>2004</v>
      </c>
      <c r="M197">
        <v>7.8</v>
      </c>
    </row>
    <row r="198" spans="1:13" x14ac:dyDescent="0.3">
      <c r="A198" t="s">
        <v>137</v>
      </c>
      <c r="B198">
        <v>245</v>
      </c>
      <c r="C198">
        <v>165</v>
      </c>
      <c r="D198">
        <v>49551662</v>
      </c>
      <c r="E198" t="s">
        <v>444</v>
      </c>
      <c r="F198" t="s">
        <v>445</v>
      </c>
      <c r="G198">
        <v>102338</v>
      </c>
      <c r="H198" t="s">
        <v>16</v>
      </c>
      <c r="I198" t="s">
        <v>139</v>
      </c>
      <c r="J198" t="s">
        <v>18</v>
      </c>
      <c r="K198">
        <v>130000000</v>
      </c>
      <c r="L198">
        <v>2008</v>
      </c>
      <c r="M198">
        <v>6.6</v>
      </c>
    </row>
    <row r="199" spans="1:13" x14ac:dyDescent="0.3">
      <c r="A199" t="s">
        <v>334</v>
      </c>
      <c r="B199">
        <v>349</v>
      </c>
      <c r="C199">
        <v>100</v>
      </c>
      <c r="D199">
        <v>60522097</v>
      </c>
      <c r="E199" t="s">
        <v>34</v>
      </c>
      <c r="F199" t="s">
        <v>446</v>
      </c>
      <c r="G199">
        <v>158720</v>
      </c>
      <c r="H199" t="s">
        <v>16</v>
      </c>
      <c r="I199" t="s">
        <v>17</v>
      </c>
      <c r="J199" t="s">
        <v>18</v>
      </c>
      <c r="K199">
        <v>130000000</v>
      </c>
      <c r="L199">
        <v>2013</v>
      </c>
      <c r="M199">
        <v>4.9000000000000004</v>
      </c>
    </row>
    <row r="200" spans="1:13" x14ac:dyDescent="0.3">
      <c r="A200" t="s">
        <v>447</v>
      </c>
      <c r="B200">
        <v>145</v>
      </c>
      <c r="C200">
        <v>82</v>
      </c>
      <c r="D200">
        <v>137748063</v>
      </c>
      <c r="E200" t="s">
        <v>448</v>
      </c>
      <c r="F200" t="s">
        <v>449</v>
      </c>
      <c r="G200">
        <v>38438</v>
      </c>
      <c r="H200" t="s">
        <v>16</v>
      </c>
      <c r="I200" t="s">
        <v>17</v>
      </c>
      <c r="J200" t="s">
        <v>42</v>
      </c>
      <c r="K200">
        <v>127500000</v>
      </c>
      <c r="L200">
        <v>2000</v>
      </c>
      <c r="M200">
        <v>6.5</v>
      </c>
    </row>
    <row r="201" spans="1:13" hidden="1" x14ac:dyDescent="0.3">
      <c r="A201" t="s">
        <v>450</v>
      </c>
      <c r="B201">
        <v>1</v>
      </c>
      <c r="E201" t="s">
        <v>451</v>
      </c>
      <c r="F201" t="s">
        <v>452</v>
      </c>
      <c r="G201">
        <v>381</v>
      </c>
      <c r="H201" t="s">
        <v>16</v>
      </c>
      <c r="I201" t="s">
        <v>25</v>
      </c>
      <c r="L201">
        <v>2011</v>
      </c>
      <c r="M201">
        <v>7.5</v>
      </c>
    </row>
    <row r="202" spans="1:13" x14ac:dyDescent="0.3">
      <c r="A202" t="s">
        <v>297</v>
      </c>
      <c r="B202">
        <v>154</v>
      </c>
      <c r="C202">
        <v>98</v>
      </c>
      <c r="D202">
        <v>113733726</v>
      </c>
      <c r="E202" t="s">
        <v>289</v>
      </c>
      <c r="F202" t="s">
        <v>453</v>
      </c>
      <c r="G202">
        <v>67223</v>
      </c>
      <c r="H202" t="s">
        <v>16</v>
      </c>
      <c r="I202" t="s">
        <v>17</v>
      </c>
      <c r="J202" t="s">
        <v>42</v>
      </c>
      <c r="K202">
        <v>127000000</v>
      </c>
      <c r="L202">
        <v>2014</v>
      </c>
      <c r="M202">
        <v>6.2</v>
      </c>
    </row>
    <row r="203" spans="1:13" x14ac:dyDescent="0.3">
      <c r="A203" t="s">
        <v>454</v>
      </c>
      <c r="B203">
        <v>233</v>
      </c>
      <c r="C203">
        <v>95</v>
      </c>
      <c r="D203">
        <v>148337537</v>
      </c>
      <c r="E203" t="s">
        <v>455</v>
      </c>
      <c r="F203" t="s">
        <v>456</v>
      </c>
      <c r="G203">
        <v>172754</v>
      </c>
      <c r="H203" t="s">
        <v>16</v>
      </c>
      <c r="I203" t="s">
        <v>17</v>
      </c>
      <c r="J203" t="s">
        <v>42</v>
      </c>
      <c r="K203">
        <v>130000000</v>
      </c>
      <c r="L203">
        <v>2010</v>
      </c>
      <c r="M203">
        <v>7.3</v>
      </c>
    </row>
    <row r="204" spans="1:13" x14ac:dyDescent="0.3">
      <c r="A204" t="s">
        <v>457</v>
      </c>
      <c r="B204">
        <v>258</v>
      </c>
      <c r="C204">
        <v>159</v>
      </c>
      <c r="D204">
        <v>317557891</v>
      </c>
      <c r="E204" t="s">
        <v>81</v>
      </c>
      <c r="F204" t="s">
        <v>458</v>
      </c>
      <c r="G204">
        <v>444683</v>
      </c>
      <c r="H204" t="s">
        <v>16</v>
      </c>
      <c r="I204" t="s">
        <v>25</v>
      </c>
      <c r="J204" t="s">
        <v>42</v>
      </c>
      <c r="K204">
        <v>125000000</v>
      </c>
      <c r="L204">
        <v>2001</v>
      </c>
      <c r="M204">
        <v>7.5</v>
      </c>
    </row>
    <row r="205" spans="1:13" x14ac:dyDescent="0.3">
      <c r="A205" t="s">
        <v>459</v>
      </c>
      <c r="B205">
        <v>208</v>
      </c>
      <c r="C205">
        <v>96</v>
      </c>
      <c r="D205">
        <v>33592415</v>
      </c>
      <c r="E205" t="s">
        <v>460</v>
      </c>
      <c r="F205" t="s">
        <v>461</v>
      </c>
      <c r="G205">
        <v>91640</v>
      </c>
      <c r="H205" t="s">
        <v>16</v>
      </c>
      <c r="I205" t="s">
        <v>17</v>
      </c>
      <c r="J205" t="s">
        <v>18</v>
      </c>
      <c r="K205">
        <v>130000000</v>
      </c>
      <c r="L205">
        <v>2013</v>
      </c>
      <c r="M205">
        <v>5.6</v>
      </c>
    </row>
    <row r="206" spans="1:13" hidden="1" x14ac:dyDescent="0.3">
      <c r="A206" t="s">
        <v>245</v>
      </c>
      <c r="B206">
        <v>1</v>
      </c>
      <c r="C206">
        <v>120</v>
      </c>
      <c r="E206" t="s">
        <v>246</v>
      </c>
      <c r="F206" t="s">
        <v>247</v>
      </c>
      <c r="G206">
        <v>374</v>
      </c>
      <c r="H206" t="s">
        <v>248</v>
      </c>
      <c r="I206" t="s">
        <v>249</v>
      </c>
      <c r="L206">
        <v>2016</v>
      </c>
      <c r="M206">
        <v>8.1999999999999993</v>
      </c>
    </row>
    <row r="207" spans="1:13" x14ac:dyDescent="0.3">
      <c r="A207" t="s">
        <v>19</v>
      </c>
      <c r="B207">
        <v>271</v>
      </c>
      <c r="C207">
        <v>143</v>
      </c>
      <c r="D207">
        <v>305388685</v>
      </c>
      <c r="E207" t="s">
        <v>20</v>
      </c>
      <c r="F207" t="s">
        <v>462</v>
      </c>
      <c r="G207">
        <v>809474</v>
      </c>
      <c r="H207" t="s">
        <v>16</v>
      </c>
      <c r="I207" t="s">
        <v>17</v>
      </c>
      <c r="J207" t="s">
        <v>18</v>
      </c>
      <c r="K207">
        <v>140000000</v>
      </c>
      <c r="L207">
        <v>2003</v>
      </c>
      <c r="M207">
        <v>8.1</v>
      </c>
    </row>
    <row r="208" spans="1:13" hidden="1" x14ac:dyDescent="0.3">
      <c r="A208" t="s">
        <v>450</v>
      </c>
      <c r="B208">
        <v>4</v>
      </c>
      <c r="E208" t="s">
        <v>463</v>
      </c>
      <c r="F208" t="s">
        <v>464</v>
      </c>
      <c r="G208">
        <v>252</v>
      </c>
      <c r="H208" t="s">
        <v>16</v>
      </c>
      <c r="I208" t="s">
        <v>25</v>
      </c>
      <c r="L208">
        <v>2010</v>
      </c>
      <c r="M208">
        <v>6.4</v>
      </c>
    </row>
    <row r="209" spans="1:13" x14ac:dyDescent="0.3">
      <c r="A209" t="s">
        <v>257</v>
      </c>
      <c r="B209">
        <v>403</v>
      </c>
      <c r="C209">
        <v>123</v>
      </c>
      <c r="D209">
        <v>337103873</v>
      </c>
      <c r="E209" t="s">
        <v>427</v>
      </c>
      <c r="F209" t="s">
        <v>465</v>
      </c>
      <c r="G209">
        <v>305008</v>
      </c>
      <c r="H209" t="s">
        <v>16</v>
      </c>
      <c r="I209" t="s">
        <v>17</v>
      </c>
      <c r="J209" t="s">
        <v>18</v>
      </c>
      <c r="K209">
        <v>125000000</v>
      </c>
      <c r="L209">
        <v>2014</v>
      </c>
      <c r="M209">
        <v>6.7</v>
      </c>
    </row>
    <row r="210" spans="1:13" x14ac:dyDescent="0.3">
      <c r="A210" t="s">
        <v>309</v>
      </c>
      <c r="B210">
        <v>294</v>
      </c>
      <c r="C210">
        <v>174</v>
      </c>
      <c r="D210">
        <v>217536138</v>
      </c>
      <c r="E210" t="s">
        <v>310</v>
      </c>
      <c r="F210" t="s">
        <v>466</v>
      </c>
      <c r="G210">
        <v>314253</v>
      </c>
      <c r="H210" t="s">
        <v>16</v>
      </c>
      <c r="I210" t="s">
        <v>17</v>
      </c>
      <c r="J210" t="s">
        <v>18</v>
      </c>
      <c r="K210">
        <v>125000000</v>
      </c>
      <c r="L210">
        <v>2006</v>
      </c>
      <c r="M210">
        <v>6.6</v>
      </c>
    </row>
    <row r="211" spans="1:13" x14ac:dyDescent="0.3">
      <c r="A211" t="s">
        <v>467</v>
      </c>
      <c r="B211">
        <v>159</v>
      </c>
      <c r="C211">
        <v>101</v>
      </c>
      <c r="D211">
        <v>131536019</v>
      </c>
      <c r="E211" t="s">
        <v>468</v>
      </c>
      <c r="F211" t="s">
        <v>469</v>
      </c>
      <c r="G211">
        <v>58498</v>
      </c>
      <c r="H211" t="s">
        <v>16</v>
      </c>
      <c r="I211" t="s">
        <v>17</v>
      </c>
      <c r="J211" t="s">
        <v>110</v>
      </c>
      <c r="K211">
        <v>103000000</v>
      </c>
      <c r="L211">
        <v>2014</v>
      </c>
      <c r="M211">
        <v>6.4</v>
      </c>
    </row>
    <row r="212" spans="1:13" x14ac:dyDescent="0.3">
      <c r="A212" t="s">
        <v>50</v>
      </c>
      <c r="B212">
        <v>289</v>
      </c>
      <c r="C212">
        <v>134</v>
      </c>
      <c r="D212">
        <v>214948780</v>
      </c>
      <c r="E212" t="s">
        <v>103</v>
      </c>
      <c r="F212" t="s">
        <v>470</v>
      </c>
      <c r="G212">
        <v>405973</v>
      </c>
      <c r="H212" t="s">
        <v>16</v>
      </c>
      <c r="I212" t="s">
        <v>105</v>
      </c>
      <c r="J212" t="s">
        <v>18</v>
      </c>
      <c r="K212">
        <v>110000000</v>
      </c>
      <c r="L212">
        <v>2003</v>
      </c>
      <c r="M212">
        <v>7.5</v>
      </c>
    </row>
    <row r="213" spans="1:13" x14ac:dyDescent="0.3">
      <c r="A213" t="s">
        <v>151</v>
      </c>
      <c r="B213">
        <v>342</v>
      </c>
      <c r="C213">
        <v>132</v>
      </c>
      <c r="D213">
        <v>209805005</v>
      </c>
      <c r="E213" t="s">
        <v>129</v>
      </c>
      <c r="F213" t="s">
        <v>471</v>
      </c>
      <c r="G213">
        <v>284792</v>
      </c>
      <c r="H213" t="s">
        <v>16</v>
      </c>
      <c r="I213" t="s">
        <v>17</v>
      </c>
      <c r="J213" t="s">
        <v>18</v>
      </c>
      <c r="K213">
        <v>125000000</v>
      </c>
      <c r="L213">
        <v>2011</v>
      </c>
      <c r="M213">
        <v>7.3</v>
      </c>
    </row>
    <row r="214" spans="1:13" x14ac:dyDescent="0.3">
      <c r="A214" t="s">
        <v>472</v>
      </c>
      <c r="B214">
        <v>382</v>
      </c>
      <c r="C214">
        <v>129</v>
      </c>
      <c r="D214">
        <v>186830669</v>
      </c>
      <c r="E214" t="s">
        <v>473</v>
      </c>
      <c r="F214" t="s">
        <v>474</v>
      </c>
      <c r="G214">
        <v>338635</v>
      </c>
      <c r="H214" t="s">
        <v>16</v>
      </c>
      <c r="I214" t="s">
        <v>17</v>
      </c>
      <c r="J214" t="s">
        <v>18</v>
      </c>
      <c r="K214">
        <v>125000000</v>
      </c>
      <c r="L214">
        <v>2011</v>
      </c>
      <c r="M214">
        <v>7.5</v>
      </c>
    </row>
    <row r="215" spans="1:13" x14ac:dyDescent="0.3">
      <c r="A215" t="s">
        <v>406</v>
      </c>
      <c r="B215">
        <v>344</v>
      </c>
      <c r="C215">
        <v>106</v>
      </c>
      <c r="D215">
        <v>163192114</v>
      </c>
      <c r="E215" t="s">
        <v>20</v>
      </c>
      <c r="F215" t="s">
        <v>475</v>
      </c>
      <c r="G215">
        <v>229679</v>
      </c>
      <c r="H215" t="s">
        <v>16</v>
      </c>
      <c r="I215" t="s">
        <v>17</v>
      </c>
      <c r="J215" t="s">
        <v>18</v>
      </c>
      <c r="K215">
        <v>125000000</v>
      </c>
      <c r="L215">
        <v>2010</v>
      </c>
      <c r="M215">
        <v>5.8</v>
      </c>
    </row>
    <row r="216" spans="1:13" x14ac:dyDescent="0.3">
      <c r="A216" t="s">
        <v>476</v>
      </c>
      <c r="B216">
        <v>196</v>
      </c>
      <c r="C216">
        <v>113</v>
      </c>
      <c r="D216">
        <v>119412921</v>
      </c>
      <c r="E216" t="s">
        <v>238</v>
      </c>
      <c r="F216" t="s">
        <v>477</v>
      </c>
      <c r="G216">
        <v>240241</v>
      </c>
      <c r="H216" t="s">
        <v>16</v>
      </c>
      <c r="I216" t="s">
        <v>17</v>
      </c>
      <c r="J216" t="s">
        <v>217</v>
      </c>
      <c r="K216">
        <v>65000000</v>
      </c>
      <c r="L216">
        <v>1990</v>
      </c>
      <c r="M216">
        <v>7.5</v>
      </c>
    </row>
    <row r="217" spans="1:13" x14ac:dyDescent="0.3">
      <c r="A217" t="s">
        <v>478</v>
      </c>
      <c r="B217">
        <v>85</v>
      </c>
      <c r="C217">
        <v>102</v>
      </c>
      <c r="D217">
        <v>32694788</v>
      </c>
      <c r="E217" t="s">
        <v>479</v>
      </c>
      <c r="F217" t="s">
        <v>480</v>
      </c>
      <c r="G217">
        <v>101411</v>
      </c>
      <c r="H217" t="s">
        <v>16</v>
      </c>
      <c r="I217" t="s">
        <v>17</v>
      </c>
      <c r="J217" t="s">
        <v>217</v>
      </c>
      <c r="K217">
        <v>85000000</v>
      </c>
      <c r="L217">
        <v>1999</v>
      </c>
      <c r="M217">
        <v>6.6</v>
      </c>
    </row>
    <row r="218" spans="1:13" x14ac:dyDescent="0.3">
      <c r="A218" t="s">
        <v>481</v>
      </c>
      <c r="B218">
        <v>436</v>
      </c>
      <c r="C218">
        <v>135</v>
      </c>
      <c r="D218">
        <v>113165635</v>
      </c>
      <c r="E218" t="s">
        <v>23</v>
      </c>
      <c r="F218" t="s">
        <v>482</v>
      </c>
      <c r="G218">
        <v>229823</v>
      </c>
      <c r="H218" t="s">
        <v>16</v>
      </c>
      <c r="I218" t="s">
        <v>17</v>
      </c>
      <c r="J218" t="s">
        <v>18</v>
      </c>
      <c r="K218">
        <v>125000000</v>
      </c>
      <c r="L218">
        <v>2012</v>
      </c>
      <c r="M218">
        <v>6.7</v>
      </c>
    </row>
    <row r="219" spans="1:13" x14ac:dyDescent="0.3">
      <c r="A219" t="s">
        <v>483</v>
      </c>
      <c r="B219">
        <v>183</v>
      </c>
      <c r="C219">
        <v>125</v>
      </c>
      <c r="D219">
        <v>107285004</v>
      </c>
      <c r="E219" t="s">
        <v>484</v>
      </c>
      <c r="F219" t="s">
        <v>485</v>
      </c>
      <c r="G219">
        <v>189855</v>
      </c>
      <c r="H219" t="s">
        <v>16</v>
      </c>
      <c r="I219" t="s">
        <v>17</v>
      </c>
      <c r="J219" t="s">
        <v>18</v>
      </c>
      <c r="K219">
        <v>125000000</v>
      </c>
      <c r="L219">
        <v>1997</v>
      </c>
      <c r="M219">
        <v>3.7</v>
      </c>
    </row>
    <row r="220" spans="1:13" x14ac:dyDescent="0.3">
      <c r="A220" t="s">
        <v>309</v>
      </c>
      <c r="B220">
        <v>175</v>
      </c>
      <c r="C220">
        <v>110</v>
      </c>
      <c r="D220">
        <v>260031035</v>
      </c>
      <c r="E220" t="s">
        <v>190</v>
      </c>
      <c r="F220" t="s">
        <v>486</v>
      </c>
      <c r="G220">
        <v>141414</v>
      </c>
      <c r="H220" t="s">
        <v>16</v>
      </c>
      <c r="I220" t="s">
        <v>17</v>
      </c>
      <c r="J220" t="s">
        <v>42</v>
      </c>
      <c r="K220">
        <v>123000000</v>
      </c>
      <c r="L220">
        <v>2000</v>
      </c>
      <c r="M220">
        <v>6</v>
      </c>
    </row>
    <row r="221" spans="1:13" x14ac:dyDescent="0.3">
      <c r="A221" t="s">
        <v>158</v>
      </c>
      <c r="B221">
        <v>239</v>
      </c>
      <c r="C221">
        <v>124</v>
      </c>
      <c r="D221">
        <v>186739919</v>
      </c>
      <c r="E221" t="s">
        <v>90</v>
      </c>
      <c r="F221" t="s">
        <v>487</v>
      </c>
      <c r="G221">
        <v>333248</v>
      </c>
      <c r="H221" t="s">
        <v>16</v>
      </c>
      <c r="I221" t="s">
        <v>17</v>
      </c>
      <c r="J221" t="s">
        <v>18</v>
      </c>
      <c r="K221">
        <v>125000000</v>
      </c>
      <c r="L221">
        <v>2004</v>
      </c>
      <c r="M221">
        <v>6.4</v>
      </c>
    </row>
    <row r="222" spans="1:13" x14ac:dyDescent="0.3">
      <c r="A222" t="s">
        <v>488</v>
      </c>
      <c r="B222">
        <v>237</v>
      </c>
      <c r="C222">
        <v>123</v>
      </c>
      <c r="D222">
        <v>215397307</v>
      </c>
      <c r="E222" t="s">
        <v>23</v>
      </c>
      <c r="F222" t="s">
        <v>489</v>
      </c>
      <c r="G222">
        <v>242188</v>
      </c>
      <c r="H222" t="s">
        <v>16</v>
      </c>
      <c r="I222" t="s">
        <v>17</v>
      </c>
      <c r="J222" t="s">
        <v>18</v>
      </c>
      <c r="K222">
        <v>125000000</v>
      </c>
      <c r="L222">
        <v>2000</v>
      </c>
      <c r="M222">
        <v>6.1</v>
      </c>
    </row>
    <row r="223" spans="1:13" x14ac:dyDescent="0.3">
      <c r="A223" t="s">
        <v>262</v>
      </c>
      <c r="B223">
        <v>231</v>
      </c>
      <c r="C223">
        <v>130</v>
      </c>
      <c r="D223">
        <v>182618434</v>
      </c>
      <c r="E223" t="s">
        <v>263</v>
      </c>
      <c r="F223" t="s">
        <v>490</v>
      </c>
      <c r="G223">
        <v>133076</v>
      </c>
      <c r="H223" t="s">
        <v>16</v>
      </c>
      <c r="I223" t="s">
        <v>17</v>
      </c>
      <c r="J223" t="s">
        <v>18</v>
      </c>
      <c r="K223">
        <v>140000000</v>
      </c>
      <c r="L223">
        <v>2000</v>
      </c>
      <c r="M223">
        <v>6.4</v>
      </c>
    </row>
    <row r="224" spans="1:13" x14ac:dyDescent="0.3">
      <c r="A224" t="s">
        <v>491</v>
      </c>
      <c r="B224">
        <v>262</v>
      </c>
      <c r="C224">
        <v>92</v>
      </c>
      <c r="D224">
        <v>131920333</v>
      </c>
      <c r="E224" t="s">
        <v>90</v>
      </c>
      <c r="F224" t="s">
        <v>492</v>
      </c>
      <c r="G224">
        <v>213275</v>
      </c>
      <c r="H224" t="s">
        <v>16</v>
      </c>
      <c r="I224" t="s">
        <v>17</v>
      </c>
      <c r="J224" t="s">
        <v>42</v>
      </c>
      <c r="K224">
        <v>130000000</v>
      </c>
      <c r="L224">
        <v>2007</v>
      </c>
      <c r="M224">
        <v>5.6</v>
      </c>
    </row>
    <row r="225" spans="1:13" x14ac:dyDescent="0.3">
      <c r="A225" t="s">
        <v>386</v>
      </c>
      <c r="B225">
        <v>552</v>
      </c>
      <c r="C225">
        <v>127</v>
      </c>
      <c r="D225">
        <v>124976634</v>
      </c>
      <c r="E225" t="s">
        <v>493</v>
      </c>
      <c r="F225" t="s">
        <v>494</v>
      </c>
      <c r="G225">
        <v>440084</v>
      </c>
      <c r="H225" t="s">
        <v>16</v>
      </c>
      <c r="I225" t="s">
        <v>17</v>
      </c>
      <c r="J225" t="s">
        <v>42</v>
      </c>
      <c r="K225">
        <v>120000000</v>
      </c>
      <c r="L225">
        <v>2012</v>
      </c>
      <c r="M225">
        <v>8</v>
      </c>
    </row>
    <row r="226" spans="1:13" x14ac:dyDescent="0.3">
      <c r="A226" t="s">
        <v>495</v>
      </c>
      <c r="B226">
        <v>276</v>
      </c>
      <c r="C226">
        <v>123</v>
      </c>
      <c r="D226">
        <v>115802596</v>
      </c>
      <c r="E226" t="s">
        <v>496</v>
      </c>
      <c r="F226" t="s">
        <v>497</v>
      </c>
      <c r="G226">
        <v>182661</v>
      </c>
      <c r="H226" t="s">
        <v>16</v>
      </c>
      <c r="I226" t="s">
        <v>17</v>
      </c>
      <c r="J226" t="s">
        <v>18</v>
      </c>
      <c r="K226">
        <v>110000000</v>
      </c>
      <c r="L226">
        <v>2007</v>
      </c>
      <c r="M226">
        <v>5.2</v>
      </c>
    </row>
    <row r="227" spans="1:13" x14ac:dyDescent="0.3">
      <c r="A227" t="s">
        <v>420</v>
      </c>
      <c r="B227">
        <v>267</v>
      </c>
      <c r="C227">
        <v>123</v>
      </c>
      <c r="D227">
        <v>108521835</v>
      </c>
      <c r="E227" t="s">
        <v>27</v>
      </c>
      <c r="F227" t="s">
        <v>498</v>
      </c>
      <c r="G227">
        <v>40123</v>
      </c>
      <c r="H227" t="s">
        <v>16</v>
      </c>
      <c r="I227" t="s">
        <v>25</v>
      </c>
      <c r="J227" t="s">
        <v>18</v>
      </c>
      <c r="K227">
        <v>120000000</v>
      </c>
      <c r="L227">
        <v>2016</v>
      </c>
      <c r="M227">
        <v>7.1</v>
      </c>
    </row>
    <row r="228" spans="1:13" x14ac:dyDescent="0.3">
      <c r="A228" t="s">
        <v>126</v>
      </c>
      <c r="B228">
        <v>102</v>
      </c>
      <c r="C228">
        <v>107</v>
      </c>
      <c r="D228">
        <v>100685880</v>
      </c>
      <c r="E228" t="s">
        <v>499</v>
      </c>
      <c r="F228" t="s">
        <v>500</v>
      </c>
      <c r="G228">
        <v>100821</v>
      </c>
      <c r="H228" t="s">
        <v>16</v>
      </c>
      <c r="I228" t="s">
        <v>17</v>
      </c>
      <c r="J228" t="s">
        <v>18</v>
      </c>
      <c r="K228">
        <v>120000000</v>
      </c>
      <c r="L228">
        <v>2003</v>
      </c>
      <c r="M228">
        <v>4.8</v>
      </c>
    </row>
    <row r="229" spans="1:13" x14ac:dyDescent="0.3">
      <c r="A229" t="s">
        <v>76</v>
      </c>
      <c r="B229">
        <v>775</v>
      </c>
      <c r="C229">
        <v>124</v>
      </c>
      <c r="D229">
        <v>126464904</v>
      </c>
      <c r="E229" t="s">
        <v>501</v>
      </c>
      <c r="F229" t="s">
        <v>502</v>
      </c>
      <c r="G229">
        <v>456260</v>
      </c>
      <c r="H229" t="s">
        <v>16</v>
      </c>
      <c r="I229" t="s">
        <v>17</v>
      </c>
      <c r="J229" t="s">
        <v>217</v>
      </c>
      <c r="K229">
        <v>130000000</v>
      </c>
      <c r="L229">
        <v>2012</v>
      </c>
      <c r="M229">
        <v>7</v>
      </c>
    </row>
    <row r="230" spans="1:13" x14ac:dyDescent="0.3">
      <c r="A230" t="s">
        <v>345</v>
      </c>
      <c r="B230">
        <v>71</v>
      </c>
      <c r="C230">
        <v>77</v>
      </c>
      <c r="D230">
        <v>64736114</v>
      </c>
      <c r="E230" t="s">
        <v>107</v>
      </c>
      <c r="F230" t="s">
        <v>503</v>
      </c>
      <c r="G230">
        <v>36471</v>
      </c>
      <c r="H230" t="s">
        <v>16</v>
      </c>
      <c r="I230" t="s">
        <v>17</v>
      </c>
      <c r="J230" t="s">
        <v>42</v>
      </c>
      <c r="K230">
        <v>120000000</v>
      </c>
      <c r="L230">
        <v>2002</v>
      </c>
      <c r="M230">
        <v>5.4</v>
      </c>
    </row>
    <row r="231" spans="1:13" x14ac:dyDescent="0.3">
      <c r="A231" t="s">
        <v>504</v>
      </c>
      <c r="B231">
        <v>476</v>
      </c>
      <c r="C231">
        <v>109</v>
      </c>
      <c r="D231">
        <v>93050117</v>
      </c>
      <c r="E231" t="s">
        <v>505</v>
      </c>
      <c r="F231" t="s">
        <v>506</v>
      </c>
      <c r="G231">
        <v>338087</v>
      </c>
      <c r="H231" t="s">
        <v>16</v>
      </c>
      <c r="I231" t="s">
        <v>17</v>
      </c>
      <c r="J231" t="s">
        <v>217</v>
      </c>
      <c r="K231">
        <v>115000000</v>
      </c>
      <c r="L231">
        <v>2013</v>
      </c>
      <c r="M231">
        <v>6.6</v>
      </c>
    </row>
    <row r="232" spans="1:13" x14ac:dyDescent="0.3">
      <c r="A232" t="s">
        <v>507</v>
      </c>
      <c r="B232">
        <v>207</v>
      </c>
      <c r="C232">
        <v>134</v>
      </c>
      <c r="D232">
        <v>57637485</v>
      </c>
      <c r="E232" t="s">
        <v>90</v>
      </c>
      <c r="F232" t="s">
        <v>508</v>
      </c>
      <c r="G232">
        <v>183909</v>
      </c>
      <c r="H232" t="s">
        <v>16</v>
      </c>
      <c r="I232" t="s">
        <v>17</v>
      </c>
      <c r="J232" t="s">
        <v>18</v>
      </c>
      <c r="K232">
        <v>105000000</v>
      </c>
      <c r="L232">
        <v>2004</v>
      </c>
      <c r="M232">
        <v>6.7</v>
      </c>
    </row>
    <row r="233" spans="1:13" x14ac:dyDescent="0.3">
      <c r="A233" t="s">
        <v>509</v>
      </c>
      <c r="B233">
        <v>492</v>
      </c>
      <c r="C233">
        <v>117</v>
      </c>
      <c r="D233">
        <v>58607007</v>
      </c>
      <c r="E233" t="s">
        <v>510</v>
      </c>
      <c r="F233" t="s">
        <v>511</v>
      </c>
      <c r="G233">
        <v>182899</v>
      </c>
      <c r="H233" t="s">
        <v>16</v>
      </c>
      <c r="I233" t="s">
        <v>17</v>
      </c>
      <c r="J233" t="s">
        <v>18</v>
      </c>
      <c r="K233">
        <v>100000000</v>
      </c>
      <c r="L233">
        <v>2014</v>
      </c>
      <c r="M233">
        <v>6.2</v>
      </c>
    </row>
    <row r="234" spans="1:13" x14ac:dyDescent="0.3">
      <c r="A234" t="s">
        <v>164</v>
      </c>
      <c r="B234">
        <v>284</v>
      </c>
      <c r="C234">
        <v>135</v>
      </c>
      <c r="D234">
        <v>43929341</v>
      </c>
      <c r="E234" t="s">
        <v>512</v>
      </c>
      <c r="F234" t="s">
        <v>513</v>
      </c>
      <c r="G234">
        <v>57873</v>
      </c>
      <c r="H234" t="s">
        <v>16</v>
      </c>
      <c r="I234" t="s">
        <v>17</v>
      </c>
      <c r="J234" t="s">
        <v>42</v>
      </c>
      <c r="K234">
        <v>120000000</v>
      </c>
      <c r="L234">
        <v>2008</v>
      </c>
      <c r="M234">
        <v>6.1</v>
      </c>
    </row>
    <row r="235" spans="1:13" x14ac:dyDescent="0.3">
      <c r="A235" t="s">
        <v>514</v>
      </c>
      <c r="B235">
        <v>168</v>
      </c>
      <c r="C235">
        <v>121</v>
      </c>
      <c r="D235">
        <v>30212620</v>
      </c>
      <c r="E235" t="s">
        <v>515</v>
      </c>
      <c r="F235" t="s">
        <v>516</v>
      </c>
      <c r="G235">
        <v>35066</v>
      </c>
      <c r="H235" t="s">
        <v>16</v>
      </c>
      <c r="I235" t="s">
        <v>17</v>
      </c>
      <c r="J235" t="s">
        <v>18</v>
      </c>
      <c r="K235">
        <v>120000000</v>
      </c>
      <c r="L235">
        <v>2010</v>
      </c>
      <c r="M235">
        <v>5.3</v>
      </c>
    </row>
    <row r="236" spans="1:13" x14ac:dyDescent="0.3">
      <c r="A236" t="s">
        <v>517</v>
      </c>
      <c r="B236">
        <v>283</v>
      </c>
      <c r="C236">
        <v>117</v>
      </c>
      <c r="D236">
        <v>76418654</v>
      </c>
      <c r="E236" t="s">
        <v>518</v>
      </c>
      <c r="F236" t="s">
        <v>519</v>
      </c>
      <c r="G236">
        <v>148280</v>
      </c>
      <c r="H236" t="s">
        <v>16</v>
      </c>
      <c r="I236" t="s">
        <v>17</v>
      </c>
      <c r="J236" t="s">
        <v>18</v>
      </c>
      <c r="K236">
        <v>117000000</v>
      </c>
      <c r="L236">
        <v>2010</v>
      </c>
      <c r="M236">
        <v>6.3</v>
      </c>
    </row>
    <row r="237" spans="1:13" x14ac:dyDescent="0.3">
      <c r="A237" t="s">
        <v>116</v>
      </c>
      <c r="B237">
        <v>539</v>
      </c>
      <c r="C237">
        <v>124</v>
      </c>
      <c r="D237">
        <v>89021735</v>
      </c>
      <c r="E237" t="s">
        <v>520</v>
      </c>
      <c r="F237" t="s">
        <v>521</v>
      </c>
      <c r="G237">
        <v>387436</v>
      </c>
      <c r="H237" t="s">
        <v>16</v>
      </c>
      <c r="I237" t="s">
        <v>17</v>
      </c>
      <c r="J237" t="s">
        <v>18</v>
      </c>
      <c r="K237">
        <v>120000000</v>
      </c>
      <c r="L237">
        <v>2013</v>
      </c>
      <c r="M237">
        <v>7</v>
      </c>
    </row>
    <row r="238" spans="1:13" x14ac:dyDescent="0.3">
      <c r="A238" t="s">
        <v>522</v>
      </c>
      <c r="B238">
        <v>359</v>
      </c>
      <c r="C238">
        <v>140</v>
      </c>
      <c r="D238">
        <v>380262555</v>
      </c>
      <c r="E238" t="s">
        <v>14</v>
      </c>
      <c r="F238" t="s">
        <v>523</v>
      </c>
      <c r="G238">
        <v>520104</v>
      </c>
      <c r="H238" t="s">
        <v>16</v>
      </c>
      <c r="I238" t="s">
        <v>17</v>
      </c>
      <c r="J238" t="s">
        <v>18</v>
      </c>
      <c r="K238">
        <v>113000000</v>
      </c>
      <c r="L238">
        <v>2005</v>
      </c>
      <c r="M238">
        <v>7.6</v>
      </c>
    </row>
    <row r="239" spans="1:13" x14ac:dyDescent="0.3">
      <c r="A239" t="s">
        <v>522</v>
      </c>
      <c r="B239">
        <v>284</v>
      </c>
      <c r="C239">
        <v>142</v>
      </c>
      <c r="D239">
        <v>310675583</v>
      </c>
      <c r="E239" t="s">
        <v>14</v>
      </c>
      <c r="F239" t="s">
        <v>524</v>
      </c>
      <c r="G239">
        <v>464310</v>
      </c>
      <c r="H239" t="s">
        <v>16</v>
      </c>
      <c r="I239" t="s">
        <v>17</v>
      </c>
      <c r="J239" t="s">
        <v>42</v>
      </c>
      <c r="K239">
        <v>115000000</v>
      </c>
      <c r="L239">
        <v>2002</v>
      </c>
      <c r="M239">
        <v>6.7</v>
      </c>
    </row>
    <row r="240" spans="1:13" x14ac:dyDescent="0.3">
      <c r="A240" t="s">
        <v>171</v>
      </c>
      <c r="B240">
        <v>250</v>
      </c>
      <c r="C240">
        <v>92</v>
      </c>
      <c r="D240">
        <v>289907418</v>
      </c>
      <c r="E240" t="s">
        <v>107</v>
      </c>
      <c r="F240" t="s">
        <v>525</v>
      </c>
      <c r="G240">
        <v>585659</v>
      </c>
      <c r="H240" t="s">
        <v>16</v>
      </c>
      <c r="I240" t="s">
        <v>17</v>
      </c>
      <c r="J240" t="s">
        <v>110</v>
      </c>
      <c r="K240">
        <v>115000000</v>
      </c>
      <c r="L240">
        <v>2001</v>
      </c>
      <c r="M240">
        <v>8.1</v>
      </c>
    </row>
    <row r="241" spans="1:13" x14ac:dyDescent="0.3">
      <c r="A241" t="s">
        <v>517</v>
      </c>
      <c r="B241">
        <v>440</v>
      </c>
      <c r="C241">
        <v>138</v>
      </c>
      <c r="D241">
        <v>132550960</v>
      </c>
      <c r="E241" t="s">
        <v>90</v>
      </c>
      <c r="F241" t="s">
        <v>526</v>
      </c>
      <c r="G241">
        <v>328067</v>
      </c>
      <c r="H241" t="s">
        <v>16</v>
      </c>
      <c r="I241" t="s">
        <v>17</v>
      </c>
      <c r="J241" t="s">
        <v>18</v>
      </c>
      <c r="K241">
        <v>120000000</v>
      </c>
      <c r="L241">
        <v>2013</v>
      </c>
      <c r="M241">
        <v>6.7</v>
      </c>
    </row>
    <row r="242" spans="1:13" x14ac:dyDescent="0.3">
      <c r="A242" t="s">
        <v>522</v>
      </c>
      <c r="B242">
        <v>320</v>
      </c>
      <c r="C242">
        <v>136</v>
      </c>
      <c r="D242">
        <v>474544677</v>
      </c>
      <c r="E242" t="s">
        <v>14</v>
      </c>
      <c r="F242" t="s">
        <v>527</v>
      </c>
      <c r="G242">
        <v>534658</v>
      </c>
      <c r="H242" t="s">
        <v>16</v>
      </c>
      <c r="I242" t="s">
        <v>17</v>
      </c>
      <c r="J242" t="s">
        <v>42</v>
      </c>
      <c r="K242">
        <v>115000000</v>
      </c>
      <c r="L242">
        <v>1999</v>
      </c>
      <c r="M242">
        <v>6.5</v>
      </c>
    </row>
    <row r="243" spans="1:13" x14ac:dyDescent="0.3">
      <c r="A243" t="s">
        <v>528</v>
      </c>
      <c r="B243">
        <v>257</v>
      </c>
      <c r="C243">
        <v>98</v>
      </c>
      <c r="D243">
        <v>187165546</v>
      </c>
      <c r="E243" t="s">
        <v>107</v>
      </c>
      <c r="F243" t="s">
        <v>529</v>
      </c>
      <c r="G243">
        <v>150618</v>
      </c>
      <c r="H243" t="s">
        <v>16</v>
      </c>
      <c r="I243" t="s">
        <v>17</v>
      </c>
      <c r="J243" t="s">
        <v>42</v>
      </c>
      <c r="K243">
        <v>135000000</v>
      </c>
      <c r="L243">
        <v>2013</v>
      </c>
      <c r="M243">
        <v>7.3</v>
      </c>
    </row>
    <row r="244" spans="1:13" hidden="1" x14ac:dyDescent="0.3">
      <c r="A244" t="s">
        <v>530</v>
      </c>
      <c r="B244">
        <v>33</v>
      </c>
      <c r="C244">
        <v>116</v>
      </c>
      <c r="E244" t="s">
        <v>289</v>
      </c>
      <c r="F244" t="s">
        <v>531</v>
      </c>
      <c r="G244">
        <v>20567</v>
      </c>
      <c r="H244" t="s">
        <v>532</v>
      </c>
      <c r="I244" t="s">
        <v>533</v>
      </c>
      <c r="K244">
        <v>78000000</v>
      </c>
      <c r="L244">
        <v>2008</v>
      </c>
      <c r="M244">
        <v>5.0999999999999996</v>
      </c>
    </row>
    <row r="245" spans="1:13" x14ac:dyDescent="0.3">
      <c r="A245" t="s">
        <v>488</v>
      </c>
      <c r="B245">
        <v>152</v>
      </c>
      <c r="C245">
        <v>153</v>
      </c>
      <c r="D245">
        <v>40911830</v>
      </c>
      <c r="E245" t="s">
        <v>534</v>
      </c>
      <c r="F245" t="s">
        <v>535</v>
      </c>
      <c r="G245">
        <v>55994</v>
      </c>
      <c r="H245" t="s">
        <v>16</v>
      </c>
      <c r="I245" t="s">
        <v>17</v>
      </c>
      <c r="J245" t="s">
        <v>217</v>
      </c>
      <c r="K245">
        <v>115000000</v>
      </c>
      <c r="L245">
        <v>2002</v>
      </c>
      <c r="M245">
        <v>6</v>
      </c>
    </row>
    <row r="246" spans="1:13" x14ac:dyDescent="0.3">
      <c r="A246" t="s">
        <v>536</v>
      </c>
      <c r="B246">
        <v>231</v>
      </c>
      <c r="C246">
        <v>120</v>
      </c>
      <c r="D246">
        <v>47952020</v>
      </c>
      <c r="E246" t="s">
        <v>204</v>
      </c>
      <c r="F246" t="s">
        <v>537</v>
      </c>
      <c r="G246">
        <v>37750</v>
      </c>
      <c r="H246" t="s">
        <v>16</v>
      </c>
      <c r="I246" t="s">
        <v>17</v>
      </c>
      <c r="J246" t="s">
        <v>18</v>
      </c>
      <c r="K246">
        <v>115000000</v>
      </c>
      <c r="L246">
        <v>2016</v>
      </c>
      <c r="M246">
        <v>6.1</v>
      </c>
    </row>
    <row r="247" spans="1:13" x14ac:dyDescent="0.3">
      <c r="A247" t="s">
        <v>320</v>
      </c>
      <c r="B247">
        <v>348</v>
      </c>
      <c r="C247">
        <v>101</v>
      </c>
      <c r="D247">
        <v>190871240</v>
      </c>
      <c r="E247" t="s">
        <v>187</v>
      </c>
      <c r="F247" t="s">
        <v>538</v>
      </c>
      <c r="G247">
        <v>167085</v>
      </c>
      <c r="H247" t="s">
        <v>16</v>
      </c>
      <c r="I247" t="s">
        <v>17</v>
      </c>
      <c r="J247" t="s">
        <v>18</v>
      </c>
      <c r="K247">
        <v>125000000</v>
      </c>
      <c r="L247">
        <v>2014</v>
      </c>
      <c r="M247">
        <v>5.9</v>
      </c>
    </row>
    <row r="248" spans="1:13" x14ac:dyDescent="0.3">
      <c r="A248" t="s">
        <v>442</v>
      </c>
      <c r="B248">
        <v>738</v>
      </c>
      <c r="C248">
        <v>91</v>
      </c>
      <c r="D248">
        <v>274084951</v>
      </c>
      <c r="E248" t="s">
        <v>539</v>
      </c>
      <c r="F248" t="s">
        <v>540</v>
      </c>
      <c r="G248">
        <v>582917</v>
      </c>
      <c r="H248" t="s">
        <v>16</v>
      </c>
      <c r="I248" t="s">
        <v>25</v>
      </c>
      <c r="J248" t="s">
        <v>18</v>
      </c>
      <c r="K248">
        <v>100000000</v>
      </c>
      <c r="L248">
        <v>2013</v>
      </c>
      <c r="M248">
        <v>7.8</v>
      </c>
    </row>
    <row r="249" spans="1:13" x14ac:dyDescent="0.3">
      <c r="A249" t="s">
        <v>541</v>
      </c>
      <c r="B249">
        <v>93</v>
      </c>
      <c r="C249">
        <v>108</v>
      </c>
      <c r="D249">
        <v>67155742</v>
      </c>
      <c r="E249" t="s">
        <v>23</v>
      </c>
      <c r="F249" t="s">
        <v>543</v>
      </c>
      <c r="G249">
        <v>62271</v>
      </c>
      <c r="H249" t="s">
        <v>16</v>
      </c>
      <c r="I249" t="s">
        <v>17</v>
      </c>
      <c r="J249" t="s">
        <v>18</v>
      </c>
      <c r="K249">
        <v>116000000</v>
      </c>
      <c r="L249">
        <v>1997</v>
      </c>
      <c r="M249">
        <v>5.8</v>
      </c>
    </row>
    <row r="250" spans="1:13" x14ac:dyDescent="0.3">
      <c r="A250" t="s">
        <v>544</v>
      </c>
      <c r="B250">
        <v>181</v>
      </c>
      <c r="C250">
        <v>112</v>
      </c>
      <c r="D250">
        <v>81638674</v>
      </c>
      <c r="E250" t="s">
        <v>187</v>
      </c>
      <c r="F250" t="s">
        <v>545</v>
      </c>
      <c r="G250">
        <v>17533</v>
      </c>
      <c r="H250" t="s">
        <v>16</v>
      </c>
      <c r="I250" t="s">
        <v>17</v>
      </c>
      <c r="J250" t="s">
        <v>18</v>
      </c>
      <c r="K250">
        <v>135000000</v>
      </c>
      <c r="L250">
        <v>2016</v>
      </c>
      <c r="M250">
        <v>6.3</v>
      </c>
    </row>
    <row r="251" spans="1:13" x14ac:dyDescent="0.3">
      <c r="A251" t="s">
        <v>546</v>
      </c>
      <c r="B251">
        <v>369</v>
      </c>
      <c r="C251">
        <v>100</v>
      </c>
      <c r="D251">
        <v>56114221</v>
      </c>
      <c r="E251" t="s">
        <v>34</v>
      </c>
      <c r="F251" t="s">
        <v>548</v>
      </c>
      <c r="G251">
        <v>110486</v>
      </c>
      <c r="H251" t="s">
        <v>16</v>
      </c>
      <c r="I251" t="s">
        <v>17</v>
      </c>
      <c r="J251" t="s">
        <v>18</v>
      </c>
      <c r="K251">
        <v>120000000</v>
      </c>
      <c r="L251">
        <v>2015</v>
      </c>
      <c r="M251">
        <v>4.3</v>
      </c>
    </row>
    <row r="252" spans="1:13" x14ac:dyDescent="0.3">
      <c r="A252" t="s">
        <v>297</v>
      </c>
      <c r="B252">
        <v>179</v>
      </c>
      <c r="C252">
        <v>108</v>
      </c>
      <c r="D252">
        <v>250863268</v>
      </c>
      <c r="E252" t="s">
        <v>550</v>
      </c>
      <c r="F252" t="s">
        <v>551</v>
      </c>
      <c r="G252">
        <v>234480</v>
      </c>
      <c r="H252" t="s">
        <v>16</v>
      </c>
      <c r="I252" t="s">
        <v>17</v>
      </c>
      <c r="J252" t="s">
        <v>42</v>
      </c>
      <c r="K252">
        <v>110000000</v>
      </c>
      <c r="L252">
        <v>2006</v>
      </c>
      <c r="M252">
        <v>6.4</v>
      </c>
    </row>
    <row r="253" spans="1:13" x14ac:dyDescent="0.3">
      <c r="A253" t="s">
        <v>552</v>
      </c>
      <c r="B253">
        <v>358</v>
      </c>
      <c r="C253">
        <v>114</v>
      </c>
      <c r="D253">
        <v>155181732</v>
      </c>
      <c r="E253" t="s">
        <v>263</v>
      </c>
      <c r="F253" t="s">
        <v>553</v>
      </c>
      <c r="G253">
        <v>147497</v>
      </c>
      <c r="H253" t="s">
        <v>16</v>
      </c>
      <c r="I253" t="s">
        <v>17</v>
      </c>
      <c r="J253" t="s">
        <v>18</v>
      </c>
      <c r="K253">
        <v>110000000</v>
      </c>
      <c r="L253">
        <v>2015</v>
      </c>
      <c r="M253">
        <v>6.1</v>
      </c>
    </row>
    <row r="254" spans="1:13" x14ac:dyDescent="0.3">
      <c r="A254" t="s">
        <v>554</v>
      </c>
      <c r="B254">
        <v>160</v>
      </c>
      <c r="C254">
        <v>119</v>
      </c>
      <c r="D254">
        <v>125332007</v>
      </c>
      <c r="E254" t="s">
        <v>23</v>
      </c>
      <c r="F254" t="s">
        <v>555</v>
      </c>
      <c r="G254">
        <v>149680</v>
      </c>
      <c r="H254" t="s">
        <v>16</v>
      </c>
      <c r="I254" t="s">
        <v>25</v>
      </c>
      <c r="J254" t="s">
        <v>18</v>
      </c>
      <c r="K254">
        <v>110000000</v>
      </c>
      <c r="L254">
        <v>1997</v>
      </c>
      <c r="M254">
        <v>6.5</v>
      </c>
    </row>
    <row r="255" spans="1:13" x14ac:dyDescent="0.3">
      <c r="A255" t="s">
        <v>158</v>
      </c>
      <c r="B255">
        <v>192</v>
      </c>
      <c r="C255">
        <v>142</v>
      </c>
      <c r="D255">
        <v>113330342</v>
      </c>
      <c r="E255" t="s">
        <v>370</v>
      </c>
      <c r="F255" t="s">
        <v>556</v>
      </c>
      <c r="G255">
        <v>207613</v>
      </c>
      <c r="H255" t="s">
        <v>16</v>
      </c>
      <c r="I255" t="s">
        <v>17</v>
      </c>
      <c r="J255" t="s">
        <v>217</v>
      </c>
      <c r="K255">
        <v>110000000</v>
      </c>
      <c r="L255">
        <v>2000</v>
      </c>
      <c r="M255">
        <v>7.1</v>
      </c>
    </row>
    <row r="256" spans="1:13" x14ac:dyDescent="0.3">
      <c r="A256" t="s">
        <v>557</v>
      </c>
      <c r="B256">
        <v>198</v>
      </c>
      <c r="C256">
        <v>125</v>
      </c>
      <c r="D256">
        <v>125531634</v>
      </c>
      <c r="E256" t="s">
        <v>558</v>
      </c>
      <c r="F256" t="s">
        <v>559</v>
      </c>
      <c r="G256">
        <v>284852</v>
      </c>
      <c r="H256" t="s">
        <v>16</v>
      </c>
      <c r="I256" t="s">
        <v>17</v>
      </c>
      <c r="J256" t="s">
        <v>18</v>
      </c>
      <c r="K256">
        <v>110000000</v>
      </c>
      <c r="L256">
        <v>2004</v>
      </c>
      <c r="M256">
        <v>6.4</v>
      </c>
    </row>
    <row r="257" spans="1:13" x14ac:dyDescent="0.3">
      <c r="A257" t="s">
        <v>192</v>
      </c>
      <c r="B257">
        <v>233</v>
      </c>
      <c r="C257">
        <v>126</v>
      </c>
      <c r="D257">
        <v>186336103</v>
      </c>
      <c r="E257" t="s">
        <v>560</v>
      </c>
      <c r="F257" t="s">
        <v>561</v>
      </c>
      <c r="G257">
        <v>348861</v>
      </c>
      <c r="H257" t="s">
        <v>16</v>
      </c>
      <c r="I257" t="s">
        <v>17</v>
      </c>
      <c r="J257" t="s">
        <v>18</v>
      </c>
      <c r="K257">
        <v>120000000</v>
      </c>
      <c r="L257">
        <v>2005</v>
      </c>
      <c r="M257">
        <v>6.5</v>
      </c>
    </row>
    <row r="258" spans="1:13" x14ac:dyDescent="0.3">
      <c r="A258" t="s">
        <v>459</v>
      </c>
      <c r="B258">
        <v>263</v>
      </c>
      <c r="C258">
        <v>119</v>
      </c>
      <c r="D258">
        <v>129995817</v>
      </c>
      <c r="E258" t="s">
        <v>427</v>
      </c>
      <c r="F258" t="s">
        <v>562</v>
      </c>
      <c r="G258">
        <v>154621</v>
      </c>
      <c r="H258" t="s">
        <v>16</v>
      </c>
      <c r="I258" t="s">
        <v>17</v>
      </c>
      <c r="J258" t="s">
        <v>18</v>
      </c>
      <c r="K258">
        <v>110000000</v>
      </c>
      <c r="L258">
        <v>2015</v>
      </c>
      <c r="M258">
        <v>6.3</v>
      </c>
    </row>
    <row r="259" spans="1:13" x14ac:dyDescent="0.3">
      <c r="A259" t="s">
        <v>178</v>
      </c>
      <c r="B259">
        <v>267</v>
      </c>
      <c r="C259">
        <v>170</v>
      </c>
      <c r="D259">
        <v>102608827</v>
      </c>
      <c r="E259" t="s">
        <v>563</v>
      </c>
      <c r="F259" t="s">
        <v>564</v>
      </c>
      <c r="G259">
        <v>264318</v>
      </c>
      <c r="H259" t="s">
        <v>16</v>
      </c>
      <c r="I259" t="s">
        <v>17</v>
      </c>
      <c r="J259" t="s">
        <v>18</v>
      </c>
      <c r="K259">
        <v>110000000</v>
      </c>
      <c r="L259">
        <v>2004</v>
      </c>
      <c r="M259">
        <v>7.5</v>
      </c>
    </row>
    <row r="260" spans="1:13" x14ac:dyDescent="0.3">
      <c r="A260" t="s">
        <v>174</v>
      </c>
      <c r="B260">
        <v>184</v>
      </c>
      <c r="C260">
        <v>85</v>
      </c>
      <c r="D260">
        <v>42776259</v>
      </c>
      <c r="E260" t="s">
        <v>289</v>
      </c>
      <c r="F260" t="s">
        <v>565</v>
      </c>
      <c r="G260">
        <v>53160</v>
      </c>
      <c r="H260" t="s">
        <v>16</v>
      </c>
      <c r="I260" t="s">
        <v>17</v>
      </c>
      <c r="J260" t="s">
        <v>42</v>
      </c>
      <c r="K260">
        <v>112000000</v>
      </c>
      <c r="L260">
        <v>2010</v>
      </c>
      <c r="M260">
        <v>4.9000000000000004</v>
      </c>
    </row>
    <row r="261" spans="1:13" x14ac:dyDescent="0.3">
      <c r="A261" t="s">
        <v>566</v>
      </c>
      <c r="B261">
        <v>447</v>
      </c>
      <c r="C261">
        <v>119</v>
      </c>
      <c r="D261">
        <v>98780042</v>
      </c>
      <c r="E261" t="s">
        <v>567</v>
      </c>
      <c r="F261" t="s">
        <v>568</v>
      </c>
      <c r="G261">
        <v>136019</v>
      </c>
      <c r="H261" t="s">
        <v>16</v>
      </c>
      <c r="I261" t="s">
        <v>17</v>
      </c>
      <c r="J261" t="s">
        <v>18</v>
      </c>
      <c r="K261">
        <v>120000000</v>
      </c>
      <c r="L261">
        <v>2011</v>
      </c>
      <c r="M261">
        <v>5.8</v>
      </c>
    </row>
    <row r="262" spans="1:13" hidden="1" x14ac:dyDescent="0.3">
      <c r="B262">
        <v>29</v>
      </c>
      <c r="C262">
        <v>60</v>
      </c>
      <c r="E262" t="s">
        <v>569</v>
      </c>
      <c r="F262" t="s">
        <v>570</v>
      </c>
      <c r="G262">
        <v>25402</v>
      </c>
      <c r="H262" t="s">
        <v>16</v>
      </c>
      <c r="I262" t="s">
        <v>17</v>
      </c>
      <c r="J262" t="s">
        <v>571</v>
      </c>
      <c r="M262">
        <v>7.6</v>
      </c>
    </row>
    <row r="263" spans="1:13" x14ac:dyDescent="0.3">
      <c r="A263" t="s">
        <v>572</v>
      </c>
      <c r="B263">
        <v>366</v>
      </c>
      <c r="C263">
        <v>102</v>
      </c>
      <c r="D263">
        <v>106369117</v>
      </c>
      <c r="E263" t="s">
        <v>573</v>
      </c>
      <c r="F263" t="s">
        <v>574</v>
      </c>
      <c r="G263">
        <v>225273</v>
      </c>
      <c r="H263" t="s">
        <v>16</v>
      </c>
      <c r="I263" t="s">
        <v>17</v>
      </c>
      <c r="J263" t="s">
        <v>217</v>
      </c>
      <c r="K263">
        <v>110000000</v>
      </c>
      <c r="L263">
        <v>2014</v>
      </c>
      <c r="M263">
        <v>6.2</v>
      </c>
    </row>
    <row r="264" spans="1:13" x14ac:dyDescent="0.3">
      <c r="A264" t="s">
        <v>575</v>
      </c>
      <c r="B264">
        <v>172</v>
      </c>
      <c r="C264">
        <v>103</v>
      </c>
      <c r="D264">
        <v>142614158</v>
      </c>
      <c r="E264" t="s">
        <v>107</v>
      </c>
      <c r="F264" t="s">
        <v>576</v>
      </c>
      <c r="G264">
        <v>66593</v>
      </c>
      <c r="H264" t="s">
        <v>16</v>
      </c>
      <c r="I264" t="s">
        <v>17</v>
      </c>
      <c r="J264" t="s">
        <v>42</v>
      </c>
      <c r="K264">
        <v>110000000</v>
      </c>
      <c r="L264">
        <v>2011</v>
      </c>
      <c r="M264">
        <v>5.5</v>
      </c>
    </row>
    <row r="265" spans="1:13" x14ac:dyDescent="0.3">
      <c r="A265" t="s">
        <v>577</v>
      </c>
      <c r="B265">
        <v>104</v>
      </c>
      <c r="C265">
        <v>76</v>
      </c>
      <c r="D265">
        <v>50026353</v>
      </c>
      <c r="E265" t="s">
        <v>578</v>
      </c>
      <c r="F265" t="s">
        <v>579</v>
      </c>
      <c r="G265">
        <v>13581</v>
      </c>
      <c r="H265" t="s">
        <v>16</v>
      </c>
      <c r="I265" t="s">
        <v>17</v>
      </c>
      <c r="J265" t="s">
        <v>42</v>
      </c>
      <c r="K265">
        <v>110000000</v>
      </c>
      <c r="L265">
        <v>2004</v>
      </c>
      <c r="M265">
        <v>5.4</v>
      </c>
    </row>
    <row r="266" spans="1:13" x14ac:dyDescent="0.3">
      <c r="A266" t="s">
        <v>459</v>
      </c>
      <c r="B266">
        <v>181</v>
      </c>
      <c r="C266">
        <v>120</v>
      </c>
      <c r="D266">
        <v>66002193</v>
      </c>
      <c r="E266" t="s">
        <v>580</v>
      </c>
      <c r="F266" t="s">
        <v>581</v>
      </c>
      <c r="G266">
        <v>44296</v>
      </c>
      <c r="H266" t="s">
        <v>16</v>
      </c>
      <c r="I266" t="s">
        <v>17</v>
      </c>
      <c r="J266" t="s">
        <v>18</v>
      </c>
      <c r="K266">
        <v>110000000</v>
      </c>
      <c r="L266">
        <v>2016</v>
      </c>
      <c r="M266">
        <v>5.8</v>
      </c>
    </row>
    <row r="267" spans="1:13" x14ac:dyDescent="0.3">
      <c r="A267" t="s">
        <v>297</v>
      </c>
      <c r="B267">
        <v>327</v>
      </c>
      <c r="C267">
        <v>127</v>
      </c>
      <c r="D267">
        <v>85463309</v>
      </c>
      <c r="E267" t="s">
        <v>582</v>
      </c>
      <c r="F267" t="s">
        <v>583</v>
      </c>
      <c r="G267">
        <v>254841</v>
      </c>
      <c r="H267" t="s">
        <v>16</v>
      </c>
      <c r="I267" t="s">
        <v>17</v>
      </c>
      <c r="J267" t="s">
        <v>18</v>
      </c>
      <c r="K267">
        <v>110000000</v>
      </c>
      <c r="L267">
        <v>2011</v>
      </c>
      <c r="M267">
        <v>7.1</v>
      </c>
    </row>
    <row r="268" spans="1:13" x14ac:dyDescent="0.3">
      <c r="A268" t="s">
        <v>575</v>
      </c>
      <c r="B268">
        <v>125</v>
      </c>
      <c r="C268">
        <v>105</v>
      </c>
      <c r="D268">
        <v>71017784</v>
      </c>
      <c r="E268" t="s">
        <v>107</v>
      </c>
      <c r="F268" t="s">
        <v>584</v>
      </c>
      <c r="G268">
        <v>27257</v>
      </c>
      <c r="H268" t="s">
        <v>16</v>
      </c>
      <c r="I268" t="s">
        <v>17</v>
      </c>
      <c r="J268" t="s">
        <v>42</v>
      </c>
      <c r="K268">
        <v>105000000</v>
      </c>
      <c r="L268">
        <v>2013</v>
      </c>
      <c r="M268">
        <v>5.4</v>
      </c>
    </row>
    <row r="269" spans="1:13" x14ac:dyDescent="0.3">
      <c r="A269" t="s">
        <v>585</v>
      </c>
      <c r="B269">
        <v>79</v>
      </c>
      <c r="C269">
        <v>121</v>
      </c>
      <c r="D269">
        <v>48068396</v>
      </c>
      <c r="E269" t="s">
        <v>586</v>
      </c>
      <c r="F269" t="s">
        <v>587</v>
      </c>
      <c r="G269">
        <v>60573</v>
      </c>
      <c r="H269" t="s">
        <v>16</v>
      </c>
      <c r="I269" t="s">
        <v>17</v>
      </c>
      <c r="J269" t="s">
        <v>18</v>
      </c>
      <c r="K269">
        <v>160000000</v>
      </c>
      <c r="L269">
        <v>1997</v>
      </c>
      <c r="M269">
        <v>3.7</v>
      </c>
    </row>
    <row r="270" spans="1:13" x14ac:dyDescent="0.3">
      <c r="A270" t="s">
        <v>299</v>
      </c>
      <c r="B270">
        <v>326</v>
      </c>
      <c r="C270">
        <v>114</v>
      </c>
      <c r="D270">
        <v>61656849</v>
      </c>
      <c r="E270" t="s">
        <v>238</v>
      </c>
      <c r="F270" t="s">
        <v>588</v>
      </c>
      <c r="G270">
        <v>184561</v>
      </c>
      <c r="H270" t="s">
        <v>16</v>
      </c>
      <c r="I270" t="s">
        <v>17</v>
      </c>
      <c r="J270" t="s">
        <v>18</v>
      </c>
      <c r="K270">
        <v>110000000</v>
      </c>
      <c r="L270">
        <v>2013</v>
      </c>
      <c r="M270">
        <v>6.7</v>
      </c>
    </row>
    <row r="271" spans="1:13" x14ac:dyDescent="0.3">
      <c r="A271" t="s">
        <v>589</v>
      </c>
      <c r="B271">
        <v>354</v>
      </c>
      <c r="C271">
        <v>129</v>
      </c>
      <c r="D271">
        <v>134520804</v>
      </c>
      <c r="E271" t="s">
        <v>23</v>
      </c>
      <c r="F271" t="s">
        <v>590</v>
      </c>
      <c r="G271">
        <v>336235</v>
      </c>
      <c r="H271" t="s">
        <v>16</v>
      </c>
      <c r="I271" t="s">
        <v>17</v>
      </c>
      <c r="J271" t="s">
        <v>18</v>
      </c>
      <c r="K271">
        <v>110000000</v>
      </c>
      <c r="L271">
        <v>2007</v>
      </c>
      <c r="M271">
        <v>7.2</v>
      </c>
    </row>
    <row r="272" spans="1:13" x14ac:dyDescent="0.3">
      <c r="A272" t="s">
        <v>70</v>
      </c>
      <c r="B272">
        <v>297</v>
      </c>
      <c r="C272">
        <v>171</v>
      </c>
      <c r="D272">
        <v>313837577</v>
      </c>
      <c r="E272" t="s">
        <v>204</v>
      </c>
      <c r="F272" t="s">
        <v>591</v>
      </c>
      <c r="G272">
        <v>1238746</v>
      </c>
      <c r="H272" t="s">
        <v>16</v>
      </c>
      <c r="I272" t="s">
        <v>73</v>
      </c>
      <c r="J272" t="s">
        <v>18</v>
      </c>
      <c r="K272">
        <v>93000000</v>
      </c>
      <c r="L272">
        <v>2001</v>
      </c>
      <c r="M272">
        <v>8.8000000000000007</v>
      </c>
    </row>
    <row r="273" spans="1:13" x14ac:dyDescent="0.3">
      <c r="A273" t="s">
        <v>592</v>
      </c>
      <c r="B273">
        <v>188</v>
      </c>
      <c r="C273">
        <v>120</v>
      </c>
      <c r="D273">
        <v>24004159</v>
      </c>
      <c r="E273" t="s">
        <v>593</v>
      </c>
      <c r="F273" t="s">
        <v>594</v>
      </c>
      <c r="G273">
        <v>68720</v>
      </c>
      <c r="H273" t="s">
        <v>16</v>
      </c>
      <c r="I273" t="s">
        <v>17</v>
      </c>
      <c r="J273" t="s">
        <v>42</v>
      </c>
      <c r="K273">
        <v>110000000</v>
      </c>
      <c r="L273">
        <v>2004</v>
      </c>
      <c r="M273">
        <v>5.8</v>
      </c>
    </row>
    <row r="274" spans="1:13" x14ac:dyDescent="0.3">
      <c r="A274" t="s">
        <v>595</v>
      </c>
      <c r="B274">
        <v>174</v>
      </c>
      <c r="C274">
        <v>165</v>
      </c>
      <c r="D274">
        <v>58183966</v>
      </c>
      <c r="E274" t="s">
        <v>596</v>
      </c>
      <c r="F274" t="s">
        <v>597</v>
      </c>
      <c r="G274">
        <v>79186</v>
      </c>
      <c r="H274" t="s">
        <v>16</v>
      </c>
      <c r="I274" t="s">
        <v>17</v>
      </c>
      <c r="J274" t="s">
        <v>217</v>
      </c>
      <c r="K274">
        <v>107000000</v>
      </c>
      <c r="L274">
        <v>2001</v>
      </c>
      <c r="M274">
        <v>6.8</v>
      </c>
    </row>
    <row r="275" spans="1:13" x14ac:dyDescent="0.3">
      <c r="A275" t="s">
        <v>598</v>
      </c>
      <c r="B275">
        <v>109</v>
      </c>
      <c r="C275">
        <v>82</v>
      </c>
      <c r="D275">
        <v>100446895</v>
      </c>
      <c r="E275" t="s">
        <v>289</v>
      </c>
      <c r="F275" t="s">
        <v>599</v>
      </c>
      <c r="G275">
        <v>36033</v>
      </c>
      <c r="H275" t="s">
        <v>16</v>
      </c>
      <c r="I275" t="s">
        <v>17</v>
      </c>
      <c r="J275" t="s">
        <v>42</v>
      </c>
      <c r="K275">
        <v>109000000</v>
      </c>
      <c r="L275">
        <v>2003</v>
      </c>
      <c r="M275">
        <v>3.8</v>
      </c>
    </row>
    <row r="276" spans="1:13" x14ac:dyDescent="0.3">
      <c r="A276" t="s">
        <v>379</v>
      </c>
      <c r="B276">
        <v>225</v>
      </c>
      <c r="C276">
        <v>115</v>
      </c>
      <c r="D276">
        <v>144795350</v>
      </c>
      <c r="E276" t="s">
        <v>600</v>
      </c>
      <c r="F276" t="s">
        <v>601</v>
      </c>
      <c r="G276">
        <v>387632</v>
      </c>
      <c r="H276" t="s">
        <v>16</v>
      </c>
      <c r="I276" t="s">
        <v>17</v>
      </c>
      <c r="J276" t="s">
        <v>18</v>
      </c>
      <c r="K276">
        <v>120000000</v>
      </c>
      <c r="L276">
        <v>2004</v>
      </c>
      <c r="M276">
        <v>7.1</v>
      </c>
    </row>
    <row r="277" spans="1:13" x14ac:dyDescent="0.3">
      <c r="A277" t="s">
        <v>76</v>
      </c>
      <c r="B277">
        <v>239</v>
      </c>
      <c r="C277">
        <v>194</v>
      </c>
      <c r="D277">
        <v>47396698</v>
      </c>
      <c r="E277" t="s">
        <v>399</v>
      </c>
      <c r="F277" t="s">
        <v>602</v>
      </c>
      <c r="G277">
        <v>217373</v>
      </c>
      <c r="H277" t="s">
        <v>16</v>
      </c>
      <c r="I277" t="s">
        <v>17</v>
      </c>
      <c r="J277" t="s">
        <v>217</v>
      </c>
      <c r="K277">
        <v>130000000</v>
      </c>
      <c r="L277">
        <v>2005</v>
      </c>
      <c r="M277">
        <v>7.2</v>
      </c>
    </row>
    <row r="278" spans="1:13" x14ac:dyDescent="0.3">
      <c r="A278" t="s">
        <v>345</v>
      </c>
      <c r="B278">
        <v>101</v>
      </c>
      <c r="C278">
        <v>84</v>
      </c>
      <c r="D278">
        <v>140015224</v>
      </c>
      <c r="E278" t="s">
        <v>289</v>
      </c>
      <c r="F278" t="s">
        <v>603</v>
      </c>
      <c r="G278">
        <v>94172</v>
      </c>
      <c r="H278" t="s">
        <v>16</v>
      </c>
      <c r="I278" t="s">
        <v>282</v>
      </c>
      <c r="J278" t="s">
        <v>42</v>
      </c>
      <c r="K278">
        <v>133000000</v>
      </c>
      <c r="L278">
        <v>1999</v>
      </c>
      <c r="M278">
        <v>5.9</v>
      </c>
    </row>
    <row r="279" spans="1:13" x14ac:dyDescent="0.3">
      <c r="A279" t="s">
        <v>604</v>
      </c>
      <c r="B279">
        <v>228</v>
      </c>
      <c r="C279">
        <v>97</v>
      </c>
      <c r="D279">
        <v>104374107</v>
      </c>
      <c r="E279" t="s">
        <v>605</v>
      </c>
      <c r="F279" t="s">
        <v>606</v>
      </c>
      <c r="G279">
        <v>89351</v>
      </c>
      <c r="H279" t="s">
        <v>16</v>
      </c>
      <c r="I279" t="s">
        <v>17</v>
      </c>
      <c r="J279" t="s">
        <v>110</v>
      </c>
      <c r="K279">
        <v>105000000</v>
      </c>
      <c r="L279">
        <v>2009</v>
      </c>
      <c r="M279">
        <v>7.1</v>
      </c>
    </row>
    <row r="280" spans="1:13" x14ac:dyDescent="0.3">
      <c r="A280" t="s">
        <v>76</v>
      </c>
      <c r="B280">
        <v>568</v>
      </c>
      <c r="C280">
        <v>151</v>
      </c>
      <c r="D280">
        <v>228430993</v>
      </c>
      <c r="E280" t="s">
        <v>242</v>
      </c>
      <c r="F280" t="s">
        <v>607</v>
      </c>
      <c r="G280">
        <v>472488</v>
      </c>
      <c r="H280" t="s">
        <v>16</v>
      </c>
      <c r="I280" t="s">
        <v>17</v>
      </c>
      <c r="J280" t="s">
        <v>18</v>
      </c>
      <c r="K280">
        <v>108000000</v>
      </c>
      <c r="L280">
        <v>2015</v>
      </c>
      <c r="M280">
        <v>8.1</v>
      </c>
    </row>
    <row r="281" spans="1:13" hidden="1" x14ac:dyDescent="0.3">
      <c r="A281" t="s">
        <v>608</v>
      </c>
      <c r="C281">
        <v>22</v>
      </c>
      <c r="E281" t="s">
        <v>609</v>
      </c>
      <c r="F281" t="s">
        <v>610</v>
      </c>
      <c r="G281">
        <v>6</v>
      </c>
      <c r="M281">
        <v>7.2</v>
      </c>
    </row>
    <row r="282" spans="1:13" x14ac:dyDescent="0.3">
      <c r="A282" t="s">
        <v>111</v>
      </c>
      <c r="B282">
        <v>257</v>
      </c>
      <c r="C282">
        <v>136</v>
      </c>
      <c r="D282">
        <v>35799026</v>
      </c>
      <c r="E282" t="s">
        <v>611</v>
      </c>
      <c r="F282" t="s">
        <v>612</v>
      </c>
      <c r="G282">
        <v>263329</v>
      </c>
      <c r="H282" t="s">
        <v>16</v>
      </c>
      <c r="I282" t="s">
        <v>17</v>
      </c>
      <c r="J282" t="s">
        <v>18</v>
      </c>
      <c r="K282">
        <v>126000000</v>
      </c>
      <c r="L282">
        <v>2005</v>
      </c>
      <c r="M282">
        <v>6.9</v>
      </c>
    </row>
    <row r="283" spans="1:13" x14ac:dyDescent="0.3">
      <c r="A283" t="s">
        <v>613</v>
      </c>
      <c r="B283">
        <v>62</v>
      </c>
      <c r="C283">
        <v>104</v>
      </c>
      <c r="D283">
        <v>6712451</v>
      </c>
      <c r="E283" t="s">
        <v>615</v>
      </c>
      <c r="F283" t="s">
        <v>616</v>
      </c>
      <c r="G283">
        <v>4102</v>
      </c>
      <c r="H283" t="s">
        <v>16</v>
      </c>
      <c r="I283" t="s">
        <v>617</v>
      </c>
      <c r="J283" t="s">
        <v>217</v>
      </c>
      <c r="K283">
        <v>90000000</v>
      </c>
      <c r="L283">
        <v>2001</v>
      </c>
      <c r="M283">
        <v>4.4000000000000004</v>
      </c>
    </row>
    <row r="284" spans="1:13" x14ac:dyDescent="0.3">
      <c r="A284" t="s">
        <v>618</v>
      </c>
      <c r="B284">
        <v>175</v>
      </c>
      <c r="C284">
        <v>127</v>
      </c>
      <c r="D284">
        <v>101643008</v>
      </c>
      <c r="E284" t="s">
        <v>129</v>
      </c>
      <c r="F284" t="s">
        <v>619</v>
      </c>
      <c r="G284">
        <v>218341</v>
      </c>
      <c r="H284" t="s">
        <v>16</v>
      </c>
      <c r="I284" t="s">
        <v>17</v>
      </c>
      <c r="J284" t="s">
        <v>18</v>
      </c>
      <c r="K284">
        <v>90000000</v>
      </c>
      <c r="L284">
        <v>2000</v>
      </c>
      <c r="M284">
        <v>6.5</v>
      </c>
    </row>
    <row r="285" spans="1:13" x14ac:dyDescent="0.3">
      <c r="A285" t="s">
        <v>76</v>
      </c>
      <c r="B285">
        <v>265</v>
      </c>
      <c r="C285">
        <v>171</v>
      </c>
      <c r="D285">
        <v>187670866</v>
      </c>
      <c r="E285" t="s">
        <v>621</v>
      </c>
      <c r="F285" t="s">
        <v>622</v>
      </c>
      <c r="G285">
        <v>982637</v>
      </c>
      <c r="H285" t="s">
        <v>16</v>
      </c>
      <c r="I285" t="s">
        <v>17</v>
      </c>
      <c r="J285" t="s">
        <v>217</v>
      </c>
      <c r="K285">
        <v>103000000</v>
      </c>
      <c r="L285">
        <v>2000</v>
      </c>
      <c r="M285">
        <v>8.5</v>
      </c>
    </row>
    <row r="286" spans="1:13" x14ac:dyDescent="0.3">
      <c r="A286" t="s">
        <v>145</v>
      </c>
      <c r="B286">
        <v>252</v>
      </c>
      <c r="C286">
        <v>145</v>
      </c>
      <c r="D286">
        <v>132014112</v>
      </c>
      <c r="E286" t="s">
        <v>600</v>
      </c>
      <c r="F286" t="s">
        <v>623</v>
      </c>
      <c r="G286">
        <v>399651</v>
      </c>
      <c r="H286" t="s">
        <v>16</v>
      </c>
      <c r="I286" t="s">
        <v>17</v>
      </c>
      <c r="J286" t="s">
        <v>18</v>
      </c>
      <c r="K286">
        <v>102000000</v>
      </c>
      <c r="L286">
        <v>2002</v>
      </c>
      <c r="M286">
        <v>7.7</v>
      </c>
    </row>
    <row r="287" spans="1:13" x14ac:dyDescent="0.3">
      <c r="A287" t="s">
        <v>457</v>
      </c>
      <c r="B287">
        <v>232</v>
      </c>
      <c r="C287">
        <v>174</v>
      </c>
      <c r="D287">
        <v>261970615</v>
      </c>
      <c r="E287" t="s">
        <v>46</v>
      </c>
      <c r="F287" t="s">
        <v>624</v>
      </c>
      <c r="G287">
        <v>387616</v>
      </c>
      <c r="H287" t="s">
        <v>16</v>
      </c>
      <c r="I287" t="s">
        <v>25</v>
      </c>
      <c r="J287" t="s">
        <v>42</v>
      </c>
      <c r="K287">
        <v>100000000</v>
      </c>
      <c r="L287">
        <v>2002</v>
      </c>
      <c r="M287">
        <v>7.4</v>
      </c>
    </row>
    <row r="288" spans="1:13" x14ac:dyDescent="0.3">
      <c r="A288" t="s">
        <v>121</v>
      </c>
      <c r="B288">
        <v>400</v>
      </c>
      <c r="C288">
        <v>144</v>
      </c>
      <c r="D288">
        <v>167007184</v>
      </c>
      <c r="E288" t="s">
        <v>23</v>
      </c>
      <c r="F288" t="s">
        <v>625</v>
      </c>
      <c r="G288">
        <v>470483</v>
      </c>
      <c r="H288" t="s">
        <v>16</v>
      </c>
      <c r="I288" t="s">
        <v>25</v>
      </c>
      <c r="J288" t="s">
        <v>18</v>
      </c>
      <c r="K288">
        <v>150000000</v>
      </c>
      <c r="L288">
        <v>2006</v>
      </c>
      <c r="M288">
        <v>8</v>
      </c>
    </row>
    <row r="289" spans="1:13" x14ac:dyDescent="0.3">
      <c r="A289" t="s">
        <v>100</v>
      </c>
      <c r="B289">
        <v>230</v>
      </c>
      <c r="C289">
        <v>119</v>
      </c>
      <c r="D289">
        <v>180011740</v>
      </c>
      <c r="E289" t="s">
        <v>90</v>
      </c>
      <c r="F289" t="s">
        <v>626</v>
      </c>
      <c r="G289">
        <v>177725</v>
      </c>
      <c r="H289" t="s">
        <v>16</v>
      </c>
      <c r="I289" t="s">
        <v>17</v>
      </c>
      <c r="J289" t="s">
        <v>18</v>
      </c>
      <c r="K289">
        <v>100000000</v>
      </c>
      <c r="L289">
        <v>2001</v>
      </c>
      <c r="M289">
        <v>5.7</v>
      </c>
    </row>
    <row r="290" spans="1:13" x14ac:dyDescent="0.3">
      <c r="A290" t="s">
        <v>13</v>
      </c>
      <c r="B290">
        <v>210</v>
      </c>
      <c r="C290">
        <v>153</v>
      </c>
      <c r="D290">
        <v>204843350</v>
      </c>
      <c r="E290" t="s">
        <v>238</v>
      </c>
      <c r="F290" t="s">
        <v>627</v>
      </c>
      <c r="G290">
        <v>744891</v>
      </c>
      <c r="H290" t="s">
        <v>16</v>
      </c>
      <c r="I290" t="s">
        <v>17</v>
      </c>
      <c r="J290" t="s">
        <v>217</v>
      </c>
      <c r="K290">
        <v>102000000</v>
      </c>
      <c r="L290">
        <v>1991</v>
      </c>
      <c r="M290">
        <v>8.5</v>
      </c>
    </row>
    <row r="291" spans="1:13" x14ac:dyDescent="0.3">
      <c r="A291" t="s">
        <v>595</v>
      </c>
      <c r="B291">
        <v>357</v>
      </c>
      <c r="C291">
        <v>140</v>
      </c>
      <c r="D291">
        <v>97030725</v>
      </c>
      <c r="E291" t="s">
        <v>628</v>
      </c>
      <c r="F291" t="s">
        <v>629</v>
      </c>
      <c r="G291">
        <v>230931</v>
      </c>
      <c r="H291" t="s">
        <v>16</v>
      </c>
      <c r="I291" t="s">
        <v>17</v>
      </c>
      <c r="J291" t="s">
        <v>217</v>
      </c>
      <c r="K291">
        <v>100000000</v>
      </c>
      <c r="L291">
        <v>2009</v>
      </c>
      <c r="M291">
        <v>7</v>
      </c>
    </row>
    <row r="292" spans="1:13" x14ac:dyDescent="0.3">
      <c r="A292" t="s">
        <v>76</v>
      </c>
      <c r="B292">
        <v>300</v>
      </c>
      <c r="C292">
        <v>176</v>
      </c>
      <c r="D292">
        <v>130127620</v>
      </c>
      <c r="E292" t="s">
        <v>630</v>
      </c>
      <c r="F292" t="s">
        <v>632</v>
      </c>
      <c r="G292">
        <v>324671</v>
      </c>
      <c r="H292" t="s">
        <v>16</v>
      </c>
      <c r="I292" t="s">
        <v>17</v>
      </c>
      <c r="J292" t="s">
        <v>217</v>
      </c>
      <c r="K292">
        <v>100000000</v>
      </c>
      <c r="L292">
        <v>2007</v>
      </c>
      <c r="M292">
        <v>7.8</v>
      </c>
    </row>
    <row r="293" spans="1:13" x14ac:dyDescent="0.3">
      <c r="A293" t="s">
        <v>13</v>
      </c>
      <c r="B293">
        <v>94</v>
      </c>
      <c r="C293">
        <v>141</v>
      </c>
      <c r="D293">
        <v>146282411</v>
      </c>
      <c r="E293" t="s">
        <v>634</v>
      </c>
      <c r="F293" t="s">
        <v>635</v>
      </c>
      <c r="G293">
        <v>190439</v>
      </c>
      <c r="H293" t="s">
        <v>16</v>
      </c>
      <c r="I293" t="s">
        <v>17</v>
      </c>
      <c r="J293" t="s">
        <v>217</v>
      </c>
      <c r="K293">
        <v>115000000</v>
      </c>
      <c r="L293">
        <v>1994</v>
      </c>
      <c r="M293">
        <v>7.2</v>
      </c>
    </row>
    <row r="294" spans="1:13" x14ac:dyDescent="0.3">
      <c r="A294" t="s">
        <v>636</v>
      </c>
      <c r="B294">
        <v>267</v>
      </c>
      <c r="C294">
        <v>106</v>
      </c>
      <c r="D294">
        <v>65452312</v>
      </c>
      <c r="E294" t="s">
        <v>129</v>
      </c>
      <c r="F294" t="s">
        <v>637</v>
      </c>
      <c r="G294">
        <v>149998</v>
      </c>
      <c r="H294" t="s">
        <v>16</v>
      </c>
      <c r="I294" t="s">
        <v>17</v>
      </c>
      <c r="J294" t="s">
        <v>217</v>
      </c>
      <c r="K294">
        <v>100000000</v>
      </c>
      <c r="L294">
        <v>2009</v>
      </c>
      <c r="M294">
        <v>6.4</v>
      </c>
    </row>
    <row r="295" spans="1:13" x14ac:dyDescent="0.3">
      <c r="A295" t="s">
        <v>638</v>
      </c>
      <c r="B295">
        <v>180</v>
      </c>
      <c r="C295">
        <v>98</v>
      </c>
      <c r="D295">
        <v>148383780</v>
      </c>
      <c r="E295" t="s">
        <v>615</v>
      </c>
      <c r="F295" t="s">
        <v>639</v>
      </c>
      <c r="G295">
        <v>85531</v>
      </c>
      <c r="H295" t="s">
        <v>16</v>
      </c>
      <c r="I295" t="s">
        <v>17</v>
      </c>
      <c r="J295" t="s">
        <v>18</v>
      </c>
      <c r="K295">
        <v>100000000</v>
      </c>
      <c r="L295">
        <v>2010</v>
      </c>
      <c r="M295">
        <v>5.5</v>
      </c>
    </row>
    <row r="296" spans="1:13" x14ac:dyDescent="0.3">
      <c r="A296" t="s">
        <v>640</v>
      </c>
      <c r="B296">
        <v>265</v>
      </c>
      <c r="C296">
        <v>116</v>
      </c>
      <c r="D296">
        <v>119219978</v>
      </c>
      <c r="E296" t="s">
        <v>641</v>
      </c>
      <c r="F296" t="s">
        <v>642</v>
      </c>
      <c r="G296">
        <v>189806</v>
      </c>
      <c r="H296" t="s">
        <v>16</v>
      </c>
      <c r="I296" t="s">
        <v>17</v>
      </c>
      <c r="J296" t="s">
        <v>18</v>
      </c>
      <c r="K296">
        <v>100000000</v>
      </c>
      <c r="L296">
        <v>2010</v>
      </c>
      <c r="M296">
        <v>6.7</v>
      </c>
    </row>
    <row r="297" spans="1:13" x14ac:dyDescent="0.3">
      <c r="A297" t="s">
        <v>643</v>
      </c>
      <c r="B297">
        <v>81</v>
      </c>
      <c r="C297">
        <v>115</v>
      </c>
      <c r="D297">
        <v>101228120</v>
      </c>
      <c r="E297" t="s">
        <v>644</v>
      </c>
      <c r="F297" t="s">
        <v>645</v>
      </c>
      <c r="G297">
        <v>84424</v>
      </c>
      <c r="H297" t="s">
        <v>16</v>
      </c>
      <c r="I297" t="s">
        <v>17</v>
      </c>
      <c r="J297" t="s">
        <v>217</v>
      </c>
      <c r="K297">
        <v>100000000</v>
      </c>
      <c r="L297">
        <v>1996</v>
      </c>
      <c r="M297">
        <v>6.1</v>
      </c>
    </row>
    <row r="298" spans="1:13" x14ac:dyDescent="0.3">
      <c r="A298" t="s">
        <v>646</v>
      </c>
      <c r="B298">
        <v>765</v>
      </c>
      <c r="C298">
        <v>165</v>
      </c>
      <c r="D298">
        <v>162804648</v>
      </c>
      <c r="E298" t="s">
        <v>647</v>
      </c>
      <c r="F298" t="s">
        <v>648</v>
      </c>
      <c r="G298">
        <v>955174</v>
      </c>
      <c r="H298" t="s">
        <v>16</v>
      </c>
      <c r="I298" t="s">
        <v>17</v>
      </c>
      <c r="J298" t="s">
        <v>217</v>
      </c>
      <c r="K298">
        <v>100000000</v>
      </c>
      <c r="L298">
        <v>2012</v>
      </c>
      <c r="M298">
        <v>8.5</v>
      </c>
    </row>
    <row r="299" spans="1:13" x14ac:dyDescent="0.3">
      <c r="A299" t="s">
        <v>649</v>
      </c>
      <c r="B299">
        <v>80</v>
      </c>
      <c r="C299">
        <v>91</v>
      </c>
      <c r="D299">
        <v>100117603</v>
      </c>
      <c r="E299" t="s">
        <v>651</v>
      </c>
      <c r="F299" t="s">
        <v>652</v>
      </c>
      <c r="G299">
        <v>102933</v>
      </c>
      <c r="H299" t="s">
        <v>16</v>
      </c>
      <c r="I299" t="s">
        <v>17</v>
      </c>
      <c r="J299" t="s">
        <v>110</v>
      </c>
      <c r="K299">
        <v>100000000</v>
      </c>
      <c r="L299">
        <v>1996</v>
      </c>
      <c r="M299">
        <v>6.9</v>
      </c>
    </row>
    <row r="300" spans="1:13" x14ac:dyDescent="0.3">
      <c r="A300" t="s">
        <v>653</v>
      </c>
      <c r="B300">
        <v>141</v>
      </c>
      <c r="C300">
        <v>78</v>
      </c>
      <c r="D300">
        <v>89296573</v>
      </c>
      <c r="E300" t="s">
        <v>107</v>
      </c>
      <c r="F300" t="s">
        <v>654</v>
      </c>
      <c r="G300">
        <v>128285</v>
      </c>
      <c r="H300" t="s">
        <v>16</v>
      </c>
      <c r="I300" t="s">
        <v>17</v>
      </c>
      <c r="J300" t="s">
        <v>110</v>
      </c>
      <c r="K300">
        <v>100000000</v>
      </c>
      <c r="L300">
        <v>2000</v>
      </c>
      <c r="M300">
        <v>7.3</v>
      </c>
    </row>
    <row r="301" spans="1:13" x14ac:dyDescent="0.3">
      <c r="A301" t="s">
        <v>655</v>
      </c>
      <c r="B301">
        <v>383</v>
      </c>
      <c r="C301">
        <v>103</v>
      </c>
      <c r="D301">
        <v>85017401</v>
      </c>
      <c r="E301" t="s">
        <v>23</v>
      </c>
      <c r="F301" t="s">
        <v>657</v>
      </c>
      <c r="G301">
        <v>246803</v>
      </c>
      <c r="H301" t="s">
        <v>16</v>
      </c>
      <c r="I301" t="s">
        <v>17</v>
      </c>
      <c r="J301" t="s">
        <v>217</v>
      </c>
      <c r="K301">
        <v>92000000</v>
      </c>
      <c r="L301">
        <v>2012</v>
      </c>
      <c r="M301">
        <v>6.7</v>
      </c>
    </row>
    <row r="302" spans="1:13" x14ac:dyDescent="0.3">
      <c r="A302" t="s">
        <v>260</v>
      </c>
      <c r="B302">
        <v>193</v>
      </c>
      <c r="C302">
        <v>131</v>
      </c>
      <c r="D302">
        <v>173005002</v>
      </c>
      <c r="E302" t="s">
        <v>658</v>
      </c>
      <c r="F302" t="s">
        <v>659</v>
      </c>
      <c r="G302">
        <v>255447</v>
      </c>
      <c r="H302" t="s">
        <v>16</v>
      </c>
      <c r="I302" t="s">
        <v>17</v>
      </c>
      <c r="J302" t="s">
        <v>42</v>
      </c>
      <c r="K302">
        <v>100000000</v>
      </c>
      <c r="L302">
        <v>2004</v>
      </c>
      <c r="M302">
        <v>6.9</v>
      </c>
    </row>
    <row r="303" spans="1:13" x14ac:dyDescent="0.3">
      <c r="A303" t="s">
        <v>660</v>
      </c>
      <c r="B303">
        <v>170</v>
      </c>
      <c r="C303">
        <v>104</v>
      </c>
      <c r="D303">
        <v>75030163</v>
      </c>
      <c r="E303" t="s">
        <v>62</v>
      </c>
      <c r="F303" t="s">
        <v>661</v>
      </c>
      <c r="G303">
        <v>108076</v>
      </c>
      <c r="H303" t="s">
        <v>16</v>
      </c>
      <c r="I303" t="s">
        <v>17</v>
      </c>
      <c r="J303" t="s">
        <v>42</v>
      </c>
      <c r="K303">
        <v>100000000</v>
      </c>
      <c r="L303">
        <v>2006</v>
      </c>
      <c r="M303">
        <v>5.0999999999999996</v>
      </c>
    </row>
    <row r="304" spans="1:13" x14ac:dyDescent="0.3">
      <c r="A304" t="s">
        <v>662</v>
      </c>
      <c r="B304">
        <v>333</v>
      </c>
      <c r="C304">
        <v>101</v>
      </c>
      <c r="D304">
        <v>77222184</v>
      </c>
      <c r="E304" t="s">
        <v>200</v>
      </c>
      <c r="F304" t="s">
        <v>663</v>
      </c>
      <c r="G304">
        <v>87677</v>
      </c>
      <c r="H304" t="s">
        <v>16</v>
      </c>
      <c r="I304" t="s">
        <v>282</v>
      </c>
      <c r="J304" t="s">
        <v>42</v>
      </c>
      <c r="K304">
        <v>100000000</v>
      </c>
      <c r="L304">
        <v>2009</v>
      </c>
      <c r="M304">
        <v>6.8</v>
      </c>
    </row>
    <row r="305" spans="1:13" x14ac:dyDescent="0.3">
      <c r="A305" t="s">
        <v>343</v>
      </c>
      <c r="B305">
        <v>256</v>
      </c>
      <c r="C305">
        <v>111</v>
      </c>
      <c r="D305">
        <v>34964818</v>
      </c>
      <c r="E305" t="s">
        <v>81</v>
      </c>
      <c r="F305" t="s">
        <v>344</v>
      </c>
      <c r="G305">
        <v>39956</v>
      </c>
      <c r="H305" t="s">
        <v>16</v>
      </c>
      <c r="I305" t="s">
        <v>17</v>
      </c>
      <c r="J305" t="s">
        <v>42</v>
      </c>
      <c r="K305">
        <v>150000000</v>
      </c>
      <c r="L305">
        <v>2015</v>
      </c>
      <c r="M305">
        <v>5.8</v>
      </c>
    </row>
    <row r="306" spans="1:13" x14ac:dyDescent="0.3">
      <c r="A306" t="s">
        <v>664</v>
      </c>
      <c r="B306">
        <v>203</v>
      </c>
      <c r="C306">
        <v>102</v>
      </c>
      <c r="D306">
        <v>107515297</v>
      </c>
      <c r="E306" t="s">
        <v>232</v>
      </c>
      <c r="F306" t="s">
        <v>665</v>
      </c>
      <c r="G306">
        <v>85833</v>
      </c>
      <c r="H306" t="s">
        <v>16</v>
      </c>
      <c r="I306" t="s">
        <v>17</v>
      </c>
      <c r="J306" t="s">
        <v>42</v>
      </c>
      <c r="K306">
        <v>100000000</v>
      </c>
      <c r="L306">
        <v>2013</v>
      </c>
      <c r="M306">
        <v>6.7</v>
      </c>
    </row>
    <row r="307" spans="1:13" x14ac:dyDescent="0.3">
      <c r="A307" t="s">
        <v>666</v>
      </c>
      <c r="B307">
        <v>321</v>
      </c>
      <c r="C307">
        <v>103</v>
      </c>
      <c r="D307">
        <v>67631157</v>
      </c>
      <c r="E307" t="s">
        <v>667</v>
      </c>
      <c r="F307" t="s">
        <v>668</v>
      </c>
      <c r="G307">
        <v>176598</v>
      </c>
      <c r="H307" t="s">
        <v>16</v>
      </c>
      <c r="I307" t="s">
        <v>17</v>
      </c>
      <c r="J307" t="s">
        <v>18</v>
      </c>
      <c r="K307">
        <v>100000000</v>
      </c>
      <c r="L307">
        <v>2010</v>
      </c>
      <c r="M307">
        <v>6</v>
      </c>
    </row>
    <row r="308" spans="1:13" x14ac:dyDescent="0.3">
      <c r="A308" t="s">
        <v>669</v>
      </c>
      <c r="B308">
        <v>174</v>
      </c>
      <c r="C308">
        <v>121</v>
      </c>
      <c r="D308">
        <v>66862068</v>
      </c>
      <c r="E308" t="s">
        <v>670</v>
      </c>
      <c r="F308" t="s">
        <v>671</v>
      </c>
      <c r="G308">
        <v>89509</v>
      </c>
      <c r="H308" t="s">
        <v>16</v>
      </c>
      <c r="I308" t="s">
        <v>17</v>
      </c>
      <c r="J308" t="s">
        <v>217</v>
      </c>
      <c r="K308">
        <v>83000000</v>
      </c>
      <c r="L308">
        <v>1999</v>
      </c>
      <c r="M308">
        <v>5.7</v>
      </c>
    </row>
    <row r="309" spans="1:13" x14ac:dyDescent="0.3">
      <c r="A309" t="s">
        <v>368</v>
      </c>
      <c r="B309">
        <v>166</v>
      </c>
      <c r="C309">
        <v>143</v>
      </c>
      <c r="D309">
        <v>57366262</v>
      </c>
      <c r="E309" t="s">
        <v>672</v>
      </c>
      <c r="F309" t="s">
        <v>673</v>
      </c>
      <c r="G309">
        <v>400292</v>
      </c>
      <c r="H309" t="s">
        <v>16</v>
      </c>
      <c r="I309" t="s">
        <v>282</v>
      </c>
      <c r="J309" t="s">
        <v>217</v>
      </c>
      <c r="K309">
        <v>100000000</v>
      </c>
      <c r="L309">
        <v>2006</v>
      </c>
      <c r="M309">
        <v>8</v>
      </c>
    </row>
    <row r="310" spans="1:13" x14ac:dyDescent="0.3">
      <c r="A310" t="s">
        <v>178</v>
      </c>
      <c r="B310">
        <v>606</v>
      </c>
      <c r="C310">
        <v>240</v>
      </c>
      <c r="D310">
        <v>116866727</v>
      </c>
      <c r="E310" t="s">
        <v>674</v>
      </c>
      <c r="F310" t="s">
        <v>675</v>
      </c>
      <c r="G310">
        <v>780588</v>
      </c>
      <c r="H310" t="s">
        <v>16</v>
      </c>
      <c r="I310" t="s">
        <v>17</v>
      </c>
      <c r="J310" t="s">
        <v>217</v>
      </c>
      <c r="K310">
        <v>100000000</v>
      </c>
      <c r="L310">
        <v>2013</v>
      </c>
      <c r="M310">
        <v>8.1999999999999993</v>
      </c>
    </row>
    <row r="311" spans="1:13" x14ac:dyDescent="0.3">
      <c r="A311" t="s">
        <v>483</v>
      </c>
      <c r="B311">
        <v>144</v>
      </c>
      <c r="C311">
        <v>121</v>
      </c>
      <c r="D311">
        <v>184031112</v>
      </c>
      <c r="E311" t="s">
        <v>20</v>
      </c>
      <c r="F311" t="s">
        <v>676</v>
      </c>
      <c r="G311">
        <v>190786</v>
      </c>
      <c r="H311" t="s">
        <v>16</v>
      </c>
      <c r="I311" t="s">
        <v>17</v>
      </c>
      <c r="J311" t="s">
        <v>18</v>
      </c>
      <c r="K311">
        <v>100000000</v>
      </c>
      <c r="L311">
        <v>1995</v>
      </c>
      <c r="M311">
        <v>5.4</v>
      </c>
    </row>
    <row r="312" spans="1:13" x14ac:dyDescent="0.3">
      <c r="A312" t="s">
        <v>476</v>
      </c>
      <c r="B312">
        <v>192</v>
      </c>
      <c r="C312">
        <v>129</v>
      </c>
      <c r="D312">
        <v>54700065</v>
      </c>
      <c r="E312" t="s">
        <v>677</v>
      </c>
      <c r="F312" t="s">
        <v>678</v>
      </c>
      <c r="G312">
        <v>221521</v>
      </c>
      <c r="H312" t="s">
        <v>16</v>
      </c>
      <c r="I312" t="s">
        <v>17</v>
      </c>
      <c r="J312" t="s">
        <v>217</v>
      </c>
      <c r="K312">
        <v>105000000</v>
      </c>
      <c r="L312">
        <v>1997</v>
      </c>
      <c r="M312">
        <v>7.2</v>
      </c>
    </row>
    <row r="313" spans="1:13" x14ac:dyDescent="0.3">
      <c r="A313" t="s">
        <v>679</v>
      </c>
      <c r="B313">
        <v>511</v>
      </c>
      <c r="C313">
        <v>172</v>
      </c>
      <c r="D313">
        <v>27098580</v>
      </c>
      <c r="E313" t="s">
        <v>680</v>
      </c>
      <c r="F313" t="s">
        <v>681</v>
      </c>
      <c r="G313">
        <v>284825</v>
      </c>
      <c r="H313" t="s">
        <v>16</v>
      </c>
      <c r="I313" t="s">
        <v>282</v>
      </c>
      <c r="J313" t="s">
        <v>217</v>
      </c>
      <c r="K313">
        <v>102000000</v>
      </c>
      <c r="L313">
        <v>2012</v>
      </c>
      <c r="M313">
        <v>7.5</v>
      </c>
    </row>
    <row r="314" spans="1:13" x14ac:dyDescent="0.3">
      <c r="A314" t="s">
        <v>48</v>
      </c>
      <c r="B314">
        <v>188</v>
      </c>
      <c r="C314">
        <v>101</v>
      </c>
      <c r="D314">
        <v>55673333</v>
      </c>
      <c r="E314" t="s">
        <v>682</v>
      </c>
      <c r="F314" t="s">
        <v>683</v>
      </c>
      <c r="G314">
        <v>65785</v>
      </c>
      <c r="H314" t="s">
        <v>16</v>
      </c>
      <c r="I314" t="s">
        <v>17</v>
      </c>
      <c r="J314" t="s">
        <v>42</v>
      </c>
      <c r="K314">
        <v>80000000</v>
      </c>
      <c r="L314">
        <v>2010</v>
      </c>
      <c r="M314">
        <v>7</v>
      </c>
    </row>
    <row r="315" spans="1:13" x14ac:dyDescent="0.3">
      <c r="A315" t="s">
        <v>684</v>
      </c>
      <c r="B315">
        <v>212</v>
      </c>
      <c r="C315">
        <v>87</v>
      </c>
      <c r="D315">
        <v>40198710</v>
      </c>
      <c r="E315" t="s">
        <v>685</v>
      </c>
      <c r="F315" t="s">
        <v>686</v>
      </c>
      <c r="G315">
        <v>87451</v>
      </c>
      <c r="H315" t="s">
        <v>16</v>
      </c>
      <c r="I315" t="s">
        <v>17</v>
      </c>
      <c r="J315" t="s">
        <v>18</v>
      </c>
      <c r="K315">
        <v>100000000</v>
      </c>
      <c r="L315">
        <v>2004</v>
      </c>
      <c r="M315">
        <v>3.3</v>
      </c>
    </row>
    <row r="316" spans="1:13" x14ac:dyDescent="0.3">
      <c r="A316" t="s">
        <v>102</v>
      </c>
      <c r="B316">
        <v>245</v>
      </c>
      <c r="C316">
        <v>101</v>
      </c>
      <c r="D316">
        <v>72660029</v>
      </c>
      <c r="E316" t="s">
        <v>55</v>
      </c>
      <c r="F316" t="s">
        <v>687</v>
      </c>
      <c r="G316">
        <v>115687</v>
      </c>
      <c r="H316" t="s">
        <v>16</v>
      </c>
      <c r="I316" t="s">
        <v>17</v>
      </c>
      <c r="J316" t="s">
        <v>18</v>
      </c>
      <c r="K316">
        <v>100000000</v>
      </c>
      <c r="L316">
        <v>2014</v>
      </c>
      <c r="M316">
        <v>6</v>
      </c>
    </row>
    <row r="317" spans="1:13" x14ac:dyDescent="0.3">
      <c r="A317" t="s">
        <v>604</v>
      </c>
      <c r="B317">
        <v>127</v>
      </c>
      <c r="C317">
        <v>95</v>
      </c>
      <c r="D317">
        <v>38120554</v>
      </c>
      <c r="E317" t="s">
        <v>153</v>
      </c>
      <c r="F317" t="s">
        <v>688</v>
      </c>
      <c r="G317">
        <v>71527</v>
      </c>
      <c r="H317" t="s">
        <v>16</v>
      </c>
      <c r="I317" t="s">
        <v>17</v>
      </c>
      <c r="J317" t="s">
        <v>42</v>
      </c>
      <c r="K317">
        <v>140000000</v>
      </c>
      <c r="L317">
        <v>2002</v>
      </c>
      <c r="M317">
        <v>7.1</v>
      </c>
    </row>
    <row r="318" spans="1:13" x14ac:dyDescent="0.3">
      <c r="A318" t="s">
        <v>689</v>
      </c>
      <c r="B318">
        <v>167</v>
      </c>
      <c r="C318">
        <v>102</v>
      </c>
      <c r="D318">
        <v>49392095</v>
      </c>
      <c r="E318" t="s">
        <v>690</v>
      </c>
      <c r="F318" t="s">
        <v>691</v>
      </c>
      <c r="G318">
        <v>52029</v>
      </c>
      <c r="H318" t="s">
        <v>16</v>
      </c>
      <c r="I318" t="s">
        <v>17</v>
      </c>
      <c r="J318" t="s">
        <v>18</v>
      </c>
      <c r="K318">
        <v>100000000</v>
      </c>
      <c r="L318">
        <v>2009</v>
      </c>
      <c r="M318">
        <v>5.4</v>
      </c>
    </row>
    <row r="319" spans="1:13" x14ac:dyDescent="0.3">
      <c r="A319" t="s">
        <v>692</v>
      </c>
      <c r="B319">
        <v>320</v>
      </c>
      <c r="C319">
        <v>131</v>
      </c>
      <c r="D319">
        <v>39292022</v>
      </c>
      <c r="E319" t="s">
        <v>23</v>
      </c>
      <c r="F319" t="s">
        <v>693</v>
      </c>
      <c r="G319">
        <v>127258</v>
      </c>
      <c r="H319" t="s">
        <v>16</v>
      </c>
      <c r="I319" t="s">
        <v>17</v>
      </c>
      <c r="J319" t="s">
        <v>18</v>
      </c>
      <c r="K319">
        <v>90000000</v>
      </c>
      <c r="L319">
        <v>2014</v>
      </c>
      <c r="M319">
        <v>6.1</v>
      </c>
    </row>
    <row r="320" spans="1:13" x14ac:dyDescent="0.3">
      <c r="A320" t="s">
        <v>694</v>
      </c>
      <c r="B320">
        <v>163</v>
      </c>
      <c r="C320">
        <v>114</v>
      </c>
      <c r="D320">
        <v>28772222</v>
      </c>
      <c r="E320" t="s">
        <v>695</v>
      </c>
      <c r="F320" t="s">
        <v>696</v>
      </c>
      <c r="G320">
        <v>33953</v>
      </c>
      <c r="H320" t="s">
        <v>16</v>
      </c>
      <c r="I320" t="s">
        <v>17</v>
      </c>
      <c r="J320" t="s">
        <v>18</v>
      </c>
      <c r="K320">
        <v>105000000</v>
      </c>
      <c r="L320">
        <v>2015</v>
      </c>
      <c r="M320">
        <v>5.3</v>
      </c>
    </row>
    <row r="321" spans="1:13" x14ac:dyDescent="0.3">
      <c r="A321" t="s">
        <v>697</v>
      </c>
      <c r="B321">
        <v>78</v>
      </c>
      <c r="C321">
        <v>94</v>
      </c>
      <c r="D321">
        <v>17010646</v>
      </c>
      <c r="E321" t="s">
        <v>190</v>
      </c>
      <c r="F321" t="s">
        <v>698</v>
      </c>
      <c r="G321">
        <v>40751</v>
      </c>
      <c r="H321" t="s">
        <v>16</v>
      </c>
      <c r="I321" t="s">
        <v>17</v>
      </c>
      <c r="J321" t="s">
        <v>42</v>
      </c>
      <c r="K321">
        <v>84000000</v>
      </c>
      <c r="L321">
        <v>2005</v>
      </c>
      <c r="M321">
        <v>2.2000000000000002</v>
      </c>
    </row>
    <row r="322" spans="1:13" x14ac:dyDescent="0.3">
      <c r="A322" t="s">
        <v>309</v>
      </c>
      <c r="B322">
        <v>289</v>
      </c>
      <c r="C322">
        <v>122</v>
      </c>
      <c r="D322">
        <v>24985612</v>
      </c>
      <c r="E322" t="s">
        <v>699</v>
      </c>
      <c r="F322" t="s">
        <v>700</v>
      </c>
      <c r="G322">
        <v>71782</v>
      </c>
      <c r="H322" t="s">
        <v>16</v>
      </c>
      <c r="I322" t="s">
        <v>17</v>
      </c>
      <c r="J322" t="s">
        <v>18</v>
      </c>
      <c r="K322">
        <v>100000000</v>
      </c>
      <c r="L322">
        <v>2015</v>
      </c>
      <c r="M322">
        <v>7</v>
      </c>
    </row>
    <row r="323" spans="1:13" x14ac:dyDescent="0.3">
      <c r="A323" t="s">
        <v>701</v>
      </c>
      <c r="B323">
        <v>66</v>
      </c>
      <c r="C323">
        <v>95</v>
      </c>
      <c r="D323">
        <v>4411102</v>
      </c>
      <c r="E323" t="s">
        <v>702</v>
      </c>
      <c r="F323" t="s">
        <v>703</v>
      </c>
      <c r="G323">
        <v>20295</v>
      </c>
      <c r="H323" t="s">
        <v>16</v>
      </c>
      <c r="I323" t="s">
        <v>17</v>
      </c>
      <c r="J323" t="s">
        <v>18</v>
      </c>
      <c r="K323">
        <v>100000000</v>
      </c>
      <c r="L323">
        <v>2002</v>
      </c>
      <c r="M323">
        <v>3.8</v>
      </c>
    </row>
    <row r="324" spans="1:13" x14ac:dyDescent="0.3">
      <c r="A324" t="s">
        <v>420</v>
      </c>
      <c r="B324">
        <v>266</v>
      </c>
      <c r="C324">
        <v>115</v>
      </c>
      <c r="D324">
        <v>35024475</v>
      </c>
      <c r="E324" t="s">
        <v>704</v>
      </c>
      <c r="F324" t="s">
        <v>705</v>
      </c>
      <c r="G324">
        <v>110364</v>
      </c>
      <c r="H324" t="s">
        <v>16</v>
      </c>
      <c r="I324" t="s">
        <v>533</v>
      </c>
      <c r="J324" t="s">
        <v>217</v>
      </c>
      <c r="K324">
        <v>100000000</v>
      </c>
      <c r="L324">
        <v>2010</v>
      </c>
      <c r="M324">
        <v>6.9</v>
      </c>
    </row>
    <row r="325" spans="1:13" x14ac:dyDescent="0.3">
      <c r="A325" t="s">
        <v>706</v>
      </c>
      <c r="B325">
        <v>208</v>
      </c>
      <c r="C325">
        <v>88</v>
      </c>
      <c r="D325">
        <v>130174897</v>
      </c>
      <c r="E325" t="s">
        <v>172</v>
      </c>
      <c r="F325" t="s">
        <v>707</v>
      </c>
      <c r="G325">
        <v>27918</v>
      </c>
      <c r="H325" t="s">
        <v>16</v>
      </c>
      <c r="I325" t="s">
        <v>17</v>
      </c>
      <c r="J325" t="s">
        <v>110</v>
      </c>
      <c r="K325">
        <v>99000000</v>
      </c>
      <c r="L325">
        <v>2015</v>
      </c>
      <c r="M325">
        <v>7.2</v>
      </c>
    </row>
    <row r="326" spans="1:13" x14ac:dyDescent="0.3">
      <c r="A326" t="s">
        <v>709</v>
      </c>
      <c r="B326">
        <v>97</v>
      </c>
      <c r="C326">
        <v>110</v>
      </c>
      <c r="D326">
        <v>10200000</v>
      </c>
      <c r="E326" t="s">
        <v>710</v>
      </c>
      <c r="F326" t="s">
        <v>711</v>
      </c>
      <c r="G326">
        <v>18697</v>
      </c>
      <c r="H326" t="s">
        <v>16</v>
      </c>
      <c r="I326" t="s">
        <v>17</v>
      </c>
      <c r="J326" t="s">
        <v>42</v>
      </c>
      <c r="K326">
        <v>10000000</v>
      </c>
      <c r="L326">
        <v>1997</v>
      </c>
      <c r="M326">
        <v>7.3</v>
      </c>
    </row>
    <row r="327" spans="1:13" x14ac:dyDescent="0.3">
      <c r="A327" t="s">
        <v>196</v>
      </c>
      <c r="B327">
        <v>202</v>
      </c>
      <c r="C327">
        <v>130</v>
      </c>
      <c r="D327">
        <v>202007640</v>
      </c>
      <c r="E327" t="s">
        <v>712</v>
      </c>
      <c r="F327" t="s">
        <v>713</v>
      </c>
      <c r="G327">
        <v>248045</v>
      </c>
      <c r="H327" t="s">
        <v>16</v>
      </c>
      <c r="I327" t="s">
        <v>17</v>
      </c>
      <c r="J327" t="s">
        <v>18</v>
      </c>
      <c r="K327">
        <v>98000000</v>
      </c>
      <c r="L327">
        <v>2001</v>
      </c>
      <c r="M327">
        <v>6.3</v>
      </c>
    </row>
    <row r="328" spans="1:13" x14ac:dyDescent="0.3">
      <c r="A328" t="s">
        <v>178</v>
      </c>
      <c r="B328">
        <v>233</v>
      </c>
      <c r="C328">
        <v>216</v>
      </c>
      <c r="D328">
        <v>77679638</v>
      </c>
      <c r="E328" t="s">
        <v>714</v>
      </c>
      <c r="F328" t="s">
        <v>715</v>
      </c>
      <c r="G328">
        <v>314033</v>
      </c>
      <c r="H328" t="s">
        <v>16</v>
      </c>
      <c r="I328" t="s">
        <v>17</v>
      </c>
      <c r="J328" t="s">
        <v>217</v>
      </c>
      <c r="K328">
        <v>100000000</v>
      </c>
      <c r="L328">
        <v>2002</v>
      </c>
      <c r="M328">
        <v>7.5</v>
      </c>
    </row>
    <row r="329" spans="1:13" x14ac:dyDescent="0.3">
      <c r="A329" t="s">
        <v>716</v>
      </c>
      <c r="B329">
        <v>136</v>
      </c>
      <c r="C329">
        <v>146</v>
      </c>
      <c r="D329">
        <v>9213</v>
      </c>
      <c r="E329" t="s">
        <v>717</v>
      </c>
      <c r="F329" t="s">
        <v>718</v>
      </c>
      <c r="G329">
        <v>38690</v>
      </c>
      <c r="H329" t="s">
        <v>719</v>
      </c>
      <c r="I329" t="s">
        <v>326</v>
      </c>
      <c r="J329" t="s">
        <v>217</v>
      </c>
      <c r="K329">
        <v>94000000</v>
      </c>
      <c r="L329">
        <v>2011</v>
      </c>
      <c r="M329">
        <v>7.6</v>
      </c>
    </row>
    <row r="330" spans="1:13" x14ac:dyDescent="0.3">
      <c r="A330" t="s">
        <v>720</v>
      </c>
      <c r="B330">
        <v>154</v>
      </c>
      <c r="C330">
        <v>85</v>
      </c>
      <c r="D330">
        <v>58867694</v>
      </c>
      <c r="E330" t="s">
        <v>721</v>
      </c>
      <c r="F330" t="s">
        <v>722</v>
      </c>
      <c r="G330">
        <v>54077</v>
      </c>
      <c r="H330" t="s">
        <v>16</v>
      </c>
      <c r="I330" t="s">
        <v>17</v>
      </c>
      <c r="J330" t="s">
        <v>42</v>
      </c>
      <c r="K330">
        <v>100000000</v>
      </c>
      <c r="L330">
        <v>2007</v>
      </c>
      <c r="M330">
        <v>6.8</v>
      </c>
    </row>
    <row r="331" spans="1:13" x14ac:dyDescent="0.3">
      <c r="A331" t="s">
        <v>723</v>
      </c>
      <c r="B331">
        <v>169</v>
      </c>
      <c r="C331">
        <v>93</v>
      </c>
      <c r="D331">
        <v>59475623</v>
      </c>
      <c r="E331" t="s">
        <v>724</v>
      </c>
      <c r="F331" t="s">
        <v>725</v>
      </c>
      <c r="G331">
        <v>49739</v>
      </c>
      <c r="H331" t="s">
        <v>16</v>
      </c>
      <c r="I331" t="s">
        <v>17</v>
      </c>
      <c r="J331" t="s">
        <v>18</v>
      </c>
      <c r="K331">
        <v>90000000</v>
      </c>
      <c r="L331">
        <v>2004</v>
      </c>
      <c r="M331">
        <v>5.2</v>
      </c>
    </row>
    <row r="332" spans="1:13" x14ac:dyDescent="0.3">
      <c r="A332" t="s">
        <v>76</v>
      </c>
      <c r="B332">
        <v>200</v>
      </c>
      <c r="C332">
        <v>152</v>
      </c>
      <c r="D332">
        <v>108638745</v>
      </c>
      <c r="E332" t="s">
        <v>726</v>
      </c>
      <c r="F332" t="s">
        <v>727</v>
      </c>
      <c r="G332">
        <v>292022</v>
      </c>
      <c r="H332" t="s">
        <v>16</v>
      </c>
      <c r="I332" t="s">
        <v>17</v>
      </c>
      <c r="J332" t="s">
        <v>217</v>
      </c>
      <c r="K332">
        <v>92000000</v>
      </c>
      <c r="L332">
        <v>2001</v>
      </c>
      <c r="M332">
        <v>7.7</v>
      </c>
    </row>
    <row r="333" spans="1:13" x14ac:dyDescent="0.3">
      <c r="A333" t="s">
        <v>728</v>
      </c>
      <c r="B333">
        <v>255</v>
      </c>
      <c r="C333">
        <v>85</v>
      </c>
      <c r="D333">
        <v>86897182</v>
      </c>
      <c r="E333" t="s">
        <v>609</v>
      </c>
      <c r="F333" t="s">
        <v>729</v>
      </c>
      <c r="G333">
        <v>106790</v>
      </c>
      <c r="H333" t="s">
        <v>16</v>
      </c>
      <c r="I333" t="s">
        <v>17</v>
      </c>
      <c r="J333" t="s">
        <v>217</v>
      </c>
      <c r="K333">
        <v>95000000</v>
      </c>
      <c r="L333">
        <v>2012</v>
      </c>
      <c r="M333">
        <v>6.2</v>
      </c>
    </row>
    <row r="334" spans="1:13" x14ac:dyDescent="0.3">
      <c r="A334" t="s">
        <v>730</v>
      </c>
      <c r="B334">
        <v>173</v>
      </c>
      <c r="C334">
        <v>126</v>
      </c>
      <c r="D334">
        <v>63540020</v>
      </c>
      <c r="E334" t="s">
        <v>34</v>
      </c>
      <c r="F334" t="s">
        <v>731</v>
      </c>
      <c r="G334">
        <v>343274</v>
      </c>
      <c r="H334" t="s">
        <v>16</v>
      </c>
      <c r="I334" t="s">
        <v>533</v>
      </c>
      <c r="J334" t="s">
        <v>18</v>
      </c>
      <c r="K334">
        <v>93000000</v>
      </c>
      <c r="L334">
        <v>1997</v>
      </c>
      <c r="M334">
        <v>7.7</v>
      </c>
    </row>
    <row r="335" spans="1:13" x14ac:dyDescent="0.3">
      <c r="A335" t="s">
        <v>732</v>
      </c>
      <c r="B335">
        <v>221</v>
      </c>
      <c r="C335">
        <v>146</v>
      </c>
      <c r="D335">
        <v>95328937</v>
      </c>
      <c r="E335" t="s">
        <v>515</v>
      </c>
      <c r="F335" t="s">
        <v>733</v>
      </c>
      <c r="G335">
        <v>59581</v>
      </c>
      <c r="H335" t="s">
        <v>16</v>
      </c>
      <c r="I335" t="s">
        <v>17</v>
      </c>
      <c r="J335" t="s">
        <v>217</v>
      </c>
      <c r="K335">
        <v>100000000</v>
      </c>
      <c r="L335">
        <v>2010</v>
      </c>
      <c r="M335">
        <v>4.3</v>
      </c>
    </row>
    <row r="336" spans="1:13" x14ac:dyDescent="0.3">
      <c r="A336" t="s">
        <v>734</v>
      </c>
      <c r="B336">
        <v>82</v>
      </c>
      <c r="C336">
        <v>89</v>
      </c>
      <c r="D336">
        <v>50802661</v>
      </c>
      <c r="E336" t="s">
        <v>735</v>
      </c>
      <c r="F336" t="s">
        <v>736</v>
      </c>
      <c r="G336">
        <v>58300</v>
      </c>
      <c r="H336" t="s">
        <v>16</v>
      </c>
      <c r="I336" t="s">
        <v>17</v>
      </c>
      <c r="J336" t="s">
        <v>42</v>
      </c>
      <c r="K336">
        <v>95000000</v>
      </c>
      <c r="L336">
        <v>2000</v>
      </c>
      <c r="M336">
        <v>6.9</v>
      </c>
    </row>
    <row r="337" spans="1:13" x14ac:dyDescent="0.3">
      <c r="A337" t="s">
        <v>706</v>
      </c>
      <c r="B337">
        <v>233</v>
      </c>
      <c r="C337">
        <v>88</v>
      </c>
      <c r="D337">
        <v>161317423</v>
      </c>
      <c r="E337" t="s">
        <v>172</v>
      </c>
      <c r="F337" t="s">
        <v>737</v>
      </c>
      <c r="G337">
        <v>145321</v>
      </c>
      <c r="H337" t="s">
        <v>16</v>
      </c>
      <c r="I337" t="s">
        <v>17</v>
      </c>
      <c r="J337" t="s">
        <v>42</v>
      </c>
      <c r="K337">
        <v>95000000</v>
      </c>
      <c r="L337">
        <v>2012</v>
      </c>
      <c r="M337">
        <v>6.6</v>
      </c>
    </row>
    <row r="338" spans="1:13" x14ac:dyDescent="0.3">
      <c r="A338" t="s">
        <v>312</v>
      </c>
      <c r="B338">
        <v>343</v>
      </c>
      <c r="C338">
        <v>105</v>
      </c>
      <c r="D338">
        <v>201148159</v>
      </c>
      <c r="E338" t="s">
        <v>738</v>
      </c>
      <c r="F338" t="s">
        <v>739</v>
      </c>
      <c r="G338">
        <v>103737</v>
      </c>
      <c r="H338" t="s">
        <v>16</v>
      </c>
      <c r="I338" t="s">
        <v>17</v>
      </c>
      <c r="J338" t="s">
        <v>42</v>
      </c>
      <c r="K338">
        <v>95000000</v>
      </c>
      <c r="L338">
        <v>2015</v>
      </c>
      <c r="M338">
        <v>7</v>
      </c>
    </row>
    <row r="339" spans="1:13" x14ac:dyDescent="0.3">
      <c r="A339" t="s">
        <v>70</v>
      </c>
      <c r="B339">
        <v>308</v>
      </c>
      <c r="C339">
        <v>135</v>
      </c>
      <c r="D339">
        <v>43982842</v>
      </c>
      <c r="E339" t="s">
        <v>740</v>
      </c>
      <c r="F339" t="s">
        <v>741</v>
      </c>
      <c r="G339">
        <v>125109</v>
      </c>
      <c r="H339" t="s">
        <v>16</v>
      </c>
      <c r="I339" t="s">
        <v>17</v>
      </c>
      <c r="J339" t="s">
        <v>18</v>
      </c>
      <c r="K339">
        <v>65000000</v>
      </c>
      <c r="L339">
        <v>2009</v>
      </c>
      <c r="M339">
        <v>6.7</v>
      </c>
    </row>
    <row r="340" spans="1:13" x14ac:dyDescent="0.3">
      <c r="A340" t="s">
        <v>33</v>
      </c>
      <c r="B340">
        <v>301</v>
      </c>
      <c r="C340">
        <v>100</v>
      </c>
      <c r="D340">
        <v>380838870</v>
      </c>
      <c r="E340" t="s">
        <v>172</v>
      </c>
      <c r="F340" t="s">
        <v>742</v>
      </c>
      <c r="G340">
        <v>692482</v>
      </c>
      <c r="H340" t="s">
        <v>16</v>
      </c>
      <c r="I340" t="s">
        <v>17</v>
      </c>
      <c r="J340" t="s">
        <v>110</v>
      </c>
      <c r="K340">
        <v>94000000</v>
      </c>
      <c r="L340">
        <v>2003</v>
      </c>
      <c r="M340">
        <v>8.1999999999999993</v>
      </c>
    </row>
    <row r="341" spans="1:13" x14ac:dyDescent="0.3">
      <c r="A341" t="s">
        <v>70</v>
      </c>
      <c r="B341">
        <v>328</v>
      </c>
      <c r="C341">
        <v>192</v>
      </c>
      <c r="D341">
        <v>377019252</v>
      </c>
      <c r="E341" t="s">
        <v>204</v>
      </c>
      <c r="F341" t="s">
        <v>743</v>
      </c>
      <c r="G341">
        <v>1215718</v>
      </c>
      <c r="H341" t="s">
        <v>16</v>
      </c>
      <c r="I341" t="s">
        <v>17</v>
      </c>
      <c r="J341" t="s">
        <v>18</v>
      </c>
      <c r="K341">
        <v>94000000</v>
      </c>
      <c r="L341">
        <v>2003</v>
      </c>
      <c r="M341">
        <v>8.9</v>
      </c>
    </row>
    <row r="342" spans="1:13" x14ac:dyDescent="0.3">
      <c r="A342" t="s">
        <v>70</v>
      </c>
      <c r="B342">
        <v>294</v>
      </c>
      <c r="C342">
        <v>172</v>
      </c>
      <c r="D342">
        <v>340478898</v>
      </c>
      <c r="E342" t="s">
        <v>204</v>
      </c>
      <c r="F342" t="s">
        <v>744</v>
      </c>
      <c r="G342">
        <v>1100446</v>
      </c>
      <c r="H342" t="s">
        <v>16</v>
      </c>
      <c r="I342" t="s">
        <v>17</v>
      </c>
      <c r="J342" t="s">
        <v>18</v>
      </c>
      <c r="K342">
        <v>94000000</v>
      </c>
      <c r="L342">
        <v>2002</v>
      </c>
      <c r="M342">
        <v>8.6999999999999993</v>
      </c>
    </row>
    <row r="343" spans="1:13" x14ac:dyDescent="0.3">
      <c r="A343" t="s">
        <v>745</v>
      </c>
      <c r="B343">
        <v>175</v>
      </c>
      <c r="C343">
        <v>102</v>
      </c>
      <c r="D343">
        <v>17176900</v>
      </c>
      <c r="E343" t="s">
        <v>20</v>
      </c>
      <c r="F343" t="s">
        <v>746</v>
      </c>
      <c r="G343">
        <v>54501</v>
      </c>
      <c r="H343" t="s">
        <v>16</v>
      </c>
      <c r="I343" t="s">
        <v>17</v>
      </c>
      <c r="J343" t="s">
        <v>18</v>
      </c>
      <c r="K343">
        <v>95000000</v>
      </c>
      <c r="L343">
        <v>2014</v>
      </c>
      <c r="M343">
        <v>5.5</v>
      </c>
    </row>
    <row r="344" spans="1:13" x14ac:dyDescent="0.3">
      <c r="A344" t="s">
        <v>655</v>
      </c>
      <c r="B344">
        <v>199</v>
      </c>
      <c r="C344">
        <v>100</v>
      </c>
      <c r="D344">
        <v>131144183</v>
      </c>
      <c r="E344" t="s">
        <v>712</v>
      </c>
      <c r="F344" t="s">
        <v>747</v>
      </c>
      <c r="G344">
        <v>157016</v>
      </c>
      <c r="H344" t="s">
        <v>16</v>
      </c>
      <c r="I344" t="s">
        <v>17</v>
      </c>
      <c r="J344" t="s">
        <v>18</v>
      </c>
      <c r="K344">
        <v>115000000</v>
      </c>
      <c r="L344">
        <v>2001</v>
      </c>
      <c r="M344">
        <v>5.7</v>
      </c>
    </row>
    <row r="345" spans="1:13" x14ac:dyDescent="0.3">
      <c r="A345" t="s">
        <v>748</v>
      </c>
      <c r="B345">
        <v>355</v>
      </c>
      <c r="C345">
        <v>119</v>
      </c>
      <c r="D345">
        <v>23014504</v>
      </c>
      <c r="E345" t="s">
        <v>749</v>
      </c>
      <c r="F345" t="s">
        <v>750</v>
      </c>
      <c r="G345">
        <v>172707</v>
      </c>
      <c r="H345" t="s">
        <v>16</v>
      </c>
      <c r="I345" t="s">
        <v>25</v>
      </c>
      <c r="J345" t="s">
        <v>18</v>
      </c>
      <c r="K345">
        <v>100000000</v>
      </c>
      <c r="L345">
        <v>2014</v>
      </c>
      <c r="M345">
        <v>6.3</v>
      </c>
    </row>
    <row r="346" spans="1:13" x14ac:dyDescent="0.3">
      <c r="A346" t="s">
        <v>327</v>
      </c>
      <c r="B346">
        <v>198</v>
      </c>
      <c r="C346">
        <v>92</v>
      </c>
      <c r="D346">
        <v>181166115</v>
      </c>
      <c r="E346" t="s">
        <v>90</v>
      </c>
      <c r="F346" t="s">
        <v>751</v>
      </c>
      <c r="G346">
        <v>219501</v>
      </c>
      <c r="H346" t="s">
        <v>16</v>
      </c>
      <c r="I346" t="s">
        <v>17</v>
      </c>
      <c r="J346" t="s">
        <v>18</v>
      </c>
      <c r="K346">
        <v>93000000</v>
      </c>
      <c r="L346">
        <v>2001</v>
      </c>
      <c r="M346">
        <v>5.9</v>
      </c>
    </row>
    <row r="347" spans="1:13" x14ac:dyDescent="0.3">
      <c r="A347" t="s">
        <v>752</v>
      </c>
      <c r="B347">
        <v>529</v>
      </c>
      <c r="C347">
        <v>105</v>
      </c>
      <c r="D347">
        <v>176740650</v>
      </c>
      <c r="E347" t="s">
        <v>505</v>
      </c>
      <c r="F347" t="s">
        <v>753</v>
      </c>
      <c r="G347">
        <v>403836</v>
      </c>
      <c r="H347" t="s">
        <v>16</v>
      </c>
      <c r="I347" t="s">
        <v>17</v>
      </c>
      <c r="J347" t="s">
        <v>18</v>
      </c>
      <c r="K347">
        <v>93000000</v>
      </c>
      <c r="L347">
        <v>2011</v>
      </c>
      <c r="M347">
        <v>7.6</v>
      </c>
    </row>
    <row r="348" spans="1:13" x14ac:dyDescent="0.3">
      <c r="A348" t="s">
        <v>754</v>
      </c>
      <c r="B348">
        <v>198</v>
      </c>
      <c r="C348">
        <v>107</v>
      </c>
      <c r="D348">
        <v>71148699</v>
      </c>
      <c r="E348" t="s">
        <v>81</v>
      </c>
      <c r="F348" t="s">
        <v>755</v>
      </c>
      <c r="G348">
        <v>68935</v>
      </c>
      <c r="H348" t="s">
        <v>16</v>
      </c>
      <c r="I348" t="s">
        <v>17</v>
      </c>
      <c r="J348" t="s">
        <v>42</v>
      </c>
      <c r="K348">
        <v>90000000</v>
      </c>
      <c r="L348">
        <v>2008</v>
      </c>
      <c r="M348">
        <v>6.6</v>
      </c>
    </row>
    <row r="349" spans="1:13" x14ac:dyDescent="0.3">
      <c r="A349" t="s">
        <v>756</v>
      </c>
      <c r="B349">
        <v>412</v>
      </c>
      <c r="C349">
        <v>101</v>
      </c>
      <c r="D349">
        <v>67344392</v>
      </c>
      <c r="E349" t="s">
        <v>27</v>
      </c>
      <c r="F349" t="s">
        <v>757</v>
      </c>
      <c r="G349">
        <v>165618</v>
      </c>
      <c r="H349" t="s">
        <v>16</v>
      </c>
      <c r="I349" t="s">
        <v>17</v>
      </c>
      <c r="J349" t="s">
        <v>217</v>
      </c>
      <c r="K349">
        <v>92000000</v>
      </c>
      <c r="L349">
        <v>2013</v>
      </c>
      <c r="M349">
        <v>5.3</v>
      </c>
    </row>
    <row r="350" spans="1:13" x14ac:dyDescent="0.3">
      <c r="A350" t="s">
        <v>758</v>
      </c>
      <c r="B350">
        <v>106</v>
      </c>
      <c r="C350">
        <v>137</v>
      </c>
      <c r="D350">
        <v>22406362</v>
      </c>
      <c r="E350" t="s">
        <v>759</v>
      </c>
      <c r="F350" t="s">
        <v>760</v>
      </c>
      <c r="G350">
        <v>16832</v>
      </c>
      <c r="H350" t="s">
        <v>16</v>
      </c>
      <c r="I350" t="s">
        <v>17</v>
      </c>
      <c r="J350" t="s">
        <v>18</v>
      </c>
      <c r="K350">
        <v>107000000</v>
      </c>
      <c r="L350">
        <v>2004</v>
      </c>
      <c r="M350">
        <v>6</v>
      </c>
    </row>
    <row r="351" spans="1:13" x14ac:dyDescent="0.3">
      <c r="A351" t="s">
        <v>223</v>
      </c>
      <c r="B351">
        <v>283</v>
      </c>
      <c r="C351">
        <v>115</v>
      </c>
      <c r="D351">
        <v>261437578</v>
      </c>
      <c r="E351" t="s">
        <v>761</v>
      </c>
      <c r="F351" t="s">
        <v>762</v>
      </c>
      <c r="G351">
        <v>479166</v>
      </c>
      <c r="H351" t="s">
        <v>16</v>
      </c>
      <c r="I351" t="s">
        <v>17</v>
      </c>
      <c r="J351" t="s">
        <v>42</v>
      </c>
      <c r="K351">
        <v>92000000</v>
      </c>
      <c r="L351">
        <v>2004</v>
      </c>
      <c r="M351">
        <v>8</v>
      </c>
    </row>
    <row r="352" spans="1:13" x14ac:dyDescent="0.3">
      <c r="A352" t="s">
        <v>763</v>
      </c>
      <c r="B352">
        <v>61</v>
      </c>
      <c r="C352">
        <v>124</v>
      </c>
      <c r="D352">
        <v>11000000</v>
      </c>
      <c r="E352" t="s">
        <v>593</v>
      </c>
      <c r="F352" t="s">
        <v>764</v>
      </c>
      <c r="G352">
        <v>21102</v>
      </c>
      <c r="H352" t="s">
        <v>16</v>
      </c>
      <c r="I352" t="s">
        <v>17</v>
      </c>
      <c r="J352" t="s">
        <v>18</v>
      </c>
      <c r="K352">
        <v>98000000</v>
      </c>
      <c r="L352">
        <v>1995</v>
      </c>
      <c r="M352">
        <v>5.6</v>
      </c>
    </row>
    <row r="353" spans="1:13" x14ac:dyDescent="0.3">
      <c r="A353" t="s">
        <v>457</v>
      </c>
      <c r="B353">
        <v>217</v>
      </c>
      <c r="C353">
        <v>118</v>
      </c>
      <c r="D353">
        <v>88761720</v>
      </c>
      <c r="E353" t="s">
        <v>81</v>
      </c>
      <c r="F353" t="s">
        <v>765</v>
      </c>
      <c r="G353">
        <v>141179</v>
      </c>
      <c r="H353" t="s">
        <v>16</v>
      </c>
      <c r="I353" t="s">
        <v>25</v>
      </c>
      <c r="J353" t="s">
        <v>42</v>
      </c>
      <c r="K353">
        <v>95000000</v>
      </c>
      <c r="L353">
        <v>2010</v>
      </c>
      <c r="M353">
        <v>5.9</v>
      </c>
    </row>
    <row r="354" spans="1:13" x14ac:dyDescent="0.3">
      <c r="A354" t="s">
        <v>67</v>
      </c>
      <c r="B354">
        <v>175</v>
      </c>
      <c r="C354">
        <v>98</v>
      </c>
      <c r="D354">
        <v>250147615</v>
      </c>
      <c r="E354" t="s">
        <v>766</v>
      </c>
      <c r="F354" t="s">
        <v>767</v>
      </c>
      <c r="G354">
        <v>403014</v>
      </c>
      <c r="H354" t="s">
        <v>16</v>
      </c>
      <c r="I354" t="s">
        <v>17</v>
      </c>
      <c r="J354" t="s">
        <v>18</v>
      </c>
      <c r="K354">
        <v>90000000</v>
      </c>
      <c r="L354">
        <v>1997</v>
      </c>
      <c r="M354">
        <v>7.3</v>
      </c>
    </row>
    <row r="355" spans="1:13" x14ac:dyDescent="0.3">
      <c r="A355" t="s">
        <v>118</v>
      </c>
      <c r="B355">
        <v>191</v>
      </c>
      <c r="C355">
        <v>82</v>
      </c>
      <c r="D355">
        <v>245823397</v>
      </c>
      <c r="E355" t="s">
        <v>107</v>
      </c>
      <c r="F355" t="s">
        <v>768</v>
      </c>
      <c r="G355">
        <v>385871</v>
      </c>
      <c r="H355" t="s">
        <v>16</v>
      </c>
      <c r="I355" t="s">
        <v>17</v>
      </c>
      <c r="J355" t="s">
        <v>110</v>
      </c>
      <c r="K355">
        <v>90000000</v>
      </c>
      <c r="L355">
        <v>1999</v>
      </c>
      <c r="M355">
        <v>7.9</v>
      </c>
    </row>
    <row r="356" spans="1:13" x14ac:dyDescent="0.3">
      <c r="A356" t="s">
        <v>636</v>
      </c>
      <c r="B356">
        <v>316</v>
      </c>
      <c r="C356">
        <v>98</v>
      </c>
      <c r="D356">
        <v>81557479</v>
      </c>
      <c r="E356" t="s">
        <v>27</v>
      </c>
      <c r="F356" t="s">
        <v>769</v>
      </c>
      <c r="G356">
        <v>149947</v>
      </c>
      <c r="H356" t="s">
        <v>16</v>
      </c>
      <c r="I356" t="s">
        <v>17</v>
      </c>
      <c r="J356" t="s">
        <v>18</v>
      </c>
      <c r="K356">
        <v>100000000</v>
      </c>
      <c r="L356">
        <v>2010</v>
      </c>
      <c r="M356">
        <v>6.8</v>
      </c>
    </row>
    <row r="357" spans="1:13" x14ac:dyDescent="0.3">
      <c r="A357" t="s">
        <v>102</v>
      </c>
      <c r="B357">
        <v>127</v>
      </c>
      <c r="C357">
        <v>90</v>
      </c>
      <c r="D357">
        <v>226138454</v>
      </c>
      <c r="E357" t="s">
        <v>156</v>
      </c>
      <c r="F357" t="s">
        <v>770</v>
      </c>
      <c r="G357">
        <v>160440</v>
      </c>
      <c r="H357" t="s">
        <v>16</v>
      </c>
      <c r="I357" t="s">
        <v>17</v>
      </c>
      <c r="J357" t="s">
        <v>18</v>
      </c>
      <c r="K357">
        <v>90000000</v>
      </c>
      <c r="L357">
        <v>2001</v>
      </c>
      <c r="M357">
        <v>6.6</v>
      </c>
    </row>
    <row r="358" spans="1:13" x14ac:dyDescent="0.3">
      <c r="A358" t="s">
        <v>161</v>
      </c>
      <c r="B358">
        <v>185</v>
      </c>
      <c r="C358">
        <v>130</v>
      </c>
      <c r="D358">
        <v>155370362</v>
      </c>
      <c r="E358" t="s">
        <v>771</v>
      </c>
      <c r="F358" t="s">
        <v>772</v>
      </c>
      <c r="G358">
        <v>98403</v>
      </c>
      <c r="H358" t="s">
        <v>16</v>
      </c>
      <c r="I358" t="s">
        <v>17</v>
      </c>
      <c r="J358" t="s">
        <v>18</v>
      </c>
      <c r="K358">
        <v>100000000</v>
      </c>
      <c r="L358">
        <v>2000</v>
      </c>
      <c r="M358">
        <v>6.6</v>
      </c>
    </row>
    <row r="359" spans="1:13" x14ac:dyDescent="0.3">
      <c r="A359" t="s">
        <v>773</v>
      </c>
      <c r="B359">
        <v>191</v>
      </c>
      <c r="C359">
        <v>90</v>
      </c>
      <c r="D359">
        <v>124870275</v>
      </c>
      <c r="E359" t="s">
        <v>774</v>
      </c>
      <c r="F359" t="s">
        <v>775</v>
      </c>
      <c r="G359">
        <v>152601</v>
      </c>
      <c r="H359" t="s">
        <v>16</v>
      </c>
      <c r="I359" t="s">
        <v>17</v>
      </c>
      <c r="J359" t="s">
        <v>42</v>
      </c>
      <c r="K359">
        <v>100000000</v>
      </c>
      <c r="L359">
        <v>2009</v>
      </c>
      <c r="M359">
        <v>7</v>
      </c>
    </row>
    <row r="360" spans="1:13" x14ac:dyDescent="0.3">
      <c r="A360" t="s">
        <v>467</v>
      </c>
      <c r="B360">
        <v>188</v>
      </c>
      <c r="C360">
        <v>94</v>
      </c>
      <c r="D360">
        <v>196573705</v>
      </c>
      <c r="E360" t="s">
        <v>295</v>
      </c>
      <c r="F360" t="s">
        <v>776</v>
      </c>
      <c r="G360">
        <v>166791</v>
      </c>
      <c r="H360" t="s">
        <v>16</v>
      </c>
      <c r="I360" t="s">
        <v>17</v>
      </c>
      <c r="J360" t="s">
        <v>42</v>
      </c>
      <c r="K360">
        <v>90000000</v>
      </c>
      <c r="L360">
        <v>2009</v>
      </c>
      <c r="M360">
        <v>7</v>
      </c>
    </row>
    <row r="361" spans="1:13" x14ac:dyDescent="0.3">
      <c r="A361" t="s">
        <v>777</v>
      </c>
      <c r="B361">
        <v>362</v>
      </c>
      <c r="C361">
        <v>114</v>
      </c>
      <c r="D361">
        <v>58229120</v>
      </c>
      <c r="E361" t="s">
        <v>778</v>
      </c>
      <c r="F361" t="s">
        <v>779</v>
      </c>
      <c r="G361">
        <v>236421</v>
      </c>
      <c r="H361" t="s">
        <v>16</v>
      </c>
      <c r="I361" t="s">
        <v>17</v>
      </c>
      <c r="J361" t="s">
        <v>42</v>
      </c>
      <c r="K361">
        <v>90000000</v>
      </c>
      <c r="L361">
        <v>2013</v>
      </c>
      <c r="M361">
        <v>7.3</v>
      </c>
    </row>
    <row r="362" spans="1:13" x14ac:dyDescent="0.3">
      <c r="A362" t="s">
        <v>126</v>
      </c>
      <c r="B362">
        <v>181</v>
      </c>
      <c r="C362">
        <v>94</v>
      </c>
      <c r="D362">
        <v>125305545</v>
      </c>
      <c r="E362" t="s">
        <v>780</v>
      </c>
      <c r="F362" t="s">
        <v>781</v>
      </c>
      <c r="G362">
        <v>145350</v>
      </c>
      <c r="H362" t="s">
        <v>16</v>
      </c>
      <c r="I362" t="s">
        <v>17</v>
      </c>
      <c r="J362" t="s">
        <v>18</v>
      </c>
      <c r="K362">
        <v>92000000</v>
      </c>
      <c r="L362">
        <v>2000</v>
      </c>
      <c r="M362">
        <v>5.5</v>
      </c>
    </row>
    <row r="363" spans="1:13" x14ac:dyDescent="0.3">
      <c r="A363" t="s">
        <v>178</v>
      </c>
      <c r="B363">
        <v>352</v>
      </c>
      <c r="C363">
        <v>151</v>
      </c>
      <c r="D363">
        <v>132373442</v>
      </c>
      <c r="E363" t="s">
        <v>782</v>
      </c>
      <c r="F363" t="s">
        <v>783</v>
      </c>
      <c r="G363">
        <v>873649</v>
      </c>
      <c r="H363" t="s">
        <v>16</v>
      </c>
      <c r="I363" t="s">
        <v>17</v>
      </c>
      <c r="J363" t="s">
        <v>217</v>
      </c>
      <c r="K363">
        <v>90000000</v>
      </c>
      <c r="L363">
        <v>2006</v>
      </c>
      <c r="M363">
        <v>8.5</v>
      </c>
    </row>
    <row r="364" spans="1:13" x14ac:dyDescent="0.3">
      <c r="A364" t="s">
        <v>784</v>
      </c>
      <c r="B364">
        <v>143</v>
      </c>
      <c r="C364">
        <v>88</v>
      </c>
      <c r="D364">
        <v>120618403</v>
      </c>
      <c r="E364" t="s">
        <v>785</v>
      </c>
      <c r="F364" t="s">
        <v>786</v>
      </c>
      <c r="G364">
        <v>171792</v>
      </c>
      <c r="H364" t="s">
        <v>16</v>
      </c>
      <c r="I364" t="s">
        <v>17</v>
      </c>
      <c r="J364" t="s">
        <v>110</v>
      </c>
      <c r="K364">
        <v>90000000</v>
      </c>
      <c r="L364">
        <v>1998</v>
      </c>
      <c r="M364">
        <v>7.5</v>
      </c>
    </row>
    <row r="365" spans="1:13" x14ac:dyDescent="0.3">
      <c r="A365" t="s">
        <v>777</v>
      </c>
      <c r="B365">
        <v>308</v>
      </c>
      <c r="C365">
        <v>121</v>
      </c>
      <c r="D365">
        <v>110416702</v>
      </c>
      <c r="E365" t="s">
        <v>787</v>
      </c>
      <c r="F365" t="s">
        <v>788</v>
      </c>
      <c r="G365">
        <v>307539</v>
      </c>
      <c r="H365" t="s">
        <v>16</v>
      </c>
      <c r="I365" t="s">
        <v>17</v>
      </c>
      <c r="J365" t="s">
        <v>217</v>
      </c>
      <c r="K365">
        <v>92000000</v>
      </c>
      <c r="L365">
        <v>2008</v>
      </c>
      <c r="M365">
        <v>7</v>
      </c>
    </row>
    <row r="366" spans="1:13" x14ac:dyDescent="0.3">
      <c r="A366" t="s">
        <v>252</v>
      </c>
      <c r="B366">
        <v>517</v>
      </c>
      <c r="C366">
        <v>158</v>
      </c>
      <c r="D366">
        <v>102515793</v>
      </c>
      <c r="E366" t="s">
        <v>789</v>
      </c>
      <c r="F366" t="s">
        <v>790</v>
      </c>
      <c r="G366">
        <v>330152</v>
      </c>
      <c r="H366" t="s">
        <v>16</v>
      </c>
      <c r="I366" t="s">
        <v>17</v>
      </c>
      <c r="J366" t="s">
        <v>217</v>
      </c>
      <c r="K366">
        <v>90000000</v>
      </c>
      <c r="L366">
        <v>2011</v>
      </c>
      <c r="M366">
        <v>7.8</v>
      </c>
    </row>
    <row r="367" spans="1:13" x14ac:dyDescent="0.3">
      <c r="A367" t="s">
        <v>478</v>
      </c>
      <c r="B367">
        <v>148</v>
      </c>
      <c r="C367">
        <v>128</v>
      </c>
      <c r="D367">
        <v>100012500</v>
      </c>
      <c r="E367" t="s">
        <v>23</v>
      </c>
      <c r="F367" t="s">
        <v>791</v>
      </c>
      <c r="G367">
        <v>299258</v>
      </c>
      <c r="H367" t="s">
        <v>16</v>
      </c>
      <c r="I367" t="s">
        <v>17</v>
      </c>
      <c r="J367" t="s">
        <v>217</v>
      </c>
      <c r="K367">
        <v>90000000</v>
      </c>
      <c r="L367">
        <v>1995</v>
      </c>
      <c r="M367">
        <v>7.6</v>
      </c>
    </row>
    <row r="368" spans="1:13" x14ac:dyDescent="0.3">
      <c r="A368" t="s">
        <v>472</v>
      </c>
      <c r="B368">
        <v>415</v>
      </c>
      <c r="C368">
        <v>128</v>
      </c>
      <c r="D368">
        <v>209019489</v>
      </c>
      <c r="E368" t="s">
        <v>473</v>
      </c>
      <c r="F368" t="s">
        <v>792</v>
      </c>
      <c r="G368">
        <v>477300</v>
      </c>
      <c r="H368" t="s">
        <v>16</v>
      </c>
      <c r="I368" t="s">
        <v>17</v>
      </c>
      <c r="J368" t="s">
        <v>18</v>
      </c>
      <c r="K368">
        <v>90000000</v>
      </c>
      <c r="L368">
        <v>2009</v>
      </c>
      <c r="M368">
        <v>7.6</v>
      </c>
    </row>
    <row r="369" spans="1:13" hidden="1" x14ac:dyDescent="0.3">
      <c r="A369" t="s">
        <v>793</v>
      </c>
      <c r="B369">
        <v>1</v>
      </c>
      <c r="C369">
        <v>141</v>
      </c>
      <c r="E369" t="s">
        <v>794</v>
      </c>
      <c r="F369" t="s">
        <v>795</v>
      </c>
      <c r="G369">
        <v>57</v>
      </c>
      <c r="H369" t="s">
        <v>16</v>
      </c>
      <c r="I369" t="s">
        <v>17</v>
      </c>
      <c r="J369" t="s">
        <v>18</v>
      </c>
      <c r="L369">
        <v>2016</v>
      </c>
      <c r="M369">
        <v>6.1</v>
      </c>
    </row>
    <row r="370" spans="1:13" x14ac:dyDescent="0.3">
      <c r="A370" t="s">
        <v>649</v>
      </c>
      <c r="B370">
        <v>146</v>
      </c>
      <c r="C370">
        <v>95</v>
      </c>
      <c r="D370">
        <v>84037039</v>
      </c>
      <c r="E370" t="s">
        <v>796</v>
      </c>
      <c r="F370" t="s">
        <v>797</v>
      </c>
      <c r="G370">
        <v>72591</v>
      </c>
      <c r="H370" t="s">
        <v>16</v>
      </c>
      <c r="I370" t="s">
        <v>17</v>
      </c>
      <c r="J370" t="s">
        <v>42</v>
      </c>
      <c r="K370">
        <v>120000000</v>
      </c>
      <c r="L370">
        <v>2001</v>
      </c>
      <c r="M370">
        <v>6.8</v>
      </c>
    </row>
    <row r="371" spans="1:13" x14ac:dyDescent="0.3">
      <c r="A371" t="s">
        <v>798</v>
      </c>
      <c r="B371">
        <v>70</v>
      </c>
      <c r="C371">
        <v>92</v>
      </c>
      <c r="D371">
        <v>85884815</v>
      </c>
      <c r="E371" t="s">
        <v>799</v>
      </c>
      <c r="F371" t="s">
        <v>800</v>
      </c>
      <c r="G371">
        <v>9418</v>
      </c>
      <c r="H371" t="s">
        <v>16</v>
      </c>
      <c r="I371" t="s">
        <v>17</v>
      </c>
      <c r="J371" t="s">
        <v>42</v>
      </c>
      <c r="K371">
        <v>90000000</v>
      </c>
      <c r="L371">
        <v>2015</v>
      </c>
      <c r="M371">
        <v>5</v>
      </c>
    </row>
    <row r="372" spans="1:13" x14ac:dyDescent="0.3">
      <c r="A372" t="s">
        <v>50</v>
      </c>
      <c r="B372">
        <v>269</v>
      </c>
      <c r="C372">
        <v>121</v>
      </c>
      <c r="D372">
        <v>83077470</v>
      </c>
      <c r="E372" t="s">
        <v>801</v>
      </c>
      <c r="F372" t="s">
        <v>802</v>
      </c>
      <c r="G372">
        <v>183247</v>
      </c>
      <c r="H372" t="s">
        <v>16</v>
      </c>
      <c r="I372" t="s">
        <v>17</v>
      </c>
      <c r="J372" t="s">
        <v>18</v>
      </c>
      <c r="K372">
        <v>75000000</v>
      </c>
      <c r="L372">
        <v>2008</v>
      </c>
      <c r="M372">
        <v>7.1</v>
      </c>
    </row>
    <row r="373" spans="1:13" x14ac:dyDescent="0.3">
      <c r="A373" t="s">
        <v>803</v>
      </c>
      <c r="B373">
        <v>198</v>
      </c>
      <c r="C373">
        <v>113</v>
      </c>
      <c r="D373">
        <v>100018837</v>
      </c>
      <c r="E373" t="s">
        <v>787</v>
      </c>
      <c r="F373" t="s">
        <v>804</v>
      </c>
      <c r="G373">
        <v>156348</v>
      </c>
      <c r="H373" t="s">
        <v>16</v>
      </c>
      <c r="I373" t="s">
        <v>17</v>
      </c>
      <c r="J373" t="s">
        <v>18</v>
      </c>
      <c r="K373">
        <v>90000000</v>
      </c>
      <c r="L373">
        <v>2008</v>
      </c>
      <c r="M373">
        <v>5.5</v>
      </c>
    </row>
    <row r="374" spans="1:13" x14ac:dyDescent="0.3">
      <c r="A374" t="s">
        <v>457</v>
      </c>
      <c r="B374">
        <v>253</v>
      </c>
      <c r="C374">
        <v>106</v>
      </c>
      <c r="D374">
        <v>78747585</v>
      </c>
      <c r="E374" t="s">
        <v>805</v>
      </c>
      <c r="F374" t="s">
        <v>806</v>
      </c>
      <c r="G374">
        <v>89770</v>
      </c>
      <c r="H374" t="s">
        <v>16</v>
      </c>
      <c r="I374" t="s">
        <v>17</v>
      </c>
      <c r="J374" t="s">
        <v>18</v>
      </c>
      <c r="K374">
        <v>88000000</v>
      </c>
      <c r="L374">
        <v>2015</v>
      </c>
      <c r="M374">
        <v>5.6</v>
      </c>
    </row>
    <row r="375" spans="1:13" x14ac:dyDescent="0.3">
      <c r="A375" t="s">
        <v>145</v>
      </c>
      <c r="B375">
        <v>281</v>
      </c>
      <c r="C375">
        <v>146</v>
      </c>
      <c r="D375">
        <v>78616689</v>
      </c>
      <c r="E375" t="s">
        <v>242</v>
      </c>
      <c r="F375" t="s">
        <v>807</v>
      </c>
      <c r="G375">
        <v>238747</v>
      </c>
      <c r="H375" t="s">
        <v>16</v>
      </c>
      <c r="I375" t="s">
        <v>17</v>
      </c>
      <c r="J375" t="s">
        <v>18</v>
      </c>
      <c r="K375">
        <v>100000000</v>
      </c>
      <c r="L375">
        <v>2001</v>
      </c>
      <c r="M375">
        <v>7.1</v>
      </c>
    </row>
    <row r="376" spans="1:13" x14ac:dyDescent="0.3">
      <c r="A376" t="s">
        <v>345</v>
      </c>
      <c r="B376">
        <v>122</v>
      </c>
      <c r="C376">
        <v>88</v>
      </c>
      <c r="D376">
        <v>75817994</v>
      </c>
      <c r="E376" t="s">
        <v>808</v>
      </c>
      <c r="F376" t="s">
        <v>809</v>
      </c>
      <c r="G376">
        <v>32049</v>
      </c>
      <c r="H376" t="s">
        <v>16</v>
      </c>
      <c r="I376" t="s">
        <v>17</v>
      </c>
      <c r="J376" t="s">
        <v>42</v>
      </c>
      <c r="K376">
        <v>90000000</v>
      </c>
      <c r="L376">
        <v>2003</v>
      </c>
      <c r="M376">
        <v>4.9000000000000004</v>
      </c>
    </row>
    <row r="377" spans="1:13" x14ac:dyDescent="0.3">
      <c r="A377" t="s">
        <v>161</v>
      </c>
      <c r="B377">
        <v>159</v>
      </c>
      <c r="C377">
        <v>150</v>
      </c>
      <c r="D377">
        <v>100853835</v>
      </c>
      <c r="E377" t="s">
        <v>810</v>
      </c>
      <c r="F377" t="s">
        <v>811</v>
      </c>
      <c r="G377">
        <v>200556</v>
      </c>
      <c r="H377" t="s">
        <v>16</v>
      </c>
      <c r="I377" t="s">
        <v>17</v>
      </c>
      <c r="J377" t="s">
        <v>42</v>
      </c>
      <c r="K377">
        <v>90000000</v>
      </c>
      <c r="L377">
        <v>1997</v>
      </c>
      <c r="M377">
        <v>7.4</v>
      </c>
    </row>
    <row r="378" spans="1:13" x14ac:dyDescent="0.3">
      <c r="A378" t="s">
        <v>476</v>
      </c>
      <c r="B378">
        <v>180</v>
      </c>
      <c r="C378">
        <v>119</v>
      </c>
      <c r="D378">
        <v>73209340</v>
      </c>
      <c r="E378" t="s">
        <v>812</v>
      </c>
      <c r="F378" t="s">
        <v>813</v>
      </c>
      <c r="G378">
        <v>101834</v>
      </c>
      <c r="H378" t="s">
        <v>16</v>
      </c>
      <c r="I378" t="s">
        <v>17</v>
      </c>
      <c r="J378" t="s">
        <v>217</v>
      </c>
      <c r="K378">
        <v>95000000</v>
      </c>
      <c r="L378">
        <v>2000</v>
      </c>
      <c r="M378">
        <v>5.7</v>
      </c>
    </row>
    <row r="379" spans="1:13" x14ac:dyDescent="0.3">
      <c r="A379" t="s">
        <v>814</v>
      </c>
      <c r="B379">
        <v>227</v>
      </c>
      <c r="C379">
        <v>128</v>
      </c>
      <c r="D379">
        <v>72515360</v>
      </c>
      <c r="E379" t="s">
        <v>815</v>
      </c>
      <c r="F379" t="s">
        <v>816</v>
      </c>
      <c r="G379">
        <v>86152</v>
      </c>
      <c r="H379" t="s">
        <v>817</v>
      </c>
      <c r="I379" t="s">
        <v>25</v>
      </c>
      <c r="J379" t="s">
        <v>18</v>
      </c>
      <c r="K379">
        <v>80000000</v>
      </c>
      <c r="L379">
        <v>2005</v>
      </c>
      <c r="M379">
        <v>6.4</v>
      </c>
    </row>
    <row r="380" spans="1:13" x14ac:dyDescent="0.3">
      <c r="A380" t="s">
        <v>818</v>
      </c>
      <c r="B380">
        <v>183</v>
      </c>
      <c r="C380">
        <v>106</v>
      </c>
      <c r="D380">
        <v>68558662</v>
      </c>
      <c r="E380" t="s">
        <v>81</v>
      </c>
      <c r="F380" t="s">
        <v>819</v>
      </c>
      <c r="G380">
        <v>86627</v>
      </c>
      <c r="H380" t="s">
        <v>16</v>
      </c>
      <c r="I380" t="s">
        <v>17</v>
      </c>
      <c r="J380" t="s">
        <v>42</v>
      </c>
      <c r="K380">
        <v>90000000</v>
      </c>
      <c r="L380">
        <v>2013</v>
      </c>
      <c r="M380">
        <v>5.9</v>
      </c>
    </row>
    <row r="381" spans="1:13" x14ac:dyDescent="0.3">
      <c r="A381" t="s">
        <v>585</v>
      </c>
      <c r="B381">
        <v>157</v>
      </c>
      <c r="C381">
        <v>117</v>
      </c>
      <c r="D381">
        <v>65653758</v>
      </c>
      <c r="E381" t="s">
        <v>20</v>
      </c>
      <c r="F381" t="s">
        <v>820</v>
      </c>
      <c r="G381">
        <v>102747</v>
      </c>
      <c r="H381" t="s">
        <v>16</v>
      </c>
      <c r="I381" t="s">
        <v>17</v>
      </c>
      <c r="J381" t="s">
        <v>18</v>
      </c>
      <c r="K381">
        <v>95000000</v>
      </c>
      <c r="L381">
        <v>2003</v>
      </c>
      <c r="M381">
        <v>5.5</v>
      </c>
    </row>
    <row r="382" spans="1:13" x14ac:dyDescent="0.3">
      <c r="A382" t="s">
        <v>388</v>
      </c>
      <c r="B382">
        <v>196</v>
      </c>
      <c r="C382">
        <v>129</v>
      </c>
      <c r="D382">
        <v>64685359</v>
      </c>
      <c r="E382" t="s">
        <v>821</v>
      </c>
      <c r="F382" t="s">
        <v>822</v>
      </c>
      <c r="G382">
        <v>40862</v>
      </c>
      <c r="H382" t="s">
        <v>16</v>
      </c>
      <c r="I382" t="s">
        <v>17</v>
      </c>
      <c r="J382" t="s">
        <v>18</v>
      </c>
      <c r="K382">
        <v>90000000</v>
      </c>
      <c r="L382">
        <v>2016</v>
      </c>
      <c r="M382">
        <v>6.9</v>
      </c>
    </row>
    <row r="383" spans="1:13" x14ac:dyDescent="0.3">
      <c r="A383" t="s">
        <v>435</v>
      </c>
      <c r="B383">
        <v>64</v>
      </c>
      <c r="C383">
        <v>116</v>
      </c>
      <c r="D383">
        <v>61355436</v>
      </c>
      <c r="E383" t="s">
        <v>611</v>
      </c>
      <c r="F383" t="s">
        <v>823</v>
      </c>
      <c r="G383">
        <v>52136</v>
      </c>
      <c r="H383" t="s">
        <v>16</v>
      </c>
      <c r="I383" t="s">
        <v>17</v>
      </c>
      <c r="J383" t="s">
        <v>18</v>
      </c>
      <c r="K383">
        <v>68000000</v>
      </c>
      <c r="L383">
        <v>1997</v>
      </c>
      <c r="M383">
        <v>6.2</v>
      </c>
    </row>
    <row r="384" spans="1:13" x14ac:dyDescent="0.3">
      <c r="A384" t="s">
        <v>636</v>
      </c>
      <c r="B384">
        <v>142</v>
      </c>
      <c r="C384">
        <v>114</v>
      </c>
      <c r="D384">
        <v>26871</v>
      </c>
      <c r="E384" t="s">
        <v>129</v>
      </c>
      <c r="F384" t="s">
        <v>824</v>
      </c>
      <c r="G384">
        <v>121259</v>
      </c>
      <c r="H384" t="s">
        <v>16</v>
      </c>
      <c r="I384" t="s">
        <v>282</v>
      </c>
      <c r="J384" t="s">
        <v>217</v>
      </c>
      <c r="K384">
        <v>92000000</v>
      </c>
      <c r="L384">
        <v>2001</v>
      </c>
      <c r="M384">
        <v>7</v>
      </c>
    </row>
    <row r="385" spans="1:13" x14ac:dyDescent="0.3">
      <c r="A385" t="s">
        <v>825</v>
      </c>
      <c r="B385">
        <v>181</v>
      </c>
      <c r="C385">
        <v>114</v>
      </c>
      <c r="D385">
        <v>60874615</v>
      </c>
      <c r="E385" t="s">
        <v>427</v>
      </c>
      <c r="F385" t="s">
        <v>826</v>
      </c>
      <c r="G385">
        <v>60467</v>
      </c>
      <c r="H385" t="s">
        <v>16</v>
      </c>
      <c r="I385" t="s">
        <v>17</v>
      </c>
      <c r="J385" t="s">
        <v>42</v>
      </c>
      <c r="K385">
        <v>90000000</v>
      </c>
      <c r="L385">
        <v>2000</v>
      </c>
      <c r="M385">
        <v>5.6</v>
      </c>
    </row>
    <row r="386" spans="1:13" x14ac:dyDescent="0.3">
      <c r="A386" t="s">
        <v>467</v>
      </c>
      <c r="B386">
        <v>240</v>
      </c>
      <c r="C386">
        <v>96</v>
      </c>
      <c r="D386">
        <v>143618384</v>
      </c>
      <c r="E386" t="s">
        <v>468</v>
      </c>
      <c r="F386" t="s">
        <v>827</v>
      </c>
      <c r="G386">
        <v>165333</v>
      </c>
      <c r="H386" t="s">
        <v>16</v>
      </c>
      <c r="I386" t="s">
        <v>17</v>
      </c>
      <c r="J386" t="s">
        <v>110</v>
      </c>
      <c r="K386">
        <v>90000000</v>
      </c>
      <c r="L386">
        <v>2011</v>
      </c>
      <c r="M386">
        <v>7</v>
      </c>
    </row>
    <row r="387" spans="1:13" x14ac:dyDescent="0.3">
      <c r="A387" t="s">
        <v>457</v>
      </c>
      <c r="B387">
        <v>93</v>
      </c>
      <c r="C387">
        <v>132</v>
      </c>
      <c r="D387">
        <v>58220776</v>
      </c>
      <c r="E387" t="s">
        <v>828</v>
      </c>
      <c r="F387" t="s">
        <v>829</v>
      </c>
      <c r="G387">
        <v>87785</v>
      </c>
      <c r="H387" t="s">
        <v>16</v>
      </c>
      <c r="I387" t="s">
        <v>17</v>
      </c>
      <c r="J387" t="s">
        <v>42</v>
      </c>
      <c r="K387">
        <v>100000000</v>
      </c>
      <c r="L387">
        <v>1999</v>
      </c>
      <c r="M387">
        <v>6.8</v>
      </c>
    </row>
    <row r="388" spans="1:13" x14ac:dyDescent="0.3">
      <c r="A388" t="s">
        <v>830</v>
      </c>
      <c r="B388">
        <v>84</v>
      </c>
      <c r="C388">
        <v>104</v>
      </c>
      <c r="D388">
        <v>47474112</v>
      </c>
      <c r="E388" t="s">
        <v>505</v>
      </c>
      <c r="F388" t="s">
        <v>831</v>
      </c>
      <c r="G388">
        <v>58227</v>
      </c>
      <c r="H388" t="s">
        <v>16</v>
      </c>
      <c r="I388" t="s">
        <v>17</v>
      </c>
      <c r="J388" t="s">
        <v>18</v>
      </c>
      <c r="K388">
        <v>90000000</v>
      </c>
      <c r="L388">
        <v>1997</v>
      </c>
      <c r="M388">
        <v>5.4</v>
      </c>
    </row>
    <row r="389" spans="1:13" x14ac:dyDescent="0.3">
      <c r="A389" t="s">
        <v>832</v>
      </c>
      <c r="B389">
        <v>66</v>
      </c>
      <c r="C389">
        <v>111</v>
      </c>
      <c r="D389">
        <v>42877165</v>
      </c>
      <c r="E389" t="s">
        <v>169</v>
      </c>
      <c r="F389" t="s">
        <v>833</v>
      </c>
      <c r="G389">
        <v>45602</v>
      </c>
      <c r="H389" t="s">
        <v>16</v>
      </c>
      <c r="I389" t="s">
        <v>17</v>
      </c>
      <c r="J389" t="s">
        <v>217</v>
      </c>
      <c r="K389">
        <v>86000000</v>
      </c>
      <c r="L389">
        <v>1997</v>
      </c>
      <c r="M389">
        <v>6.1</v>
      </c>
    </row>
    <row r="390" spans="1:13" x14ac:dyDescent="0.3">
      <c r="A390" t="s">
        <v>834</v>
      </c>
      <c r="B390">
        <v>136</v>
      </c>
      <c r="C390">
        <v>138</v>
      </c>
      <c r="D390">
        <v>35168677</v>
      </c>
      <c r="E390" t="s">
        <v>801</v>
      </c>
      <c r="F390" t="s">
        <v>835</v>
      </c>
      <c r="G390">
        <v>49311</v>
      </c>
      <c r="H390" t="s">
        <v>16</v>
      </c>
      <c r="I390" t="s">
        <v>25</v>
      </c>
      <c r="J390" t="s">
        <v>18</v>
      </c>
      <c r="K390">
        <v>100000000</v>
      </c>
      <c r="L390">
        <v>2002</v>
      </c>
      <c r="M390">
        <v>6.7</v>
      </c>
    </row>
    <row r="391" spans="1:13" x14ac:dyDescent="0.3">
      <c r="A391" t="s">
        <v>546</v>
      </c>
      <c r="B391">
        <v>369</v>
      </c>
      <c r="C391">
        <v>100</v>
      </c>
      <c r="D391">
        <v>56114221</v>
      </c>
      <c r="E391" t="s">
        <v>34</v>
      </c>
      <c r="F391" t="s">
        <v>548</v>
      </c>
      <c r="G391">
        <v>110486</v>
      </c>
      <c r="H391" t="s">
        <v>16</v>
      </c>
      <c r="I391" t="s">
        <v>17</v>
      </c>
      <c r="J391" t="s">
        <v>18</v>
      </c>
      <c r="K391">
        <v>120000000</v>
      </c>
      <c r="L391">
        <v>2015</v>
      </c>
      <c r="M391">
        <v>4.3</v>
      </c>
    </row>
    <row r="392" spans="1:13" x14ac:dyDescent="0.3">
      <c r="A392" t="s">
        <v>836</v>
      </c>
      <c r="B392">
        <v>166</v>
      </c>
      <c r="C392">
        <v>129</v>
      </c>
      <c r="D392">
        <v>37567440</v>
      </c>
      <c r="E392" t="s">
        <v>71</v>
      </c>
      <c r="F392" t="s">
        <v>837</v>
      </c>
      <c r="G392">
        <v>113065</v>
      </c>
      <c r="H392" t="s">
        <v>16</v>
      </c>
      <c r="I392" t="s">
        <v>17</v>
      </c>
      <c r="J392" t="s">
        <v>217</v>
      </c>
      <c r="K392">
        <v>20000000</v>
      </c>
      <c r="L392">
        <v>1982</v>
      </c>
      <c r="M392">
        <v>6.9</v>
      </c>
    </row>
    <row r="393" spans="1:13" x14ac:dyDescent="0.3">
      <c r="A393" t="s">
        <v>309</v>
      </c>
      <c r="B393">
        <v>201</v>
      </c>
      <c r="C393">
        <v>144</v>
      </c>
      <c r="D393">
        <v>61644321</v>
      </c>
      <c r="E393" t="s">
        <v>596</v>
      </c>
      <c r="F393" t="s">
        <v>838</v>
      </c>
      <c r="G393">
        <v>148238</v>
      </c>
      <c r="H393" t="s">
        <v>16</v>
      </c>
      <c r="I393" t="s">
        <v>17</v>
      </c>
      <c r="J393" t="s">
        <v>18</v>
      </c>
      <c r="K393">
        <v>88000000</v>
      </c>
      <c r="L393">
        <v>2005</v>
      </c>
      <c r="M393">
        <v>8</v>
      </c>
    </row>
    <row r="394" spans="1:13" x14ac:dyDescent="0.3">
      <c r="A394" t="s">
        <v>839</v>
      </c>
      <c r="B394">
        <v>47</v>
      </c>
      <c r="C394">
        <v>110</v>
      </c>
      <c r="D394">
        <v>190562</v>
      </c>
      <c r="E394" t="s">
        <v>840</v>
      </c>
      <c r="F394" t="s">
        <v>841</v>
      </c>
      <c r="G394">
        <v>2508</v>
      </c>
      <c r="H394" t="s">
        <v>16</v>
      </c>
      <c r="I394" t="s">
        <v>25</v>
      </c>
      <c r="J394" t="s">
        <v>42</v>
      </c>
      <c r="K394">
        <v>90000000</v>
      </c>
      <c r="L394">
        <v>2010</v>
      </c>
      <c r="M394">
        <v>4.4000000000000004</v>
      </c>
    </row>
    <row r="395" spans="1:13" x14ac:dyDescent="0.3">
      <c r="A395" t="s">
        <v>843</v>
      </c>
      <c r="B395">
        <v>175</v>
      </c>
      <c r="C395">
        <v>140</v>
      </c>
      <c r="D395">
        <v>120147445</v>
      </c>
      <c r="E395" t="s">
        <v>844</v>
      </c>
      <c r="F395" t="s">
        <v>845</v>
      </c>
      <c r="G395">
        <v>57661</v>
      </c>
      <c r="H395" t="s">
        <v>16</v>
      </c>
      <c r="I395" t="s">
        <v>17</v>
      </c>
      <c r="J395" t="s">
        <v>18</v>
      </c>
      <c r="K395">
        <v>87000000</v>
      </c>
      <c r="L395">
        <v>2003</v>
      </c>
      <c r="M395">
        <v>7.3</v>
      </c>
    </row>
    <row r="396" spans="1:13" x14ac:dyDescent="0.3">
      <c r="A396" t="s">
        <v>585</v>
      </c>
      <c r="B396">
        <v>114</v>
      </c>
      <c r="C396">
        <v>113</v>
      </c>
      <c r="D396">
        <v>241688385</v>
      </c>
      <c r="E396" t="s">
        <v>263</v>
      </c>
      <c r="F396" t="s">
        <v>846</v>
      </c>
      <c r="G396">
        <v>144053</v>
      </c>
      <c r="H396" t="s">
        <v>16</v>
      </c>
      <c r="I396" t="s">
        <v>17</v>
      </c>
      <c r="J396" t="s">
        <v>18</v>
      </c>
      <c r="K396">
        <v>92000000</v>
      </c>
      <c r="L396">
        <v>1996</v>
      </c>
      <c r="M396">
        <v>6.3</v>
      </c>
    </row>
    <row r="397" spans="1:13" x14ac:dyDescent="0.3">
      <c r="A397" t="s">
        <v>183</v>
      </c>
      <c r="B397">
        <v>187</v>
      </c>
      <c r="C397">
        <v>106</v>
      </c>
      <c r="D397">
        <v>144512310</v>
      </c>
      <c r="E397" t="s">
        <v>129</v>
      </c>
      <c r="F397" t="s">
        <v>251</v>
      </c>
      <c r="G397">
        <v>272223</v>
      </c>
      <c r="H397" t="s">
        <v>16</v>
      </c>
      <c r="I397" t="s">
        <v>17</v>
      </c>
      <c r="J397" t="s">
        <v>18</v>
      </c>
      <c r="K397">
        <v>38000000</v>
      </c>
      <c r="L397">
        <v>2001</v>
      </c>
      <c r="M397">
        <v>6.7</v>
      </c>
    </row>
    <row r="398" spans="1:13" x14ac:dyDescent="0.3">
      <c r="A398" t="s">
        <v>161</v>
      </c>
      <c r="B398">
        <v>221</v>
      </c>
      <c r="C398">
        <v>143</v>
      </c>
      <c r="D398">
        <v>233630478</v>
      </c>
      <c r="E398" t="s">
        <v>847</v>
      </c>
      <c r="F398" t="s">
        <v>848</v>
      </c>
      <c r="G398">
        <v>394317</v>
      </c>
      <c r="H398" t="s">
        <v>16</v>
      </c>
      <c r="I398" t="s">
        <v>17</v>
      </c>
      <c r="J398" t="s">
        <v>18</v>
      </c>
      <c r="K398">
        <v>90000000</v>
      </c>
      <c r="L398">
        <v>2000</v>
      </c>
      <c r="M398">
        <v>7.7</v>
      </c>
    </row>
    <row r="399" spans="1:13" x14ac:dyDescent="0.3">
      <c r="A399" t="s">
        <v>307</v>
      </c>
      <c r="B399">
        <v>206</v>
      </c>
      <c r="C399">
        <v>108</v>
      </c>
      <c r="D399">
        <v>197992827</v>
      </c>
      <c r="E399" t="s">
        <v>849</v>
      </c>
      <c r="F399" t="s">
        <v>850</v>
      </c>
      <c r="G399">
        <v>132501</v>
      </c>
      <c r="H399" t="s">
        <v>16</v>
      </c>
      <c r="I399" t="s">
        <v>17</v>
      </c>
      <c r="J399" t="s">
        <v>42</v>
      </c>
      <c r="K399">
        <v>100000000</v>
      </c>
      <c r="L399">
        <v>2006</v>
      </c>
      <c r="M399">
        <v>6.5</v>
      </c>
    </row>
    <row r="400" spans="1:13" x14ac:dyDescent="0.3">
      <c r="A400" t="s">
        <v>420</v>
      </c>
      <c r="B400">
        <v>239</v>
      </c>
      <c r="C400">
        <v>108</v>
      </c>
      <c r="D400">
        <v>176049130</v>
      </c>
      <c r="E400" t="s">
        <v>421</v>
      </c>
      <c r="F400" t="s">
        <v>851</v>
      </c>
      <c r="G400">
        <v>348232</v>
      </c>
      <c r="H400" t="s">
        <v>16</v>
      </c>
      <c r="I400" t="s">
        <v>17</v>
      </c>
      <c r="J400" t="s">
        <v>18</v>
      </c>
      <c r="K400">
        <v>75000000</v>
      </c>
      <c r="L400">
        <v>2004</v>
      </c>
      <c r="M400">
        <v>7.8</v>
      </c>
    </row>
    <row r="401" spans="1:13" x14ac:dyDescent="0.3">
      <c r="A401" t="s">
        <v>262</v>
      </c>
      <c r="B401">
        <v>142</v>
      </c>
      <c r="C401">
        <v>124</v>
      </c>
      <c r="D401">
        <v>172620724</v>
      </c>
      <c r="E401" t="s">
        <v>263</v>
      </c>
      <c r="F401" t="s">
        <v>852</v>
      </c>
      <c r="G401">
        <v>146134</v>
      </c>
      <c r="H401" t="s">
        <v>16</v>
      </c>
      <c r="I401" t="s">
        <v>17</v>
      </c>
      <c r="J401" t="s">
        <v>217</v>
      </c>
      <c r="K401">
        <v>85000000</v>
      </c>
      <c r="L401">
        <v>1997</v>
      </c>
      <c r="M401">
        <v>6.4</v>
      </c>
    </row>
    <row r="402" spans="1:13" x14ac:dyDescent="0.3">
      <c r="A402" t="s">
        <v>557</v>
      </c>
      <c r="B402">
        <v>186</v>
      </c>
      <c r="C402">
        <v>116</v>
      </c>
      <c r="D402">
        <v>183405771</v>
      </c>
      <c r="E402" t="s">
        <v>558</v>
      </c>
      <c r="F402" t="s">
        <v>853</v>
      </c>
      <c r="G402">
        <v>402645</v>
      </c>
      <c r="H402" t="s">
        <v>16</v>
      </c>
      <c r="I402" t="s">
        <v>17</v>
      </c>
      <c r="J402" t="s">
        <v>18</v>
      </c>
      <c r="K402">
        <v>85000000</v>
      </c>
      <c r="L402">
        <v>2001</v>
      </c>
      <c r="M402">
        <v>7.8</v>
      </c>
    </row>
    <row r="403" spans="1:13" x14ac:dyDescent="0.3">
      <c r="A403" t="s">
        <v>854</v>
      </c>
      <c r="B403">
        <v>228</v>
      </c>
      <c r="C403">
        <v>110</v>
      </c>
      <c r="D403">
        <v>20315324</v>
      </c>
      <c r="E403" t="s">
        <v>37</v>
      </c>
      <c r="F403" t="s">
        <v>855</v>
      </c>
      <c r="G403">
        <v>88542</v>
      </c>
      <c r="H403" t="s">
        <v>16</v>
      </c>
      <c r="I403" t="s">
        <v>282</v>
      </c>
      <c r="J403" t="s">
        <v>18</v>
      </c>
      <c r="K403">
        <v>75000000</v>
      </c>
      <c r="L403">
        <v>2011</v>
      </c>
      <c r="M403">
        <v>5.8</v>
      </c>
    </row>
    <row r="404" spans="1:13" x14ac:dyDescent="0.3">
      <c r="A404" t="s">
        <v>856</v>
      </c>
      <c r="B404">
        <v>256</v>
      </c>
      <c r="C404">
        <v>91</v>
      </c>
      <c r="D404">
        <v>148313048</v>
      </c>
      <c r="E404" t="s">
        <v>291</v>
      </c>
      <c r="F404" t="s">
        <v>857</v>
      </c>
      <c r="G404">
        <v>164148</v>
      </c>
      <c r="H404" t="s">
        <v>16</v>
      </c>
      <c r="I404" t="s">
        <v>17</v>
      </c>
      <c r="J404" t="s">
        <v>42</v>
      </c>
      <c r="K404">
        <v>85000000</v>
      </c>
      <c r="L404">
        <v>2012</v>
      </c>
      <c r="M404">
        <v>7.1</v>
      </c>
    </row>
    <row r="405" spans="1:13" x14ac:dyDescent="0.3">
      <c r="A405" t="s">
        <v>858</v>
      </c>
      <c r="B405">
        <v>222</v>
      </c>
      <c r="C405">
        <v>107</v>
      </c>
      <c r="D405">
        <v>127706877</v>
      </c>
      <c r="E405" t="s">
        <v>859</v>
      </c>
      <c r="F405" t="s">
        <v>860</v>
      </c>
      <c r="G405">
        <v>142496</v>
      </c>
      <c r="H405" t="s">
        <v>16</v>
      </c>
      <c r="I405" t="s">
        <v>17</v>
      </c>
      <c r="J405" t="s">
        <v>42</v>
      </c>
      <c r="K405">
        <v>85000000</v>
      </c>
      <c r="L405">
        <v>2007</v>
      </c>
      <c r="M405">
        <v>7.1</v>
      </c>
    </row>
    <row r="406" spans="1:13" hidden="1" x14ac:dyDescent="0.3">
      <c r="B406">
        <v>103</v>
      </c>
      <c r="C406">
        <v>44</v>
      </c>
      <c r="E406" t="s">
        <v>861</v>
      </c>
      <c r="F406" t="s">
        <v>862</v>
      </c>
      <c r="G406">
        <v>159910</v>
      </c>
      <c r="H406" t="s">
        <v>16</v>
      </c>
      <c r="I406" t="s">
        <v>17</v>
      </c>
      <c r="J406" t="s">
        <v>410</v>
      </c>
      <c r="M406">
        <v>8.6</v>
      </c>
    </row>
    <row r="407" spans="1:13" x14ac:dyDescent="0.3">
      <c r="A407" t="s">
        <v>863</v>
      </c>
      <c r="B407">
        <v>298</v>
      </c>
      <c r="C407">
        <v>115</v>
      </c>
      <c r="D407">
        <v>126149655</v>
      </c>
      <c r="E407" t="s">
        <v>436</v>
      </c>
      <c r="F407" t="s">
        <v>864</v>
      </c>
      <c r="G407">
        <v>166693</v>
      </c>
      <c r="H407" t="s">
        <v>16</v>
      </c>
      <c r="I407" t="s">
        <v>17</v>
      </c>
      <c r="J407" t="s">
        <v>217</v>
      </c>
      <c r="K407">
        <v>85000000</v>
      </c>
      <c r="L407">
        <v>2012</v>
      </c>
      <c r="M407">
        <v>6.8</v>
      </c>
    </row>
    <row r="408" spans="1:13" x14ac:dyDescent="0.3">
      <c r="A408" t="s">
        <v>858</v>
      </c>
      <c r="B408">
        <v>84</v>
      </c>
      <c r="C408">
        <v>100</v>
      </c>
      <c r="D408">
        <v>66941559</v>
      </c>
      <c r="E408" t="s">
        <v>865</v>
      </c>
      <c r="F408" t="s">
        <v>866</v>
      </c>
      <c r="G408">
        <v>26413</v>
      </c>
      <c r="H408" t="s">
        <v>16</v>
      </c>
      <c r="I408" t="s">
        <v>17</v>
      </c>
      <c r="J408" t="s">
        <v>110</v>
      </c>
      <c r="K408">
        <v>85000000</v>
      </c>
      <c r="L408">
        <v>2000</v>
      </c>
      <c r="M408">
        <v>4.8</v>
      </c>
    </row>
    <row r="409" spans="1:13" x14ac:dyDescent="0.3">
      <c r="A409" t="s">
        <v>102</v>
      </c>
      <c r="B409">
        <v>236</v>
      </c>
      <c r="C409">
        <v>104</v>
      </c>
      <c r="D409">
        <v>78009155</v>
      </c>
      <c r="E409" t="s">
        <v>641</v>
      </c>
      <c r="F409" t="s">
        <v>867</v>
      </c>
      <c r="G409">
        <v>110073</v>
      </c>
      <c r="H409" t="s">
        <v>16</v>
      </c>
      <c r="I409" t="s">
        <v>17</v>
      </c>
      <c r="J409" t="s">
        <v>18</v>
      </c>
      <c r="K409">
        <v>75000000</v>
      </c>
      <c r="L409">
        <v>2011</v>
      </c>
      <c r="M409">
        <v>6.2</v>
      </c>
    </row>
    <row r="410" spans="1:13" x14ac:dyDescent="0.3">
      <c r="A410" t="s">
        <v>868</v>
      </c>
      <c r="B410">
        <v>157</v>
      </c>
      <c r="C410">
        <v>138</v>
      </c>
      <c r="D410">
        <v>63224849</v>
      </c>
      <c r="E410" t="s">
        <v>615</v>
      </c>
      <c r="F410" t="s">
        <v>869</v>
      </c>
      <c r="G410">
        <v>182757</v>
      </c>
      <c r="H410" t="s">
        <v>16</v>
      </c>
      <c r="I410" t="s">
        <v>17</v>
      </c>
      <c r="J410" t="s">
        <v>18</v>
      </c>
      <c r="K410">
        <v>85000000</v>
      </c>
      <c r="L410">
        <v>2006</v>
      </c>
      <c r="M410">
        <v>6.9</v>
      </c>
    </row>
    <row r="411" spans="1:13" x14ac:dyDescent="0.3">
      <c r="A411" t="s">
        <v>636</v>
      </c>
      <c r="B411">
        <v>81</v>
      </c>
      <c r="C411">
        <v>140</v>
      </c>
      <c r="D411">
        <v>111544445</v>
      </c>
      <c r="E411" t="s">
        <v>408</v>
      </c>
      <c r="F411" t="s">
        <v>870</v>
      </c>
      <c r="G411">
        <v>188116</v>
      </c>
      <c r="H411" t="s">
        <v>16</v>
      </c>
      <c r="I411" t="s">
        <v>17</v>
      </c>
      <c r="J411" t="s">
        <v>217</v>
      </c>
      <c r="K411">
        <v>90000000</v>
      </c>
      <c r="L411">
        <v>1998</v>
      </c>
      <c r="M411">
        <v>7.3</v>
      </c>
    </row>
    <row r="412" spans="1:13" x14ac:dyDescent="0.3">
      <c r="A412" t="s">
        <v>868</v>
      </c>
      <c r="B412">
        <v>187</v>
      </c>
      <c r="C412">
        <v>120</v>
      </c>
      <c r="D412">
        <v>112703470</v>
      </c>
      <c r="E412" t="s">
        <v>515</v>
      </c>
      <c r="F412" t="s">
        <v>871</v>
      </c>
      <c r="G412">
        <v>69860</v>
      </c>
      <c r="H412" t="s">
        <v>16</v>
      </c>
      <c r="I412" t="s">
        <v>17</v>
      </c>
      <c r="J412" t="s">
        <v>217</v>
      </c>
      <c r="K412">
        <v>85000000</v>
      </c>
      <c r="L412">
        <v>2009</v>
      </c>
      <c r="M412">
        <v>6.6</v>
      </c>
    </row>
    <row r="413" spans="1:13" x14ac:dyDescent="0.3">
      <c r="A413" t="s">
        <v>557</v>
      </c>
      <c r="B413">
        <v>238</v>
      </c>
      <c r="C413">
        <v>122</v>
      </c>
      <c r="D413">
        <v>117144465</v>
      </c>
      <c r="E413" t="s">
        <v>558</v>
      </c>
      <c r="F413" t="s">
        <v>872</v>
      </c>
      <c r="G413">
        <v>256928</v>
      </c>
      <c r="H413" t="s">
        <v>16</v>
      </c>
      <c r="I413" t="s">
        <v>17</v>
      </c>
      <c r="J413" t="s">
        <v>18</v>
      </c>
      <c r="K413">
        <v>85000000</v>
      </c>
      <c r="L413">
        <v>2007</v>
      </c>
      <c r="M413">
        <v>6.9</v>
      </c>
    </row>
    <row r="414" spans="1:13" x14ac:dyDescent="0.3">
      <c r="A414" t="s">
        <v>873</v>
      </c>
      <c r="B414">
        <v>107</v>
      </c>
      <c r="C414">
        <v>83</v>
      </c>
      <c r="D414">
        <v>84303558</v>
      </c>
      <c r="E414" t="s">
        <v>172</v>
      </c>
      <c r="F414" t="s">
        <v>874</v>
      </c>
      <c r="G414">
        <v>65270</v>
      </c>
      <c r="H414" t="s">
        <v>16</v>
      </c>
      <c r="I414" t="s">
        <v>17</v>
      </c>
      <c r="J414" t="s">
        <v>42</v>
      </c>
      <c r="K414">
        <v>85000000</v>
      </c>
      <c r="L414">
        <v>2006</v>
      </c>
      <c r="M414">
        <v>6.2</v>
      </c>
    </row>
    <row r="415" spans="1:13" x14ac:dyDescent="0.3">
      <c r="A415" t="s">
        <v>875</v>
      </c>
      <c r="B415">
        <v>459</v>
      </c>
      <c r="C415">
        <v>139</v>
      </c>
      <c r="D415">
        <v>150832203</v>
      </c>
      <c r="E415" t="s">
        <v>501</v>
      </c>
      <c r="F415" t="s">
        <v>876</v>
      </c>
      <c r="G415">
        <v>341058</v>
      </c>
      <c r="H415" t="s">
        <v>16</v>
      </c>
      <c r="I415" t="s">
        <v>17</v>
      </c>
      <c r="J415" t="s">
        <v>18</v>
      </c>
      <c r="K415">
        <v>85000000</v>
      </c>
      <c r="L415">
        <v>2014</v>
      </c>
      <c r="M415">
        <v>6.7</v>
      </c>
    </row>
    <row r="416" spans="1:13" x14ac:dyDescent="0.3">
      <c r="A416" t="s">
        <v>877</v>
      </c>
      <c r="B416">
        <v>187</v>
      </c>
      <c r="C416">
        <v>131</v>
      </c>
      <c r="D416">
        <v>51396781</v>
      </c>
      <c r="E416" t="s">
        <v>726</v>
      </c>
      <c r="F416" t="s">
        <v>878</v>
      </c>
      <c r="G416">
        <v>188887</v>
      </c>
      <c r="H416" t="s">
        <v>16</v>
      </c>
      <c r="I416" t="s">
        <v>17</v>
      </c>
      <c r="J416" t="s">
        <v>217</v>
      </c>
      <c r="K416">
        <v>68000000</v>
      </c>
      <c r="L416">
        <v>2001</v>
      </c>
      <c r="M416">
        <v>7.6</v>
      </c>
    </row>
    <row r="417" spans="1:13" x14ac:dyDescent="0.3">
      <c r="A417" t="s">
        <v>89</v>
      </c>
      <c r="B417">
        <v>151</v>
      </c>
      <c r="C417">
        <v>104</v>
      </c>
      <c r="D417">
        <v>47592825</v>
      </c>
      <c r="E417" t="s">
        <v>391</v>
      </c>
      <c r="F417" t="s">
        <v>879</v>
      </c>
      <c r="G417">
        <v>82731</v>
      </c>
      <c r="H417" t="s">
        <v>16</v>
      </c>
      <c r="I417" t="s">
        <v>17</v>
      </c>
      <c r="J417" t="s">
        <v>18</v>
      </c>
      <c r="K417">
        <v>85000000</v>
      </c>
      <c r="L417">
        <v>2003</v>
      </c>
      <c r="M417">
        <v>6.7</v>
      </c>
    </row>
    <row r="418" spans="1:13" x14ac:dyDescent="0.3">
      <c r="A418" t="s">
        <v>478</v>
      </c>
      <c r="B418">
        <v>80</v>
      </c>
      <c r="C418">
        <v>130</v>
      </c>
      <c r="D418">
        <v>50016394</v>
      </c>
      <c r="E418" t="s">
        <v>880</v>
      </c>
      <c r="F418" t="s">
        <v>881</v>
      </c>
      <c r="G418">
        <v>106528</v>
      </c>
      <c r="H418" t="s">
        <v>16</v>
      </c>
      <c r="I418" t="s">
        <v>17</v>
      </c>
      <c r="J418" t="s">
        <v>18</v>
      </c>
      <c r="K418">
        <v>70000000</v>
      </c>
      <c r="L418">
        <v>1993</v>
      </c>
      <c r="M418">
        <v>6.2</v>
      </c>
    </row>
    <row r="419" spans="1:13" x14ac:dyDescent="0.3">
      <c r="A419" t="s">
        <v>65</v>
      </c>
      <c r="B419">
        <v>229</v>
      </c>
      <c r="C419">
        <v>145</v>
      </c>
      <c r="D419">
        <v>57010853</v>
      </c>
      <c r="E419" t="s">
        <v>85</v>
      </c>
      <c r="F419" t="s">
        <v>882</v>
      </c>
      <c r="G419">
        <v>119286</v>
      </c>
      <c r="H419" t="s">
        <v>16</v>
      </c>
      <c r="I419" t="s">
        <v>17</v>
      </c>
      <c r="J419" t="s">
        <v>18</v>
      </c>
      <c r="K419">
        <v>85000000</v>
      </c>
      <c r="L419">
        <v>2005</v>
      </c>
      <c r="M419">
        <v>7.3</v>
      </c>
    </row>
    <row r="420" spans="1:13" x14ac:dyDescent="0.3">
      <c r="A420" t="s">
        <v>151</v>
      </c>
      <c r="B420">
        <v>158</v>
      </c>
      <c r="C420">
        <v>104</v>
      </c>
      <c r="D420">
        <v>62494975</v>
      </c>
      <c r="E420" t="s">
        <v>129</v>
      </c>
      <c r="F420" t="s">
        <v>883</v>
      </c>
      <c r="G420">
        <v>179500</v>
      </c>
      <c r="H420" t="s">
        <v>16</v>
      </c>
      <c r="I420" t="s">
        <v>17</v>
      </c>
      <c r="J420" t="s">
        <v>18</v>
      </c>
      <c r="K420">
        <v>85000000</v>
      </c>
      <c r="L420">
        <v>2006</v>
      </c>
      <c r="M420">
        <v>6</v>
      </c>
    </row>
    <row r="421" spans="1:13" x14ac:dyDescent="0.3">
      <c r="A421" t="s">
        <v>884</v>
      </c>
      <c r="B421">
        <v>190</v>
      </c>
      <c r="C421">
        <v>97</v>
      </c>
      <c r="D421">
        <v>46440491</v>
      </c>
      <c r="E421" t="s">
        <v>107</v>
      </c>
      <c r="F421" t="s">
        <v>885</v>
      </c>
      <c r="G421">
        <v>35446</v>
      </c>
      <c r="H421" t="s">
        <v>16</v>
      </c>
      <c r="I421" t="s">
        <v>25</v>
      </c>
      <c r="J421" t="s">
        <v>42</v>
      </c>
      <c r="K421">
        <v>100000000</v>
      </c>
      <c r="L421">
        <v>2011</v>
      </c>
      <c r="M421">
        <v>7.1</v>
      </c>
    </row>
    <row r="422" spans="1:13" x14ac:dyDescent="0.3">
      <c r="A422" t="s">
        <v>886</v>
      </c>
      <c r="B422">
        <v>98</v>
      </c>
      <c r="C422">
        <v>178</v>
      </c>
      <c r="D422">
        <v>44606335</v>
      </c>
      <c r="E422" t="s">
        <v>253</v>
      </c>
      <c r="F422" t="s">
        <v>887</v>
      </c>
      <c r="G422">
        <v>169023</v>
      </c>
      <c r="H422" t="s">
        <v>16</v>
      </c>
      <c r="I422" t="s">
        <v>17</v>
      </c>
      <c r="J422" t="s">
        <v>18</v>
      </c>
      <c r="K422">
        <v>90000000</v>
      </c>
      <c r="L422">
        <v>1998</v>
      </c>
      <c r="M422">
        <v>7.1</v>
      </c>
    </row>
    <row r="423" spans="1:13" x14ac:dyDescent="0.3">
      <c r="A423" t="s">
        <v>888</v>
      </c>
      <c r="B423">
        <v>135</v>
      </c>
      <c r="C423">
        <v>108</v>
      </c>
      <c r="D423">
        <v>40048332</v>
      </c>
      <c r="E423" t="s">
        <v>337</v>
      </c>
      <c r="F423" t="s">
        <v>889</v>
      </c>
      <c r="G423">
        <v>61417</v>
      </c>
      <c r="H423" t="s">
        <v>16</v>
      </c>
      <c r="I423" t="s">
        <v>17</v>
      </c>
      <c r="J423" t="s">
        <v>217</v>
      </c>
      <c r="K423">
        <v>85000000</v>
      </c>
      <c r="L423">
        <v>2002</v>
      </c>
      <c r="M423">
        <v>5.5</v>
      </c>
    </row>
    <row r="424" spans="1:13" hidden="1" x14ac:dyDescent="0.3">
      <c r="A424" t="s">
        <v>890</v>
      </c>
      <c r="B424">
        <v>84</v>
      </c>
      <c r="C424">
        <v>123</v>
      </c>
      <c r="E424" t="s">
        <v>891</v>
      </c>
      <c r="F424" t="s">
        <v>892</v>
      </c>
      <c r="G424">
        <v>19228</v>
      </c>
      <c r="H424" t="s">
        <v>16</v>
      </c>
      <c r="I424" t="s">
        <v>17</v>
      </c>
      <c r="J424" t="s">
        <v>217</v>
      </c>
      <c r="L424">
        <v>1979</v>
      </c>
      <c r="M424">
        <v>7.8</v>
      </c>
    </row>
    <row r="425" spans="1:13" x14ac:dyDescent="0.3">
      <c r="A425" t="s">
        <v>893</v>
      </c>
      <c r="B425">
        <v>382</v>
      </c>
      <c r="C425">
        <v>106</v>
      </c>
      <c r="D425">
        <v>64933670</v>
      </c>
      <c r="E425" t="s">
        <v>894</v>
      </c>
      <c r="F425" t="s">
        <v>895</v>
      </c>
      <c r="G425">
        <v>70838</v>
      </c>
      <c r="H425" t="s">
        <v>16</v>
      </c>
      <c r="I425" t="s">
        <v>17</v>
      </c>
      <c r="J425" t="s">
        <v>42</v>
      </c>
      <c r="K425">
        <v>85000000</v>
      </c>
      <c r="L425">
        <v>2012</v>
      </c>
      <c r="M425">
        <v>5.6</v>
      </c>
    </row>
    <row r="426" spans="1:13" x14ac:dyDescent="0.3">
      <c r="A426" t="s">
        <v>896</v>
      </c>
      <c r="B426">
        <v>393</v>
      </c>
      <c r="C426">
        <v>112</v>
      </c>
      <c r="D426">
        <v>31494270</v>
      </c>
      <c r="E426" t="s">
        <v>897</v>
      </c>
      <c r="F426" t="s">
        <v>898</v>
      </c>
      <c r="G426">
        <v>273921</v>
      </c>
      <c r="H426" t="s">
        <v>16</v>
      </c>
      <c r="I426" t="s">
        <v>17</v>
      </c>
      <c r="J426" t="s">
        <v>18</v>
      </c>
      <c r="K426">
        <v>60000000</v>
      </c>
      <c r="L426">
        <v>2010</v>
      </c>
      <c r="M426">
        <v>7.5</v>
      </c>
    </row>
    <row r="427" spans="1:13" x14ac:dyDescent="0.3">
      <c r="A427" t="s">
        <v>899</v>
      </c>
      <c r="B427">
        <v>149</v>
      </c>
      <c r="C427">
        <v>135</v>
      </c>
      <c r="D427">
        <v>31111260</v>
      </c>
      <c r="E427" t="s">
        <v>90</v>
      </c>
      <c r="F427" t="s">
        <v>900</v>
      </c>
      <c r="G427">
        <v>77029</v>
      </c>
      <c r="H427" t="s">
        <v>16</v>
      </c>
      <c r="I427" t="s">
        <v>17</v>
      </c>
      <c r="J427" t="s">
        <v>18</v>
      </c>
      <c r="K427">
        <v>60000000</v>
      </c>
      <c r="L427">
        <v>2003</v>
      </c>
      <c r="M427">
        <v>5.4</v>
      </c>
    </row>
    <row r="428" spans="1:13" x14ac:dyDescent="0.3">
      <c r="A428" t="s">
        <v>901</v>
      </c>
      <c r="B428">
        <v>94</v>
      </c>
      <c r="C428">
        <v>109</v>
      </c>
      <c r="D428">
        <v>123307945</v>
      </c>
      <c r="E428" t="s">
        <v>902</v>
      </c>
      <c r="F428" t="s">
        <v>903</v>
      </c>
      <c r="G428">
        <v>39391</v>
      </c>
      <c r="H428" t="s">
        <v>16</v>
      </c>
      <c r="I428" t="s">
        <v>17</v>
      </c>
      <c r="J428" t="s">
        <v>18</v>
      </c>
      <c r="K428">
        <v>65000000</v>
      </c>
      <c r="L428">
        <v>2000</v>
      </c>
      <c r="M428">
        <v>4.3</v>
      </c>
    </row>
    <row r="429" spans="1:13" x14ac:dyDescent="0.3">
      <c r="A429" t="s">
        <v>575</v>
      </c>
      <c r="B429">
        <v>138</v>
      </c>
      <c r="C429">
        <v>86</v>
      </c>
      <c r="D429">
        <v>153288182</v>
      </c>
      <c r="E429" t="s">
        <v>904</v>
      </c>
      <c r="F429" t="s">
        <v>905</v>
      </c>
      <c r="G429">
        <v>71424</v>
      </c>
      <c r="H429" t="s">
        <v>16</v>
      </c>
      <c r="I429" t="s">
        <v>17</v>
      </c>
      <c r="J429" t="s">
        <v>42</v>
      </c>
      <c r="K429">
        <v>84000000</v>
      </c>
      <c r="L429">
        <v>2002</v>
      </c>
      <c r="M429">
        <v>4.9000000000000004</v>
      </c>
    </row>
    <row r="430" spans="1:13" x14ac:dyDescent="0.3">
      <c r="A430" t="s">
        <v>906</v>
      </c>
      <c r="B430">
        <v>432</v>
      </c>
      <c r="C430">
        <v>95</v>
      </c>
      <c r="D430">
        <v>13401683</v>
      </c>
      <c r="E430" t="s">
        <v>238</v>
      </c>
      <c r="F430" t="s">
        <v>907</v>
      </c>
      <c r="G430">
        <v>203458</v>
      </c>
      <c r="H430" t="s">
        <v>16</v>
      </c>
      <c r="I430" t="s">
        <v>25</v>
      </c>
      <c r="J430" t="s">
        <v>217</v>
      </c>
      <c r="K430">
        <v>35000000</v>
      </c>
      <c r="L430">
        <v>2012</v>
      </c>
      <c r="M430">
        <v>7.1</v>
      </c>
    </row>
    <row r="431" spans="1:13" x14ac:dyDescent="0.3">
      <c r="A431" t="s">
        <v>592</v>
      </c>
      <c r="B431">
        <v>173</v>
      </c>
      <c r="C431">
        <v>107</v>
      </c>
      <c r="D431">
        <v>137340146</v>
      </c>
      <c r="E431" t="s">
        <v>908</v>
      </c>
      <c r="F431" t="s">
        <v>909</v>
      </c>
      <c r="G431">
        <v>246492</v>
      </c>
      <c r="H431" t="s">
        <v>16</v>
      </c>
      <c r="I431" t="s">
        <v>17</v>
      </c>
      <c r="J431" t="s">
        <v>18</v>
      </c>
      <c r="K431">
        <v>70000000</v>
      </c>
      <c r="L431">
        <v>2006</v>
      </c>
      <c r="M431">
        <v>6.4</v>
      </c>
    </row>
    <row r="432" spans="1:13" x14ac:dyDescent="0.3">
      <c r="A432" t="s">
        <v>910</v>
      </c>
      <c r="B432">
        <v>127</v>
      </c>
      <c r="C432">
        <v>130</v>
      </c>
      <c r="E432" t="s">
        <v>322</v>
      </c>
      <c r="F432" t="s">
        <v>911</v>
      </c>
      <c r="G432">
        <v>29932</v>
      </c>
      <c r="H432" t="s">
        <v>16</v>
      </c>
      <c r="I432" t="s">
        <v>17</v>
      </c>
      <c r="J432" t="s">
        <v>217</v>
      </c>
      <c r="K432">
        <v>8000000</v>
      </c>
      <c r="L432">
        <v>1982</v>
      </c>
      <c r="M432">
        <v>6.9</v>
      </c>
    </row>
    <row r="433" spans="1:13" x14ac:dyDescent="0.3">
      <c r="A433" t="s">
        <v>552</v>
      </c>
      <c r="B433">
        <v>91</v>
      </c>
      <c r="C433">
        <v>82</v>
      </c>
      <c r="D433">
        <v>43575716</v>
      </c>
      <c r="E433" t="s">
        <v>912</v>
      </c>
      <c r="F433" t="s">
        <v>913</v>
      </c>
      <c r="G433">
        <v>10233</v>
      </c>
      <c r="H433" t="s">
        <v>16</v>
      </c>
      <c r="I433" t="s">
        <v>17</v>
      </c>
      <c r="J433" t="s">
        <v>42</v>
      </c>
      <c r="K433">
        <v>85000000</v>
      </c>
      <c r="L433">
        <v>2010</v>
      </c>
      <c r="M433">
        <v>4.3</v>
      </c>
    </row>
    <row r="434" spans="1:13" x14ac:dyDescent="0.3">
      <c r="A434" t="s">
        <v>192</v>
      </c>
      <c r="B434">
        <v>238</v>
      </c>
      <c r="C434">
        <v>88</v>
      </c>
      <c r="D434">
        <v>80170146</v>
      </c>
      <c r="E434" t="s">
        <v>90</v>
      </c>
      <c r="F434" t="s">
        <v>914</v>
      </c>
      <c r="G434">
        <v>243053</v>
      </c>
      <c r="H434" t="s">
        <v>16</v>
      </c>
      <c r="I434" t="s">
        <v>17</v>
      </c>
      <c r="J434" t="s">
        <v>18</v>
      </c>
      <c r="K434">
        <v>85000000</v>
      </c>
      <c r="L434">
        <v>2008</v>
      </c>
      <c r="M434">
        <v>6.1</v>
      </c>
    </row>
    <row r="435" spans="1:13" x14ac:dyDescent="0.3">
      <c r="A435" t="s">
        <v>142</v>
      </c>
      <c r="B435">
        <v>345</v>
      </c>
      <c r="C435">
        <v>120</v>
      </c>
      <c r="D435">
        <v>75754670</v>
      </c>
      <c r="E435" t="s">
        <v>915</v>
      </c>
      <c r="F435" t="s">
        <v>917</v>
      </c>
      <c r="G435">
        <v>208422</v>
      </c>
      <c r="H435" t="s">
        <v>16</v>
      </c>
      <c r="I435" t="s">
        <v>17</v>
      </c>
      <c r="J435" t="s">
        <v>18</v>
      </c>
      <c r="K435">
        <v>85000000</v>
      </c>
      <c r="L435">
        <v>2008</v>
      </c>
      <c r="M435">
        <v>7</v>
      </c>
    </row>
    <row r="436" spans="1:13" x14ac:dyDescent="0.3">
      <c r="A436" t="s">
        <v>252</v>
      </c>
      <c r="B436">
        <v>377</v>
      </c>
      <c r="C436">
        <v>162</v>
      </c>
      <c r="D436">
        <v>33048353</v>
      </c>
      <c r="E436" t="s">
        <v>918</v>
      </c>
      <c r="F436" t="s">
        <v>919</v>
      </c>
      <c r="G436">
        <v>301279</v>
      </c>
      <c r="H436" t="s">
        <v>16</v>
      </c>
      <c r="I436" t="s">
        <v>17</v>
      </c>
      <c r="J436" t="s">
        <v>217</v>
      </c>
      <c r="K436">
        <v>65000000</v>
      </c>
      <c r="L436">
        <v>2007</v>
      </c>
      <c r="M436">
        <v>7.7</v>
      </c>
    </row>
    <row r="437" spans="1:13" x14ac:dyDescent="0.3">
      <c r="A437" t="s">
        <v>554</v>
      </c>
      <c r="B437">
        <v>170</v>
      </c>
      <c r="C437">
        <v>123</v>
      </c>
      <c r="D437">
        <v>34543701</v>
      </c>
      <c r="E437" t="s">
        <v>600</v>
      </c>
      <c r="F437" t="s">
        <v>920</v>
      </c>
      <c r="G437">
        <v>100001</v>
      </c>
      <c r="H437" t="s">
        <v>16</v>
      </c>
      <c r="I437" t="s">
        <v>17</v>
      </c>
      <c r="J437" t="s">
        <v>18</v>
      </c>
      <c r="K437">
        <v>82000000</v>
      </c>
      <c r="L437">
        <v>2000</v>
      </c>
      <c r="M437">
        <v>5.9</v>
      </c>
    </row>
    <row r="438" spans="1:13" x14ac:dyDescent="0.3">
      <c r="A438" t="s">
        <v>189</v>
      </c>
      <c r="B438">
        <v>191</v>
      </c>
      <c r="C438">
        <v>101</v>
      </c>
      <c r="D438">
        <v>242589580</v>
      </c>
      <c r="E438" t="s">
        <v>921</v>
      </c>
      <c r="F438" t="s">
        <v>922</v>
      </c>
      <c r="G438">
        <v>296904</v>
      </c>
      <c r="H438" t="s">
        <v>16</v>
      </c>
      <c r="I438" t="s">
        <v>17</v>
      </c>
      <c r="J438" t="s">
        <v>18</v>
      </c>
      <c r="K438">
        <v>81000000</v>
      </c>
      <c r="L438">
        <v>2003</v>
      </c>
      <c r="M438">
        <v>6.7</v>
      </c>
    </row>
    <row r="439" spans="1:13" x14ac:dyDescent="0.3">
      <c r="A439" t="s">
        <v>656</v>
      </c>
      <c r="B439">
        <v>424</v>
      </c>
      <c r="C439">
        <v>113</v>
      </c>
      <c r="D439">
        <v>102981571</v>
      </c>
      <c r="E439" t="s">
        <v>23</v>
      </c>
      <c r="F439" t="s">
        <v>923</v>
      </c>
      <c r="G439">
        <v>270226</v>
      </c>
      <c r="H439" t="s">
        <v>16</v>
      </c>
      <c r="I439" t="s">
        <v>17</v>
      </c>
      <c r="J439" t="s">
        <v>217</v>
      </c>
      <c r="K439">
        <v>80000000</v>
      </c>
      <c r="L439">
        <v>2010</v>
      </c>
      <c r="M439">
        <v>6.5</v>
      </c>
    </row>
    <row r="440" spans="1:13" x14ac:dyDescent="0.3">
      <c r="A440" t="s">
        <v>825</v>
      </c>
      <c r="B440">
        <v>154</v>
      </c>
      <c r="C440">
        <v>110</v>
      </c>
      <c r="D440">
        <v>180965237</v>
      </c>
      <c r="E440" t="s">
        <v>23</v>
      </c>
      <c r="F440" t="s">
        <v>924</v>
      </c>
      <c r="G440">
        <v>300542</v>
      </c>
      <c r="H440" t="s">
        <v>16</v>
      </c>
      <c r="I440" t="s">
        <v>17</v>
      </c>
      <c r="J440" t="s">
        <v>18</v>
      </c>
      <c r="K440">
        <v>80000000</v>
      </c>
      <c r="L440">
        <v>1996</v>
      </c>
      <c r="M440">
        <v>7.1</v>
      </c>
    </row>
    <row r="441" spans="1:13" x14ac:dyDescent="0.3">
      <c r="A441" t="s">
        <v>843</v>
      </c>
      <c r="B441">
        <v>673</v>
      </c>
      <c r="C441">
        <v>142</v>
      </c>
      <c r="D441">
        <v>407999255</v>
      </c>
      <c r="E441" t="s">
        <v>539</v>
      </c>
      <c r="F441" t="s">
        <v>925</v>
      </c>
      <c r="G441">
        <v>701607</v>
      </c>
      <c r="H441" t="s">
        <v>16</v>
      </c>
      <c r="I441" t="s">
        <v>17</v>
      </c>
      <c r="J441" t="s">
        <v>18</v>
      </c>
      <c r="K441">
        <v>78000000</v>
      </c>
      <c r="L441">
        <v>2012</v>
      </c>
      <c r="M441">
        <v>7.3</v>
      </c>
    </row>
    <row r="442" spans="1:13" x14ac:dyDescent="0.3">
      <c r="A442" t="s">
        <v>926</v>
      </c>
      <c r="B442">
        <v>383</v>
      </c>
      <c r="C442">
        <v>102</v>
      </c>
      <c r="D442">
        <v>254455986</v>
      </c>
      <c r="E442" t="s">
        <v>609</v>
      </c>
      <c r="F442" t="s">
        <v>927</v>
      </c>
      <c r="G442">
        <v>375879</v>
      </c>
      <c r="H442" t="s">
        <v>16</v>
      </c>
      <c r="I442" t="s">
        <v>17</v>
      </c>
      <c r="J442" t="s">
        <v>217</v>
      </c>
      <c r="K442">
        <v>80000000</v>
      </c>
      <c r="L442">
        <v>2011</v>
      </c>
      <c r="M442">
        <v>6.5</v>
      </c>
    </row>
    <row r="443" spans="1:13" x14ac:dyDescent="0.3">
      <c r="A443" t="s">
        <v>100</v>
      </c>
      <c r="B443">
        <v>153</v>
      </c>
      <c r="C443">
        <v>126</v>
      </c>
      <c r="D443">
        <v>162831698</v>
      </c>
      <c r="E443" t="s">
        <v>484</v>
      </c>
      <c r="F443" t="s">
        <v>928</v>
      </c>
      <c r="G443">
        <v>215255</v>
      </c>
      <c r="H443" t="s">
        <v>16</v>
      </c>
      <c r="I443" t="s">
        <v>17</v>
      </c>
      <c r="J443" t="s">
        <v>18</v>
      </c>
      <c r="K443">
        <v>80000000</v>
      </c>
      <c r="L443">
        <v>1992</v>
      </c>
      <c r="M443">
        <v>7</v>
      </c>
    </row>
    <row r="444" spans="1:13" x14ac:dyDescent="0.3">
      <c r="A444" t="s">
        <v>429</v>
      </c>
      <c r="B444">
        <v>166</v>
      </c>
      <c r="C444">
        <v>83</v>
      </c>
      <c r="D444">
        <v>155019340</v>
      </c>
      <c r="E444" t="s">
        <v>172</v>
      </c>
      <c r="F444" t="s">
        <v>929</v>
      </c>
      <c r="G444">
        <v>127345</v>
      </c>
      <c r="H444" t="s">
        <v>16</v>
      </c>
      <c r="I444" t="s">
        <v>17</v>
      </c>
      <c r="J444" t="s">
        <v>42</v>
      </c>
      <c r="K444">
        <v>80000000</v>
      </c>
      <c r="L444">
        <v>2006</v>
      </c>
      <c r="M444">
        <v>6.8</v>
      </c>
    </row>
    <row r="445" spans="1:13" x14ac:dyDescent="0.3">
      <c r="A445" t="s">
        <v>235</v>
      </c>
      <c r="B445">
        <v>180</v>
      </c>
      <c r="C445">
        <v>85</v>
      </c>
      <c r="D445">
        <v>145771527</v>
      </c>
      <c r="E445" t="s">
        <v>930</v>
      </c>
      <c r="F445" t="s">
        <v>931</v>
      </c>
      <c r="G445">
        <v>117212</v>
      </c>
      <c r="H445" t="s">
        <v>16</v>
      </c>
      <c r="I445" t="s">
        <v>17</v>
      </c>
      <c r="J445" t="s">
        <v>42</v>
      </c>
      <c r="K445">
        <v>80000000</v>
      </c>
      <c r="L445">
        <v>2002</v>
      </c>
      <c r="M445">
        <v>7.2</v>
      </c>
    </row>
    <row r="446" spans="1:13" hidden="1" x14ac:dyDescent="0.3">
      <c r="A446" t="s">
        <v>932</v>
      </c>
      <c r="B446">
        <v>120</v>
      </c>
      <c r="C446">
        <v>97</v>
      </c>
      <c r="D446">
        <v>82506325</v>
      </c>
      <c r="E446" t="s">
        <v>190</v>
      </c>
      <c r="F446" t="s">
        <v>933</v>
      </c>
      <c r="G446">
        <v>27838</v>
      </c>
      <c r="H446" t="s">
        <v>16</v>
      </c>
      <c r="I446" t="s">
        <v>17</v>
      </c>
      <c r="J446" t="s">
        <v>110</v>
      </c>
      <c r="L446">
        <v>2006</v>
      </c>
      <c r="M446">
        <v>6.4</v>
      </c>
    </row>
    <row r="447" spans="1:13" x14ac:dyDescent="0.3">
      <c r="A447" t="s">
        <v>934</v>
      </c>
      <c r="B447">
        <v>125</v>
      </c>
      <c r="C447">
        <v>120</v>
      </c>
      <c r="D447">
        <v>140459099</v>
      </c>
      <c r="E447" t="s">
        <v>935</v>
      </c>
      <c r="F447" t="s">
        <v>936</v>
      </c>
      <c r="G447">
        <v>135601</v>
      </c>
      <c r="H447" t="s">
        <v>16</v>
      </c>
      <c r="I447" t="s">
        <v>17</v>
      </c>
      <c r="J447" t="s">
        <v>18</v>
      </c>
      <c r="K447">
        <v>75000000</v>
      </c>
      <c r="L447">
        <v>1998</v>
      </c>
      <c r="M447">
        <v>6.1</v>
      </c>
    </row>
    <row r="448" spans="1:13" x14ac:dyDescent="0.3">
      <c r="A448" t="s">
        <v>365</v>
      </c>
      <c r="B448">
        <v>234</v>
      </c>
      <c r="C448">
        <v>116</v>
      </c>
      <c r="D448">
        <v>53215979</v>
      </c>
      <c r="E448" t="s">
        <v>156</v>
      </c>
      <c r="F448" t="s">
        <v>937</v>
      </c>
      <c r="G448">
        <v>125036</v>
      </c>
      <c r="H448" t="s">
        <v>16</v>
      </c>
      <c r="I448" t="s">
        <v>17</v>
      </c>
      <c r="J448" t="s">
        <v>18</v>
      </c>
      <c r="K448">
        <v>84000000</v>
      </c>
      <c r="L448">
        <v>2013</v>
      </c>
      <c r="M448">
        <v>6.7</v>
      </c>
    </row>
    <row r="449" spans="1:13" x14ac:dyDescent="0.3">
      <c r="A449" t="s">
        <v>901</v>
      </c>
      <c r="B449">
        <v>134</v>
      </c>
      <c r="C449">
        <v>113</v>
      </c>
      <c r="D449">
        <v>158115031</v>
      </c>
      <c r="E449" t="s">
        <v>938</v>
      </c>
      <c r="F449" t="s">
        <v>939</v>
      </c>
      <c r="G449">
        <v>130070</v>
      </c>
      <c r="H449" t="s">
        <v>16</v>
      </c>
      <c r="I449" t="s">
        <v>17</v>
      </c>
      <c r="J449" t="s">
        <v>18</v>
      </c>
      <c r="K449">
        <v>82000000</v>
      </c>
      <c r="L449">
        <v>2005</v>
      </c>
      <c r="M449">
        <v>6.4</v>
      </c>
    </row>
    <row r="450" spans="1:13" x14ac:dyDescent="0.3">
      <c r="A450" t="s">
        <v>221</v>
      </c>
      <c r="B450">
        <v>91</v>
      </c>
      <c r="C450">
        <v>87</v>
      </c>
      <c r="D450">
        <v>133103929</v>
      </c>
      <c r="E450" t="s">
        <v>799</v>
      </c>
      <c r="F450" t="s">
        <v>940</v>
      </c>
      <c r="G450">
        <v>22838</v>
      </c>
      <c r="H450" t="s">
        <v>16</v>
      </c>
      <c r="I450" t="s">
        <v>17</v>
      </c>
      <c r="J450" t="s">
        <v>110</v>
      </c>
      <c r="K450">
        <v>75000000</v>
      </c>
      <c r="L450">
        <v>2011</v>
      </c>
      <c r="M450">
        <v>4.4000000000000004</v>
      </c>
    </row>
    <row r="451" spans="1:13" x14ac:dyDescent="0.3">
      <c r="A451" t="s">
        <v>803</v>
      </c>
      <c r="B451">
        <v>139</v>
      </c>
      <c r="C451">
        <v>101</v>
      </c>
      <c r="D451">
        <v>133668525</v>
      </c>
      <c r="E451" t="s">
        <v>609</v>
      </c>
      <c r="F451" t="s">
        <v>941</v>
      </c>
      <c r="G451">
        <v>107817</v>
      </c>
      <c r="H451" t="s">
        <v>16</v>
      </c>
      <c r="I451" t="s">
        <v>17</v>
      </c>
      <c r="J451" t="s">
        <v>18</v>
      </c>
      <c r="K451">
        <v>80000000</v>
      </c>
      <c r="L451">
        <v>2013</v>
      </c>
      <c r="M451">
        <v>5.4</v>
      </c>
    </row>
    <row r="452" spans="1:13" x14ac:dyDescent="0.3">
      <c r="A452" t="s">
        <v>901</v>
      </c>
      <c r="B452">
        <v>265</v>
      </c>
      <c r="C452">
        <v>110</v>
      </c>
      <c r="D452">
        <v>130313314</v>
      </c>
      <c r="E452" t="s">
        <v>593</v>
      </c>
      <c r="F452" t="s">
        <v>942</v>
      </c>
      <c r="G452">
        <v>168172</v>
      </c>
      <c r="H452" t="s">
        <v>16</v>
      </c>
      <c r="I452" t="s">
        <v>17</v>
      </c>
      <c r="J452" t="s">
        <v>18</v>
      </c>
      <c r="K452">
        <v>80000000</v>
      </c>
      <c r="L452">
        <v>2008</v>
      </c>
      <c r="M452">
        <v>6.5</v>
      </c>
    </row>
    <row r="453" spans="1:13" x14ac:dyDescent="0.3">
      <c r="A453" t="s">
        <v>868</v>
      </c>
      <c r="B453">
        <v>145</v>
      </c>
      <c r="C453">
        <v>128</v>
      </c>
      <c r="D453">
        <v>124590960</v>
      </c>
      <c r="E453" t="s">
        <v>515</v>
      </c>
      <c r="F453" t="s">
        <v>943</v>
      </c>
      <c r="G453">
        <v>91092</v>
      </c>
      <c r="H453" t="s">
        <v>16</v>
      </c>
      <c r="I453" t="s">
        <v>17</v>
      </c>
      <c r="J453" t="s">
        <v>18</v>
      </c>
      <c r="K453">
        <v>80000000</v>
      </c>
      <c r="L453">
        <v>2003</v>
      </c>
      <c r="M453">
        <v>6.7</v>
      </c>
    </row>
    <row r="454" spans="1:13" x14ac:dyDescent="0.3">
      <c r="A454" t="s">
        <v>178</v>
      </c>
      <c r="B454">
        <v>490</v>
      </c>
      <c r="C454">
        <v>138</v>
      </c>
      <c r="D454">
        <v>127968405</v>
      </c>
      <c r="E454" t="s">
        <v>310</v>
      </c>
      <c r="F454" t="s">
        <v>945</v>
      </c>
      <c r="G454">
        <v>786092</v>
      </c>
      <c r="H454" t="s">
        <v>16</v>
      </c>
      <c r="I454" t="s">
        <v>17</v>
      </c>
      <c r="J454" t="s">
        <v>217</v>
      </c>
      <c r="K454">
        <v>80000000</v>
      </c>
      <c r="L454">
        <v>2010</v>
      </c>
      <c r="M454">
        <v>8.1</v>
      </c>
    </row>
    <row r="455" spans="1:13" x14ac:dyDescent="0.3">
      <c r="A455" t="s">
        <v>946</v>
      </c>
      <c r="B455">
        <v>141</v>
      </c>
      <c r="C455">
        <v>88</v>
      </c>
      <c r="D455">
        <v>120136047</v>
      </c>
      <c r="E455" t="s">
        <v>515</v>
      </c>
      <c r="F455" t="s">
        <v>947</v>
      </c>
      <c r="G455">
        <v>48500</v>
      </c>
      <c r="H455" t="s">
        <v>16</v>
      </c>
      <c r="I455" t="s">
        <v>282</v>
      </c>
      <c r="J455" t="s">
        <v>18</v>
      </c>
      <c r="K455">
        <v>80000000</v>
      </c>
      <c r="L455">
        <v>2008</v>
      </c>
      <c r="M455">
        <v>5.6</v>
      </c>
    </row>
    <row r="456" spans="1:13" x14ac:dyDescent="0.3">
      <c r="A456" t="s">
        <v>664</v>
      </c>
      <c r="B456">
        <v>163</v>
      </c>
      <c r="C456">
        <v>91</v>
      </c>
      <c r="D456">
        <v>128200012</v>
      </c>
      <c r="E456" t="s">
        <v>230</v>
      </c>
      <c r="F456" t="s">
        <v>948</v>
      </c>
      <c r="G456">
        <v>103022</v>
      </c>
      <c r="H456" t="s">
        <v>16</v>
      </c>
      <c r="I456" t="s">
        <v>17</v>
      </c>
      <c r="J456" t="s">
        <v>42</v>
      </c>
      <c r="K456">
        <v>75000000</v>
      </c>
      <c r="L456">
        <v>2005</v>
      </c>
      <c r="M456">
        <v>6.3</v>
      </c>
    </row>
    <row r="457" spans="1:13" x14ac:dyDescent="0.3">
      <c r="A457" t="s">
        <v>488</v>
      </c>
      <c r="B457">
        <v>155</v>
      </c>
      <c r="C457">
        <v>138</v>
      </c>
      <c r="D457">
        <v>112225777</v>
      </c>
      <c r="E457" t="s">
        <v>510</v>
      </c>
      <c r="F457" t="s">
        <v>949</v>
      </c>
      <c r="G457">
        <v>283967</v>
      </c>
      <c r="H457" t="s">
        <v>16</v>
      </c>
      <c r="I457" t="s">
        <v>17</v>
      </c>
      <c r="J457" t="s">
        <v>217</v>
      </c>
      <c r="K457">
        <v>80000000</v>
      </c>
      <c r="L457">
        <v>1997</v>
      </c>
      <c r="M457">
        <v>7.3</v>
      </c>
    </row>
    <row r="458" spans="1:13" x14ac:dyDescent="0.3">
      <c r="A458" t="s">
        <v>950</v>
      </c>
      <c r="B458">
        <v>144</v>
      </c>
      <c r="C458">
        <v>99</v>
      </c>
      <c r="D458">
        <v>109993847</v>
      </c>
      <c r="E458" t="s">
        <v>951</v>
      </c>
      <c r="F458" t="s">
        <v>952</v>
      </c>
      <c r="G458">
        <v>72326</v>
      </c>
      <c r="H458" t="s">
        <v>16</v>
      </c>
      <c r="I458" t="s">
        <v>17</v>
      </c>
      <c r="J458" t="s">
        <v>42</v>
      </c>
      <c r="K458">
        <v>80000000</v>
      </c>
      <c r="L458">
        <v>2008</v>
      </c>
      <c r="M458">
        <v>6.1</v>
      </c>
    </row>
    <row r="459" spans="1:13" x14ac:dyDescent="0.3">
      <c r="A459" t="s">
        <v>22</v>
      </c>
      <c r="B459">
        <v>226</v>
      </c>
      <c r="C459">
        <v>117</v>
      </c>
      <c r="D459">
        <v>104054514</v>
      </c>
      <c r="E459" t="s">
        <v>782</v>
      </c>
      <c r="F459" t="s">
        <v>953</v>
      </c>
      <c r="G459">
        <v>200359</v>
      </c>
      <c r="H459" t="s">
        <v>16</v>
      </c>
      <c r="I459" t="s">
        <v>17</v>
      </c>
      <c r="J459" t="s">
        <v>217</v>
      </c>
      <c r="K459">
        <v>80000000</v>
      </c>
      <c r="L459">
        <v>2002</v>
      </c>
      <c r="M459">
        <v>7.7</v>
      </c>
    </row>
    <row r="460" spans="1:13" x14ac:dyDescent="0.3">
      <c r="A460" t="s">
        <v>803</v>
      </c>
      <c r="B460">
        <v>204</v>
      </c>
      <c r="C460">
        <v>117</v>
      </c>
      <c r="D460">
        <v>103028109</v>
      </c>
      <c r="E460" t="s">
        <v>615</v>
      </c>
      <c r="F460" t="s">
        <v>954</v>
      </c>
      <c r="G460">
        <v>172878</v>
      </c>
      <c r="H460" t="s">
        <v>16</v>
      </c>
      <c r="I460" t="s">
        <v>17</v>
      </c>
      <c r="J460" t="s">
        <v>18</v>
      </c>
      <c r="K460">
        <v>80000000</v>
      </c>
      <c r="L460">
        <v>2011</v>
      </c>
      <c r="M460">
        <v>6.4</v>
      </c>
    </row>
    <row r="461" spans="1:13" hidden="1" x14ac:dyDescent="0.3">
      <c r="B461">
        <v>95</v>
      </c>
      <c r="C461">
        <v>54</v>
      </c>
      <c r="E461" t="s">
        <v>955</v>
      </c>
      <c r="F461" t="s">
        <v>956</v>
      </c>
      <c r="G461">
        <v>213483</v>
      </c>
      <c r="H461" t="s">
        <v>16</v>
      </c>
      <c r="I461" t="s">
        <v>17</v>
      </c>
      <c r="J461" t="s">
        <v>957</v>
      </c>
      <c r="M461">
        <v>8.8000000000000007</v>
      </c>
    </row>
    <row r="462" spans="1:13" x14ac:dyDescent="0.3">
      <c r="A462" t="s">
        <v>655</v>
      </c>
      <c r="B462">
        <v>139</v>
      </c>
      <c r="C462">
        <v>123</v>
      </c>
      <c r="D462">
        <v>101087161</v>
      </c>
      <c r="E462" t="s">
        <v>129</v>
      </c>
      <c r="F462" t="s">
        <v>958</v>
      </c>
      <c r="G462">
        <v>225282</v>
      </c>
      <c r="H462" t="s">
        <v>16</v>
      </c>
      <c r="I462" t="s">
        <v>17</v>
      </c>
      <c r="J462" t="s">
        <v>217</v>
      </c>
      <c r="K462">
        <v>75000000</v>
      </c>
      <c r="L462">
        <v>1997</v>
      </c>
      <c r="M462">
        <v>6.8</v>
      </c>
    </row>
    <row r="463" spans="1:13" x14ac:dyDescent="0.3">
      <c r="A463" t="s">
        <v>959</v>
      </c>
      <c r="B463">
        <v>215</v>
      </c>
      <c r="C463">
        <v>118</v>
      </c>
      <c r="D463">
        <v>101111837</v>
      </c>
      <c r="E463" t="s">
        <v>421</v>
      </c>
      <c r="F463" t="s">
        <v>960</v>
      </c>
      <c r="G463">
        <v>150764</v>
      </c>
      <c r="H463" t="s">
        <v>16</v>
      </c>
      <c r="I463" t="s">
        <v>17</v>
      </c>
      <c r="J463" t="s">
        <v>18</v>
      </c>
      <c r="K463">
        <v>80000000</v>
      </c>
      <c r="L463">
        <v>2008</v>
      </c>
      <c r="M463">
        <v>6.6</v>
      </c>
    </row>
    <row r="464" spans="1:13" x14ac:dyDescent="0.3">
      <c r="A464" t="s">
        <v>961</v>
      </c>
      <c r="B464">
        <v>198</v>
      </c>
      <c r="C464">
        <v>154</v>
      </c>
      <c r="D464">
        <v>95632614</v>
      </c>
      <c r="E464" t="s">
        <v>962</v>
      </c>
      <c r="F464" t="s">
        <v>963</v>
      </c>
      <c r="G464">
        <v>118483</v>
      </c>
      <c r="H464" t="s">
        <v>16</v>
      </c>
      <c r="I464" t="s">
        <v>17</v>
      </c>
      <c r="J464" t="s">
        <v>217</v>
      </c>
      <c r="K464">
        <v>79000000</v>
      </c>
      <c r="L464">
        <v>2003</v>
      </c>
      <c r="M464">
        <v>7.2</v>
      </c>
    </row>
    <row r="465" spans="1:13" x14ac:dyDescent="0.3">
      <c r="A465" t="s">
        <v>964</v>
      </c>
      <c r="B465">
        <v>325</v>
      </c>
      <c r="C465">
        <v>118</v>
      </c>
      <c r="D465">
        <v>94822707</v>
      </c>
      <c r="E465" t="s">
        <v>263</v>
      </c>
      <c r="F465" t="s">
        <v>965</v>
      </c>
      <c r="G465">
        <v>227072</v>
      </c>
      <c r="H465" t="s">
        <v>16</v>
      </c>
      <c r="I465" t="s">
        <v>17</v>
      </c>
      <c r="J465" t="s">
        <v>217</v>
      </c>
      <c r="K465">
        <v>80000000</v>
      </c>
      <c r="L465">
        <v>2010</v>
      </c>
      <c r="M465">
        <v>6.9</v>
      </c>
    </row>
    <row r="466" spans="1:13" x14ac:dyDescent="0.3">
      <c r="A466" t="s">
        <v>966</v>
      </c>
      <c r="B466">
        <v>53</v>
      </c>
      <c r="C466">
        <v>90</v>
      </c>
      <c r="D466">
        <v>92969824</v>
      </c>
      <c r="E466" t="s">
        <v>967</v>
      </c>
      <c r="F466" t="s">
        <v>968</v>
      </c>
      <c r="G466">
        <v>63625</v>
      </c>
      <c r="H466" t="s">
        <v>16</v>
      </c>
      <c r="I466" t="s">
        <v>17</v>
      </c>
      <c r="J466" t="s">
        <v>42</v>
      </c>
      <c r="K466">
        <v>80000000</v>
      </c>
      <c r="L466">
        <v>1997</v>
      </c>
      <c r="M466">
        <v>5.2</v>
      </c>
    </row>
    <row r="467" spans="1:13" x14ac:dyDescent="0.3">
      <c r="A467" t="s">
        <v>585</v>
      </c>
      <c r="B467">
        <v>167</v>
      </c>
      <c r="C467">
        <v>113</v>
      </c>
      <c r="D467">
        <v>91188905</v>
      </c>
      <c r="E467" t="s">
        <v>969</v>
      </c>
      <c r="F467" t="s">
        <v>970</v>
      </c>
      <c r="G467">
        <v>58184</v>
      </c>
      <c r="H467" t="s">
        <v>16</v>
      </c>
      <c r="I467" t="s">
        <v>17</v>
      </c>
      <c r="J467" t="s">
        <v>18</v>
      </c>
      <c r="K467">
        <v>80000000</v>
      </c>
      <c r="L467">
        <v>1999</v>
      </c>
      <c r="M467">
        <v>4.9000000000000004</v>
      </c>
    </row>
    <row r="468" spans="1:13" x14ac:dyDescent="0.3">
      <c r="A468" t="s">
        <v>971</v>
      </c>
      <c r="B468">
        <v>46</v>
      </c>
      <c r="C468">
        <v>88</v>
      </c>
      <c r="D468">
        <v>90443603</v>
      </c>
      <c r="E468" t="s">
        <v>972</v>
      </c>
      <c r="F468" t="s">
        <v>973</v>
      </c>
      <c r="G468">
        <v>112167</v>
      </c>
      <c r="H468" t="s">
        <v>16</v>
      </c>
      <c r="I468" t="s">
        <v>17</v>
      </c>
      <c r="J468" t="s">
        <v>42</v>
      </c>
      <c r="K468">
        <v>80000000</v>
      </c>
      <c r="L468">
        <v>1996</v>
      </c>
      <c r="M468">
        <v>6.3</v>
      </c>
    </row>
    <row r="469" spans="1:13" x14ac:dyDescent="0.3">
      <c r="A469" t="s">
        <v>297</v>
      </c>
      <c r="B469">
        <v>147</v>
      </c>
      <c r="C469">
        <v>93</v>
      </c>
      <c r="D469">
        <v>82226474</v>
      </c>
      <c r="E469" t="s">
        <v>974</v>
      </c>
      <c r="F469" t="s">
        <v>975</v>
      </c>
      <c r="G469">
        <v>65499</v>
      </c>
      <c r="H469" t="s">
        <v>16</v>
      </c>
      <c r="I469" t="s">
        <v>17</v>
      </c>
      <c r="J469" t="s">
        <v>42</v>
      </c>
      <c r="K469">
        <v>65000000</v>
      </c>
      <c r="L469">
        <v>2006</v>
      </c>
      <c r="M469">
        <v>5.6</v>
      </c>
    </row>
    <row r="470" spans="1:13" x14ac:dyDescent="0.3">
      <c r="A470" t="s">
        <v>976</v>
      </c>
      <c r="B470">
        <v>276</v>
      </c>
      <c r="C470">
        <v>104</v>
      </c>
      <c r="D470">
        <v>79363785</v>
      </c>
      <c r="E470" t="s">
        <v>977</v>
      </c>
      <c r="F470" t="s">
        <v>978</v>
      </c>
      <c r="G470">
        <v>139423</v>
      </c>
      <c r="H470" t="s">
        <v>16</v>
      </c>
      <c r="I470" t="s">
        <v>17</v>
      </c>
      <c r="J470" t="s">
        <v>18</v>
      </c>
      <c r="K470">
        <v>80000000</v>
      </c>
      <c r="L470">
        <v>2008</v>
      </c>
      <c r="M470">
        <v>5.5</v>
      </c>
    </row>
    <row r="471" spans="1:13" x14ac:dyDescent="0.3">
      <c r="A471" t="s">
        <v>384</v>
      </c>
      <c r="B471">
        <v>80</v>
      </c>
      <c r="C471">
        <v>135</v>
      </c>
      <c r="D471">
        <v>76081498</v>
      </c>
      <c r="E471" t="s">
        <v>979</v>
      </c>
      <c r="F471" t="s">
        <v>980</v>
      </c>
      <c r="G471">
        <v>76099</v>
      </c>
      <c r="H471" t="s">
        <v>16</v>
      </c>
      <c r="I471" t="s">
        <v>17</v>
      </c>
      <c r="J471" t="s">
        <v>217</v>
      </c>
      <c r="K471">
        <v>75000000</v>
      </c>
      <c r="L471">
        <v>1997</v>
      </c>
      <c r="M471">
        <v>6.7</v>
      </c>
    </row>
    <row r="472" spans="1:13" x14ac:dyDescent="0.3">
      <c r="A472" t="s">
        <v>186</v>
      </c>
      <c r="B472">
        <v>406</v>
      </c>
      <c r="C472">
        <v>134</v>
      </c>
      <c r="D472">
        <v>85707116</v>
      </c>
      <c r="E472" t="s">
        <v>534</v>
      </c>
      <c r="F472" t="s">
        <v>981</v>
      </c>
      <c r="G472">
        <v>303185</v>
      </c>
      <c r="H472" t="s">
        <v>16</v>
      </c>
      <c r="I472" t="s">
        <v>17</v>
      </c>
      <c r="J472" t="s">
        <v>217</v>
      </c>
      <c r="K472">
        <v>68000000</v>
      </c>
      <c r="L472">
        <v>2014</v>
      </c>
      <c r="M472">
        <v>7.6</v>
      </c>
    </row>
    <row r="473" spans="1:13" x14ac:dyDescent="0.3">
      <c r="A473" t="s">
        <v>982</v>
      </c>
      <c r="B473">
        <v>97</v>
      </c>
      <c r="C473">
        <v>98</v>
      </c>
      <c r="D473">
        <v>74329966</v>
      </c>
      <c r="E473" t="s">
        <v>983</v>
      </c>
      <c r="F473" t="s">
        <v>984</v>
      </c>
      <c r="G473">
        <v>60910</v>
      </c>
      <c r="H473" t="s">
        <v>16</v>
      </c>
      <c r="I473" t="s">
        <v>17</v>
      </c>
      <c r="J473" t="s">
        <v>18</v>
      </c>
      <c r="K473">
        <v>70000000</v>
      </c>
      <c r="L473">
        <v>1998</v>
      </c>
      <c r="M473">
        <v>5.7</v>
      </c>
    </row>
    <row r="474" spans="1:13" x14ac:dyDescent="0.3">
      <c r="A474" t="s">
        <v>985</v>
      </c>
      <c r="B474">
        <v>143</v>
      </c>
      <c r="C474">
        <v>80</v>
      </c>
      <c r="D474">
        <v>100169068</v>
      </c>
      <c r="E474" t="s">
        <v>172</v>
      </c>
      <c r="F474" t="s">
        <v>986</v>
      </c>
      <c r="G474">
        <v>16385</v>
      </c>
      <c r="H474" t="s">
        <v>16</v>
      </c>
      <c r="I474" t="s">
        <v>17</v>
      </c>
      <c r="J474" t="s">
        <v>42</v>
      </c>
      <c r="K474">
        <v>80000000</v>
      </c>
      <c r="L474">
        <v>2010</v>
      </c>
      <c r="M474">
        <v>4.5999999999999996</v>
      </c>
    </row>
    <row r="475" spans="1:13" x14ac:dyDescent="0.3">
      <c r="A475" t="s">
        <v>987</v>
      </c>
      <c r="B475">
        <v>106</v>
      </c>
      <c r="C475">
        <v>83</v>
      </c>
      <c r="D475">
        <v>73215310</v>
      </c>
      <c r="E475" t="s">
        <v>988</v>
      </c>
      <c r="F475" t="s">
        <v>989</v>
      </c>
      <c r="G475">
        <v>44143</v>
      </c>
      <c r="H475" t="s">
        <v>16</v>
      </c>
      <c r="I475" t="s">
        <v>17</v>
      </c>
      <c r="J475" t="s">
        <v>110</v>
      </c>
      <c r="K475">
        <v>80000000</v>
      </c>
      <c r="L475">
        <v>2002</v>
      </c>
      <c r="M475">
        <v>7</v>
      </c>
    </row>
    <row r="476" spans="1:13" x14ac:dyDescent="0.3">
      <c r="A476" t="s">
        <v>592</v>
      </c>
      <c r="B476">
        <v>178</v>
      </c>
      <c r="C476">
        <v>102</v>
      </c>
      <c r="D476">
        <v>80360866</v>
      </c>
      <c r="E476" t="s">
        <v>990</v>
      </c>
      <c r="F476" t="s">
        <v>991</v>
      </c>
      <c r="G476">
        <v>44662</v>
      </c>
      <c r="H476" t="s">
        <v>16</v>
      </c>
      <c r="I476" t="s">
        <v>17</v>
      </c>
      <c r="J476" t="s">
        <v>42</v>
      </c>
      <c r="K476">
        <v>80000000</v>
      </c>
      <c r="L476">
        <v>2011</v>
      </c>
      <c r="M476">
        <v>5.2</v>
      </c>
    </row>
    <row r="477" spans="1:13" x14ac:dyDescent="0.3">
      <c r="A477" t="s">
        <v>992</v>
      </c>
      <c r="B477">
        <v>102</v>
      </c>
      <c r="C477">
        <v>130</v>
      </c>
      <c r="D477">
        <v>69102910</v>
      </c>
      <c r="E477" t="s">
        <v>993</v>
      </c>
      <c r="F477" t="s">
        <v>994</v>
      </c>
      <c r="G477">
        <v>58402</v>
      </c>
      <c r="H477" t="s">
        <v>16</v>
      </c>
      <c r="I477" t="s">
        <v>17</v>
      </c>
      <c r="J477" t="s">
        <v>18</v>
      </c>
      <c r="K477">
        <v>80000000</v>
      </c>
      <c r="L477">
        <v>1998</v>
      </c>
      <c r="M477">
        <v>5.0999999999999996</v>
      </c>
    </row>
    <row r="478" spans="1:13" x14ac:dyDescent="0.3">
      <c r="A478" t="s">
        <v>995</v>
      </c>
      <c r="B478">
        <v>209</v>
      </c>
      <c r="C478">
        <v>129</v>
      </c>
      <c r="D478">
        <v>65948711</v>
      </c>
      <c r="E478" t="s">
        <v>810</v>
      </c>
      <c r="F478" t="s">
        <v>996</v>
      </c>
      <c r="G478">
        <v>86422</v>
      </c>
      <c r="H478" t="s">
        <v>16</v>
      </c>
      <c r="I478" t="s">
        <v>17</v>
      </c>
      <c r="J478" t="s">
        <v>217</v>
      </c>
      <c r="K478">
        <v>80000000</v>
      </c>
      <c r="L478">
        <v>2004</v>
      </c>
      <c r="M478">
        <v>6.6</v>
      </c>
    </row>
    <row r="479" spans="1:13" hidden="1" x14ac:dyDescent="0.3">
      <c r="A479" t="s">
        <v>997</v>
      </c>
      <c r="B479">
        <v>19</v>
      </c>
      <c r="C479">
        <v>117</v>
      </c>
      <c r="D479">
        <v>821997</v>
      </c>
      <c r="E479" t="s">
        <v>85</v>
      </c>
      <c r="F479" t="s">
        <v>998</v>
      </c>
      <c r="G479">
        <v>666</v>
      </c>
      <c r="H479" t="s">
        <v>16</v>
      </c>
      <c r="I479" t="s">
        <v>17</v>
      </c>
      <c r="J479" t="s">
        <v>18</v>
      </c>
      <c r="L479">
        <v>1997</v>
      </c>
      <c r="M479">
        <v>7</v>
      </c>
    </row>
    <row r="480" spans="1:13" x14ac:dyDescent="0.3">
      <c r="A480" t="s">
        <v>856</v>
      </c>
      <c r="B480">
        <v>152</v>
      </c>
      <c r="C480">
        <v>89</v>
      </c>
      <c r="D480">
        <v>169692572</v>
      </c>
      <c r="E480" t="s">
        <v>291</v>
      </c>
      <c r="F480" t="s">
        <v>999</v>
      </c>
      <c r="G480">
        <v>56501</v>
      </c>
      <c r="H480" t="s">
        <v>16</v>
      </c>
      <c r="I480" t="s">
        <v>17</v>
      </c>
      <c r="J480" t="s">
        <v>42</v>
      </c>
      <c r="K480">
        <v>80000000</v>
      </c>
      <c r="L480">
        <v>2015</v>
      </c>
      <c r="M480">
        <v>6.7</v>
      </c>
    </row>
    <row r="481" spans="1:13" hidden="1" x14ac:dyDescent="0.3">
      <c r="B481">
        <v>31</v>
      </c>
      <c r="C481">
        <v>25</v>
      </c>
      <c r="E481" t="s">
        <v>190</v>
      </c>
      <c r="F481" t="s">
        <v>1000</v>
      </c>
      <c r="G481">
        <v>11427</v>
      </c>
      <c r="H481" t="s">
        <v>16</v>
      </c>
      <c r="I481" t="s">
        <v>17</v>
      </c>
      <c r="J481" t="s">
        <v>1001</v>
      </c>
      <c r="M481">
        <v>7.6</v>
      </c>
    </row>
    <row r="482" spans="1:13" x14ac:dyDescent="0.3">
      <c r="A482" t="s">
        <v>1002</v>
      </c>
      <c r="B482">
        <v>129</v>
      </c>
      <c r="C482">
        <v>74</v>
      </c>
      <c r="D482">
        <v>60507228</v>
      </c>
      <c r="E482" t="s">
        <v>1003</v>
      </c>
      <c r="F482" t="s">
        <v>1004</v>
      </c>
      <c r="G482">
        <v>27543</v>
      </c>
      <c r="H482" t="s">
        <v>16</v>
      </c>
      <c r="I482" t="s">
        <v>17</v>
      </c>
      <c r="J482" t="s">
        <v>110</v>
      </c>
      <c r="K482">
        <v>80000000</v>
      </c>
      <c r="L482">
        <v>1999</v>
      </c>
      <c r="M482">
        <v>7.3</v>
      </c>
    </row>
    <row r="483" spans="1:13" x14ac:dyDescent="0.3">
      <c r="A483" t="s">
        <v>339</v>
      </c>
      <c r="B483">
        <v>124</v>
      </c>
      <c r="C483">
        <v>96</v>
      </c>
      <c r="D483">
        <v>56684819</v>
      </c>
      <c r="E483" t="s">
        <v>34</v>
      </c>
      <c r="F483" t="s">
        <v>1005</v>
      </c>
      <c r="G483">
        <v>103787</v>
      </c>
      <c r="H483" t="s">
        <v>16</v>
      </c>
      <c r="I483" t="s">
        <v>17</v>
      </c>
      <c r="J483" t="s">
        <v>18</v>
      </c>
      <c r="K483">
        <v>80000000</v>
      </c>
      <c r="L483">
        <v>2002</v>
      </c>
      <c r="M483">
        <v>5.9</v>
      </c>
    </row>
    <row r="484" spans="1:13" x14ac:dyDescent="0.3">
      <c r="A484" t="s">
        <v>701</v>
      </c>
      <c r="B484">
        <v>35</v>
      </c>
      <c r="C484">
        <v>114</v>
      </c>
      <c r="D484">
        <v>50628009</v>
      </c>
      <c r="E484" t="s">
        <v>1006</v>
      </c>
      <c r="F484" t="s">
        <v>1007</v>
      </c>
      <c r="G484">
        <v>22955</v>
      </c>
      <c r="H484" t="s">
        <v>16</v>
      </c>
      <c r="I484" t="s">
        <v>17</v>
      </c>
      <c r="J484" t="s">
        <v>42</v>
      </c>
      <c r="K484">
        <v>90000000</v>
      </c>
      <c r="L484">
        <v>1998</v>
      </c>
      <c r="M484">
        <v>5.6</v>
      </c>
    </row>
    <row r="485" spans="1:13" x14ac:dyDescent="0.3">
      <c r="A485" t="s">
        <v>618</v>
      </c>
      <c r="B485">
        <v>166</v>
      </c>
      <c r="C485">
        <v>99</v>
      </c>
      <c r="D485">
        <v>69772969</v>
      </c>
      <c r="E485" t="s">
        <v>129</v>
      </c>
      <c r="F485" t="s">
        <v>1008</v>
      </c>
      <c r="G485">
        <v>155532</v>
      </c>
      <c r="H485" t="s">
        <v>16</v>
      </c>
      <c r="I485" t="s">
        <v>17</v>
      </c>
      <c r="J485" t="s">
        <v>217</v>
      </c>
      <c r="K485">
        <v>80000000</v>
      </c>
      <c r="L485">
        <v>2001</v>
      </c>
      <c r="M485">
        <v>6.5</v>
      </c>
    </row>
    <row r="486" spans="1:13" x14ac:dyDescent="0.3">
      <c r="A486" t="s">
        <v>121</v>
      </c>
      <c r="B486">
        <v>137</v>
      </c>
      <c r="C486">
        <v>129</v>
      </c>
      <c r="D486">
        <v>45356386</v>
      </c>
      <c r="E486" t="s">
        <v>58</v>
      </c>
      <c r="F486" t="s">
        <v>1009</v>
      </c>
      <c r="G486">
        <v>71574</v>
      </c>
      <c r="H486" t="s">
        <v>1010</v>
      </c>
      <c r="I486" t="s">
        <v>17</v>
      </c>
      <c r="J486" t="s">
        <v>42</v>
      </c>
      <c r="K486">
        <v>75000000</v>
      </c>
      <c r="L486">
        <v>2005</v>
      </c>
      <c r="M486">
        <v>5.9</v>
      </c>
    </row>
    <row r="487" spans="1:13" x14ac:dyDescent="0.3">
      <c r="A487" t="s">
        <v>1011</v>
      </c>
      <c r="B487">
        <v>121</v>
      </c>
      <c r="C487">
        <v>113</v>
      </c>
      <c r="D487">
        <v>55350897</v>
      </c>
      <c r="E487" t="s">
        <v>253</v>
      </c>
      <c r="F487" t="s">
        <v>1012</v>
      </c>
      <c r="G487">
        <v>83560</v>
      </c>
      <c r="H487" t="s">
        <v>16</v>
      </c>
      <c r="I487" t="s">
        <v>17</v>
      </c>
      <c r="J487" t="s">
        <v>18</v>
      </c>
      <c r="K487">
        <v>85000000</v>
      </c>
      <c r="L487">
        <v>1998</v>
      </c>
      <c r="M487">
        <v>7</v>
      </c>
    </row>
    <row r="488" spans="1:13" x14ac:dyDescent="0.3">
      <c r="A488" t="s">
        <v>1013</v>
      </c>
      <c r="B488">
        <v>87</v>
      </c>
      <c r="C488">
        <v>90</v>
      </c>
      <c r="D488">
        <v>39442871</v>
      </c>
      <c r="E488" t="s">
        <v>1014</v>
      </c>
      <c r="F488" t="s">
        <v>1015</v>
      </c>
      <c r="G488">
        <v>80639</v>
      </c>
      <c r="H488" t="s">
        <v>16</v>
      </c>
      <c r="I488" t="s">
        <v>17</v>
      </c>
      <c r="J488" t="s">
        <v>18</v>
      </c>
      <c r="K488">
        <v>80000000</v>
      </c>
      <c r="L488">
        <v>2000</v>
      </c>
      <c r="M488">
        <v>5.3</v>
      </c>
    </row>
    <row r="489" spans="1:13" x14ac:dyDescent="0.3">
      <c r="A489" t="s">
        <v>1016</v>
      </c>
      <c r="B489">
        <v>233</v>
      </c>
      <c r="C489">
        <v>118</v>
      </c>
      <c r="D489">
        <v>37899638</v>
      </c>
      <c r="E489" t="s">
        <v>1017</v>
      </c>
      <c r="F489" t="s">
        <v>1018</v>
      </c>
      <c r="G489">
        <v>98472</v>
      </c>
      <c r="H489" t="s">
        <v>16</v>
      </c>
      <c r="I489" t="s">
        <v>17</v>
      </c>
      <c r="J489" t="s">
        <v>18</v>
      </c>
      <c r="K489">
        <v>88000000</v>
      </c>
      <c r="L489">
        <v>2005</v>
      </c>
      <c r="M489">
        <v>5.9</v>
      </c>
    </row>
    <row r="490" spans="1:13" x14ac:dyDescent="0.3">
      <c r="A490" t="s">
        <v>100</v>
      </c>
      <c r="B490">
        <v>132</v>
      </c>
      <c r="C490">
        <v>106</v>
      </c>
      <c r="D490">
        <v>37754208</v>
      </c>
      <c r="E490" t="s">
        <v>702</v>
      </c>
      <c r="F490" t="s">
        <v>1019</v>
      </c>
      <c r="G490">
        <v>172217</v>
      </c>
      <c r="H490" t="s">
        <v>16</v>
      </c>
      <c r="I490" t="s">
        <v>17</v>
      </c>
      <c r="J490" t="s">
        <v>18</v>
      </c>
      <c r="K490">
        <v>70000000</v>
      </c>
      <c r="L490">
        <v>1996</v>
      </c>
      <c r="M490">
        <v>6.3</v>
      </c>
    </row>
    <row r="491" spans="1:13" hidden="1" x14ac:dyDescent="0.3">
      <c r="A491" t="s">
        <v>1020</v>
      </c>
      <c r="B491">
        <v>63</v>
      </c>
      <c r="C491">
        <v>81</v>
      </c>
      <c r="E491" t="s">
        <v>1021</v>
      </c>
      <c r="F491" t="s">
        <v>1022</v>
      </c>
      <c r="G491">
        <v>979</v>
      </c>
      <c r="H491" t="s">
        <v>532</v>
      </c>
      <c r="I491" t="s">
        <v>533</v>
      </c>
      <c r="L491">
        <v>2015</v>
      </c>
      <c r="M491">
        <v>6.4</v>
      </c>
    </row>
    <row r="492" spans="1:13" hidden="1" x14ac:dyDescent="0.3">
      <c r="A492" t="s">
        <v>350</v>
      </c>
      <c r="B492">
        <v>95</v>
      </c>
      <c r="C492">
        <v>117</v>
      </c>
      <c r="D492">
        <v>27779888</v>
      </c>
      <c r="E492" t="s">
        <v>263</v>
      </c>
      <c r="F492" t="s">
        <v>1023</v>
      </c>
      <c r="G492">
        <v>55913</v>
      </c>
      <c r="H492" t="s">
        <v>16</v>
      </c>
      <c r="I492" t="s">
        <v>17</v>
      </c>
      <c r="J492" t="s">
        <v>217</v>
      </c>
      <c r="L492">
        <v>1997</v>
      </c>
      <c r="M492">
        <v>6.9</v>
      </c>
    </row>
    <row r="493" spans="1:13" x14ac:dyDescent="0.3">
      <c r="A493" t="s">
        <v>237</v>
      </c>
      <c r="B493">
        <v>258</v>
      </c>
      <c r="C493">
        <v>89</v>
      </c>
      <c r="D493">
        <v>38542418</v>
      </c>
      <c r="E493" t="s">
        <v>1024</v>
      </c>
      <c r="F493" t="s">
        <v>1025</v>
      </c>
      <c r="G493">
        <v>151424</v>
      </c>
      <c r="H493" t="s">
        <v>16</v>
      </c>
      <c r="I493" t="s">
        <v>17</v>
      </c>
      <c r="J493" t="s">
        <v>18</v>
      </c>
      <c r="K493">
        <v>80000000</v>
      </c>
      <c r="L493">
        <v>2009</v>
      </c>
      <c r="M493">
        <v>6.3</v>
      </c>
    </row>
    <row r="494" spans="1:13" x14ac:dyDescent="0.3">
      <c r="A494" t="s">
        <v>541</v>
      </c>
      <c r="B494">
        <v>162</v>
      </c>
      <c r="C494">
        <v>145</v>
      </c>
      <c r="D494">
        <v>34566746</v>
      </c>
      <c r="E494" t="s">
        <v>1026</v>
      </c>
      <c r="F494" t="s">
        <v>1027</v>
      </c>
      <c r="G494">
        <v>45231</v>
      </c>
      <c r="H494" t="s">
        <v>16</v>
      </c>
      <c r="I494" t="s">
        <v>17</v>
      </c>
      <c r="J494" t="s">
        <v>18</v>
      </c>
      <c r="K494">
        <v>80000000</v>
      </c>
      <c r="L494">
        <v>2000</v>
      </c>
      <c r="M494">
        <v>7.3</v>
      </c>
    </row>
    <row r="495" spans="1:13" x14ac:dyDescent="0.3">
      <c r="A495" t="s">
        <v>183</v>
      </c>
      <c r="B495">
        <v>61</v>
      </c>
      <c r="C495">
        <v>114</v>
      </c>
      <c r="D495">
        <v>32885565</v>
      </c>
      <c r="E495" t="s">
        <v>263</v>
      </c>
      <c r="F495" t="s">
        <v>1028</v>
      </c>
      <c r="G495">
        <v>53132</v>
      </c>
      <c r="H495" t="s">
        <v>16</v>
      </c>
      <c r="I495" t="s">
        <v>17</v>
      </c>
      <c r="J495" t="s">
        <v>18</v>
      </c>
      <c r="K495">
        <v>80000000</v>
      </c>
      <c r="L495">
        <v>1996</v>
      </c>
      <c r="M495">
        <v>5.8</v>
      </c>
    </row>
    <row r="496" spans="1:13" x14ac:dyDescent="0.3">
      <c r="A496" t="s">
        <v>1029</v>
      </c>
      <c r="B496">
        <v>113</v>
      </c>
      <c r="C496">
        <v>87</v>
      </c>
      <c r="D496">
        <v>36073232</v>
      </c>
      <c r="E496" t="s">
        <v>1030</v>
      </c>
      <c r="F496" t="s">
        <v>1031</v>
      </c>
      <c r="G496">
        <v>8913</v>
      </c>
      <c r="H496" t="s">
        <v>16</v>
      </c>
      <c r="I496" t="s">
        <v>17</v>
      </c>
      <c r="J496" t="s">
        <v>42</v>
      </c>
      <c r="K496">
        <v>80000000</v>
      </c>
      <c r="L496">
        <v>2013</v>
      </c>
      <c r="M496">
        <v>5.2</v>
      </c>
    </row>
    <row r="497" spans="1:13" x14ac:dyDescent="0.3">
      <c r="A497" t="s">
        <v>1032</v>
      </c>
      <c r="B497">
        <v>174</v>
      </c>
      <c r="C497">
        <v>119</v>
      </c>
      <c r="D497">
        <v>21471685</v>
      </c>
      <c r="E497" t="s">
        <v>34</v>
      </c>
      <c r="F497" t="s">
        <v>1033</v>
      </c>
      <c r="G497">
        <v>65464</v>
      </c>
      <c r="H497" t="s">
        <v>16</v>
      </c>
      <c r="I497" t="s">
        <v>17</v>
      </c>
      <c r="J497" t="s">
        <v>18</v>
      </c>
      <c r="K497">
        <v>44000000</v>
      </c>
      <c r="L497">
        <v>2000</v>
      </c>
      <c r="M497">
        <v>2.4</v>
      </c>
    </row>
    <row r="498" spans="1:13" x14ac:dyDescent="0.3">
      <c r="A498" t="s">
        <v>1034</v>
      </c>
      <c r="B498">
        <v>101</v>
      </c>
      <c r="C498">
        <v>91</v>
      </c>
      <c r="D498">
        <v>20950820</v>
      </c>
      <c r="E498" t="s">
        <v>430</v>
      </c>
      <c r="F498" t="s">
        <v>1035</v>
      </c>
      <c r="G498">
        <v>24183</v>
      </c>
      <c r="H498" t="s">
        <v>16</v>
      </c>
      <c r="I498" t="s">
        <v>282</v>
      </c>
      <c r="J498" t="s">
        <v>42</v>
      </c>
      <c r="K498">
        <v>80000000</v>
      </c>
      <c r="L498">
        <v>2003</v>
      </c>
      <c r="M498">
        <v>5.7</v>
      </c>
    </row>
    <row r="499" spans="1:13" x14ac:dyDescent="0.3">
      <c r="A499" t="s">
        <v>65</v>
      </c>
      <c r="B499">
        <v>205</v>
      </c>
      <c r="C499">
        <v>118</v>
      </c>
      <c r="D499">
        <v>19673424</v>
      </c>
      <c r="E499" t="s">
        <v>1036</v>
      </c>
      <c r="F499" t="s">
        <v>1037</v>
      </c>
      <c r="G499">
        <v>37446</v>
      </c>
      <c r="H499" t="s">
        <v>16</v>
      </c>
      <c r="I499" t="s">
        <v>17</v>
      </c>
      <c r="J499" t="s">
        <v>18</v>
      </c>
      <c r="K499">
        <v>80000000</v>
      </c>
      <c r="L499">
        <v>2009</v>
      </c>
      <c r="M499">
        <v>5.8</v>
      </c>
    </row>
    <row r="500" spans="1:13" x14ac:dyDescent="0.3">
      <c r="A500" t="s">
        <v>384</v>
      </c>
      <c r="B500">
        <v>123</v>
      </c>
      <c r="C500">
        <v>116</v>
      </c>
      <c r="D500">
        <v>19480739</v>
      </c>
      <c r="E500" t="s">
        <v>34</v>
      </c>
      <c r="F500" t="s">
        <v>1039</v>
      </c>
      <c r="G500">
        <v>53057</v>
      </c>
      <c r="H500" t="s">
        <v>16</v>
      </c>
      <c r="I500" t="s">
        <v>17</v>
      </c>
      <c r="J500" t="s">
        <v>18</v>
      </c>
      <c r="K500">
        <v>80000000</v>
      </c>
      <c r="L500">
        <v>2003</v>
      </c>
      <c r="M500">
        <v>5.6</v>
      </c>
    </row>
    <row r="501" spans="1:13" x14ac:dyDescent="0.3">
      <c r="A501" t="s">
        <v>1040</v>
      </c>
      <c r="B501">
        <v>79</v>
      </c>
      <c r="C501">
        <v>177</v>
      </c>
      <c r="D501">
        <v>17593391</v>
      </c>
      <c r="E501" t="s">
        <v>211</v>
      </c>
      <c r="F501" t="s">
        <v>1041</v>
      </c>
      <c r="G501">
        <v>56403</v>
      </c>
      <c r="H501" t="s">
        <v>16</v>
      </c>
      <c r="I501" t="s">
        <v>17</v>
      </c>
      <c r="J501" t="s">
        <v>217</v>
      </c>
      <c r="K501">
        <v>80000000</v>
      </c>
      <c r="L501">
        <v>1997</v>
      </c>
      <c r="M501">
        <v>6</v>
      </c>
    </row>
    <row r="502" spans="1:13" x14ac:dyDescent="0.3">
      <c r="A502" t="s">
        <v>307</v>
      </c>
      <c r="B502">
        <v>61</v>
      </c>
      <c r="C502">
        <v>97</v>
      </c>
      <c r="D502">
        <v>18318000</v>
      </c>
      <c r="E502" t="s">
        <v>894</v>
      </c>
      <c r="F502" t="s">
        <v>1043</v>
      </c>
      <c r="G502">
        <v>24868</v>
      </c>
      <c r="H502" t="s">
        <v>16</v>
      </c>
      <c r="I502" t="s">
        <v>139</v>
      </c>
      <c r="J502" t="s">
        <v>110</v>
      </c>
      <c r="K502">
        <v>80000000</v>
      </c>
      <c r="L502">
        <v>1998</v>
      </c>
      <c r="M502">
        <v>5.8</v>
      </c>
    </row>
    <row r="503" spans="1:13" x14ac:dyDescent="0.3">
      <c r="A503" t="s">
        <v>390</v>
      </c>
      <c r="B503">
        <v>202</v>
      </c>
      <c r="C503">
        <v>106</v>
      </c>
      <c r="D503">
        <v>27356090</v>
      </c>
      <c r="E503" t="s">
        <v>20</v>
      </c>
      <c r="F503" t="s">
        <v>1044</v>
      </c>
      <c r="G503">
        <v>58752</v>
      </c>
      <c r="H503" t="s">
        <v>16</v>
      </c>
      <c r="I503" t="s">
        <v>17</v>
      </c>
      <c r="J503" t="s">
        <v>18</v>
      </c>
      <c r="K503">
        <v>90000000</v>
      </c>
      <c r="L503">
        <v>2015</v>
      </c>
      <c r="M503">
        <v>6</v>
      </c>
    </row>
    <row r="504" spans="1:13" x14ac:dyDescent="0.3">
      <c r="A504" t="s">
        <v>1045</v>
      </c>
      <c r="B504">
        <v>145</v>
      </c>
      <c r="C504">
        <v>106</v>
      </c>
      <c r="D504">
        <v>17473245</v>
      </c>
      <c r="E504" t="s">
        <v>1024</v>
      </c>
      <c r="F504" t="s">
        <v>1046</v>
      </c>
      <c r="G504">
        <v>47612</v>
      </c>
      <c r="H504" t="s">
        <v>16</v>
      </c>
      <c r="I504" t="s">
        <v>17</v>
      </c>
      <c r="J504" t="s">
        <v>18</v>
      </c>
      <c r="K504">
        <v>70000000</v>
      </c>
      <c r="L504">
        <v>2000</v>
      </c>
      <c r="M504">
        <v>5.7</v>
      </c>
    </row>
    <row r="505" spans="1:13" x14ac:dyDescent="0.3">
      <c r="A505" t="s">
        <v>730</v>
      </c>
      <c r="B505">
        <v>101</v>
      </c>
      <c r="C505">
        <v>94</v>
      </c>
      <c r="D505">
        <v>15131330</v>
      </c>
      <c r="E505" t="s">
        <v>232</v>
      </c>
      <c r="F505" t="s">
        <v>1047</v>
      </c>
      <c r="G505">
        <v>25843</v>
      </c>
      <c r="H505" t="s">
        <v>16</v>
      </c>
      <c r="I505" t="s">
        <v>533</v>
      </c>
      <c r="J505" t="s">
        <v>42</v>
      </c>
      <c r="K505">
        <v>86000000</v>
      </c>
      <c r="L505">
        <v>2006</v>
      </c>
      <c r="M505">
        <v>6</v>
      </c>
    </row>
    <row r="506" spans="1:13" x14ac:dyDescent="0.3">
      <c r="A506" t="s">
        <v>1048</v>
      </c>
      <c r="B506">
        <v>113</v>
      </c>
      <c r="C506">
        <v>104</v>
      </c>
      <c r="D506">
        <v>19406406</v>
      </c>
      <c r="E506" t="s">
        <v>1049</v>
      </c>
      <c r="F506" t="s">
        <v>1050</v>
      </c>
      <c r="G506">
        <v>7630</v>
      </c>
      <c r="H506" t="s">
        <v>532</v>
      </c>
      <c r="I506" t="s">
        <v>533</v>
      </c>
      <c r="J506" t="s">
        <v>110</v>
      </c>
      <c r="K506">
        <v>40000000</v>
      </c>
      <c r="L506">
        <v>2009</v>
      </c>
      <c r="M506">
        <v>7.8</v>
      </c>
    </row>
    <row r="507" spans="1:13" x14ac:dyDescent="0.3">
      <c r="A507" t="s">
        <v>669</v>
      </c>
      <c r="B507">
        <v>113</v>
      </c>
      <c r="C507">
        <v>102</v>
      </c>
      <c r="D507">
        <v>1891821</v>
      </c>
      <c r="E507" t="s">
        <v>131</v>
      </c>
      <c r="F507" t="s">
        <v>1051</v>
      </c>
      <c r="G507">
        <v>16474</v>
      </c>
      <c r="H507" t="s">
        <v>16</v>
      </c>
      <c r="I507" t="s">
        <v>25</v>
      </c>
      <c r="J507" t="s">
        <v>18</v>
      </c>
      <c r="K507">
        <v>52000000</v>
      </c>
      <c r="L507">
        <v>2005</v>
      </c>
      <c r="M507">
        <v>4.2</v>
      </c>
    </row>
    <row r="508" spans="1:13" x14ac:dyDescent="0.3">
      <c r="A508" t="s">
        <v>854</v>
      </c>
      <c r="B508">
        <v>272</v>
      </c>
      <c r="C508">
        <v>105</v>
      </c>
      <c r="D508">
        <v>23219748</v>
      </c>
      <c r="E508" t="s">
        <v>1052</v>
      </c>
      <c r="F508" t="s">
        <v>1053</v>
      </c>
      <c r="G508">
        <v>84508</v>
      </c>
      <c r="H508" t="s">
        <v>16</v>
      </c>
      <c r="I508" t="s">
        <v>105</v>
      </c>
      <c r="J508" t="s">
        <v>18</v>
      </c>
      <c r="K508">
        <v>80000000</v>
      </c>
      <c r="L508">
        <v>2014</v>
      </c>
      <c r="M508">
        <v>5.6</v>
      </c>
    </row>
    <row r="509" spans="1:13" x14ac:dyDescent="0.3">
      <c r="A509" t="s">
        <v>1054</v>
      </c>
      <c r="B509">
        <v>3</v>
      </c>
      <c r="C509">
        <v>89</v>
      </c>
      <c r="E509" t="s">
        <v>1055</v>
      </c>
      <c r="F509" t="s">
        <v>1056</v>
      </c>
      <c r="G509">
        <v>230</v>
      </c>
      <c r="H509" t="s">
        <v>1010</v>
      </c>
      <c r="I509" t="s">
        <v>1057</v>
      </c>
      <c r="J509" t="s">
        <v>42</v>
      </c>
      <c r="K509">
        <v>8000000</v>
      </c>
      <c r="L509">
        <v>2015</v>
      </c>
      <c r="M509">
        <v>4.4000000000000004</v>
      </c>
    </row>
    <row r="510" spans="1:13" x14ac:dyDescent="0.3">
      <c r="A510" t="s">
        <v>309</v>
      </c>
      <c r="B510">
        <v>205</v>
      </c>
      <c r="C510">
        <v>135</v>
      </c>
      <c r="D510">
        <v>170708996</v>
      </c>
      <c r="E510" t="s">
        <v>563</v>
      </c>
      <c r="F510" t="s">
        <v>1058</v>
      </c>
      <c r="G510">
        <v>610568</v>
      </c>
      <c r="H510" t="s">
        <v>16</v>
      </c>
      <c r="I510" t="s">
        <v>17</v>
      </c>
      <c r="J510" t="s">
        <v>18</v>
      </c>
      <c r="K510">
        <v>58000000</v>
      </c>
      <c r="L510">
        <v>2001</v>
      </c>
      <c r="M510">
        <v>8.1999999999999993</v>
      </c>
    </row>
    <row r="511" spans="1:13" x14ac:dyDescent="0.3">
      <c r="A511" t="s">
        <v>873</v>
      </c>
      <c r="B511">
        <v>186</v>
      </c>
      <c r="C511">
        <v>73</v>
      </c>
      <c r="D511">
        <v>422783777</v>
      </c>
      <c r="E511" t="s">
        <v>1059</v>
      </c>
      <c r="F511" t="s">
        <v>1060</v>
      </c>
      <c r="G511">
        <v>644348</v>
      </c>
      <c r="H511" t="s">
        <v>16</v>
      </c>
      <c r="I511" t="s">
        <v>17</v>
      </c>
      <c r="J511" t="s">
        <v>110</v>
      </c>
      <c r="K511">
        <v>45000000</v>
      </c>
      <c r="L511">
        <v>1994</v>
      </c>
      <c r="M511">
        <v>8.5</v>
      </c>
    </row>
    <row r="512" spans="1:13" x14ac:dyDescent="0.3">
      <c r="A512" t="s">
        <v>552</v>
      </c>
      <c r="B512">
        <v>178</v>
      </c>
      <c r="C512">
        <v>94</v>
      </c>
      <c r="D512">
        <v>103812241</v>
      </c>
      <c r="E512" t="s">
        <v>68</v>
      </c>
      <c r="F512" t="s">
        <v>1061</v>
      </c>
      <c r="G512">
        <v>67296</v>
      </c>
      <c r="H512" t="s">
        <v>16</v>
      </c>
      <c r="I512" t="s">
        <v>17</v>
      </c>
      <c r="J512" t="s">
        <v>42</v>
      </c>
      <c r="K512">
        <v>79000000</v>
      </c>
      <c r="L512">
        <v>2012</v>
      </c>
      <c r="M512">
        <v>5.8</v>
      </c>
    </row>
    <row r="513" spans="1:13" x14ac:dyDescent="0.3">
      <c r="A513" t="s">
        <v>1062</v>
      </c>
      <c r="B513">
        <v>169</v>
      </c>
      <c r="C513">
        <v>95</v>
      </c>
      <c r="D513">
        <v>119793567</v>
      </c>
      <c r="E513" t="s">
        <v>1063</v>
      </c>
      <c r="F513" t="s">
        <v>1064</v>
      </c>
      <c r="G513">
        <v>64387</v>
      </c>
      <c r="H513" t="s">
        <v>16</v>
      </c>
      <c r="I513" t="s">
        <v>17</v>
      </c>
      <c r="J513" t="s">
        <v>42</v>
      </c>
      <c r="K513">
        <v>78000000</v>
      </c>
      <c r="L513">
        <v>2013</v>
      </c>
      <c r="M513">
        <v>6.5</v>
      </c>
    </row>
    <row r="514" spans="1:13" x14ac:dyDescent="0.3">
      <c r="A514" t="s">
        <v>102</v>
      </c>
      <c r="B514">
        <v>210</v>
      </c>
      <c r="C514">
        <v>124</v>
      </c>
      <c r="D514">
        <v>92930005</v>
      </c>
      <c r="E514" t="s">
        <v>782</v>
      </c>
      <c r="F514" t="s">
        <v>1065</v>
      </c>
      <c r="G514">
        <v>204063</v>
      </c>
      <c r="H514" t="s">
        <v>16</v>
      </c>
      <c r="I514" t="s">
        <v>282</v>
      </c>
      <c r="J514" t="s">
        <v>217</v>
      </c>
      <c r="K514">
        <v>78000000</v>
      </c>
      <c r="L514">
        <v>2002</v>
      </c>
      <c r="M514">
        <v>7.2</v>
      </c>
    </row>
    <row r="515" spans="1:13" x14ac:dyDescent="0.3">
      <c r="A515" t="s">
        <v>327</v>
      </c>
      <c r="B515">
        <v>140</v>
      </c>
      <c r="C515">
        <v>136</v>
      </c>
      <c r="D515">
        <v>67286731</v>
      </c>
      <c r="E515" t="s">
        <v>58</v>
      </c>
      <c r="F515" t="s">
        <v>1066</v>
      </c>
      <c r="G515">
        <v>67856</v>
      </c>
      <c r="H515" t="s">
        <v>16</v>
      </c>
      <c r="I515" t="s">
        <v>17</v>
      </c>
      <c r="J515" t="s">
        <v>18</v>
      </c>
      <c r="K515">
        <v>100000000</v>
      </c>
      <c r="L515">
        <v>2004</v>
      </c>
      <c r="M515">
        <v>6.7</v>
      </c>
    </row>
    <row r="516" spans="1:13" x14ac:dyDescent="0.3">
      <c r="A516" t="s">
        <v>803</v>
      </c>
      <c r="B516">
        <v>156</v>
      </c>
      <c r="C516">
        <v>91</v>
      </c>
      <c r="D516">
        <v>74158157</v>
      </c>
      <c r="E516" t="s">
        <v>609</v>
      </c>
      <c r="F516" t="s">
        <v>1067</v>
      </c>
      <c r="G516">
        <v>60370</v>
      </c>
      <c r="H516" t="s">
        <v>16</v>
      </c>
      <c r="I516" t="s">
        <v>17</v>
      </c>
      <c r="J516" t="s">
        <v>42</v>
      </c>
      <c r="K516">
        <v>79000000</v>
      </c>
      <c r="L516">
        <v>2011</v>
      </c>
      <c r="M516">
        <v>3.4</v>
      </c>
    </row>
    <row r="517" spans="1:13" x14ac:dyDescent="0.3">
      <c r="A517" t="s">
        <v>1068</v>
      </c>
      <c r="B517">
        <v>150</v>
      </c>
      <c r="C517">
        <v>107</v>
      </c>
      <c r="D517">
        <v>127083765</v>
      </c>
      <c r="E517" t="s">
        <v>129</v>
      </c>
      <c r="F517" t="s">
        <v>1069</v>
      </c>
      <c r="G517">
        <v>191912</v>
      </c>
      <c r="H517" t="s">
        <v>16</v>
      </c>
      <c r="I517" t="s">
        <v>17</v>
      </c>
      <c r="J517" t="s">
        <v>18</v>
      </c>
      <c r="K517">
        <v>76000000</v>
      </c>
      <c r="L517">
        <v>2003</v>
      </c>
      <c r="M517">
        <v>5.9</v>
      </c>
    </row>
    <row r="518" spans="1:13" x14ac:dyDescent="0.3">
      <c r="A518" t="s">
        <v>423</v>
      </c>
      <c r="B518">
        <v>119</v>
      </c>
      <c r="C518">
        <v>108</v>
      </c>
      <c r="D518">
        <v>1339152</v>
      </c>
      <c r="E518" t="s">
        <v>1070</v>
      </c>
      <c r="F518" t="s">
        <v>1071</v>
      </c>
      <c r="G518">
        <v>28276</v>
      </c>
      <c r="H518" t="s">
        <v>16</v>
      </c>
      <c r="I518" t="s">
        <v>533</v>
      </c>
      <c r="J518" t="s">
        <v>42</v>
      </c>
      <c r="K518">
        <v>81200000</v>
      </c>
      <c r="L518">
        <v>2015</v>
      </c>
      <c r="M518">
        <v>7.8</v>
      </c>
    </row>
    <row r="519" spans="1:13" x14ac:dyDescent="0.3">
      <c r="A519" t="s">
        <v>1072</v>
      </c>
      <c r="B519">
        <v>232</v>
      </c>
      <c r="C519">
        <v>99</v>
      </c>
      <c r="D519">
        <v>15071514</v>
      </c>
      <c r="E519" t="s">
        <v>1073</v>
      </c>
      <c r="F519" t="s">
        <v>1074</v>
      </c>
      <c r="G519">
        <v>65037</v>
      </c>
      <c r="H519" t="s">
        <v>16</v>
      </c>
      <c r="I519" t="s">
        <v>17</v>
      </c>
      <c r="J519" t="s">
        <v>18</v>
      </c>
      <c r="K519">
        <v>80000000</v>
      </c>
      <c r="L519">
        <v>2007</v>
      </c>
      <c r="M519">
        <v>5.9</v>
      </c>
    </row>
    <row r="520" spans="1:13" x14ac:dyDescent="0.3">
      <c r="A520" t="s">
        <v>1075</v>
      </c>
      <c r="B520">
        <v>49</v>
      </c>
      <c r="C520">
        <v>92</v>
      </c>
      <c r="D520">
        <v>26000610</v>
      </c>
      <c r="E520" t="s">
        <v>107</v>
      </c>
      <c r="F520" t="s">
        <v>1076</v>
      </c>
      <c r="G520">
        <v>16611</v>
      </c>
      <c r="H520" t="s">
        <v>16</v>
      </c>
      <c r="I520" t="s">
        <v>17</v>
      </c>
      <c r="J520" t="s">
        <v>42</v>
      </c>
      <c r="K520">
        <v>76000000</v>
      </c>
      <c r="L520">
        <v>2000</v>
      </c>
      <c r="M520">
        <v>4.0999999999999996</v>
      </c>
    </row>
    <row r="521" spans="1:13" x14ac:dyDescent="0.3">
      <c r="A521" t="s">
        <v>1077</v>
      </c>
      <c r="B521">
        <v>165</v>
      </c>
      <c r="C521">
        <v>87</v>
      </c>
      <c r="D521">
        <v>323505540</v>
      </c>
      <c r="E521" t="s">
        <v>1078</v>
      </c>
      <c r="F521" t="s">
        <v>1079</v>
      </c>
      <c r="G521">
        <v>24407</v>
      </c>
      <c r="H521" t="s">
        <v>16</v>
      </c>
      <c r="I521" t="s">
        <v>249</v>
      </c>
      <c r="J521" t="s">
        <v>42</v>
      </c>
      <c r="K521">
        <v>75000000</v>
      </c>
      <c r="L521">
        <v>2016</v>
      </c>
      <c r="M521">
        <v>6.8</v>
      </c>
    </row>
    <row r="522" spans="1:13" x14ac:dyDescent="0.3">
      <c r="A522" t="s">
        <v>1081</v>
      </c>
      <c r="B522">
        <v>202</v>
      </c>
      <c r="C522">
        <v>110</v>
      </c>
      <c r="D522">
        <v>66462600</v>
      </c>
      <c r="E522" t="s">
        <v>14</v>
      </c>
      <c r="F522" t="s">
        <v>1082</v>
      </c>
      <c r="G522">
        <v>141533</v>
      </c>
      <c r="H522" t="s">
        <v>16</v>
      </c>
      <c r="I522" t="s">
        <v>17</v>
      </c>
      <c r="J522" t="s">
        <v>18</v>
      </c>
      <c r="K522">
        <v>78000000</v>
      </c>
      <c r="L522">
        <v>2003</v>
      </c>
      <c r="M522">
        <v>5.8</v>
      </c>
    </row>
    <row r="523" spans="1:13" x14ac:dyDescent="0.3">
      <c r="A523" t="s">
        <v>1083</v>
      </c>
      <c r="B523">
        <v>306</v>
      </c>
      <c r="C523">
        <v>98</v>
      </c>
      <c r="D523">
        <v>368049635</v>
      </c>
      <c r="E523" t="s">
        <v>774</v>
      </c>
      <c r="F523" t="s">
        <v>1084</v>
      </c>
      <c r="G523">
        <v>286877</v>
      </c>
      <c r="H523" t="s">
        <v>16</v>
      </c>
      <c r="I523" t="s">
        <v>17</v>
      </c>
      <c r="J523" t="s">
        <v>42</v>
      </c>
      <c r="K523">
        <v>76000000</v>
      </c>
      <c r="L523">
        <v>2013</v>
      </c>
      <c r="M523">
        <v>7.5</v>
      </c>
    </row>
    <row r="524" spans="1:13" x14ac:dyDescent="0.3">
      <c r="A524" t="s">
        <v>158</v>
      </c>
      <c r="B524">
        <v>185</v>
      </c>
      <c r="C524">
        <v>154</v>
      </c>
      <c r="D524">
        <v>306124059</v>
      </c>
      <c r="E524" t="s">
        <v>34</v>
      </c>
      <c r="F524" t="s">
        <v>1085</v>
      </c>
      <c r="G524">
        <v>430055</v>
      </c>
      <c r="H524" t="s">
        <v>16</v>
      </c>
      <c r="I524" t="s">
        <v>17</v>
      </c>
      <c r="J524" t="s">
        <v>18</v>
      </c>
      <c r="K524">
        <v>75000000</v>
      </c>
      <c r="L524">
        <v>1996</v>
      </c>
      <c r="M524">
        <v>6.9</v>
      </c>
    </row>
    <row r="525" spans="1:13" x14ac:dyDescent="0.3">
      <c r="A525" t="s">
        <v>145</v>
      </c>
      <c r="B525">
        <v>177</v>
      </c>
      <c r="C525">
        <v>129</v>
      </c>
      <c r="D525">
        <v>229074524</v>
      </c>
      <c r="E525" t="s">
        <v>34</v>
      </c>
      <c r="F525" t="s">
        <v>1086</v>
      </c>
      <c r="G525">
        <v>278362</v>
      </c>
      <c r="H525" t="s">
        <v>16</v>
      </c>
      <c r="I525" t="s">
        <v>17</v>
      </c>
      <c r="J525" t="s">
        <v>18</v>
      </c>
      <c r="K525">
        <v>73000000</v>
      </c>
      <c r="L525">
        <v>1997</v>
      </c>
      <c r="M525">
        <v>6.5</v>
      </c>
    </row>
    <row r="526" spans="1:13" x14ac:dyDescent="0.3">
      <c r="A526" t="s">
        <v>294</v>
      </c>
      <c r="B526">
        <v>181</v>
      </c>
      <c r="C526">
        <v>86</v>
      </c>
      <c r="D526">
        <v>193136719</v>
      </c>
      <c r="E526" t="s">
        <v>172</v>
      </c>
      <c r="F526" t="s">
        <v>1087</v>
      </c>
      <c r="G526">
        <v>266636</v>
      </c>
      <c r="H526" t="s">
        <v>16</v>
      </c>
      <c r="I526" t="s">
        <v>17</v>
      </c>
      <c r="J526" t="s">
        <v>42</v>
      </c>
      <c r="K526">
        <v>75000000</v>
      </c>
      <c r="L526">
        <v>2005</v>
      </c>
      <c r="M526">
        <v>6.9</v>
      </c>
    </row>
    <row r="527" spans="1:13" x14ac:dyDescent="0.3">
      <c r="A527" t="s">
        <v>442</v>
      </c>
      <c r="B527">
        <v>372</v>
      </c>
      <c r="C527">
        <v>109</v>
      </c>
      <c r="D527">
        <v>35286428</v>
      </c>
      <c r="E527" t="s">
        <v>977</v>
      </c>
      <c r="F527" t="s">
        <v>1088</v>
      </c>
      <c r="G527">
        <v>361767</v>
      </c>
      <c r="H527" t="s">
        <v>16</v>
      </c>
      <c r="I527" t="s">
        <v>17</v>
      </c>
      <c r="J527" t="s">
        <v>217</v>
      </c>
      <c r="K527">
        <v>76000000</v>
      </c>
      <c r="L527">
        <v>2006</v>
      </c>
      <c r="M527">
        <v>7.9</v>
      </c>
    </row>
    <row r="528" spans="1:13" x14ac:dyDescent="0.3">
      <c r="A528" t="s">
        <v>50</v>
      </c>
      <c r="B528">
        <v>290</v>
      </c>
      <c r="C528">
        <v>104</v>
      </c>
      <c r="D528">
        <v>157299717</v>
      </c>
      <c r="E528" t="s">
        <v>34</v>
      </c>
      <c r="F528" t="s">
        <v>1089</v>
      </c>
      <c r="G528">
        <v>452928</v>
      </c>
      <c r="H528" t="s">
        <v>16</v>
      </c>
      <c r="I528" t="s">
        <v>17</v>
      </c>
      <c r="J528" t="s">
        <v>18</v>
      </c>
      <c r="K528">
        <v>75000000</v>
      </c>
      <c r="L528">
        <v>2000</v>
      </c>
      <c r="M528">
        <v>7.4</v>
      </c>
    </row>
    <row r="529" spans="1:13" x14ac:dyDescent="0.3">
      <c r="A529" t="s">
        <v>793</v>
      </c>
      <c r="B529">
        <v>316</v>
      </c>
      <c r="C529">
        <v>110</v>
      </c>
      <c r="D529">
        <v>134568845</v>
      </c>
      <c r="E529" t="s">
        <v>1090</v>
      </c>
      <c r="F529" t="s">
        <v>1091</v>
      </c>
      <c r="G529">
        <v>299852</v>
      </c>
      <c r="H529" t="s">
        <v>16</v>
      </c>
      <c r="I529" t="s">
        <v>17</v>
      </c>
      <c r="J529" t="s">
        <v>217</v>
      </c>
      <c r="K529">
        <v>75000000</v>
      </c>
      <c r="L529">
        <v>2008</v>
      </c>
      <c r="M529">
        <v>6.7</v>
      </c>
    </row>
    <row r="530" spans="1:13" x14ac:dyDescent="0.3">
      <c r="A530" t="s">
        <v>111</v>
      </c>
      <c r="B530">
        <v>122</v>
      </c>
      <c r="C530">
        <v>136</v>
      </c>
      <c r="D530">
        <v>134006721</v>
      </c>
      <c r="E530" t="s">
        <v>23</v>
      </c>
      <c r="F530" t="s">
        <v>1092</v>
      </c>
      <c r="G530">
        <v>259492</v>
      </c>
      <c r="H530" t="s">
        <v>16</v>
      </c>
      <c r="I530" t="s">
        <v>17</v>
      </c>
      <c r="J530" t="s">
        <v>217</v>
      </c>
      <c r="K530">
        <v>75000000</v>
      </c>
      <c r="L530">
        <v>1996</v>
      </c>
      <c r="M530">
        <v>7.4</v>
      </c>
    </row>
    <row r="531" spans="1:13" x14ac:dyDescent="0.3">
      <c r="A531" t="s">
        <v>467</v>
      </c>
      <c r="B531">
        <v>164</v>
      </c>
      <c r="C531">
        <v>115</v>
      </c>
      <c r="D531">
        <v>195329763</v>
      </c>
      <c r="E531" t="s">
        <v>377</v>
      </c>
      <c r="F531" t="s">
        <v>1093</v>
      </c>
      <c r="G531">
        <v>194249</v>
      </c>
      <c r="H531" t="s">
        <v>16</v>
      </c>
      <c r="I531" t="s">
        <v>17</v>
      </c>
      <c r="J531" t="s">
        <v>42</v>
      </c>
      <c r="K531">
        <v>80000000</v>
      </c>
      <c r="L531">
        <v>2006</v>
      </c>
      <c r="M531">
        <v>6.9</v>
      </c>
    </row>
    <row r="532" spans="1:13" x14ac:dyDescent="0.3">
      <c r="A532" t="s">
        <v>901</v>
      </c>
      <c r="B532">
        <v>147</v>
      </c>
      <c r="C532">
        <v>99</v>
      </c>
      <c r="D532">
        <v>120776832</v>
      </c>
      <c r="E532" t="s">
        <v>615</v>
      </c>
      <c r="F532" t="s">
        <v>1094</v>
      </c>
      <c r="G532">
        <v>266103</v>
      </c>
      <c r="H532" t="s">
        <v>16</v>
      </c>
      <c r="I532" t="s">
        <v>17</v>
      </c>
      <c r="J532" t="s">
        <v>18</v>
      </c>
      <c r="K532">
        <v>75000000</v>
      </c>
      <c r="L532">
        <v>2004</v>
      </c>
      <c r="M532">
        <v>6.8</v>
      </c>
    </row>
    <row r="533" spans="1:13" x14ac:dyDescent="0.3">
      <c r="A533" t="s">
        <v>950</v>
      </c>
      <c r="B533">
        <v>219</v>
      </c>
      <c r="C533">
        <v>117</v>
      </c>
      <c r="D533">
        <v>118823091</v>
      </c>
      <c r="E533" t="s">
        <v>1095</v>
      </c>
      <c r="F533" t="s">
        <v>1096</v>
      </c>
      <c r="G533">
        <v>98693</v>
      </c>
      <c r="H533" t="s">
        <v>16</v>
      </c>
      <c r="I533" t="s">
        <v>17</v>
      </c>
      <c r="J533" t="s">
        <v>42</v>
      </c>
      <c r="K533">
        <v>75000000</v>
      </c>
      <c r="L533">
        <v>2007</v>
      </c>
      <c r="M533">
        <v>6.7</v>
      </c>
    </row>
    <row r="534" spans="1:13" x14ac:dyDescent="0.3">
      <c r="A534" t="s">
        <v>763</v>
      </c>
      <c r="B534">
        <v>167</v>
      </c>
      <c r="C534">
        <v>125</v>
      </c>
      <c r="D534">
        <v>41814863</v>
      </c>
      <c r="E534" t="s">
        <v>1097</v>
      </c>
      <c r="F534" t="s">
        <v>1098</v>
      </c>
      <c r="G534">
        <v>28635</v>
      </c>
      <c r="H534" t="s">
        <v>16</v>
      </c>
      <c r="I534" t="s">
        <v>17</v>
      </c>
      <c r="J534" t="s">
        <v>217</v>
      </c>
      <c r="K534">
        <v>50000000</v>
      </c>
      <c r="L534">
        <v>2004</v>
      </c>
      <c r="M534">
        <v>5.0999999999999996</v>
      </c>
    </row>
    <row r="535" spans="1:13" x14ac:dyDescent="0.3">
      <c r="A535" t="s">
        <v>1099</v>
      </c>
      <c r="B535">
        <v>70</v>
      </c>
      <c r="C535">
        <v>110</v>
      </c>
      <c r="D535">
        <v>97360069</v>
      </c>
      <c r="E535" t="s">
        <v>1100</v>
      </c>
      <c r="F535" t="s">
        <v>1101</v>
      </c>
      <c r="G535">
        <v>36491</v>
      </c>
      <c r="H535" t="s">
        <v>16</v>
      </c>
      <c r="I535" t="s">
        <v>17</v>
      </c>
      <c r="J535" t="s">
        <v>42</v>
      </c>
      <c r="K535">
        <v>75000000</v>
      </c>
      <c r="L535">
        <v>1999</v>
      </c>
      <c r="M535">
        <v>4.0999999999999996</v>
      </c>
    </row>
    <row r="536" spans="1:13" x14ac:dyDescent="0.3">
      <c r="A536" t="s">
        <v>406</v>
      </c>
      <c r="B536">
        <v>384</v>
      </c>
      <c r="C536">
        <v>125</v>
      </c>
      <c r="D536">
        <v>117698894</v>
      </c>
      <c r="E536" t="s">
        <v>815</v>
      </c>
      <c r="F536" t="s">
        <v>1102</v>
      </c>
      <c r="G536">
        <v>447979</v>
      </c>
      <c r="H536" t="s">
        <v>16</v>
      </c>
      <c r="I536" t="s">
        <v>17</v>
      </c>
      <c r="J536" t="s">
        <v>18</v>
      </c>
      <c r="K536">
        <v>75000000</v>
      </c>
      <c r="L536">
        <v>2013</v>
      </c>
      <c r="M536">
        <v>7.3</v>
      </c>
    </row>
    <row r="537" spans="1:13" x14ac:dyDescent="0.3">
      <c r="A537" t="s">
        <v>803</v>
      </c>
      <c r="B537">
        <v>179</v>
      </c>
      <c r="C537">
        <v>102</v>
      </c>
      <c r="D537">
        <v>162001186</v>
      </c>
      <c r="E537" t="s">
        <v>609</v>
      </c>
      <c r="F537" t="s">
        <v>1103</v>
      </c>
      <c r="G537">
        <v>181443</v>
      </c>
      <c r="H537" t="s">
        <v>16</v>
      </c>
      <c r="I537" t="s">
        <v>17</v>
      </c>
      <c r="J537" t="s">
        <v>18</v>
      </c>
      <c r="K537">
        <v>80000000</v>
      </c>
      <c r="L537">
        <v>2010</v>
      </c>
      <c r="M537">
        <v>6</v>
      </c>
    </row>
    <row r="538" spans="1:13" x14ac:dyDescent="0.3">
      <c r="A538" t="s">
        <v>145</v>
      </c>
      <c r="B538">
        <v>151</v>
      </c>
      <c r="C538">
        <v>128</v>
      </c>
      <c r="D538">
        <v>77032279</v>
      </c>
      <c r="E538" t="s">
        <v>921</v>
      </c>
      <c r="F538" t="s">
        <v>1104</v>
      </c>
      <c r="G538">
        <v>303864</v>
      </c>
      <c r="H538" t="s">
        <v>16</v>
      </c>
      <c r="I538" t="s">
        <v>17</v>
      </c>
      <c r="J538" t="s">
        <v>18</v>
      </c>
      <c r="K538">
        <v>60000000</v>
      </c>
      <c r="L538">
        <v>2004</v>
      </c>
      <c r="M538">
        <v>7.3</v>
      </c>
    </row>
    <row r="539" spans="1:13" hidden="1" x14ac:dyDescent="0.3">
      <c r="B539">
        <v>12</v>
      </c>
      <c r="C539">
        <v>43</v>
      </c>
      <c r="E539" t="s">
        <v>328</v>
      </c>
      <c r="F539" t="s">
        <v>1105</v>
      </c>
      <c r="G539">
        <v>36919</v>
      </c>
      <c r="H539" t="s">
        <v>16</v>
      </c>
      <c r="I539" t="s">
        <v>17</v>
      </c>
      <c r="J539" t="s">
        <v>410</v>
      </c>
      <c r="M539">
        <v>7.5</v>
      </c>
    </row>
    <row r="540" spans="1:13" x14ac:dyDescent="0.3">
      <c r="A540" t="s">
        <v>818</v>
      </c>
      <c r="B540">
        <v>107</v>
      </c>
      <c r="C540">
        <v>100</v>
      </c>
      <c r="D540">
        <v>73023275</v>
      </c>
      <c r="E540" t="s">
        <v>1106</v>
      </c>
      <c r="F540" t="s">
        <v>1107</v>
      </c>
      <c r="G540">
        <v>16271</v>
      </c>
      <c r="H540" t="s">
        <v>16</v>
      </c>
      <c r="I540" t="s">
        <v>17</v>
      </c>
      <c r="J540" t="s">
        <v>42</v>
      </c>
      <c r="K540">
        <v>35000000</v>
      </c>
      <c r="L540">
        <v>2009</v>
      </c>
      <c r="M540">
        <v>5.4</v>
      </c>
    </row>
    <row r="541" spans="1:13" x14ac:dyDescent="0.3">
      <c r="A541" t="s">
        <v>121</v>
      </c>
      <c r="B541">
        <v>134</v>
      </c>
      <c r="C541">
        <v>124</v>
      </c>
      <c r="D541">
        <v>68473360</v>
      </c>
      <c r="E541" t="s">
        <v>263</v>
      </c>
      <c r="F541" t="s">
        <v>1108</v>
      </c>
      <c r="G541">
        <v>49536</v>
      </c>
      <c r="H541" t="s">
        <v>16</v>
      </c>
      <c r="I541" t="s">
        <v>17</v>
      </c>
      <c r="J541" t="s">
        <v>18</v>
      </c>
      <c r="K541">
        <v>75000000</v>
      </c>
      <c r="L541">
        <v>2000</v>
      </c>
      <c r="M541">
        <v>5.9</v>
      </c>
    </row>
    <row r="542" spans="1:13" x14ac:dyDescent="0.3">
      <c r="A542" t="s">
        <v>1109</v>
      </c>
      <c r="B542">
        <v>269</v>
      </c>
      <c r="C542">
        <v>102</v>
      </c>
      <c r="D542">
        <v>66636385</v>
      </c>
      <c r="E542" t="s">
        <v>1110</v>
      </c>
      <c r="F542" t="s">
        <v>1111</v>
      </c>
      <c r="G542">
        <v>88451</v>
      </c>
      <c r="H542" t="s">
        <v>16</v>
      </c>
      <c r="I542" t="s">
        <v>17</v>
      </c>
      <c r="J542" t="s">
        <v>217</v>
      </c>
      <c r="K542">
        <v>75000000</v>
      </c>
      <c r="L542">
        <v>2007</v>
      </c>
      <c r="M542">
        <v>7.1</v>
      </c>
    </row>
    <row r="543" spans="1:13" x14ac:dyDescent="0.3">
      <c r="A543" t="s">
        <v>734</v>
      </c>
      <c r="B543">
        <v>143</v>
      </c>
      <c r="C543">
        <v>90</v>
      </c>
      <c r="D543">
        <v>160762022</v>
      </c>
      <c r="E543" t="s">
        <v>172</v>
      </c>
      <c r="F543" t="s">
        <v>1112</v>
      </c>
      <c r="G543">
        <v>132415</v>
      </c>
      <c r="H543" t="s">
        <v>16</v>
      </c>
      <c r="I543" t="s">
        <v>17</v>
      </c>
      <c r="J543" t="s">
        <v>42</v>
      </c>
      <c r="K543">
        <v>75000000</v>
      </c>
      <c r="L543">
        <v>2004</v>
      </c>
      <c r="M543">
        <v>6</v>
      </c>
    </row>
    <row r="544" spans="1:13" x14ac:dyDescent="0.3">
      <c r="A544" t="s">
        <v>401</v>
      </c>
      <c r="B544">
        <v>241</v>
      </c>
      <c r="C544">
        <v>130</v>
      </c>
      <c r="D544">
        <v>103338338</v>
      </c>
      <c r="E544" t="s">
        <v>1113</v>
      </c>
      <c r="F544" t="s">
        <v>1114</v>
      </c>
      <c r="G544">
        <v>55901</v>
      </c>
      <c r="H544" t="s">
        <v>16</v>
      </c>
      <c r="I544" t="s">
        <v>17</v>
      </c>
      <c r="J544" t="s">
        <v>18</v>
      </c>
      <c r="K544">
        <v>70000000</v>
      </c>
      <c r="L544">
        <v>2006</v>
      </c>
      <c r="M544">
        <v>6.5</v>
      </c>
    </row>
    <row r="545" spans="1:13" hidden="1" x14ac:dyDescent="0.3">
      <c r="B545">
        <v>12</v>
      </c>
      <c r="C545">
        <v>45</v>
      </c>
      <c r="E545" t="s">
        <v>1115</v>
      </c>
      <c r="F545" t="s">
        <v>1116</v>
      </c>
      <c r="G545">
        <v>29450</v>
      </c>
      <c r="H545" t="s">
        <v>16</v>
      </c>
      <c r="I545" t="s">
        <v>17</v>
      </c>
      <c r="M545">
        <v>8.3000000000000007</v>
      </c>
    </row>
    <row r="546" spans="1:13" x14ac:dyDescent="0.3">
      <c r="A546" t="s">
        <v>1117</v>
      </c>
      <c r="B546">
        <v>161</v>
      </c>
      <c r="C546">
        <v>118</v>
      </c>
      <c r="D546">
        <v>55808744</v>
      </c>
      <c r="E546" t="s">
        <v>1118</v>
      </c>
      <c r="F546" t="s">
        <v>1119</v>
      </c>
      <c r="G546">
        <v>59435</v>
      </c>
      <c r="H546" t="s">
        <v>16</v>
      </c>
      <c r="I546" t="s">
        <v>17</v>
      </c>
      <c r="J546" t="s">
        <v>18</v>
      </c>
      <c r="K546">
        <v>53000000</v>
      </c>
      <c r="L546">
        <v>2005</v>
      </c>
      <c r="M546">
        <v>5.7</v>
      </c>
    </row>
    <row r="547" spans="1:13" x14ac:dyDescent="0.3">
      <c r="A547" t="s">
        <v>145</v>
      </c>
      <c r="B547">
        <v>298</v>
      </c>
      <c r="C547">
        <v>163</v>
      </c>
      <c r="D547">
        <v>47379090</v>
      </c>
      <c r="E547" t="s">
        <v>1026</v>
      </c>
      <c r="F547" t="s">
        <v>1120</v>
      </c>
      <c r="G547">
        <v>176936</v>
      </c>
      <c r="H547" t="s">
        <v>16</v>
      </c>
      <c r="I547" t="s">
        <v>533</v>
      </c>
      <c r="J547" t="s">
        <v>217</v>
      </c>
      <c r="K547">
        <v>70000000</v>
      </c>
      <c r="L547">
        <v>2005</v>
      </c>
      <c r="M547">
        <v>7.6</v>
      </c>
    </row>
    <row r="548" spans="1:13" x14ac:dyDescent="0.3">
      <c r="A548" t="s">
        <v>1121</v>
      </c>
      <c r="B548">
        <v>89</v>
      </c>
      <c r="C548">
        <v>142</v>
      </c>
      <c r="D548">
        <v>43426961</v>
      </c>
      <c r="E548" t="s">
        <v>704</v>
      </c>
      <c r="F548" t="s">
        <v>1122</v>
      </c>
      <c r="G548">
        <v>93494</v>
      </c>
      <c r="H548" t="s">
        <v>16</v>
      </c>
      <c r="I548" t="s">
        <v>17</v>
      </c>
      <c r="J548" t="s">
        <v>217</v>
      </c>
      <c r="K548">
        <v>70000000</v>
      </c>
      <c r="L548">
        <v>2003</v>
      </c>
      <c r="M548">
        <v>6.6</v>
      </c>
    </row>
    <row r="549" spans="1:13" x14ac:dyDescent="0.3">
      <c r="A549" t="s">
        <v>1123</v>
      </c>
      <c r="B549">
        <v>140</v>
      </c>
      <c r="C549">
        <v>100</v>
      </c>
      <c r="D549">
        <v>47000485</v>
      </c>
      <c r="E549" t="s">
        <v>1124</v>
      </c>
      <c r="F549" t="s">
        <v>1125</v>
      </c>
      <c r="G549">
        <v>72867</v>
      </c>
      <c r="H549" t="s">
        <v>16</v>
      </c>
      <c r="I549" t="s">
        <v>17</v>
      </c>
      <c r="J549" t="s">
        <v>18</v>
      </c>
      <c r="K549">
        <v>75000000</v>
      </c>
      <c r="L549">
        <v>2010</v>
      </c>
      <c r="M549">
        <v>5.4</v>
      </c>
    </row>
    <row r="550" spans="1:13" x14ac:dyDescent="0.3">
      <c r="A550" t="s">
        <v>472</v>
      </c>
      <c r="B550">
        <v>362</v>
      </c>
      <c r="C550">
        <v>116</v>
      </c>
      <c r="D550">
        <v>45434443</v>
      </c>
      <c r="E550" t="s">
        <v>593</v>
      </c>
      <c r="F550" t="s">
        <v>1126</v>
      </c>
      <c r="G550">
        <v>175960</v>
      </c>
      <c r="H550" t="s">
        <v>16</v>
      </c>
      <c r="I550" t="s">
        <v>17</v>
      </c>
      <c r="J550" t="s">
        <v>18</v>
      </c>
      <c r="K550">
        <v>75000000</v>
      </c>
      <c r="L550">
        <v>2015</v>
      </c>
      <c r="M550">
        <v>7.3</v>
      </c>
    </row>
    <row r="551" spans="1:13" x14ac:dyDescent="0.3">
      <c r="A551" t="s">
        <v>514</v>
      </c>
      <c r="B551">
        <v>124</v>
      </c>
      <c r="C551">
        <v>131</v>
      </c>
      <c r="D551">
        <v>42044321</v>
      </c>
      <c r="E551" t="s">
        <v>515</v>
      </c>
      <c r="F551" t="s">
        <v>1127</v>
      </c>
      <c r="G551">
        <v>65668</v>
      </c>
      <c r="H551" t="s">
        <v>16</v>
      </c>
      <c r="I551" t="s">
        <v>17</v>
      </c>
      <c r="J551" t="s">
        <v>18</v>
      </c>
      <c r="K551">
        <v>80000000</v>
      </c>
      <c r="L551">
        <v>2004</v>
      </c>
      <c r="M551">
        <v>6.5</v>
      </c>
    </row>
    <row r="552" spans="1:13" x14ac:dyDescent="0.3">
      <c r="A552" t="s">
        <v>1128</v>
      </c>
      <c r="B552">
        <v>190</v>
      </c>
      <c r="C552">
        <v>91</v>
      </c>
      <c r="D552">
        <v>73661010</v>
      </c>
      <c r="E552" t="s">
        <v>1129</v>
      </c>
      <c r="F552" t="s">
        <v>1130</v>
      </c>
      <c r="G552">
        <v>71137</v>
      </c>
      <c r="H552" t="s">
        <v>16</v>
      </c>
      <c r="I552" t="s">
        <v>17</v>
      </c>
      <c r="J552" t="s">
        <v>42</v>
      </c>
      <c r="K552">
        <v>75000000</v>
      </c>
      <c r="L552">
        <v>2006</v>
      </c>
      <c r="M552">
        <v>6.6</v>
      </c>
    </row>
    <row r="553" spans="1:13" x14ac:dyDescent="0.3">
      <c r="A553" t="s">
        <v>1131</v>
      </c>
      <c r="B553">
        <v>132</v>
      </c>
      <c r="C553">
        <v>123</v>
      </c>
      <c r="D553">
        <v>41523271</v>
      </c>
      <c r="E553" t="s">
        <v>1132</v>
      </c>
      <c r="F553" t="s">
        <v>1133</v>
      </c>
      <c r="G553">
        <v>57038</v>
      </c>
      <c r="H553" t="s">
        <v>16</v>
      </c>
      <c r="I553" t="s">
        <v>17</v>
      </c>
      <c r="J553" t="s">
        <v>18</v>
      </c>
      <c r="K553">
        <v>80000000</v>
      </c>
      <c r="L553">
        <v>2001</v>
      </c>
      <c r="M553">
        <v>6.6</v>
      </c>
    </row>
    <row r="554" spans="1:13" x14ac:dyDescent="0.3">
      <c r="A554" t="s">
        <v>1134</v>
      </c>
      <c r="B554">
        <v>53</v>
      </c>
      <c r="C554">
        <v>134</v>
      </c>
      <c r="D554">
        <v>37600435</v>
      </c>
      <c r="E554" t="s">
        <v>1135</v>
      </c>
      <c r="F554" t="s">
        <v>1136</v>
      </c>
      <c r="G554">
        <v>55350</v>
      </c>
      <c r="H554" t="s">
        <v>16</v>
      </c>
      <c r="I554" t="s">
        <v>17</v>
      </c>
      <c r="J554" t="s">
        <v>18</v>
      </c>
      <c r="K554">
        <v>55000000</v>
      </c>
      <c r="L554">
        <v>1995</v>
      </c>
      <c r="M554">
        <v>5.9</v>
      </c>
    </row>
    <row r="555" spans="1:13" x14ac:dyDescent="0.3">
      <c r="A555" t="s">
        <v>1137</v>
      </c>
      <c r="B555">
        <v>91</v>
      </c>
      <c r="C555">
        <v>148</v>
      </c>
      <c r="D555">
        <v>39251128</v>
      </c>
      <c r="E555" t="s">
        <v>1138</v>
      </c>
      <c r="F555" t="s">
        <v>1139</v>
      </c>
      <c r="G555">
        <v>31080</v>
      </c>
      <c r="H555" t="s">
        <v>16</v>
      </c>
      <c r="I555" t="s">
        <v>17</v>
      </c>
      <c r="J555" t="s">
        <v>18</v>
      </c>
      <c r="K555">
        <v>75000000</v>
      </c>
      <c r="L555">
        <v>1999</v>
      </c>
      <c r="M555">
        <v>6.7</v>
      </c>
    </row>
    <row r="556" spans="1:13" x14ac:dyDescent="0.3">
      <c r="A556" t="s">
        <v>893</v>
      </c>
      <c r="B556">
        <v>284</v>
      </c>
      <c r="C556">
        <v>110</v>
      </c>
      <c r="D556">
        <v>83503161</v>
      </c>
      <c r="E556" t="s">
        <v>1140</v>
      </c>
      <c r="F556" t="s">
        <v>1141</v>
      </c>
      <c r="G556">
        <v>138190</v>
      </c>
      <c r="H556" t="s">
        <v>16</v>
      </c>
      <c r="I556" t="s">
        <v>17</v>
      </c>
      <c r="J556" t="s">
        <v>217</v>
      </c>
      <c r="K556">
        <v>75000000</v>
      </c>
      <c r="L556">
        <v>2011</v>
      </c>
      <c r="M556">
        <v>6.1</v>
      </c>
    </row>
    <row r="557" spans="1:13" x14ac:dyDescent="0.3">
      <c r="A557" t="s">
        <v>1142</v>
      </c>
      <c r="B557">
        <v>152</v>
      </c>
      <c r="C557">
        <v>113</v>
      </c>
      <c r="D557">
        <v>34636443</v>
      </c>
      <c r="E557" t="s">
        <v>408</v>
      </c>
      <c r="F557" t="s">
        <v>1143</v>
      </c>
      <c r="G557">
        <v>93790</v>
      </c>
      <c r="H557" t="s">
        <v>16</v>
      </c>
      <c r="I557" t="s">
        <v>17</v>
      </c>
      <c r="J557" t="s">
        <v>217</v>
      </c>
      <c r="K557">
        <v>52000000</v>
      </c>
      <c r="L557">
        <v>2005</v>
      </c>
      <c r="M557">
        <v>6.6</v>
      </c>
    </row>
    <row r="558" spans="1:13" x14ac:dyDescent="0.3">
      <c r="A558" t="s">
        <v>1144</v>
      </c>
      <c r="B558">
        <v>131</v>
      </c>
      <c r="C558">
        <v>94</v>
      </c>
      <c r="D558">
        <v>22751979</v>
      </c>
      <c r="E558" t="s">
        <v>1145</v>
      </c>
      <c r="F558" t="s">
        <v>1146</v>
      </c>
      <c r="G558">
        <v>52244</v>
      </c>
      <c r="H558" t="s">
        <v>16</v>
      </c>
      <c r="I558" t="s">
        <v>17</v>
      </c>
      <c r="J558" t="s">
        <v>42</v>
      </c>
      <c r="K558">
        <v>75000000</v>
      </c>
      <c r="L558">
        <v>2000</v>
      </c>
      <c r="M558">
        <v>6.6</v>
      </c>
    </row>
    <row r="559" spans="1:13" x14ac:dyDescent="0.3">
      <c r="A559" t="s">
        <v>1147</v>
      </c>
      <c r="B559">
        <v>132</v>
      </c>
      <c r="C559">
        <v>116</v>
      </c>
      <c r="D559">
        <v>30013346</v>
      </c>
      <c r="E559" t="s">
        <v>156</v>
      </c>
      <c r="F559" t="s">
        <v>1148</v>
      </c>
      <c r="G559">
        <v>31293</v>
      </c>
      <c r="H559" t="s">
        <v>16</v>
      </c>
      <c r="I559" t="s">
        <v>17</v>
      </c>
      <c r="J559" t="s">
        <v>18</v>
      </c>
      <c r="K559">
        <v>75000000</v>
      </c>
      <c r="L559">
        <v>2003</v>
      </c>
      <c r="M559">
        <v>5.3</v>
      </c>
    </row>
    <row r="560" spans="1:13" x14ac:dyDescent="0.3">
      <c r="A560" t="s">
        <v>854</v>
      </c>
      <c r="B560">
        <v>67</v>
      </c>
      <c r="C560">
        <v>99</v>
      </c>
      <c r="D560">
        <v>14567883</v>
      </c>
      <c r="E560" t="s">
        <v>1149</v>
      </c>
      <c r="F560" t="s">
        <v>1150</v>
      </c>
      <c r="G560">
        <v>44248</v>
      </c>
      <c r="H560" t="s">
        <v>16</v>
      </c>
      <c r="I560" t="s">
        <v>25</v>
      </c>
      <c r="J560" t="s">
        <v>217</v>
      </c>
      <c r="K560">
        <v>75000000</v>
      </c>
      <c r="L560">
        <v>1998</v>
      </c>
      <c r="M560">
        <v>6</v>
      </c>
    </row>
    <row r="561" spans="1:13" hidden="1" x14ac:dyDescent="0.3">
      <c r="A561" t="s">
        <v>1151</v>
      </c>
      <c r="B561">
        <v>130</v>
      </c>
      <c r="C561">
        <v>84</v>
      </c>
      <c r="D561">
        <v>90820</v>
      </c>
      <c r="E561" t="s">
        <v>1152</v>
      </c>
      <c r="F561" t="s">
        <v>1153</v>
      </c>
      <c r="G561">
        <v>35510</v>
      </c>
      <c r="H561" t="s">
        <v>16</v>
      </c>
      <c r="I561" t="s">
        <v>17</v>
      </c>
      <c r="J561" t="s">
        <v>18</v>
      </c>
      <c r="L561">
        <v>2009</v>
      </c>
      <c r="M561">
        <v>6</v>
      </c>
    </row>
    <row r="562" spans="1:13" x14ac:dyDescent="0.3">
      <c r="A562" t="s">
        <v>1154</v>
      </c>
      <c r="B562">
        <v>74</v>
      </c>
      <c r="C562">
        <v>93</v>
      </c>
      <c r="D562">
        <v>5409517</v>
      </c>
      <c r="E562" t="s">
        <v>1155</v>
      </c>
      <c r="F562" t="s">
        <v>1156</v>
      </c>
      <c r="G562">
        <v>14280</v>
      </c>
      <c r="H562" t="s">
        <v>16</v>
      </c>
      <c r="I562" t="s">
        <v>17</v>
      </c>
      <c r="J562" t="s">
        <v>18</v>
      </c>
      <c r="K562">
        <v>75000000</v>
      </c>
      <c r="L562">
        <v>2001</v>
      </c>
      <c r="M562">
        <v>4.7</v>
      </c>
    </row>
    <row r="563" spans="1:13" x14ac:dyDescent="0.3">
      <c r="A563" t="s">
        <v>756</v>
      </c>
      <c r="B563">
        <v>114</v>
      </c>
      <c r="C563">
        <v>113</v>
      </c>
      <c r="D563">
        <v>21009180</v>
      </c>
      <c r="E563" t="s">
        <v>263</v>
      </c>
      <c r="F563" t="s">
        <v>1157</v>
      </c>
      <c r="G563">
        <v>45815</v>
      </c>
      <c r="H563" t="s">
        <v>16</v>
      </c>
      <c r="I563" t="s">
        <v>17</v>
      </c>
      <c r="J563" t="s">
        <v>18</v>
      </c>
      <c r="K563">
        <v>45000000</v>
      </c>
      <c r="L563">
        <v>2004</v>
      </c>
      <c r="M563">
        <v>6.1</v>
      </c>
    </row>
    <row r="564" spans="1:13" x14ac:dyDescent="0.3">
      <c r="A564" t="s">
        <v>334</v>
      </c>
      <c r="B564">
        <v>294</v>
      </c>
      <c r="C564">
        <v>106</v>
      </c>
      <c r="D564">
        <v>94999143</v>
      </c>
      <c r="E564" t="s">
        <v>810</v>
      </c>
      <c r="F564" t="s">
        <v>1158</v>
      </c>
      <c r="G564">
        <v>245152</v>
      </c>
      <c r="H564" t="s">
        <v>16</v>
      </c>
      <c r="I564" t="s">
        <v>17</v>
      </c>
      <c r="J564" t="s">
        <v>18</v>
      </c>
      <c r="K564">
        <v>75000000</v>
      </c>
      <c r="L564">
        <v>2000</v>
      </c>
      <c r="M564">
        <v>7.2</v>
      </c>
    </row>
    <row r="565" spans="1:13" x14ac:dyDescent="0.3">
      <c r="A565" t="s">
        <v>1159</v>
      </c>
      <c r="B565">
        <v>308</v>
      </c>
      <c r="C565">
        <v>91</v>
      </c>
      <c r="D565">
        <v>336029560</v>
      </c>
      <c r="E565" t="s">
        <v>455</v>
      </c>
      <c r="F565" t="s">
        <v>1160</v>
      </c>
      <c r="G565">
        <v>142403</v>
      </c>
      <c r="H565" t="s">
        <v>16</v>
      </c>
      <c r="I565" t="s">
        <v>17</v>
      </c>
      <c r="J565" t="s">
        <v>42</v>
      </c>
      <c r="K565">
        <v>74000000</v>
      </c>
      <c r="L565">
        <v>2015</v>
      </c>
      <c r="M565">
        <v>6.4</v>
      </c>
    </row>
    <row r="566" spans="1:13" x14ac:dyDescent="0.3">
      <c r="A566" t="s">
        <v>48</v>
      </c>
      <c r="B566">
        <v>435</v>
      </c>
      <c r="C566">
        <v>128</v>
      </c>
      <c r="D566">
        <v>36381716</v>
      </c>
      <c r="E566" t="s">
        <v>451</v>
      </c>
      <c r="F566" t="s">
        <v>1161</v>
      </c>
      <c r="G566">
        <v>197584</v>
      </c>
      <c r="H566" t="s">
        <v>16</v>
      </c>
      <c r="I566" t="s">
        <v>17</v>
      </c>
      <c r="J566" t="s">
        <v>18</v>
      </c>
      <c r="K566">
        <v>82000000</v>
      </c>
      <c r="L566">
        <v>2011</v>
      </c>
      <c r="M566">
        <v>6.1</v>
      </c>
    </row>
    <row r="567" spans="1:13" x14ac:dyDescent="0.3">
      <c r="A567" t="s">
        <v>825</v>
      </c>
      <c r="B567">
        <v>117</v>
      </c>
      <c r="C567">
        <v>98</v>
      </c>
      <c r="D567">
        <v>55585389</v>
      </c>
      <c r="E567" t="s">
        <v>815</v>
      </c>
      <c r="F567" t="s">
        <v>1162</v>
      </c>
      <c r="G567">
        <v>64121</v>
      </c>
      <c r="H567" t="s">
        <v>16</v>
      </c>
      <c r="I567" t="s">
        <v>17</v>
      </c>
      <c r="J567" t="s">
        <v>217</v>
      </c>
      <c r="K567">
        <v>69000000</v>
      </c>
      <c r="L567">
        <v>1998</v>
      </c>
      <c r="M567">
        <v>5.9</v>
      </c>
    </row>
    <row r="568" spans="1:13" x14ac:dyDescent="0.3">
      <c r="A568" t="s">
        <v>1131</v>
      </c>
      <c r="B568">
        <v>108</v>
      </c>
      <c r="C568">
        <v>134</v>
      </c>
      <c r="D568">
        <v>36976367</v>
      </c>
      <c r="E568" t="s">
        <v>810</v>
      </c>
      <c r="F568" t="s">
        <v>1163</v>
      </c>
      <c r="G568">
        <v>81611</v>
      </c>
      <c r="H568" t="s">
        <v>16</v>
      </c>
      <c r="I568" t="s">
        <v>17</v>
      </c>
      <c r="J568" t="s">
        <v>18</v>
      </c>
      <c r="K568">
        <v>75000000</v>
      </c>
      <c r="L568">
        <v>1998</v>
      </c>
      <c r="M568">
        <v>6</v>
      </c>
    </row>
    <row r="569" spans="1:13" x14ac:dyDescent="0.3">
      <c r="A569" t="s">
        <v>1164</v>
      </c>
      <c r="B569">
        <v>141</v>
      </c>
      <c r="C569">
        <v>97</v>
      </c>
      <c r="D569">
        <v>107225164</v>
      </c>
      <c r="E569" t="s">
        <v>1165</v>
      </c>
      <c r="F569" t="s">
        <v>1166</v>
      </c>
      <c r="G569">
        <v>27130</v>
      </c>
      <c r="H569" t="s">
        <v>16</v>
      </c>
      <c r="I569" t="s">
        <v>17</v>
      </c>
      <c r="J569" t="s">
        <v>42</v>
      </c>
      <c r="K569">
        <v>73000000</v>
      </c>
      <c r="L569">
        <v>2016</v>
      </c>
      <c r="M569">
        <v>6.3</v>
      </c>
    </row>
    <row r="570" spans="1:13" x14ac:dyDescent="0.3">
      <c r="A570" t="s">
        <v>1137</v>
      </c>
      <c r="B570">
        <v>176</v>
      </c>
      <c r="C570">
        <v>112</v>
      </c>
      <c r="D570">
        <v>70224196</v>
      </c>
      <c r="E570" t="s">
        <v>1167</v>
      </c>
      <c r="F570" t="s">
        <v>1168</v>
      </c>
      <c r="G570">
        <v>59352</v>
      </c>
      <c r="H570" t="s">
        <v>16</v>
      </c>
      <c r="I570" t="s">
        <v>17</v>
      </c>
      <c r="J570" t="s">
        <v>18</v>
      </c>
      <c r="K570">
        <v>70000000</v>
      </c>
      <c r="L570">
        <v>2008</v>
      </c>
      <c r="M570">
        <v>5.6</v>
      </c>
    </row>
    <row r="571" spans="1:13" x14ac:dyDescent="0.3">
      <c r="A571" t="s">
        <v>1169</v>
      </c>
      <c r="B571">
        <v>230</v>
      </c>
      <c r="C571">
        <v>153</v>
      </c>
      <c r="D571">
        <v>51814190</v>
      </c>
      <c r="E571" t="s">
        <v>921</v>
      </c>
      <c r="F571" t="s">
        <v>1170</v>
      </c>
      <c r="G571">
        <v>100837</v>
      </c>
      <c r="H571" t="s">
        <v>16</v>
      </c>
      <c r="I571" t="s">
        <v>17</v>
      </c>
      <c r="J571" t="s">
        <v>217</v>
      </c>
      <c r="K571">
        <v>75000000</v>
      </c>
      <c r="L571">
        <v>2009</v>
      </c>
      <c r="M571">
        <v>6.4</v>
      </c>
    </row>
    <row r="572" spans="1:13" x14ac:dyDescent="0.3">
      <c r="A572" t="s">
        <v>89</v>
      </c>
      <c r="B572">
        <v>234</v>
      </c>
      <c r="C572">
        <v>110</v>
      </c>
      <c r="D572">
        <v>47456450</v>
      </c>
      <c r="E572" t="s">
        <v>337</v>
      </c>
      <c r="F572" t="s">
        <v>1171</v>
      </c>
      <c r="G572">
        <v>101386</v>
      </c>
      <c r="H572" t="s">
        <v>16</v>
      </c>
      <c r="I572" t="s">
        <v>17</v>
      </c>
      <c r="J572" t="s">
        <v>217</v>
      </c>
      <c r="K572">
        <v>70000000</v>
      </c>
      <c r="L572">
        <v>2007</v>
      </c>
      <c r="M572">
        <v>7.1</v>
      </c>
    </row>
    <row r="573" spans="1:13" x14ac:dyDescent="0.3">
      <c r="A573" t="s">
        <v>640</v>
      </c>
      <c r="B573">
        <v>164</v>
      </c>
      <c r="C573">
        <v>122</v>
      </c>
      <c r="D573">
        <v>148213377</v>
      </c>
      <c r="E573" t="s">
        <v>1172</v>
      </c>
      <c r="F573" t="s">
        <v>1173</v>
      </c>
      <c r="G573">
        <v>130776</v>
      </c>
      <c r="H573" t="s">
        <v>16</v>
      </c>
      <c r="I573" t="s">
        <v>17</v>
      </c>
      <c r="J573" t="s">
        <v>18</v>
      </c>
      <c r="K573">
        <v>73000000</v>
      </c>
      <c r="L573">
        <v>2006</v>
      </c>
      <c r="M573">
        <v>6.6</v>
      </c>
    </row>
    <row r="574" spans="1:13" x14ac:dyDescent="0.3">
      <c r="A574" t="s">
        <v>1174</v>
      </c>
      <c r="B574">
        <v>91</v>
      </c>
      <c r="C574">
        <v>87</v>
      </c>
      <c r="D574">
        <v>112950721</v>
      </c>
      <c r="E574" t="s">
        <v>190</v>
      </c>
      <c r="F574" t="s">
        <v>1175</v>
      </c>
      <c r="G574">
        <v>33884</v>
      </c>
      <c r="H574" t="s">
        <v>16</v>
      </c>
      <c r="I574" t="s">
        <v>17</v>
      </c>
      <c r="J574" t="s">
        <v>42</v>
      </c>
      <c r="K574">
        <v>72000000</v>
      </c>
      <c r="L574">
        <v>2001</v>
      </c>
      <c r="M574">
        <v>4.5999999999999996</v>
      </c>
    </row>
    <row r="575" spans="1:13" x14ac:dyDescent="0.3">
      <c r="A575" t="s">
        <v>1176</v>
      </c>
      <c r="B575">
        <v>132</v>
      </c>
      <c r="C575">
        <v>178</v>
      </c>
      <c r="D575">
        <v>75600000</v>
      </c>
      <c r="E575" t="s">
        <v>1177</v>
      </c>
      <c r="F575" t="s">
        <v>1178</v>
      </c>
      <c r="G575">
        <v>736638</v>
      </c>
      <c r="H575" t="s">
        <v>16</v>
      </c>
      <c r="I575" t="s">
        <v>17</v>
      </c>
      <c r="J575" t="s">
        <v>217</v>
      </c>
      <c r="K575">
        <v>72000000</v>
      </c>
      <c r="L575">
        <v>1995</v>
      </c>
      <c r="M575">
        <v>8.4</v>
      </c>
    </row>
    <row r="576" spans="1:13" x14ac:dyDescent="0.3">
      <c r="A576" t="s">
        <v>22</v>
      </c>
      <c r="B576">
        <v>262</v>
      </c>
      <c r="C576">
        <v>125</v>
      </c>
      <c r="D576">
        <v>62647540</v>
      </c>
      <c r="E576" t="s">
        <v>534</v>
      </c>
      <c r="F576" t="s">
        <v>1179</v>
      </c>
      <c r="G576">
        <v>143525</v>
      </c>
      <c r="H576" t="s">
        <v>16</v>
      </c>
      <c r="I576" t="s">
        <v>282</v>
      </c>
      <c r="J576" t="s">
        <v>217</v>
      </c>
      <c r="K576">
        <v>70000000</v>
      </c>
      <c r="L576">
        <v>2005</v>
      </c>
      <c r="M576">
        <v>7.1</v>
      </c>
    </row>
    <row r="577" spans="1:13" x14ac:dyDescent="0.3">
      <c r="A577" t="s">
        <v>1180</v>
      </c>
      <c r="B577">
        <v>299</v>
      </c>
      <c r="C577">
        <v>87</v>
      </c>
      <c r="D577">
        <v>183132370</v>
      </c>
      <c r="E577" t="s">
        <v>1181</v>
      </c>
      <c r="F577" t="s">
        <v>1182</v>
      </c>
      <c r="G577">
        <v>259083</v>
      </c>
      <c r="H577" t="s">
        <v>16</v>
      </c>
      <c r="I577" t="s">
        <v>17</v>
      </c>
      <c r="J577" t="s">
        <v>18</v>
      </c>
      <c r="K577">
        <v>75000000</v>
      </c>
      <c r="L577">
        <v>2007</v>
      </c>
      <c r="M577">
        <v>7.4</v>
      </c>
    </row>
    <row r="578" spans="1:13" x14ac:dyDescent="0.3">
      <c r="A578" t="s">
        <v>1183</v>
      </c>
      <c r="B578">
        <v>128</v>
      </c>
      <c r="C578">
        <v>152</v>
      </c>
      <c r="D578">
        <v>27796042</v>
      </c>
      <c r="E578" t="s">
        <v>85</v>
      </c>
      <c r="F578" t="s">
        <v>1184</v>
      </c>
      <c r="G578">
        <v>45031</v>
      </c>
      <c r="H578" t="s">
        <v>16</v>
      </c>
      <c r="I578" t="s">
        <v>17</v>
      </c>
      <c r="J578" t="s">
        <v>42</v>
      </c>
      <c r="K578">
        <v>72000000</v>
      </c>
      <c r="L578">
        <v>2001</v>
      </c>
      <c r="M578">
        <v>6.9</v>
      </c>
    </row>
    <row r="579" spans="1:13" x14ac:dyDescent="0.3">
      <c r="A579" t="s">
        <v>763</v>
      </c>
      <c r="B579">
        <v>109</v>
      </c>
      <c r="C579">
        <v>116</v>
      </c>
      <c r="D579">
        <v>32616869</v>
      </c>
      <c r="E579" t="s">
        <v>1185</v>
      </c>
      <c r="F579" t="s">
        <v>1186</v>
      </c>
      <c r="G579">
        <v>34435</v>
      </c>
      <c r="H579" t="s">
        <v>16</v>
      </c>
      <c r="I579" t="s">
        <v>17</v>
      </c>
      <c r="J579" t="s">
        <v>18</v>
      </c>
      <c r="K579">
        <v>72000000</v>
      </c>
      <c r="L579">
        <v>2001</v>
      </c>
      <c r="M579">
        <v>4.5</v>
      </c>
    </row>
    <row r="580" spans="1:13" x14ac:dyDescent="0.3">
      <c r="A580" t="s">
        <v>877</v>
      </c>
      <c r="B580">
        <v>88</v>
      </c>
      <c r="C580">
        <v>109</v>
      </c>
      <c r="D580">
        <v>18947630</v>
      </c>
      <c r="E580" t="s">
        <v>1187</v>
      </c>
      <c r="F580" t="s">
        <v>1188</v>
      </c>
      <c r="G580">
        <v>11798</v>
      </c>
      <c r="H580" t="s">
        <v>16</v>
      </c>
      <c r="I580" t="s">
        <v>533</v>
      </c>
      <c r="J580" t="s">
        <v>42</v>
      </c>
      <c r="K580">
        <v>59660000</v>
      </c>
      <c r="L580">
        <v>2004</v>
      </c>
      <c r="M580">
        <v>7.1</v>
      </c>
    </row>
    <row r="581" spans="1:13" x14ac:dyDescent="0.3">
      <c r="A581" t="s">
        <v>334</v>
      </c>
      <c r="B581">
        <v>261</v>
      </c>
      <c r="C581">
        <v>108</v>
      </c>
      <c r="D581">
        <v>114195633</v>
      </c>
      <c r="E581" t="s">
        <v>1189</v>
      </c>
      <c r="F581" t="s">
        <v>1190</v>
      </c>
      <c r="G581">
        <v>193770</v>
      </c>
      <c r="H581" t="s">
        <v>16</v>
      </c>
      <c r="I581" t="s">
        <v>17</v>
      </c>
      <c r="J581" t="s">
        <v>18</v>
      </c>
      <c r="K581">
        <v>60000000</v>
      </c>
      <c r="L581">
        <v>2004</v>
      </c>
      <c r="M581">
        <v>6.5</v>
      </c>
    </row>
    <row r="582" spans="1:13" x14ac:dyDescent="0.3">
      <c r="A582" t="s">
        <v>1191</v>
      </c>
      <c r="B582">
        <v>73</v>
      </c>
      <c r="C582">
        <v>85</v>
      </c>
      <c r="D582">
        <v>144156464</v>
      </c>
      <c r="E582" t="s">
        <v>190</v>
      </c>
      <c r="F582" t="s">
        <v>1192</v>
      </c>
      <c r="G582">
        <v>74343</v>
      </c>
      <c r="H582" t="s">
        <v>16</v>
      </c>
      <c r="I582" t="s">
        <v>17</v>
      </c>
      <c r="J582" t="s">
        <v>18</v>
      </c>
      <c r="K582">
        <v>71500000</v>
      </c>
      <c r="L582">
        <v>1998</v>
      </c>
      <c r="M582">
        <v>5.3</v>
      </c>
    </row>
    <row r="583" spans="1:13" x14ac:dyDescent="0.3">
      <c r="A583" t="s">
        <v>334</v>
      </c>
      <c r="B583">
        <v>208</v>
      </c>
      <c r="C583">
        <v>106</v>
      </c>
      <c r="D583">
        <v>227965690</v>
      </c>
      <c r="E583" t="s">
        <v>977</v>
      </c>
      <c r="F583" t="s">
        <v>1193</v>
      </c>
      <c r="G583">
        <v>271592</v>
      </c>
      <c r="H583" t="s">
        <v>16</v>
      </c>
      <c r="I583" t="s">
        <v>17</v>
      </c>
      <c r="J583" t="s">
        <v>18</v>
      </c>
      <c r="K583">
        <v>72000000</v>
      </c>
      <c r="L583">
        <v>2002</v>
      </c>
      <c r="M583">
        <v>6.7</v>
      </c>
    </row>
    <row r="584" spans="1:13" x14ac:dyDescent="0.3">
      <c r="A584" t="s">
        <v>61</v>
      </c>
      <c r="B584">
        <v>205</v>
      </c>
      <c r="C584">
        <v>93</v>
      </c>
      <c r="D584">
        <v>436471036</v>
      </c>
      <c r="E584" t="s">
        <v>1194</v>
      </c>
      <c r="F584" t="s">
        <v>1195</v>
      </c>
      <c r="G584">
        <v>314630</v>
      </c>
      <c r="H584" t="s">
        <v>16</v>
      </c>
      <c r="I584" t="s">
        <v>17</v>
      </c>
      <c r="J584" t="s">
        <v>42</v>
      </c>
      <c r="K584">
        <v>150000000</v>
      </c>
      <c r="L584">
        <v>2004</v>
      </c>
      <c r="M584">
        <v>7.2</v>
      </c>
    </row>
    <row r="585" spans="1:13" x14ac:dyDescent="0.3">
      <c r="A585" t="s">
        <v>118</v>
      </c>
      <c r="B585">
        <v>256</v>
      </c>
      <c r="C585">
        <v>117</v>
      </c>
      <c r="D585">
        <v>244052771</v>
      </c>
      <c r="E585" t="s">
        <v>119</v>
      </c>
      <c r="F585" t="s">
        <v>1196</v>
      </c>
      <c r="G585">
        <v>263853</v>
      </c>
      <c r="H585" t="s">
        <v>16</v>
      </c>
      <c r="I585" t="s">
        <v>17</v>
      </c>
      <c r="J585" t="s">
        <v>110</v>
      </c>
      <c r="K585">
        <v>120000000</v>
      </c>
      <c r="L585">
        <v>2006</v>
      </c>
      <c r="M585">
        <v>7.2</v>
      </c>
    </row>
    <row r="586" spans="1:13" x14ac:dyDescent="0.3">
      <c r="A586" t="s">
        <v>1197</v>
      </c>
      <c r="B586">
        <v>103</v>
      </c>
      <c r="C586">
        <v>116</v>
      </c>
      <c r="D586">
        <v>152149590</v>
      </c>
      <c r="E586" t="s">
        <v>615</v>
      </c>
      <c r="F586" t="s">
        <v>1198</v>
      </c>
      <c r="G586">
        <v>74274</v>
      </c>
      <c r="H586" t="s">
        <v>16</v>
      </c>
      <c r="I586" t="s">
        <v>17</v>
      </c>
      <c r="J586" t="s">
        <v>42</v>
      </c>
      <c r="K586">
        <v>70000000</v>
      </c>
      <c r="L586">
        <v>1999</v>
      </c>
      <c r="M586">
        <v>5.5</v>
      </c>
    </row>
    <row r="587" spans="1:13" x14ac:dyDescent="0.3">
      <c r="A587" t="s">
        <v>183</v>
      </c>
      <c r="B587">
        <v>191</v>
      </c>
      <c r="C587">
        <v>132</v>
      </c>
      <c r="D587">
        <v>141204016</v>
      </c>
      <c r="E587" t="s">
        <v>23</v>
      </c>
      <c r="F587" t="s">
        <v>1199</v>
      </c>
      <c r="G587">
        <v>142569</v>
      </c>
      <c r="H587" t="s">
        <v>16</v>
      </c>
      <c r="I587" t="s">
        <v>17</v>
      </c>
      <c r="J587" t="s">
        <v>18</v>
      </c>
      <c r="K587">
        <v>70000000</v>
      </c>
      <c r="L587">
        <v>2002</v>
      </c>
      <c r="M587">
        <v>5.8</v>
      </c>
    </row>
    <row r="588" spans="1:13" x14ac:dyDescent="0.3">
      <c r="A588" t="s">
        <v>1200</v>
      </c>
      <c r="B588">
        <v>147</v>
      </c>
      <c r="C588">
        <v>92</v>
      </c>
      <c r="D588">
        <v>162495848</v>
      </c>
      <c r="E588" t="s">
        <v>107</v>
      </c>
      <c r="F588" t="s">
        <v>1201</v>
      </c>
      <c r="G588">
        <v>34359</v>
      </c>
      <c r="H588" t="s">
        <v>16</v>
      </c>
      <c r="I588" t="s">
        <v>17</v>
      </c>
      <c r="J588" t="s">
        <v>42</v>
      </c>
      <c r="K588">
        <v>74000000</v>
      </c>
      <c r="L588">
        <v>2015</v>
      </c>
      <c r="M588">
        <v>6</v>
      </c>
    </row>
    <row r="589" spans="1:13" x14ac:dyDescent="0.3">
      <c r="A589" t="s">
        <v>309</v>
      </c>
      <c r="B589">
        <v>79</v>
      </c>
      <c r="C589">
        <v>139</v>
      </c>
      <c r="D589">
        <v>136448821</v>
      </c>
      <c r="E589" t="s">
        <v>558</v>
      </c>
      <c r="F589" t="s">
        <v>1202</v>
      </c>
      <c r="G589">
        <v>98989</v>
      </c>
      <c r="H589" t="s">
        <v>16</v>
      </c>
      <c r="I589" t="s">
        <v>17</v>
      </c>
      <c r="J589" t="s">
        <v>217</v>
      </c>
      <c r="K589">
        <v>80000000</v>
      </c>
      <c r="L589">
        <v>1996</v>
      </c>
      <c r="M589">
        <v>6.6</v>
      </c>
    </row>
    <row r="590" spans="1:13" x14ac:dyDescent="0.3">
      <c r="A590" t="s">
        <v>646</v>
      </c>
      <c r="B590">
        <v>486</v>
      </c>
      <c r="C590">
        <v>153</v>
      </c>
      <c r="D590">
        <v>120523073</v>
      </c>
      <c r="E590" t="s">
        <v>1203</v>
      </c>
      <c r="F590" t="s">
        <v>1204</v>
      </c>
      <c r="G590">
        <v>885175</v>
      </c>
      <c r="H590" t="s">
        <v>16</v>
      </c>
      <c r="I590" t="s">
        <v>17</v>
      </c>
      <c r="J590" t="s">
        <v>217</v>
      </c>
      <c r="K590">
        <v>75000000</v>
      </c>
      <c r="L590">
        <v>2009</v>
      </c>
      <c r="M590">
        <v>8.3000000000000007</v>
      </c>
    </row>
    <row r="591" spans="1:13" x14ac:dyDescent="0.3">
      <c r="A591" t="s">
        <v>145</v>
      </c>
      <c r="B591">
        <v>75</v>
      </c>
      <c r="C591">
        <v>142</v>
      </c>
      <c r="D591">
        <v>119654900</v>
      </c>
      <c r="E591" t="s">
        <v>289</v>
      </c>
      <c r="F591" t="s">
        <v>1205</v>
      </c>
      <c r="G591">
        <v>182802</v>
      </c>
      <c r="H591" t="s">
        <v>16</v>
      </c>
      <c r="I591" t="s">
        <v>17</v>
      </c>
      <c r="J591" t="s">
        <v>42</v>
      </c>
      <c r="K591">
        <v>70000000</v>
      </c>
      <c r="L591">
        <v>1991</v>
      </c>
      <c r="M591">
        <v>6.7</v>
      </c>
    </row>
    <row r="592" spans="1:13" x14ac:dyDescent="0.3">
      <c r="A592" t="s">
        <v>102</v>
      </c>
      <c r="B592">
        <v>245</v>
      </c>
      <c r="C592">
        <v>101</v>
      </c>
      <c r="D592">
        <v>72660029</v>
      </c>
      <c r="E592" t="s">
        <v>55</v>
      </c>
      <c r="F592" t="s">
        <v>687</v>
      </c>
      <c r="G592">
        <v>115687</v>
      </c>
      <c r="H592" t="s">
        <v>16</v>
      </c>
      <c r="I592" t="s">
        <v>17</v>
      </c>
      <c r="J592" t="s">
        <v>18</v>
      </c>
      <c r="K592">
        <v>100000000</v>
      </c>
      <c r="L592">
        <v>2014</v>
      </c>
      <c r="M592">
        <v>6</v>
      </c>
    </row>
    <row r="593" spans="1:13" x14ac:dyDescent="0.3">
      <c r="A593" t="s">
        <v>763</v>
      </c>
      <c r="B593">
        <v>142</v>
      </c>
      <c r="C593">
        <v>124</v>
      </c>
      <c r="D593">
        <v>117541000</v>
      </c>
      <c r="E593" t="s">
        <v>27</v>
      </c>
      <c r="F593" t="s">
        <v>1206</v>
      </c>
      <c r="G593">
        <v>269858</v>
      </c>
      <c r="H593" t="s">
        <v>16</v>
      </c>
      <c r="I593" t="s">
        <v>17</v>
      </c>
      <c r="J593" t="s">
        <v>217</v>
      </c>
      <c r="K593">
        <v>70000000</v>
      </c>
      <c r="L593">
        <v>1990</v>
      </c>
      <c r="M593">
        <v>7.1</v>
      </c>
    </row>
    <row r="594" spans="1:13" x14ac:dyDescent="0.3">
      <c r="A594" t="s">
        <v>1207</v>
      </c>
      <c r="B594">
        <v>144</v>
      </c>
      <c r="C594">
        <v>117</v>
      </c>
      <c r="D594">
        <v>116643346</v>
      </c>
      <c r="E594" t="s">
        <v>1208</v>
      </c>
      <c r="F594" t="s">
        <v>1209</v>
      </c>
      <c r="G594">
        <v>119807</v>
      </c>
      <c r="H594" t="s">
        <v>16</v>
      </c>
      <c r="I594" t="s">
        <v>17</v>
      </c>
      <c r="J594" t="s">
        <v>18</v>
      </c>
      <c r="K594">
        <v>80000000</v>
      </c>
      <c r="L594">
        <v>2003</v>
      </c>
      <c r="M594">
        <v>6</v>
      </c>
    </row>
    <row r="595" spans="1:13" hidden="1" x14ac:dyDescent="0.3">
      <c r="B595">
        <v>39</v>
      </c>
      <c r="C595">
        <v>45</v>
      </c>
      <c r="E595" t="s">
        <v>1210</v>
      </c>
      <c r="F595" t="s">
        <v>1211</v>
      </c>
      <c r="G595">
        <v>49049</v>
      </c>
      <c r="H595" t="s">
        <v>16</v>
      </c>
      <c r="I595" t="s">
        <v>17</v>
      </c>
      <c r="J595" t="s">
        <v>410</v>
      </c>
      <c r="M595">
        <v>7.5</v>
      </c>
    </row>
    <row r="596" spans="1:13" x14ac:dyDescent="0.3">
      <c r="A596" t="s">
        <v>1212</v>
      </c>
      <c r="B596">
        <v>153</v>
      </c>
      <c r="C596">
        <v>141</v>
      </c>
      <c r="D596">
        <v>100614858</v>
      </c>
      <c r="E596" t="s">
        <v>1213</v>
      </c>
      <c r="F596" t="s">
        <v>1214</v>
      </c>
      <c r="G596">
        <v>206776</v>
      </c>
      <c r="H596" t="s">
        <v>16</v>
      </c>
      <c r="I596" t="s">
        <v>17</v>
      </c>
      <c r="J596" t="s">
        <v>217</v>
      </c>
      <c r="K596">
        <v>68000000</v>
      </c>
      <c r="L596">
        <v>2001</v>
      </c>
      <c r="M596">
        <v>6.9</v>
      </c>
    </row>
    <row r="597" spans="1:13" x14ac:dyDescent="0.3">
      <c r="A597" t="s">
        <v>334</v>
      </c>
      <c r="B597">
        <v>284</v>
      </c>
      <c r="C597">
        <v>110</v>
      </c>
      <c r="D597">
        <v>42272747</v>
      </c>
      <c r="E597" t="s">
        <v>1215</v>
      </c>
      <c r="F597" t="s">
        <v>1216</v>
      </c>
      <c r="G597">
        <v>78635</v>
      </c>
      <c r="H597" t="s">
        <v>16</v>
      </c>
      <c r="I597" t="s">
        <v>17</v>
      </c>
      <c r="J597" t="s">
        <v>18</v>
      </c>
      <c r="K597">
        <v>70000000</v>
      </c>
      <c r="L597">
        <v>2006</v>
      </c>
      <c r="M597">
        <v>5.6</v>
      </c>
    </row>
    <row r="598" spans="1:13" x14ac:dyDescent="0.3">
      <c r="A598" t="s">
        <v>854</v>
      </c>
      <c r="B598">
        <v>247</v>
      </c>
      <c r="C598">
        <v>109</v>
      </c>
      <c r="D598">
        <v>80281096</v>
      </c>
      <c r="E598" t="s">
        <v>812</v>
      </c>
      <c r="F598" t="s">
        <v>1217</v>
      </c>
      <c r="G598">
        <v>143628</v>
      </c>
      <c r="H598" t="s">
        <v>16</v>
      </c>
      <c r="I598" t="s">
        <v>17</v>
      </c>
      <c r="J598" t="s">
        <v>18</v>
      </c>
      <c r="K598">
        <v>60000000</v>
      </c>
      <c r="L598">
        <v>2004</v>
      </c>
      <c r="M598">
        <v>5.6</v>
      </c>
    </row>
    <row r="599" spans="1:13" x14ac:dyDescent="0.3">
      <c r="A599" t="s">
        <v>1191</v>
      </c>
      <c r="B599">
        <v>107</v>
      </c>
      <c r="C599">
        <v>88</v>
      </c>
      <c r="D599">
        <v>219613391</v>
      </c>
      <c r="E599" t="s">
        <v>1218</v>
      </c>
      <c r="F599" t="s">
        <v>1219</v>
      </c>
      <c r="G599">
        <v>31649</v>
      </c>
      <c r="H599" t="s">
        <v>16</v>
      </c>
      <c r="I599" t="s">
        <v>17</v>
      </c>
      <c r="J599" t="s">
        <v>42</v>
      </c>
      <c r="K599">
        <v>75000000</v>
      </c>
      <c r="L599">
        <v>2009</v>
      </c>
      <c r="M599">
        <v>4.5</v>
      </c>
    </row>
    <row r="600" spans="1:13" x14ac:dyDescent="0.3">
      <c r="A600" t="s">
        <v>1220</v>
      </c>
      <c r="B600">
        <v>141</v>
      </c>
      <c r="C600">
        <v>124</v>
      </c>
      <c r="D600">
        <v>78120196</v>
      </c>
      <c r="E600" t="s">
        <v>370</v>
      </c>
      <c r="F600" t="s">
        <v>1221</v>
      </c>
      <c r="G600">
        <v>103241</v>
      </c>
      <c r="H600" t="s">
        <v>16</v>
      </c>
      <c r="I600" t="s">
        <v>17</v>
      </c>
      <c r="J600" t="s">
        <v>217</v>
      </c>
      <c r="K600">
        <v>75000000</v>
      </c>
      <c r="L600">
        <v>2002</v>
      </c>
      <c r="M600">
        <v>7.1</v>
      </c>
    </row>
    <row r="601" spans="1:13" x14ac:dyDescent="0.3">
      <c r="A601" t="s">
        <v>1121</v>
      </c>
      <c r="B601">
        <v>358</v>
      </c>
      <c r="C601">
        <v>119</v>
      </c>
      <c r="D601">
        <v>98895417</v>
      </c>
      <c r="E601" t="s">
        <v>27</v>
      </c>
      <c r="F601" t="s">
        <v>1222</v>
      </c>
      <c r="G601">
        <v>203154</v>
      </c>
      <c r="H601" t="s">
        <v>16</v>
      </c>
      <c r="I601" t="s">
        <v>17</v>
      </c>
      <c r="J601" t="s">
        <v>217</v>
      </c>
      <c r="K601">
        <v>70000000</v>
      </c>
      <c r="L601">
        <v>2013</v>
      </c>
      <c r="M601">
        <v>6.5</v>
      </c>
    </row>
    <row r="602" spans="1:13" x14ac:dyDescent="0.3">
      <c r="A602" t="s">
        <v>1223</v>
      </c>
      <c r="B602">
        <v>160</v>
      </c>
      <c r="C602">
        <v>103</v>
      </c>
      <c r="D602">
        <v>70117571</v>
      </c>
      <c r="E602" t="s">
        <v>90</v>
      </c>
      <c r="F602" t="s">
        <v>1224</v>
      </c>
      <c r="G602">
        <v>56741</v>
      </c>
      <c r="H602" t="s">
        <v>16</v>
      </c>
      <c r="I602" t="s">
        <v>17</v>
      </c>
      <c r="J602" t="s">
        <v>42</v>
      </c>
      <c r="K602">
        <v>58000000</v>
      </c>
      <c r="L602">
        <v>1998</v>
      </c>
      <c r="M602">
        <v>6.4</v>
      </c>
    </row>
    <row r="603" spans="1:13" x14ac:dyDescent="0.3">
      <c r="A603" t="s">
        <v>320</v>
      </c>
      <c r="B603">
        <v>355</v>
      </c>
      <c r="C603">
        <v>116</v>
      </c>
      <c r="D603">
        <v>83552429</v>
      </c>
      <c r="E603" t="s">
        <v>238</v>
      </c>
      <c r="F603" t="s">
        <v>1225</v>
      </c>
      <c r="G603">
        <v>154955</v>
      </c>
      <c r="H603" t="s">
        <v>16</v>
      </c>
      <c r="I603" t="s">
        <v>17</v>
      </c>
      <c r="J603" t="s">
        <v>18</v>
      </c>
      <c r="K603">
        <v>70000000</v>
      </c>
      <c r="L603">
        <v>2011</v>
      </c>
      <c r="M603">
        <v>5.8</v>
      </c>
    </row>
    <row r="604" spans="1:13" x14ac:dyDescent="0.3">
      <c r="A604" t="s">
        <v>100</v>
      </c>
      <c r="B604">
        <v>235</v>
      </c>
      <c r="C604">
        <v>125</v>
      </c>
      <c r="D604">
        <v>66257002</v>
      </c>
      <c r="E604" t="s">
        <v>493</v>
      </c>
      <c r="F604" t="s">
        <v>1226</v>
      </c>
      <c r="G604">
        <v>350698</v>
      </c>
      <c r="H604" t="s">
        <v>16</v>
      </c>
      <c r="I604" t="s">
        <v>17</v>
      </c>
      <c r="J604" t="s">
        <v>18</v>
      </c>
      <c r="K604">
        <v>70000000</v>
      </c>
      <c r="L604">
        <v>2003</v>
      </c>
      <c r="M604">
        <v>8</v>
      </c>
    </row>
    <row r="605" spans="1:13" x14ac:dyDescent="0.3">
      <c r="A605" t="s">
        <v>1109</v>
      </c>
      <c r="B605">
        <v>59</v>
      </c>
      <c r="C605">
        <v>125</v>
      </c>
      <c r="D605">
        <v>65012000</v>
      </c>
      <c r="E605" t="s">
        <v>1227</v>
      </c>
      <c r="F605" t="s">
        <v>1228</v>
      </c>
      <c r="G605">
        <v>43559</v>
      </c>
      <c r="H605" t="s">
        <v>16</v>
      </c>
      <c r="I605" t="s">
        <v>17</v>
      </c>
      <c r="J605" t="s">
        <v>217</v>
      </c>
      <c r="K605">
        <v>70000000</v>
      </c>
      <c r="L605">
        <v>1994</v>
      </c>
      <c r="M605">
        <v>6.2</v>
      </c>
    </row>
    <row r="606" spans="1:13" x14ac:dyDescent="0.3">
      <c r="A606" t="s">
        <v>145</v>
      </c>
      <c r="B606">
        <v>388</v>
      </c>
      <c r="C606">
        <v>146</v>
      </c>
      <c r="D606">
        <v>79883359</v>
      </c>
      <c r="E606" t="s">
        <v>1229</v>
      </c>
      <c r="F606" t="s">
        <v>1230</v>
      </c>
      <c r="G606">
        <v>116159</v>
      </c>
      <c r="H606" t="s">
        <v>16</v>
      </c>
      <c r="I606" t="s">
        <v>17</v>
      </c>
      <c r="J606" t="s">
        <v>18</v>
      </c>
      <c r="K606">
        <v>66000000</v>
      </c>
      <c r="L606">
        <v>2011</v>
      </c>
      <c r="M606">
        <v>7.2</v>
      </c>
    </row>
    <row r="607" spans="1:13" x14ac:dyDescent="0.3">
      <c r="A607" t="s">
        <v>1231</v>
      </c>
      <c r="B607">
        <v>371</v>
      </c>
      <c r="C607">
        <v>118</v>
      </c>
      <c r="D607">
        <v>78031620</v>
      </c>
      <c r="E607" t="s">
        <v>1229</v>
      </c>
      <c r="F607" t="s">
        <v>1232</v>
      </c>
      <c r="G607">
        <v>102248</v>
      </c>
      <c r="H607" t="s">
        <v>16</v>
      </c>
      <c r="I607" t="s">
        <v>17</v>
      </c>
      <c r="J607" t="s">
        <v>18</v>
      </c>
      <c r="K607">
        <v>70000000</v>
      </c>
      <c r="L607">
        <v>2014</v>
      </c>
      <c r="M607">
        <v>6.1</v>
      </c>
    </row>
    <row r="608" spans="1:13" x14ac:dyDescent="0.3">
      <c r="A608" t="s">
        <v>13</v>
      </c>
      <c r="B608">
        <v>82</v>
      </c>
      <c r="C608">
        <v>171</v>
      </c>
      <c r="D608">
        <v>54222000</v>
      </c>
      <c r="E608" t="s">
        <v>539</v>
      </c>
      <c r="F608" t="s">
        <v>1234</v>
      </c>
      <c r="G608">
        <v>131217</v>
      </c>
      <c r="H608" t="s">
        <v>16</v>
      </c>
      <c r="I608" t="s">
        <v>17</v>
      </c>
      <c r="J608" t="s">
        <v>18</v>
      </c>
      <c r="K608">
        <v>69500000</v>
      </c>
      <c r="L608">
        <v>1989</v>
      </c>
      <c r="M608">
        <v>7.6</v>
      </c>
    </row>
    <row r="609" spans="1:13" x14ac:dyDescent="0.3">
      <c r="A609" t="s">
        <v>279</v>
      </c>
      <c r="B609">
        <v>297</v>
      </c>
      <c r="C609">
        <v>136</v>
      </c>
      <c r="D609">
        <v>52474616</v>
      </c>
      <c r="E609" t="s">
        <v>1235</v>
      </c>
      <c r="F609" t="s">
        <v>1236</v>
      </c>
      <c r="G609">
        <v>84118</v>
      </c>
      <c r="H609" t="s">
        <v>16</v>
      </c>
      <c r="I609" t="s">
        <v>17</v>
      </c>
      <c r="J609" t="s">
        <v>18</v>
      </c>
      <c r="K609">
        <v>70000000</v>
      </c>
      <c r="L609">
        <v>2010</v>
      </c>
      <c r="M609">
        <v>6.3</v>
      </c>
    </row>
    <row r="610" spans="1:13" x14ac:dyDescent="0.3">
      <c r="A610" t="s">
        <v>1237</v>
      </c>
      <c r="B610">
        <v>261</v>
      </c>
      <c r="C610">
        <v>92</v>
      </c>
      <c r="D610">
        <v>55942830</v>
      </c>
      <c r="E610" t="s">
        <v>1238</v>
      </c>
      <c r="F610" t="s">
        <v>1239</v>
      </c>
      <c r="G610">
        <v>138582</v>
      </c>
      <c r="H610" t="s">
        <v>16</v>
      </c>
      <c r="I610" t="s">
        <v>17</v>
      </c>
      <c r="J610" t="s">
        <v>18</v>
      </c>
      <c r="K610">
        <v>70000000</v>
      </c>
      <c r="L610">
        <v>2014</v>
      </c>
      <c r="M610">
        <v>6.3</v>
      </c>
    </row>
    <row r="611" spans="1:13" x14ac:dyDescent="0.3">
      <c r="A611" t="s">
        <v>368</v>
      </c>
      <c r="B611">
        <v>120</v>
      </c>
      <c r="C611">
        <v>116</v>
      </c>
      <c r="D611">
        <v>40932372</v>
      </c>
      <c r="E611" t="s">
        <v>27</v>
      </c>
      <c r="F611" t="s">
        <v>1240</v>
      </c>
      <c r="G611">
        <v>58023</v>
      </c>
      <c r="H611" t="s">
        <v>16</v>
      </c>
      <c r="I611" t="s">
        <v>17</v>
      </c>
      <c r="J611" t="s">
        <v>217</v>
      </c>
      <c r="K611">
        <v>70000000</v>
      </c>
      <c r="L611">
        <v>1998</v>
      </c>
      <c r="M611">
        <v>6.3</v>
      </c>
    </row>
    <row r="612" spans="1:13" x14ac:dyDescent="0.3">
      <c r="A612" t="s">
        <v>255</v>
      </c>
      <c r="B612">
        <v>228</v>
      </c>
      <c r="C612">
        <v>127</v>
      </c>
      <c r="D612">
        <v>38345403</v>
      </c>
      <c r="E612" t="s">
        <v>1241</v>
      </c>
      <c r="F612" t="s">
        <v>1242</v>
      </c>
      <c r="G612">
        <v>212085</v>
      </c>
      <c r="H612" t="s">
        <v>16</v>
      </c>
      <c r="I612" t="s">
        <v>25</v>
      </c>
      <c r="J612" t="s">
        <v>18</v>
      </c>
      <c r="K612">
        <v>70000000</v>
      </c>
      <c r="L612">
        <v>2007</v>
      </c>
      <c r="M612">
        <v>7.7</v>
      </c>
    </row>
    <row r="613" spans="1:13" x14ac:dyDescent="0.3">
      <c r="A613" t="s">
        <v>877</v>
      </c>
      <c r="B613">
        <v>76</v>
      </c>
      <c r="C613">
        <v>136</v>
      </c>
      <c r="D613">
        <v>37901509</v>
      </c>
      <c r="E613" t="s">
        <v>1243</v>
      </c>
      <c r="F613" t="s">
        <v>1244</v>
      </c>
      <c r="G613">
        <v>96385</v>
      </c>
      <c r="H613" t="s">
        <v>16</v>
      </c>
      <c r="I613" t="s">
        <v>17</v>
      </c>
      <c r="J613" t="s">
        <v>18</v>
      </c>
      <c r="K613">
        <v>70000000</v>
      </c>
      <c r="L613">
        <v>1997</v>
      </c>
      <c r="M613">
        <v>7</v>
      </c>
    </row>
    <row r="614" spans="1:13" x14ac:dyDescent="0.3">
      <c r="A614" t="s">
        <v>309</v>
      </c>
      <c r="B614">
        <v>185</v>
      </c>
      <c r="C614">
        <v>111</v>
      </c>
      <c r="D614">
        <v>48430355</v>
      </c>
      <c r="E614" t="s">
        <v>921</v>
      </c>
      <c r="F614" t="s">
        <v>1245</v>
      </c>
      <c r="G614">
        <v>43709</v>
      </c>
      <c r="H614" t="s">
        <v>16</v>
      </c>
      <c r="I614" t="s">
        <v>17</v>
      </c>
      <c r="J614" t="s">
        <v>18</v>
      </c>
      <c r="K614">
        <v>70000000</v>
      </c>
      <c r="L614">
        <v>2011</v>
      </c>
      <c r="M614">
        <v>5.3</v>
      </c>
    </row>
    <row r="615" spans="1:13" x14ac:dyDescent="0.3">
      <c r="A615" t="s">
        <v>483</v>
      </c>
      <c r="B615">
        <v>128</v>
      </c>
      <c r="C615">
        <v>116</v>
      </c>
      <c r="D615">
        <v>30157016</v>
      </c>
      <c r="E615" t="s">
        <v>391</v>
      </c>
      <c r="F615" t="s">
        <v>1246</v>
      </c>
      <c r="G615">
        <v>39659</v>
      </c>
      <c r="H615" t="s">
        <v>16</v>
      </c>
      <c r="I615" t="s">
        <v>17</v>
      </c>
      <c r="J615" t="s">
        <v>18</v>
      </c>
      <c r="K615">
        <v>70000000</v>
      </c>
      <c r="L615">
        <v>2002</v>
      </c>
      <c r="M615">
        <v>5.6</v>
      </c>
    </row>
    <row r="616" spans="1:13" x14ac:dyDescent="0.3">
      <c r="A616" t="s">
        <v>1247</v>
      </c>
      <c r="B616">
        <v>237</v>
      </c>
      <c r="C616">
        <v>113</v>
      </c>
      <c r="D616">
        <v>28031250</v>
      </c>
      <c r="E616" t="s">
        <v>1248</v>
      </c>
      <c r="F616" t="s">
        <v>1249</v>
      </c>
      <c r="G616">
        <v>88146</v>
      </c>
      <c r="H616" t="s">
        <v>16</v>
      </c>
      <c r="I616" t="s">
        <v>25</v>
      </c>
      <c r="J616" t="s">
        <v>217</v>
      </c>
      <c r="K616">
        <v>60000000</v>
      </c>
      <c r="L616">
        <v>2005</v>
      </c>
      <c r="M616">
        <v>5.2</v>
      </c>
    </row>
    <row r="617" spans="1:13" x14ac:dyDescent="0.3">
      <c r="A617" t="s">
        <v>1191</v>
      </c>
      <c r="B617">
        <v>105</v>
      </c>
      <c r="C617">
        <v>97</v>
      </c>
      <c r="D617">
        <v>33105600</v>
      </c>
      <c r="E617" t="s">
        <v>391</v>
      </c>
      <c r="F617" t="s">
        <v>1251</v>
      </c>
      <c r="G617">
        <v>41663</v>
      </c>
      <c r="H617" t="s">
        <v>16</v>
      </c>
      <c r="I617" t="s">
        <v>17</v>
      </c>
      <c r="J617" t="s">
        <v>18</v>
      </c>
      <c r="K617">
        <v>70000000</v>
      </c>
      <c r="L617">
        <v>2002</v>
      </c>
      <c r="M617">
        <v>5.4</v>
      </c>
    </row>
    <row r="618" spans="1:13" x14ac:dyDescent="0.3">
      <c r="A618" t="s">
        <v>1253</v>
      </c>
      <c r="B618">
        <v>242</v>
      </c>
      <c r="C618">
        <v>88</v>
      </c>
      <c r="D618">
        <v>62321039</v>
      </c>
      <c r="E618" t="s">
        <v>1254</v>
      </c>
      <c r="F618" t="s">
        <v>1255</v>
      </c>
      <c r="G618">
        <v>117096</v>
      </c>
      <c r="H618" t="s">
        <v>16</v>
      </c>
      <c r="I618" t="s">
        <v>17</v>
      </c>
      <c r="J618" t="s">
        <v>217</v>
      </c>
      <c r="K618">
        <v>70000000</v>
      </c>
      <c r="L618">
        <v>2012</v>
      </c>
      <c r="M618">
        <v>6.4</v>
      </c>
    </row>
    <row r="619" spans="1:13" x14ac:dyDescent="0.3">
      <c r="A619" t="s">
        <v>950</v>
      </c>
      <c r="B619">
        <v>360</v>
      </c>
      <c r="C619">
        <v>136</v>
      </c>
      <c r="D619">
        <v>38509342</v>
      </c>
      <c r="E619" t="s">
        <v>1256</v>
      </c>
      <c r="F619" t="s">
        <v>1257</v>
      </c>
      <c r="G619">
        <v>61995</v>
      </c>
      <c r="H619" t="s">
        <v>16</v>
      </c>
      <c r="I619" t="s">
        <v>17</v>
      </c>
      <c r="J619" t="s">
        <v>18</v>
      </c>
      <c r="K619">
        <v>75000000</v>
      </c>
      <c r="L619">
        <v>2012</v>
      </c>
      <c r="M619">
        <v>5.9</v>
      </c>
    </row>
    <row r="620" spans="1:13" x14ac:dyDescent="0.3">
      <c r="A620" t="s">
        <v>1258</v>
      </c>
      <c r="B620">
        <v>112</v>
      </c>
      <c r="C620">
        <v>125</v>
      </c>
      <c r="D620">
        <v>19076815</v>
      </c>
      <c r="E620" t="s">
        <v>1229</v>
      </c>
      <c r="F620" t="s">
        <v>1259</v>
      </c>
      <c r="G620">
        <v>43651</v>
      </c>
      <c r="H620" t="s">
        <v>16</v>
      </c>
      <c r="I620" t="s">
        <v>17</v>
      </c>
      <c r="J620" t="s">
        <v>217</v>
      </c>
      <c r="K620">
        <v>60000000</v>
      </c>
      <c r="L620">
        <v>2002</v>
      </c>
      <c r="M620">
        <v>6.3</v>
      </c>
    </row>
    <row r="621" spans="1:13" x14ac:dyDescent="0.3">
      <c r="A621" t="s">
        <v>1260</v>
      </c>
      <c r="B621">
        <v>189</v>
      </c>
      <c r="C621">
        <v>116</v>
      </c>
      <c r="D621">
        <v>25093607</v>
      </c>
      <c r="E621" t="s">
        <v>129</v>
      </c>
      <c r="F621" t="s">
        <v>1261</v>
      </c>
      <c r="G621">
        <v>105556</v>
      </c>
      <c r="H621" t="s">
        <v>16</v>
      </c>
      <c r="I621" t="s">
        <v>25</v>
      </c>
      <c r="J621" t="s">
        <v>217</v>
      </c>
      <c r="K621">
        <v>35000000</v>
      </c>
      <c r="L621">
        <v>2011</v>
      </c>
      <c r="M621">
        <v>6.5</v>
      </c>
    </row>
    <row r="622" spans="1:13" x14ac:dyDescent="0.3">
      <c r="A622" t="s">
        <v>478</v>
      </c>
      <c r="B622">
        <v>151</v>
      </c>
      <c r="C622">
        <v>98</v>
      </c>
      <c r="D622">
        <v>18990542</v>
      </c>
      <c r="E622" t="s">
        <v>1262</v>
      </c>
      <c r="F622" t="s">
        <v>1263</v>
      </c>
      <c r="G622">
        <v>22264</v>
      </c>
      <c r="H622" t="s">
        <v>16</v>
      </c>
      <c r="I622" t="s">
        <v>17</v>
      </c>
      <c r="J622" t="s">
        <v>217</v>
      </c>
      <c r="K622">
        <v>70000000</v>
      </c>
      <c r="L622">
        <v>2002</v>
      </c>
      <c r="M622">
        <v>3</v>
      </c>
    </row>
    <row r="623" spans="1:13" x14ac:dyDescent="0.3">
      <c r="A623" t="s">
        <v>1264</v>
      </c>
      <c r="B623">
        <v>92</v>
      </c>
      <c r="C623">
        <v>91</v>
      </c>
      <c r="D623">
        <v>14294842</v>
      </c>
      <c r="E623" t="s">
        <v>510</v>
      </c>
      <c r="F623" t="s">
        <v>1265</v>
      </c>
      <c r="G623">
        <v>16761</v>
      </c>
      <c r="H623" t="s">
        <v>16</v>
      </c>
      <c r="I623" t="s">
        <v>17</v>
      </c>
      <c r="J623" t="s">
        <v>217</v>
      </c>
      <c r="K623">
        <v>70000000</v>
      </c>
      <c r="L623">
        <v>2002</v>
      </c>
      <c r="M623">
        <v>3.6</v>
      </c>
    </row>
    <row r="624" spans="1:13" x14ac:dyDescent="0.3">
      <c r="A624" t="s">
        <v>1266</v>
      </c>
      <c r="B624">
        <v>79</v>
      </c>
      <c r="C624">
        <v>97</v>
      </c>
      <c r="D624">
        <v>19819494</v>
      </c>
      <c r="E624" t="s">
        <v>169</v>
      </c>
      <c r="F624" t="s">
        <v>1267</v>
      </c>
      <c r="G624">
        <v>26893</v>
      </c>
      <c r="H624" t="s">
        <v>16</v>
      </c>
      <c r="I624" t="s">
        <v>17</v>
      </c>
      <c r="J624" t="s">
        <v>217</v>
      </c>
      <c r="K624">
        <v>70000000</v>
      </c>
      <c r="L624">
        <v>1998</v>
      </c>
      <c r="M624">
        <v>5.8</v>
      </c>
    </row>
    <row r="625" spans="1:13" x14ac:dyDescent="0.3">
      <c r="A625" t="s">
        <v>1268</v>
      </c>
      <c r="B625">
        <v>81</v>
      </c>
      <c r="C625">
        <v>95</v>
      </c>
      <c r="D625">
        <v>13596911</v>
      </c>
      <c r="E625" t="s">
        <v>1269</v>
      </c>
      <c r="F625" t="s">
        <v>1270</v>
      </c>
      <c r="G625">
        <v>25572</v>
      </c>
      <c r="H625" t="s">
        <v>16</v>
      </c>
      <c r="I625" t="s">
        <v>17</v>
      </c>
      <c r="J625" t="s">
        <v>42</v>
      </c>
      <c r="K625">
        <v>70000000</v>
      </c>
      <c r="L625">
        <v>2001</v>
      </c>
      <c r="M625">
        <v>6.2</v>
      </c>
    </row>
    <row r="626" spans="1:13" x14ac:dyDescent="0.3">
      <c r="A626" t="s">
        <v>577</v>
      </c>
      <c r="B626">
        <v>51</v>
      </c>
      <c r="C626">
        <v>88</v>
      </c>
      <c r="D626">
        <v>8460990</v>
      </c>
      <c r="E626" t="s">
        <v>1271</v>
      </c>
      <c r="F626" t="s">
        <v>1272</v>
      </c>
      <c r="G626">
        <v>5116</v>
      </c>
      <c r="H626" t="s">
        <v>16</v>
      </c>
      <c r="I626" t="s">
        <v>17</v>
      </c>
      <c r="J626" t="s">
        <v>42</v>
      </c>
      <c r="K626">
        <v>70000000</v>
      </c>
      <c r="L626">
        <v>2013</v>
      </c>
      <c r="M626">
        <v>5.6</v>
      </c>
    </row>
    <row r="627" spans="1:13" x14ac:dyDescent="0.3">
      <c r="A627" t="s">
        <v>595</v>
      </c>
      <c r="B627">
        <v>261</v>
      </c>
      <c r="C627">
        <v>133</v>
      </c>
      <c r="D627">
        <v>7097125</v>
      </c>
      <c r="E627" t="s">
        <v>408</v>
      </c>
      <c r="F627" t="s">
        <v>1273</v>
      </c>
      <c r="G627">
        <v>38983</v>
      </c>
      <c r="H627" t="s">
        <v>16</v>
      </c>
      <c r="I627" t="s">
        <v>17</v>
      </c>
      <c r="J627" t="s">
        <v>217</v>
      </c>
      <c r="K627">
        <v>70000000</v>
      </c>
      <c r="L627">
        <v>2015</v>
      </c>
      <c r="M627">
        <v>5.4</v>
      </c>
    </row>
    <row r="628" spans="1:13" x14ac:dyDescent="0.3">
      <c r="A628" t="s">
        <v>1274</v>
      </c>
      <c r="B628">
        <v>197</v>
      </c>
      <c r="C628">
        <v>106</v>
      </c>
      <c r="D628">
        <v>37760080</v>
      </c>
      <c r="E628" t="s">
        <v>580</v>
      </c>
      <c r="F628" t="s">
        <v>1275</v>
      </c>
      <c r="G628">
        <v>72868</v>
      </c>
      <c r="H628" t="s">
        <v>16</v>
      </c>
      <c r="I628" t="s">
        <v>17</v>
      </c>
      <c r="J628" t="s">
        <v>42</v>
      </c>
      <c r="K628">
        <v>70000000</v>
      </c>
      <c r="L628">
        <v>2004</v>
      </c>
      <c r="M628">
        <v>6.1</v>
      </c>
    </row>
    <row r="629" spans="1:13" x14ac:dyDescent="0.3">
      <c r="A629" t="s">
        <v>1276</v>
      </c>
      <c r="B629">
        <v>159</v>
      </c>
      <c r="C629">
        <v>116</v>
      </c>
      <c r="D629">
        <v>5851188</v>
      </c>
      <c r="E629" t="s">
        <v>815</v>
      </c>
      <c r="F629" t="s">
        <v>1277</v>
      </c>
      <c r="G629">
        <v>31124</v>
      </c>
      <c r="H629" t="s">
        <v>16</v>
      </c>
      <c r="I629" t="s">
        <v>25</v>
      </c>
      <c r="J629" t="s">
        <v>217</v>
      </c>
      <c r="K629">
        <v>70000000</v>
      </c>
      <c r="L629">
        <v>2006</v>
      </c>
      <c r="M629">
        <v>4.2</v>
      </c>
    </row>
    <row r="630" spans="1:13" x14ac:dyDescent="0.3">
      <c r="A630" t="s">
        <v>1278</v>
      </c>
      <c r="B630">
        <v>286</v>
      </c>
      <c r="C630">
        <v>115</v>
      </c>
      <c r="D630">
        <v>25121291</v>
      </c>
      <c r="E630" t="s">
        <v>1279</v>
      </c>
      <c r="F630" t="s">
        <v>1280</v>
      </c>
      <c r="G630">
        <v>177653</v>
      </c>
      <c r="H630" t="s">
        <v>16</v>
      </c>
      <c r="I630" t="s">
        <v>17</v>
      </c>
      <c r="J630" t="s">
        <v>217</v>
      </c>
      <c r="K630">
        <v>50000000</v>
      </c>
      <c r="L630">
        <v>2013</v>
      </c>
      <c r="M630">
        <v>6.7</v>
      </c>
    </row>
    <row r="631" spans="1:13" x14ac:dyDescent="0.3">
      <c r="A631" t="s">
        <v>763</v>
      </c>
      <c r="B631">
        <v>156</v>
      </c>
      <c r="C631">
        <v>99</v>
      </c>
      <c r="D631">
        <v>18821279</v>
      </c>
      <c r="E631" t="s">
        <v>20</v>
      </c>
      <c r="F631" t="s">
        <v>1281</v>
      </c>
      <c r="G631">
        <v>44891</v>
      </c>
      <c r="H631" t="s">
        <v>16</v>
      </c>
      <c r="I631" t="s">
        <v>17</v>
      </c>
      <c r="J631" t="s">
        <v>18</v>
      </c>
      <c r="K631">
        <v>70000000</v>
      </c>
      <c r="L631">
        <v>2014</v>
      </c>
      <c r="M631">
        <v>4.2</v>
      </c>
    </row>
    <row r="632" spans="1:13" x14ac:dyDescent="0.3">
      <c r="A632" t="s">
        <v>1282</v>
      </c>
      <c r="B632">
        <v>176</v>
      </c>
      <c r="C632">
        <v>124</v>
      </c>
      <c r="D632">
        <v>118471320</v>
      </c>
      <c r="E632" t="s">
        <v>337</v>
      </c>
      <c r="F632" t="s">
        <v>1283</v>
      </c>
      <c r="G632">
        <v>86504</v>
      </c>
      <c r="H632" t="s">
        <v>16</v>
      </c>
      <c r="I632" t="s">
        <v>17</v>
      </c>
      <c r="J632" t="s">
        <v>18</v>
      </c>
      <c r="K632">
        <v>68000000</v>
      </c>
      <c r="L632">
        <v>2002</v>
      </c>
      <c r="M632">
        <v>6.4</v>
      </c>
    </row>
    <row r="633" spans="1:13" x14ac:dyDescent="0.3">
      <c r="A633" t="s">
        <v>1284</v>
      </c>
      <c r="B633">
        <v>293</v>
      </c>
      <c r="C633">
        <v>124</v>
      </c>
      <c r="D633">
        <v>300523113</v>
      </c>
      <c r="E633" t="s">
        <v>402</v>
      </c>
      <c r="F633" t="s">
        <v>1285</v>
      </c>
      <c r="G633">
        <v>184637</v>
      </c>
      <c r="H633" t="s">
        <v>16</v>
      </c>
      <c r="I633" t="s">
        <v>17</v>
      </c>
      <c r="J633" t="s">
        <v>18</v>
      </c>
      <c r="K633">
        <v>68000000</v>
      </c>
      <c r="L633">
        <v>2010</v>
      </c>
      <c r="M633">
        <v>4.9000000000000004</v>
      </c>
    </row>
    <row r="634" spans="1:13" x14ac:dyDescent="0.3">
      <c r="A634" t="s">
        <v>723</v>
      </c>
      <c r="B634">
        <v>141</v>
      </c>
      <c r="C634">
        <v>124</v>
      </c>
      <c r="D634">
        <v>71069884</v>
      </c>
      <c r="E634" t="s">
        <v>782</v>
      </c>
      <c r="F634" t="s">
        <v>1286</v>
      </c>
      <c r="G634">
        <v>101899</v>
      </c>
      <c r="H634" t="s">
        <v>16</v>
      </c>
      <c r="I634" t="s">
        <v>17</v>
      </c>
      <c r="J634" t="s">
        <v>217</v>
      </c>
      <c r="K634">
        <v>68000000</v>
      </c>
      <c r="L634">
        <v>2001</v>
      </c>
      <c r="M634">
        <v>6.8</v>
      </c>
    </row>
    <row r="635" spans="1:13" x14ac:dyDescent="0.3">
      <c r="A635" t="s">
        <v>1083</v>
      </c>
      <c r="B635">
        <v>304</v>
      </c>
      <c r="C635">
        <v>87</v>
      </c>
      <c r="D635">
        <v>251501645</v>
      </c>
      <c r="E635" t="s">
        <v>1078</v>
      </c>
      <c r="F635" t="s">
        <v>1287</v>
      </c>
      <c r="G635">
        <v>385943</v>
      </c>
      <c r="H635" t="s">
        <v>16</v>
      </c>
      <c r="I635" t="s">
        <v>17</v>
      </c>
      <c r="J635" t="s">
        <v>42</v>
      </c>
      <c r="K635">
        <v>69000000</v>
      </c>
      <c r="L635">
        <v>2010</v>
      </c>
      <c r="M635">
        <v>7.7</v>
      </c>
    </row>
    <row r="636" spans="1:13" x14ac:dyDescent="0.3">
      <c r="A636" t="s">
        <v>1288</v>
      </c>
      <c r="B636">
        <v>40</v>
      </c>
      <c r="C636">
        <v>105</v>
      </c>
      <c r="D636">
        <v>35324232</v>
      </c>
      <c r="E636" t="s">
        <v>1289</v>
      </c>
      <c r="F636" t="s">
        <v>1290</v>
      </c>
      <c r="G636">
        <v>32224</v>
      </c>
      <c r="H636" t="s">
        <v>16</v>
      </c>
      <c r="I636" t="s">
        <v>17</v>
      </c>
      <c r="J636" t="s">
        <v>217</v>
      </c>
      <c r="K636">
        <v>68000000</v>
      </c>
      <c r="L636">
        <v>1995</v>
      </c>
      <c r="M636">
        <v>5.6</v>
      </c>
    </row>
    <row r="637" spans="1:13" x14ac:dyDescent="0.3">
      <c r="A637" t="s">
        <v>916</v>
      </c>
      <c r="B637">
        <v>280</v>
      </c>
      <c r="C637">
        <v>125</v>
      </c>
      <c r="D637">
        <v>81257500</v>
      </c>
      <c r="E637" t="s">
        <v>609</v>
      </c>
      <c r="F637" t="s">
        <v>1291</v>
      </c>
      <c r="G637">
        <v>117739</v>
      </c>
      <c r="H637" t="s">
        <v>16</v>
      </c>
      <c r="I637" t="s">
        <v>17</v>
      </c>
      <c r="J637" t="s">
        <v>217</v>
      </c>
      <c r="K637">
        <v>68000000</v>
      </c>
      <c r="L637">
        <v>2015</v>
      </c>
      <c r="M637">
        <v>6.4</v>
      </c>
    </row>
    <row r="638" spans="1:13" x14ac:dyDescent="0.3">
      <c r="A638" t="s">
        <v>1292</v>
      </c>
      <c r="B638">
        <v>180</v>
      </c>
      <c r="C638">
        <v>141</v>
      </c>
      <c r="D638">
        <v>617840</v>
      </c>
      <c r="E638" t="s">
        <v>1293</v>
      </c>
      <c r="F638" t="s">
        <v>1294</v>
      </c>
      <c r="G638">
        <v>52496</v>
      </c>
      <c r="H638" t="s">
        <v>16</v>
      </c>
      <c r="I638" t="s">
        <v>1295</v>
      </c>
      <c r="J638" t="s">
        <v>217</v>
      </c>
      <c r="K638">
        <v>70000000</v>
      </c>
      <c r="L638">
        <v>2009</v>
      </c>
      <c r="M638">
        <v>7.2</v>
      </c>
    </row>
    <row r="639" spans="1:13" x14ac:dyDescent="0.3">
      <c r="A639" t="s">
        <v>1296</v>
      </c>
      <c r="B639">
        <v>125</v>
      </c>
      <c r="C639">
        <v>121</v>
      </c>
      <c r="D639">
        <v>29655590</v>
      </c>
      <c r="E639" t="s">
        <v>353</v>
      </c>
      <c r="F639" t="s">
        <v>1297</v>
      </c>
      <c r="G639">
        <v>53970</v>
      </c>
      <c r="H639" t="s">
        <v>16</v>
      </c>
      <c r="I639" t="s">
        <v>17</v>
      </c>
      <c r="J639" t="s">
        <v>18</v>
      </c>
      <c r="K639">
        <v>65000000</v>
      </c>
      <c r="L639">
        <v>1999</v>
      </c>
      <c r="M639">
        <v>6</v>
      </c>
    </row>
    <row r="640" spans="1:13" x14ac:dyDescent="0.3">
      <c r="A640" t="s">
        <v>1268</v>
      </c>
      <c r="B640">
        <v>237</v>
      </c>
      <c r="C640">
        <v>111</v>
      </c>
      <c r="D640">
        <v>45045037</v>
      </c>
      <c r="E640" t="s">
        <v>615</v>
      </c>
      <c r="F640" t="s">
        <v>1298</v>
      </c>
      <c r="G640">
        <v>103230</v>
      </c>
      <c r="H640" t="s">
        <v>16</v>
      </c>
      <c r="I640" t="s">
        <v>17</v>
      </c>
      <c r="J640" t="s">
        <v>217</v>
      </c>
      <c r="K640">
        <v>36000000</v>
      </c>
      <c r="L640">
        <v>2011</v>
      </c>
      <c r="M640">
        <v>5.9</v>
      </c>
    </row>
    <row r="641" spans="1:13" x14ac:dyDescent="0.3">
      <c r="A641" t="s">
        <v>595</v>
      </c>
      <c r="B641">
        <v>209</v>
      </c>
      <c r="C641">
        <v>157</v>
      </c>
      <c r="D641">
        <v>28965197</v>
      </c>
      <c r="E641" t="s">
        <v>1299</v>
      </c>
      <c r="F641" t="s">
        <v>1300</v>
      </c>
      <c r="G641">
        <v>133526</v>
      </c>
      <c r="H641" t="s">
        <v>16</v>
      </c>
      <c r="I641" t="s">
        <v>17</v>
      </c>
      <c r="J641" t="s">
        <v>217</v>
      </c>
      <c r="K641">
        <v>68000000</v>
      </c>
      <c r="L641">
        <v>1999</v>
      </c>
      <c r="M641">
        <v>7.9</v>
      </c>
    </row>
    <row r="642" spans="1:13" hidden="1" x14ac:dyDescent="0.3">
      <c r="A642" t="s">
        <v>1301</v>
      </c>
      <c r="B642">
        <v>178</v>
      </c>
      <c r="C642">
        <v>117</v>
      </c>
      <c r="D642">
        <v>27550735</v>
      </c>
      <c r="E642" t="s">
        <v>1302</v>
      </c>
      <c r="F642" t="s">
        <v>1303</v>
      </c>
      <c r="G642">
        <v>27481</v>
      </c>
      <c r="H642" t="s">
        <v>16</v>
      </c>
      <c r="I642" t="s">
        <v>17</v>
      </c>
      <c r="J642" t="s">
        <v>18</v>
      </c>
      <c r="L642">
        <v>2016</v>
      </c>
      <c r="M642">
        <v>6.8</v>
      </c>
    </row>
    <row r="643" spans="1:13" x14ac:dyDescent="0.3">
      <c r="A643" t="s">
        <v>76</v>
      </c>
      <c r="B643">
        <v>238</v>
      </c>
      <c r="C643">
        <v>128</v>
      </c>
      <c r="D643">
        <v>39380442</v>
      </c>
      <c r="E643" t="s">
        <v>337</v>
      </c>
      <c r="F643" t="s">
        <v>1304</v>
      </c>
      <c r="G643">
        <v>174248</v>
      </c>
      <c r="H643" t="s">
        <v>16</v>
      </c>
      <c r="I643" t="s">
        <v>17</v>
      </c>
      <c r="J643" t="s">
        <v>217</v>
      </c>
      <c r="K643">
        <v>70000000</v>
      </c>
      <c r="L643">
        <v>2008</v>
      </c>
      <c r="M643">
        <v>7.1</v>
      </c>
    </row>
    <row r="644" spans="1:13" hidden="1" x14ac:dyDescent="0.3">
      <c r="A644" t="s">
        <v>728</v>
      </c>
      <c r="B644">
        <v>190</v>
      </c>
      <c r="C644">
        <v>114</v>
      </c>
      <c r="D644">
        <v>72980108</v>
      </c>
      <c r="E644" t="s">
        <v>609</v>
      </c>
      <c r="F644" t="s">
        <v>1305</v>
      </c>
      <c r="G644">
        <v>80338</v>
      </c>
      <c r="H644" t="s">
        <v>16</v>
      </c>
      <c r="I644" t="s">
        <v>17</v>
      </c>
      <c r="J644" t="s">
        <v>18</v>
      </c>
      <c r="L644">
        <v>2010</v>
      </c>
      <c r="M644">
        <v>5.9</v>
      </c>
    </row>
    <row r="645" spans="1:13" x14ac:dyDescent="0.3">
      <c r="A645" t="s">
        <v>793</v>
      </c>
      <c r="B645">
        <v>393</v>
      </c>
      <c r="C645">
        <v>105</v>
      </c>
      <c r="D645">
        <v>37516013</v>
      </c>
      <c r="E645" t="s">
        <v>1254</v>
      </c>
      <c r="F645" t="s">
        <v>1306</v>
      </c>
      <c r="G645">
        <v>128629</v>
      </c>
      <c r="H645" t="s">
        <v>16</v>
      </c>
      <c r="I645" t="s">
        <v>17</v>
      </c>
      <c r="J645" t="s">
        <v>217</v>
      </c>
      <c r="K645">
        <v>69000000</v>
      </c>
      <c r="L645">
        <v>2012</v>
      </c>
      <c r="M645">
        <v>5.9</v>
      </c>
    </row>
    <row r="646" spans="1:13" x14ac:dyDescent="0.3">
      <c r="A646" t="s">
        <v>899</v>
      </c>
      <c r="B646">
        <v>138</v>
      </c>
      <c r="C646">
        <v>113</v>
      </c>
      <c r="D646">
        <v>87704396</v>
      </c>
      <c r="E646" t="s">
        <v>586</v>
      </c>
      <c r="F646" t="s">
        <v>1307</v>
      </c>
      <c r="G646">
        <v>88132</v>
      </c>
      <c r="H646" t="s">
        <v>16</v>
      </c>
      <c r="I646" t="s">
        <v>17</v>
      </c>
      <c r="J646" t="s">
        <v>18</v>
      </c>
      <c r="K646">
        <v>66000000</v>
      </c>
      <c r="L646">
        <v>1999</v>
      </c>
      <c r="M646">
        <v>6.2</v>
      </c>
    </row>
    <row r="647" spans="1:13" hidden="1" x14ac:dyDescent="0.3">
      <c r="B647">
        <v>4</v>
      </c>
      <c r="C647">
        <v>30</v>
      </c>
      <c r="E647" t="s">
        <v>609</v>
      </c>
      <c r="F647" t="s">
        <v>1308</v>
      </c>
      <c r="G647">
        <v>15114</v>
      </c>
      <c r="H647" t="s">
        <v>16</v>
      </c>
      <c r="I647" t="s">
        <v>17</v>
      </c>
      <c r="J647" t="s">
        <v>571</v>
      </c>
      <c r="M647">
        <v>7.4</v>
      </c>
    </row>
    <row r="648" spans="1:13" x14ac:dyDescent="0.3">
      <c r="A648" t="s">
        <v>1309</v>
      </c>
      <c r="B648">
        <v>142</v>
      </c>
      <c r="C648">
        <v>121</v>
      </c>
      <c r="D648">
        <v>83892374</v>
      </c>
      <c r="E648" t="s">
        <v>810</v>
      </c>
      <c r="F648" t="s">
        <v>1310</v>
      </c>
      <c r="G648">
        <v>85720</v>
      </c>
      <c r="H648" t="s">
        <v>16</v>
      </c>
      <c r="I648" t="s">
        <v>17</v>
      </c>
      <c r="J648" t="s">
        <v>18</v>
      </c>
      <c r="K648">
        <v>66000000</v>
      </c>
      <c r="L648">
        <v>1998</v>
      </c>
      <c r="M648">
        <v>7</v>
      </c>
    </row>
    <row r="649" spans="1:13" x14ac:dyDescent="0.3">
      <c r="A649" t="s">
        <v>1311</v>
      </c>
      <c r="B649">
        <v>90</v>
      </c>
      <c r="C649">
        <v>102</v>
      </c>
      <c r="D649">
        <v>5932060</v>
      </c>
      <c r="E649" t="s">
        <v>1312</v>
      </c>
      <c r="F649" t="s">
        <v>1313</v>
      </c>
      <c r="G649">
        <v>29285</v>
      </c>
      <c r="H649" t="s">
        <v>16</v>
      </c>
      <c r="I649" t="s">
        <v>25</v>
      </c>
      <c r="J649" t="s">
        <v>18</v>
      </c>
      <c r="K649">
        <v>35000000</v>
      </c>
      <c r="L649">
        <v>2007</v>
      </c>
      <c r="M649">
        <v>5.4</v>
      </c>
    </row>
    <row r="650" spans="1:13" x14ac:dyDescent="0.3">
      <c r="A650" t="s">
        <v>145</v>
      </c>
      <c r="B650">
        <v>219</v>
      </c>
      <c r="C650">
        <v>169</v>
      </c>
      <c r="D650">
        <v>216119491</v>
      </c>
      <c r="E650" t="s">
        <v>534</v>
      </c>
      <c r="F650" t="s">
        <v>1314</v>
      </c>
      <c r="G650">
        <v>881236</v>
      </c>
      <c r="H650" t="s">
        <v>16</v>
      </c>
      <c r="I650" t="s">
        <v>17</v>
      </c>
      <c r="J650" t="s">
        <v>217</v>
      </c>
      <c r="K650">
        <v>70000000</v>
      </c>
      <c r="L650">
        <v>1998</v>
      </c>
      <c r="M650">
        <v>8.6</v>
      </c>
    </row>
    <row r="651" spans="1:13" x14ac:dyDescent="0.3">
      <c r="A651" t="s">
        <v>1315</v>
      </c>
      <c r="B651">
        <v>327</v>
      </c>
      <c r="C651">
        <v>132</v>
      </c>
      <c r="D651">
        <v>43568507</v>
      </c>
      <c r="E651" t="s">
        <v>169</v>
      </c>
      <c r="F651" t="s">
        <v>1316</v>
      </c>
      <c r="G651">
        <v>136954</v>
      </c>
      <c r="H651" t="s">
        <v>16</v>
      </c>
      <c r="I651" t="s">
        <v>17</v>
      </c>
      <c r="J651" t="s">
        <v>18</v>
      </c>
      <c r="K651">
        <v>66000000</v>
      </c>
      <c r="L651">
        <v>2014</v>
      </c>
      <c r="M651">
        <v>6.5</v>
      </c>
    </row>
    <row r="652" spans="1:13" x14ac:dyDescent="0.3">
      <c r="A652" t="s">
        <v>868</v>
      </c>
      <c r="B652">
        <v>149</v>
      </c>
      <c r="C652">
        <v>127</v>
      </c>
      <c r="D652">
        <v>182805123</v>
      </c>
      <c r="E652" t="s">
        <v>1317</v>
      </c>
      <c r="F652" t="s">
        <v>1318</v>
      </c>
      <c r="G652">
        <v>158864</v>
      </c>
      <c r="H652" t="s">
        <v>16</v>
      </c>
      <c r="I652" t="s">
        <v>17</v>
      </c>
      <c r="J652" t="s">
        <v>18</v>
      </c>
      <c r="K652">
        <v>70000000</v>
      </c>
      <c r="L652">
        <v>2000</v>
      </c>
      <c r="M652">
        <v>6.4</v>
      </c>
    </row>
    <row r="653" spans="1:13" x14ac:dyDescent="0.3">
      <c r="A653" t="s">
        <v>664</v>
      </c>
      <c r="B653">
        <v>193</v>
      </c>
      <c r="C653">
        <v>103</v>
      </c>
      <c r="D653">
        <v>176387405</v>
      </c>
      <c r="E653" t="s">
        <v>172</v>
      </c>
      <c r="F653" t="s">
        <v>1319</v>
      </c>
      <c r="G653">
        <v>328159</v>
      </c>
      <c r="H653" t="s">
        <v>16</v>
      </c>
      <c r="I653" t="s">
        <v>17</v>
      </c>
      <c r="J653" t="s">
        <v>42</v>
      </c>
      <c r="K653">
        <v>59000000</v>
      </c>
      <c r="L653">
        <v>2002</v>
      </c>
      <c r="M653">
        <v>7.6</v>
      </c>
    </row>
    <row r="654" spans="1:13" x14ac:dyDescent="0.3">
      <c r="A654" t="s">
        <v>1320</v>
      </c>
      <c r="B654">
        <v>175</v>
      </c>
      <c r="C654">
        <v>136</v>
      </c>
      <c r="D654">
        <v>33685268</v>
      </c>
      <c r="E654" t="s">
        <v>1152</v>
      </c>
      <c r="F654" t="s">
        <v>1321</v>
      </c>
      <c r="G654">
        <v>75573</v>
      </c>
      <c r="H654" t="s">
        <v>16</v>
      </c>
      <c r="I654" t="s">
        <v>17</v>
      </c>
      <c r="J654" t="s">
        <v>217</v>
      </c>
      <c r="K654">
        <v>68000000</v>
      </c>
      <c r="L654">
        <v>2003</v>
      </c>
      <c r="M654">
        <v>5.5</v>
      </c>
    </row>
    <row r="655" spans="1:13" x14ac:dyDescent="0.3">
      <c r="A655" t="s">
        <v>145</v>
      </c>
      <c r="B655">
        <v>538</v>
      </c>
      <c r="C655">
        <v>150</v>
      </c>
      <c r="D655">
        <v>182204440</v>
      </c>
      <c r="E655" t="s">
        <v>1177</v>
      </c>
      <c r="F655" t="s">
        <v>1322</v>
      </c>
      <c r="G655">
        <v>197412</v>
      </c>
      <c r="H655" t="s">
        <v>16</v>
      </c>
      <c r="I655" t="s">
        <v>17</v>
      </c>
      <c r="J655" t="s">
        <v>18</v>
      </c>
      <c r="K655">
        <v>65000000</v>
      </c>
      <c r="L655">
        <v>2012</v>
      </c>
      <c r="M655">
        <v>7.4</v>
      </c>
    </row>
    <row r="656" spans="1:13" x14ac:dyDescent="0.3">
      <c r="A656" t="s">
        <v>164</v>
      </c>
      <c r="B656">
        <v>313</v>
      </c>
      <c r="C656">
        <v>136</v>
      </c>
      <c r="D656">
        <v>171383253</v>
      </c>
      <c r="E656" t="s">
        <v>238</v>
      </c>
      <c r="F656" t="s">
        <v>1323</v>
      </c>
      <c r="G656">
        <v>1217752</v>
      </c>
      <c r="H656" t="s">
        <v>16</v>
      </c>
      <c r="I656" t="s">
        <v>17</v>
      </c>
      <c r="J656" t="s">
        <v>217</v>
      </c>
      <c r="K656">
        <v>63000000</v>
      </c>
      <c r="L656">
        <v>1999</v>
      </c>
      <c r="M656">
        <v>8.6999999999999993</v>
      </c>
    </row>
    <row r="657" spans="1:13" x14ac:dyDescent="0.3">
      <c r="A657" t="s">
        <v>309</v>
      </c>
      <c r="B657">
        <v>159</v>
      </c>
      <c r="C657">
        <v>140</v>
      </c>
      <c r="D657">
        <v>172071312</v>
      </c>
      <c r="E657" t="s">
        <v>794</v>
      </c>
      <c r="F657" t="s">
        <v>1324</v>
      </c>
      <c r="G657">
        <v>208817</v>
      </c>
      <c r="H657" t="s">
        <v>16</v>
      </c>
      <c r="I657" t="s">
        <v>17</v>
      </c>
      <c r="J657" t="s">
        <v>42</v>
      </c>
      <c r="K657">
        <v>62000000</v>
      </c>
      <c r="L657">
        <v>1995</v>
      </c>
      <c r="M657">
        <v>7.6</v>
      </c>
    </row>
    <row r="658" spans="1:13" x14ac:dyDescent="0.3">
      <c r="A658" t="s">
        <v>476</v>
      </c>
      <c r="B658">
        <v>196</v>
      </c>
      <c r="C658">
        <v>113</v>
      </c>
      <c r="D658">
        <v>119412921</v>
      </c>
      <c r="E658" t="s">
        <v>238</v>
      </c>
      <c r="F658" t="s">
        <v>477</v>
      </c>
      <c r="G658">
        <v>240241</v>
      </c>
      <c r="H658" t="s">
        <v>16</v>
      </c>
      <c r="I658" t="s">
        <v>17</v>
      </c>
      <c r="J658" t="s">
        <v>217</v>
      </c>
      <c r="K658">
        <v>65000000</v>
      </c>
      <c r="L658">
        <v>1990</v>
      </c>
      <c r="M658">
        <v>7.5</v>
      </c>
    </row>
    <row r="659" spans="1:13" x14ac:dyDescent="0.3">
      <c r="A659" t="s">
        <v>1325</v>
      </c>
      <c r="B659">
        <v>80</v>
      </c>
      <c r="C659">
        <v>104</v>
      </c>
      <c r="D659">
        <v>139225854</v>
      </c>
      <c r="E659" t="s">
        <v>190</v>
      </c>
      <c r="F659" t="s">
        <v>1326</v>
      </c>
      <c r="G659">
        <v>34561</v>
      </c>
      <c r="H659" t="s">
        <v>16</v>
      </c>
      <c r="I659" t="s">
        <v>17</v>
      </c>
      <c r="J659" t="s">
        <v>110</v>
      </c>
      <c r="K659">
        <v>60000000</v>
      </c>
      <c r="L659">
        <v>2002</v>
      </c>
      <c r="M659">
        <v>5.5</v>
      </c>
    </row>
    <row r="660" spans="1:13" x14ac:dyDescent="0.3">
      <c r="A660" t="s">
        <v>1327</v>
      </c>
      <c r="B660">
        <v>488</v>
      </c>
      <c r="C660">
        <v>158</v>
      </c>
      <c r="D660">
        <v>148775460</v>
      </c>
      <c r="E660" t="s">
        <v>1036</v>
      </c>
      <c r="F660" t="s">
        <v>1328</v>
      </c>
      <c r="G660">
        <v>243834</v>
      </c>
      <c r="H660" t="s">
        <v>16</v>
      </c>
      <c r="I660" t="s">
        <v>17</v>
      </c>
      <c r="J660" t="s">
        <v>18</v>
      </c>
      <c r="K660">
        <v>61000000</v>
      </c>
      <c r="L660">
        <v>2012</v>
      </c>
      <c r="M660">
        <v>7.6</v>
      </c>
    </row>
    <row r="661" spans="1:13" x14ac:dyDescent="0.3">
      <c r="A661" t="s">
        <v>1329</v>
      </c>
      <c r="B661">
        <v>153</v>
      </c>
      <c r="C661">
        <v>119</v>
      </c>
      <c r="D661">
        <v>115731542</v>
      </c>
      <c r="E661" t="s">
        <v>515</v>
      </c>
      <c r="F661" t="s">
        <v>1330</v>
      </c>
      <c r="G661">
        <v>151812</v>
      </c>
      <c r="H661" t="s">
        <v>16</v>
      </c>
      <c r="I661" t="s">
        <v>17</v>
      </c>
      <c r="J661" t="s">
        <v>42</v>
      </c>
      <c r="K661">
        <v>65000000</v>
      </c>
      <c r="L661">
        <v>1998</v>
      </c>
      <c r="M661">
        <v>6.5</v>
      </c>
    </row>
    <row r="662" spans="1:13" x14ac:dyDescent="0.3">
      <c r="A662" t="s">
        <v>640</v>
      </c>
      <c r="B662">
        <v>173</v>
      </c>
      <c r="C662">
        <v>106</v>
      </c>
      <c r="D662">
        <v>100468793</v>
      </c>
      <c r="E662" t="s">
        <v>609</v>
      </c>
      <c r="F662" t="s">
        <v>1331</v>
      </c>
      <c r="G662">
        <v>212499</v>
      </c>
      <c r="H662" t="s">
        <v>16</v>
      </c>
      <c r="I662" t="s">
        <v>17</v>
      </c>
      <c r="J662" t="s">
        <v>217</v>
      </c>
      <c r="K662">
        <v>65000000</v>
      </c>
      <c r="L662">
        <v>2008</v>
      </c>
      <c r="M662">
        <v>6.9</v>
      </c>
    </row>
    <row r="663" spans="1:13" x14ac:dyDescent="0.3">
      <c r="A663" t="s">
        <v>121</v>
      </c>
      <c r="B663">
        <v>156</v>
      </c>
      <c r="C663">
        <v>136</v>
      </c>
      <c r="D663">
        <v>93771072</v>
      </c>
      <c r="E663" t="s">
        <v>1332</v>
      </c>
      <c r="F663" t="s">
        <v>1333</v>
      </c>
      <c r="G663">
        <v>135404</v>
      </c>
      <c r="H663" t="s">
        <v>16</v>
      </c>
      <c r="I663" t="s">
        <v>17</v>
      </c>
      <c r="J663" t="s">
        <v>18</v>
      </c>
      <c r="K663">
        <v>65000000</v>
      </c>
      <c r="L663">
        <v>1998</v>
      </c>
      <c r="M663">
        <v>6.7</v>
      </c>
    </row>
    <row r="664" spans="1:13" x14ac:dyDescent="0.3">
      <c r="A664" t="s">
        <v>926</v>
      </c>
      <c r="B664">
        <v>307</v>
      </c>
      <c r="C664">
        <v>95</v>
      </c>
      <c r="D664">
        <v>100448498</v>
      </c>
      <c r="E664" t="s">
        <v>921</v>
      </c>
      <c r="F664" t="s">
        <v>1334</v>
      </c>
      <c r="G664">
        <v>272789</v>
      </c>
      <c r="H664" t="s">
        <v>16</v>
      </c>
      <c r="I664" t="s">
        <v>17</v>
      </c>
      <c r="J664" t="s">
        <v>217</v>
      </c>
      <c r="K664">
        <v>65000000</v>
      </c>
      <c r="L664">
        <v>2010</v>
      </c>
      <c r="M664">
        <v>6.6</v>
      </c>
    </row>
    <row r="665" spans="1:13" x14ac:dyDescent="0.3">
      <c r="A665" t="s">
        <v>208</v>
      </c>
      <c r="B665">
        <v>322</v>
      </c>
      <c r="C665">
        <v>137</v>
      </c>
      <c r="D665">
        <v>115603980</v>
      </c>
      <c r="E665" t="s">
        <v>1336</v>
      </c>
      <c r="F665" t="s">
        <v>1337</v>
      </c>
      <c r="G665">
        <v>103589</v>
      </c>
      <c r="H665" t="s">
        <v>16</v>
      </c>
      <c r="I665" t="s">
        <v>17</v>
      </c>
      <c r="J665" t="s">
        <v>18</v>
      </c>
      <c r="K665">
        <v>65000000</v>
      </c>
      <c r="L665">
        <v>2014</v>
      </c>
      <c r="M665">
        <v>7.2</v>
      </c>
    </row>
    <row r="666" spans="1:13" x14ac:dyDescent="0.3">
      <c r="A666" t="s">
        <v>1338</v>
      </c>
      <c r="B666">
        <v>169</v>
      </c>
      <c r="C666">
        <v>130</v>
      </c>
      <c r="D666">
        <v>90454043</v>
      </c>
      <c r="E666" t="s">
        <v>23</v>
      </c>
      <c r="F666" t="s">
        <v>1339</v>
      </c>
      <c r="G666">
        <v>60165</v>
      </c>
      <c r="H666" t="s">
        <v>16</v>
      </c>
      <c r="I666" t="s">
        <v>17</v>
      </c>
      <c r="J666" t="s">
        <v>18</v>
      </c>
      <c r="K666">
        <v>65000000</v>
      </c>
      <c r="L666">
        <v>2000</v>
      </c>
      <c r="M666">
        <v>6.4</v>
      </c>
    </row>
    <row r="667" spans="1:13" x14ac:dyDescent="0.3">
      <c r="A667" t="s">
        <v>763</v>
      </c>
      <c r="B667">
        <v>74</v>
      </c>
      <c r="C667">
        <v>124</v>
      </c>
      <c r="D667">
        <v>84049211</v>
      </c>
      <c r="E667" t="s">
        <v>23</v>
      </c>
      <c r="F667" t="s">
        <v>1340</v>
      </c>
      <c r="G667">
        <v>96096</v>
      </c>
      <c r="H667" t="s">
        <v>16</v>
      </c>
      <c r="I667" t="s">
        <v>17</v>
      </c>
      <c r="J667" t="s">
        <v>217</v>
      </c>
      <c r="K667">
        <v>70000000</v>
      </c>
      <c r="L667">
        <v>1993</v>
      </c>
      <c r="M667">
        <v>6.4</v>
      </c>
    </row>
    <row r="668" spans="1:13" x14ac:dyDescent="0.3">
      <c r="A668" t="s">
        <v>488</v>
      </c>
      <c r="B668">
        <v>72</v>
      </c>
      <c r="C668">
        <v>108</v>
      </c>
      <c r="D668">
        <v>70450000</v>
      </c>
      <c r="E668" t="s">
        <v>129</v>
      </c>
      <c r="F668" t="s">
        <v>1341</v>
      </c>
      <c r="G668">
        <v>77390</v>
      </c>
      <c r="H668" t="s">
        <v>16</v>
      </c>
      <c r="I668" t="s">
        <v>17</v>
      </c>
      <c r="J668" t="s">
        <v>217</v>
      </c>
      <c r="K668">
        <v>50000000</v>
      </c>
      <c r="L668">
        <v>1996</v>
      </c>
      <c r="M668">
        <v>6</v>
      </c>
    </row>
    <row r="669" spans="1:13" x14ac:dyDescent="0.3">
      <c r="A669" t="s">
        <v>260</v>
      </c>
      <c r="B669">
        <v>86</v>
      </c>
      <c r="C669">
        <v>104</v>
      </c>
      <c r="D669">
        <v>69688384</v>
      </c>
      <c r="E669" t="s">
        <v>190</v>
      </c>
      <c r="F669" t="s">
        <v>1342</v>
      </c>
      <c r="G669">
        <v>34473</v>
      </c>
      <c r="H669" t="s">
        <v>16</v>
      </c>
      <c r="I669" t="s">
        <v>17</v>
      </c>
      <c r="J669" t="s">
        <v>42</v>
      </c>
      <c r="K669">
        <v>60000000</v>
      </c>
      <c r="L669">
        <v>2000</v>
      </c>
      <c r="M669">
        <v>6.1</v>
      </c>
    </row>
    <row r="670" spans="1:13" x14ac:dyDescent="0.3">
      <c r="A670" t="s">
        <v>279</v>
      </c>
      <c r="B670">
        <v>242</v>
      </c>
      <c r="C670">
        <v>129</v>
      </c>
      <c r="D670">
        <v>70236496</v>
      </c>
      <c r="E670" t="s">
        <v>1026</v>
      </c>
      <c r="F670" t="s">
        <v>1343</v>
      </c>
      <c r="G670">
        <v>67395</v>
      </c>
      <c r="H670" t="s">
        <v>16</v>
      </c>
      <c r="I670" t="s">
        <v>17</v>
      </c>
      <c r="J670" t="s">
        <v>18</v>
      </c>
      <c r="K670">
        <v>63000000</v>
      </c>
      <c r="L670">
        <v>2006</v>
      </c>
      <c r="M670">
        <v>6</v>
      </c>
    </row>
    <row r="671" spans="1:13" x14ac:dyDescent="0.3">
      <c r="A671" t="s">
        <v>140</v>
      </c>
      <c r="B671">
        <v>141</v>
      </c>
      <c r="C671">
        <v>117</v>
      </c>
      <c r="D671">
        <v>63695760</v>
      </c>
      <c r="E671" t="s">
        <v>1235</v>
      </c>
      <c r="F671" t="s">
        <v>1344</v>
      </c>
      <c r="G671">
        <v>61490</v>
      </c>
      <c r="H671" t="s">
        <v>16</v>
      </c>
      <c r="I671" t="s">
        <v>17</v>
      </c>
      <c r="J671" t="s">
        <v>18</v>
      </c>
      <c r="K671">
        <v>65000000</v>
      </c>
      <c r="L671">
        <v>2003</v>
      </c>
      <c r="M671">
        <v>6.4</v>
      </c>
    </row>
    <row r="672" spans="1:13" x14ac:dyDescent="0.3">
      <c r="A672" t="s">
        <v>1345</v>
      </c>
      <c r="B672">
        <v>313</v>
      </c>
      <c r="C672">
        <v>99</v>
      </c>
      <c r="D672">
        <v>59617068</v>
      </c>
      <c r="E672" t="s">
        <v>615</v>
      </c>
      <c r="F672" t="s">
        <v>1346</v>
      </c>
      <c r="G672">
        <v>213863</v>
      </c>
      <c r="H672" t="s">
        <v>16</v>
      </c>
      <c r="I672" t="s">
        <v>17</v>
      </c>
      <c r="J672" t="s">
        <v>217</v>
      </c>
      <c r="K672">
        <v>65000000</v>
      </c>
      <c r="L672">
        <v>2012</v>
      </c>
      <c r="M672">
        <v>6.4</v>
      </c>
    </row>
    <row r="673" spans="1:13" x14ac:dyDescent="0.3">
      <c r="A673" t="s">
        <v>1347</v>
      </c>
      <c r="B673">
        <v>280</v>
      </c>
      <c r="C673">
        <v>159</v>
      </c>
      <c r="D673">
        <v>55637680</v>
      </c>
      <c r="E673" t="s">
        <v>710</v>
      </c>
      <c r="F673" t="s">
        <v>1348</v>
      </c>
      <c r="G673">
        <v>227071</v>
      </c>
      <c r="H673" t="s">
        <v>16</v>
      </c>
      <c r="I673" t="s">
        <v>25</v>
      </c>
      <c r="J673" t="s">
        <v>217</v>
      </c>
      <c r="K673">
        <v>65000000</v>
      </c>
      <c r="L673">
        <v>1999</v>
      </c>
      <c r="M673">
        <v>7.3</v>
      </c>
    </row>
    <row r="674" spans="1:13" x14ac:dyDescent="0.3">
      <c r="A674" t="s">
        <v>1349</v>
      </c>
      <c r="B674">
        <v>176</v>
      </c>
      <c r="C674">
        <v>118</v>
      </c>
      <c r="D674">
        <v>85911262</v>
      </c>
      <c r="E674" t="s">
        <v>1350</v>
      </c>
      <c r="F674" t="s">
        <v>1351</v>
      </c>
      <c r="G674">
        <v>24735</v>
      </c>
      <c r="H674" t="s">
        <v>16</v>
      </c>
      <c r="I674" t="s">
        <v>17</v>
      </c>
      <c r="J674" t="s">
        <v>42</v>
      </c>
      <c r="K674">
        <v>65000000</v>
      </c>
      <c r="L674">
        <v>2014</v>
      </c>
      <c r="M674">
        <v>5.2</v>
      </c>
    </row>
    <row r="675" spans="1:13" x14ac:dyDescent="0.3">
      <c r="A675" t="s">
        <v>1352</v>
      </c>
      <c r="B675">
        <v>279</v>
      </c>
      <c r="C675">
        <v>105</v>
      </c>
      <c r="D675">
        <v>53846915</v>
      </c>
      <c r="E675" t="s">
        <v>1132</v>
      </c>
      <c r="F675" t="s">
        <v>1353</v>
      </c>
      <c r="G675">
        <v>149337</v>
      </c>
      <c r="H675" t="s">
        <v>16</v>
      </c>
      <c r="I675" t="s">
        <v>17</v>
      </c>
      <c r="J675" t="s">
        <v>217</v>
      </c>
      <c r="K675">
        <v>50100000</v>
      </c>
      <c r="L675">
        <v>2015</v>
      </c>
      <c r="M675">
        <v>6.6</v>
      </c>
    </row>
    <row r="676" spans="1:13" x14ac:dyDescent="0.3">
      <c r="A676" t="s">
        <v>126</v>
      </c>
      <c r="B676">
        <v>241</v>
      </c>
      <c r="C676">
        <v>103</v>
      </c>
      <c r="D676">
        <v>54758461</v>
      </c>
      <c r="E676" t="s">
        <v>518</v>
      </c>
      <c r="F676" t="s">
        <v>1354</v>
      </c>
      <c r="G676">
        <v>147641</v>
      </c>
      <c r="H676" t="s">
        <v>16</v>
      </c>
      <c r="I676" t="s">
        <v>17</v>
      </c>
      <c r="J676" t="s">
        <v>18</v>
      </c>
      <c r="K676">
        <v>65000000</v>
      </c>
      <c r="L676">
        <v>2012</v>
      </c>
      <c r="M676">
        <v>6.3</v>
      </c>
    </row>
    <row r="677" spans="1:13" x14ac:dyDescent="0.3">
      <c r="A677" t="s">
        <v>1355</v>
      </c>
      <c r="B677">
        <v>185</v>
      </c>
      <c r="C677">
        <v>122</v>
      </c>
      <c r="D677">
        <v>52397389</v>
      </c>
      <c r="E677" t="s">
        <v>1356</v>
      </c>
      <c r="F677" t="s">
        <v>1357</v>
      </c>
      <c r="G677">
        <v>132954</v>
      </c>
      <c r="H677" t="s">
        <v>16</v>
      </c>
      <c r="I677" t="s">
        <v>17</v>
      </c>
      <c r="J677" t="s">
        <v>217</v>
      </c>
      <c r="K677">
        <v>65000000</v>
      </c>
      <c r="L677">
        <v>2004</v>
      </c>
      <c r="M677">
        <v>5.9</v>
      </c>
    </row>
    <row r="678" spans="1:13" x14ac:dyDescent="0.3">
      <c r="A678" t="s">
        <v>836</v>
      </c>
      <c r="B678">
        <v>97</v>
      </c>
      <c r="C678">
        <v>114</v>
      </c>
      <c r="E678" t="s">
        <v>534</v>
      </c>
      <c r="F678" t="s">
        <v>1358</v>
      </c>
      <c r="G678">
        <v>41776</v>
      </c>
      <c r="H678" t="s">
        <v>16</v>
      </c>
      <c r="I678" t="s">
        <v>17</v>
      </c>
      <c r="J678" t="s">
        <v>18</v>
      </c>
      <c r="K678">
        <v>16900000</v>
      </c>
      <c r="L678">
        <v>1984</v>
      </c>
      <c r="M678">
        <v>6.4</v>
      </c>
    </row>
    <row r="679" spans="1:13" x14ac:dyDescent="0.3">
      <c r="A679" t="s">
        <v>1109</v>
      </c>
      <c r="B679">
        <v>117</v>
      </c>
      <c r="C679">
        <v>143</v>
      </c>
      <c r="D679">
        <v>38966057</v>
      </c>
      <c r="E679" t="s">
        <v>921</v>
      </c>
      <c r="F679" t="s">
        <v>1359</v>
      </c>
      <c r="G679">
        <v>23940</v>
      </c>
      <c r="H679" t="s">
        <v>16</v>
      </c>
      <c r="I679" t="s">
        <v>533</v>
      </c>
      <c r="J679" t="s">
        <v>217</v>
      </c>
      <c r="K679">
        <v>65000000</v>
      </c>
      <c r="L679">
        <v>1998</v>
      </c>
      <c r="M679">
        <v>6.7</v>
      </c>
    </row>
    <row r="680" spans="1:13" x14ac:dyDescent="0.3">
      <c r="A680" t="s">
        <v>854</v>
      </c>
      <c r="B680">
        <v>239</v>
      </c>
      <c r="C680">
        <v>96</v>
      </c>
      <c r="D680">
        <v>42345531</v>
      </c>
      <c r="E680" t="s">
        <v>812</v>
      </c>
      <c r="F680" t="s">
        <v>1360</v>
      </c>
      <c r="G680">
        <v>104831</v>
      </c>
      <c r="H680" t="s">
        <v>16</v>
      </c>
      <c r="I680" t="s">
        <v>282</v>
      </c>
      <c r="J680" t="s">
        <v>217</v>
      </c>
      <c r="K680">
        <v>65000000</v>
      </c>
      <c r="L680">
        <v>2012</v>
      </c>
      <c r="M680">
        <v>5.4</v>
      </c>
    </row>
    <row r="681" spans="1:13" x14ac:dyDescent="0.3">
      <c r="A681" t="s">
        <v>854</v>
      </c>
      <c r="B681">
        <v>230</v>
      </c>
      <c r="C681">
        <v>111</v>
      </c>
      <c r="D681">
        <v>36064910</v>
      </c>
      <c r="E681" t="s">
        <v>1024</v>
      </c>
      <c r="F681" t="s">
        <v>1361</v>
      </c>
      <c r="G681">
        <v>166610</v>
      </c>
      <c r="H681" t="s">
        <v>16</v>
      </c>
      <c r="I681" t="s">
        <v>17</v>
      </c>
      <c r="J681" t="s">
        <v>217</v>
      </c>
      <c r="K681">
        <v>45000000</v>
      </c>
      <c r="L681">
        <v>2008</v>
      </c>
      <c r="M681">
        <v>6.4</v>
      </c>
    </row>
    <row r="682" spans="1:13" x14ac:dyDescent="0.3">
      <c r="A682" t="s">
        <v>763</v>
      </c>
      <c r="B682">
        <v>94</v>
      </c>
      <c r="C682">
        <v>121</v>
      </c>
      <c r="D682">
        <v>33328051</v>
      </c>
      <c r="E682" t="s">
        <v>408</v>
      </c>
      <c r="F682" t="s">
        <v>1362</v>
      </c>
      <c r="G682">
        <v>60508</v>
      </c>
      <c r="H682" t="s">
        <v>16</v>
      </c>
      <c r="I682" t="s">
        <v>17</v>
      </c>
      <c r="J682" t="s">
        <v>217</v>
      </c>
      <c r="K682">
        <v>65000000</v>
      </c>
      <c r="L682">
        <v>1996</v>
      </c>
      <c r="M682">
        <v>6.7</v>
      </c>
    </row>
    <row r="683" spans="1:13" x14ac:dyDescent="0.3">
      <c r="A683" t="s">
        <v>1363</v>
      </c>
      <c r="B683">
        <v>134</v>
      </c>
      <c r="C683">
        <v>135</v>
      </c>
      <c r="D683">
        <v>32598931</v>
      </c>
      <c r="E683" t="s">
        <v>337</v>
      </c>
      <c r="F683" t="s">
        <v>1364</v>
      </c>
      <c r="G683">
        <v>49300</v>
      </c>
      <c r="H683" t="s">
        <v>16</v>
      </c>
      <c r="I683" t="s">
        <v>17</v>
      </c>
      <c r="J683" t="s">
        <v>217</v>
      </c>
      <c r="K683">
        <v>65000000</v>
      </c>
      <c r="L683">
        <v>2000</v>
      </c>
      <c r="M683">
        <v>6.2</v>
      </c>
    </row>
    <row r="684" spans="1:13" x14ac:dyDescent="0.3">
      <c r="A684" t="s">
        <v>98</v>
      </c>
      <c r="B684">
        <v>136</v>
      </c>
      <c r="C684">
        <v>101</v>
      </c>
      <c r="D684">
        <v>28045540</v>
      </c>
      <c r="E684" t="s">
        <v>68</v>
      </c>
      <c r="F684" t="s">
        <v>1365</v>
      </c>
      <c r="G684">
        <v>67707</v>
      </c>
      <c r="H684" t="s">
        <v>16</v>
      </c>
      <c r="I684" t="s">
        <v>17</v>
      </c>
      <c r="J684" t="s">
        <v>42</v>
      </c>
      <c r="K684">
        <v>65000000</v>
      </c>
      <c r="L684">
        <v>2005</v>
      </c>
      <c r="M684">
        <v>6.1</v>
      </c>
    </row>
    <row r="685" spans="1:13" x14ac:dyDescent="0.3">
      <c r="A685" t="s">
        <v>252</v>
      </c>
      <c r="B685">
        <v>315</v>
      </c>
      <c r="C685">
        <v>151</v>
      </c>
      <c r="D685">
        <v>37023395</v>
      </c>
      <c r="E685" t="s">
        <v>1235</v>
      </c>
      <c r="F685" t="s">
        <v>1366</v>
      </c>
      <c r="G685">
        <v>1347461</v>
      </c>
      <c r="H685" t="s">
        <v>16</v>
      </c>
      <c r="I685" t="s">
        <v>17</v>
      </c>
      <c r="J685" t="s">
        <v>217</v>
      </c>
      <c r="K685">
        <v>63000000</v>
      </c>
      <c r="L685">
        <v>1999</v>
      </c>
      <c r="M685">
        <v>8.8000000000000007</v>
      </c>
    </row>
    <row r="686" spans="1:13" x14ac:dyDescent="0.3">
      <c r="A686" t="s">
        <v>126</v>
      </c>
      <c r="B686">
        <v>96</v>
      </c>
      <c r="C686">
        <v>131</v>
      </c>
      <c r="D686">
        <v>43532294</v>
      </c>
      <c r="E686" t="s">
        <v>1367</v>
      </c>
      <c r="F686" t="s">
        <v>1368</v>
      </c>
      <c r="G686">
        <v>46951</v>
      </c>
      <c r="H686" t="s">
        <v>16</v>
      </c>
      <c r="I686" t="s">
        <v>17</v>
      </c>
      <c r="J686" t="s">
        <v>42</v>
      </c>
      <c r="K686">
        <v>65000000</v>
      </c>
      <c r="L686">
        <v>2006</v>
      </c>
      <c r="M686">
        <v>7.1</v>
      </c>
    </row>
    <row r="687" spans="1:13" hidden="1" x14ac:dyDescent="0.3">
      <c r="B687">
        <v>14</v>
      </c>
      <c r="C687">
        <v>60</v>
      </c>
      <c r="E687" t="s">
        <v>1115</v>
      </c>
      <c r="F687" t="s">
        <v>1369</v>
      </c>
      <c r="G687">
        <v>8739</v>
      </c>
      <c r="H687" t="s">
        <v>16</v>
      </c>
      <c r="I687" t="s">
        <v>25</v>
      </c>
      <c r="M687">
        <v>8.1</v>
      </c>
    </row>
    <row r="688" spans="1:13" x14ac:dyDescent="0.3">
      <c r="A688" t="s">
        <v>1370</v>
      </c>
      <c r="B688">
        <v>60</v>
      </c>
      <c r="C688">
        <v>100</v>
      </c>
      <c r="D688">
        <v>17218080</v>
      </c>
      <c r="E688" t="s">
        <v>593</v>
      </c>
      <c r="F688" t="s">
        <v>1371</v>
      </c>
      <c r="G688">
        <v>43376</v>
      </c>
      <c r="H688" t="s">
        <v>16</v>
      </c>
      <c r="I688" t="s">
        <v>17</v>
      </c>
      <c r="J688" t="s">
        <v>217</v>
      </c>
      <c r="K688">
        <v>70000000</v>
      </c>
      <c r="L688">
        <v>1991</v>
      </c>
      <c r="M688">
        <v>5.7</v>
      </c>
    </row>
    <row r="689" spans="1:13" x14ac:dyDescent="0.3">
      <c r="A689" t="s">
        <v>1329</v>
      </c>
      <c r="B689">
        <v>60</v>
      </c>
      <c r="C689">
        <v>105</v>
      </c>
      <c r="D689">
        <v>10014234</v>
      </c>
      <c r="E689" t="s">
        <v>366</v>
      </c>
      <c r="F689" t="s">
        <v>1373</v>
      </c>
      <c r="G689">
        <v>8560</v>
      </c>
      <c r="H689" t="s">
        <v>16</v>
      </c>
      <c r="I689" t="s">
        <v>533</v>
      </c>
      <c r="J689" t="s">
        <v>217</v>
      </c>
      <c r="K689">
        <v>65000000</v>
      </c>
      <c r="L689">
        <v>2000</v>
      </c>
      <c r="M689">
        <v>5</v>
      </c>
    </row>
    <row r="690" spans="1:13" x14ac:dyDescent="0.3">
      <c r="A690" t="s">
        <v>1374</v>
      </c>
      <c r="B690">
        <v>308</v>
      </c>
      <c r="C690">
        <v>92</v>
      </c>
      <c r="D690">
        <v>19059018</v>
      </c>
      <c r="E690" t="s">
        <v>1375</v>
      </c>
      <c r="F690" t="s">
        <v>1376</v>
      </c>
      <c r="G690">
        <v>65709</v>
      </c>
      <c r="H690" t="s">
        <v>16</v>
      </c>
      <c r="I690" t="s">
        <v>139</v>
      </c>
      <c r="J690" t="s">
        <v>18</v>
      </c>
      <c r="K690">
        <v>65000000</v>
      </c>
      <c r="L690">
        <v>2014</v>
      </c>
      <c r="M690">
        <v>5.0999999999999996</v>
      </c>
    </row>
    <row r="691" spans="1:13" x14ac:dyDescent="0.3">
      <c r="A691" t="s">
        <v>1377</v>
      </c>
      <c r="B691">
        <v>127</v>
      </c>
      <c r="C691">
        <v>130</v>
      </c>
      <c r="D691">
        <v>1987287</v>
      </c>
      <c r="E691" t="s">
        <v>714</v>
      </c>
      <c r="F691" t="s">
        <v>1378</v>
      </c>
      <c r="G691">
        <v>25474</v>
      </c>
      <c r="H691" t="s">
        <v>16</v>
      </c>
      <c r="I691" t="s">
        <v>25</v>
      </c>
      <c r="J691" t="s">
        <v>18</v>
      </c>
      <c r="K691">
        <v>50000000</v>
      </c>
      <c r="L691">
        <v>2005</v>
      </c>
      <c r="M691">
        <v>6.9</v>
      </c>
    </row>
    <row r="692" spans="1:13" x14ac:dyDescent="0.3">
      <c r="A692" t="s">
        <v>1309</v>
      </c>
      <c r="B692">
        <v>196</v>
      </c>
      <c r="C692">
        <v>100</v>
      </c>
      <c r="D692">
        <v>24407944</v>
      </c>
      <c r="E692" t="s">
        <v>1090</v>
      </c>
      <c r="F692" t="s">
        <v>1379</v>
      </c>
      <c r="G692">
        <v>71202</v>
      </c>
      <c r="H692" t="s">
        <v>16</v>
      </c>
      <c r="I692" t="s">
        <v>105</v>
      </c>
      <c r="J692" t="s">
        <v>18</v>
      </c>
      <c r="K692">
        <v>43000000</v>
      </c>
      <c r="L692">
        <v>2005</v>
      </c>
      <c r="M692">
        <v>4.8</v>
      </c>
    </row>
    <row r="693" spans="1:13" x14ac:dyDescent="0.3">
      <c r="A693" t="s">
        <v>1380</v>
      </c>
      <c r="B693">
        <v>339</v>
      </c>
      <c r="C693">
        <v>102</v>
      </c>
      <c r="D693">
        <v>13750556</v>
      </c>
      <c r="E693" t="s">
        <v>129</v>
      </c>
      <c r="F693" t="s">
        <v>1381</v>
      </c>
      <c r="G693">
        <v>111102</v>
      </c>
      <c r="H693" t="s">
        <v>16</v>
      </c>
      <c r="I693" t="s">
        <v>17</v>
      </c>
      <c r="J693" t="s">
        <v>217</v>
      </c>
      <c r="K693">
        <v>65000000</v>
      </c>
      <c r="L693">
        <v>2014</v>
      </c>
      <c r="M693">
        <v>6.5</v>
      </c>
    </row>
    <row r="694" spans="1:13" x14ac:dyDescent="0.3">
      <c r="A694" t="s">
        <v>814</v>
      </c>
      <c r="B694">
        <v>96</v>
      </c>
      <c r="C694">
        <v>133</v>
      </c>
      <c r="D694">
        <v>31054924</v>
      </c>
      <c r="E694" t="s">
        <v>1382</v>
      </c>
      <c r="F694" t="s">
        <v>1383</v>
      </c>
      <c r="G694">
        <v>17025</v>
      </c>
      <c r="H694" t="s">
        <v>16</v>
      </c>
      <c r="I694" t="s">
        <v>17</v>
      </c>
      <c r="J694" t="s">
        <v>217</v>
      </c>
      <c r="K694">
        <v>64000000</v>
      </c>
      <c r="L694">
        <v>1999</v>
      </c>
      <c r="M694">
        <v>5.0999999999999996</v>
      </c>
    </row>
    <row r="695" spans="1:13" x14ac:dyDescent="0.3">
      <c r="A695" t="s">
        <v>1384</v>
      </c>
      <c r="B695">
        <v>361</v>
      </c>
      <c r="C695">
        <v>121</v>
      </c>
      <c r="D695">
        <v>43247140</v>
      </c>
      <c r="E695" t="s">
        <v>1385</v>
      </c>
      <c r="F695" t="s">
        <v>1386</v>
      </c>
      <c r="G695">
        <v>134625</v>
      </c>
      <c r="H695" t="s">
        <v>16</v>
      </c>
      <c r="I695" t="s">
        <v>25</v>
      </c>
      <c r="J695" t="s">
        <v>18</v>
      </c>
      <c r="K695">
        <v>55000000</v>
      </c>
      <c r="L695">
        <v>2015</v>
      </c>
      <c r="M695">
        <v>7.1</v>
      </c>
    </row>
    <row r="696" spans="1:13" x14ac:dyDescent="0.3">
      <c r="A696" t="s">
        <v>679</v>
      </c>
      <c r="B696">
        <v>226</v>
      </c>
      <c r="C696">
        <v>147</v>
      </c>
      <c r="D696">
        <v>2208939</v>
      </c>
      <c r="E696" t="s">
        <v>1387</v>
      </c>
      <c r="F696" t="s">
        <v>1388</v>
      </c>
      <c r="G696">
        <v>190490</v>
      </c>
      <c r="H696" t="s">
        <v>16</v>
      </c>
      <c r="I696" t="s">
        <v>282</v>
      </c>
      <c r="J696" t="s">
        <v>217</v>
      </c>
      <c r="K696">
        <v>50000000</v>
      </c>
      <c r="L696">
        <v>2006</v>
      </c>
      <c r="M696">
        <v>7.5</v>
      </c>
    </row>
    <row r="697" spans="1:13" x14ac:dyDescent="0.3">
      <c r="A697" t="s">
        <v>728</v>
      </c>
      <c r="B697">
        <v>194</v>
      </c>
      <c r="C697">
        <v>94</v>
      </c>
      <c r="D697">
        <v>213079163</v>
      </c>
      <c r="E697" t="s">
        <v>641</v>
      </c>
      <c r="F697" t="s">
        <v>1389</v>
      </c>
      <c r="G697">
        <v>162909</v>
      </c>
      <c r="H697" t="s">
        <v>16</v>
      </c>
      <c r="I697" t="s">
        <v>17</v>
      </c>
      <c r="J697" t="s">
        <v>18</v>
      </c>
      <c r="K697">
        <v>63000000</v>
      </c>
      <c r="L697">
        <v>2002</v>
      </c>
      <c r="M697">
        <v>6.2</v>
      </c>
    </row>
    <row r="698" spans="1:13" x14ac:dyDescent="0.3">
      <c r="A698" t="s">
        <v>341</v>
      </c>
      <c r="B698">
        <v>138</v>
      </c>
      <c r="C698">
        <v>94</v>
      </c>
      <c r="D698">
        <v>19548064</v>
      </c>
      <c r="E698" t="s">
        <v>455</v>
      </c>
      <c r="F698" t="s">
        <v>1390</v>
      </c>
      <c r="G698">
        <v>25681</v>
      </c>
      <c r="H698" t="s">
        <v>16</v>
      </c>
      <c r="I698" t="s">
        <v>1391</v>
      </c>
      <c r="J698" t="s">
        <v>42</v>
      </c>
      <c r="K698">
        <v>65000000</v>
      </c>
      <c r="L698">
        <v>2009</v>
      </c>
      <c r="M698">
        <v>6.3</v>
      </c>
    </row>
    <row r="699" spans="1:13" x14ac:dyDescent="0.3">
      <c r="A699" t="s">
        <v>145</v>
      </c>
      <c r="B699">
        <v>308</v>
      </c>
      <c r="C699">
        <v>127</v>
      </c>
      <c r="D699">
        <v>356784000</v>
      </c>
      <c r="E699" t="s">
        <v>427</v>
      </c>
      <c r="F699" t="s">
        <v>1392</v>
      </c>
      <c r="G699">
        <v>613473</v>
      </c>
      <c r="H699" t="s">
        <v>16</v>
      </c>
      <c r="I699" t="s">
        <v>17</v>
      </c>
      <c r="J699" t="s">
        <v>18</v>
      </c>
      <c r="K699">
        <v>63000000</v>
      </c>
      <c r="L699">
        <v>1993</v>
      </c>
      <c r="M699">
        <v>8.1</v>
      </c>
    </row>
    <row r="700" spans="1:13" x14ac:dyDescent="0.3">
      <c r="A700" t="s">
        <v>1320</v>
      </c>
      <c r="B700">
        <v>40</v>
      </c>
      <c r="C700">
        <v>212</v>
      </c>
      <c r="D700">
        <v>25052000</v>
      </c>
      <c r="E700" t="s">
        <v>1393</v>
      </c>
      <c r="F700" t="s">
        <v>1394</v>
      </c>
      <c r="G700">
        <v>35314</v>
      </c>
      <c r="H700" t="s">
        <v>16</v>
      </c>
      <c r="I700" t="s">
        <v>17</v>
      </c>
      <c r="J700" t="s">
        <v>18</v>
      </c>
      <c r="K700">
        <v>63000000</v>
      </c>
      <c r="L700">
        <v>1994</v>
      </c>
      <c r="M700">
        <v>6.6</v>
      </c>
    </row>
    <row r="701" spans="1:13" x14ac:dyDescent="0.3">
      <c r="A701" t="s">
        <v>435</v>
      </c>
      <c r="B701">
        <v>42</v>
      </c>
      <c r="C701">
        <v>141</v>
      </c>
      <c r="D701">
        <v>122012710</v>
      </c>
      <c r="E701" t="s">
        <v>169</v>
      </c>
      <c r="F701" t="s">
        <v>1395</v>
      </c>
      <c r="G701">
        <v>69663</v>
      </c>
      <c r="H701" t="s">
        <v>16</v>
      </c>
      <c r="I701" t="s">
        <v>17</v>
      </c>
      <c r="J701" t="s">
        <v>18</v>
      </c>
      <c r="K701">
        <v>62000000</v>
      </c>
      <c r="L701">
        <v>1994</v>
      </c>
      <c r="M701">
        <v>6.9</v>
      </c>
    </row>
    <row r="702" spans="1:13" x14ac:dyDescent="0.3">
      <c r="A702" t="s">
        <v>1396</v>
      </c>
      <c r="B702">
        <v>68</v>
      </c>
      <c r="C702">
        <v>103</v>
      </c>
      <c r="D702">
        <v>72413</v>
      </c>
      <c r="E702" t="s">
        <v>77</v>
      </c>
      <c r="F702" t="s">
        <v>1397</v>
      </c>
      <c r="G702">
        <v>11584</v>
      </c>
      <c r="H702" t="s">
        <v>719</v>
      </c>
      <c r="I702" t="s">
        <v>326</v>
      </c>
      <c r="J702" t="s">
        <v>217</v>
      </c>
      <c r="K702">
        <v>65000000</v>
      </c>
      <c r="L702">
        <v>2015</v>
      </c>
      <c r="M702">
        <v>6.1</v>
      </c>
    </row>
    <row r="703" spans="1:13" x14ac:dyDescent="0.3">
      <c r="A703" t="s">
        <v>1398</v>
      </c>
      <c r="B703">
        <v>78</v>
      </c>
      <c r="C703">
        <v>98</v>
      </c>
      <c r="D703">
        <v>58255287</v>
      </c>
      <c r="E703" t="s">
        <v>366</v>
      </c>
      <c r="F703" t="s">
        <v>1399</v>
      </c>
      <c r="G703">
        <v>39471</v>
      </c>
      <c r="H703" t="s">
        <v>16</v>
      </c>
      <c r="I703" t="s">
        <v>17</v>
      </c>
      <c r="J703" t="s">
        <v>18</v>
      </c>
      <c r="K703">
        <v>64000000</v>
      </c>
      <c r="L703">
        <v>2006</v>
      </c>
      <c r="M703">
        <v>4.3</v>
      </c>
    </row>
    <row r="704" spans="1:13" x14ac:dyDescent="0.3">
      <c r="A704" t="s">
        <v>237</v>
      </c>
      <c r="B704">
        <v>178</v>
      </c>
      <c r="C704">
        <v>116</v>
      </c>
      <c r="D704">
        <v>77086030</v>
      </c>
      <c r="E704" t="s">
        <v>1400</v>
      </c>
      <c r="F704" t="s">
        <v>1401</v>
      </c>
      <c r="G704">
        <v>65297</v>
      </c>
      <c r="H704" t="s">
        <v>16</v>
      </c>
      <c r="I704" t="s">
        <v>533</v>
      </c>
      <c r="J704" t="s">
        <v>18</v>
      </c>
      <c r="K704">
        <v>62000000</v>
      </c>
      <c r="L704">
        <v>2000</v>
      </c>
      <c r="M704">
        <v>6.6</v>
      </c>
    </row>
    <row r="705" spans="1:13" x14ac:dyDescent="0.3">
      <c r="A705" t="s">
        <v>1402</v>
      </c>
      <c r="B705">
        <v>75</v>
      </c>
      <c r="C705">
        <v>114</v>
      </c>
      <c r="D705">
        <v>65000000</v>
      </c>
      <c r="E705" t="s">
        <v>515</v>
      </c>
      <c r="F705" t="s">
        <v>1403</v>
      </c>
      <c r="G705">
        <v>43027</v>
      </c>
      <c r="H705" t="s">
        <v>16</v>
      </c>
      <c r="I705" t="s">
        <v>17</v>
      </c>
      <c r="J705" t="s">
        <v>18</v>
      </c>
      <c r="K705">
        <v>62000000</v>
      </c>
      <c r="L705">
        <v>1995</v>
      </c>
      <c r="M705">
        <v>6.8</v>
      </c>
    </row>
    <row r="706" spans="1:13" x14ac:dyDescent="0.3">
      <c r="A706" t="s">
        <v>1404</v>
      </c>
      <c r="B706">
        <v>150</v>
      </c>
      <c r="C706">
        <v>87</v>
      </c>
      <c r="D706">
        <v>32178777</v>
      </c>
      <c r="E706" t="s">
        <v>1405</v>
      </c>
      <c r="F706" t="s">
        <v>1406</v>
      </c>
      <c r="G706">
        <v>43300</v>
      </c>
      <c r="H706" t="s">
        <v>16</v>
      </c>
      <c r="I706" t="s">
        <v>17</v>
      </c>
      <c r="J706" t="s">
        <v>18</v>
      </c>
      <c r="K706">
        <v>62000000</v>
      </c>
      <c r="L706">
        <v>2008</v>
      </c>
      <c r="M706">
        <v>3.8</v>
      </c>
    </row>
    <row r="707" spans="1:13" x14ac:dyDescent="0.3">
      <c r="A707" t="s">
        <v>1407</v>
      </c>
      <c r="B707">
        <v>113</v>
      </c>
      <c r="C707">
        <v>125</v>
      </c>
      <c r="D707">
        <v>15738632</v>
      </c>
      <c r="E707" t="s">
        <v>156</v>
      </c>
      <c r="F707" t="s">
        <v>1408</v>
      </c>
      <c r="G707">
        <v>38076</v>
      </c>
      <c r="H707" t="s">
        <v>16</v>
      </c>
      <c r="I707" t="s">
        <v>17</v>
      </c>
      <c r="J707" t="s">
        <v>217</v>
      </c>
      <c r="K707">
        <v>42000000</v>
      </c>
      <c r="L707">
        <v>2001</v>
      </c>
      <c r="M707">
        <v>5.9</v>
      </c>
    </row>
    <row r="708" spans="1:13" x14ac:dyDescent="0.3">
      <c r="A708" t="s">
        <v>646</v>
      </c>
      <c r="B708">
        <v>596</v>
      </c>
      <c r="C708">
        <v>187</v>
      </c>
      <c r="D708">
        <v>54116191</v>
      </c>
      <c r="E708" t="s">
        <v>1409</v>
      </c>
      <c r="F708" t="s">
        <v>1410</v>
      </c>
      <c r="G708">
        <v>272839</v>
      </c>
      <c r="H708" t="s">
        <v>16</v>
      </c>
      <c r="I708" t="s">
        <v>17</v>
      </c>
      <c r="J708" t="s">
        <v>217</v>
      </c>
      <c r="K708">
        <v>44000000</v>
      </c>
      <c r="L708">
        <v>2015</v>
      </c>
      <c r="M708">
        <v>7.9</v>
      </c>
    </row>
    <row r="709" spans="1:13" x14ac:dyDescent="0.3">
      <c r="A709" t="s">
        <v>1411</v>
      </c>
      <c r="B709">
        <v>191</v>
      </c>
      <c r="C709">
        <v>93</v>
      </c>
      <c r="D709">
        <v>118153533</v>
      </c>
      <c r="E709" t="s">
        <v>1412</v>
      </c>
      <c r="F709" t="s">
        <v>1413</v>
      </c>
      <c r="G709">
        <v>129995</v>
      </c>
      <c r="H709" t="s">
        <v>16</v>
      </c>
      <c r="I709" t="s">
        <v>17</v>
      </c>
      <c r="J709" t="s">
        <v>18</v>
      </c>
      <c r="K709">
        <v>61000000</v>
      </c>
      <c r="L709">
        <v>2007</v>
      </c>
      <c r="M709">
        <v>6.3</v>
      </c>
    </row>
    <row r="710" spans="1:13" x14ac:dyDescent="0.3">
      <c r="A710" t="s">
        <v>1414</v>
      </c>
      <c r="B710">
        <v>156</v>
      </c>
      <c r="C710">
        <v>95</v>
      </c>
      <c r="D710">
        <v>108012170</v>
      </c>
      <c r="E710" t="s">
        <v>107</v>
      </c>
      <c r="F710" t="s">
        <v>1415</v>
      </c>
      <c r="G710">
        <v>24089</v>
      </c>
      <c r="H710" t="s">
        <v>16</v>
      </c>
      <c r="I710" t="s">
        <v>17</v>
      </c>
      <c r="J710" t="s">
        <v>42</v>
      </c>
      <c r="K710">
        <v>63000000</v>
      </c>
      <c r="L710">
        <v>2011</v>
      </c>
      <c r="M710">
        <v>5.5</v>
      </c>
    </row>
    <row r="711" spans="1:13" x14ac:dyDescent="0.3">
      <c r="A711" t="s">
        <v>48</v>
      </c>
      <c r="B711">
        <v>460</v>
      </c>
      <c r="C711">
        <v>117</v>
      </c>
      <c r="D711">
        <v>210592590</v>
      </c>
      <c r="E711" t="s">
        <v>573</v>
      </c>
      <c r="F711" t="s">
        <v>1416</v>
      </c>
      <c r="G711">
        <v>607235</v>
      </c>
      <c r="H711" t="s">
        <v>16</v>
      </c>
      <c r="I711" t="s">
        <v>17</v>
      </c>
      <c r="J711" t="s">
        <v>217</v>
      </c>
      <c r="K711">
        <v>65000000</v>
      </c>
      <c r="L711">
        <v>2006</v>
      </c>
      <c r="M711">
        <v>7.7</v>
      </c>
    </row>
    <row r="712" spans="1:13" x14ac:dyDescent="0.3">
      <c r="A712" t="s">
        <v>728</v>
      </c>
      <c r="B712">
        <v>141</v>
      </c>
      <c r="C712">
        <v>106</v>
      </c>
      <c r="D712">
        <v>279167575</v>
      </c>
      <c r="E712" t="s">
        <v>615</v>
      </c>
      <c r="F712" t="s">
        <v>1417</v>
      </c>
      <c r="G712">
        <v>211296</v>
      </c>
      <c r="H712" t="s">
        <v>16</v>
      </c>
      <c r="I712" t="s">
        <v>17</v>
      </c>
      <c r="J712" t="s">
        <v>18</v>
      </c>
      <c r="K712">
        <v>80000000</v>
      </c>
      <c r="L712">
        <v>2004</v>
      </c>
      <c r="M712">
        <v>6.3</v>
      </c>
    </row>
    <row r="713" spans="1:13" x14ac:dyDescent="0.3">
      <c r="A713" t="s">
        <v>1418</v>
      </c>
      <c r="B713">
        <v>180</v>
      </c>
      <c r="C713">
        <v>115</v>
      </c>
      <c r="D713">
        <v>143151473</v>
      </c>
      <c r="E713" t="s">
        <v>1419</v>
      </c>
      <c r="F713" t="s">
        <v>1420</v>
      </c>
      <c r="G713">
        <v>116681</v>
      </c>
      <c r="H713" t="s">
        <v>16</v>
      </c>
      <c r="I713" t="s">
        <v>17</v>
      </c>
      <c r="J713" t="s">
        <v>42</v>
      </c>
      <c r="K713">
        <v>60000000</v>
      </c>
      <c r="L713">
        <v>2008</v>
      </c>
      <c r="M713">
        <v>7.1</v>
      </c>
    </row>
    <row r="714" spans="1:13" x14ac:dyDescent="0.3">
      <c r="A714" t="s">
        <v>1183</v>
      </c>
      <c r="B714">
        <v>186</v>
      </c>
      <c r="C714">
        <v>189</v>
      </c>
      <c r="D714">
        <v>136801374</v>
      </c>
      <c r="E714" t="s">
        <v>1421</v>
      </c>
      <c r="F714" t="s">
        <v>1422</v>
      </c>
      <c r="G714">
        <v>782610</v>
      </c>
      <c r="H714" t="s">
        <v>16</v>
      </c>
      <c r="I714" t="s">
        <v>17</v>
      </c>
      <c r="J714" t="s">
        <v>217</v>
      </c>
      <c r="K714">
        <v>60000000</v>
      </c>
      <c r="L714">
        <v>1999</v>
      </c>
      <c r="M714">
        <v>8.5</v>
      </c>
    </row>
    <row r="715" spans="1:13" hidden="1" x14ac:dyDescent="0.3">
      <c r="A715" t="s">
        <v>798</v>
      </c>
      <c r="B715">
        <v>177</v>
      </c>
      <c r="C715">
        <v>100</v>
      </c>
      <c r="D715">
        <v>168213584</v>
      </c>
      <c r="E715" t="s">
        <v>593</v>
      </c>
      <c r="F715" t="s">
        <v>1423</v>
      </c>
      <c r="G715">
        <v>99989</v>
      </c>
      <c r="H715" t="s">
        <v>16</v>
      </c>
      <c r="I715" t="s">
        <v>17</v>
      </c>
      <c r="J715" t="s">
        <v>18</v>
      </c>
      <c r="L715">
        <v>2007</v>
      </c>
      <c r="M715">
        <v>5.9</v>
      </c>
    </row>
    <row r="716" spans="1:13" x14ac:dyDescent="0.3">
      <c r="A716" t="s">
        <v>653</v>
      </c>
      <c r="B716">
        <v>161</v>
      </c>
      <c r="C716">
        <v>81</v>
      </c>
      <c r="D716">
        <v>135381507</v>
      </c>
      <c r="E716" t="s">
        <v>230</v>
      </c>
      <c r="F716" t="s">
        <v>1424</v>
      </c>
      <c r="G716">
        <v>63912</v>
      </c>
      <c r="H716" t="s">
        <v>16</v>
      </c>
      <c r="I716" t="s">
        <v>17</v>
      </c>
      <c r="J716" t="s">
        <v>110</v>
      </c>
      <c r="K716">
        <v>150000000</v>
      </c>
      <c r="L716">
        <v>2005</v>
      </c>
      <c r="M716">
        <v>5.8</v>
      </c>
    </row>
    <row r="717" spans="1:13" x14ac:dyDescent="0.3">
      <c r="A717" t="s">
        <v>252</v>
      </c>
      <c r="B717">
        <v>568</v>
      </c>
      <c r="C717">
        <v>149</v>
      </c>
      <c r="D717">
        <v>167735396</v>
      </c>
      <c r="E717" t="s">
        <v>789</v>
      </c>
      <c r="F717" t="s">
        <v>1425</v>
      </c>
      <c r="G717">
        <v>569841</v>
      </c>
      <c r="H717" t="s">
        <v>16</v>
      </c>
      <c r="I717" t="s">
        <v>17</v>
      </c>
      <c r="J717" t="s">
        <v>217</v>
      </c>
      <c r="K717">
        <v>61000000</v>
      </c>
      <c r="L717">
        <v>2014</v>
      </c>
      <c r="M717">
        <v>8.1</v>
      </c>
    </row>
    <row r="718" spans="1:13" x14ac:dyDescent="0.3">
      <c r="A718" t="s">
        <v>192</v>
      </c>
      <c r="B718">
        <v>249</v>
      </c>
      <c r="C718">
        <v>119</v>
      </c>
      <c r="D718">
        <v>121468960</v>
      </c>
      <c r="E718" t="s">
        <v>421</v>
      </c>
      <c r="F718" t="s">
        <v>1426</v>
      </c>
      <c r="G718">
        <v>407601</v>
      </c>
      <c r="H718" t="s">
        <v>16</v>
      </c>
      <c r="I718" t="s">
        <v>17</v>
      </c>
      <c r="J718" t="s">
        <v>18</v>
      </c>
      <c r="K718">
        <v>60000000</v>
      </c>
      <c r="L718">
        <v>2002</v>
      </c>
      <c r="M718">
        <v>7.9</v>
      </c>
    </row>
    <row r="719" spans="1:13" x14ac:dyDescent="0.3">
      <c r="A719" t="s">
        <v>121</v>
      </c>
      <c r="B719">
        <v>137</v>
      </c>
      <c r="C719">
        <v>130</v>
      </c>
      <c r="D719">
        <v>106635996</v>
      </c>
      <c r="E719" t="s">
        <v>23</v>
      </c>
      <c r="F719" t="s">
        <v>1427</v>
      </c>
      <c r="G719">
        <v>199025</v>
      </c>
      <c r="H719" t="s">
        <v>16</v>
      </c>
      <c r="I719" t="s">
        <v>25</v>
      </c>
      <c r="J719" t="s">
        <v>18</v>
      </c>
      <c r="K719">
        <v>58000000</v>
      </c>
      <c r="L719">
        <v>1995</v>
      </c>
      <c r="M719">
        <v>7.2</v>
      </c>
    </row>
    <row r="720" spans="1:13" x14ac:dyDescent="0.3">
      <c r="A720" t="s">
        <v>655</v>
      </c>
      <c r="B720">
        <v>113</v>
      </c>
      <c r="C720">
        <v>116</v>
      </c>
      <c r="D720">
        <v>102678089</v>
      </c>
      <c r="E720" t="s">
        <v>710</v>
      </c>
      <c r="F720" t="s">
        <v>1428</v>
      </c>
      <c r="G720">
        <v>42705</v>
      </c>
      <c r="H720" t="s">
        <v>16</v>
      </c>
      <c r="I720" t="s">
        <v>17</v>
      </c>
      <c r="J720" t="s">
        <v>217</v>
      </c>
      <c r="K720">
        <v>95000000</v>
      </c>
      <c r="L720">
        <v>1999</v>
      </c>
      <c r="M720">
        <v>6.3</v>
      </c>
    </row>
    <row r="721" spans="1:13" x14ac:dyDescent="0.3">
      <c r="A721" t="s">
        <v>398</v>
      </c>
      <c r="B721">
        <v>213</v>
      </c>
      <c r="C721">
        <v>103</v>
      </c>
      <c r="D721">
        <v>125603360</v>
      </c>
      <c r="E721" t="s">
        <v>828</v>
      </c>
      <c r="F721" t="s">
        <v>1429</v>
      </c>
      <c r="G721">
        <v>667983</v>
      </c>
      <c r="H721" t="s">
        <v>16</v>
      </c>
      <c r="I721" t="s">
        <v>17</v>
      </c>
      <c r="J721" t="s">
        <v>42</v>
      </c>
      <c r="K721">
        <v>60000000</v>
      </c>
      <c r="L721">
        <v>1998</v>
      </c>
      <c r="M721">
        <v>8.1</v>
      </c>
    </row>
    <row r="722" spans="1:13" x14ac:dyDescent="0.3">
      <c r="A722" t="s">
        <v>1430</v>
      </c>
      <c r="B722">
        <v>120</v>
      </c>
      <c r="C722">
        <v>99</v>
      </c>
      <c r="D722">
        <v>101217900</v>
      </c>
      <c r="E722" t="s">
        <v>1431</v>
      </c>
      <c r="F722" t="s">
        <v>1432</v>
      </c>
      <c r="G722">
        <v>91093</v>
      </c>
      <c r="H722" t="s">
        <v>16</v>
      </c>
      <c r="I722" t="s">
        <v>17</v>
      </c>
      <c r="J722" t="s">
        <v>42</v>
      </c>
      <c r="K722">
        <v>70000000</v>
      </c>
      <c r="L722">
        <v>1998</v>
      </c>
      <c r="M722">
        <v>7</v>
      </c>
    </row>
    <row r="723" spans="1:13" x14ac:dyDescent="0.3">
      <c r="A723" t="s">
        <v>1174</v>
      </c>
      <c r="B723">
        <v>81</v>
      </c>
      <c r="C723">
        <v>92</v>
      </c>
      <c r="D723">
        <v>104148781</v>
      </c>
      <c r="E723" t="s">
        <v>1106</v>
      </c>
      <c r="F723" t="s">
        <v>1433</v>
      </c>
      <c r="G723">
        <v>49486</v>
      </c>
      <c r="H723" t="s">
        <v>16</v>
      </c>
      <c r="I723" t="s">
        <v>17</v>
      </c>
      <c r="J723" t="s">
        <v>42</v>
      </c>
      <c r="K723">
        <v>60000000</v>
      </c>
      <c r="L723">
        <v>2003</v>
      </c>
      <c r="M723">
        <v>5.5</v>
      </c>
    </row>
    <row r="724" spans="1:13" x14ac:dyDescent="0.3">
      <c r="A724" t="s">
        <v>1384</v>
      </c>
      <c r="B724">
        <v>265</v>
      </c>
      <c r="C724">
        <v>109</v>
      </c>
      <c r="D724">
        <v>75573300</v>
      </c>
      <c r="E724" t="s">
        <v>1289</v>
      </c>
      <c r="F724" t="s">
        <v>1434</v>
      </c>
      <c r="G724">
        <v>156898</v>
      </c>
      <c r="H724" t="s">
        <v>16</v>
      </c>
      <c r="I724" t="s">
        <v>17</v>
      </c>
      <c r="J724" t="s">
        <v>217</v>
      </c>
      <c r="K724">
        <v>61000000</v>
      </c>
      <c r="L724">
        <v>2013</v>
      </c>
      <c r="M724">
        <v>6.7</v>
      </c>
    </row>
    <row r="725" spans="1:13" x14ac:dyDescent="0.3">
      <c r="A725" t="s">
        <v>697</v>
      </c>
      <c r="B725">
        <v>105</v>
      </c>
      <c r="C725">
        <v>87</v>
      </c>
      <c r="D725">
        <v>93375151</v>
      </c>
      <c r="E725" t="s">
        <v>912</v>
      </c>
      <c r="F725" t="s">
        <v>1435</v>
      </c>
      <c r="G725">
        <v>46031</v>
      </c>
      <c r="H725" t="s">
        <v>16</v>
      </c>
      <c r="I725" t="s">
        <v>17</v>
      </c>
      <c r="J725" t="s">
        <v>42</v>
      </c>
      <c r="K725">
        <v>60000000</v>
      </c>
      <c r="L725">
        <v>2001</v>
      </c>
      <c r="M725">
        <v>5.2</v>
      </c>
    </row>
    <row r="726" spans="1:13" x14ac:dyDescent="0.3">
      <c r="A726" t="s">
        <v>1117</v>
      </c>
      <c r="B726">
        <v>155</v>
      </c>
      <c r="C726">
        <v>111</v>
      </c>
      <c r="D726">
        <v>106126012</v>
      </c>
      <c r="E726" t="s">
        <v>129</v>
      </c>
      <c r="F726" t="s">
        <v>1436</v>
      </c>
      <c r="G726">
        <v>285623</v>
      </c>
      <c r="H726" t="s">
        <v>16</v>
      </c>
      <c r="I726" t="s">
        <v>17</v>
      </c>
      <c r="J726" t="s">
        <v>18</v>
      </c>
      <c r="K726">
        <v>60000000</v>
      </c>
      <c r="L726">
        <v>2003</v>
      </c>
      <c r="M726">
        <v>7</v>
      </c>
    </row>
    <row r="727" spans="1:13" x14ac:dyDescent="0.3">
      <c r="A727" t="s">
        <v>1437</v>
      </c>
      <c r="B727">
        <v>118</v>
      </c>
      <c r="C727">
        <v>101</v>
      </c>
      <c r="D727">
        <v>93307796</v>
      </c>
      <c r="E727" t="s">
        <v>615</v>
      </c>
      <c r="F727" t="s">
        <v>1438</v>
      </c>
      <c r="G727">
        <v>85673</v>
      </c>
      <c r="H727" t="s">
        <v>16</v>
      </c>
      <c r="I727" t="s">
        <v>17</v>
      </c>
      <c r="J727" t="s">
        <v>18</v>
      </c>
      <c r="K727">
        <v>60000000</v>
      </c>
      <c r="L727">
        <v>2002</v>
      </c>
      <c r="M727">
        <v>6.1</v>
      </c>
    </row>
    <row r="728" spans="1:13" x14ac:dyDescent="0.3">
      <c r="A728" t="s">
        <v>294</v>
      </c>
      <c r="B728">
        <v>131</v>
      </c>
      <c r="C728">
        <v>83</v>
      </c>
      <c r="D728">
        <v>90646554</v>
      </c>
      <c r="E728" t="s">
        <v>172</v>
      </c>
      <c r="F728" t="s">
        <v>1440</v>
      </c>
      <c r="G728">
        <v>124641</v>
      </c>
      <c r="H728" t="s">
        <v>16</v>
      </c>
      <c r="I728" t="s">
        <v>17</v>
      </c>
      <c r="J728" t="s">
        <v>42</v>
      </c>
      <c r="K728">
        <v>105000000</v>
      </c>
      <c r="L728">
        <v>1998</v>
      </c>
      <c r="M728">
        <v>6.6</v>
      </c>
    </row>
    <row r="729" spans="1:13" x14ac:dyDescent="0.3">
      <c r="A729" t="s">
        <v>1441</v>
      </c>
      <c r="B729">
        <v>166</v>
      </c>
      <c r="C729">
        <v>113</v>
      </c>
      <c r="D729">
        <v>109176215</v>
      </c>
      <c r="E729" t="s">
        <v>609</v>
      </c>
      <c r="F729" t="s">
        <v>1442</v>
      </c>
      <c r="G729">
        <v>83506</v>
      </c>
      <c r="H729" t="s">
        <v>16</v>
      </c>
      <c r="I729" t="s">
        <v>17</v>
      </c>
      <c r="J729" t="s">
        <v>18</v>
      </c>
      <c r="K729">
        <v>60000000</v>
      </c>
      <c r="L729">
        <v>2009</v>
      </c>
      <c r="M729">
        <v>5.5</v>
      </c>
    </row>
    <row r="730" spans="1:13" x14ac:dyDescent="0.3">
      <c r="A730" t="s">
        <v>636</v>
      </c>
      <c r="B730">
        <v>60</v>
      </c>
      <c r="C730">
        <v>107</v>
      </c>
      <c r="D730">
        <v>82670733</v>
      </c>
      <c r="E730" t="s">
        <v>1185</v>
      </c>
      <c r="F730" t="s">
        <v>1443</v>
      </c>
      <c r="G730">
        <v>60476</v>
      </c>
      <c r="H730" t="s">
        <v>16</v>
      </c>
      <c r="I730" t="s">
        <v>17</v>
      </c>
      <c r="J730" t="s">
        <v>18</v>
      </c>
      <c r="K730">
        <v>60000000</v>
      </c>
      <c r="L730">
        <v>1990</v>
      </c>
      <c r="M730">
        <v>5.9</v>
      </c>
    </row>
    <row r="731" spans="1:13" x14ac:dyDescent="0.3">
      <c r="A731" t="s">
        <v>950</v>
      </c>
      <c r="B731">
        <v>77</v>
      </c>
      <c r="C731">
        <v>94</v>
      </c>
      <c r="D731">
        <v>82569532</v>
      </c>
      <c r="E731" t="s">
        <v>865</v>
      </c>
      <c r="F731" t="s">
        <v>1444</v>
      </c>
      <c r="G731">
        <v>42737</v>
      </c>
      <c r="H731" t="s">
        <v>16</v>
      </c>
      <c r="I731" t="s">
        <v>17</v>
      </c>
      <c r="J731" t="s">
        <v>42</v>
      </c>
      <c r="K731">
        <v>60000000</v>
      </c>
      <c r="L731">
        <v>2005</v>
      </c>
      <c r="M731">
        <v>5.4</v>
      </c>
    </row>
    <row r="732" spans="1:13" x14ac:dyDescent="0.3">
      <c r="A732" t="s">
        <v>1445</v>
      </c>
      <c r="B732">
        <v>249</v>
      </c>
      <c r="C732">
        <v>132</v>
      </c>
      <c r="D732">
        <v>81687587</v>
      </c>
      <c r="E732" t="s">
        <v>1024</v>
      </c>
      <c r="F732" t="s">
        <v>1446</v>
      </c>
      <c r="G732">
        <v>138246</v>
      </c>
      <c r="H732" t="s">
        <v>16</v>
      </c>
      <c r="I732" t="s">
        <v>17</v>
      </c>
      <c r="J732" t="s">
        <v>18</v>
      </c>
      <c r="K732">
        <v>61000000</v>
      </c>
      <c r="L732">
        <v>2015</v>
      </c>
      <c r="M732">
        <v>6.4</v>
      </c>
    </row>
    <row r="733" spans="1:13" x14ac:dyDescent="0.3">
      <c r="A733" t="s">
        <v>1447</v>
      </c>
      <c r="B733">
        <v>213</v>
      </c>
      <c r="C733">
        <v>140</v>
      </c>
      <c r="D733">
        <v>80574010</v>
      </c>
      <c r="E733" t="s">
        <v>85</v>
      </c>
      <c r="F733" t="s">
        <v>1448</v>
      </c>
      <c r="G733">
        <v>63493</v>
      </c>
      <c r="H733" t="s">
        <v>16</v>
      </c>
      <c r="I733" t="s">
        <v>17</v>
      </c>
      <c r="J733" t="s">
        <v>18</v>
      </c>
      <c r="K733">
        <v>60000000</v>
      </c>
      <c r="L733">
        <v>2010</v>
      </c>
      <c r="M733">
        <v>5.7</v>
      </c>
    </row>
    <row r="734" spans="1:13" x14ac:dyDescent="0.3">
      <c r="A734" t="s">
        <v>102</v>
      </c>
      <c r="B734">
        <v>121</v>
      </c>
      <c r="C734">
        <v>125</v>
      </c>
      <c r="D734">
        <v>75764085</v>
      </c>
      <c r="E734" t="s">
        <v>908</v>
      </c>
      <c r="F734" t="s">
        <v>1449</v>
      </c>
      <c r="G734">
        <v>85844</v>
      </c>
      <c r="H734" t="s">
        <v>16</v>
      </c>
      <c r="I734" t="s">
        <v>17</v>
      </c>
      <c r="J734" t="s">
        <v>18</v>
      </c>
      <c r="K734">
        <v>60000000</v>
      </c>
      <c r="L734">
        <v>2000</v>
      </c>
      <c r="M734">
        <v>6.7</v>
      </c>
    </row>
    <row r="735" spans="1:13" x14ac:dyDescent="0.3">
      <c r="A735" t="s">
        <v>459</v>
      </c>
      <c r="B735">
        <v>315</v>
      </c>
      <c r="C735">
        <v>111</v>
      </c>
      <c r="D735">
        <v>90356857</v>
      </c>
      <c r="E735" t="s">
        <v>156</v>
      </c>
      <c r="F735" t="s">
        <v>1450</v>
      </c>
      <c r="G735">
        <v>238916</v>
      </c>
      <c r="H735" t="s">
        <v>16</v>
      </c>
      <c r="I735" t="s">
        <v>17</v>
      </c>
      <c r="J735" t="s">
        <v>18</v>
      </c>
      <c r="K735">
        <v>58000000</v>
      </c>
      <c r="L735">
        <v>2010</v>
      </c>
      <c r="M735">
        <v>7.1</v>
      </c>
    </row>
    <row r="736" spans="1:13" x14ac:dyDescent="0.3">
      <c r="A736" t="s">
        <v>279</v>
      </c>
      <c r="B736">
        <v>171</v>
      </c>
      <c r="C736">
        <v>156</v>
      </c>
      <c r="D736">
        <v>75530832</v>
      </c>
      <c r="E736" t="s">
        <v>1367</v>
      </c>
      <c r="F736" t="s">
        <v>1451</v>
      </c>
      <c r="G736">
        <v>97047</v>
      </c>
      <c r="H736" t="s">
        <v>16</v>
      </c>
      <c r="I736" t="s">
        <v>17</v>
      </c>
      <c r="J736" t="s">
        <v>217</v>
      </c>
      <c r="K736">
        <v>55000000</v>
      </c>
      <c r="L736">
        <v>1999</v>
      </c>
      <c r="M736">
        <v>6.8</v>
      </c>
    </row>
    <row r="737" spans="1:13" x14ac:dyDescent="0.3">
      <c r="A737" t="s">
        <v>1452</v>
      </c>
      <c r="B737">
        <v>96</v>
      </c>
      <c r="C737">
        <v>170</v>
      </c>
      <c r="D737">
        <v>75370763</v>
      </c>
      <c r="E737" t="s">
        <v>1453</v>
      </c>
      <c r="F737" t="s">
        <v>1454</v>
      </c>
      <c r="G737">
        <v>32353</v>
      </c>
      <c r="H737" t="s">
        <v>16</v>
      </c>
      <c r="I737" t="s">
        <v>17</v>
      </c>
      <c r="J737" t="s">
        <v>18</v>
      </c>
      <c r="K737">
        <v>60000000</v>
      </c>
      <c r="L737">
        <v>1998</v>
      </c>
      <c r="M737">
        <v>6.5</v>
      </c>
    </row>
    <row r="738" spans="1:13" x14ac:dyDescent="0.3">
      <c r="A738" t="s">
        <v>595</v>
      </c>
      <c r="B738">
        <v>299</v>
      </c>
      <c r="C738">
        <v>120</v>
      </c>
      <c r="D738">
        <v>100003492</v>
      </c>
      <c r="E738" t="s">
        <v>782</v>
      </c>
      <c r="F738" t="s">
        <v>1455</v>
      </c>
      <c r="G738">
        <v>293662</v>
      </c>
      <c r="H738" t="s">
        <v>16</v>
      </c>
      <c r="I738" t="s">
        <v>17</v>
      </c>
      <c r="J738" t="s">
        <v>217</v>
      </c>
      <c r="K738">
        <v>65000000</v>
      </c>
      <c r="L738">
        <v>2004</v>
      </c>
      <c r="M738">
        <v>7.6</v>
      </c>
    </row>
    <row r="739" spans="1:13" x14ac:dyDescent="0.3">
      <c r="A739" t="s">
        <v>643</v>
      </c>
      <c r="B739">
        <v>167</v>
      </c>
      <c r="C739">
        <v>100</v>
      </c>
      <c r="D739">
        <v>90341670</v>
      </c>
      <c r="E739" t="s">
        <v>712</v>
      </c>
      <c r="F739" t="s">
        <v>1456</v>
      </c>
      <c r="G739">
        <v>102129</v>
      </c>
      <c r="H739" t="s">
        <v>16</v>
      </c>
      <c r="I739" t="s">
        <v>17</v>
      </c>
      <c r="J739" t="s">
        <v>18</v>
      </c>
      <c r="K739">
        <v>60000000</v>
      </c>
      <c r="L739">
        <v>2002</v>
      </c>
      <c r="M739">
        <v>5.5</v>
      </c>
    </row>
    <row r="740" spans="1:13" x14ac:dyDescent="0.3">
      <c r="A740" t="s">
        <v>1457</v>
      </c>
      <c r="B740">
        <v>125</v>
      </c>
      <c r="C740">
        <v>115</v>
      </c>
      <c r="D740">
        <v>74540762</v>
      </c>
      <c r="E740" t="s">
        <v>337</v>
      </c>
      <c r="F740" t="s">
        <v>1458</v>
      </c>
      <c r="G740">
        <v>48753</v>
      </c>
      <c r="H740" t="s">
        <v>16</v>
      </c>
      <c r="I740" t="s">
        <v>17</v>
      </c>
      <c r="J740" t="s">
        <v>18</v>
      </c>
      <c r="K740">
        <v>55000000</v>
      </c>
      <c r="L740">
        <v>2004</v>
      </c>
      <c r="M740">
        <v>6.5</v>
      </c>
    </row>
    <row r="741" spans="1:13" x14ac:dyDescent="0.3">
      <c r="A741" t="s">
        <v>324</v>
      </c>
      <c r="B741">
        <v>387</v>
      </c>
      <c r="C741">
        <v>130</v>
      </c>
      <c r="D741">
        <v>80033643</v>
      </c>
      <c r="E741" t="s">
        <v>436</v>
      </c>
      <c r="F741" t="s">
        <v>1459</v>
      </c>
      <c r="G741">
        <v>226570</v>
      </c>
      <c r="H741" t="s">
        <v>16</v>
      </c>
      <c r="I741" t="s">
        <v>17</v>
      </c>
      <c r="J741" t="s">
        <v>18</v>
      </c>
      <c r="K741">
        <v>60000000</v>
      </c>
      <c r="L741">
        <v>2012</v>
      </c>
      <c r="M741">
        <v>7</v>
      </c>
    </row>
    <row r="742" spans="1:13" x14ac:dyDescent="0.3">
      <c r="A742" t="s">
        <v>763</v>
      </c>
      <c r="B742">
        <v>199</v>
      </c>
      <c r="C742">
        <v>105</v>
      </c>
      <c r="D742">
        <v>73648142</v>
      </c>
      <c r="E742" t="s">
        <v>1024</v>
      </c>
      <c r="F742" t="s">
        <v>1460</v>
      </c>
      <c r="G742">
        <v>99043</v>
      </c>
      <c r="H742" t="s">
        <v>16</v>
      </c>
      <c r="I742" t="s">
        <v>17</v>
      </c>
      <c r="J742" t="s">
        <v>217</v>
      </c>
      <c r="K742">
        <v>60000000</v>
      </c>
      <c r="L742">
        <v>1999</v>
      </c>
      <c r="M742">
        <v>5.8</v>
      </c>
    </row>
    <row r="743" spans="1:13" x14ac:dyDescent="0.3">
      <c r="A743" t="s">
        <v>1461</v>
      </c>
      <c r="B743">
        <v>136</v>
      </c>
      <c r="C743">
        <v>111</v>
      </c>
      <c r="D743">
        <v>71844424</v>
      </c>
      <c r="E743" t="s">
        <v>1462</v>
      </c>
      <c r="F743" t="s">
        <v>1463</v>
      </c>
      <c r="G743">
        <v>33158</v>
      </c>
      <c r="H743" t="s">
        <v>16</v>
      </c>
      <c r="I743" t="s">
        <v>17</v>
      </c>
      <c r="J743" t="s">
        <v>42</v>
      </c>
      <c r="K743">
        <v>60000000</v>
      </c>
      <c r="L743">
        <v>2009</v>
      </c>
      <c r="M743">
        <v>7.3</v>
      </c>
    </row>
    <row r="744" spans="1:13" x14ac:dyDescent="0.3">
      <c r="A744" t="s">
        <v>557</v>
      </c>
      <c r="B744">
        <v>436</v>
      </c>
      <c r="C744">
        <v>106</v>
      </c>
      <c r="D744">
        <v>75638743</v>
      </c>
      <c r="E744" t="s">
        <v>1464</v>
      </c>
      <c r="F744" t="s">
        <v>1465</v>
      </c>
      <c r="G744">
        <v>180479</v>
      </c>
      <c r="H744" t="s">
        <v>16</v>
      </c>
      <c r="I744" t="s">
        <v>17</v>
      </c>
      <c r="J744" t="s">
        <v>18</v>
      </c>
      <c r="K744">
        <v>60000000</v>
      </c>
      <c r="L744">
        <v>2011</v>
      </c>
      <c r="M744">
        <v>6.6</v>
      </c>
    </row>
    <row r="745" spans="1:13" x14ac:dyDescent="0.3">
      <c r="A745" t="s">
        <v>1466</v>
      </c>
      <c r="B745">
        <v>73</v>
      </c>
      <c r="C745">
        <v>89</v>
      </c>
      <c r="D745">
        <v>66734992</v>
      </c>
      <c r="E745" t="s">
        <v>499</v>
      </c>
      <c r="F745" t="s">
        <v>1467</v>
      </c>
      <c r="G745">
        <v>23476</v>
      </c>
      <c r="H745" t="s">
        <v>16</v>
      </c>
      <c r="I745" t="s">
        <v>17</v>
      </c>
      <c r="J745" t="s">
        <v>42</v>
      </c>
      <c r="K745">
        <v>60000000</v>
      </c>
      <c r="L745">
        <v>2003</v>
      </c>
      <c r="M745">
        <v>4.4000000000000004</v>
      </c>
    </row>
    <row r="746" spans="1:13" x14ac:dyDescent="0.3">
      <c r="A746" t="s">
        <v>1154</v>
      </c>
      <c r="B746">
        <v>310</v>
      </c>
      <c r="C746">
        <v>100</v>
      </c>
      <c r="D746">
        <v>75280058</v>
      </c>
      <c r="E746" t="s">
        <v>1468</v>
      </c>
      <c r="F746" t="s">
        <v>1469</v>
      </c>
      <c r="G746">
        <v>143121</v>
      </c>
      <c r="H746" t="s">
        <v>16</v>
      </c>
      <c r="I746" t="s">
        <v>17</v>
      </c>
      <c r="J746" t="s">
        <v>42</v>
      </c>
      <c r="K746">
        <v>60000000</v>
      </c>
      <c r="L746">
        <v>2009</v>
      </c>
      <c r="M746">
        <v>7.7</v>
      </c>
    </row>
    <row r="747" spans="1:13" x14ac:dyDescent="0.3">
      <c r="A747" t="s">
        <v>334</v>
      </c>
      <c r="B747">
        <v>323</v>
      </c>
      <c r="C747">
        <v>91</v>
      </c>
      <c r="D747">
        <v>64505912</v>
      </c>
      <c r="E747" t="s">
        <v>1073</v>
      </c>
      <c r="F747" t="s">
        <v>1470</v>
      </c>
      <c r="G747">
        <v>163130</v>
      </c>
      <c r="H747" t="s">
        <v>16</v>
      </c>
      <c r="I747" t="s">
        <v>17</v>
      </c>
      <c r="J747" t="s">
        <v>217</v>
      </c>
      <c r="K747">
        <v>48000000</v>
      </c>
      <c r="L747">
        <v>2008</v>
      </c>
      <c r="M747">
        <v>5</v>
      </c>
    </row>
    <row r="748" spans="1:13" x14ac:dyDescent="0.3">
      <c r="A748" t="s">
        <v>636</v>
      </c>
      <c r="B748">
        <v>171</v>
      </c>
      <c r="C748">
        <v>146</v>
      </c>
      <c r="D748">
        <v>77862546</v>
      </c>
      <c r="E748" t="s">
        <v>169</v>
      </c>
      <c r="F748" t="s">
        <v>1471</v>
      </c>
      <c r="G748">
        <v>266310</v>
      </c>
      <c r="H748" t="s">
        <v>16</v>
      </c>
      <c r="I748" t="s">
        <v>17</v>
      </c>
      <c r="J748" t="s">
        <v>217</v>
      </c>
      <c r="K748">
        <v>70000000</v>
      </c>
      <c r="L748">
        <v>2004</v>
      </c>
      <c r="M748">
        <v>7.7</v>
      </c>
    </row>
    <row r="749" spans="1:13" x14ac:dyDescent="0.3">
      <c r="A749" t="s">
        <v>1472</v>
      </c>
      <c r="B749">
        <v>76</v>
      </c>
      <c r="C749">
        <v>98</v>
      </c>
      <c r="D749">
        <v>61112916</v>
      </c>
      <c r="E749" t="s">
        <v>190</v>
      </c>
      <c r="F749" t="s">
        <v>1473</v>
      </c>
      <c r="G749">
        <v>14888</v>
      </c>
      <c r="H749" t="s">
        <v>16</v>
      </c>
      <c r="I749" t="s">
        <v>17</v>
      </c>
      <c r="J749" t="s">
        <v>42</v>
      </c>
      <c r="K749">
        <v>50000000</v>
      </c>
      <c r="L749">
        <v>2006</v>
      </c>
      <c r="M749">
        <v>4.4000000000000004</v>
      </c>
    </row>
    <row r="750" spans="1:13" x14ac:dyDescent="0.3">
      <c r="A750" t="s">
        <v>926</v>
      </c>
      <c r="B750">
        <v>173</v>
      </c>
      <c r="C750">
        <v>101</v>
      </c>
      <c r="D750">
        <v>88200225</v>
      </c>
      <c r="E750" t="s">
        <v>366</v>
      </c>
      <c r="F750" t="s">
        <v>1474</v>
      </c>
      <c r="G750">
        <v>120795</v>
      </c>
      <c r="H750" t="s">
        <v>16</v>
      </c>
      <c r="I750" t="s">
        <v>17</v>
      </c>
      <c r="J750" t="s">
        <v>18</v>
      </c>
      <c r="K750">
        <v>60000000</v>
      </c>
      <c r="L750">
        <v>2004</v>
      </c>
      <c r="M750">
        <v>6.1</v>
      </c>
    </row>
    <row r="751" spans="1:13" x14ac:dyDescent="0.3">
      <c r="A751" t="s">
        <v>1475</v>
      </c>
      <c r="B751">
        <v>81</v>
      </c>
      <c r="C751">
        <v>94</v>
      </c>
      <c r="D751">
        <v>60573641</v>
      </c>
      <c r="E751" t="s">
        <v>1106</v>
      </c>
      <c r="F751" t="s">
        <v>1476</v>
      </c>
      <c r="G751">
        <v>68406</v>
      </c>
      <c r="H751" t="s">
        <v>16</v>
      </c>
      <c r="I751" t="s">
        <v>17</v>
      </c>
      <c r="J751" t="s">
        <v>42</v>
      </c>
      <c r="K751">
        <v>60000000</v>
      </c>
      <c r="L751">
        <v>1996</v>
      </c>
      <c r="M751">
        <v>5.4</v>
      </c>
    </row>
    <row r="752" spans="1:13" x14ac:dyDescent="0.3">
      <c r="A752" t="s">
        <v>142</v>
      </c>
      <c r="B752">
        <v>242</v>
      </c>
      <c r="C752">
        <v>132</v>
      </c>
      <c r="D752">
        <v>59035104</v>
      </c>
      <c r="E752" t="s">
        <v>1477</v>
      </c>
      <c r="F752" t="s">
        <v>1478</v>
      </c>
      <c r="G752">
        <v>244566</v>
      </c>
      <c r="H752" t="s">
        <v>16</v>
      </c>
      <c r="I752" t="s">
        <v>17</v>
      </c>
      <c r="J752" t="s">
        <v>18</v>
      </c>
      <c r="K752">
        <v>66000000</v>
      </c>
      <c r="L752">
        <v>2004</v>
      </c>
      <c r="M752">
        <v>6.8</v>
      </c>
    </row>
    <row r="753" spans="1:13" x14ac:dyDescent="0.3">
      <c r="A753" t="s">
        <v>1479</v>
      </c>
      <c r="B753">
        <v>110</v>
      </c>
      <c r="C753">
        <v>115</v>
      </c>
      <c r="D753">
        <v>56702901</v>
      </c>
      <c r="E753" t="s">
        <v>1235</v>
      </c>
      <c r="F753" t="s">
        <v>1480</v>
      </c>
      <c r="G753">
        <v>23302</v>
      </c>
      <c r="H753" t="s">
        <v>16</v>
      </c>
      <c r="I753" t="s">
        <v>17</v>
      </c>
      <c r="J753" t="s">
        <v>18</v>
      </c>
      <c r="K753">
        <v>60000000</v>
      </c>
      <c r="L753">
        <v>1998</v>
      </c>
      <c r="M753">
        <v>6.5</v>
      </c>
    </row>
    <row r="754" spans="1:13" x14ac:dyDescent="0.3">
      <c r="A754" t="s">
        <v>1481</v>
      </c>
      <c r="B754">
        <v>328</v>
      </c>
      <c r="C754">
        <v>92</v>
      </c>
      <c r="D754">
        <v>55994557</v>
      </c>
      <c r="E754" t="s">
        <v>107</v>
      </c>
      <c r="F754" t="s">
        <v>1482</v>
      </c>
      <c r="G754">
        <v>72287</v>
      </c>
      <c r="H754" t="s">
        <v>16</v>
      </c>
      <c r="I754" t="s">
        <v>17</v>
      </c>
      <c r="J754" t="s">
        <v>42</v>
      </c>
      <c r="K754">
        <v>60000000</v>
      </c>
      <c r="L754">
        <v>2012</v>
      </c>
      <c r="M754">
        <v>7</v>
      </c>
    </row>
    <row r="755" spans="1:13" x14ac:dyDescent="0.3">
      <c r="A755" t="s">
        <v>1276</v>
      </c>
      <c r="B755">
        <v>83</v>
      </c>
      <c r="C755">
        <v>124</v>
      </c>
      <c r="D755">
        <v>54910560</v>
      </c>
      <c r="E755" t="s">
        <v>1208</v>
      </c>
      <c r="F755" t="s">
        <v>1483</v>
      </c>
      <c r="G755">
        <v>88225</v>
      </c>
      <c r="H755" t="s">
        <v>16</v>
      </c>
      <c r="I755" t="s">
        <v>17</v>
      </c>
      <c r="J755" t="s">
        <v>217</v>
      </c>
      <c r="K755">
        <v>60000000</v>
      </c>
      <c r="L755">
        <v>1997</v>
      </c>
      <c r="M755">
        <v>6.3</v>
      </c>
    </row>
    <row r="756" spans="1:13" x14ac:dyDescent="0.3">
      <c r="A756" t="s">
        <v>488</v>
      </c>
      <c r="B756">
        <v>196</v>
      </c>
      <c r="C756">
        <v>119</v>
      </c>
      <c r="D756">
        <v>53789313</v>
      </c>
      <c r="E756" t="s">
        <v>600</v>
      </c>
      <c r="F756" t="s">
        <v>1484</v>
      </c>
      <c r="G756">
        <v>89816</v>
      </c>
      <c r="H756" t="s">
        <v>16</v>
      </c>
      <c r="I756" t="s">
        <v>17</v>
      </c>
      <c r="J756" t="s">
        <v>18</v>
      </c>
      <c r="K756">
        <v>60000000</v>
      </c>
      <c r="L756">
        <v>2003</v>
      </c>
      <c r="M756">
        <v>6.3</v>
      </c>
    </row>
    <row r="757" spans="1:13" x14ac:dyDescent="0.3">
      <c r="A757" t="s">
        <v>1485</v>
      </c>
      <c r="B757">
        <v>34</v>
      </c>
      <c r="C757">
        <v>124</v>
      </c>
      <c r="D757">
        <v>51045801</v>
      </c>
      <c r="E757" t="s">
        <v>85</v>
      </c>
      <c r="F757" t="s">
        <v>1486</v>
      </c>
      <c r="G757">
        <v>11370</v>
      </c>
      <c r="H757" t="s">
        <v>16</v>
      </c>
      <c r="I757" t="s">
        <v>17</v>
      </c>
      <c r="J757" t="s">
        <v>18</v>
      </c>
      <c r="K757">
        <v>60000000</v>
      </c>
      <c r="L757">
        <v>1996</v>
      </c>
      <c r="M757">
        <v>6.1</v>
      </c>
    </row>
    <row r="758" spans="1:13" x14ac:dyDescent="0.3">
      <c r="A758" t="s">
        <v>1487</v>
      </c>
      <c r="B758">
        <v>118</v>
      </c>
      <c r="C758">
        <v>93</v>
      </c>
      <c r="D758">
        <v>50818750</v>
      </c>
      <c r="E758" t="s">
        <v>107</v>
      </c>
      <c r="F758" t="s">
        <v>1488</v>
      </c>
      <c r="G758">
        <v>31209</v>
      </c>
      <c r="H758" t="s">
        <v>16</v>
      </c>
      <c r="I758" t="s">
        <v>25</v>
      </c>
      <c r="J758" t="s">
        <v>110</v>
      </c>
      <c r="K758">
        <v>60000000</v>
      </c>
      <c r="L758">
        <v>2008</v>
      </c>
      <c r="M758">
        <v>6.1</v>
      </c>
    </row>
    <row r="759" spans="1:13" hidden="1" x14ac:dyDescent="0.3">
      <c r="B759">
        <v>8</v>
      </c>
      <c r="C759">
        <v>22</v>
      </c>
      <c r="E759" t="s">
        <v>615</v>
      </c>
      <c r="F759" t="s">
        <v>1489</v>
      </c>
      <c r="G759">
        <v>26404</v>
      </c>
      <c r="H759" t="s">
        <v>16</v>
      </c>
      <c r="I759" t="s">
        <v>17</v>
      </c>
      <c r="J759" t="s">
        <v>571</v>
      </c>
      <c r="M759">
        <v>7.3</v>
      </c>
    </row>
    <row r="760" spans="1:13" x14ac:dyDescent="0.3">
      <c r="A760" t="s">
        <v>1490</v>
      </c>
      <c r="B760">
        <v>81</v>
      </c>
      <c r="C760">
        <v>98</v>
      </c>
      <c r="D760">
        <v>50189179</v>
      </c>
      <c r="E760" t="s">
        <v>702</v>
      </c>
      <c r="F760" t="s">
        <v>1491</v>
      </c>
      <c r="G760">
        <v>61966</v>
      </c>
      <c r="H760" t="s">
        <v>16</v>
      </c>
      <c r="I760" t="s">
        <v>17</v>
      </c>
      <c r="J760" t="s">
        <v>18</v>
      </c>
      <c r="K760">
        <v>60000000</v>
      </c>
      <c r="L760">
        <v>2002</v>
      </c>
      <c r="M760">
        <v>5.3</v>
      </c>
    </row>
    <row r="761" spans="1:13" x14ac:dyDescent="0.3">
      <c r="A761" t="s">
        <v>1492</v>
      </c>
      <c r="B761">
        <v>47</v>
      </c>
      <c r="C761">
        <v>92</v>
      </c>
      <c r="D761">
        <v>50024083</v>
      </c>
      <c r="E761" t="s">
        <v>27</v>
      </c>
      <c r="F761" t="s">
        <v>1493</v>
      </c>
      <c r="G761">
        <v>35918</v>
      </c>
      <c r="H761" t="s">
        <v>16</v>
      </c>
      <c r="I761" t="s">
        <v>17</v>
      </c>
      <c r="J761" t="s">
        <v>217</v>
      </c>
      <c r="K761">
        <v>60000000</v>
      </c>
      <c r="L761">
        <v>1995</v>
      </c>
      <c r="M761">
        <v>5.4</v>
      </c>
    </row>
    <row r="762" spans="1:13" x14ac:dyDescent="0.3">
      <c r="A762" t="s">
        <v>312</v>
      </c>
      <c r="B762">
        <v>313</v>
      </c>
      <c r="C762">
        <v>105</v>
      </c>
      <c r="D762">
        <v>50549107</v>
      </c>
      <c r="E762" t="s">
        <v>337</v>
      </c>
      <c r="F762" t="s">
        <v>1494</v>
      </c>
      <c r="G762">
        <v>99035</v>
      </c>
      <c r="H762" t="s">
        <v>16</v>
      </c>
      <c r="I762" t="s">
        <v>17</v>
      </c>
      <c r="J762" t="s">
        <v>18</v>
      </c>
      <c r="K762">
        <v>60000000</v>
      </c>
      <c r="L762">
        <v>2014</v>
      </c>
      <c r="M762">
        <v>6.2</v>
      </c>
    </row>
    <row r="763" spans="1:13" x14ac:dyDescent="0.3">
      <c r="A763" t="s">
        <v>1495</v>
      </c>
      <c r="B763">
        <v>315</v>
      </c>
      <c r="C763">
        <v>124</v>
      </c>
      <c r="D763">
        <v>56443482</v>
      </c>
      <c r="E763" t="s">
        <v>1496</v>
      </c>
      <c r="F763" t="s">
        <v>1497</v>
      </c>
      <c r="G763">
        <v>75329</v>
      </c>
      <c r="H763" t="s">
        <v>16</v>
      </c>
      <c r="I763" t="s">
        <v>17</v>
      </c>
      <c r="J763" t="s">
        <v>18</v>
      </c>
      <c r="K763">
        <v>60000000</v>
      </c>
      <c r="L763">
        <v>2015</v>
      </c>
      <c r="M763">
        <v>6.6</v>
      </c>
    </row>
    <row r="764" spans="1:13" x14ac:dyDescent="0.3">
      <c r="A764" t="s">
        <v>1498</v>
      </c>
      <c r="B764">
        <v>225</v>
      </c>
      <c r="C764">
        <v>99</v>
      </c>
      <c r="D764">
        <v>62401264</v>
      </c>
      <c r="E764" t="s">
        <v>169</v>
      </c>
      <c r="F764" t="s">
        <v>1499</v>
      </c>
      <c r="G764">
        <v>69484</v>
      </c>
      <c r="H764" t="s">
        <v>16</v>
      </c>
      <c r="I764" t="s">
        <v>25</v>
      </c>
      <c r="J764" t="s">
        <v>217</v>
      </c>
      <c r="K764">
        <v>60000000</v>
      </c>
      <c r="L764">
        <v>2016</v>
      </c>
      <c r="M764">
        <v>5.9</v>
      </c>
    </row>
    <row r="765" spans="1:13" x14ac:dyDescent="0.3">
      <c r="A765" t="s">
        <v>1500</v>
      </c>
      <c r="B765">
        <v>223</v>
      </c>
      <c r="C765">
        <v>116</v>
      </c>
      <c r="D765">
        <v>47748610</v>
      </c>
      <c r="E765" t="s">
        <v>1501</v>
      </c>
      <c r="F765" t="s">
        <v>1502</v>
      </c>
      <c r="G765">
        <v>170179</v>
      </c>
      <c r="H765" t="s">
        <v>16</v>
      </c>
      <c r="I765" t="s">
        <v>17</v>
      </c>
      <c r="J765" t="s">
        <v>217</v>
      </c>
      <c r="K765">
        <v>75000000</v>
      </c>
      <c r="L765">
        <v>1997</v>
      </c>
      <c r="M765">
        <v>6.3</v>
      </c>
    </row>
    <row r="766" spans="1:13" x14ac:dyDescent="0.3">
      <c r="A766" t="s">
        <v>1121</v>
      </c>
      <c r="B766">
        <v>198</v>
      </c>
      <c r="C766">
        <v>124</v>
      </c>
      <c r="D766">
        <v>46975183</v>
      </c>
      <c r="E766" t="s">
        <v>408</v>
      </c>
      <c r="F766" t="s">
        <v>1503</v>
      </c>
      <c r="G766">
        <v>256213</v>
      </c>
      <c r="H766" t="s">
        <v>16</v>
      </c>
      <c r="I766" t="s">
        <v>17</v>
      </c>
      <c r="J766" t="s">
        <v>217</v>
      </c>
      <c r="K766">
        <v>61000000</v>
      </c>
      <c r="L766">
        <v>2007</v>
      </c>
      <c r="M766">
        <v>7.2</v>
      </c>
    </row>
    <row r="767" spans="1:13" x14ac:dyDescent="0.3">
      <c r="A767" t="s">
        <v>1504</v>
      </c>
      <c r="B767">
        <v>219</v>
      </c>
      <c r="C767">
        <v>96</v>
      </c>
      <c r="D767">
        <v>50807639</v>
      </c>
      <c r="E767" t="s">
        <v>107</v>
      </c>
      <c r="F767" t="s">
        <v>1505</v>
      </c>
      <c r="G767">
        <v>40883</v>
      </c>
      <c r="H767" t="s">
        <v>16</v>
      </c>
      <c r="I767" t="s">
        <v>17</v>
      </c>
      <c r="J767" t="s">
        <v>42</v>
      </c>
      <c r="K767">
        <v>60000000</v>
      </c>
      <c r="L767">
        <v>2014</v>
      </c>
      <c r="M767">
        <v>6.8</v>
      </c>
    </row>
    <row r="768" spans="1:13" x14ac:dyDescent="0.3">
      <c r="A768" t="s">
        <v>1506</v>
      </c>
      <c r="B768">
        <v>92</v>
      </c>
      <c r="C768">
        <v>104</v>
      </c>
      <c r="D768">
        <v>46611204</v>
      </c>
      <c r="E768" t="s">
        <v>908</v>
      </c>
      <c r="F768" t="s">
        <v>1507</v>
      </c>
      <c r="G768">
        <v>55749</v>
      </c>
      <c r="H768" t="s">
        <v>16</v>
      </c>
      <c r="I768" t="s">
        <v>17</v>
      </c>
      <c r="J768" t="s">
        <v>18</v>
      </c>
      <c r="K768">
        <v>48000000</v>
      </c>
      <c r="L768">
        <v>1998</v>
      </c>
      <c r="M768">
        <v>6.1</v>
      </c>
    </row>
    <row r="769" spans="1:13" x14ac:dyDescent="0.3">
      <c r="A769" t="s">
        <v>773</v>
      </c>
      <c r="B769">
        <v>435</v>
      </c>
      <c r="C769">
        <v>100</v>
      </c>
      <c r="D769">
        <v>257756197</v>
      </c>
      <c r="E769" t="s">
        <v>377</v>
      </c>
      <c r="F769" t="s">
        <v>1508</v>
      </c>
      <c r="G769">
        <v>246698</v>
      </c>
      <c r="H769" t="s">
        <v>16</v>
      </c>
      <c r="I769" t="s">
        <v>139</v>
      </c>
      <c r="J769" t="s">
        <v>42</v>
      </c>
      <c r="K769">
        <v>60000000</v>
      </c>
      <c r="L769">
        <v>2014</v>
      </c>
      <c r="M769">
        <v>7.8</v>
      </c>
    </row>
    <row r="770" spans="1:13" x14ac:dyDescent="0.3">
      <c r="A770" t="s">
        <v>1509</v>
      </c>
      <c r="B770">
        <v>111</v>
      </c>
      <c r="C770">
        <v>115</v>
      </c>
      <c r="D770">
        <v>48472213</v>
      </c>
      <c r="E770" t="s">
        <v>641</v>
      </c>
      <c r="F770" t="s">
        <v>1510</v>
      </c>
      <c r="G770">
        <v>51252</v>
      </c>
      <c r="H770" t="s">
        <v>16</v>
      </c>
      <c r="I770" t="s">
        <v>17</v>
      </c>
      <c r="J770" t="s">
        <v>18</v>
      </c>
      <c r="K770">
        <v>45000000</v>
      </c>
      <c r="L770">
        <v>2005</v>
      </c>
      <c r="M770">
        <v>5</v>
      </c>
    </row>
    <row r="771" spans="1:13" x14ac:dyDescent="0.3">
      <c r="A771" t="s">
        <v>1309</v>
      </c>
      <c r="B771">
        <v>138</v>
      </c>
      <c r="C771">
        <v>101</v>
      </c>
      <c r="D771">
        <v>43060566</v>
      </c>
      <c r="E771" t="s">
        <v>103</v>
      </c>
      <c r="F771" t="s">
        <v>1511</v>
      </c>
      <c r="G771">
        <v>107859</v>
      </c>
      <c r="H771" t="s">
        <v>16</v>
      </c>
      <c r="I771" t="s">
        <v>17</v>
      </c>
      <c r="J771" t="s">
        <v>18</v>
      </c>
      <c r="K771">
        <v>60000000</v>
      </c>
      <c r="L771">
        <v>2002</v>
      </c>
      <c r="M771">
        <v>6.2</v>
      </c>
    </row>
    <row r="772" spans="1:13" x14ac:dyDescent="0.3">
      <c r="A772" t="s">
        <v>1512</v>
      </c>
      <c r="B772">
        <v>415</v>
      </c>
      <c r="C772">
        <v>113</v>
      </c>
      <c r="D772">
        <v>45996718</v>
      </c>
      <c r="E772" t="s">
        <v>169</v>
      </c>
      <c r="F772" t="s">
        <v>1513</v>
      </c>
      <c r="G772">
        <v>173530</v>
      </c>
      <c r="H772" t="s">
        <v>16</v>
      </c>
      <c r="I772" t="s">
        <v>17</v>
      </c>
      <c r="J772" t="s">
        <v>217</v>
      </c>
      <c r="K772">
        <v>60000000</v>
      </c>
      <c r="L772">
        <v>2013</v>
      </c>
      <c r="M772">
        <v>6.7</v>
      </c>
    </row>
    <row r="773" spans="1:13" x14ac:dyDescent="0.3">
      <c r="A773" t="s">
        <v>1514</v>
      </c>
      <c r="B773">
        <v>170</v>
      </c>
      <c r="C773">
        <v>100</v>
      </c>
      <c r="D773">
        <v>43337279</v>
      </c>
      <c r="E773" t="s">
        <v>1515</v>
      </c>
      <c r="F773" t="s">
        <v>1516</v>
      </c>
      <c r="G773">
        <v>76770</v>
      </c>
      <c r="H773" t="s">
        <v>16</v>
      </c>
      <c r="I773" t="s">
        <v>17</v>
      </c>
      <c r="J773" t="s">
        <v>18</v>
      </c>
      <c r="K773">
        <v>60000000</v>
      </c>
      <c r="L773">
        <v>2009</v>
      </c>
      <c r="M773">
        <v>4.9000000000000004</v>
      </c>
    </row>
    <row r="774" spans="1:13" x14ac:dyDescent="0.3">
      <c r="A774" t="s">
        <v>1338</v>
      </c>
      <c r="B774">
        <v>306</v>
      </c>
      <c r="C774">
        <v>134</v>
      </c>
      <c r="D774">
        <v>37479778</v>
      </c>
      <c r="E774" t="s">
        <v>1517</v>
      </c>
      <c r="F774" t="s">
        <v>1518</v>
      </c>
      <c r="G774">
        <v>124222</v>
      </c>
      <c r="H774" t="s">
        <v>16</v>
      </c>
      <c r="I774" t="s">
        <v>17</v>
      </c>
      <c r="J774" t="s">
        <v>18</v>
      </c>
      <c r="K774">
        <v>60000000</v>
      </c>
      <c r="L774">
        <v>2009</v>
      </c>
      <c r="M774">
        <v>7.4</v>
      </c>
    </row>
    <row r="775" spans="1:13" hidden="1" x14ac:dyDescent="0.3">
      <c r="A775" t="s">
        <v>1519</v>
      </c>
      <c r="B775">
        <v>252</v>
      </c>
      <c r="C775">
        <v>127</v>
      </c>
      <c r="D775">
        <v>36965395</v>
      </c>
      <c r="E775" t="s">
        <v>789</v>
      </c>
      <c r="F775" t="s">
        <v>1520</v>
      </c>
      <c r="G775">
        <v>113295</v>
      </c>
      <c r="H775" t="s">
        <v>16</v>
      </c>
      <c r="I775" t="s">
        <v>17</v>
      </c>
      <c r="J775" t="s">
        <v>18</v>
      </c>
      <c r="L775">
        <v>2009</v>
      </c>
      <c r="M775">
        <v>7.1</v>
      </c>
    </row>
    <row r="776" spans="1:13" x14ac:dyDescent="0.3">
      <c r="A776" t="s">
        <v>481</v>
      </c>
      <c r="B776">
        <v>211</v>
      </c>
      <c r="C776">
        <v>125</v>
      </c>
      <c r="D776">
        <v>40559930</v>
      </c>
      <c r="E776" t="s">
        <v>1521</v>
      </c>
      <c r="F776" t="s">
        <v>1522</v>
      </c>
      <c r="G776">
        <v>41727</v>
      </c>
      <c r="H776" t="s">
        <v>16</v>
      </c>
      <c r="I776" t="s">
        <v>17</v>
      </c>
      <c r="J776" t="s">
        <v>18</v>
      </c>
      <c r="K776">
        <v>60000000</v>
      </c>
      <c r="L776">
        <v>2009</v>
      </c>
      <c r="M776">
        <v>6.2</v>
      </c>
    </row>
    <row r="777" spans="1:13" x14ac:dyDescent="0.3">
      <c r="A777" t="s">
        <v>1523</v>
      </c>
      <c r="B777">
        <v>49</v>
      </c>
      <c r="C777">
        <v>94</v>
      </c>
      <c r="D777">
        <v>36830057</v>
      </c>
      <c r="E777" t="s">
        <v>967</v>
      </c>
      <c r="F777" t="s">
        <v>1524</v>
      </c>
      <c r="G777">
        <v>10883</v>
      </c>
      <c r="H777" t="s">
        <v>16</v>
      </c>
      <c r="I777" t="s">
        <v>17</v>
      </c>
      <c r="J777" t="s">
        <v>42</v>
      </c>
      <c r="K777">
        <v>65000000</v>
      </c>
      <c r="L777">
        <v>1999</v>
      </c>
      <c r="M777">
        <v>4.9000000000000004</v>
      </c>
    </row>
    <row r="778" spans="1:13" x14ac:dyDescent="0.3">
      <c r="A778" t="s">
        <v>1207</v>
      </c>
      <c r="B778">
        <v>161</v>
      </c>
      <c r="C778">
        <v>107</v>
      </c>
      <c r="D778">
        <v>36279230</v>
      </c>
      <c r="E778" t="s">
        <v>129</v>
      </c>
      <c r="F778" t="s">
        <v>1525</v>
      </c>
      <c r="G778">
        <v>42144</v>
      </c>
      <c r="H778" t="s">
        <v>16</v>
      </c>
      <c r="I778" t="s">
        <v>17</v>
      </c>
      <c r="J778" t="s">
        <v>18</v>
      </c>
      <c r="K778">
        <v>60000000</v>
      </c>
      <c r="L778">
        <v>2006</v>
      </c>
      <c r="M778">
        <v>6.1</v>
      </c>
    </row>
    <row r="779" spans="1:13" x14ac:dyDescent="0.3">
      <c r="A779" t="s">
        <v>1526</v>
      </c>
      <c r="B779">
        <v>156</v>
      </c>
      <c r="C779">
        <v>91</v>
      </c>
      <c r="D779">
        <v>42194060</v>
      </c>
      <c r="E779" t="s">
        <v>230</v>
      </c>
      <c r="F779" t="s">
        <v>1527</v>
      </c>
      <c r="G779">
        <v>41259</v>
      </c>
      <c r="H779" t="s">
        <v>16</v>
      </c>
      <c r="I779" t="s">
        <v>1295</v>
      </c>
      <c r="J779" t="s">
        <v>42</v>
      </c>
      <c r="K779">
        <v>70000000</v>
      </c>
      <c r="L779">
        <v>2009</v>
      </c>
      <c r="M779">
        <v>6.1</v>
      </c>
    </row>
    <row r="780" spans="1:13" x14ac:dyDescent="0.3">
      <c r="A780" t="s">
        <v>1528</v>
      </c>
      <c r="B780">
        <v>172</v>
      </c>
      <c r="C780">
        <v>116</v>
      </c>
      <c r="D780">
        <v>43119879</v>
      </c>
      <c r="E780" t="s">
        <v>90</v>
      </c>
      <c r="F780" t="s">
        <v>1529</v>
      </c>
      <c r="G780">
        <v>58450</v>
      </c>
      <c r="H780" t="s">
        <v>16</v>
      </c>
      <c r="I780" t="s">
        <v>17</v>
      </c>
      <c r="J780" t="s">
        <v>18</v>
      </c>
      <c r="K780">
        <v>60000000</v>
      </c>
      <c r="L780">
        <v>2002</v>
      </c>
      <c r="M780">
        <v>6.4</v>
      </c>
    </row>
    <row r="781" spans="1:13" x14ac:dyDescent="0.3">
      <c r="A781" t="s">
        <v>1530</v>
      </c>
      <c r="B781">
        <v>161</v>
      </c>
      <c r="C781">
        <v>100</v>
      </c>
      <c r="D781">
        <v>35096190</v>
      </c>
      <c r="E781" t="s">
        <v>1531</v>
      </c>
      <c r="F781" t="s">
        <v>1532</v>
      </c>
      <c r="G781">
        <v>76560</v>
      </c>
      <c r="H781" t="s">
        <v>16</v>
      </c>
      <c r="I781" t="s">
        <v>17</v>
      </c>
      <c r="J781" t="s">
        <v>18</v>
      </c>
      <c r="K781">
        <v>60000000</v>
      </c>
      <c r="L781">
        <v>2003</v>
      </c>
      <c r="M781">
        <v>6.3</v>
      </c>
    </row>
    <row r="782" spans="1:13" hidden="1" x14ac:dyDescent="0.3">
      <c r="A782" t="s">
        <v>1533</v>
      </c>
      <c r="B782">
        <v>239</v>
      </c>
      <c r="C782">
        <v>111</v>
      </c>
      <c r="D782">
        <v>35754555</v>
      </c>
      <c r="E782" t="s">
        <v>1367</v>
      </c>
      <c r="F782" t="s">
        <v>1534</v>
      </c>
      <c r="G782">
        <v>47954</v>
      </c>
      <c r="H782" t="s">
        <v>16</v>
      </c>
      <c r="I782" t="s">
        <v>17</v>
      </c>
      <c r="J782" t="s">
        <v>18</v>
      </c>
      <c r="L782">
        <v>2012</v>
      </c>
      <c r="M782">
        <v>6.8</v>
      </c>
    </row>
    <row r="783" spans="1:13" x14ac:dyDescent="0.3">
      <c r="A783" t="s">
        <v>121</v>
      </c>
      <c r="B783">
        <v>258</v>
      </c>
      <c r="C783">
        <v>117</v>
      </c>
      <c r="D783">
        <v>43290977</v>
      </c>
      <c r="E783" t="s">
        <v>789</v>
      </c>
      <c r="F783" t="s">
        <v>1535</v>
      </c>
      <c r="G783">
        <v>75201</v>
      </c>
      <c r="H783" t="s">
        <v>16</v>
      </c>
      <c r="I783" t="s">
        <v>25</v>
      </c>
      <c r="J783" t="s">
        <v>217</v>
      </c>
      <c r="K783">
        <v>80000000</v>
      </c>
      <c r="L783">
        <v>2010</v>
      </c>
      <c r="M783">
        <v>6.6</v>
      </c>
    </row>
    <row r="784" spans="1:13" x14ac:dyDescent="0.3">
      <c r="A784" t="s">
        <v>669</v>
      </c>
      <c r="B784">
        <v>95</v>
      </c>
      <c r="C784">
        <v>110</v>
      </c>
      <c r="D784">
        <v>33927476</v>
      </c>
      <c r="E784" t="s">
        <v>1536</v>
      </c>
      <c r="F784" t="s">
        <v>1537</v>
      </c>
      <c r="G784">
        <v>19176</v>
      </c>
      <c r="H784" t="s">
        <v>16</v>
      </c>
      <c r="I784" t="s">
        <v>25</v>
      </c>
      <c r="J784" t="s">
        <v>217</v>
      </c>
      <c r="K784">
        <v>40000000</v>
      </c>
      <c r="L784">
        <v>1997</v>
      </c>
      <c r="M784">
        <v>5.7</v>
      </c>
    </row>
    <row r="785" spans="1:13" x14ac:dyDescent="0.3">
      <c r="A785" t="s">
        <v>1514</v>
      </c>
      <c r="B785">
        <v>105</v>
      </c>
      <c r="C785">
        <v>96</v>
      </c>
      <c r="D785">
        <v>32122249</v>
      </c>
      <c r="E785" t="s">
        <v>366</v>
      </c>
      <c r="F785" t="s">
        <v>1538</v>
      </c>
      <c r="G785">
        <v>69319</v>
      </c>
      <c r="H785" t="s">
        <v>16</v>
      </c>
      <c r="I785" t="s">
        <v>17</v>
      </c>
      <c r="J785" t="s">
        <v>217</v>
      </c>
      <c r="K785">
        <v>60000000</v>
      </c>
      <c r="L785">
        <v>2002</v>
      </c>
      <c r="M785">
        <v>5.9</v>
      </c>
    </row>
    <row r="786" spans="1:13" x14ac:dyDescent="0.3">
      <c r="A786" t="s">
        <v>1485</v>
      </c>
      <c r="B786">
        <v>198</v>
      </c>
      <c r="C786">
        <v>101</v>
      </c>
      <c r="D786">
        <v>40076438</v>
      </c>
      <c r="E786" t="s">
        <v>408</v>
      </c>
      <c r="F786" t="s">
        <v>1539</v>
      </c>
      <c r="G786">
        <v>73368</v>
      </c>
      <c r="H786" t="s">
        <v>16</v>
      </c>
      <c r="I786" t="s">
        <v>17</v>
      </c>
      <c r="J786" t="s">
        <v>217</v>
      </c>
      <c r="K786">
        <v>60000000</v>
      </c>
      <c r="L786">
        <v>2008</v>
      </c>
      <c r="M786">
        <v>6</v>
      </c>
    </row>
    <row r="787" spans="1:13" x14ac:dyDescent="0.3">
      <c r="A787" t="s">
        <v>1540</v>
      </c>
      <c r="B787">
        <v>79</v>
      </c>
      <c r="C787">
        <v>111</v>
      </c>
      <c r="D787">
        <v>32940507</v>
      </c>
      <c r="E787" t="s">
        <v>169</v>
      </c>
      <c r="F787" t="s">
        <v>1541</v>
      </c>
      <c r="G787">
        <v>54314</v>
      </c>
      <c r="H787" t="s">
        <v>16</v>
      </c>
      <c r="I787" t="s">
        <v>17</v>
      </c>
      <c r="J787" t="s">
        <v>217</v>
      </c>
      <c r="K787">
        <v>60000000</v>
      </c>
      <c r="L787">
        <v>1998</v>
      </c>
      <c r="M787">
        <v>6.1</v>
      </c>
    </row>
    <row r="788" spans="1:13" x14ac:dyDescent="0.3">
      <c r="A788" t="s">
        <v>343</v>
      </c>
      <c r="B788">
        <v>210</v>
      </c>
      <c r="C788">
        <v>117</v>
      </c>
      <c r="D788">
        <v>31670931</v>
      </c>
      <c r="E788" t="s">
        <v>1542</v>
      </c>
      <c r="F788" t="s">
        <v>1543</v>
      </c>
      <c r="G788">
        <v>44099</v>
      </c>
      <c r="H788" t="s">
        <v>16</v>
      </c>
      <c r="I788" t="s">
        <v>25</v>
      </c>
      <c r="J788" t="s">
        <v>18</v>
      </c>
      <c r="K788">
        <v>60000000</v>
      </c>
      <c r="L788">
        <v>2009</v>
      </c>
      <c r="M788">
        <v>6.7</v>
      </c>
    </row>
    <row r="789" spans="1:13" x14ac:dyDescent="0.3">
      <c r="A789" t="s">
        <v>1452</v>
      </c>
      <c r="B789">
        <v>125</v>
      </c>
      <c r="C789">
        <v>126</v>
      </c>
      <c r="D789">
        <v>30695227</v>
      </c>
      <c r="E789" t="s">
        <v>1544</v>
      </c>
      <c r="F789" t="s">
        <v>1545</v>
      </c>
      <c r="G789">
        <v>45296</v>
      </c>
      <c r="H789" t="s">
        <v>16</v>
      </c>
      <c r="I789" t="s">
        <v>17</v>
      </c>
      <c r="J789" t="s">
        <v>18</v>
      </c>
      <c r="K789">
        <v>60000000</v>
      </c>
      <c r="L789">
        <v>2000</v>
      </c>
      <c r="M789">
        <v>6.7</v>
      </c>
    </row>
    <row r="790" spans="1:13" x14ac:dyDescent="0.3">
      <c r="A790" t="s">
        <v>1212</v>
      </c>
      <c r="B790">
        <v>149</v>
      </c>
      <c r="C790">
        <v>152</v>
      </c>
      <c r="D790">
        <v>32522352</v>
      </c>
      <c r="E790" t="s">
        <v>1546</v>
      </c>
      <c r="F790" t="s">
        <v>1547</v>
      </c>
      <c r="G790">
        <v>207287</v>
      </c>
      <c r="H790" t="s">
        <v>16</v>
      </c>
      <c r="I790" t="s">
        <v>17</v>
      </c>
      <c r="J790" t="s">
        <v>217</v>
      </c>
      <c r="K790">
        <v>60000000</v>
      </c>
      <c r="L790">
        <v>2000</v>
      </c>
      <c r="M790">
        <v>7.9</v>
      </c>
    </row>
    <row r="791" spans="1:13" hidden="1" x14ac:dyDescent="0.3">
      <c r="A791" t="s">
        <v>1414</v>
      </c>
      <c r="B791">
        <v>77</v>
      </c>
      <c r="C791">
        <v>86</v>
      </c>
      <c r="D791">
        <v>28424210</v>
      </c>
      <c r="E791" t="s">
        <v>291</v>
      </c>
      <c r="F791" t="s">
        <v>1548</v>
      </c>
      <c r="G791">
        <v>27517</v>
      </c>
      <c r="H791" t="s">
        <v>16</v>
      </c>
      <c r="I791" t="s">
        <v>25</v>
      </c>
      <c r="J791" t="s">
        <v>42</v>
      </c>
      <c r="L791">
        <v>2006</v>
      </c>
      <c r="M791">
        <v>5</v>
      </c>
    </row>
    <row r="792" spans="1:13" x14ac:dyDescent="0.3">
      <c r="A792" t="s">
        <v>350</v>
      </c>
      <c r="B792">
        <v>77</v>
      </c>
      <c r="C792">
        <v>101</v>
      </c>
      <c r="D792">
        <v>26082914</v>
      </c>
      <c r="E792" t="s">
        <v>1208</v>
      </c>
      <c r="F792" t="s">
        <v>1550</v>
      </c>
      <c r="G792">
        <v>51349</v>
      </c>
      <c r="H792" t="s">
        <v>16</v>
      </c>
      <c r="I792" t="s">
        <v>17</v>
      </c>
      <c r="J792" t="s">
        <v>18</v>
      </c>
      <c r="K792">
        <v>87000000</v>
      </c>
      <c r="L792">
        <v>2005</v>
      </c>
      <c r="M792">
        <v>4.3</v>
      </c>
    </row>
    <row r="793" spans="1:13" x14ac:dyDescent="0.3">
      <c r="A793" t="s">
        <v>1551</v>
      </c>
      <c r="B793">
        <v>225</v>
      </c>
      <c r="C793">
        <v>87</v>
      </c>
      <c r="D793">
        <v>29136626</v>
      </c>
      <c r="E793" t="s">
        <v>1552</v>
      </c>
      <c r="F793" t="s">
        <v>1553</v>
      </c>
      <c r="G793">
        <v>97089</v>
      </c>
      <c r="H793" t="s">
        <v>16</v>
      </c>
      <c r="I793" t="s">
        <v>17</v>
      </c>
      <c r="J793" t="s">
        <v>18</v>
      </c>
      <c r="K793">
        <v>60000000</v>
      </c>
      <c r="L793">
        <v>2011</v>
      </c>
      <c r="M793">
        <v>5.7</v>
      </c>
    </row>
    <row r="794" spans="1:13" x14ac:dyDescent="0.3">
      <c r="A794" t="s">
        <v>1554</v>
      </c>
      <c r="B794">
        <v>98</v>
      </c>
      <c r="C794">
        <v>85</v>
      </c>
      <c r="D794">
        <v>26288320</v>
      </c>
      <c r="E794" t="s">
        <v>1555</v>
      </c>
      <c r="F794" t="s">
        <v>1556</v>
      </c>
      <c r="G794">
        <v>36144</v>
      </c>
      <c r="H794" t="s">
        <v>16</v>
      </c>
      <c r="I794" t="s">
        <v>17</v>
      </c>
      <c r="J794" t="s">
        <v>42</v>
      </c>
      <c r="K794">
        <v>60000000</v>
      </c>
      <c r="L794">
        <v>2003</v>
      </c>
      <c r="M794">
        <v>6.7</v>
      </c>
    </row>
    <row r="795" spans="1:13" x14ac:dyDescent="0.3">
      <c r="A795" t="s">
        <v>854</v>
      </c>
      <c r="B795">
        <v>172</v>
      </c>
      <c r="C795">
        <v>130</v>
      </c>
      <c r="D795">
        <v>26616590</v>
      </c>
      <c r="E795" t="s">
        <v>1557</v>
      </c>
      <c r="F795" t="s">
        <v>1558</v>
      </c>
      <c r="G795">
        <v>120416</v>
      </c>
      <c r="H795" t="s">
        <v>16</v>
      </c>
      <c r="I795" t="s">
        <v>25</v>
      </c>
      <c r="J795" t="s">
        <v>217</v>
      </c>
      <c r="K795">
        <v>60000000</v>
      </c>
      <c r="L795">
        <v>1997</v>
      </c>
      <c r="M795">
        <v>6.7</v>
      </c>
    </row>
    <row r="796" spans="1:13" x14ac:dyDescent="0.3">
      <c r="A796" t="s">
        <v>43</v>
      </c>
      <c r="B796">
        <v>703</v>
      </c>
      <c r="C796">
        <v>173</v>
      </c>
      <c r="D796">
        <v>623279547</v>
      </c>
      <c r="E796" t="s">
        <v>34</v>
      </c>
      <c r="F796" t="s">
        <v>64</v>
      </c>
      <c r="G796">
        <v>995415</v>
      </c>
      <c r="H796" t="s">
        <v>16</v>
      </c>
      <c r="I796" t="s">
        <v>17</v>
      </c>
      <c r="J796" t="s">
        <v>18</v>
      </c>
      <c r="K796">
        <v>220000000</v>
      </c>
      <c r="L796">
        <v>2012</v>
      </c>
      <c r="M796">
        <v>8.1</v>
      </c>
    </row>
    <row r="797" spans="1:13" x14ac:dyDescent="0.3">
      <c r="A797" t="s">
        <v>189</v>
      </c>
      <c r="B797">
        <v>117</v>
      </c>
      <c r="C797">
        <v>104</v>
      </c>
      <c r="D797">
        <v>30063805</v>
      </c>
      <c r="E797" t="s">
        <v>1559</v>
      </c>
      <c r="F797" t="s">
        <v>1560</v>
      </c>
      <c r="G797">
        <v>31788</v>
      </c>
      <c r="H797" t="s">
        <v>16</v>
      </c>
      <c r="I797" t="s">
        <v>17</v>
      </c>
      <c r="J797" t="s">
        <v>18</v>
      </c>
      <c r="K797">
        <v>60000000</v>
      </c>
      <c r="L797">
        <v>2002</v>
      </c>
      <c r="M797">
        <v>6.1</v>
      </c>
    </row>
    <row r="798" spans="1:13" x14ac:dyDescent="0.3">
      <c r="A798" t="s">
        <v>825</v>
      </c>
      <c r="B798">
        <v>240</v>
      </c>
      <c r="C798">
        <v>121</v>
      </c>
      <c r="D798">
        <v>22518325</v>
      </c>
      <c r="E798" t="s">
        <v>789</v>
      </c>
      <c r="F798" t="s">
        <v>1561</v>
      </c>
      <c r="G798">
        <v>63363</v>
      </c>
      <c r="H798" t="s">
        <v>16</v>
      </c>
      <c r="I798" t="s">
        <v>282</v>
      </c>
      <c r="J798" t="s">
        <v>217</v>
      </c>
      <c r="K798">
        <v>50000000</v>
      </c>
      <c r="L798">
        <v>2006</v>
      </c>
      <c r="M798">
        <v>5.6</v>
      </c>
    </row>
    <row r="799" spans="1:13" x14ac:dyDescent="0.3">
      <c r="A799" t="s">
        <v>1562</v>
      </c>
      <c r="B799">
        <v>123</v>
      </c>
      <c r="C799">
        <v>140</v>
      </c>
      <c r="D799">
        <v>13082288</v>
      </c>
      <c r="E799" t="s">
        <v>1563</v>
      </c>
      <c r="F799" t="s">
        <v>1564</v>
      </c>
      <c r="G799">
        <v>35565</v>
      </c>
      <c r="H799" t="s">
        <v>16</v>
      </c>
      <c r="I799" t="s">
        <v>25</v>
      </c>
      <c r="J799" t="s">
        <v>18</v>
      </c>
      <c r="K799">
        <v>60000000</v>
      </c>
      <c r="L799">
        <v>2006</v>
      </c>
      <c r="M799">
        <v>6.6</v>
      </c>
    </row>
    <row r="800" spans="1:13" x14ac:dyDescent="0.3">
      <c r="A800" t="s">
        <v>1565</v>
      </c>
      <c r="B800">
        <v>110</v>
      </c>
      <c r="C800">
        <v>131</v>
      </c>
      <c r="D800">
        <v>18208078</v>
      </c>
      <c r="E800" t="s">
        <v>337</v>
      </c>
      <c r="F800" t="s">
        <v>1566</v>
      </c>
      <c r="G800">
        <v>57100</v>
      </c>
      <c r="H800" t="s">
        <v>16</v>
      </c>
      <c r="I800" t="s">
        <v>17</v>
      </c>
      <c r="J800" t="s">
        <v>217</v>
      </c>
      <c r="K800">
        <v>60000000</v>
      </c>
      <c r="L800">
        <v>2001</v>
      </c>
      <c r="M800">
        <v>6.9</v>
      </c>
    </row>
    <row r="801" spans="1:13" x14ac:dyDescent="0.3">
      <c r="A801" t="s">
        <v>1567</v>
      </c>
      <c r="B801">
        <v>100</v>
      </c>
      <c r="C801">
        <v>91</v>
      </c>
      <c r="D801">
        <v>14218868</v>
      </c>
      <c r="E801" t="s">
        <v>1557</v>
      </c>
      <c r="F801" t="s">
        <v>1568</v>
      </c>
      <c r="G801">
        <v>14596</v>
      </c>
      <c r="H801" t="s">
        <v>16</v>
      </c>
      <c r="I801" t="s">
        <v>17</v>
      </c>
      <c r="J801" t="s">
        <v>18</v>
      </c>
      <c r="K801">
        <v>65000000</v>
      </c>
      <c r="L801">
        <v>2000</v>
      </c>
      <c r="M801">
        <v>4.8</v>
      </c>
    </row>
    <row r="802" spans="1:13" x14ac:dyDescent="0.3">
      <c r="A802" t="s">
        <v>1569</v>
      </c>
      <c r="B802">
        <v>189</v>
      </c>
      <c r="C802">
        <v>118</v>
      </c>
      <c r="D802">
        <v>22451</v>
      </c>
      <c r="E802" t="s">
        <v>1570</v>
      </c>
      <c r="F802" t="s">
        <v>1571</v>
      </c>
      <c r="G802">
        <v>41288</v>
      </c>
      <c r="H802" t="s">
        <v>16</v>
      </c>
      <c r="I802" t="s">
        <v>17</v>
      </c>
      <c r="J802" t="s">
        <v>18</v>
      </c>
      <c r="K802">
        <v>60000000</v>
      </c>
      <c r="L802">
        <v>2014</v>
      </c>
      <c r="M802">
        <v>6.2</v>
      </c>
    </row>
    <row r="803" spans="1:13" x14ac:dyDescent="0.3">
      <c r="A803" t="s">
        <v>1572</v>
      </c>
      <c r="B803">
        <v>212</v>
      </c>
      <c r="C803">
        <v>130</v>
      </c>
      <c r="D803">
        <v>31165421</v>
      </c>
      <c r="E803" t="s">
        <v>1573</v>
      </c>
      <c r="F803" t="s">
        <v>1574</v>
      </c>
      <c r="G803">
        <v>107028</v>
      </c>
      <c r="H803" t="s">
        <v>16</v>
      </c>
      <c r="I803" t="s">
        <v>17</v>
      </c>
      <c r="J803" t="s">
        <v>18</v>
      </c>
      <c r="K803">
        <v>60000000</v>
      </c>
      <c r="L803">
        <v>2013</v>
      </c>
      <c r="M803">
        <v>6</v>
      </c>
    </row>
    <row r="804" spans="1:13" x14ac:dyDescent="0.3">
      <c r="A804" t="s">
        <v>1472</v>
      </c>
      <c r="B804">
        <v>127</v>
      </c>
      <c r="C804">
        <v>90</v>
      </c>
      <c r="D804">
        <v>11802056</v>
      </c>
      <c r="E804" t="s">
        <v>1575</v>
      </c>
      <c r="F804" t="s">
        <v>1576</v>
      </c>
      <c r="G804">
        <v>31640</v>
      </c>
      <c r="H804" t="s">
        <v>16</v>
      </c>
      <c r="I804" t="s">
        <v>17</v>
      </c>
      <c r="J804" t="s">
        <v>42</v>
      </c>
      <c r="K804">
        <v>60000000</v>
      </c>
      <c r="L804">
        <v>2008</v>
      </c>
      <c r="M804">
        <v>4.9000000000000004</v>
      </c>
    </row>
    <row r="805" spans="1:13" x14ac:dyDescent="0.3">
      <c r="A805" t="s">
        <v>1577</v>
      </c>
      <c r="B805">
        <v>196</v>
      </c>
      <c r="C805">
        <v>103</v>
      </c>
      <c r="D805">
        <v>25472967</v>
      </c>
      <c r="E805" t="s">
        <v>1578</v>
      </c>
      <c r="F805" t="s">
        <v>1579</v>
      </c>
      <c r="G805">
        <v>44966</v>
      </c>
      <c r="H805" t="s">
        <v>16</v>
      </c>
      <c r="I805" t="s">
        <v>17</v>
      </c>
      <c r="J805" t="s">
        <v>18</v>
      </c>
      <c r="K805">
        <v>30000000</v>
      </c>
      <c r="L805">
        <v>2005</v>
      </c>
      <c r="M805">
        <v>5.6</v>
      </c>
    </row>
    <row r="806" spans="1:13" x14ac:dyDescent="0.3">
      <c r="A806" t="s">
        <v>309</v>
      </c>
      <c r="B806">
        <v>115</v>
      </c>
      <c r="C806">
        <v>122</v>
      </c>
      <c r="D806">
        <v>22362500</v>
      </c>
      <c r="E806" t="s">
        <v>921</v>
      </c>
      <c r="F806" t="s">
        <v>1580</v>
      </c>
      <c r="G806">
        <v>35599</v>
      </c>
      <c r="H806" t="s">
        <v>16</v>
      </c>
      <c r="I806" t="s">
        <v>17</v>
      </c>
      <c r="J806" t="s">
        <v>18</v>
      </c>
      <c r="K806">
        <v>55000000</v>
      </c>
      <c r="L806">
        <v>1999</v>
      </c>
      <c r="M806">
        <v>6.1</v>
      </c>
    </row>
    <row r="807" spans="1:13" x14ac:dyDescent="0.3">
      <c r="A807" t="s">
        <v>1581</v>
      </c>
      <c r="B807">
        <v>161</v>
      </c>
      <c r="C807">
        <v>106</v>
      </c>
      <c r="D807">
        <v>17281832</v>
      </c>
      <c r="E807" t="s">
        <v>81</v>
      </c>
      <c r="F807" t="s">
        <v>1582</v>
      </c>
      <c r="G807">
        <v>60232</v>
      </c>
      <c r="H807" t="s">
        <v>16</v>
      </c>
      <c r="I807" t="s">
        <v>282</v>
      </c>
      <c r="J807" t="s">
        <v>42</v>
      </c>
      <c r="K807">
        <v>60000000</v>
      </c>
      <c r="L807">
        <v>2008</v>
      </c>
      <c r="M807">
        <v>6.1</v>
      </c>
    </row>
    <row r="808" spans="1:13" x14ac:dyDescent="0.3">
      <c r="A808" t="s">
        <v>1380</v>
      </c>
      <c r="B808">
        <v>223</v>
      </c>
      <c r="C808">
        <v>103</v>
      </c>
      <c r="D808">
        <v>19781879</v>
      </c>
      <c r="E808" t="s">
        <v>1090</v>
      </c>
      <c r="F808" t="s">
        <v>1583</v>
      </c>
      <c r="G808">
        <v>53864</v>
      </c>
      <c r="H808" t="s">
        <v>16</v>
      </c>
      <c r="I808" t="s">
        <v>17</v>
      </c>
      <c r="J808" t="s">
        <v>18</v>
      </c>
      <c r="K808">
        <v>60000000</v>
      </c>
      <c r="L808">
        <v>2008</v>
      </c>
      <c r="M808">
        <v>4.8</v>
      </c>
    </row>
    <row r="809" spans="1:13" x14ac:dyDescent="0.3">
      <c r="A809" t="s">
        <v>1584</v>
      </c>
      <c r="B809">
        <v>181</v>
      </c>
      <c r="C809">
        <v>107</v>
      </c>
      <c r="D809">
        <v>7605668</v>
      </c>
      <c r="E809" t="s">
        <v>1585</v>
      </c>
      <c r="F809" t="s">
        <v>1586</v>
      </c>
      <c r="G809">
        <v>47320</v>
      </c>
      <c r="H809" t="s">
        <v>16</v>
      </c>
      <c r="I809" t="s">
        <v>25</v>
      </c>
      <c r="J809" t="s">
        <v>217</v>
      </c>
      <c r="K809">
        <v>60000000</v>
      </c>
      <c r="L809">
        <v>2015</v>
      </c>
      <c r="M809">
        <v>5.5</v>
      </c>
    </row>
    <row r="810" spans="1:13" x14ac:dyDescent="0.3">
      <c r="A810" t="s">
        <v>1587</v>
      </c>
      <c r="B810">
        <v>140</v>
      </c>
      <c r="C810">
        <v>156</v>
      </c>
      <c r="D810">
        <v>4535117</v>
      </c>
      <c r="E810" t="s">
        <v>712</v>
      </c>
      <c r="F810" t="s">
        <v>1588</v>
      </c>
      <c r="G810">
        <v>38398</v>
      </c>
      <c r="H810" t="s">
        <v>16</v>
      </c>
      <c r="I810" t="s">
        <v>282</v>
      </c>
      <c r="J810" t="s">
        <v>18</v>
      </c>
      <c r="K810">
        <v>60000000</v>
      </c>
      <c r="L810">
        <v>2007</v>
      </c>
      <c r="M810">
        <v>3.8</v>
      </c>
    </row>
    <row r="811" spans="1:13" x14ac:dyDescent="0.3">
      <c r="A811" t="s">
        <v>121</v>
      </c>
      <c r="B811">
        <v>54</v>
      </c>
      <c r="C811">
        <v>127</v>
      </c>
      <c r="D811">
        <v>4426297</v>
      </c>
      <c r="E811" t="s">
        <v>444</v>
      </c>
      <c r="F811" t="s">
        <v>1589</v>
      </c>
      <c r="G811">
        <v>22570</v>
      </c>
      <c r="H811" t="s">
        <v>16</v>
      </c>
      <c r="I811" t="s">
        <v>17</v>
      </c>
      <c r="J811" t="s">
        <v>217</v>
      </c>
      <c r="K811">
        <v>35000000</v>
      </c>
      <c r="L811">
        <v>2003</v>
      </c>
      <c r="M811">
        <v>6.5</v>
      </c>
    </row>
    <row r="812" spans="1:13" hidden="1" x14ac:dyDescent="0.3">
      <c r="A812" t="s">
        <v>1590</v>
      </c>
      <c r="B812">
        <v>14</v>
      </c>
      <c r="C812">
        <v>119</v>
      </c>
      <c r="E812" t="s">
        <v>20</v>
      </c>
      <c r="F812" t="s">
        <v>1591</v>
      </c>
      <c r="G812">
        <v>1212</v>
      </c>
      <c r="H812" t="s">
        <v>16</v>
      </c>
      <c r="I812" t="s">
        <v>326</v>
      </c>
      <c r="K812">
        <v>68005000</v>
      </c>
      <c r="L812">
        <v>2016</v>
      </c>
      <c r="M812">
        <v>6</v>
      </c>
    </row>
    <row r="813" spans="1:13" x14ac:dyDescent="0.3">
      <c r="A813" t="s">
        <v>1592</v>
      </c>
      <c r="B813">
        <v>81</v>
      </c>
      <c r="C813">
        <v>132</v>
      </c>
      <c r="D813">
        <v>10166502</v>
      </c>
      <c r="E813" t="s">
        <v>534</v>
      </c>
      <c r="F813" t="s">
        <v>1593</v>
      </c>
      <c r="G813">
        <v>18209</v>
      </c>
      <c r="H813" t="s">
        <v>1594</v>
      </c>
      <c r="I813" t="s">
        <v>17</v>
      </c>
      <c r="J813" t="s">
        <v>217</v>
      </c>
      <c r="K813">
        <v>80000000</v>
      </c>
      <c r="L813">
        <v>2005</v>
      </c>
      <c r="M813">
        <v>6.7</v>
      </c>
    </row>
    <row r="814" spans="1:13" x14ac:dyDescent="0.3">
      <c r="A814" t="s">
        <v>1595</v>
      </c>
      <c r="B814">
        <v>579</v>
      </c>
      <c r="C814">
        <v>108</v>
      </c>
      <c r="D814">
        <v>363024263</v>
      </c>
      <c r="E814" t="s">
        <v>1596</v>
      </c>
      <c r="F814" t="s">
        <v>1597</v>
      </c>
      <c r="G814">
        <v>479047</v>
      </c>
      <c r="H814" t="s">
        <v>16</v>
      </c>
      <c r="I814" t="s">
        <v>17</v>
      </c>
      <c r="J814" t="s">
        <v>217</v>
      </c>
      <c r="K814">
        <v>58000000</v>
      </c>
      <c r="L814">
        <v>2016</v>
      </c>
      <c r="M814">
        <v>8.1</v>
      </c>
    </row>
    <row r="815" spans="1:13" x14ac:dyDescent="0.3">
      <c r="A815" t="s">
        <v>1598</v>
      </c>
      <c r="B815">
        <v>56</v>
      </c>
      <c r="C815">
        <v>114</v>
      </c>
      <c r="D815">
        <v>12065985</v>
      </c>
      <c r="E815" t="s">
        <v>921</v>
      </c>
      <c r="F815" t="s">
        <v>1599</v>
      </c>
      <c r="G815">
        <v>16260</v>
      </c>
      <c r="H815" t="s">
        <v>16</v>
      </c>
      <c r="I815" t="s">
        <v>17</v>
      </c>
      <c r="J815" t="s">
        <v>42</v>
      </c>
      <c r="K815">
        <v>60000000</v>
      </c>
      <c r="L815">
        <v>1998</v>
      </c>
      <c r="M815">
        <v>4.9000000000000004</v>
      </c>
    </row>
    <row r="816" spans="1:13" x14ac:dyDescent="0.3">
      <c r="A816" t="s">
        <v>1338</v>
      </c>
      <c r="B816">
        <v>490</v>
      </c>
      <c r="C816">
        <v>133</v>
      </c>
      <c r="D816">
        <v>350123553</v>
      </c>
      <c r="E816" t="s">
        <v>1600</v>
      </c>
      <c r="F816" t="s">
        <v>1601</v>
      </c>
      <c r="G816">
        <v>325264</v>
      </c>
      <c r="H816" t="s">
        <v>16</v>
      </c>
      <c r="I816" t="s">
        <v>17</v>
      </c>
      <c r="J816" t="s">
        <v>217</v>
      </c>
      <c r="K816">
        <v>58800000</v>
      </c>
      <c r="L816">
        <v>2014</v>
      </c>
      <c r="M816">
        <v>7.3</v>
      </c>
    </row>
    <row r="817" spans="1:13" x14ac:dyDescent="0.3">
      <c r="A817" t="s">
        <v>174</v>
      </c>
      <c r="B817">
        <v>218</v>
      </c>
      <c r="C817">
        <v>103</v>
      </c>
      <c r="D817">
        <v>80021740</v>
      </c>
      <c r="E817" t="s">
        <v>1602</v>
      </c>
      <c r="F817" t="s">
        <v>1603</v>
      </c>
      <c r="G817">
        <v>47968</v>
      </c>
      <c r="H817" t="s">
        <v>16</v>
      </c>
      <c r="I817" t="s">
        <v>17</v>
      </c>
      <c r="J817" t="s">
        <v>42</v>
      </c>
      <c r="K817">
        <v>58000000</v>
      </c>
      <c r="L817">
        <v>2015</v>
      </c>
      <c r="M817">
        <v>6.4</v>
      </c>
    </row>
    <row r="818" spans="1:13" hidden="1" x14ac:dyDescent="0.3">
      <c r="B818">
        <v>20</v>
      </c>
      <c r="C818">
        <v>22</v>
      </c>
      <c r="E818" t="s">
        <v>190</v>
      </c>
      <c r="F818" t="s">
        <v>1604</v>
      </c>
      <c r="G818">
        <v>24420</v>
      </c>
      <c r="H818" t="s">
        <v>16</v>
      </c>
      <c r="I818" t="s">
        <v>17</v>
      </c>
      <c r="J818" t="s">
        <v>1001</v>
      </c>
      <c r="K818">
        <v>3000000</v>
      </c>
      <c r="M818">
        <v>6.6</v>
      </c>
    </row>
    <row r="819" spans="1:13" x14ac:dyDescent="0.3">
      <c r="A819" t="s">
        <v>754</v>
      </c>
      <c r="B819">
        <v>142</v>
      </c>
      <c r="C819">
        <v>95</v>
      </c>
      <c r="D819">
        <v>48291624</v>
      </c>
      <c r="E819" t="s">
        <v>1317</v>
      </c>
      <c r="F819" t="s">
        <v>1605</v>
      </c>
      <c r="G819">
        <v>82819</v>
      </c>
      <c r="H819" t="s">
        <v>16</v>
      </c>
      <c r="I819" t="s">
        <v>17</v>
      </c>
      <c r="J819" t="s">
        <v>18</v>
      </c>
      <c r="K819">
        <v>58000000</v>
      </c>
      <c r="L819">
        <v>2005</v>
      </c>
      <c r="M819">
        <v>6.7</v>
      </c>
    </row>
    <row r="820" spans="1:13" x14ac:dyDescent="0.3">
      <c r="A820" t="s">
        <v>1475</v>
      </c>
      <c r="B820">
        <v>57</v>
      </c>
      <c r="C820">
        <v>90</v>
      </c>
      <c r="D820">
        <v>35231365</v>
      </c>
      <c r="E820" t="s">
        <v>1606</v>
      </c>
      <c r="F820" t="s">
        <v>1607</v>
      </c>
      <c r="G820">
        <v>15517</v>
      </c>
      <c r="H820" t="s">
        <v>16</v>
      </c>
      <c r="I820" t="s">
        <v>17</v>
      </c>
      <c r="J820" t="s">
        <v>42</v>
      </c>
      <c r="K820">
        <v>60000000</v>
      </c>
      <c r="L820">
        <v>2000</v>
      </c>
      <c r="M820">
        <v>3.6</v>
      </c>
    </row>
    <row r="821" spans="1:13" x14ac:dyDescent="0.3">
      <c r="A821" t="s">
        <v>1608</v>
      </c>
      <c r="B821">
        <v>84</v>
      </c>
      <c r="C821">
        <v>87</v>
      </c>
      <c r="D821">
        <v>53715611</v>
      </c>
      <c r="E821" t="s">
        <v>1609</v>
      </c>
      <c r="F821" t="s">
        <v>1610</v>
      </c>
      <c r="G821">
        <v>92106</v>
      </c>
      <c r="H821" t="s">
        <v>16</v>
      </c>
      <c r="I821" t="s">
        <v>17</v>
      </c>
      <c r="J821" t="s">
        <v>217</v>
      </c>
      <c r="K821">
        <v>63000000</v>
      </c>
      <c r="L821">
        <v>1988</v>
      </c>
      <c r="M821">
        <v>5.7</v>
      </c>
    </row>
    <row r="822" spans="1:13" x14ac:dyDescent="0.3">
      <c r="A822" t="s">
        <v>1231</v>
      </c>
      <c r="B822">
        <v>186</v>
      </c>
      <c r="C822">
        <v>114</v>
      </c>
      <c r="D822">
        <v>31199215</v>
      </c>
      <c r="E822" t="s">
        <v>1612</v>
      </c>
      <c r="F822" t="s">
        <v>1613</v>
      </c>
      <c r="G822">
        <v>27664</v>
      </c>
      <c r="H822" t="s">
        <v>16</v>
      </c>
      <c r="I822" t="s">
        <v>17</v>
      </c>
      <c r="J822" t="s">
        <v>18</v>
      </c>
      <c r="K822">
        <v>58000000</v>
      </c>
      <c r="L822">
        <v>2008</v>
      </c>
      <c r="M822">
        <v>6</v>
      </c>
    </row>
    <row r="823" spans="1:13" hidden="1" x14ac:dyDescent="0.3">
      <c r="A823" t="s">
        <v>592</v>
      </c>
      <c r="B823">
        <v>53</v>
      </c>
      <c r="C823">
        <v>119</v>
      </c>
      <c r="E823" t="s">
        <v>1614</v>
      </c>
      <c r="F823" t="s">
        <v>1615</v>
      </c>
      <c r="G823">
        <v>27019</v>
      </c>
      <c r="H823" t="s">
        <v>16</v>
      </c>
      <c r="I823" t="s">
        <v>17</v>
      </c>
      <c r="J823" t="s">
        <v>410</v>
      </c>
      <c r="L823">
        <v>2015</v>
      </c>
      <c r="M823">
        <v>4.9000000000000004</v>
      </c>
    </row>
    <row r="824" spans="1:13" x14ac:dyDescent="0.3">
      <c r="A824" t="s">
        <v>1437</v>
      </c>
      <c r="B824">
        <v>133</v>
      </c>
      <c r="C824">
        <v>103</v>
      </c>
      <c r="D824">
        <v>29580087</v>
      </c>
      <c r="E824" t="s">
        <v>515</v>
      </c>
      <c r="F824" t="s">
        <v>1616</v>
      </c>
      <c r="G824">
        <v>29523</v>
      </c>
      <c r="H824" t="s">
        <v>16</v>
      </c>
      <c r="I824" t="s">
        <v>17</v>
      </c>
      <c r="J824" t="s">
        <v>18</v>
      </c>
      <c r="K824">
        <v>58000000</v>
      </c>
      <c r="L824">
        <v>2009</v>
      </c>
      <c r="M824">
        <v>4.7</v>
      </c>
    </row>
    <row r="825" spans="1:13" x14ac:dyDescent="0.3">
      <c r="A825" t="s">
        <v>297</v>
      </c>
      <c r="B825">
        <v>246</v>
      </c>
      <c r="C825">
        <v>125</v>
      </c>
      <c r="D825">
        <v>44665963</v>
      </c>
      <c r="E825" t="s">
        <v>609</v>
      </c>
      <c r="F825" t="s">
        <v>1617</v>
      </c>
      <c r="G825">
        <v>159931</v>
      </c>
      <c r="H825" t="s">
        <v>16</v>
      </c>
      <c r="I825" t="s">
        <v>17</v>
      </c>
      <c r="J825" t="s">
        <v>18</v>
      </c>
      <c r="K825">
        <v>58000000</v>
      </c>
      <c r="L825">
        <v>2013</v>
      </c>
      <c r="M825">
        <v>6.3</v>
      </c>
    </row>
    <row r="826" spans="1:13" x14ac:dyDescent="0.3">
      <c r="A826" t="s">
        <v>854</v>
      </c>
      <c r="B826">
        <v>253</v>
      </c>
      <c r="C826">
        <v>97</v>
      </c>
      <c r="D826">
        <v>60128566</v>
      </c>
      <c r="E826" t="s">
        <v>1248</v>
      </c>
      <c r="F826" t="s">
        <v>1618</v>
      </c>
      <c r="G826">
        <v>131447</v>
      </c>
      <c r="H826" t="s">
        <v>16</v>
      </c>
      <c r="I826" t="s">
        <v>282</v>
      </c>
      <c r="J826" t="s">
        <v>217</v>
      </c>
      <c r="K826">
        <v>60000000</v>
      </c>
      <c r="L826">
        <v>2010</v>
      </c>
      <c r="M826">
        <v>5.9</v>
      </c>
    </row>
    <row r="827" spans="1:13" x14ac:dyDescent="0.3">
      <c r="A827" t="s">
        <v>1619</v>
      </c>
      <c r="B827">
        <v>144</v>
      </c>
      <c r="C827">
        <v>125</v>
      </c>
      <c r="D827">
        <v>49875589</v>
      </c>
      <c r="E827" t="s">
        <v>399</v>
      </c>
      <c r="F827" t="s">
        <v>1621</v>
      </c>
      <c r="G827">
        <v>28807</v>
      </c>
      <c r="H827" t="s">
        <v>16</v>
      </c>
      <c r="I827" t="s">
        <v>17</v>
      </c>
      <c r="J827" t="s">
        <v>18</v>
      </c>
      <c r="K827">
        <v>58000000</v>
      </c>
      <c r="L827">
        <v>2012</v>
      </c>
      <c r="M827">
        <v>5.9</v>
      </c>
    </row>
    <row r="828" spans="1:13" hidden="1" x14ac:dyDescent="0.3">
      <c r="B828">
        <v>46</v>
      </c>
      <c r="C828">
        <v>30</v>
      </c>
      <c r="E828" t="s">
        <v>615</v>
      </c>
      <c r="F828" t="s">
        <v>1622</v>
      </c>
      <c r="G828">
        <v>80025</v>
      </c>
      <c r="H828" t="s">
        <v>16</v>
      </c>
      <c r="I828" t="s">
        <v>17</v>
      </c>
      <c r="J828" t="s">
        <v>957</v>
      </c>
      <c r="M828">
        <v>7</v>
      </c>
    </row>
    <row r="829" spans="1:13" x14ac:dyDescent="0.3">
      <c r="A829" t="s">
        <v>1363</v>
      </c>
      <c r="B829">
        <v>117</v>
      </c>
      <c r="C829">
        <v>136</v>
      </c>
      <c r="D829">
        <v>60984028</v>
      </c>
      <c r="E829" t="s">
        <v>710</v>
      </c>
      <c r="F829" t="s">
        <v>1623</v>
      </c>
      <c r="G829">
        <v>259519</v>
      </c>
      <c r="H829" t="s">
        <v>16</v>
      </c>
      <c r="I829" t="s">
        <v>17</v>
      </c>
      <c r="J829" t="s">
        <v>217</v>
      </c>
      <c r="K829">
        <v>57000000</v>
      </c>
      <c r="L829">
        <v>1997</v>
      </c>
      <c r="M829">
        <v>7.5</v>
      </c>
    </row>
    <row r="830" spans="1:13" x14ac:dyDescent="0.3">
      <c r="A830" t="s">
        <v>1624</v>
      </c>
      <c r="B830">
        <v>157</v>
      </c>
      <c r="C830">
        <v>116</v>
      </c>
      <c r="D830">
        <v>36931089</v>
      </c>
      <c r="E830" t="s">
        <v>609</v>
      </c>
      <c r="F830" t="s">
        <v>1625</v>
      </c>
      <c r="G830">
        <v>70681</v>
      </c>
      <c r="H830" t="s">
        <v>16</v>
      </c>
      <c r="I830" t="s">
        <v>17</v>
      </c>
      <c r="J830" t="s">
        <v>217</v>
      </c>
      <c r="K830">
        <v>70000000</v>
      </c>
      <c r="L830">
        <v>2012</v>
      </c>
      <c r="M830">
        <v>5.6</v>
      </c>
    </row>
    <row r="831" spans="1:13" x14ac:dyDescent="0.3">
      <c r="A831" t="s">
        <v>183</v>
      </c>
      <c r="B831">
        <v>60</v>
      </c>
      <c r="C831">
        <v>103</v>
      </c>
      <c r="D831">
        <v>51317350</v>
      </c>
      <c r="E831" t="s">
        <v>20</v>
      </c>
      <c r="F831" t="s">
        <v>1626</v>
      </c>
      <c r="G831">
        <v>78343</v>
      </c>
      <c r="H831" t="s">
        <v>16</v>
      </c>
      <c r="I831" t="s">
        <v>17</v>
      </c>
      <c r="J831" t="s">
        <v>18</v>
      </c>
      <c r="K831">
        <v>57000000</v>
      </c>
      <c r="L831">
        <v>1996</v>
      </c>
      <c r="M831">
        <v>6.4</v>
      </c>
    </row>
    <row r="832" spans="1:13" x14ac:dyDescent="0.3">
      <c r="A832" t="s">
        <v>102</v>
      </c>
      <c r="B832">
        <v>117</v>
      </c>
      <c r="C832">
        <v>97</v>
      </c>
      <c r="D832">
        <v>28328132</v>
      </c>
      <c r="E832" t="s">
        <v>1627</v>
      </c>
      <c r="F832" t="s">
        <v>1628</v>
      </c>
      <c r="G832">
        <v>38298</v>
      </c>
      <c r="H832" t="s">
        <v>16</v>
      </c>
      <c r="I832" t="s">
        <v>17</v>
      </c>
      <c r="J832" t="s">
        <v>18</v>
      </c>
      <c r="K832">
        <v>58000000</v>
      </c>
      <c r="L832">
        <v>2004</v>
      </c>
      <c r="M832">
        <v>6.3</v>
      </c>
    </row>
    <row r="833" spans="1:13" x14ac:dyDescent="0.3">
      <c r="A833" t="s">
        <v>1629</v>
      </c>
      <c r="B833">
        <v>287</v>
      </c>
      <c r="C833">
        <v>96</v>
      </c>
      <c r="D833">
        <v>51774002</v>
      </c>
      <c r="E833" t="s">
        <v>496</v>
      </c>
      <c r="F833" t="s">
        <v>1630</v>
      </c>
      <c r="G833">
        <v>87745</v>
      </c>
      <c r="H833" t="s">
        <v>16</v>
      </c>
      <c r="I833" t="s">
        <v>17</v>
      </c>
      <c r="J833" t="s">
        <v>18</v>
      </c>
      <c r="K833">
        <v>57000000</v>
      </c>
      <c r="L833">
        <v>2011</v>
      </c>
      <c r="M833">
        <v>4.3</v>
      </c>
    </row>
    <row r="834" spans="1:13" x14ac:dyDescent="0.3">
      <c r="A834" t="s">
        <v>1631</v>
      </c>
      <c r="B834">
        <v>96</v>
      </c>
      <c r="C834">
        <v>131</v>
      </c>
      <c r="D834">
        <v>25528495</v>
      </c>
      <c r="E834" t="s">
        <v>1632</v>
      </c>
      <c r="F834" t="s">
        <v>1633</v>
      </c>
      <c r="G834">
        <v>28099</v>
      </c>
      <c r="H834" t="s">
        <v>16</v>
      </c>
      <c r="I834" t="s">
        <v>25</v>
      </c>
      <c r="J834" t="s">
        <v>217</v>
      </c>
      <c r="K834">
        <v>57000000</v>
      </c>
      <c r="L834">
        <v>2001</v>
      </c>
      <c r="M834">
        <v>5.9</v>
      </c>
    </row>
    <row r="835" spans="1:13" hidden="1" x14ac:dyDescent="0.3">
      <c r="B835">
        <v>26</v>
      </c>
      <c r="C835">
        <v>22</v>
      </c>
      <c r="E835" t="s">
        <v>615</v>
      </c>
      <c r="F835" t="s">
        <v>1634</v>
      </c>
      <c r="G835">
        <v>26992</v>
      </c>
      <c r="H835" t="s">
        <v>16</v>
      </c>
      <c r="I835" t="s">
        <v>17</v>
      </c>
      <c r="M835">
        <v>6.7</v>
      </c>
    </row>
    <row r="836" spans="1:13" x14ac:dyDescent="0.3">
      <c r="A836" t="s">
        <v>950</v>
      </c>
      <c r="B836">
        <v>125</v>
      </c>
      <c r="C836">
        <v>95</v>
      </c>
      <c r="D836">
        <v>113006880</v>
      </c>
      <c r="E836" t="s">
        <v>1635</v>
      </c>
      <c r="F836" t="s">
        <v>1636</v>
      </c>
      <c r="G836">
        <v>66308</v>
      </c>
      <c r="H836" t="s">
        <v>16</v>
      </c>
      <c r="I836" t="s">
        <v>105</v>
      </c>
      <c r="J836" t="s">
        <v>42</v>
      </c>
      <c r="K836">
        <v>56000000</v>
      </c>
      <c r="L836">
        <v>2005</v>
      </c>
      <c r="M836">
        <v>5.5</v>
      </c>
    </row>
    <row r="837" spans="1:13" x14ac:dyDescent="0.3">
      <c r="A837" t="s">
        <v>1637</v>
      </c>
      <c r="B837">
        <v>117</v>
      </c>
      <c r="C837">
        <v>86</v>
      </c>
      <c r="D837">
        <v>45860039</v>
      </c>
      <c r="E837" t="s">
        <v>1638</v>
      </c>
      <c r="F837" t="s">
        <v>1639</v>
      </c>
      <c r="G837">
        <v>53118</v>
      </c>
      <c r="H837" t="s">
        <v>16</v>
      </c>
      <c r="I837" t="s">
        <v>17</v>
      </c>
      <c r="J837" t="s">
        <v>18</v>
      </c>
      <c r="K837">
        <v>56000000</v>
      </c>
      <c r="L837">
        <v>2004</v>
      </c>
      <c r="M837">
        <v>6.2</v>
      </c>
    </row>
    <row r="838" spans="1:13" x14ac:dyDescent="0.3">
      <c r="A838" t="s">
        <v>161</v>
      </c>
      <c r="B838">
        <v>149</v>
      </c>
      <c r="C838">
        <v>142</v>
      </c>
      <c r="D838">
        <v>329691196</v>
      </c>
      <c r="E838" t="s">
        <v>921</v>
      </c>
      <c r="F838" t="s">
        <v>1640</v>
      </c>
      <c r="G838">
        <v>1251222</v>
      </c>
      <c r="H838" t="s">
        <v>16</v>
      </c>
      <c r="I838" t="s">
        <v>17</v>
      </c>
      <c r="J838" t="s">
        <v>18</v>
      </c>
      <c r="K838">
        <v>55000000</v>
      </c>
      <c r="L838">
        <v>1994</v>
      </c>
      <c r="M838">
        <v>8.8000000000000007</v>
      </c>
    </row>
    <row r="839" spans="1:13" x14ac:dyDescent="0.3">
      <c r="A839" t="s">
        <v>1414</v>
      </c>
      <c r="B839">
        <v>131</v>
      </c>
      <c r="C839">
        <v>92</v>
      </c>
      <c r="D839">
        <v>217326336</v>
      </c>
      <c r="E839" t="s">
        <v>1218</v>
      </c>
      <c r="F839" t="s">
        <v>1641</v>
      </c>
      <c r="G839">
        <v>57276</v>
      </c>
      <c r="H839" t="s">
        <v>16</v>
      </c>
      <c r="I839" t="s">
        <v>17</v>
      </c>
      <c r="J839" t="s">
        <v>42</v>
      </c>
      <c r="K839">
        <v>60000000</v>
      </c>
      <c r="L839">
        <v>2007</v>
      </c>
      <c r="M839">
        <v>5.2</v>
      </c>
    </row>
    <row r="840" spans="1:13" x14ac:dyDescent="0.3">
      <c r="A840" t="s">
        <v>728</v>
      </c>
      <c r="B840">
        <v>150</v>
      </c>
      <c r="C840">
        <v>108</v>
      </c>
      <c r="D840">
        <v>166225040</v>
      </c>
      <c r="E840" t="s">
        <v>609</v>
      </c>
      <c r="F840" t="s">
        <v>1642</v>
      </c>
      <c r="G840">
        <v>260442</v>
      </c>
      <c r="H840" t="s">
        <v>16</v>
      </c>
      <c r="I840" t="s">
        <v>17</v>
      </c>
      <c r="J840" t="s">
        <v>18</v>
      </c>
      <c r="K840">
        <v>55000000</v>
      </c>
      <c r="L840">
        <v>2000</v>
      </c>
      <c r="M840">
        <v>7</v>
      </c>
    </row>
    <row r="841" spans="1:13" x14ac:dyDescent="0.3">
      <c r="A841" t="s">
        <v>1643</v>
      </c>
      <c r="B841">
        <v>92</v>
      </c>
      <c r="C841">
        <v>84</v>
      </c>
      <c r="D841">
        <v>141600000</v>
      </c>
      <c r="E841" t="s">
        <v>1644</v>
      </c>
      <c r="F841" t="s">
        <v>1645</v>
      </c>
      <c r="G841">
        <v>119675</v>
      </c>
      <c r="H841" t="s">
        <v>16</v>
      </c>
      <c r="I841" t="s">
        <v>17</v>
      </c>
      <c r="J841" t="s">
        <v>110</v>
      </c>
      <c r="K841">
        <v>55000000</v>
      </c>
      <c r="L841">
        <v>1995</v>
      </c>
      <c r="M841">
        <v>6.6</v>
      </c>
    </row>
    <row r="842" spans="1:13" x14ac:dyDescent="0.3">
      <c r="A842" t="s">
        <v>384</v>
      </c>
      <c r="B842">
        <v>169</v>
      </c>
      <c r="C842">
        <v>188</v>
      </c>
      <c r="D842">
        <v>134218018</v>
      </c>
      <c r="E842" t="s">
        <v>1646</v>
      </c>
      <c r="F842" t="s">
        <v>1647</v>
      </c>
      <c r="G842">
        <v>126357</v>
      </c>
      <c r="H842" t="s">
        <v>16</v>
      </c>
      <c r="I842" t="s">
        <v>17</v>
      </c>
      <c r="J842" t="s">
        <v>42</v>
      </c>
      <c r="K842">
        <v>55000000</v>
      </c>
      <c r="L842">
        <v>1978</v>
      </c>
      <c r="M842">
        <v>7.3</v>
      </c>
    </row>
    <row r="843" spans="1:13" x14ac:dyDescent="0.3">
      <c r="A843" t="s">
        <v>189</v>
      </c>
      <c r="B843">
        <v>57</v>
      </c>
      <c r="C843">
        <v>95</v>
      </c>
      <c r="D843">
        <v>128769345</v>
      </c>
      <c r="E843" t="s">
        <v>902</v>
      </c>
      <c r="F843" t="s">
        <v>1648</v>
      </c>
      <c r="G843">
        <v>86556</v>
      </c>
      <c r="H843" t="s">
        <v>16</v>
      </c>
      <c r="I843" t="s">
        <v>17</v>
      </c>
      <c r="J843" t="s">
        <v>18</v>
      </c>
      <c r="K843">
        <v>54000000</v>
      </c>
      <c r="L843">
        <v>1996</v>
      </c>
      <c r="M843">
        <v>5.6</v>
      </c>
    </row>
    <row r="844" spans="1:13" x14ac:dyDescent="0.3">
      <c r="A844" t="s">
        <v>1137</v>
      </c>
      <c r="B844">
        <v>171</v>
      </c>
      <c r="C844">
        <v>118</v>
      </c>
      <c r="D844">
        <v>177575142</v>
      </c>
      <c r="E844" t="s">
        <v>615</v>
      </c>
      <c r="F844" t="s">
        <v>1649</v>
      </c>
      <c r="G844">
        <v>244840</v>
      </c>
      <c r="H844" t="s">
        <v>16</v>
      </c>
      <c r="I844" t="s">
        <v>17</v>
      </c>
      <c r="J844" t="s">
        <v>18</v>
      </c>
      <c r="K844">
        <v>70000000</v>
      </c>
      <c r="L844">
        <v>2005</v>
      </c>
      <c r="M844">
        <v>6.6</v>
      </c>
    </row>
    <row r="845" spans="1:13" x14ac:dyDescent="0.3">
      <c r="A845" t="s">
        <v>1650</v>
      </c>
      <c r="B845">
        <v>53</v>
      </c>
      <c r="C845">
        <v>92</v>
      </c>
      <c r="D845">
        <v>105263257</v>
      </c>
      <c r="E845" t="s">
        <v>1651</v>
      </c>
      <c r="F845" t="s">
        <v>1652</v>
      </c>
      <c r="G845">
        <v>56168</v>
      </c>
      <c r="H845" t="s">
        <v>16</v>
      </c>
      <c r="I845" t="s">
        <v>17</v>
      </c>
      <c r="J845" t="s">
        <v>42</v>
      </c>
      <c r="K845">
        <v>55000000</v>
      </c>
      <c r="L845">
        <v>1997</v>
      </c>
      <c r="M845">
        <v>5.4</v>
      </c>
    </row>
    <row r="846" spans="1:13" x14ac:dyDescent="0.3">
      <c r="A846" t="s">
        <v>1653</v>
      </c>
      <c r="B846">
        <v>153</v>
      </c>
      <c r="C846">
        <v>74</v>
      </c>
      <c r="D846">
        <v>104354205</v>
      </c>
      <c r="E846" t="s">
        <v>615</v>
      </c>
      <c r="F846" t="s">
        <v>1654</v>
      </c>
      <c r="G846">
        <v>162331</v>
      </c>
      <c r="H846" t="s">
        <v>16</v>
      </c>
      <c r="I846" t="s">
        <v>17</v>
      </c>
      <c r="J846" t="s">
        <v>217</v>
      </c>
      <c r="K846">
        <v>55000000</v>
      </c>
      <c r="L846">
        <v>2003</v>
      </c>
      <c r="M846">
        <v>6.3</v>
      </c>
    </row>
    <row r="847" spans="1:13" x14ac:dyDescent="0.3">
      <c r="A847" t="s">
        <v>420</v>
      </c>
      <c r="B847">
        <v>491</v>
      </c>
      <c r="C847">
        <v>134</v>
      </c>
      <c r="D847">
        <v>107100855</v>
      </c>
      <c r="E847" t="s">
        <v>1299</v>
      </c>
      <c r="F847" t="s">
        <v>1655</v>
      </c>
      <c r="G847">
        <v>323353</v>
      </c>
      <c r="H847" t="s">
        <v>16</v>
      </c>
      <c r="I847" t="s">
        <v>17</v>
      </c>
      <c r="J847" t="s">
        <v>18</v>
      </c>
      <c r="K847">
        <v>55000000</v>
      </c>
      <c r="L847">
        <v>2013</v>
      </c>
      <c r="M847">
        <v>7.9</v>
      </c>
    </row>
    <row r="848" spans="1:13" x14ac:dyDescent="0.3">
      <c r="A848" t="s">
        <v>297</v>
      </c>
      <c r="B848">
        <v>247</v>
      </c>
      <c r="C848">
        <v>101</v>
      </c>
      <c r="D848">
        <v>98711404</v>
      </c>
      <c r="E848" t="s">
        <v>1521</v>
      </c>
      <c r="F848" t="s">
        <v>1656</v>
      </c>
      <c r="G848">
        <v>127571</v>
      </c>
      <c r="H848" t="s">
        <v>16</v>
      </c>
      <c r="I848" t="s">
        <v>17</v>
      </c>
      <c r="J848" t="s">
        <v>18</v>
      </c>
      <c r="K848">
        <v>55000000</v>
      </c>
      <c r="L848">
        <v>2010</v>
      </c>
      <c r="M848">
        <v>6.3</v>
      </c>
    </row>
    <row r="849" spans="1:13" x14ac:dyDescent="0.3">
      <c r="A849" t="s">
        <v>689</v>
      </c>
      <c r="B849">
        <v>26</v>
      </c>
      <c r="C849">
        <v>100</v>
      </c>
      <c r="D849">
        <v>100328194</v>
      </c>
      <c r="E849" t="s">
        <v>190</v>
      </c>
      <c r="F849" t="s">
        <v>1657</v>
      </c>
      <c r="G849">
        <v>85903</v>
      </c>
      <c r="H849" t="s">
        <v>16</v>
      </c>
      <c r="I849" t="s">
        <v>17</v>
      </c>
      <c r="J849" t="s">
        <v>42</v>
      </c>
      <c r="K849">
        <v>50000000</v>
      </c>
      <c r="L849">
        <v>1995</v>
      </c>
      <c r="M849">
        <v>6</v>
      </c>
    </row>
    <row r="850" spans="1:13" x14ac:dyDescent="0.3">
      <c r="A850" t="s">
        <v>1121</v>
      </c>
      <c r="B850">
        <v>292</v>
      </c>
      <c r="C850">
        <v>132</v>
      </c>
      <c r="D850">
        <v>101530738</v>
      </c>
      <c r="E850" t="s">
        <v>129</v>
      </c>
      <c r="F850" t="s">
        <v>1658</v>
      </c>
      <c r="G850">
        <v>229574</v>
      </c>
      <c r="H850" t="s">
        <v>16</v>
      </c>
      <c r="I850" t="s">
        <v>17</v>
      </c>
      <c r="J850" t="s">
        <v>217</v>
      </c>
      <c r="K850">
        <v>55000000</v>
      </c>
      <c r="L850">
        <v>2014</v>
      </c>
      <c r="M850">
        <v>7.2</v>
      </c>
    </row>
    <row r="851" spans="1:13" x14ac:dyDescent="0.3">
      <c r="A851" t="s">
        <v>1659</v>
      </c>
      <c r="B851">
        <v>114</v>
      </c>
      <c r="C851">
        <v>105</v>
      </c>
      <c r="D851">
        <v>93815117</v>
      </c>
      <c r="E851" t="s">
        <v>515</v>
      </c>
      <c r="F851" t="s">
        <v>1660</v>
      </c>
      <c r="G851">
        <v>68417</v>
      </c>
      <c r="H851" t="s">
        <v>16</v>
      </c>
      <c r="I851" t="s">
        <v>17</v>
      </c>
      <c r="J851" t="s">
        <v>18</v>
      </c>
      <c r="K851">
        <v>55000000</v>
      </c>
      <c r="L851">
        <v>2002</v>
      </c>
      <c r="M851">
        <v>5.0999999999999996</v>
      </c>
    </row>
    <row r="852" spans="1:13" x14ac:dyDescent="0.3">
      <c r="A852" t="s">
        <v>636</v>
      </c>
      <c r="B852">
        <v>82</v>
      </c>
      <c r="C852">
        <v>123</v>
      </c>
      <c r="D852">
        <v>91400000</v>
      </c>
      <c r="E852" t="s">
        <v>704</v>
      </c>
      <c r="F852" t="s">
        <v>1661</v>
      </c>
      <c r="G852">
        <v>81026</v>
      </c>
      <c r="H852" t="s">
        <v>16</v>
      </c>
      <c r="I852" t="s">
        <v>17</v>
      </c>
      <c r="J852" t="s">
        <v>217</v>
      </c>
      <c r="K852">
        <v>53000000</v>
      </c>
      <c r="L852">
        <v>1995</v>
      </c>
      <c r="M852">
        <v>7.3</v>
      </c>
    </row>
    <row r="853" spans="1:13" x14ac:dyDescent="0.3">
      <c r="A853" t="s">
        <v>1662</v>
      </c>
      <c r="B853">
        <v>201</v>
      </c>
      <c r="C853">
        <v>117</v>
      </c>
      <c r="D853">
        <v>162586036</v>
      </c>
      <c r="E853" t="s">
        <v>563</v>
      </c>
      <c r="F853" t="s">
        <v>1663</v>
      </c>
      <c r="G853">
        <v>338383</v>
      </c>
      <c r="H853" t="s">
        <v>16</v>
      </c>
      <c r="I853" t="s">
        <v>17</v>
      </c>
      <c r="J853" t="s">
        <v>18</v>
      </c>
      <c r="K853">
        <v>55000000</v>
      </c>
      <c r="L853">
        <v>2006</v>
      </c>
      <c r="M853">
        <v>8</v>
      </c>
    </row>
    <row r="854" spans="1:13" x14ac:dyDescent="0.3">
      <c r="A854" t="s">
        <v>459</v>
      </c>
      <c r="B854">
        <v>231</v>
      </c>
      <c r="C854">
        <v>98</v>
      </c>
      <c r="D854">
        <v>89706988</v>
      </c>
      <c r="E854" t="s">
        <v>710</v>
      </c>
      <c r="F854" t="s">
        <v>1664</v>
      </c>
      <c r="G854">
        <v>126746</v>
      </c>
      <c r="H854" t="s">
        <v>16</v>
      </c>
      <c r="I854" t="s">
        <v>17</v>
      </c>
      <c r="J854" t="s">
        <v>18</v>
      </c>
      <c r="K854">
        <v>55000000</v>
      </c>
      <c r="L854">
        <v>2005</v>
      </c>
      <c r="M854">
        <v>6.2</v>
      </c>
    </row>
    <row r="855" spans="1:13" x14ac:dyDescent="0.3">
      <c r="A855" t="s">
        <v>1131</v>
      </c>
      <c r="B855">
        <v>55</v>
      </c>
      <c r="C855">
        <v>128</v>
      </c>
      <c r="D855">
        <v>83000000</v>
      </c>
      <c r="E855" t="s">
        <v>1464</v>
      </c>
      <c r="F855" t="s">
        <v>1665</v>
      </c>
      <c r="G855">
        <v>36587</v>
      </c>
      <c r="H855" t="s">
        <v>16</v>
      </c>
      <c r="I855" t="s">
        <v>17</v>
      </c>
      <c r="J855" t="s">
        <v>217</v>
      </c>
      <c r="K855">
        <v>55000000</v>
      </c>
      <c r="L855">
        <v>1994</v>
      </c>
      <c r="M855">
        <v>6</v>
      </c>
    </row>
    <row r="856" spans="1:13" x14ac:dyDescent="0.3">
      <c r="A856" t="s">
        <v>689</v>
      </c>
      <c r="B856">
        <v>110</v>
      </c>
      <c r="C856">
        <v>114</v>
      </c>
      <c r="D856">
        <v>78745923</v>
      </c>
      <c r="E856" t="s">
        <v>253</v>
      </c>
      <c r="F856" t="s">
        <v>1666</v>
      </c>
      <c r="G856">
        <v>94407</v>
      </c>
      <c r="H856" t="s">
        <v>16</v>
      </c>
      <c r="I856" t="s">
        <v>282</v>
      </c>
      <c r="J856" t="s">
        <v>18</v>
      </c>
      <c r="K856">
        <v>55000000</v>
      </c>
      <c r="L856">
        <v>1998</v>
      </c>
      <c r="M856">
        <v>6.7</v>
      </c>
    </row>
    <row r="857" spans="1:13" x14ac:dyDescent="0.3">
      <c r="A857" t="s">
        <v>646</v>
      </c>
      <c r="B857">
        <v>354</v>
      </c>
      <c r="C857">
        <v>111</v>
      </c>
      <c r="D857">
        <v>70098138</v>
      </c>
      <c r="E857" t="s">
        <v>484</v>
      </c>
      <c r="F857" t="s">
        <v>1667</v>
      </c>
      <c r="G857">
        <v>735784</v>
      </c>
      <c r="H857" t="s">
        <v>16</v>
      </c>
      <c r="I857" t="s">
        <v>17</v>
      </c>
      <c r="J857" t="s">
        <v>217</v>
      </c>
      <c r="K857">
        <v>30000000</v>
      </c>
      <c r="L857">
        <v>2003</v>
      </c>
      <c r="M857">
        <v>8.1</v>
      </c>
    </row>
    <row r="858" spans="1:13" x14ac:dyDescent="0.3">
      <c r="A858" t="s">
        <v>723</v>
      </c>
      <c r="B858">
        <v>140</v>
      </c>
      <c r="C858">
        <v>85</v>
      </c>
      <c r="D858">
        <v>66365290</v>
      </c>
      <c r="E858" t="s">
        <v>609</v>
      </c>
      <c r="F858" t="s">
        <v>1668</v>
      </c>
      <c r="G858">
        <v>56874</v>
      </c>
      <c r="H858" t="s">
        <v>16</v>
      </c>
      <c r="I858" t="s">
        <v>17</v>
      </c>
      <c r="J858" t="s">
        <v>18</v>
      </c>
      <c r="K858">
        <v>55000000</v>
      </c>
      <c r="L858">
        <v>1999</v>
      </c>
      <c r="M858">
        <v>6.4</v>
      </c>
    </row>
    <row r="859" spans="1:13" hidden="1" x14ac:dyDescent="0.3">
      <c r="B859">
        <v>77</v>
      </c>
      <c r="C859">
        <v>44</v>
      </c>
      <c r="E859" t="s">
        <v>211</v>
      </c>
      <c r="F859" t="s">
        <v>1669</v>
      </c>
      <c r="G859">
        <v>63982</v>
      </c>
      <c r="H859" t="s">
        <v>16</v>
      </c>
      <c r="I859" t="s">
        <v>17</v>
      </c>
      <c r="J859" t="s">
        <v>410</v>
      </c>
      <c r="K859">
        <v>1400000</v>
      </c>
      <c r="M859">
        <v>8.4</v>
      </c>
    </row>
    <row r="860" spans="1:13" x14ac:dyDescent="0.3">
      <c r="A860" t="s">
        <v>646</v>
      </c>
      <c r="B860">
        <v>304</v>
      </c>
      <c r="C860">
        <v>137</v>
      </c>
      <c r="D860">
        <v>66207920</v>
      </c>
      <c r="E860" t="s">
        <v>169</v>
      </c>
      <c r="F860" t="s">
        <v>1670</v>
      </c>
      <c r="G860">
        <v>512749</v>
      </c>
      <c r="H860" t="s">
        <v>16</v>
      </c>
      <c r="I860" t="s">
        <v>17</v>
      </c>
      <c r="J860" t="s">
        <v>217</v>
      </c>
      <c r="K860">
        <v>30000000</v>
      </c>
      <c r="L860">
        <v>2004</v>
      </c>
      <c r="M860">
        <v>8</v>
      </c>
    </row>
    <row r="861" spans="1:13" x14ac:dyDescent="0.3">
      <c r="A861" t="s">
        <v>839</v>
      </c>
      <c r="B861">
        <v>45</v>
      </c>
      <c r="C861">
        <v>97</v>
      </c>
      <c r="D861">
        <v>63408614</v>
      </c>
      <c r="E861" t="s">
        <v>156</v>
      </c>
      <c r="F861" t="s">
        <v>1671</v>
      </c>
      <c r="G861">
        <v>75365</v>
      </c>
      <c r="H861" t="s">
        <v>16</v>
      </c>
      <c r="I861" t="s">
        <v>17</v>
      </c>
      <c r="J861" t="s">
        <v>217</v>
      </c>
      <c r="K861">
        <v>55000000</v>
      </c>
      <c r="L861">
        <v>1989</v>
      </c>
      <c r="M861">
        <v>6.3</v>
      </c>
    </row>
    <row r="862" spans="1:13" x14ac:dyDescent="0.3">
      <c r="A862" t="s">
        <v>161</v>
      </c>
      <c r="B862">
        <v>49</v>
      </c>
      <c r="C862">
        <v>104</v>
      </c>
      <c r="D862">
        <v>58422650</v>
      </c>
      <c r="E862" t="s">
        <v>322</v>
      </c>
      <c r="F862" t="s">
        <v>1672</v>
      </c>
      <c r="G862">
        <v>78974</v>
      </c>
      <c r="H862" t="s">
        <v>16</v>
      </c>
      <c r="I862" t="s">
        <v>17</v>
      </c>
      <c r="J862" t="s">
        <v>18</v>
      </c>
      <c r="K862">
        <v>55000000</v>
      </c>
      <c r="L862">
        <v>1992</v>
      </c>
      <c r="M862">
        <v>6.4</v>
      </c>
    </row>
    <row r="863" spans="1:13" x14ac:dyDescent="0.3">
      <c r="A863" t="s">
        <v>1673</v>
      </c>
      <c r="B863">
        <v>146</v>
      </c>
      <c r="C863">
        <v>110</v>
      </c>
      <c r="D863">
        <v>56932305</v>
      </c>
      <c r="E863" t="s">
        <v>1675</v>
      </c>
      <c r="F863" t="s">
        <v>1676</v>
      </c>
      <c r="G863">
        <v>96690</v>
      </c>
      <c r="H863" t="s">
        <v>16</v>
      </c>
      <c r="I863" t="s">
        <v>17</v>
      </c>
      <c r="J863" t="s">
        <v>18</v>
      </c>
      <c r="K863">
        <v>55000000</v>
      </c>
      <c r="L863">
        <v>2000</v>
      </c>
      <c r="M863">
        <v>6.6</v>
      </c>
    </row>
    <row r="864" spans="1:13" x14ac:dyDescent="0.3">
      <c r="A864" t="s">
        <v>1528</v>
      </c>
      <c r="B864">
        <v>60</v>
      </c>
      <c r="C864">
        <v>133</v>
      </c>
      <c r="D864">
        <v>68750000</v>
      </c>
      <c r="E864" t="s">
        <v>23</v>
      </c>
      <c r="F864" t="s">
        <v>1677</v>
      </c>
      <c r="G864">
        <v>40858</v>
      </c>
      <c r="H864" t="s">
        <v>16</v>
      </c>
      <c r="I864" t="s">
        <v>17</v>
      </c>
      <c r="J864" t="s">
        <v>217</v>
      </c>
      <c r="K864">
        <v>55000000</v>
      </c>
      <c r="L864">
        <v>1996</v>
      </c>
      <c r="M864">
        <v>6.4</v>
      </c>
    </row>
    <row r="865" spans="1:13" x14ac:dyDescent="0.3">
      <c r="A865" t="s">
        <v>754</v>
      </c>
      <c r="B865">
        <v>189</v>
      </c>
      <c r="C865">
        <v>94</v>
      </c>
      <c r="D865">
        <v>68218041</v>
      </c>
      <c r="E865" t="s">
        <v>190</v>
      </c>
      <c r="F865" t="s">
        <v>1678</v>
      </c>
      <c r="G865">
        <v>67191</v>
      </c>
      <c r="H865" t="s">
        <v>16</v>
      </c>
      <c r="I865" t="s">
        <v>17</v>
      </c>
      <c r="J865" t="s">
        <v>42</v>
      </c>
      <c r="K865">
        <v>55000000</v>
      </c>
      <c r="L865">
        <v>2011</v>
      </c>
      <c r="M865">
        <v>6</v>
      </c>
    </row>
    <row r="866" spans="1:13" x14ac:dyDescent="0.3">
      <c r="A866" t="s">
        <v>345</v>
      </c>
      <c r="B866">
        <v>206</v>
      </c>
      <c r="C866">
        <v>104</v>
      </c>
      <c r="D866">
        <v>25040293</v>
      </c>
      <c r="E866" t="s">
        <v>20</v>
      </c>
      <c r="F866" t="s">
        <v>1679</v>
      </c>
      <c r="G866">
        <v>88049</v>
      </c>
      <c r="H866" t="s">
        <v>16</v>
      </c>
      <c r="I866" t="s">
        <v>17</v>
      </c>
      <c r="J866" t="s">
        <v>18</v>
      </c>
      <c r="K866">
        <v>55000000</v>
      </c>
      <c r="L866">
        <v>2008</v>
      </c>
      <c r="M866">
        <v>6.6</v>
      </c>
    </row>
    <row r="867" spans="1:13" x14ac:dyDescent="0.3">
      <c r="A867" t="s">
        <v>1680</v>
      </c>
      <c r="B867">
        <v>118</v>
      </c>
      <c r="C867">
        <v>91</v>
      </c>
      <c r="D867">
        <v>55747724</v>
      </c>
      <c r="E867" t="s">
        <v>172</v>
      </c>
      <c r="F867" t="s">
        <v>1681</v>
      </c>
      <c r="G867">
        <v>18042</v>
      </c>
      <c r="H867" t="s">
        <v>16</v>
      </c>
      <c r="I867" t="s">
        <v>17</v>
      </c>
      <c r="J867" t="s">
        <v>42</v>
      </c>
      <c r="K867">
        <v>55000000</v>
      </c>
      <c r="L867">
        <v>2013</v>
      </c>
      <c r="M867">
        <v>5.9</v>
      </c>
    </row>
    <row r="868" spans="1:13" x14ac:dyDescent="0.3">
      <c r="A868" t="s">
        <v>252</v>
      </c>
      <c r="B868">
        <v>210</v>
      </c>
      <c r="C868">
        <v>145</v>
      </c>
      <c r="D868">
        <v>55473600</v>
      </c>
      <c r="E868" t="s">
        <v>1501</v>
      </c>
      <c r="F868" t="s">
        <v>1683</v>
      </c>
      <c r="G868">
        <v>207686</v>
      </c>
      <c r="H868" t="s">
        <v>16</v>
      </c>
      <c r="I868" t="s">
        <v>17</v>
      </c>
      <c r="J868" t="s">
        <v>217</v>
      </c>
      <c r="K868">
        <v>50000000</v>
      </c>
      <c r="L868">
        <v>1992</v>
      </c>
      <c r="M868">
        <v>6.4</v>
      </c>
    </row>
    <row r="869" spans="1:13" x14ac:dyDescent="0.3">
      <c r="A869" t="s">
        <v>1684</v>
      </c>
      <c r="B869">
        <v>76</v>
      </c>
      <c r="C869">
        <v>135</v>
      </c>
      <c r="D869">
        <v>49994804</v>
      </c>
      <c r="E869" t="s">
        <v>1685</v>
      </c>
      <c r="F869" t="s">
        <v>1686</v>
      </c>
      <c r="G869">
        <v>29205</v>
      </c>
      <c r="H869" t="s">
        <v>16</v>
      </c>
      <c r="I869" t="s">
        <v>17</v>
      </c>
      <c r="J869" t="s">
        <v>42</v>
      </c>
      <c r="K869">
        <v>55000000</v>
      </c>
      <c r="L869">
        <v>1996</v>
      </c>
      <c r="M869">
        <v>6.3</v>
      </c>
    </row>
    <row r="870" spans="1:13" x14ac:dyDescent="0.3">
      <c r="A870" t="s">
        <v>1687</v>
      </c>
      <c r="B870">
        <v>149</v>
      </c>
      <c r="C870">
        <v>122</v>
      </c>
      <c r="D870">
        <v>41609593</v>
      </c>
      <c r="E870" t="s">
        <v>1208</v>
      </c>
      <c r="F870" t="s">
        <v>1688</v>
      </c>
      <c r="G870">
        <v>145422</v>
      </c>
      <c r="H870" t="s">
        <v>16</v>
      </c>
      <c r="I870" t="s">
        <v>25</v>
      </c>
      <c r="J870" t="s">
        <v>217</v>
      </c>
      <c r="K870">
        <v>55000000</v>
      </c>
      <c r="L870">
        <v>1998</v>
      </c>
      <c r="M870">
        <v>7.3</v>
      </c>
    </row>
    <row r="871" spans="1:13" x14ac:dyDescent="0.3">
      <c r="A871" t="s">
        <v>992</v>
      </c>
      <c r="B871">
        <v>62</v>
      </c>
      <c r="C871">
        <v>110</v>
      </c>
      <c r="D871">
        <v>38553833</v>
      </c>
      <c r="E871" t="s">
        <v>1689</v>
      </c>
      <c r="F871" t="s">
        <v>1690</v>
      </c>
      <c r="G871">
        <v>46239</v>
      </c>
      <c r="H871" t="s">
        <v>16</v>
      </c>
      <c r="I871" t="s">
        <v>17</v>
      </c>
      <c r="J871" t="s">
        <v>217</v>
      </c>
      <c r="K871">
        <v>55000000</v>
      </c>
      <c r="L871">
        <v>1996</v>
      </c>
      <c r="M871">
        <v>6.8</v>
      </c>
    </row>
    <row r="872" spans="1:13" x14ac:dyDescent="0.3">
      <c r="A872" t="s">
        <v>1691</v>
      </c>
      <c r="B872">
        <v>224</v>
      </c>
      <c r="C872">
        <v>95</v>
      </c>
      <c r="D872">
        <v>76137505</v>
      </c>
      <c r="E872" t="s">
        <v>291</v>
      </c>
      <c r="F872" t="s">
        <v>1692</v>
      </c>
      <c r="G872">
        <v>49207</v>
      </c>
      <c r="H872" t="s">
        <v>16</v>
      </c>
      <c r="I872" t="s">
        <v>25</v>
      </c>
      <c r="J872" t="s">
        <v>42</v>
      </c>
      <c r="K872">
        <v>55000000</v>
      </c>
      <c r="L872">
        <v>2014</v>
      </c>
      <c r="M872">
        <v>7.2</v>
      </c>
    </row>
    <row r="873" spans="1:13" x14ac:dyDescent="0.3">
      <c r="A873" t="s">
        <v>1693</v>
      </c>
      <c r="B873">
        <v>265</v>
      </c>
      <c r="C873">
        <v>102</v>
      </c>
      <c r="D873">
        <v>34350553</v>
      </c>
      <c r="E873" t="s">
        <v>702</v>
      </c>
      <c r="F873" t="s">
        <v>1694</v>
      </c>
      <c r="G873">
        <v>104066</v>
      </c>
      <c r="H873" t="s">
        <v>16</v>
      </c>
      <c r="I873" t="s">
        <v>17</v>
      </c>
      <c r="J873" t="s">
        <v>217</v>
      </c>
      <c r="K873">
        <v>68000000</v>
      </c>
      <c r="L873">
        <v>2012</v>
      </c>
      <c r="M873">
        <v>5.7</v>
      </c>
    </row>
    <row r="874" spans="1:13" x14ac:dyDescent="0.3">
      <c r="A874" t="s">
        <v>1695</v>
      </c>
      <c r="B874">
        <v>135</v>
      </c>
      <c r="C874">
        <v>94</v>
      </c>
      <c r="D874">
        <v>34238611</v>
      </c>
      <c r="E874" t="s">
        <v>169</v>
      </c>
      <c r="F874" t="s">
        <v>1696</v>
      </c>
      <c r="G874">
        <v>35830</v>
      </c>
      <c r="H874" t="s">
        <v>16</v>
      </c>
      <c r="I874" t="s">
        <v>17</v>
      </c>
      <c r="J874" t="s">
        <v>217</v>
      </c>
      <c r="K874">
        <v>55000000</v>
      </c>
      <c r="L874">
        <v>2003</v>
      </c>
      <c r="M874">
        <v>6</v>
      </c>
    </row>
    <row r="875" spans="1:13" x14ac:dyDescent="0.3">
      <c r="A875" t="s">
        <v>260</v>
      </c>
      <c r="B875">
        <v>100</v>
      </c>
      <c r="C875">
        <v>126</v>
      </c>
      <c r="D875">
        <v>34098563</v>
      </c>
      <c r="E875" t="s">
        <v>1464</v>
      </c>
      <c r="F875" t="s">
        <v>1697</v>
      </c>
      <c r="G875">
        <v>27191</v>
      </c>
      <c r="H875" t="s">
        <v>16</v>
      </c>
      <c r="I875" t="s">
        <v>17</v>
      </c>
      <c r="J875" t="s">
        <v>217</v>
      </c>
      <c r="K875">
        <v>55000000</v>
      </c>
      <c r="L875">
        <v>1999</v>
      </c>
      <c r="M875">
        <v>6.5</v>
      </c>
    </row>
    <row r="876" spans="1:13" x14ac:dyDescent="0.3">
      <c r="A876" t="s">
        <v>1268</v>
      </c>
      <c r="B876">
        <v>123</v>
      </c>
      <c r="C876">
        <v>118</v>
      </c>
      <c r="D876">
        <v>33828318</v>
      </c>
      <c r="E876" t="s">
        <v>609</v>
      </c>
      <c r="F876" t="s">
        <v>1698</v>
      </c>
      <c r="G876">
        <v>44453</v>
      </c>
      <c r="H876" t="s">
        <v>16</v>
      </c>
      <c r="I876" t="s">
        <v>17</v>
      </c>
      <c r="J876" t="s">
        <v>18</v>
      </c>
      <c r="K876">
        <v>55000000</v>
      </c>
      <c r="L876">
        <v>2003</v>
      </c>
      <c r="M876">
        <v>5.8</v>
      </c>
    </row>
    <row r="877" spans="1:13" x14ac:dyDescent="0.3">
      <c r="A877" t="s">
        <v>1699</v>
      </c>
      <c r="B877">
        <v>164</v>
      </c>
      <c r="C877">
        <v>99</v>
      </c>
      <c r="D877">
        <v>33472850</v>
      </c>
      <c r="E877" t="s">
        <v>1412</v>
      </c>
      <c r="F877" t="s">
        <v>1700</v>
      </c>
      <c r="G877">
        <v>67005</v>
      </c>
      <c r="H877" t="s">
        <v>16</v>
      </c>
      <c r="I877" t="s">
        <v>17</v>
      </c>
      <c r="J877" t="s">
        <v>217</v>
      </c>
      <c r="K877">
        <v>55000000</v>
      </c>
      <c r="L877">
        <v>2008</v>
      </c>
      <c r="M877">
        <v>5.8</v>
      </c>
    </row>
    <row r="878" spans="1:13" x14ac:dyDescent="0.3">
      <c r="A878" t="s">
        <v>1701</v>
      </c>
      <c r="B878">
        <v>238</v>
      </c>
      <c r="C878">
        <v>88</v>
      </c>
      <c r="D878">
        <v>31051126</v>
      </c>
      <c r="E878" t="s">
        <v>172</v>
      </c>
      <c r="F878" t="s">
        <v>1702</v>
      </c>
      <c r="G878">
        <v>36877</v>
      </c>
      <c r="H878" t="s">
        <v>16</v>
      </c>
      <c r="I878" t="s">
        <v>25</v>
      </c>
      <c r="J878" t="s">
        <v>42</v>
      </c>
      <c r="K878">
        <v>55000000</v>
      </c>
      <c r="L878">
        <v>2012</v>
      </c>
      <c r="M878">
        <v>6.7</v>
      </c>
    </row>
    <row r="879" spans="1:13" x14ac:dyDescent="0.3">
      <c r="A879" t="s">
        <v>1338</v>
      </c>
      <c r="B879">
        <v>264</v>
      </c>
      <c r="C879">
        <v>141</v>
      </c>
      <c r="D879">
        <v>35707327</v>
      </c>
      <c r="E879" t="s">
        <v>789</v>
      </c>
      <c r="F879" t="s">
        <v>1703</v>
      </c>
      <c r="G879">
        <v>199056</v>
      </c>
      <c r="H879" t="s">
        <v>16</v>
      </c>
      <c r="I879" t="s">
        <v>17</v>
      </c>
      <c r="J879" t="s">
        <v>217</v>
      </c>
      <c r="K879">
        <v>55000000</v>
      </c>
      <c r="L879">
        <v>2008</v>
      </c>
      <c r="M879">
        <v>7.8</v>
      </c>
    </row>
    <row r="880" spans="1:13" x14ac:dyDescent="0.3">
      <c r="A880" t="s">
        <v>888</v>
      </c>
      <c r="B880">
        <v>47</v>
      </c>
      <c r="C880">
        <v>107</v>
      </c>
      <c r="D880">
        <v>20550712</v>
      </c>
      <c r="E880" t="s">
        <v>505</v>
      </c>
      <c r="F880" t="s">
        <v>1704</v>
      </c>
      <c r="G880">
        <v>40346</v>
      </c>
      <c r="H880" t="s">
        <v>16</v>
      </c>
      <c r="I880" t="s">
        <v>17</v>
      </c>
      <c r="J880" t="s">
        <v>18</v>
      </c>
      <c r="K880">
        <v>50000000</v>
      </c>
      <c r="L880">
        <v>1996</v>
      </c>
      <c r="M880">
        <v>5.6</v>
      </c>
    </row>
    <row r="881" spans="1:13" x14ac:dyDescent="0.3">
      <c r="A881" t="s">
        <v>636</v>
      </c>
      <c r="B881">
        <v>50</v>
      </c>
      <c r="C881">
        <v>116</v>
      </c>
      <c r="D881">
        <v>18573791</v>
      </c>
      <c r="E881" t="s">
        <v>1705</v>
      </c>
      <c r="F881" t="s">
        <v>1706</v>
      </c>
      <c r="G881">
        <v>38533</v>
      </c>
      <c r="H881" t="s">
        <v>16</v>
      </c>
      <c r="I881" t="s">
        <v>17</v>
      </c>
      <c r="J881" t="s">
        <v>217</v>
      </c>
      <c r="K881">
        <v>55000000</v>
      </c>
      <c r="L881">
        <v>1996</v>
      </c>
      <c r="M881">
        <v>5.8</v>
      </c>
    </row>
    <row r="882" spans="1:13" x14ac:dyDescent="0.3">
      <c r="A882" t="s">
        <v>483</v>
      </c>
      <c r="B882">
        <v>153</v>
      </c>
      <c r="C882">
        <v>143</v>
      </c>
      <c r="D882">
        <v>51225796</v>
      </c>
      <c r="E882" t="s">
        <v>1707</v>
      </c>
      <c r="F882" t="s">
        <v>1708</v>
      </c>
      <c r="G882">
        <v>96654</v>
      </c>
      <c r="H882" t="s">
        <v>16</v>
      </c>
      <c r="I882" t="s">
        <v>25</v>
      </c>
      <c r="J882" t="s">
        <v>18</v>
      </c>
      <c r="K882">
        <v>70000000</v>
      </c>
      <c r="L882">
        <v>2004</v>
      </c>
      <c r="M882">
        <v>7.4</v>
      </c>
    </row>
    <row r="883" spans="1:13" x14ac:dyDescent="0.3">
      <c r="A883" t="s">
        <v>1709</v>
      </c>
      <c r="B883">
        <v>202</v>
      </c>
      <c r="C883">
        <v>114</v>
      </c>
      <c r="D883">
        <v>16264475</v>
      </c>
      <c r="E883" t="s">
        <v>1177</v>
      </c>
      <c r="F883" t="s">
        <v>1710</v>
      </c>
      <c r="G883">
        <v>54787</v>
      </c>
      <c r="H883" t="s">
        <v>16</v>
      </c>
      <c r="I883" t="s">
        <v>25</v>
      </c>
      <c r="J883" t="s">
        <v>18</v>
      </c>
      <c r="K883">
        <v>55000000</v>
      </c>
      <c r="L883">
        <v>2007</v>
      </c>
      <c r="M883">
        <v>6.9</v>
      </c>
    </row>
    <row r="884" spans="1:13" x14ac:dyDescent="0.3">
      <c r="A884" t="s">
        <v>1711</v>
      </c>
      <c r="B884">
        <v>178</v>
      </c>
      <c r="C884">
        <v>93</v>
      </c>
      <c r="D884">
        <v>25857987</v>
      </c>
      <c r="E884" t="s">
        <v>238</v>
      </c>
      <c r="F884" t="s">
        <v>1712</v>
      </c>
      <c r="G884">
        <v>110614</v>
      </c>
      <c r="H884" t="s">
        <v>16</v>
      </c>
      <c r="I884" t="s">
        <v>17</v>
      </c>
      <c r="J884" t="s">
        <v>18</v>
      </c>
      <c r="K884">
        <v>62000000</v>
      </c>
      <c r="L884">
        <v>2005</v>
      </c>
      <c r="M884">
        <v>5.5</v>
      </c>
    </row>
    <row r="885" spans="1:13" x14ac:dyDescent="0.3">
      <c r="A885" t="s">
        <v>1713</v>
      </c>
      <c r="B885">
        <v>84</v>
      </c>
      <c r="C885">
        <v>280</v>
      </c>
      <c r="D885">
        <v>12870569</v>
      </c>
      <c r="E885" t="s">
        <v>726</v>
      </c>
      <c r="F885" t="s">
        <v>1714</v>
      </c>
      <c r="G885">
        <v>13215</v>
      </c>
      <c r="H885" t="s">
        <v>16</v>
      </c>
      <c r="I885" t="s">
        <v>17</v>
      </c>
      <c r="J885" t="s">
        <v>18</v>
      </c>
      <c r="K885">
        <v>56000000</v>
      </c>
      <c r="L885">
        <v>2003</v>
      </c>
      <c r="M885">
        <v>6.3</v>
      </c>
    </row>
    <row r="886" spans="1:13" x14ac:dyDescent="0.3">
      <c r="A886" t="s">
        <v>1715</v>
      </c>
      <c r="B886">
        <v>44</v>
      </c>
      <c r="C886">
        <v>100</v>
      </c>
      <c r="D886">
        <v>11466088</v>
      </c>
      <c r="E886" t="s">
        <v>27</v>
      </c>
      <c r="F886" t="s">
        <v>1716</v>
      </c>
      <c r="G886">
        <v>8983</v>
      </c>
      <c r="H886" t="s">
        <v>16</v>
      </c>
      <c r="I886" t="s">
        <v>17</v>
      </c>
      <c r="J886" t="s">
        <v>217</v>
      </c>
      <c r="K886">
        <v>71000000</v>
      </c>
      <c r="L886">
        <v>1997</v>
      </c>
      <c r="M886">
        <v>4.7</v>
      </c>
    </row>
    <row r="887" spans="1:13" x14ac:dyDescent="0.3">
      <c r="A887" t="s">
        <v>1717</v>
      </c>
      <c r="B887">
        <v>93</v>
      </c>
      <c r="C887">
        <v>107</v>
      </c>
      <c r="D887">
        <v>16088610</v>
      </c>
      <c r="E887" t="s">
        <v>1718</v>
      </c>
      <c r="F887" t="s">
        <v>1719</v>
      </c>
      <c r="G887">
        <v>10417</v>
      </c>
      <c r="H887" t="s">
        <v>16</v>
      </c>
      <c r="I887" t="s">
        <v>17</v>
      </c>
      <c r="J887" t="s">
        <v>42</v>
      </c>
      <c r="K887">
        <v>55000000</v>
      </c>
      <c r="L887">
        <v>2009</v>
      </c>
      <c r="M887">
        <v>5.6</v>
      </c>
    </row>
    <row r="888" spans="1:13" x14ac:dyDescent="0.3">
      <c r="A888" t="s">
        <v>265</v>
      </c>
      <c r="B888">
        <v>277</v>
      </c>
      <c r="C888">
        <v>119</v>
      </c>
      <c r="D888">
        <v>51178893</v>
      </c>
      <c r="E888" t="s">
        <v>1720</v>
      </c>
      <c r="F888" t="s">
        <v>1721</v>
      </c>
      <c r="G888">
        <v>24285</v>
      </c>
      <c r="H888" t="s">
        <v>16</v>
      </c>
      <c r="I888" t="s">
        <v>17</v>
      </c>
      <c r="J888" t="s">
        <v>42</v>
      </c>
      <c r="K888">
        <v>50000000</v>
      </c>
      <c r="L888">
        <v>2014</v>
      </c>
      <c r="M888">
        <v>6.4</v>
      </c>
    </row>
    <row r="889" spans="1:13" x14ac:dyDescent="0.3">
      <c r="A889" t="s">
        <v>1223</v>
      </c>
      <c r="B889">
        <v>76</v>
      </c>
      <c r="C889">
        <v>95</v>
      </c>
      <c r="D889">
        <v>6768055</v>
      </c>
      <c r="E889" t="s">
        <v>1100</v>
      </c>
      <c r="F889" t="s">
        <v>1722</v>
      </c>
      <c r="G889">
        <v>11148</v>
      </c>
      <c r="H889" t="s">
        <v>16</v>
      </c>
      <c r="I889" t="s">
        <v>25</v>
      </c>
      <c r="J889" t="s">
        <v>42</v>
      </c>
      <c r="K889">
        <v>57000000</v>
      </c>
      <c r="L889">
        <v>2004</v>
      </c>
      <c r="M889">
        <v>4.2</v>
      </c>
    </row>
    <row r="890" spans="1:13" x14ac:dyDescent="0.3">
      <c r="A890" t="s">
        <v>1723</v>
      </c>
      <c r="B890">
        <v>197</v>
      </c>
      <c r="C890">
        <v>119</v>
      </c>
      <c r="D890">
        <v>39440655</v>
      </c>
      <c r="E890" t="s">
        <v>1724</v>
      </c>
      <c r="F890" t="s">
        <v>1725</v>
      </c>
      <c r="G890">
        <v>61680</v>
      </c>
      <c r="H890" t="s">
        <v>16</v>
      </c>
      <c r="I890" t="s">
        <v>17</v>
      </c>
      <c r="J890" t="s">
        <v>18</v>
      </c>
      <c r="K890">
        <v>55000000</v>
      </c>
      <c r="L890">
        <v>2010</v>
      </c>
      <c r="M890">
        <v>6.4</v>
      </c>
    </row>
    <row r="891" spans="1:13" x14ac:dyDescent="0.3">
      <c r="A891" t="s">
        <v>1500</v>
      </c>
      <c r="B891">
        <v>186</v>
      </c>
      <c r="C891">
        <v>133</v>
      </c>
      <c r="D891">
        <v>6167817</v>
      </c>
      <c r="E891" t="s">
        <v>1726</v>
      </c>
      <c r="F891" t="s">
        <v>1727</v>
      </c>
      <c r="G891">
        <v>62607</v>
      </c>
      <c r="H891" t="s">
        <v>532</v>
      </c>
      <c r="I891" t="s">
        <v>533</v>
      </c>
      <c r="J891" t="s">
        <v>217</v>
      </c>
      <c r="K891">
        <v>47000000</v>
      </c>
      <c r="L891">
        <v>2004</v>
      </c>
      <c r="M891">
        <v>7.7</v>
      </c>
    </row>
    <row r="892" spans="1:13" x14ac:dyDescent="0.3">
      <c r="A892" t="s">
        <v>1347</v>
      </c>
      <c r="B892">
        <v>103</v>
      </c>
      <c r="C892">
        <v>152</v>
      </c>
      <c r="E892" t="s">
        <v>1728</v>
      </c>
      <c r="F892" t="s">
        <v>1729</v>
      </c>
      <c r="G892">
        <v>67822</v>
      </c>
      <c r="H892" t="s">
        <v>16</v>
      </c>
      <c r="I892" t="s">
        <v>25</v>
      </c>
      <c r="J892" t="s">
        <v>1730</v>
      </c>
      <c r="K892">
        <v>2000000</v>
      </c>
      <c r="L892">
        <v>1962</v>
      </c>
      <c r="M892">
        <v>7.7</v>
      </c>
    </row>
    <row r="893" spans="1:13" x14ac:dyDescent="0.3">
      <c r="A893" t="s">
        <v>1731</v>
      </c>
      <c r="B893">
        <v>66</v>
      </c>
      <c r="C893">
        <v>96</v>
      </c>
      <c r="E893" t="s">
        <v>1732</v>
      </c>
      <c r="F893" t="s">
        <v>1733</v>
      </c>
      <c r="G893">
        <v>19706</v>
      </c>
      <c r="H893" t="s">
        <v>16</v>
      </c>
      <c r="I893" t="s">
        <v>17</v>
      </c>
      <c r="J893" t="s">
        <v>217</v>
      </c>
      <c r="K893">
        <v>55000000</v>
      </c>
      <c r="L893">
        <v>2002</v>
      </c>
      <c r="M893">
        <v>5.3</v>
      </c>
    </row>
    <row r="894" spans="1:13" x14ac:dyDescent="0.3">
      <c r="A894" t="s">
        <v>142</v>
      </c>
      <c r="B894">
        <v>224</v>
      </c>
      <c r="C894">
        <v>117</v>
      </c>
      <c r="D894">
        <v>81645152</v>
      </c>
      <c r="E894" t="s">
        <v>812</v>
      </c>
      <c r="F894" t="s">
        <v>1734</v>
      </c>
      <c r="G894">
        <v>158267</v>
      </c>
      <c r="H894" t="s">
        <v>16</v>
      </c>
      <c r="I894" t="s">
        <v>17</v>
      </c>
      <c r="J894" t="s">
        <v>217</v>
      </c>
      <c r="K894">
        <v>54000000</v>
      </c>
      <c r="L894">
        <v>2002</v>
      </c>
      <c r="M894">
        <v>6.7</v>
      </c>
    </row>
    <row r="895" spans="1:13" x14ac:dyDescent="0.3">
      <c r="A895" t="s">
        <v>1662</v>
      </c>
      <c r="B895">
        <v>202</v>
      </c>
      <c r="C895">
        <v>123</v>
      </c>
      <c r="D895">
        <v>69951824</v>
      </c>
      <c r="E895" t="s">
        <v>85</v>
      </c>
      <c r="F895" t="s">
        <v>1735</v>
      </c>
      <c r="G895">
        <v>232710</v>
      </c>
      <c r="H895" t="s">
        <v>16</v>
      </c>
      <c r="I895" t="s">
        <v>17</v>
      </c>
      <c r="J895" t="s">
        <v>18</v>
      </c>
      <c r="K895">
        <v>55000000</v>
      </c>
      <c r="L895">
        <v>2008</v>
      </c>
      <c r="M895">
        <v>7.7</v>
      </c>
    </row>
    <row r="896" spans="1:13" x14ac:dyDescent="0.3">
      <c r="A896" t="s">
        <v>1567</v>
      </c>
      <c r="B896">
        <v>279</v>
      </c>
      <c r="C896">
        <v>92</v>
      </c>
      <c r="D896">
        <v>9483821</v>
      </c>
      <c r="E896" t="s">
        <v>27</v>
      </c>
      <c r="F896" t="s">
        <v>1736</v>
      </c>
      <c r="G896">
        <v>39247</v>
      </c>
      <c r="H896" t="s">
        <v>16</v>
      </c>
      <c r="I896" t="s">
        <v>17</v>
      </c>
      <c r="J896" t="s">
        <v>217</v>
      </c>
      <c r="K896">
        <v>55000000</v>
      </c>
      <c r="L896">
        <v>2012</v>
      </c>
      <c r="M896">
        <v>5.7</v>
      </c>
    </row>
    <row r="897" spans="1:13" x14ac:dyDescent="0.3">
      <c r="A897" t="s">
        <v>1737</v>
      </c>
      <c r="B897">
        <v>110</v>
      </c>
      <c r="C897">
        <v>170</v>
      </c>
      <c r="D897">
        <v>66676062</v>
      </c>
      <c r="E897" t="s">
        <v>714</v>
      </c>
      <c r="F897" t="s">
        <v>1738</v>
      </c>
      <c r="G897">
        <v>267980</v>
      </c>
      <c r="H897" t="s">
        <v>16</v>
      </c>
      <c r="I897" t="s">
        <v>17</v>
      </c>
      <c r="J897" t="s">
        <v>217</v>
      </c>
      <c r="K897">
        <v>54000000</v>
      </c>
      <c r="L897">
        <v>1990</v>
      </c>
      <c r="M897">
        <v>7.6</v>
      </c>
    </row>
    <row r="898" spans="1:13" x14ac:dyDescent="0.3">
      <c r="A898" t="s">
        <v>1212</v>
      </c>
      <c r="B898">
        <v>190</v>
      </c>
      <c r="C898">
        <v>123</v>
      </c>
      <c r="D898">
        <v>26838389</v>
      </c>
      <c r="E898" t="s">
        <v>515</v>
      </c>
      <c r="F898" t="s">
        <v>1739</v>
      </c>
      <c r="G898">
        <v>58658</v>
      </c>
      <c r="H898" t="s">
        <v>16</v>
      </c>
      <c r="I898" t="s">
        <v>17</v>
      </c>
      <c r="J898" t="s">
        <v>18</v>
      </c>
      <c r="K898">
        <v>57000000</v>
      </c>
      <c r="L898">
        <v>2005</v>
      </c>
      <c r="M898">
        <v>6.4</v>
      </c>
    </row>
    <row r="899" spans="1:13" x14ac:dyDescent="0.3">
      <c r="A899" t="s">
        <v>87</v>
      </c>
      <c r="B899">
        <v>136</v>
      </c>
      <c r="C899">
        <v>110</v>
      </c>
      <c r="D899">
        <v>75604320</v>
      </c>
      <c r="E899" t="s">
        <v>615</v>
      </c>
      <c r="F899" t="s">
        <v>1740</v>
      </c>
      <c r="G899">
        <v>68417</v>
      </c>
      <c r="H899" t="s">
        <v>16</v>
      </c>
      <c r="I899" t="s">
        <v>17</v>
      </c>
      <c r="J899" t="s">
        <v>18</v>
      </c>
      <c r="K899">
        <v>54000000</v>
      </c>
      <c r="L899">
        <v>2006</v>
      </c>
      <c r="M899">
        <v>5.6</v>
      </c>
    </row>
    <row r="900" spans="1:13" x14ac:dyDescent="0.3">
      <c r="A900" t="s">
        <v>1741</v>
      </c>
      <c r="B900">
        <v>121</v>
      </c>
      <c r="C900">
        <v>116</v>
      </c>
      <c r="D900">
        <v>108200000</v>
      </c>
      <c r="E900" t="s">
        <v>214</v>
      </c>
      <c r="F900" t="s">
        <v>1742</v>
      </c>
      <c r="G900">
        <v>76331</v>
      </c>
      <c r="H900" t="s">
        <v>16</v>
      </c>
      <c r="I900" t="s">
        <v>17</v>
      </c>
      <c r="J900" t="s">
        <v>42</v>
      </c>
      <c r="K900">
        <v>54000000</v>
      </c>
      <c r="L900">
        <v>1980</v>
      </c>
      <c r="M900">
        <v>6.8</v>
      </c>
    </row>
    <row r="901" spans="1:13" x14ac:dyDescent="0.3">
      <c r="A901" t="s">
        <v>886</v>
      </c>
      <c r="B901">
        <v>131</v>
      </c>
      <c r="C901">
        <v>121</v>
      </c>
      <c r="D901">
        <v>5660084</v>
      </c>
      <c r="E901" t="s">
        <v>1531</v>
      </c>
      <c r="F901" t="s">
        <v>1743</v>
      </c>
      <c r="G901">
        <v>41620</v>
      </c>
      <c r="H901" t="s">
        <v>16</v>
      </c>
      <c r="I901" t="s">
        <v>17</v>
      </c>
      <c r="J901" t="s">
        <v>217</v>
      </c>
      <c r="K901">
        <v>54000000</v>
      </c>
      <c r="L901">
        <v>2003</v>
      </c>
      <c r="M901">
        <v>2.4</v>
      </c>
    </row>
    <row r="902" spans="1:13" x14ac:dyDescent="0.3">
      <c r="A902" t="s">
        <v>1479</v>
      </c>
      <c r="B902">
        <v>127</v>
      </c>
      <c r="C902">
        <v>128</v>
      </c>
      <c r="D902">
        <v>7221458</v>
      </c>
      <c r="E902" t="s">
        <v>1464</v>
      </c>
      <c r="F902" t="s">
        <v>1744</v>
      </c>
      <c r="G902">
        <v>20740</v>
      </c>
      <c r="H902" t="s">
        <v>16</v>
      </c>
      <c r="I902" t="s">
        <v>282</v>
      </c>
      <c r="J902" t="s">
        <v>18</v>
      </c>
      <c r="K902">
        <v>55000000</v>
      </c>
      <c r="L902">
        <v>2006</v>
      </c>
      <c r="M902">
        <v>6.2</v>
      </c>
    </row>
    <row r="903" spans="1:13" x14ac:dyDescent="0.3">
      <c r="A903" t="s">
        <v>1068</v>
      </c>
      <c r="B903">
        <v>160</v>
      </c>
      <c r="C903">
        <v>99</v>
      </c>
      <c r="D903">
        <v>70327868</v>
      </c>
      <c r="E903" t="s">
        <v>129</v>
      </c>
      <c r="F903" t="s">
        <v>1745</v>
      </c>
      <c r="G903">
        <v>58416</v>
      </c>
      <c r="H903" t="s">
        <v>16</v>
      </c>
      <c r="I903" t="s">
        <v>282</v>
      </c>
      <c r="J903" t="s">
        <v>217</v>
      </c>
      <c r="K903">
        <v>46000000</v>
      </c>
      <c r="L903">
        <v>2000</v>
      </c>
      <c r="M903">
        <v>5.9</v>
      </c>
    </row>
    <row r="904" spans="1:13" x14ac:dyDescent="0.3">
      <c r="A904" t="s">
        <v>1144</v>
      </c>
      <c r="B904">
        <v>78</v>
      </c>
      <c r="C904">
        <v>94</v>
      </c>
      <c r="D904">
        <v>58297830</v>
      </c>
      <c r="E904" t="s">
        <v>1746</v>
      </c>
      <c r="F904" t="s">
        <v>1747</v>
      </c>
      <c r="G904">
        <v>86347</v>
      </c>
      <c r="H904" t="s">
        <v>16</v>
      </c>
      <c r="I904" t="s">
        <v>17</v>
      </c>
      <c r="J904" t="s">
        <v>110</v>
      </c>
      <c r="K904">
        <v>50000000</v>
      </c>
      <c r="L904">
        <v>1997</v>
      </c>
      <c r="M904">
        <v>7.1</v>
      </c>
    </row>
    <row r="905" spans="1:13" x14ac:dyDescent="0.3">
      <c r="A905" t="s">
        <v>137</v>
      </c>
      <c r="B905">
        <v>209</v>
      </c>
      <c r="C905">
        <v>127</v>
      </c>
      <c r="D905">
        <v>57386369</v>
      </c>
      <c r="E905" t="s">
        <v>1036</v>
      </c>
      <c r="F905" t="s">
        <v>1748</v>
      </c>
      <c r="G905">
        <v>224013</v>
      </c>
      <c r="H905" t="s">
        <v>16</v>
      </c>
      <c r="I905" t="s">
        <v>17</v>
      </c>
      <c r="J905" t="s">
        <v>18</v>
      </c>
      <c r="K905">
        <v>52500000</v>
      </c>
      <c r="L905">
        <v>2001</v>
      </c>
      <c r="M905">
        <v>7.6</v>
      </c>
    </row>
    <row r="906" spans="1:13" x14ac:dyDescent="0.3">
      <c r="A906" t="s">
        <v>1540</v>
      </c>
      <c r="B906">
        <v>98</v>
      </c>
      <c r="C906">
        <v>89</v>
      </c>
      <c r="D906">
        <v>45207112</v>
      </c>
      <c r="E906" t="s">
        <v>815</v>
      </c>
      <c r="F906" t="s">
        <v>1749</v>
      </c>
      <c r="G906">
        <v>21283</v>
      </c>
      <c r="H906" t="s">
        <v>16</v>
      </c>
      <c r="I906" t="s">
        <v>17</v>
      </c>
      <c r="J906" t="s">
        <v>18</v>
      </c>
      <c r="K906">
        <v>53000000</v>
      </c>
      <c r="L906">
        <v>2001</v>
      </c>
      <c r="M906">
        <v>5.5</v>
      </c>
    </row>
    <row r="907" spans="1:13" x14ac:dyDescent="0.3">
      <c r="A907" t="s">
        <v>1750</v>
      </c>
      <c r="B907">
        <v>391</v>
      </c>
      <c r="C907">
        <v>123</v>
      </c>
      <c r="D907">
        <v>62563543</v>
      </c>
      <c r="E907" t="s">
        <v>630</v>
      </c>
      <c r="F907" t="s">
        <v>1751</v>
      </c>
      <c r="G907">
        <v>115216</v>
      </c>
      <c r="H907" t="s">
        <v>16</v>
      </c>
      <c r="I907" t="s">
        <v>17</v>
      </c>
      <c r="J907" t="s">
        <v>217</v>
      </c>
      <c r="K907">
        <v>53000000</v>
      </c>
      <c r="L907">
        <v>2015</v>
      </c>
      <c r="M907">
        <v>7</v>
      </c>
    </row>
    <row r="908" spans="1:13" x14ac:dyDescent="0.3">
      <c r="A908" t="s">
        <v>1338</v>
      </c>
      <c r="B908">
        <v>279</v>
      </c>
      <c r="C908">
        <v>135</v>
      </c>
      <c r="D908">
        <v>33574332</v>
      </c>
      <c r="E908" t="s">
        <v>726</v>
      </c>
      <c r="F908" t="s">
        <v>1752</v>
      </c>
      <c r="G908">
        <v>101221</v>
      </c>
      <c r="H908" t="s">
        <v>16</v>
      </c>
      <c r="I908" t="s">
        <v>17</v>
      </c>
      <c r="J908" t="s">
        <v>217</v>
      </c>
      <c r="K908">
        <v>90000000</v>
      </c>
      <c r="L908">
        <v>2006</v>
      </c>
      <c r="M908">
        <v>7.1</v>
      </c>
    </row>
    <row r="909" spans="1:13" x14ac:dyDescent="0.3">
      <c r="A909" t="s">
        <v>1117</v>
      </c>
      <c r="B909">
        <v>216</v>
      </c>
      <c r="C909">
        <v>118</v>
      </c>
      <c r="D909">
        <v>73343413</v>
      </c>
      <c r="E909" t="s">
        <v>782</v>
      </c>
      <c r="F909" t="s">
        <v>1753</v>
      </c>
      <c r="G909">
        <v>217480</v>
      </c>
      <c r="H909" t="s">
        <v>16</v>
      </c>
      <c r="I909" t="s">
        <v>17</v>
      </c>
      <c r="J909" t="s">
        <v>217</v>
      </c>
      <c r="K909">
        <v>50000000</v>
      </c>
      <c r="L909">
        <v>2009</v>
      </c>
      <c r="M909">
        <v>7.4</v>
      </c>
    </row>
    <row r="910" spans="1:13" x14ac:dyDescent="0.3">
      <c r="A910" t="s">
        <v>1754</v>
      </c>
      <c r="B910">
        <v>250</v>
      </c>
      <c r="C910">
        <v>189</v>
      </c>
      <c r="D910">
        <v>25031037</v>
      </c>
      <c r="E910" t="s">
        <v>1755</v>
      </c>
      <c r="F910" t="s">
        <v>1756</v>
      </c>
      <c r="G910">
        <v>155496</v>
      </c>
      <c r="H910" t="s">
        <v>16</v>
      </c>
      <c r="I910" t="s">
        <v>17</v>
      </c>
      <c r="J910" t="s">
        <v>217</v>
      </c>
      <c r="K910">
        <v>53000000</v>
      </c>
      <c r="L910">
        <v>2007</v>
      </c>
      <c r="M910">
        <v>7.6</v>
      </c>
    </row>
    <row r="911" spans="1:13" x14ac:dyDescent="0.3">
      <c r="A911" t="s">
        <v>995</v>
      </c>
      <c r="B911">
        <v>78</v>
      </c>
      <c r="C911">
        <v>172</v>
      </c>
      <c r="D911">
        <v>22843047</v>
      </c>
      <c r="E911" t="s">
        <v>1757</v>
      </c>
      <c r="F911" t="s">
        <v>1758</v>
      </c>
      <c r="G911">
        <v>6082</v>
      </c>
      <c r="H911" t="s">
        <v>16</v>
      </c>
      <c r="I911" t="s">
        <v>17</v>
      </c>
      <c r="J911" t="s">
        <v>217</v>
      </c>
      <c r="K911">
        <v>55000000</v>
      </c>
      <c r="L911">
        <v>1998</v>
      </c>
      <c r="M911">
        <v>5.9</v>
      </c>
    </row>
    <row r="912" spans="1:13" x14ac:dyDescent="0.3">
      <c r="A912" t="s">
        <v>1759</v>
      </c>
      <c r="B912">
        <v>106</v>
      </c>
      <c r="C912">
        <v>124</v>
      </c>
      <c r="D912">
        <v>5755286</v>
      </c>
      <c r="E912" t="s">
        <v>1760</v>
      </c>
      <c r="F912" t="s">
        <v>1761</v>
      </c>
      <c r="G912">
        <v>18310</v>
      </c>
      <c r="H912" t="s">
        <v>16</v>
      </c>
      <c r="I912" t="s">
        <v>17</v>
      </c>
      <c r="J912" t="s">
        <v>18</v>
      </c>
      <c r="K912">
        <v>55000000</v>
      </c>
      <c r="L912">
        <v>2007</v>
      </c>
      <c r="M912">
        <v>5.9</v>
      </c>
    </row>
    <row r="913" spans="1:13" x14ac:dyDescent="0.3">
      <c r="A913" t="s">
        <v>145</v>
      </c>
      <c r="B913">
        <v>194</v>
      </c>
      <c r="C913">
        <v>141</v>
      </c>
      <c r="D913">
        <v>164435221</v>
      </c>
      <c r="E913" t="s">
        <v>630</v>
      </c>
      <c r="F913" t="s">
        <v>1762</v>
      </c>
      <c r="G913">
        <v>525801</v>
      </c>
      <c r="H913" t="s">
        <v>16</v>
      </c>
      <c r="I913" t="s">
        <v>17</v>
      </c>
      <c r="J913" t="s">
        <v>18</v>
      </c>
      <c r="K913">
        <v>52000000</v>
      </c>
      <c r="L913">
        <v>2002</v>
      </c>
      <c r="M913">
        <v>8</v>
      </c>
    </row>
    <row r="914" spans="1:13" x14ac:dyDescent="0.3">
      <c r="A914" t="s">
        <v>834</v>
      </c>
      <c r="B914">
        <v>558</v>
      </c>
      <c r="C914">
        <v>157</v>
      </c>
      <c r="D914">
        <v>95720716</v>
      </c>
      <c r="E914" t="s">
        <v>1026</v>
      </c>
      <c r="F914" t="s">
        <v>1763</v>
      </c>
      <c r="G914">
        <v>216032</v>
      </c>
      <c r="H914" t="s">
        <v>16</v>
      </c>
      <c r="I914" t="s">
        <v>17</v>
      </c>
      <c r="J914" t="s">
        <v>217</v>
      </c>
      <c r="K914">
        <v>40000000</v>
      </c>
      <c r="L914">
        <v>2012</v>
      </c>
      <c r="M914">
        <v>7.4</v>
      </c>
    </row>
    <row r="915" spans="1:13" x14ac:dyDescent="0.3">
      <c r="A915" t="s">
        <v>425</v>
      </c>
      <c r="B915">
        <v>183</v>
      </c>
      <c r="C915">
        <v>106</v>
      </c>
      <c r="D915">
        <v>118683135</v>
      </c>
      <c r="E915" t="s">
        <v>515</v>
      </c>
      <c r="F915" t="s">
        <v>1764</v>
      </c>
      <c r="G915">
        <v>102167</v>
      </c>
      <c r="H915" t="s">
        <v>16</v>
      </c>
      <c r="I915" t="s">
        <v>17</v>
      </c>
      <c r="J915" t="s">
        <v>18</v>
      </c>
      <c r="K915">
        <v>52000000</v>
      </c>
      <c r="L915">
        <v>2006</v>
      </c>
      <c r="M915">
        <v>5.8</v>
      </c>
    </row>
    <row r="916" spans="1:13" x14ac:dyDescent="0.3">
      <c r="A916" t="s">
        <v>1765</v>
      </c>
      <c r="B916">
        <v>238</v>
      </c>
      <c r="C916">
        <v>108</v>
      </c>
      <c r="D916">
        <v>143704210</v>
      </c>
      <c r="E916" t="s">
        <v>1766</v>
      </c>
      <c r="F916" t="s">
        <v>1767</v>
      </c>
      <c r="G916">
        <v>145974</v>
      </c>
      <c r="H916" t="s">
        <v>16</v>
      </c>
      <c r="I916" t="s">
        <v>17</v>
      </c>
      <c r="J916" t="s">
        <v>18</v>
      </c>
      <c r="K916">
        <v>52000000</v>
      </c>
      <c r="L916">
        <v>2008</v>
      </c>
      <c r="M916">
        <v>6.3</v>
      </c>
    </row>
    <row r="917" spans="1:13" x14ac:dyDescent="0.3">
      <c r="A917" t="s">
        <v>1197</v>
      </c>
      <c r="B917">
        <v>186</v>
      </c>
      <c r="C917">
        <v>125</v>
      </c>
      <c r="D917">
        <v>110476776</v>
      </c>
      <c r="E917" t="s">
        <v>615</v>
      </c>
      <c r="F917" t="s">
        <v>1768</v>
      </c>
      <c r="G917">
        <v>95437</v>
      </c>
      <c r="H917" t="s">
        <v>16</v>
      </c>
      <c r="I917" t="s">
        <v>17</v>
      </c>
      <c r="J917" t="s">
        <v>18</v>
      </c>
      <c r="K917">
        <v>52000000</v>
      </c>
      <c r="L917">
        <v>2010</v>
      </c>
      <c r="M917">
        <v>5.7</v>
      </c>
    </row>
    <row r="918" spans="1:13" x14ac:dyDescent="0.3">
      <c r="A918" t="s">
        <v>1769</v>
      </c>
      <c r="B918">
        <v>144</v>
      </c>
      <c r="C918">
        <v>107</v>
      </c>
      <c r="D918">
        <v>80270227</v>
      </c>
      <c r="E918" t="s">
        <v>593</v>
      </c>
      <c r="F918" t="s">
        <v>1770</v>
      </c>
      <c r="G918">
        <v>66382</v>
      </c>
      <c r="H918" t="s">
        <v>16</v>
      </c>
      <c r="I918" t="s">
        <v>17</v>
      </c>
      <c r="J918" t="s">
        <v>18</v>
      </c>
      <c r="K918">
        <v>50000000</v>
      </c>
      <c r="L918">
        <v>2005</v>
      </c>
      <c r="M918">
        <v>5.0999999999999996</v>
      </c>
    </row>
    <row r="919" spans="1:13" x14ac:dyDescent="0.3">
      <c r="A919" t="s">
        <v>1771</v>
      </c>
      <c r="B919">
        <v>156</v>
      </c>
      <c r="C919">
        <v>215</v>
      </c>
      <c r="D919">
        <v>36385763</v>
      </c>
      <c r="E919" t="s">
        <v>1229</v>
      </c>
      <c r="F919" t="s">
        <v>1772</v>
      </c>
      <c r="G919">
        <v>138941</v>
      </c>
      <c r="H919" t="s">
        <v>16</v>
      </c>
      <c r="I919" t="s">
        <v>17</v>
      </c>
      <c r="J919" t="s">
        <v>217</v>
      </c>
      <c r="K919">
        <v>52000000</v>
      </c>
      <c r="L919">
        <v>1998</v>
      </c>
      <c r="M919">
        <v>7.6</v>
      </c>
    </row>
    <row r="920" spans="1:13" x14ac:dyDescent="0.3">
      <c r="A920" t="s">
        <v>1773</v>
      </c>
      <c r="B920">
        <v>215</v>
      </c>
      <c r="C920">
        <v>118</v>
      </c>
      <c r="D920">
        <v>37035845</v>
      </c>
      <c r="E920" t="s">
        <v>1014</v>
      </c>
      <c r="F920" t="s">
        <v>1774</v>
      </c>
      <c r="G920">
        <v>136680</v>
      </c>
      <c r="H920" t="s">
        <v>16</v>
      </c>
      <c r="I920" t="s">
        <v>17</v>
      </c>
      <c r="J920" t="s">
        <v>217</v>
      </c>
      <c r="K920">
        <v>52000000</v>
      </c>
      <c r="L920">
        <v>2011</v>
      </c>
      <c r="M920">
        <v>6.4</v>
      </c>
    </row>
    <row r="921" spans="1:13" x14ac:dyDescent="0.3">
      <c r="A921" t="s">
        <v>1775</v>
      </c>
      <c r="B921">
        <v>140</v>
      </c>
      <c r="C921">
        <v>118</v>
      </c>
      <c r="D921">
        <v>34580635</v>
      </c>
      <c r="E921" t="s">
        <v>1496</v>
      </c>
      <c r="F921" t="s">
        <v>1776</v>
      </c>
      <c r="G921">
        <v>100743</v>
      </c>
      <c r="H921" t="s">
        <v>16</v>
      </c>
      <c r="I921" t="s">
        <v>25</v>
      </c>
      <c r="J921" t="s">
        <v>217</v>
      </c>
      <c r="K921">
        <v>52000000</v>
      </c>
      <c r="L921">
        <v>1999</v>
      </c>
      <c r="M921">
        <v>7.4</v>
      </c>
    </row>
    <row r="922" spans="1:13" x14ac:dyDescent="0.3">
      <c r="A922" t="s">
        <v>178</v>
      </c>
      <c r="B922">
        <v>133</v>
      </c>
      <c r="C922">
        <v>178</v>
      </c>
      <c r="D922">
        <v>42438300</v>
      </c>
      <c r="E922" t="s">
        <v>630</v>
      </c>
      <c r="F922" t="s">
        <v>1777</v>
      </c>
      <c r="G922">
        <v>333542</v>
      </c>
      <c r="H922" t="s">
        <v>16</v>
      </c>
      <c r="I922" t="s">
        <v>17</v>
      </c>
      <c r="J922" t="s">
        <v>217</v>
      </c>
      <c r="K922">
        <v>52000000</v>
      </c>
      <c r="L922">
        <v>1995</v>
      </c>
      <c r="M922">
        <v>8.1999999999999993</v>
      </c>
    </row>
    <row r="923" spans="1:13" x14ac:dyDescent="0.3">
      <c r="A923" t="s">
        <v>1778</v>
      </c>
      <c r="B923">
        <v>203</v>
      </c>
      <c r="C923">
        <v>92</v>
      </c>
      <c r="D923">
        <v>23324666</v>
      </c>
      <c r="E923" t="s">
        <v>27</v>
      </c>
      <c r="F923" t="s">
        <v>1779</v>
      </c>
      <c r="G923">
        <v>97775</v>
      </c>
      <c r="H923" t="s">
        <v>16</v>
      </c>
      <c r="I923" t="s">
        <v>533</v>
      </c>
      <c r="J923" t="s">
        <v>217</v>
      </c>
      <c r="K923">
        <v>52000000</v>
      </c>
      <c r="L923">
        <v>2010</v>
      </c>
      <c r="M923">
        <v>6.5</v>
      </c>
    </row>
    <row r="924" spans="1:13" x14ac:dyDescent="0.3">
      <c r="A924" t="s">
        <v>1780</v>
      </c>
      <c r="B924">
        <v>127</v>
      </c>
      <c r="C924">
        <v>104</v>
      </c>
      <c r="D924">
        <v>23020488</v>
      </c>
      <c r="E924" t="s">
        <v>460</v>
      </c>
      <c r="F924" t="s">
        <v>1781</v>
      </c>
      <c r="G924">
        <v>42324</v>
      </c>
      <c r="H924" t="s">
        <v>16</v>
      </c>
      <c r="I924" t="s">
        <v>17</v>
      </c>
      <c r="J924" t="s">
        <v>18</v>
      </c>
      <c r="K924">
        <v>52000000</v>
      </c>
      <c r="L924">
        <v>2003</v>
      </c>
      <c r="M924">
        <v>5.5</v>
      </c>
    </row>
    <row r="925" spans="1:13" x14ac:dyDescent="0.3">
      <c r="A925" t="s">
        <v>1268</v>
      </c>
      <c r="B925">
        <v>155</v>
      </c>
      <c r="C925">
        <v>116</v>
      </c>
      <c r="D925">
        <v>90567722</v>
      </c>
      <c r="E925" t="s">
        <v>609</v>
      </c>
      <c r="F925" t="s">
        <v>1782</v>
      </c>
      <c r="G925">
        <v>185878</v>
      </c>
      <c r="H925" t="s">
        <v>16</v>
      </c>
      <c r="I925" t="s">
        <v>17</v>
      </c>
      <c r="J925" t="s">
        <v>217</v>
      </c>
      <c r="K925">
        <v>51000000</v>
      </c>
      <c r="L925">
        <v>2000</v>
      </c>
      <c r="M925">
        <v>6.5</v>
      </c>
    </row>
    <row r="926" spans="1:13" x14ac:dyDescent="0.3">
      <c r="A926" t="s">
        <v>1783</v>
      </c>
      <c r="B926">
        <v>98</v>
      </c>
      <c r="C926">
        <v>90</v>
      </c>
      <c r="D926">
        <v>72601713</v>
      </c>
      <c r="E926" t="s">
        <v>1078</v>
      </c>
      <c r="F926" t="s">
        <v>1784</v>
      </c>
      <c r="G926">
        <v>21396</v>
      </c>
      <c r="H926" t="s">
        <v>16</v>
      </c>
      <c r="I926" t="s">
        <v>282</v>
      </c>
      <c r="J926" t="s">
        <v>42</v>
      </c>
      <c r="K926">
        <v>51000000</v>
      </c>
      <c r="L926">
        <v>2006</v>
      </c>
      <c r="M926">
        <v>5.6</v>
      </c>
    </row>
    <row r="927" spans="1:13" hidden="1" x14ac:dyDescent="0.3">
      <c r="A927" t="s">
        <v>1785</v>
      </c>
      <c r="B927">
        <v>71</v>
      </c>
      <c r="C927">
        <v>93</v>
      </c>
      <c r="D927">
        <v>35092918</v>
      </c>
      <c r="E927" t="s">
        <v>1106</v>
      </c>
      <c r="F927" t="s">
        <v>1786</v>
      </c>
      <c r="G927">
        <v>15740</v>
      </c>
      <c r="H927" t="s">
        <v>16</v>
      </c>
      <c r="I927" t="s">
        <v>17</v>
      </c>
      <c r="J927" t="s">
        <v>42</v>
      </c>
      <c r="L927">
        <v>2006</v>
      </c>
      <c r="M927">
        <v>4.9000000000000004</v>
      </c>
    </row>
    <row r="928" spans="1:13" x14ac:dyDescent="0.3">
      <c r="A928" t="s">
        <v>80</v>
      </c>
      <c r="B928">
        <v>299</v>
      </c>
      <c r="C928">
        <v>130</v>
      </c>
      <c r="D928">
        <v>296623634</v>
      </c>
      <c r="E928" t="s">
        <v>402</v>
      </c>
      <c r="F928" t="s">
        <v>1787</v>
      </c>
      <c r="G928">
        <v>220758</v>
      </c>
      <c r="H928" t="s">
        <v>16</v>
      </c>
      <c r="I928" t="s">
        <v>17</v>
      </c>
      <c r="J928" t="s">
        <v>18</v>
      </c>
      <c r="K928">
        <v>50000000</v>
      </c>
      <c r="L928">
        <v>2009</v>
      </c>
      <c r="M928">
        <v>4.5999999999999996</v>
      </c>
    </row>
    <row r="929" spans="1:13" x14ac:dyDescent="0.3">
      <c r="A929" t="s">
        <v>61</v>
      </c>
      <c r="B929">
        <v>212</v>
      </c>
      <c r="C929">
        <v>90</v>
      </c>
      <c r="D929">
        <v>267652016</v>
      </c>
      <c r="E929" t="s">
        <v>107</v>
      </c>
      <c r="F929" t="s">
        <v>1788</v>
      </c>
      <c r="G929">
        <v>467113</v>
      </c>
      <c r="H929" t="s">
        <v>16</v>
      </c>
      <c r="I929" t="s">
        <v>17</v>
      </c>
      <c r="J929" t="s">
        <v>42</v>
      </c>
      <c r="K929">
        <v>60000000</v>
      </c>
      <c r="L929">
        <v>2001</v>
      </c>
      <c r="M929">
        <v>7.9</v>
      </c>
    </row>
    <row r="930" spans="1:13" x14ac:dyDescent="0.3">
      <c r="A930" t="s">
        <v>1789</v>
      </c>
      <c r="B930">
        <v>413</v>
      </c>
      <c r="C930">
        <v>106</v>
      </c>
      <c r="D930">
        <v>62453315</v>
      </c>
      <c r="E930" t="s">
        <v>1790</v>
      </c>
      <c r="F930" t="s">
        <v>1791</v>
      </c>
      <c r="G930">
        <v>200035</v>
      </c>
      <c r="H930" t="s">
        <v>16</v>
      </c>
      <c r="I930" t="s">
        <v>17</v>
      </c>
      <c r="J930" t="s">
        <v>18</v>
      </c>
      <c r="K930">
        <v>50200000</v>
      </c>
      <c r="L930">
        <v>2011</v>
      </c>
      <c r="M930">
        <v>7.1</v>
      </c>
    </row>
    <row r="931" spans="1:13" x14ac:dyDescent="0.3">
      <c r="A931" t="s">
        <v>194</v>
      </c>
      <c r="B931">
        <v>67</v>
      </c>
      <c r="C931">
        <v>155</v>
      </c>
      <c r="D931">
        <v>165500000</v>
      </c>
      <c r="E931" t="s">
        <v>83</v>
      </c>
      <c r="F931" t="s">
        <v>1793</v>
      </c>
      <c r="G931">
        <v>145257</v>
      </c>
      <c r="H931" t="s">
        <v>16</v>
      </c>
      <c r="I931" t="s">
        <v>17</v>
      </c>
      <c r="J931" t="s">
        <v>18</v>
      </c>
      <c r="K931">
        <v>48000000</v>
      </c>
      <c r="L931">
        <v>1991</v>
      </c>
      <c r="M931">
        <v>6.9</v>
      </c>
    </row>
    <row r="932" spans="1:13" x14ac:dyDescent="0.3">
      <c r="A932" t="s">
        <v>1212</v>
      </c>
      <c r="B932">
        <v>109</v>
      </c>
      <c r="C932">
        <v>139</v>
      </c>
      <c r="D932">
        <v>153620822</v>
      </c>
      <c r="E932" t="s">
        <v>1612</v>
      </c>
      <c r="F932" t="s">
        <v>1794</v>
      </c>
      <c r="G932">
        <v>189923</v>
      </c>
      <c r="H932" t="s">
        <v>16</v>
      </c>
      <c r="I932" t="s">
        <v>17</v>
      </c>
      <c r="J932" t="s">
        <v>217</v>
      </c>
      <c r="K932">
        <v>50000000</v>
      </c>
      <c r="L932">
        <v>1996</v>
      </c>
      <c r="M932">
        <v>7.3</v>
      </c>
    </row>
    <row r="933" spans="1:13" x14ac:dyDescent="0.3">
      <c r="A933" t="s">
        <v>916</v>
      </c>
      <c r="B933">
        <v>457</v>
      </c>
      <c r="C933">
        <v>112</v>
      </c>
      <c r="D933">
        <v>218628680</v>
      </c>
      <c r="E933" t="s">
        <v>1014</v>
      </c>
      <c r="F933" t="s">
        <v>1796</v>
      </c>
      <c r="G933">
        <v>471644</v>
      </c>
      <c r="H933" t="s">
        <v>16</v>
      </c>
      <c r="I933" t="s">
        <v>17</v>
      </c>
      <c r="J933" t="s">
        <v>217</v>
      </c>
      <c r="K933">
        <v>50000000</v>
      </c>
      <c r="L933">
        <v>2012</v>
      </c>
      <c r="M933">
        <v>7</v>
      </c>
    </row>
    <row r="934" spans="1:13" x14ac:dyDescent="0.3">
      <c r="A934" t="s">
        <v>514</v>
      </c>
      <c r="B934">
        <v>156</v>
      </c>
      <c r="C934">
        <v>139</v>
      </c>
      <c r="D934">
        <v>147637474</v>
      </c>
      <c r="E934" t="s">
        <v>515</v>
      </c>
      <c r="F934" t="s">
        <v>1797</v>
      </c>
      <c r="G934">
        <v>224671</v>
      </c>
      <c r="H934" t="s">
        <v>16</v>
      </c>
      <c r="I934" t="s">
        <v>17</v>
      </c>
      <c r="J934" t="s">
        <v>18</v>
      </c>
      <c r="K934">
        <v>50000000</v>
      </c>
      <c r="L934">
        <v>1997</v>
      </c>
      <c r="M934">
        <v>7.7</v>
      </c>
    </row>
    <row r="935" spans="1:13" x14ac:dyDescent="0.3">
      <c r="A935" t="s">
        <v>189</v>
      </c>
      <c r="B935">
        <v>55</v>
      </c>
      <c r="C935">
        <v>115</v>
      </c>
      <c r="D935">
        <v>135014968</v>
      </c>
      <c r="E935" t="s">
        <v>1798</v>
      </c>
      <c r="F935" t="s">
        <v>1799</v>
      </c>
      <c r="G935">
        <v>80580</v>
      </c>
      <c r="H935" t="s">
        <v>16</v>
      </c>
      <c r="I935" t="s">
        <v>17</v>
      </c>
      <c r="J935" t="s">
        <v>18</v>
      </c>
      <c r="K935">
        <v>50000000</v>
      </c>
      <c r="L935">
        <v>1998</v>
      </c>
      <c r="M935">
        <v>6.7</v>
      </c>
    </row>
    <row r="936" spans="1:13" x14ac:dyDescent="0.3">
      <c r="A936" t="s">
        <v>640</v>
      </c>
      <c r="B936">
        <v>272</v>
      </c>
      <c r="C936">
        <v>143</v>
      </c>
      <c r="D936">
        <v>2175312</v>
      </c>
      <c r="E936" t="s">
        <v>609</v>
      </c>
      <c r="F936" t="s">
        <v>1800</v>
      </c>
      <c r="G936">
        <v>131227</v>
      </c>
      <c r="H936" t="s">
        <v>16</v>
      </c>
      <c r="I936" t="s">
        <v>17</v>
      </c>
      <c r="J936" t="s">
        <v>18</v>
      </c>
      <c r="K936">
        <v>50000000</v>
      </c>
      <c r="L936">
        <v>2013</v>
      </c>
      <c r="M936">
        <v>6.3</v>
      </c>
    </row>
    <row r="937" spans="1:13" x14ac:dyDescent="0.3">
      <c r="A937" t="s">
        <v>1013</v>
      </c>
      <c r="B937">
        <v>117</v>
      </c>
      <c r="C937">
        <v>96</v>
      </c>
      <c r="D937">
        <v>126203320</v>
      </c>
      <c r="E937" t="s">
        <v>615</v>
      </c>
      <c r="F937" t="s">
        <v>1801</v>
      </c>
      <c r="G937">
        <v>110432</v>
      </c>
      <c r="H937" t="s">
        <v>16</v>
      </c>
      <c r="I937" t="s">
        <v>17</v>
      </c>
      <c r="J937" t="s">
        <v>18</v>
      </c>
      <c r="K937">
        <v>50000000</v>
      </c>
      <c r="L937">
        <v>2002</v>
      </c>
      <c r="M937">
        <v>5.8</v>
      </c>
    </row>
    <row r="938" spans="1:13" x14ac:dyDescent="0.3">
      <c r="A938" t="s">
        <v>134</v>
      </c>
      <c r="B938">
        <v>539</v>
      </c>
      <c r="C938">
        <v>112</v>
      </c>
      <c r="D938">
        <v>126975169</v>
      </c>
      <c r="E938" t="s">
        <v>1802</v>
      </c>
      <c r="F938" t="s">
        <v>1803</v>
      </c>
      <c r="G938">
        <v>287822</v>
      </c>
      <c r="H938" t="s">
        <v>16</v>
      </c>
      <c r="I938" t="s">
        <v>17</v>
      </c>
      <c r="J938" t="s">
        <v>18</v>
      </c>
      <c r="K938">
        <v>50000000</v>
      </c>
      <c r="L938">
        <v>2011</v>
      </c>
      <c r="M938">
        <v>7.1</v>
      </c>
    </row>
    <row r="939" spans="1:13" x14ac:dyDescent="0.3">
      <c r="A939" t="s">
        <v>557</v>
      </c>
      <c r="B939">
        <v>169</v>
      </c>
      <c r="C939">
        <v>131</v>
      </c>
      <c r="D939">
        <v>125548685</v>
      </c>
      <c r="E939" t="s">
        <v>563</v>
      </c>
      <c r="F939" t="s">
        <v>1804</v>
      </c>
      <c r="G939">
        <v>135246</v>
      </c>
      <c r="H939" t="s">
        <v>16</v>
      </c>
      <c r="I939" t="s">
        <v>17</v>
      </c>
      <c r="J939" t="s">
        <v>217</v>
      </c>
      <c r="K939">
        <v>52000000</v>
      </c>
      <c r="L939">
        <v>2000</v>
      </c>
      <c r="M939">
        <v>7.3</v>
      </c>
    </row>
    <row r="940" spans="1:13" x14ac:dyDescent="0.3">
      <c r="A940" t="s">
        <v>1523</v>
      </c>
      <c r="B940">
        <v>140</v>
      </c>
      <c r="C940">
        <v>116</v>
      </c>
      <c r="D940">
        <v>105807520</v>
      </c>
      <c r="E940" t="s">
        <v>615</v>
      </c>
      <c r="F940" t="s">
        <v>1805</v>
      </c>
      <c r="G940">
        <v>156717</v>
      </c>
      <c r="H940" t="s">
        <v>16</v>
      </c>
      <c r="I940" t="s">
        <v>17</v>
      </c>
      <c r="J940" t="s">
        <v>18</v>
      </c>
      <c r="K940">
        <v>50000000</v>
      </c>
      <c r="L940">
        <v>2003</v>
      </c>
      <c r="M940">
        <v>6.4</v>
      </c>
    </row>
    <row r="941" spans="1:13" x14ac:dyDescent="0.3">
      <c r="A941" t="s">
        <v>773</v>
      </c>
      <c r="B941">
        <v>330</v>
      </c>
      <c r="C941">
        <v>112</v>
      </c>
      <c r="D941">
        <v>191616238</v>
      </c>
      <c r="E941" t="s">
        <v>641</v>
      </c>
      <c r="F941" t="s">
        <v>1806</v>
      </c>
      <c r="G941">
        <v>258186</v>
      </c>
      <c r="H941" t="s">
        <v>16</v>
      </c>
      <c r="I941" t="s">
        <v>17</v>
      </c>
      <c r="J941" t="s">
        <v>217</v>
      </c>
      <c r="K941">
        <v>50000000</v>
      </c>
      <c r="L941">
        <v>2014</v>
      </c>
      <c r="M941">
        <v>7.1</v>
      </c>
    </row>
    <row r="942" spans="1:13" x14ac:dyDescent="0.3">
      <c r="A942" t="s">
        <v>1807</v>
      </c>
      <c r="B942">
        <v>120</v>
      </c>
      <c r="C942">
        <v>123</v>
      </c>
      <c r="D942">
        <v>105264608</v>
      </c>
      <c r="E942" t="s">
        <v>1808</v>
      </c>
      <c r="F942" t="s">
        <v>1809</v>
      </c>
      <c r="G942">
        <v>239752</v>
      </c>
      <c r="H942" t="s">
        <v>16</v>
      </c>
      <c r="I942" t="s">
        <v>17</v>
      </c>
      <c r="J942" t="s">
        <v>217</v>
      </c>
      <c r="K942">
        <v>60000000</v>
      </c>
      <c r="L942">
        <v>1994</v>
      </c>
      <c r="M942">
        <v>7.6</v>
      </c>
    </row>
    <row r="943" spans="1:13" x14ac:dyDescent="0.3">
      <c r="A943" t="s">
        <v>425</v>
      </c>
      <c r="B943">
        <v>190</v>
      </c>
      <c r="C943">
        <v>104</v>
      </c>
      <c r="D943">
        <v>97680195</v>
      </c>
      <c r="E943" t="s">
        <v>615</v>
      </c>
      <c r="F943" t="s">
        <v>1810</v>
      </c>
      <c r="G943">
        <v>271691</v>
      </c>
      <c r="H943" t="s">
        <v>16</v>
      </c>
      <c r="I943" t="s">
        <v>17</v>
      </c>
      <c r="J943" t="s">
        <v>18</v>
      </c>
      <c r="K943">
        <v>70000000</v>
      </c>
      <c r="L943">
        <v>2008</v>
      </c>
      <c r="M943">
        <v>6.8</v>
      </c>
    </row>
    <row r="944" spans="1:13" x14ac:dyDescent="0.3">
      <c r="A944" t="s">
        <v>1811</v>
      </c>
      <c r="B944">
        <v>177</v>
      </c>
      <c r="C944">
        <v>107</v>
      </c>
      <c r="D944">
        <v>126088877</v>
      </c>
      <c r="E944" t="s">
        <v>641</v>
      </c>
      <c r="F944" t="s">
        <v>1812</v>
      </c>
      <c r="G944">
        <v>33354</v>
      </c>
      <c r="H944" t="s">
        <v>16</v>
      </c>
      <c r="I944" t="s">
        <v>17</v>
      </c>
      <c r="J944" t="s">
        <v>18</v>
      </c>
      <c r="K944">
        <v>50000000</v>
      </c>
      <c r="L944">
        <v>2016</v>
      </c>
      <c r="M944">
        <v>6.6</v>
      </c>
    </row>
    <row r="945" spans="1:13" x14ac:dyDescent="0.3">
      <c r="A945" t="s">
        <v>457</v>
      </c>
      <c r="B945">
        <v>65</v>
      </c>
      <c r="C945">
        <v>124</v>
      </c>
      <c r="D945">
        <v>91030827</v>
      </c>
      <c r="E945" t="s">
        <v>921</v>
      </c>
      <c r="F945" t="s">
        <v>1813</v>
      </c>
      <c r="G945">
        <v>46482</v>
      </c>
      <c r="H945" t="s">
        <v>16</v>
      </c>
      <c r="I945" t="s">
        <v>17</v>
      </c>
      <c r="J945" t="s">
        <v>18</v>
      </c>
      <c r="K945">
        <v>50000000</v>
      </c>
      <c r="L945">
        <v>1998</v>
      </c>
      <c r="M945">
        <v>6.7</v>
      </c>
    </row>
    <row r="946" spans="1:13" x14ac:dyDescent="0.3">
      <c r="A946" t="s">
        <v>1624</v>
      </c>
      <c r="B946">
        <v>145</v>
      </c>
      <c r="C946">
        <v>96</v>
      </c>
      <c r="D946">
        <v>150315155</v>
      </c>
      <c r="E946" t="s">
        <v>1106</v>
      </c>
      <c r="F946" t="s">
        <v>1814</v>
      </c>
      <c r="G946">
        <v>54010</v>
      </c>
      <c r="H946" t="s">
        <v>16</v>
      </c>
      <c r="I946" t="s">
        <v>17</v>
      </c>
      <c r="J946" t="s">
        <v>18</v>
      </c>
      <c r="K946">
        <v>50000000</v>
      </c>
      <c r="L946">
        <v>2015</v>
      </c>
      <c r="M946">
        <v>6.1</v>
      </c>
    </row>
    <row r="947" spans="1:13" x14ac:dyDescent="0.3">
      <c r="A947" t="s">
        <v>65</v>
      </c>
      <c r="B947">
        <v>321</v>
      </c>
      <c r="C947">
        <v>125</v>
      </c>
      <c r="D947">
        <v>127997349</v>
      </c>
      <c r="E947" t="s">
        <v>1815</v>
      </c>
      <c r="F947" t="s">
        <v>1816</v>
      </c>
      <c r="G947">
        <v>101178</v>
      </c>
      <c r="H947" t="s">
        <v>16</v>
      </c>
      <c r="I947" t="s">
        <v>17</v>
      </c>
      <c r="J947" t="s">
        <v>42</v>
      </c>
      <c r="K947">
        <v>50000000</v>
      </c>
      <c r="L947">
        <v>2014</v>
      </c>
      <c r="M947">
        <v>6</v>
      </c>
    </row>
    <row r="948" spans="1:13" x14ac:dyDescent="0.3">
      <c r="A948" t="s">
        <v>1817</v>
      </c>
      <c r="B948">
        <v>230</v>
      </c>
      <c r="C948">
        <v>129</v>
      </c>
      <c r="D948">
        <v>88504640</v>
      </c>
      <c r="E948" t="s">
        <v>789</v>
      </c>
      <c r="F948" t="s">
        <v>1818</v>
      </c>
      <c r="G948">
        <v>273108</v>
      </c>
      <c r="H948" t="s">
        <v>16</v>
      </c>
      <c r="I948" t="s">
        <v>17</v>
      </c>
      <c r="J948" t="s">
        <v>217</v>
      </c>
      <c r="K948">
        <v>45000000</v>
      </c>
      <c r="L948">
        <v>2006</v>
      </c>
      <c r="M948">
        <v>7.6</v>
      </c>
    </row>
    <row r="949" spans="1:13" x14ac:dyDescent="0.3">
      <c r="A949" t="s">
        <v>1819</v>
      </c>
      <c r="B949">
        <v>143</v>
      </c>
      <c r="C949">
        <v>90</v>
      </c>
      <c r="D949">
        <v>81517441</v>
      </c>
      <c r="E949" t="s">
        <v>169</v>
      </c>
      <c r="F949" t="s">
        <v>1821</v>
      </c>
      <c r="G949">
        <v>111368</v>
      </c>
      <c r="H949" t="s">
        <v>16</v>
      </c>
      <c r="I949" t="s">
        <v>17</v>
      </c>
      <c r="J949" t="s">
        <v>217</v>
      </c>
      <c r="K949">
        <v>50000000</v>
      </c>
      <c r="L949">
        <v>1999</v>
      </c>
      <c r="M949">
        <v>7.1</v>
      </c>
    </row>
    <row r="950" spans="1:13" x14ac:dyDescent="0.3">
      <c r="A950" t="s">
        <v>1822</v>
      </c>
      <c r="B950">
        <v>55</v>
      </c>
      <c r="C950">
        <v>109</v>
      </c>
      <c r="D950">
        <v>81022333</v>
      </c>
      <c r="E950" t="s">
        <v>520</v>
      </c>
      <c r="F950" t="s">
        <v>1823</v>
      </c>
      <c r="G950">
        <v>34471</v>
      </c>
      <c r="H950" t="s">
        <v>16</v>
      </c>
      <c r="I950" t="s">
        <v>17</v>
      </c>
      <c r="J950" t="s">
        <v>18</v>
      </c>
      <c r="K950">
        <v>50000000</v>
      </c>
      <c r="L950">
        <v>1995</v>
      </c>
      <c r="M950">
        <v>5</v>
      </c>
    </row>
    <row r="951" spans="1:13" hidden="1" x14ac:dyDescent="0.3">
      <c r="A951" t="s">
        <v>1212</v>
      </c>
      <c r="B951">
        <v>257</v>
      </c>
      <c r="C951">
        <v>124</v>
      </c>
      <c r="D951">
        <v>75621915</v>
      </c>
      <c r="E951" t="s">
        <v>1419</v>
      </c>
      <c r="F951" t="s">
        <v>1824</v>
      </c>
      <c r="G951">
        <v>111003</v>
      </c>
      <c r="H951" t="s">
        <v>16</v>
      </c>
      <c r="I951" t="s">
        <v>17</v>
      </c>
      <c r="J951" t="s">
        <v>42</v>
      </c>
      <c r="L951">
        <v>2011</v>
      </c>
      <c r="M951">
        <v>7.1</v>
      </c>
    </row>
    <row r="952" spans="1:13" x14ac:dyDescent="0.3">
      <c r="A952" t="s">
        <v>379</v>
      </c>
      <c r="B952">
        <v>279</v>
      </c>
      <c r="C952">
        <v>121</v>
      </c>
      <c r="D952">
        <v>79948113</v>
      </c>
      <c r="E952" t="s">
        <v>810</v>
      </c>
      <c r="F952" t="s">
        <v>1825</v>
      </c>
      <c r="G952">
        <v>186879</v>
      </c>
      <c r="H952" t="s">
        <v>16</v>
      </c>
      <c r="I952" t="s">
        <v>17</v>
      </c>
      <c r="J952" t="s">
        <v>18</v>
      </c>
      <c r="K952">
        <v>50000000</v>
      </c>
      <c r="L952">
        <v>2009</v>
      </c>
      <c r="M952">
        <v>6.2</v>
      </c>
    </row>
    <row r="953" spans="1:13" x14ac:dyDescent="0.3">
      <c r="A953" t="s">
        <v>1673</v>
      </c>
      <c r="B953">
        <v>143</v>
      </c>
      <c r="C953">
        <v>95</v>
      </c>
      <c r="D953">
        <v>88658172</v>
      </c>
      <c r="E953" t="s">
        <v>615</v>
      </c>
      <c r="F953" t="s">
        <v>1826</v>
      </c>
      <c r="G953">
        <v>58412</v>
      </c>
      <c r="H953" t="s">
        <v>16</v>
      </c>
      <c r="I953" t="s">
        <v>17</v>
      </c>
      <c r="J953" t="s">
        <v>18</v>
      </c>
      <c r="K953">
        <v>50000000</v>
      </c>
      <c r="L953">
        <v>2006</v>
      </c>
      <c r="M953">
        <v>5.6</v>
      </c>
    </row>
    <row r="954" spans="1:13" hidden="1" x14ac:dyDescent="0.3">
      <c r="A954" t="s">
        <v>1827</v>
      </c>
      <c r="B954">
        <v>196</v>
      </c>
      <c r="C954">
        <v>128</v>
      </c>
      <c r="D954">
        <v>75888270</v>
      </c>
      <c r="E954" t="s">
        <v>1828</v>
      </c>
      <c r="F954" t="s">
        <v>1829</v>
      </c>
      <c r="G954">
        <v>71153</v>
      </c>
      <c r="H954" t="s">
        <v>16</v>
      </c>
      <c r="I954" t="s">
        <v>17</v>
      </c>
      <c r="J954" t="s">
        <v>18</v>
      </c>
      <c r="L954">
        <v>2005</v>
      </c>
      <c r="M954">
        <v>5.4</v>
      </c>
    </row>
    <row r="955" spans="1:13" x14ac:dyDescent="0.3">
      <c r="A955" t="s">
        <v>1352</v>
      </c>
      <c r="B955">
        <v>310</v>
      </c>
      <c r="C955">
        <v>118</v>
      </c>
      <c r="D955">
        <v>84244877</v>
      </c>
      <c r="E955" t="s">
        <v>515</v>
      </c>
      <c r="F955" t="s">
        <v>1830</v>
      </c>
      <c r="G955">
        <v>375456</v>
      </c>
      <c r="H955" t="s">
        <v>16</v>
      </c>
      <c r="I955" t="s">
        <v>17</v>
      </c>
      <c r="J955" t="s">
        <v>18</v>
      </c>
      <c r="K955">
        <v>50000000</v>
      </c>
      <c r="L955">
        <v>2011</v>
      </c>
      <c r="M955">
        <v>7.4</v>
      </c>
    </row>
    <row r="956" spans="1:13" x14ac:dyDescent="0.3">
      <c r="A956" t="s">
        <v>1831</v>
      </c>
      <c r="B956">
        <v>116</v>
      </c>
      <c r="C956">
        <v>80</v>
      </c>
      <c r="D956">
        <v>75367693</v>
      </c>
      <c r="E956" t="s">
        <v>291</v>
      </c>
      <c r="F956" t="s">
        <v>1832</v>
      </c>
      <c r="G956">
        <v>58961</v>
      </c>
      <c r="H956" t="s">
        <v>16</v>
      </c>
      <c r="I956" t="s">
        <v>17</v>
      </c>
      <c r="J956" t="s">
        <v>42</v>
      </c>
      <c r="K956">
        <v>35000000</v>
      </c>
      <c r="L956">
        <v>2004</v>
      </c>
      <c r="M956">
        <v>5</v>
      </c>
    </row>
    <row r="957" spans="1:13" x14ac:dyDescent="0.3">
      <c r="A957" t="s">
        <v>1833</v>
      </c>
      <c r="B957">
        <v>105</v>
      </c>
      <c r="C957">
        <v>99</v>
      </c>
      <c r="D957">
        <v>73701902</v>
      </c>
      <c r="E957" t="s">
        <v>1106</v>
      </c>
      <c r="F957" t="s">
        <v>1834</v>
      </c>
      <c r="G957">
        <v>27548</v>
      </c>
      <c r="H957" t="s">
        <v>16</v>
      </c>
      <c r="I957" t="s">
        <v>17</v>
      </c>
      <c r="J957" t="s">
        <v>42</v>
      </c>
      <c r="K957">
        <v>60000000</v>
      </c>
      <c r="L957">
        <v>2004</v>
      </c>
      <c r="M957">
        <v>5.2</v>
      </c>
    </row>
    <row r="958" spans="1:13" x14ac:dyDescent="0.3">
      <c r="A958" t="s">
        <v>1835</v>
      </c>
      <c r="B958">
        <v>419</v>
      </c>
      <c r="C958">
        <v>133</v>
      </c>
      <c r="D958">
        <v>75605492</v>
      </c>
      <c r="E958" t="s">
        <v>596</v>
      </c>
      <c r="F958" t="s">
        <v>1836</v>
      </c>
      <c r="G958">
        <v>283563</v>
      </c>
      <c r="H958" t="s">
        <v>16</v>
      </c>
      <c r="I958" t="s">
        <v>17</v>
      </c>
      <c r="J958" t="s">
        <v>18</v>
      </c>
      <c r="K958">
        <v>50000000</v>
      </c>
      <c r="L958">
        <v>2011</v>
      </c>
      <c r="M958">
        <v>7.6</v>
      </c>
    </row>
    <row r="959" spans="1:13" x14ac:dyDescent="0.3">
      <c r="A959" t="s">
        <v>262</v>
      </c>
      <c r="B959">
        <v>64</v>
      </c>
      <c r="C959">
        <v>127</v>
      </c>
      <c r="D959">
        <v>67823573</v>
      </c>
      <c r="E959" t="s">
        <v>337</v>
      </c>
      <c r="F959" t="s">
        <v>1837</v>
      </c>
      <c r="G959">
        <v>91176</v>
      </c>
      <c r="H959" t="s">
        <v>16</v>
      </c>
      <c r="I959" t="s">
        <v>17</v>
      </c>
      <c r="J959" t="s">
        <v>217</v>
      </c>
      <c r="K959">
        <v>50000000</v>
      </c>
      <c r="L959">
        <v>1995</v>
      </c>
      <c r="M959">
        <v>6.6</v>
      </c>
    </row>
    <row r="960" spans="1:13" x14ac:dyDescent="0.3">
      <c r="A960" t="s">
        <v>1838</v>
      </c>
      <c r="B960">
        <v>359</v>
      </c>
      <c r="C960">
        <v>106</v>
      </c>
      <c r="D960">
        <v>91439400</v>
      </c>
      <c r="E960" t="s">
        <v>421</v>
      </c>
      <c r="F960" t="s">
        <v>1839</v>
      </c>
      <c r="G960">
        <v>200647</v>
      </c>
      <c r="H960" t="s">
        <v>16</v>
      </c>
      <c r="I960" t="s">
        <v>25</v>
      </c>
      <c r="J960" t="s">
        <v>18</v>
      </c>
      <c r="K960">
        <v>50000000</v>
      </c>
      <c r="L960">
        <v>2014</v>
      </c>
      <c r="M960">
        <v>7</v>
      </c>
    </row>
    <row r="961" spans="1:13" x14ac:dyDescent="0.3">
      <c r="A961" t="s">
        <v>1840</v>
      </c>
      <c r="B961">
        <v>166</v>
      </c>
      <c r="C961">
        <v>98</v>
      </c>
      <c r="D961">
        <v>67128202</v>
      </c>
      <c r="E961" t="s">
        <v>1841</v>
      </c>
      <c r="F961" t="s">
        <v>1842</v>
      </c>
      <c r="G961">
        <v>43328</v>
      </c>
      <c r="H961" t="s">
        <v>16</v>
      </c>
      <c r="I961" t="s">
        <v>17</v>
      </c>
      <c r="J961" t="s">
        <v>42</v>
      </c>
      <c r="K961">
        <v>65000000</v>
      </c>
      <c r="L961">
        <v>2009</v>
      </c>
      <c r="M961">
        <v>5.7</v>
      </c>
    </row>
    <row r="962" spans="1:13" x14ac:dyDescent="0.3">
      <c r="A962" t="s">
        <v>1843</v>
      </c>
      <c r="B962">
        <v>525</v>
      </c>
      <c r="C962">
        <v>132</v>
      </c>
      <c r="D962">
        <v>70496802</v>
      </c>
      <c r="E962" t="s">
        <v>337</v>
      </c>
      <c r="F962" t="s">
        <v>1844</v>
      </c>
      <c r="G962">
        <v>791783</v>
      </c>
      <c r="H962" t="s">
        <v>16</v>
      </c>
      <c r="I962" t="s">
        <v>17</v>
      </c>
      <c r="J962" t="s">
        <v>217</v>
      </c>
      <c r="K962">
        <v>54000000</v>
      </c>
      <c r="L962">
        <v>2005</v>
      </c>
      <c r="M962">
        <v>8.1999999999999993</v>
      </c>
    </row>
    <row r="963" spans="1:13" x14ac:dyDescent="0.3">
      <c r="A963" t="s">
        <v>1773</v>
      </c>
      <c r="B963">
        <v>165</v>
      </c>
      <c r="C963">
        <v>114</v>
      </c>
      <c r="D963">
        <v>60470220</v>
      </c>
      <c r="E963" t="s">
        <v>593</v>
      </c>
      <c r="F963" t="s">
        <v>1845</v>
      </c>
      <c r="G963">
        <v>81444</v>
      </c>
      <c r="H963" t="s">
        <v>16</v>
      </c>
      <c r="I963" t="s">
        <v>17</v>
      </c>
      <c r="J963" t="s">
        <v>18</v>
      </c>
      <c r="K963">
        <v>50000000</v>
      </c>
      <c r="L963">
        <v>2003</v>
      </c>
      <c r="M963">
        <v>6.2</v>
      </c>
    </row>
    <row r="964" spans="1:13" hidden="1" x14ac:dyDescent="0.3">
      <c r="B964">
        <v>2</v>
      </c>
      <c r="C964">
        <v>45</v>
      </c>
      <c r="E964" t="s">
        <v>714</v>
      </c>
      <c r="F964" t="s">
        <v>1846</v>
      </c>
      <c r="G964">
        <v>1824</v>
      </c>
      <c r="H964" t="s">
        <v>16</v>
      </c>
      <c r="I964" t="s">
        <v>25</v>
      </c>
      <c r="M964">
        <v>7.9</v>
      </c>
    </row>
    <row r="965" spans="1:13" x14ac:dyDescent="0.3">
      <c r="A965" t="s">
        <v>1847</v>
      </c>
      <c r="B965">
        <v>87</v>
      </c>
      <c r="C965">
        <v>78</v>
      </c>
      <c r="D965">
        <v>58336565</v>
      </c>
      <c r="E965" t="s">
        <v>172</v>
      </c>
      <c r="F965" t="s">
        <v>1848</v>
      </c>
      <c r="G965">
        <v>12845</v>
      </c>
      <c r="H965" t="s">
        <v>16</v>
      </c>
      <c r="I965" t="s">
        <v>17</v>
      </c>
      <c r="J965" t="s">
        <v>110</v>
      </c>
      <c r="K965">
        <v>50000000</v>
      </c>
      <c r="L965">
        <v>2006</v>
      </c>
      <c r="M965">
        <v>6.6</v>
      </c>
    </row>
    <row r="966" spans="1:13" x14ac:dyDescent="0.3">
      <c r="A966" t="s">
        <v>1849</v>
      </c>
      <c r="B966">
        <v>117</v>
      </c>
      <c r="C966">
        <v>101</v>
      </c>
      <c r="D966">
        <v>66002004</v>
      </c>
      <c r="E966" t="s">
        <v>1850</v>
      </c>
      <c r="F966" t="s">
        <v>1851</v>
      </c>
      <c r="G966">
        <v>36431</v>
      </c>
      <c r="H966" t="s">
        <v>16</v>
      </c>
      <c r="I966" t="s">
        <v>17</v>
      </c>
      <c r="J966" t="s">
        <v>110</v>
      </c>
      <c r="K966">
        <v>50000000</v>
      </c>
      <c r="L966">
        <v>2005</v>
      </c>
      <c r="M966">
        <v>4.7</v>
      </c>
    </row>
    <row r="967" spans="1:13" x14ac:dyDescent="0.3">
      <c r="A967" t="s">
        <v>1852</v>
      </c>
      <c r="B967">
        <v>113</v>
      </c>
      <c r="C967">
        <v>113</v>
      </c>
      <c r="D967">
        <v>54997476</v>
      </c>
      <c r="E967" t="s">
        <v>789</v>
      </c>
      <c r="F967" t="s">
        <v>1853</v>
      </c>
      <c r="G967">
        <v>40362</v>
      </c>
      <c r="H967" t="s">
        <v>16</v>
      </c>
      <c r="I967" t="s">
        <v>17</v>
      </c>
      <c r="J967" t="s">
        <v>217</v>
      </c>
      <c r="K967">
        <v>50000000</v>
      </c>
      <c r="L967">
        <v>2001</v>
      </c>
      <c r="M967">
        <v>6.3</v>
      </c>
    </row>
    <row r="968" spans="1:13" x14ac:dyDescent="0.3">
      <c r="A968" t="s">
        <v>1854</v>
      </c>
      <c r="B968">
        <v>349</v>
      </c>
      <c r="C968">
        <v>98</v>
      </c>
      <c r="D968">
        <v>55682070</v>
      </c>
      <c r="E968" t="s">
        <v>1254</v>
      </c>
      <c r="F968" t="s">
        <v>1855</v>
      </c>
      <c r="G968">
        <v>159868</v>
      </c>
      <c r="H968" t="s">
        <v>16</v>
      </c>
      <c r="I968" t="s">
        <v>282</v>
      </c>
      <c r="J968" t="s">
        <v>217</v>
      </c>
      <c r="K968">
        <v>50000000</v>
      </c>
      <c r="L968">
        <v>2013</v>
      </c>
      <c r="M968">
        <v>6.1</v>
      </c>
    </row>
    <row r="969" spans="1:13" x14ac:dyDescent="0.3">
      <c r="A969" t="s">
        <v>1856</v>
      </c>
      <c r="B969">
        <v>152</v>
      </c>
      <c r="C969">
        <v>124</v>
      </c>
      <c r="D969">
        <v>52752475</v>
      </c>
      <c r="E969" t="s">
        <v>1464</v>
      </c>
      <c r="F969" t="s">
        <v>1857</v>
      </c>
      <c r="G969">
        <v>63067</v>
      </c>
      <c r="H969" t="s">
        <v>16</v>
      </c>
      <c r="I969" t="s">
        <v>17</v>
      </c>
      <c r="J969" t="s">
        <v>217</v>
      </c>
      <c r="K969">
        <v>50000000</v>
      </c>
      <c r="L969">
        <v>2002</v>
      </c>
      <c r="M969">
        <v>6.7</v>
      </c>
    </row>
    <row r="970" spans="1:13" x14ac:dyDescent="0.3">
      <c r="A970" t="s">
        <v>959</v>
      </c>
      <c r="B970">
        <v>288</v>
      </c>
      <c r="C970">
        <v>109</v>
      </c>
      <c r="D970">
        <v>55092830</v>
      </c>
      <c r="E970" t="s">
        <v>90</v>
      </c>
      <c r="F970" t="s">
        <v>1858</v>
      </c>
      <c r="G970">
        <v>195043</v>
      </c>
      <c r="H970" t="s">
        <v>16</v>
      </c>
      <c r="I970" t="s">
        <v>17</v>
      </c>
      <c r="J970" t="s">
        <v>18</v>
      </c>
      <c r="K970">
        <v>60000000</v>
      </c>
      <c r="L970">
        <v>2011</v>
      </c>
      <c r="M970">
        <v>6.1</v>
      </c>
    </row>
    <row r="971" spans="1:13" x14ac:dyDescent="0.3">
      <c r="A971" t="s">
        <v>1859</v>
      </c>
      <c r="B971">
        <v>358</v>
      </c>
      <c r="C971">
        <v>128</v>
      </c>
      <c r="D971">
        <v>50815288</v>
      </c>
      <c r="E971" t="s">
        <v>1464</v>
      </c>
      <c r="F971" t="s">
        <v>1860</v>
      </c>
      <c r="G971">
        <v>109188</v>
      </c>
      <c r="H971" t="s">
        <v>16</v>
      </c>
      <c r="I971" t="s">
        <v>17</v>
      </c>
      <c r="J971" t="s">
        <v>217</v>
      </c>
      <c r="K971">
        <v>50000000</v>
      </c>
      <c r="L971">
        <v>2005</v>
      </c>
      <c r="M971">
        <v>7</v>
      </c>
    </row>
    <row r="972" spans="1:13" x14ac:dyDescent="0.3">
      <c r="A972" t="s">
        <v>111</v>
      </c>
      <c r="B972">
        <v>204</v>
      </c>
      <c r="C972">
        <v>144</v>
      </c>
      <c r="D972">
        <v>52822418</v>
      </c>
      <c r="E972" t="s">
        <v>704</v>
      </c>
      <c r="F972" t="s">
        <v>1861</v>
      </c>
      <c r="G972">
        <v>47764</v>
      </c>
      <c r="H972" t="s">
        <v>16</v>
      </c>
      <c r="I972" t="s">
        <v>17</v>
      </c>
      <c r="J972" t="s">
        <v>217</v>
      </c>
      <c r="K972">
        <v>50000000</v>
      </c>
      <c r="L972">
        <v>2016</v>
      </c>
      <c r="M972">
        <v>7.4</v>
      </c>
    </row>
    <row r="973" spans="1:13" x14ac:dyDescent="0.3">
      <c r="A973" t="s">
        <v>1862</v>
      </c>
      <c r="B973">
        <v>156</v>
      </c>
      <c r="C973">
        <v>95</v>
      </c>
      <c r="D973">
        <v>50150619</v>
      </c>
      <c r="E973" t="s">
        <v>1194</v>
      </c>
      <c r="F973" t="s">
        <v>1863</v>
      </c>
      <c r="G973">
        <v>45580</v>
      </c>
      <c r="H973" t="s">
        <v>16</v>
      </c>
      <c r="I973" t="s">
        <v>17</v>
      </c>
      <c r="J973" t="s">
        <v>42</v>
      </c>
      <c r="K973">
        <v>50000000</v>
      </c>
      <c r="L973">
        <v>2014</v>
      </c>
      <c r="M973">
        <v>7.3</v>
      </c>
    </row>
    <row r="974" spans="1:13" x14ac:dyDescent="0.3">
      <c r="A974" t="s">
        <v>1864</v>
      </c>
      <c r="B974">
        <v>171</v>
      </c>
      <c r="C974">
        <v>105</v>
      </c>
      <c r="D974">
        <v>48745150</v>
      </c>
      <c r="E974" t="s">
        <v>558</v>
      </c>
      <c r="F974" t="s">
        <v>1865</v>
      </c>
      <c r="G974">
        <v>50170</v>
      </c>
      <c r="H974" t="s">
        <v>16</v>
      </c>
      <c r="I974" t="s">
        <v>17</v>
      </c>
      <c r="J974" t="s">
        <v>18</v>
      </c>
      <c r="K974">
        <v>50000000</v>
      </c>
      <c r="L974">
        <v>2006</v>
      </c>
      <c r="M974">
        <v>5.8</v>
      </c>
    </row>
    <row r="975" spans="1:13" x14ac:dyDescent="0.3">
      <c r="A975" t="s">
        <v>1338</v>
      </c>
      <c r="B975">
        <v>76</v>
      </c>
      <c r="C975">
        <v>121</v>
      </c>
      <c r="D975">
        <v>50007168</v>
      </c>
      <c r="E975" t="s">
        <v>169</v>
      </c>
      <c r="F975" t="s">
        <v>1866</v>
      </c>
      <c r="G975">
        <v>39529</v>
      </c>
      <c r="H975" t="s">
        <v>16</v>
      </c>
      <c r="I975" t="s">
        <v>17</v>
      </c>
      <c r="J975" t="s">
        <v>217</v>
      </c>
      <c r="K975">
        <v>50000000</v>
      </c>
      <c r="L975">
        <v>1997</v>
      </c>
      <c r="M975">
        <v>6.7</v>
      </c>
    </row>
    <row r="976" spans="1:13" x14ac:dyDescent="0.3">
      <c r="A976" t="s">
        <v>76</v>
      </c>
      <c r="B976">
        <v>97</v>
      </c>
      <c r="C976">
        <v>125</v>
      </c>
      <c r="D976">
        <v>48154732</v>
      </c>
      <c r="E976" t="s">
        <v>534</v>
      </c>
      <c r="F976" t="s">
        <v>1867</v>
      </c>
      <c r="G976">
        <v>60326</v>
      </c>
      <c r="H976" t="s">
        <v>16</v>
      </c>
      <c r="I976" t="s">
        <v>17</v>
      </c>
      <c r="J976" t="s">
        <v>217</v>
      </c>
      <c r="K976">
        <v>50000000</v>
      </c>
      <c r="L976">
        <v>1997</v>
      </c>
      <c r="M976">
        <v>5.8</v>
      </c>
    </row>
    <row r="977" spans="1:13" x14ac:dyDescent="0.3">
      <c r="A977" t="s">
        <v>252</v>
      </c>
      <c r="B977">
        <v>157</v>
      </c>
      <c r="C977">
        <v>129</v>
      </c>
      <c r="D977">
        <v>48265581</v>
      </c>
      <c r="E977" t="s">
        <v>710</v>
      </c>
      <c r="F977" t="s">
        <v>1868</v>
      </c>
      <c r="G977">
        <v>261069</v>
      </c>
      <c r="H977" t="s">
        <v>16</v>
      </c>
      <c r="I977" t="s">
        <v>17</v>
      </c>
      <c r="J977" t="s">
        <v>217</v>
      </c>
      <c r="K977">
        <v>50000000</v>
      </c>
      <c r="L977">
        <v>1997</v>
      </c>
      <c r="M977">
        <v>7.8</v>
      </c>
    </row>
    <row r="978" spans="1:13" x14ac:dyDescent="0.3">
      <c r="A978" t="s">
        <v>1869</v>
      </c>
      <c r="B978">
        <v>267</v>
      </c>
      <c r="C978">
        <v>132</v>
      </c>
      <c r="D978">
        <v>46982632</v>
      </c>
      <c r="E978" t="s">
        <v>1870</v>
      </c>
      <c r="F978" t="s">
        <v>1871</v>
      </c>
      <c r="G978">
        <v>172792</v>
      </c>
      <c r="H978" t="s">
        <v>16</v>
      </c>
      <c r="I978" t="s">
        <v>105</v>
      </c>
      <c r="J978" t="s">
        <v>217</v>
      </c>
      <c r="K978">
        <v>50000000</v>
      </c>
      <c r="L978">
        <v>2006</v>
      </c>
      <c r="M978">
        <v>6.6</v>
      </c>
    </row>
    <row r="979" spans="1:13" x14ac:dyDescent="0.3">
      <c r="A979" t="s">
        <v>1872</v>
      </c>
      <c r="B979">
        <v>118</v>
      </c>
      <c r="C979">
        <v>118</v>
      </c>
      <c r="D979">
        <v>44737059</v>
      </c>
      <c r="E979" t="s">
        <v>1412</v>
      </c>
      <c r="F979" t="s">
        <v>1873</v>
      </c>
      <c r="G979">
        <v>48322</v>
      </c>
      <c r="H979" t="s">
        <v>16</v>
      </c>
      <c r="I979" t="s">
        <v>17</v>
      </c>
      <c r="J979" t="s">
        <v>18</v>
      </c>
      <c r="K979">
        <v>50000000</v>
      </c>
      <c r="L979">
        <v>2000</v>
      </c>
      <c r="M979">
        <v>6.5</v>
      </c>
    </row>
    <row r="980" spans="1:13" x14ac:dyDescent="0.3">
      <c r="A980" t="s">
        <v>1874</v>
      </c>
      <c r="B980">
        <v>291</v>
      </c>
      <c r="C980">
        <v>113</v>
      </c>
      <c r="D980">
        <v>56724080</v>
      </c>
      <c r="E980" t="s">
        <v>609</v>
      </c>
      <c r="F980" t="s">
        <v>1875</v>
      </c>
      <c r="G980">
        <v>172112</v>
      </c>
      <c r="H980" t="s">
        <v>16</v>
      </c>
      <c r="I980" t="s">
        <v>17</v>
      </c>
      <c r="J980" t="s">
        <v>217</v>
      </c>
      <c r="K980">
        <v>50000000</v>
      </c>
      <c r="L980">
        <v>2012</v>
      </c>
      <c r="M980">
        <v>6.7</v>
      </c>
    </row>
    <row r="981" spans="1:13" x14ac:dyDescent="0.3">
      <c r="A981" t="s">
        <v>1117</v>
      </c>
      <c r="B981">
        <v>68</v>
      </c>
      <c r="C981">
        <v>140</v>
      </c>
      <c r="D981">
        <v>44484065</v>
      </c>
      <c r="E981" t="s">
        <v>408</v>
      </c>
      <c r="F981" t="s">
        <v>1876</v>
      </c>
      <c r="G981">
        <v>107227</v>
      </c>
      <c r="H981" t="s">
        <v>16</v>
      </c>
      <c r="I981" t="s">
        <v>282</v>
      </c>
      <c r="J981" t="s">
        <v>217</v>
      </c>
      <c r="K981">
        <v>50000000</v>
      </c>
      <c r="L981">
        <v>1998</v>
      </c>
      <c r="M981">
        <v>7.3</v>
      </c>
    </row>
    <row r="982" spans="1:13" x14ac:dyDescent="0.3">
      <c r="A982" t="s">
        <v>1877</v>
      </c>
      <c r="B982">
        <v>228</v>
      </c>
      <c r="C982">
        <v>89</v>
      </c>
      <c r="D982">
        <v>47553512</v>
      </c>
      <c r="E982" t="s">
        <v>27</v>
      </c>
      <c r="F982" t="s">
        <v>1878</v>
      </c>
      <c r="G982">
        <v>54101</v>
      </c>
      <c r="H982" t="s">
        <v>16</v>
      </c>
      <c r="I982" t="s">
        <v>17</v>
      </c>
      <c r="J982" t="s">
        <v>18</v>
      </c>
      <c r="K982">
        <v>50000000</v>
      </c>
      <c r="L982">
        <v>2014</v>
      </c>
      <c r="M982">
        <v>5.8</v>
      </c>
    </row>
    <row r="983" spans="1:13" x14ac:dyDescent="0.3">
      <c r="A983" t="s">
        <v>1879</v>
      </c>
      <c r="B983">
        <v>36</v>
      </c>
      <c r="C983">
        <v>104</v>
      </c>
      <c r="D983">
        <v>42610000</v>
      </c>
      <c r="E983" t="s">
        <v>156</v>
      </c>
      <c r="F983" t="s">
        <v>1880</v>
      </c>
      <c r="G983">
        <v>60293</v>
      </c>
      <c r="H983" t="s">
        <v>16</v>
      </c>
      <c r="I983" t="s">
        <v>17</v>
      </c>
      <c r="J983" t="s">
        <v>217</v>
      </c>
      <c r="K983">
        <v>55000000</v>
      </c>
      <c r="L983">
        <v>1994</v>
      </c>
      <c r="M983">
        <v>5.5</v>
      </c>
    </row>
    <row r="984" spans="1:13" x14ac:dyDescent="0.3">
      <c r="A984" t="s">
        <v>1034</v>
      </c>
      <c r="B984">
        <v>105</v>
      </c>
      <c r="C984">
        <v>106</v>
      </c>
      <c r="D984">
        <v>41482207</v>
      </c>
      <c r="E984" t="s">
        <v>322</v>
      </c>
      <c r="F984" t="s">
        <v>1881</v>
      </c>
      <c r="G984">
        <v>68428</v>
      </c>
      <c r="H984" t="s">
        <v>16</v>
      </c>
      <c r="I984" t="s">
        <v>17</v>
      </c>
      <c r="J984" t="s">
        <v>18</v>
      </c>
      <c r="K984">
        <v>50000000</v>
      </c>
      <c r="L984">
        <v>1990</v>
      </c>
      <c r="M984">
        <v>6.3</v>
      </c>
    </row>
    <row r="985" spans="1:13" x14ac:dyDescent="0.3">
      <c r="A985" t="s">
        <v>1773</v>
      </c>
      <c r="B985">
        <v>276</v>
      </c>
      <c r="C985">
        <v>141</v>
      </c>
      <c r="D985">
        <v>47105085</v>
      </c>
      <c r="E985" t="s">
        <v>714</v>
      </c>
      <c r="F985" t="s">
        <v>1882</v>
      </c>
      <c r="G985">
        <v>136973</v>
      </c>
      <c r="H985" t="s">
        <v>16</v>
      </c>
      <c r="I985" t="s">
        <v>17</v>
      </c>
      <c r="J985" t="s">
        <v>217</v>
      </c>
      <c r="K985">
        <v>50000000</v>
      </c>
      <c r="L985">
        <v>2014</v>
      </c>
      <c r="M985">
        <v>7.4</v>
      </c>
    </row>
    <row r="986" spans="1:13" x14ac:dyDescent="0.3">
      <c r="A986" t="s">
        <v>934</v>
      </c>
      <c r="B986">
        <v>93</v>
      </c>
      <c r="C986">
        <v>124</v>
      </c>
      <c r="D986">
        <v>41256277</v>
      </c>
      <c r="E986" t="s">
        <v>27</v>
      </c>
      <c r="F986" t="s">
        <v>1883</v>
      </c>
      <c r="G986">
        <v>46451</v>
      </c>
      <c r="H986" t="s">
        <v>16</v>
      </c>
      <c r="I986" t="s">
        <v>17</v>
      </c>
      <c r="J986" t="s">
        <v>217</v>
      </c>
      <c r="K986">
        <v>50000000</v>
      </c>
      <c r="L986">
        <v>1997</v>
      </c>
      <c r="M986">
        <v>5.9</v>
      </c>
    </row>
    <row r="987" spans="1:13" x14ac:dyDescent="0.3">
      <c r="A987" t="s">
        <v>1884</v>
      </c>
      <c r="B987">
        <v>191</v>
      </c>
      <c r="C987">
        <v>98</v>
      </c>
      <c r="D987">
        <v>50740078</v>
      </c>
      <c r="E987" t="s">
        <v>812</v>
      </c>
      <c r="F987" t="s">
        <v>1885</v>
      </c>
      <c r="G987">
        <v>151580</v>
      </c>
      <c r="H987" t="s">
        <v>16</v>
      </c>
      <c r="I987" t="s">
        <v>282</v>
      </c>
      <c r="J987" t="s">
        <v>217</v>
      </c>
      <c r="K987">
        <v>45000000</v>
      </c>
      <c r="L987">
        <v>2004</v>
      </c>
      <c r="M987">
        <v>6.2</v>
      </c>
    </row>
    <row r="988" spans="1:13" x14ac:dyDescent="0.3">
      <c r="A988" t="s">
        <v>1886</v>
      </c>
      <c r="B988">
        <v>143</v>
      </c>
      <c r="C988">
        <v>108</v>
      </c>
      <c r="D988">
        <v>40203020</v>
      </c>
      <c r="E988" t="s">
        <v>515</v>
      </c>
      <c r="F988" t="s">
        <v>1887</v>
      </c>
      <c r="G988">
        <v>74315</v>
      </c>
      <c r="H988" t="s">
        <v>16</v>
      </c>
      <c r="I988" t="s">
        <v>25</v>
      </c>
      <c r="J988" t="s">
        <v>217</v>
      </c>
      <c r="K988">
        <v>40000000</v>
      </c>
      <c r="L988">
        <v>2004</v>
      </c>
      <c r="M988">
        <v>5.9</v>
      </c>
    </row>
    <row r="989" spans="1:13" x14ac:dyDescent="0.3">
      <c r="A989" t="s">
        <v>1888</v>
      </c>
      <c r="B989">
        <v>124</v>
      </c>
      <c r="C989">
        <v>114</v>
      </c>
      <c r="D989">
        <v>40905277</v>
      </c>
      <c r="E989" t="s">
        <v>1889</v>
      </c>
      <c r="F989" t="s">
        <v>1890</v>
      </c>
      <c r="G989">
        <v>45895</v>
      </c>
      <c r="H989" t="s">
        <v>16</v>
      </c>
      <c r="I989" t="s">
        <v>17</v>
      </c>
      <c r="J989" t="s">
        <v>217</v>
      </c>
      <c r="K989">
        <v>50000000</v>
      </c>
      <c r="L989">
        <v>2003</v>
      </c>
      <c r="M989">
        <v>6.5</v>
      </c>
    </row>
    <row r="990" spans="1:13" x14ac:dyDescent="0.3">
      <c r="A990" t="s">
        <v>1891</v>
      </c>
      <c r="B990">
        <v>47</v>
      </c>
      <c r="C990">
        <v>101</v>
      </c>
      <c r="D990">
        <v>38590500</v>
      </c>
      <c r="E990" t="s">
        <v>23</v>
      </c>
      <c r="F990" t="s">
        <v>1893</v>
      </c>
      <c r="G990">
        <v>17997</v>
      </c>
      <c r="H990" t="s">
        <v>16</v>
      </c>
      <c r="I990" t="s">
        <v>17</v>
      </c>
      <c r="J990" t="s">
        <v>217</v>
      </c>
      <c r="K990">
        <v>50000000</v>
      </c>
      <c r="L990">
        <v>1994</v>
      </c>
      <c r="M990">
        <v>4.4000000000000004</v>
      </c>
    </row>
    <row r="991" spans="1:13" x14ac:dyDescent="0.3">
      <c r="A991" t="s">
        <v>1754</v>
      </c>
      <c r="B991">
        <v>66</v>
      </c>
      <c r="C991">
        <v>93</v>
      </c>
      <c r="D991">
        <v>39177541</v>
      </c>
      <c r="E991" t="s">
        <v>62</v>
      </c>
      <c r="F991" t="s">
        <v>1894</v>
      </c>
      <c r="G991">
        <v>20310</v>
      </c>
      <c r="H991" t="s">
        <v>16</v>
      </c>
      <c r="I991" t="s">
        <v>17</v>
      </c>
      <c r="J991" t="s">
        <v>42</v>
      </c>
      <c r="K991">
        <v>50000000</v>
      </c>
      <c r="L991">
        <v>2005</v>
      </c>
      <c r="M991">
        <v>3.5</v>
      </c>
    </row>
    <row r="992" spans="1:13" x14ac:dyDescent="0.3">
      <c r="A992" t="s">
        <v>1895</v>
      </c>
      <c r="B992">
        <v>118</v>
      </c>
      <c r="C992">
        <v>119</v>
      </c>
      <c r="D992">
        <v>39778599</v>
      </c>
      <c r="E992" t="s">
        <v>672</v>
      </c>
      <c r="F992" t="s">
        <v>1896</v>
      </c>
      <c r="G992">
        <v>176169</v>
      </c>
      <c r="H992" t="s">
        <v>16</v>
      </c>
      <c r="I992" t="s">
        <v>17</v>
      </c>
      <c r="J992" t="s">
        <v>217</v>
      </c>
      <c r="K992">
        <v>50000000</v>
      </c>
      <c r="L992">
        <v>2000</v>
      </c>
      <c r="M992">
        <v>6.6</v>
      </c>
    </row>
    <row r="993" spans="1:13" x14ac:dyDescent="0.3">
      <c r="A993" t="s">
        <v>1197</v>
      </c>
      <c r="B993">
        <v>93</v>
      </c>
      <c r="C993">
        <v>119</v>
      </c>
      <c r="D993">
        <v>37486138</v>
      </c>
      <c r="E993" t="s">
        <v>515</v>
      </c>
      <c r="F993" t="s">
        <v>1897</v>
      </c>
      <c r="G993">
        <v>30890</v>
      </c>
      <c r="H993" t="s">
        <v>16</v>
      </c>
      <c r="I993" t="s">
        <v>17</v>
      </c>
      <c r="J993" t="s">
        <v>18</v>
      </c>
      <c r="K993">
        <v>50000000</v>
      </c>
      <c r="L993">
        <v>2004</v>
      </c>
      <c r="M993">
        <v>6</v>
      </c>
    </row>
    <row r="994" spans="1:13" x14ac:dyDescent="0.3">
      <c r="A994" t="s">
        <v>1843</v>
      </c>
      <c r="B994">
        <v>235</v>
      </c>
      <c r="C994">
        <v>99</v>
      </c>
      <c r="D994">
        <v>38105077</v>
      </c>
      <c r="E994" t="s">
        <v>129</v>
      </c>
      <c r="F994" t="s">
        <v>1898</v>
      </c>
      <c r="G994">
        <v>58349</v>
      </c>
      <c r="H994" t="s">
        <v>16</v>
      </c>
      <c r="I994" t="s">
        <v>17</v>
      </c>
      <c r="J994" t="s">
        <v>217</v>
      </c>
      <c r="K994">
        <v>40000000</v>
      </c>
      <c r="L994">
        <v>2009</v>
      </c>
      <c r="M994">
        <v>6.4</v>
      </c>
    </row>
    <row r="995" spans="1:13" x14ac:dyDescent="0.3">
      <c r="A995" t="s">
        <v>36</v>
      </c>
      <c r="B995">
        <v>113</v>
      </c>
      <c r="C995">
        <v>137</v>
      </c>
      <c r="D995">
        <v>35168395</v>
      </c>
      <c r="E995" t="s">
        <v>1760</v>
      </c>
      <c r="F995" t="s">
        <v>1899</v>
      </c>
      <c r="G995">
        <v>26034</v>
      </c>
      <c r="H995" t="s">
        <v>16</v>
      </c>
      <c r="I995" t="s">
        <v>17</v>
      </c>
      <c r="J995" t="s">
        <v>18</v>
      </c>
      <c r="K995">
        <v>50000000</v>
      </c>
      <c r="L995">
        <v>1999</v>
      </c>
      <c r="M995">
        <v>6.5</v>
      </c>
    </row>
    <row r="996" spans="1:13" hidden="1" x14ac:dyDescent="0.3">
      <c r="B996">
        <v>14</v>
      </c>
      <c r="C996">
        <v>105</v>
      </c>
      <c r="E996" t="s">
        <v>1115</v>
      </c>
      <c r="F996" t="s">
        <v>1900</v>
      </c>
      <c r="G996">
        <v>4438</v>
      </c>
      <c r="H996" t="s">
        <v>16</v>
      </c>
      <c r="I996" t="s">
        <v>25</v>
      </c>
      <c r="M996">
        <v>7.8</v>
      </c>
    </row>
    <row r="997" spans="1:13" x14ac:dyDescent="0.3">
      <c r="A997" t="s">
        <v>1901</v>
      </c>
      <c r="B997">
        <v>51</v>
      </c>
      <c r="C997">
        <v>117</v>
      </c>
      <c r="D997">
        <v>32800000</v>
      </c>
      <c r="E997" t="s">
        <v>1902</v>
      </c>
      <c r="F997" t="s">
        <v>1903</v>
      </c>
      <c r="G997">
        <v>34896</v>
      </c>
      <c r="H997" t="s">
        <v>16</v>
      </c>
      <c r="I997" t="s">
        <v>17</v>
      </c>
      <c r="J997" t="s">
        <v>217</v>
      </c>
      <c r="K997">
        <v>40000000</v>
      </c>
      <c r="L997">
        <v>1996</v>
      </c>
      <c r="M997">
        <v>4.3</v>
      </c>
    </row>
    <row r="998" spans="1:13" x14ac:dyDescent="0.3">
      <c r="A998" t="s">
        <v>1673</v>
      </c>
      <c r="B998">
        <v>98</v>
      </c>
      <c r="C998">
        <v>87</v>
      </c>
      <c r="D998">
        <v>33643461</v>
      </c>
      <c r="E998" t="s">
        <v>1106</v>
      </c>
      <c r="F998" t="s">
        <v>1904</v>
      </c>
      <c r="G998">
        <v>11257</v>
      </c>
      <c r="H998" t="s">
        <v>16</v>
      </c>
      <c r="I998" t="s">
        <v>17</v>
      </c>
      <c r="J998" t="s">
        <v>42</v>
      </c>
      <c r="K998">
        <v>50000000</v>
      </c>
      <c r="L998">
        <v>2010</v>
      </c>
      <c r="M998">
        <v>4.2</v>
      </c>
    </row>
    <row r="999" spans="1:13" x14ac:dyDescent="0.3">
      <c r="A999" t="s">
        <v>1338</v>
      </c>
      <c r="B999">
        <v>315</v>
      </c>
      <c r="C999">
        <v>129</v>
      </c>
      <c r="D999">
        <v>32741596</v>
      </c>
      <c r="E999" t="s">
        <v>1905</v>
      </c>
      <c r="F999" t="s">
        <v>1906</v>
      </c>
      <c r="G999">
        <v>80140</v>
      </c>
      <c r="H999" t="s">
        <v>16</v>
      </c>
      <c r="I999" t="s">
        <v>17</v>
      </c>
      <c r="J999" t="s">
        <v>18</v>
      </c>
      <c r="K999">
        <v>50000000</v>
      </c>
      <c r="L999">
        <v>2010</v>
      </c>
      <c r="M999">
        <v>6.5</v>
      </c>
    </row>
    <row r="1000" spans="1:13" x14ac:dyDescent="0.3">
      <c r="A1000" t="s">
        <v>1907</v>
      </c>
      <c r="B1000">
        <v>136</v>
      </c>
      <c r="C1000">
        <v>115</v>
      </c>
      <c r="D1000">
        <v>31874869</v>
      </c>
      <c r="E1000" t="s">
        <v>815</v>
      </c>
      <c r="F1000" t="s">
        <v>1908</v>
      </c>
      <c r="G1000">
        <v>43574</v>
      </c>
      <c r="H1000" t="s">
        <v>16</v>
      </c>
      <c r="I1000" t="s">
        <v>17</v>
      </c>
      <c r="J1000" t="s">
        <v>217</v>
      </c>
      <c r="K1000">
        <v>50000000</v>
      </c>
      <c r="L1000">
        <v>2002</v>
      </c>
      <c r="M1000">
        <v>6.1</v>
      </c>
    </row>
    <row r="1001" spans="1:13" x14ac:dyDescent="0.3">
      <c r="A1001" t="s">
        <v>384</v>
      </c>
      <c r="B1001">
        <v>61</v>
      </c>
      <c r="C1001">
        <v>132</v>
      </c>
      <c r="D1001">
        <v>30306268</v>
      </c>
      <c r="E1001" t="s">
        <v>129</v>
      </c>
      <c r="F1001" t="s">
        <v>1909</v>
      </c>
      <c r="G1001">
        <v>62981</v>
      </c>
      <c r="H1001" t="s">
        <v>16</v>
      </c>
      <c r="I1001" t="s">
        <v>533</v>
      </c>
      <c r="J1001" t="s">
        <v>217</v>
      </c>
      <c r="K1001">
        <v>50000000</v>
      </c>
      <c r="L1001">
        <v>1995</v>
      </c>
      <c r="M1001">
        <v>6.3</v>
      </c>
    </row>
    <row r="1002" spans="1:13" x14ac:dyDescent="0.3">
      <c r="A1002" t="s">
        <v>1910</v>
      </c>
      <c r="B1002">
        <v>209</v>
      </c>
      <c r="C1002">
        <v>131</v>
      </c>
      <c r="D1002">
        <v>27667947</v>
      </c>
      <c r="E1002" t="s">
        <v>782</v>
      </c>
      <c r="F1002" t="s">
        <v>1911</v>
      </c>
      <c r="G1002">
        <v>86374</v>
      </c>
      <c r="H1002" t="s">
        <v>16</v>
      </c>
      <c r="I1002" t="s">
        <v>25</v>
      </c>
      <c r="J1002" t="s">
        <v>217</v>
      </c>
      <c r="K1002">
        <v>50000000</v>
      </c>
      <c r="L1002">
        <v>2007</v>
      </c>
      <c r="M1002">
        <v>6.2</v>
      </c>
    </row>
    <row r="1003" spans="1:13" x14ac:dyDescent="0.3">
      <c r="A1003" t="s">
        <v>1402</v>
      </c>
      <c r="B1003">
        <v>99</v>
      </c>
      <c r="C1003">
        <v>95</v>
      </c>
      <c r="D1003">
        <v>27067160</v>
      </c>
      <c r="E1003" t="s">
        <v>515</v>
      </c>
      <c r="F1003" t="s">
        <v>1912</v>
      </c>
      <c r="G1003">
        <v>18404</v>
      </c>
      <c r="H1003" t="s">
        <v>16</v>
      </c>
      <c r="I1003" t="s">
        <v>17</v>
      </c>
      <c r="J1003" t="s">
        <v>217</v>
      </c>
      <c r="K1003">
        <v>50000000</v>
      </c>
      <c r="L1003">
        <v>1999</v>
      </c>
      <c r="M1003">
        <v>5.9</v>
      </c>
    </row>
    <row r="1004" spans="1:13" x14ac:dyDescent="0.3">
      <c r="A1004" t="s">
        <v>1913</v>
      </c>
      <c r="B1004">
        <v>298</v>
      </c>
      <c r="C1004">
        <v>125</v>
      </c>
      <c r="D1004">
        <v>26616999</v>
      </c>
      <c r="E1004" t="s">
        <v>611</v>
      </c>
      <c r="F1004" t="s">
        <v>1914</v>
      </c>
      <c r="G1004">
        <v>92461</v>
      </c>
      <c r="H1004" t="s">
        <v>16</v>
      </c>
      <c r="I1004" t="s">
        <v>17</v>
      </c>
      <c r="J1004" t="s">
        <v>18</v>
      </c>
      <c r="K1004">
        <v>40000000</v>
      </c>
      <c r="L1004">
        <v>2013</v>
      </c>
      <c r="M1004">
        <v>5.9</v>
      </c>
    </row>
    <row r="1005" spans="1:13" x14ac:dyDescent="0.3">
      <c r="A1005" t="s">
        <v>478</v>
      </c>
      <c r="B1005">
        <v>131</v>
      </c>
      <c r="C1005">
        <v>98</v>
      </c>
      <c r="D1005">
        <v>26536120</v>
      </c>
      <c r="E1005" t="s">
        <v>408</v>
      </c>
      <c r="F1005" t="s">
        <v>1915</v>
      </c>
      <c r="G1005">
        <v>49926</v>
      </c>
      <c r="H1005" t="s">
        <v>16</v>
      </c>
      <c r="I1005" t="s">
        <v>282</v>
      </c>
      <c r="J1005" t="s">
        <v>217</v>
      </c>
      <c r="K1005">
        <v>50000000</v>
      </c>
      <c r="L1005">
        <v>2003</v>
      </c>
      <c r="M1005">
        <v>6.5</v>
      </c>
    </row>
    <row r="1006" spans="1:13" x14ac:dyDescent="0.3">
      <c r="A1006" t="s">
        <v>1338</v>
      </c>
      <c r="B1006">
        <v>146</v>
      </c>
      <c r="C1006">
        <v>110</v>
      </c>
      <c r="D1006">
        <v>26199517</v>
      </c>
      <c r="E1006" t="s">
        <v>408</v>
      </c>
      <c r="F1006" t="s">
        <v>1916</v>
      </c>
      <c r="G1006">
        <v>34356</v>
      </c>
      <c r="H1006" t="s">
        <v>16</v>
      </c>
      <c r="I1006" t="s">
        <v>17</v>
      </c>
      <c r="J1006" t="s">
        <v>217</v>
      </c>
      <c r="K1006">
        <v>50000000</v>
      </c>
      <c r="L1006">
        <v>2002</v>
      </c>
      <c r="M1006">
        <v>6.4</v>
      </c>
    </row>
    <row r="1007" spans="1:13" x14ac:dyDescent="0.3">
      <c r="A1007" t="s">
        <v>679</v>
      </c>
      <c r="B1007">
        <v>245</v>
      </c>
      <c r="C1007">
        <v>118</v>
      </c>
      <c r="D1007">
        <v>25450527</v>
      </c>
      <c r="E1007" t="s">
        <v>408</v>
      </c>
      <c r="F1007" t="s">
        <v>1917</v>
      </c>
      <c r="G1007">
        <v>80196</v>
      </c>
      <c r="H1007" t="s">
        <v>16</v>
      </c>
      <c r="I1007" t="s">
        <v>17</v>
      </c>
      <c r="J1007" t="s">
        <v>217</v>
      </c>
      <c r="K1007">
        <v>50000000</v>
      </c>
      <c r="L1007">
        <v>2009</v>
      </c>
      <c r="M1007">
        <v>6.5</v>
      </c>
    </row>
    <row r="1008" spans="1:13" x14ac:dyDescent="0.3">
      <c r="A1008" t="s">
        <v>1918</v>
      </c>
      <c r="B1008">
        <v>104</v>
      </c>
      <c r="C1008">
        <v>101</v>
      </c>
      <c r="D1008">
        <v>25407250</v>
      </c>
      <c r="E1008" t="s">
        <v>90</v>
      </c>
      <c r="F1008" t="s">
        <v>1919</v>
      </c>
      <c r="G1008">
        <v>54021</v>
      </c>
      <c r="H1008" t="s">
        <v>16</v>
      </c>
      <c r="I1008" t="s">
        <v>17</v>
      </c>
      <c r="J1008" t="s">
        <v>217</v>
      </c>
      <c r="K1008">
        <v>50000000</v>
      </c>
      <c r="L1008">
        <v>1996</v>
      </c>
      <c r="M1008">
        <v>5.7</v>
      </c>
    </row>
    <row r="1009" spans="1:13" hidden="1" x14ac:dyDescent="0.3">
      <c r="B1009">
        <v>4</v>
      </c>
      <c r="C1009">
        <v>60</v>
      </c>
      <c r="E1009" t="s">
        <v>710</v>
      </c>
      <c r="F1009" t="s">
        <v>1920</v>
      </c>
      <c r="G1009">
        <v>7945</v>
      </c>
      <c r="H1009" t="s">
        <v>16</v>
      </c>
      <c r="I1009" t="s">
        <v>17</v>
      </c>
      <c r="M1009">
        <v>7.5</v>
      </c>
    </row>
    <row r="1010" spans="1:13" x14ac:dyDescent="0.3">
      <c r="A1010" t="s">
        <v>223</v>
      </c>
      <c r="B1010">
        <v>162</v>
      </c>
      <c r="C1010">
        <v>90</v>
      </c>
      <c r="D1010">
        <v>23159305</v>
      </c>
      <c r="E1010" t="s">
        <v>227</v>
      </c>
      <c r="F1010" t="s">
        <v>1921</v>
      </c>
      <c r="G1010">
        <v>128455</v>
      </c>
      <c r="H1010" t="s">
        <v>16</v>
      </c>
      <c r="I1010" t="s">
        <v>17</v>
      </c>
      <c r="J1010" t="s">
        <v>42</v>
      </c>
      <c r="K1010">
        <v>70000000</v>
      </c>
      <c r="L1010">
        <v>1999</v>
      </c>
      <c r="M1010">
        <v>8</v>
      </c>
    </row>
    <row r="1011" spans="1:13" x14ac:dyDescent="0.3">
      <c r="A1011" t="s">
        <v>1922</v>
      </c>
      <c r="B1011">
        <v>259</v>
      </c>
      <c r="C1011">
        <v>119</v>
      </c>
      <c r="D1011">
        <v>24006726</v>
      </c>
      <c r="E1011" t="s">
        <v>1923</v>
      </c>
      <c r="F1011" t="s">
        <v>1924</v>
      </c>
      <c r="G1011">
        <v>139535</v>
      </c>
      <c r="H1011" t="s">
        <v>16</v>
      </c>
      <c r="I1011" t="s">
        <v>17</v>
      </c>
      <c r="J1011" t="s">
        <v>217</v>
      </c>
      <c r="K1011">
        <v>50000000</v>
      </c>
      <c r="L1011">
        <v>2004</v>
      </c>
      <c r="M1011">
        <v>7.3</v>
      </c>
    </row>
    <row r="1012" spans="1:13" x14ac:dyDescent="0.3">
      <c r="A1012" t="s">
        <v>843</v>
      </c>
      <c r="B1012">
        <v>79</v>
      </c>
      <c r="C1012">
        <v>139</v>
      </c>
      <c r="D1012">
        <v>20389967</v>
      </c>
      <c r="E1012" t="s">
        <v>1925</v>
      </c>
      <c r="F1012" t="s">
        <v>1926</v>
      </c>
      <c r="G1012">
        <v>3077</v>
      </c>
      <c r="H1012" t="s">
        <v>16</v>
      </c>
      <c r="I1012" t="s">
        <v>17</v>
      </c>
      <c r="J1012" t="s">
        <v>217</v>
      </c>
      <c r="K1012">
        <v>50000000</v>
      </c>
      <c r="L1012">
        <v>2016</v>
      </c>
      <c r="M1012">
        <v>6.7</v>
      </c>
    </row>
    <row r="1013" spans="1:13" x14ac:dyDescent="0.3">
      <c r="A1013" t="s">
        <v>1684</v>
      </c>
      <c r="B1013">
        <v>141</v>
      </c>
      <c r="C1013">
        <v>130</v>
      </c>
      <c r="D1013">
        <v>19593740</v>
      </c>
      <c r="E1013" t="s">
        <v>782</v>
      </c>
      <c r="F1013" t="s">
        <v>1927</v>
      </c>
      <c r="G1013">
        <v>88270</v>
      </c>
      <c r="H1013" t="s">
        <v>16</v>
      </c>
      <c r="I1013" t="s">
        <v>17</v>
      </c>
      <c r="J1013" t="s">
        <v>217</v>
      </c>
      <c r="K1013">
        <v>50000000</v>
      </c>
      <c r="L1013">
        <v>2003</v>
      </c>
      <c r="M1013">
        <v>7.5</v>
      </c>
    </row>
    <row r="1014" spans="1:13" x14ac:dyDescent="0.3">
      <c r="A1014" t="s">
        <v>1598</v>
      </c>
      <c r="B1014">
        <v>59</v>
      </c>
      <c r="C1014">
        <v>100</v>
      </c>
      <c r="D1014">
        <v>19118247</v>
      </c>
      <c r="E1014" t="s">
        <v>787</v>
      </c>
      <c r="F1014" t="s">
        <v>1928</v>
      </c>
      <c r="G1014">
        <v>19829</v>
      </c>
      <c r="H1014" t="s">
        <v>16</v>
      </c>
      <c r="I1014" t="s">
        <v>17</v>
      </c>
      <c r="J1014" t="s">
        <v>18</v>
      </c>
      <c r="K1014">
        <v>40000000</v>
      </c>
      <c r="L1014">
        <v>2005</v>
      </c>
      <c r="M1014">
        <v>5.4</v>
      </c>
    </row>
    <row r="1015" spans="1:13" x14ac:dyDescent="0.3">
      <c r="A1015" t="s">
        <v>1838</v>
      </c>
      <c r="B1015">
        <v>236</v>
      </c>
      <c r="C1015">
        <v>114</v>
      </c>
      <c r="D1015">
        <v>26442251</v>
      </c>
      <c r="E1015" t="s">
        <v>169</v>
      </c>
      <c r="F1015" t="s">
        <v>1929</v>
      </c>
      <c r="G1015">
        <v>76010</v>
      </c>
      <c r="H1015" t="s">
        <v>16</v>
      </c>
      <c r="I1015" t="s">
        <v>17</v>
      </c>
      <c r="J1015" t="s">
        <v>217</v>
      </c>
      <c r="K1015">
        <v>50000000</v>
      </c>
      <c r="L1015">
        <v>2015</v>
      </c>
      <c r="M1015">
        <v>6.6</v>
      </c>
    </row>
    <row r="1016" spans="1:13" x14ac:dyDescent="0.3">
      <c r="A1016" t="s">
        <v>1930</v>
      </c>
      <c r="B1016">
        <v>356</v>
      </c>
      <c r="C1016">
        <v>96</v>
      </c>
      <c r="D1016">
        <v>17114882</v>
      </c>
      <c r="E1016" t="s">
        <v>815</v>
      </c>
      <c r="F1016" t="s">
        <v>1931</v>
      </c>
      <c r="G1016">
        <v>189249</v>
      </c>
      <c r="H1016" t="s">
        <v>16</v>
      </c>
      <c r="I1016" t="s">
        <v>17</v>
      </c>
      <c r="J1016" t="s">
        <v>217</v>
      </c>
      <c r="K1016">
        <v>25000000</v>
      </c>
      <c r="L1016">
        <v>2007</v>
      </c>
      <c r="M1016">
        <v>7.7</v>
      </c>
    </row>
    <row r="1017" spans="1:13" x14ac:dyDescent="0.3">
      <c r="A1017" t="s">
        <v>1932</v>
      </c>
      <c r="B1017">
        <v>120</v>
      </c>
      <c r="C1017">
        <v>110</v>
      </c>
      <c r="D1017">
        <v>18472363</v>
      </c>
      <c r="E1017" t="s">
        <v>1208</v>
      </c>
      <c r="F1017" t="s">
        <v>1933</v>
      </c>
      <c r="G1017">
        <v>63599</v>
      </c>
      <c r="H1017" t="s">
        <v>16</v>
      </c>
      <c r="I1017" t="s">
        <v>17</v>
      </c>
      <c r="J1017" t="s">
        <v>18</v>
      </c>
      <c r="K1017">
        <v>50000000</v>
      </c>
      <c r="L1017">
        <v>2005</v>
      </c>
      <c r="M1017">
        <v>5.8</v>
      </c>
    </row>
    <row r="1018" spans="1:13" x14ac:dyDescent="0.3">
      <c r="A1018" t="s">
        <v>730</v>
      </c>
      <c r="B1018">
        <v>111</v>
      </c>
      <c r="C1018">
        <v>158</v>
      </c>
      <c r="D1018">
        <v>14131298</v>
      </c>
      <c r="E1018" t="s">
        <v>1243</v>
      </c>
      <c r="F1018" t="s">
        <v>1934</v>
      </c>
      <c r="G1018">
        <v>55889</v>
      </c>
      <c r="H1018" t="s">
        <v>16</v>
      </c>
      <c r="I1018" t="s">
        <v>533</v>
      </c>
      <c r="J1018" t="s">
        <v>217</v>
      </c>
      <c r="K1018">
        <v>390000000</v>
      </c>
      <c r="L1018">
        <v>1999</v>
      </c>
      <c r="M1018">
        <v>6.4</v>
      </c>
    </row>
    <row r="1019" spans="1:13" x14ac:dyDescent="0.3">
      <c r="A1019" t="s">
        <v>1935</v>
      </c>
      <c r="B1019">
        <v>208</v>
      </c>
      <c r="C1019">
        <v>102</v>
      </c>
      <c r="D1019">
        <v>21557240</v>
      </c>
      <c r="E1019" t="s">
        <v>1936</v>
      </c>
      <c r="F1019" t="s">
        <v>1937</v>
      </c>
      <c r="G1019">
        <v>85237</v>
      </c>
      <c r="H1019" t="s">
        <v>16</v>
      </c>
      <c r="I1019" t="s">
        <v>17</v>
      </c>
      <c r="J1019" t="s">
        <v>217</v>
      </c>
      <c r="K1019">
        <v>49900000</v>
      </c>
      <c r="L1019">
        <v>2011</v>
      </c>
      <c r="M1019">
        <v>5.6</v>
      </c>
    </row>
    <row r="1020" spans="1:13" x14ac:dyDescent="0.3">
      <c r="A1020" t="s">
        <v>1938</v>
      </c>
      <c r="B1020">
        <v>174</v>
      </c>
      <c r="C1020">
        <v>84</v>
      </c>
      <c r="D1020">
        <v>21283440</v>
      </c>
      <c r="E1020" t="s">
        <v>710</v>
      </c>
      <c r="F1020" t="s">
        <v>1939</v>
      </c>
      <c r="G1020">
        <v>46239</v>
      </c>
      <c r="H1020" t="s">
        <v>16</v>
      </c>
      <c r="I1020" t="s">
        <v>17</v>
      </c>
      <c r="J1020" t="s">
        <v>18</v>
      </c>
      <c r="K1020">
        <v>55000000</v>
      </c>
      <c r="L1020">
        <v>2011</v>
      </c>
      <c r="M1020">
        <v>6</v>
      </c>
    </row>
    <row r="1021" spans="1:13" x14ac:dyDescent="0.3">
      <c r="A1021" t="s">
        <v>1940</v>
      </c>
      <c r="B1021">
        <v>59</v>
      </c>
      <c r="C1021">
        <v>115</v>
      </c>
      <c r="D1021">
        <v>10556196</v>
      </c>
      <c r="E1021" t="s">
        <v>782</v>
      </c>
      <c r="F1021" t="s">
        <v>1941</v>
      </c>
      <c r="G1021">
        <v>16562</v>
      </c>
      <c r="H1021" t="s">
        <v>16</v>
      </c>
      <c r="I1021" t="s">
        <v>17</v>
      </c>
      <c r="J1021" t="s">
        <v>18</v>
      </c>
      <c r="K1021">
        <v>50000000</v>
      </c>
      <c r="L1021">
        <v>1997</v>
      </c>
      <c r="M1021">
        <v>6.2</v>
      </c>
    </row>
    <row r="1022" spans="1:13" x14ac:dyDescent="0.3">
      <c r="A1022" t="s">
        <v>1942</v>
      </c>
      <c r="B1022">
        <v>22</v>
      </c>
      <c r="C1022">
        <v>99</v>
      </c>
      <c r="D1022">
        <v>16671505</v>
      </c>
      <c r="E1022" t="s">
        <v>1943</v>
      </c>
      <c r="F1022" t="s">
        <v>1944</v>
      </c>
      <c r="G1022">
        <v>33186</v>
      </c>
      <c r="H1022" t="s">
        <v>16</v>
      </c>
      <c r="I1022" t="s">
        <v>17</v>
      </c>
      <c r="J1022" t="s">
        <v>42</v>
      </c>
      <c r="K1022">
        <v>50000000</v>
      </c>
      <c r="L1022">
        <v>1994</v>
      </c>
      <c r="M1022">
        <v>5.9</v>
      </c>
    </row>
    <row r="1023" spans="1:13" x14ac:dyDescent="0.3">
      <c r="A1023" t="s">
        <v>213</v>
      </c>
      <c r="B1023">
        <v>34</v>
      </c>
      <c r="C1023">
        <v>135</v>
      </c>
      <c r="D1023">
        <v>10400000</v>
      </c>
      <c r="E1023" t="s">
        <v>85</v>
      </c>
      <c r="F1023" t="s">
        <v>1945</v>
      </c>
      <c r="G1023">
        <v>12037</v>
      </c>
      <c r="H1023" t="s">
        <v>16</v>
      </c>
      <c r="I1023" t="s">
        <v>17</v>
      </c>
      <c r="J1023" t="s">
        <v>217</v>
      </c>
      <c r="K1023">
        <v>50000000</v>
      </c>
      <c r="L1023">
        <v>1995</v>
      </c>
      <c r="M1023">
        <v>5.0999999999999996</v>
      </c>
    </row>
    <row r="1024" spans="1:13" x14ac:dyDescent="0.3">
      <c r="A1024" t="s">
        <v>192</v>
      </c>
      <c r="B1024">
        <v>214</v>
      </c>
      <c r="C1024">
        <v>108</v>
      </c>
      <c r="D1024">
        <v>9528092</v>
      </c>
      <c r="E1024" t="s">
        <v>1299</v>
      </c>
      <c r="F1024" t="s">
        <v>1946</v>
      </c>
      <c r="G1024">
        <v>38513</v>
      </c>
      <c r="H1024" t="s">
        <v>16</v>
      </c>
      <c r="I1024" t="s">
        <v>17</v>
      </c>
      <c r="J1024" t="s">
        <v>18</v>
      </c>
      <c r="K1024">
        <v>22000000</v>
      </c>
      <c r="L1024">
        <v>2010</v>
      </c>
      <c r="M1024">
        <v>6.8</v>
      </c>
    </row>
    <row r="1025" spans="1:13" hidden="1" x14ac:dyDescent="0.3">
      <c r="B1025">
        <v>28</v>
      </c>
      <c r="C1025">
        <v>43</v>
      </c>
      <c r="E1025" t="s">
        <v>1149</v>
      </c>
      <c r="F1025" t="s">
        <v>1947</v>
      </c>
      <c r="G1025">
        <v>33535</v>
      </c>
      <c r="H1025" t="s">
        <v>16</v>
      </c>
      <c r="I1025" t="s">
        <v>17</v>
      </c>
      <c r="J1025" t="s">
        <v>957</v>
      </c>
      <c r="M1025">
        <v>7</v>
      </c>
    </row>
    <row r="1026" spans="1:13" x14ac:dyDescent="0.3">
      <c r="A1026" t="s">
        <v>636</v>
      </c>
      <c r="B1026">
        <v>186</v>
      </c>
      <c r="C1026">
        <v>127</v>
      </c>
      <c r="D1026">
        <v>10137232</v>
      </c>
      <c r="E1026" t="s">
        <v>1948</v>
      </c>
      <c r="F1026" t="s">
        <v>1949</v>
      </c>
      <c r="G1026">
        <v>58015</v>
      </c>
      <c r="H1026" t="s">
        <v>16</v>
      </c>
      <c r="I1026" t="s">
        <v>533</v>
      </c>
      <c r="J1026" t="s">
        <v>217</v>
      </c>
      <c r="K1026">
        <v>50000000</v>
      </c>
      <c r="L1026">
        <v>2005</v>
      </c>
      <c r="M1026">
        <v>6</v>
      </c>
    </row>
    <row r="1027" spans="1:13" x14ac:dyDescent="0.3">
      <c r="A1027" t="s">
        <v>1695</v>
      </c>
      <c r="B1027">
        <v>50</v>
      </c>
      <c r="C1027">
        <v>107</v>
      </c>
      <c r="D1027">
        <v>9795017</v>
      </c>
      <c r="E1027" t="s">
        <v>782</v>
      </c>
      <c r="F1027" t="s">
        <v>1950</v>
      </c>
      <c r="G1027">
        <v>9227</v>
      </c>
      <c r="H1027" t="s">
        <v>16</v>
      </c>
      <c r="I1027" t="s">
        <v>17</v>
      </c>
      <c r="J1027" t="s">
        <v>217</v>
      </c>
      <c r="K1027">
        <v>50000000</v>
      </c>
      <c r="L1027">
        <v>1995</v>
      </c>
      <c r="M1027">
        <v>5.0999999999999996</v>
      </c>
    </row>
    <row r="1028" spans="1:13" x14ac:dyDescent="0.3">
      <c r="A1028" t="s">
        <v>1629</v>
      </c>
      <c r="B1028">
        <v>180</v>
      </c>
      <c r="C1028">
        <v>95</v>
      </c>
      <c r="D1028">
        <v>20488579</v>
      </c>
      <c r="E1028" t="s">
        <v>1024</v>
      </c>
      <c r="F1028" t="s">
        <v>1951</v>
      </c>
      <c r="G1028">
        <v>113483</v>
      </c>
      <c r="H1028" t="s">
        <v>16</v>
      </c>
      <c r="I1028" t="s">
        <v>17</v>
      </c>
      <c r="J1028" t="s">
        <v>217</v>
      </c>
      <c r="K1028">
        <v>50000000</v>
      </c>
      <c r="L1028">
        <v>2009</v>
      </c>
      <c r="M1028">
        <v>5.8</v>
      </c>
    </row>
    <row r="1029" spans="1:13" x14ac:dyDescent="0.3">
      <c r="A1029" t="s">
        <v>1952</v>
      </c>
      <c r="B1029">
        <v>231</v>
      </c>
      <c r="C1029">
        <v>124</v>
      </c>
      <c r="D1029">
        <v>19445217</v>
      </c>
      <c r="E1029" t="s">
        <v>253</v>
      </c>
      <c r="F1029" t="s">
        <v>1953</v>
      </c>
      <c r="G1029">
        <v>67796</v>
      </c>
      <c r="H1029" t="s">
        <v>16</v>
      </c>
      <c r="I1029" t="s">
        <v>17</v>
      </c>
      <c r="J1029" t="s">
        <v>18</v>
      </c>
      <c r="K1029">
        <v>60000000</v>
      </c>
      <c r="L1029">
        <v>2013</v>
      </c>
      <c r="M1029">
        <v>6.2</v>
      </c>
    </row>
    <row r="1030" spans="1:13" x14ac:dyDescent="0.3">
      <c r="A1030" t="s">
        <v>1954</v>
      </c>
      <c r="B1030">
        <v>105</v>
      </c>
      <c r="C1030">
        <v>109</v>
      </c>
      <c r="D1030">
        <v>8355815</v>
      </c>
      <c r="E1030" t="s">
        <v>1902</v>
      </c>
      <c r="F1030" t="s">
        <v>1955</v>
      </c>
      <c r="G1030">
        <v>34730</v>
      </c>
      <c r="H1030" t="s">
        <v>16</v>
      </c>
      <c r="I1030" t="s">
        <v>25</v>
      </c>
      <c r="J1030" t="s">
        <v>217</v>
      </c>
      <c r="K1030">
        <v>55000000</v>
      </c>
      <c r="L1030">
        <v>2002</v>
      </c>
      <c r="M1030">
        <v>6.4</v>
      </c>
    </row>
    <row r="1031" spans="1:13" x14ac:dyDescent="0.3">
      <c r="A1031" t="s">
        <v>777</v>
      </c>
      <c r="B1031">
        <v>226</v>
      </c>
      <c r="C1031">
        <v>102</v>
      </c>
      <c r="D1031">
        <v>28837115</v>
      </c>
      <c r="E1031" t="s">
        <v>609</v>
      </c>
      <c r="F1031" t="s">
        <v>1956</v>
      </c>
      <c r="G1031">
        <v>34964</v>
      </c>
      <c r="H1031" t="s">
        <v>16</v>
      </c>
      <c r="I1031" t="s">
        <v>17</v>
      </c>
      <c r="J1031" t="s">
        <v>18</v>
      </c>
      <c r="K1031">
        <v>50000000</v>
      </c>
      <c r="L1031">
        <v>2016</v>
      </c>
      <c r="M1031">
        <v>4.8</v>
      </c>
    </row>
    <row r="1032" spans="1:13" x14ac:dyDescent="0.3">
      <c r="A1032" t="s">
        <v>1957</v>
      </c>
      <c r="B1032">
        <v>75</v>
      </c>
      <c r="C1032">
        <v>88</v>
      </c>
      <c r="D1032">
        <v>6471394</v>
      </c>
      <c r="E1032" t="s">
        <v>366</v>
      </c>
      <c r="F1032" t="s">
        <v>1959</v>
      </c>
      <c r="G1032">
        <v>15880</v>
      </c>
      <c r="H1032" t="s">
        <v>16</v>
      </c>
      <c r="I1032" t="s">
        <v>17</v>
      </c>
      <c r="J1032" t="s">
        <v>18</v>
      </c>
      <c r="K1032">
        <v>50000000</v>
      </c>
      <c r="L1032">
        <v>2004</v>
      </c>
      <c r="M1032">
        <v>4.9000000000000004</v>
      </c>
    </row>
    <row r="1033" spans="1:13" x14ac:dyDescent="0.3">
      <c r="A1033" t="s">
        <v>1109</v>
      </c>
      <c r="B1033">
        <v>82</v>
      </c>
      <c r="C1033">
        <v>87</v>
      </c>
      <c r="D1033">
        <v>6291602</v>
      </c>
      <c r="E1033" t="s">
        <v>1960</v>
      </c>
      <c r="F1033" t="s">
        <v>1961</v>
      </c>
      <c r="G1033">
        <v>8070</v>
      </c>
      <c r="H1033" t="s">
        <v>16</v>
      </c>
      <c r="I1033" t="s">
        <v>17</v>
      </c>
      <c r="J1033" t="s">
        <v>217</v>
      </c>
      <c r="K1033">
        <v>50000000</v>
      </c>
      <c r="L1033">
        <v>2000</v>
      </c>
      <c r="M1033">
        <v>5.6</v>
      </c>
    </row>
    <row r="1034" spans="1:13" x14ac:dyDescent="0.3">
      <c r="A1034" t="s">
        <v>1962</v>
      </c>
      <c r="B1034">
        <v>296</v>
      </c>
      <c r="C1034">
        <v>104</v>
      </c>
      <c r="D1034">
        <v>10706786</v>
      </c>
      <c r="E1034" t="s">
        <v>496</v>
      </c>
      <c r="F1034" t="s">
        <v>1963</v>
      </c>
      <c r="G1034">
        <v>81800</v>
      </c>
      <c r="H1034" t="s">
        <v>16</v>
      </c>
      <c r="I1034" t="s">
        <v>17</v>
      </c>
      <c r="J1034" t="s">
        <v>217</v>
      </c>
      <c r="K1034">
        <v>50000000</v>
      </c>
      <c r="L1034">
        <v>2011</v>
      </c>
      <c r="M1034">
        <v>5.5</v>
      </c>
    </row>
    <row r="1035" spans="1:13" x14ac:dyDescent="0.3">
      <c r="A1035" t="s">
        <v>1247</v>
      </c>
      <c r="B1035">
        <v>103</v>
      </c>
      <c r="C1035">
        <v>96</v>
      </c>
      <c r="D1035">
        <v>8742261</v>
      </c>
      <c r="E1035" t="s">
        <v>408</v>
      </c>
      <c r="F1035" t="s">
        <v>1964</v>
      </c>
      <c r="G1035">
        <v>19824</v>
      </c>
      <c r="H1035" t="s">
        <v>16</v>
      </c>
      <c r="I1035" t="s">
        <v>105</v>
      </c>
      <c r="J1035" t="s">
        <v>18</v>
      </c>
      <c r="K1035">
        <v>18000000</v>
      </c>
      <c r="L1035">
        <v>2009</v>
      </c>
      <c r="M1035">
        <v>3.7</v>
      </c>
    </row>
    <row r="1036" spans="1:13" x14ac:dyDescent="0.3">
      <c r="A1036" t="s">
        <v>1965</v>
      </c>
      <c r="B1036">
        <v>98</v>
      </c>
      <c r="C1036">
        <v>85</v>
      </c>
      <c r="D1036">
        <v>43905746</v>
      </c>
      <c r="E1036" t="s">
        <v>1024</v>
      </c>
      <c r="F1036" t="s">
        <v>1966</v>
      </c>
      <c r="G1036">
        <v>77684</v>
      </c>
      <c r="H1036" t="s">
        <v>16</v>
      </c>
      <c r="I1036" t="s">
        <v>17</v>
      </c>
      <c r="J1036" t="s">
        <v>18</v>
      </c>
      <c r="K1036">
        <v>49000000</v>
      </c>
      <c r="L1036">
        <v>2001</v>
      </c>
      <c r="M1036">
        <v>5.9</v>
      </c>
    </row>
    <row r="1037" spans="1:13" hidden="1" x14ac:dyDescent="0.3">
      <c r="B1037">
        <v>30</v>
      </c>
      <c r="C1037">
        <v>64</v>
      </c>
      <c r="E1037" t="s">
        <v>1967</v>
      </c>
      <c r="F1037" t="s">
        <v>1968</v>
      </c>
      <c r="G1037">
        <v>50391</v>
      </c>
      <c r="H1037" t="s">
        <v>16</v>
      </c>
      <c r="I1037" t="s">
        <v>17</v>
      </c>
      <c r="J1037" t="s">
        <v>957</v>
      </c>
      <c r="M1037">
        <v>8.5</v>
      </c>
    </row>
    <row r="1038" spans="1:13" x14ac:dyDescent="0.3">
      <c r="A1038" t="s">
        <v>763</v>
      </c>
      <c r="B1038">
        <v>48</v>
      </c>
      <c r="C1038">
        <v>104</v>
      </c>
      <c r="D1038">
        <v>21413502</v>
      </c>
      <c r="E1038" t="s">
        <v>1969</v>
      </c>
      <c r="F1038" t="s">
        <v>1970</v>
      </c>
      <c r="G1038">
        <v>14429</v>
      </c>
      <c r="H1038" t="s">
        <v>16</v>
      </c>
      <c r="I1038" t="s">
        <v>17</v>
      </c>
      <c r="J1038" t="s">
        <v>217</v>
      </c>
      <c r="K1038">
        <v>40000000</v>
      </c>
      <c r="L1038">
        <v>1990</v>
      </c>
      <c r="M1038">
        <v>6.3</v>
      </c>
    </row>
    <row r="1039" spans="1:13" hidden="1" x14ac:dyDescent="0.3">
      <c r="A1039" t="s">
        <v>1971</v>
      </c>
      <c r="B1039">
        <v>195</v>
      </c>
      <c r="C1039">
        <v>135</v>
      </c>
      <c r="D1039">
        <v>7994115</v>
      </c>
      <c r="E1039" t="s">
        <v>1972</v>
      </c>
      <c r="F1039" t="s">
        <v>1973</v>
      </c>
      <c r="G1039">
        <v>90932</v>
      </c>
      <c r="H1039" t="s">
        <v>16</v>
      </c>
      <c r="I1039" t="s">
        <v>25</v>
      </c>
      <c r="J1039" t="s">
        <v>217</v>
      </c>
      <c r="L1039">
        <v>2009</v>
      </c>
      <c r="M1039">
        <v>7.4</v>
      </c>
    </row>
    <row r="1040" spans="1:13" x14ac:dyDescent="0.3">
      <c r="A1040" t="s">
        <v>557</v>
      </c>
      <c r="B1040">
        <v>223</v>
      </c>
      <c r="C1040">
        <v>190</v>
      </c>
      <c r="D1040">
        <v>124107476</v>
      </c>
      <c r="E1040" t="s">
        <v>782</v>
      </c>
      <c r="F1040" t="s">
        <v>1974</v>
      </c>
      <c r="G1040">
        <v>170684</v>
      </c>
      <c r="H1040" t="s">
        <v>16</v>
      </c>
      <c r="I1040" t="s">
        <v>17</v>
      </c>
      <c r="J1040" t="s">
        <v>217</v>
      </c>
      <c r="K1040">
        <v>48000000</v>
      </c>
      <c r="L1040">
        <v>2000</v>
      </c>
      <c r="M1040">
        <v>7.6</v>
      </c>
    </row>
    <row r="1041" spans="1:13" x14ac:dyDescent="0.3">
      <c r="A1041" t="s">
        <v>145</v>
      </c>
      <c r="B1041">
        <v>149</v>
      </c>
      <c r="C1041">
        <v>127</v>
      </c>
      <c r="D1041">
        <v>197171806</v>
      </c>
      <c r="E1041" t="s">
        <v>20</v>
      </c>
      <c r="F1041" t="s">
        <v>1975</v>
      </c>
      <c r="G1041">
        <v>515306</v>
      </c>
      <c r="H1041" t="s">
        <v>16</v>
      </c>
      <c r="I1041" t="s">
        <v>17</v>
      </c>
      <c r="J1041" t="s">
        <v>18</v>
      </c>
      <c r="K1041">
        <v>48000000</v>
      </c>
      <c r="L1041">
        <v>1989</v>
      </c>
      <c r="M1041">
        <v>8.3000000000000007</v>
      </c>
    </row>
    <row r="1042" spans="1:13" hidden="1" x14ac:dyDescent="0.3">
      <c r="A1042" t="s">
        <v>343</v>
      </c>
      <c r="B1042">
        <v>324</v>
      </c>
      <c r="C1042">
        <v>129</v>
      </c>
      <c r="D1042">
        <v>12802907</v>
      </c>
      <c r="E1042" t="s">
        <v>85</v>
      </c>
      <c r="F1042" t="s">
        <v>1976</v>
      </c>
      <c r="G1042">
        <v>70886</v>
      </c>
      <c r="H1042" t="s">
        <v>16</v>
      </c>
      <c r="I1042" t="s">
        <v>25</v>
      </c>
      <c r="J1042" t="s">
        <v>217</v>
      </c>
      <c r="L1042">
        <v>2012</v>
      </c>
      <c r="M1042">
        <v>6.6</v>
      </c>
    </row>
    <row r="1043" spans="1:13" x14ac:dyDescent="0.3">
      <c r="A1043" t="s">
        <v>504</v>
      </c>
      <c r="B1043">
        <v>371</v>
      </c>
      <c r="C1043">
        <v>120</v>
      </c>
      <c r="D1043">
        <v>31569268</v>
      </c>
      <c r="E1043" t="s">
        <v>1977</v>
      </c>
      <c r="F1043" t="s">
        <v>1978</v>
      </c>
      <c r="G1043">
        <v>172965</v>
      </c>
      <c r="H1043" t="s">
        <v>16</v>
      </c>
      <c r="I1043" t="s">
        <v>17</v>
      </c>
      <c r="J1043" t="s">
        <v>217</v>
      </c>
      <c r="K1043">
        <v>49000000</v>
      </c>
      <c r="L1043">
        <v>2015</v>
      </c>
      <c r="M1043">
        <v>6.9</v>
      </c>
    </row>
    <row r="1044" spans="1:13" x14ac:dyDescent="0.3">
      <c r="A1044" t="s">
        <v>435</v>
      </c>
      <c r="B1044">
        <v>75</v>
      </c>
      <c r="C1044">
        <v>118</v>
      </c>
      <c r="D1044">
        <v>66488090</v>
      </c>
      <c r="E1044" t="s">
        <v>789</v>
      </c>
      <c r="F1044" t="s">
        <v>1979</v>
      </c>
      <c r="G1044">
        <v>120202</v>
      </c>
      <c r="H1044" t="s">
        <v>16</v>
      </c>
      <c r="I1044" t="s">
        <v>17</v>
      </c>
      <c r="J1044" t="s">
        <v>217</v>
      </c>
      <c r="K1044">
        <v>48000000</v>
      </c>
      <c r="L1044">
        <v>1999</v>
      </c>
      <c r="M1044">
        <v>6.7</v>
      </c>
    </row>
    <row r="1045" spans="1:13" x14ac:dyDescent="0.3">
      <c r="A1045" t="s">
        <v>252</v>
      </c>
      <c r="B1045">
        <v>233</v>
      </c>
      <c r="C1045">
        <v>112</v>
      </c>
      <c r="D1045">
        <v>95308367</v>
      </c>
      <c r="E1045" t="s">
        <v>782</v>
      </c>
      <c r="F1045" t="s">
        <v>1980</v>
      </c>
      <c r="G1045">
        <v>206104</v>
      </c>
      <c r="H1045" t="s">
        <v>16</v>
      </c>
      <c r="I1045" t="s">
        <v>17</v>
      </c>
      <c r="J1045" t="s">
        <v>217</v>
      </c>
      <c r="K1045">
        <v>48000000</v>
      </c>
      <c r="L1045">
        <v>2002</v>
      </c>
      <c r="M1045">
        <v>6.8</v>
      </c>
    </row>
    <row r="1046" spans="1:13" hidden="1" x14ac:dyDescent="0.3">
      <c r="A1046" t="s">
        <v>1981</v>
      </c>
      <c r="B1046">
        <v>32</v>
      </c>
      <c r="C1046">
        <v>89</v>
      </c>
      <c r="E1046" t="s">
        <v>1982</v>
      </c>
      <c r="F1046" t="s">
        <v>1983</v>
      </c>
      <c r="G1046">
        <v>1263</v>
      </c>
      <c r="H1046" t="s">
        <v>16</v>
      </c>
      <c r="I1046" t="s">
        <v>17</v>
      </c>
      <c r="K1046">
        <v>1500000</v>
      </c>
      <c r="L1046">
        <v>2006</v>
      </c>
      <c r="M1046">
        <v>4.5999999999999996</v>
      </c>
    </row>
    <row r="1047" spans="1:13" x14ac:dyDescent="0.3">
      <c r="A1047" t="s">
        <v>1495</v>
      </c>
      <c r="B1047">
        <v>150</v>
      </c>
      <c r="C1047">
        <v>114</v>
      </c>
      <c r="D1047">
        <v>60652036</v>
      </c>
      <c r="E1047" t="s">
        <v>1984</v>
      </c>
      <c r="F1047" t="s">
        <v>1985</v>
      </c>
      <c r="G1047">
        <v>137854</v>
      </c>
      <c r="H1047" t="s">
        <v>16</v>
      </c>
      <c r="I1047" t="s">
        <v>17</v>
      </c>
      <c r="J1047" t="s">
        <v>217</v>
      </c>
      <c r="K1047">
        <v>48000000</v>
      </c>
      <c r="L1047">
        <v>1999</v>
      </c>
      <c r="M1047">
        <v>7.1</v>
      </c>
    </row>
    <row r="1048" spans="1:13" x14ac:dyDescent="0.3">
      <c r="A1048" t="s">
        <v>863</v>
      </c>
      <c r="B1048">
        <v>172</v>
      </c>
      <c r="C1048">
        <v>137</v>
      </c>
      <c r="D1048">
        <v>1206135</v>
      </c>
      <c r="E1048" t="s">
        <v>782</v>
      </c>
      <c r="F1048" t="s">
        <v>1986</v>
      </c>
      <c r="G1048">
        <v>40568</v>
      </c>
      <c r="H1048" t="s">
        <v>16</v>
      </c>
      <c r="I1048" t="s">
        <v>1987</v>
      </c>
      <c r="J1048" t="s">
        <v>217</v>
      </c>
      <c r="K1048">
        <v>50000000</v>
      </c>
      <c r="L1048">
        <v>2015</v>
      </c>
      <c r="M1048">
        <v>6.4</v>
      </c>
    </row>
    <row r="1049" spans="1:13" x14ac:dyDescent="0.3">
      <c r="A1049" t="s">
        <v>1134</v>
      </c>
      <c r="B1049">
        <v>103</v>
      </c>
      <c r="C1049">
        <v>112</v>
      </c>
      <c r="D1049">
        <v>56607223</v>
      </c>
      <c r="E1049" t="s">
        <v>1515</v>
      </c>
      <c r="F1049" t="s">
        <v>1988</v>
      </c>
      <c r="G1049">
        <v>93367</v>
      </c>
      <c r="H1049" t="s">
        <v>16</v>
      </c>
      <c r="I1049" t="s">
        <v>105</v>
      </c>
      <c r="J1049" t="s">
        <v>18</v>
      </c>
      <c r="K1049">
        <v>48000000</v>
      </c>
      <c r="L1049">
        <v>2001</v>
      </c>
      <c r="M1049">
        <v>6.4</v>
      </c>
    </row>
    <row r="1050" spans="1:13" x14ac:dyDescent="0.3">
      <c r="A1050" t="s">
        <v>1581</v>
      </c>
      <c r="B1050">
        <v>140</v>
      </c>
      <c r="C1050">
        <v>120</v>
      </c>
      <c r="D1050">
        <v>50173190</v>
      </c>
      <c r="E1050" t="s">
        <v>1989</v>
      </c>
      <c r="F1050" t="s">
        <v>1990</v>
      </c>
      <c r="G1050">
        <v>148490</v>
      </c>
      <c r="H1050" t="s">
        <v>16</v>
      </c>
      <c r="I1050" t="s">
        <v>17</v>
      </c>
      <c r="J1050" t="s">
        <v>18</v>
      </c>
      <c r="K1050">
        <v>48000000</v>
      </c>
      <c r="L1050">
        <v>2001</v>
      </c>
      <c r="M1050">
        <v>7.4</v>
      </c>
    </row>
    <row r="1051" spans="1:13" x14ac:dyDescent="0.3">
      <c r="A1051" t="s">
        <v>517</v>
      </c>
      <c r="B1051">
        <v>125</v>
      </c>
      <c r="C1051">
        <v>123</v>
      </c>
      <c r="D1051">
        <v>47095453</v>
      </c>
      <c r="E1051" t="s">
        <v>1317</v>
      </c>
      <c r="F1051" t="s">
        <v>1991</v>
      </c>
      <c r="G1051">
        <v>64595</v>
      </c>
      <c r="H1051" t="s">
        <v>16</v>
      </c>
      <c r="I1051" t="s">
        <v>17</v>
      </c>
      <c r="J1051" t="s">
        <v>18</v>
      </c>
      <c r="K1051">
        <v>48000000</v>
      </c>
      <c r="L1051">
        <v>2001</v>
      </c>
      <c r="M1051">
        <v>6.4</v>
      </c>
    </row>
    <row r="1052" spans="1:13" x14ac:dyDescent="0.3">
      <c r="A1052" t="s">
        <v>1514</v>
      </c>
      <c r="B1052">
        <v>125</v>
      </c>
      <c r="C1052">
        <v>93</v>
      </c>
      <c r="D1052">
        <v>37879996</v>
      </c>
      <c r="E1052" t="s">
        <v>1317</v>
      </c>
      <c r="F1052" t="s">
        <v>1992</v>
      </c>
      <c r="G1052">
        <v>81888</v>
      </c>
      <c r="H1052" t="s">
        <v>16</v>
      </c>
      <c r="I1052" t="s">
        <v>17</v>
      </c>
      <c r="J1052" t="s">
        <v>18</v>
      </c>
      <c r="K1052">
        <v>48000000</v>
      </c>
      <c r="L1052">
        <v>2000</v>
      </c>
      <c r="M1052">
        <v>6</v>
      </c>
    </row>
    <row r="1053" spans="1:13" x14ac:dyDescent="0.3">
      <c r="A1053" t="s">
        <v>1737</v>
      </c>
      <c r="B1053">
        <v>36</v>
      </c>
      <c r="C1053">
        <v>123</v>
      </c>
      <c r="D1053">
        <v>25900000</v>
      </c>
      <c r="E1053" t="s">
        <v>1993</v>
      </c>
      <c r="F1053" t="s">
        <v>1994</v>
      </c>
      <c r="G1053">
        <v>12771</v>
      </c>
      <c r="H1053" t="s">
        <v>16</v>
      </c>
      <c r="I1053" t="s">
        <v>17</v>
      </c>
      <c r="J1053" t="s">
        <v>217</v>
      </c>
      <c r="K1053">
        <v>58000000</v>
      </c>
      <c r="L1053">
        <v>1984</v>
      </c>
      <c r="M1053">
        <v>6.5</v>
      </c>
    </row>
    <row r="1054" spans="1:13" x14ac:dyDescent="0.3">
      <c r="A1054" t="s">
        <v>517</v>
      </c>
      <c r="B1054">
        <v>295</v>
      </c>
      <c r="C1054">
        <v>122</v>
      </c>
      <c r="D1054">
        <v>53574088</v>
      </c>
      <c r="E1054" t="s">
        <v>1995</v>
      </c>
      <c r="F1054" t="s">
        <v>1996</v>
      </c>
      <c r="G1054">
        <v>237872</v>
      </c>
      <c r="H1054" t="s">
        <v>16</v>
      </c>
      <c r="I1054" t="s">
        <v>17</v>
      </c>
      <c r="J1054" t="s">
        <v>217</v>
      </c>
      <c r="K1054">
        <v>55000000</v>
      </c>
      <c r="L1054">
        <v>2007</v>
      </c>
      <c r="M1054">
        <v>7.8</v>
      </c>
    </row>
    <row r="1055" spans="1:13" x14ac:dyDescent="0.3">
      <c r="A1055" t="s">
        <v>1997</v>
      </c>
      <c r="B1055">
        <v>222</v>
      </c>
      <c r="C1055">
        <v>115</v>
      </c>
      <c r="D1055">
        <v>89253340</v>
      </c>
      <c r="E1055" t="s">
        <v>27</v>
      </c>
      <c r="F1055" t="s">
        <v>1998</v>
      </c>
      <c r="G1055">
        <v>133436</v>
      </c>
      <c r="H1055" t="s">
        <v>16</v>
      </c>
      <c r="I1055" t="s">
        <v>533</v>
      </c>
      <c r="J1055" t="s">
        <v>18</v>
      </c>
      <c r="K1055">
        <v>48000000</v>
      </c>
      <c r="L1055">
        <v>2014</v>
      </c>
      <c r="M1055">
        <v>6</v>
      </c>
    </row>
    <row r="1056" spans="1:13" x14ac:dyDescent="0.3">
      <c r="A1056" t="s">
        <v>557</v>
      </c>
      <c r="B1056">
        <v>158</v>
      </c>
      <c r="C1056">
        <v>123</v>
      </c>
      <c r="D1056">
        <v>37339525</v>
      </c>
      <c r="E1056" t="s">
        <v>1889</v>
      </c>
      <c r="F1056" t="s">
        <v>1999</v>
      </c>
      <c r="G1056">
        <v>71708</v>
      </c>
      <c r="H1056" t="s">
        <v>16</v>
      </c>
      <c r="I1056" t="s">
        <v>17</v>
      </c>
      <c r="J1056" t="s">
        <v>217</v>
      </c>
      <c r="K1056">
        <v>48000000</v>
      </c>
      <c r="L1056">
        <v>1998</v>
      </c>
      <c r="M1056">
        <v>7</v>
      </c>
    </row>
    <row r="1057" spans="1:13" x14ac:dyDescent="0.3">
      <c r="A1057" t="s">
        <v>777</v>
      </c>
      <c r="B1057">
        <v>72</v>
      </c>
      <c r="C1057">
        <v>96</v>
      </c>
      <c r="D1057">
        <v>60154431</v>
      </c>
      <c r="E1057" t="s">
        <v>2000</v>
      </c>
      <c r="F1057" t="s">
        <v>2001</v>
      </c>
      <c r="G1057">
        <v>122347</v>
      </c>
      <c r="H1057" t="s">
        <v>16</v>
      </c>
      <c r="I1057" t="s">
        <v>17</v>
      </c>
      <c r="J1057" t="s">
        <v>18</v>
      </c>
      <c r="K1057">
        <v>47000000</v>
      </c>
      <c r="L1057">
        <v>1996</v>
      </c>
      <c r="M1057">
        <v>6</v>
      </c>
    </row>
    <row r="1058" spans="1:13" hidden="1" x14ac:dyDescent="0.3">
      <c r="A1058" t="s">
        <v>2002</v>
      </c>
      <c r="B1058">
        <v>34</v>
      </c>
      <c r="C1058">
        <v>110</v>
      </c>
      <c r="D1058">
        <v>528972</v>
      </c>
      <c r="E1058" t="s">
        <v>2003</v>
      </c>
      <c r="F1058" t="s">
        <v>2004</v>
      </c>
      <c r="G1058">
        <v>5639</v>
      </c>
      <c r="H1058" t="s">
        <v>2005</v>
      </c>
      <c r="I1058" t="s">
        <v>2006</v>
      </c>
      <c r="J1058" t="s">
        <v>2007</v>
      </c>
      <c r="L1058">
        <v>1998</v>
      </c>
      <c r="M1058">
        <v>7.8</v>
      </c>
    </row>
    <row r="1059" spans="1:13" x14ac:dyDescent="0.3">
      <c r="A1059" t="s">
        <v>614</v>
      </c>
      <c r="B1059">
        <v>72</v>
      </c>
      <c r="C1059">
        <v>105</v>
      </c>
      <c r="D1059">
        <v>103738726</v>
      </c>
      <c r="E1059" t="s">
        <v>2008</v>
      </c>
      <c r="F1059" t="s">
        <v>2009</v>
      </c>
      <c r="G1059">
        <v>47819</v>
      </c>
      <c r="H1059" t="s">
        <v>16</v>
      </c>
      <c r="I1059" t="s">
        <v>17</v>
      </c>
      <c r="J1059" t="s">
        <v>42</v>
      </c>
      <c r="K1059">
        <v>100000000</v>
      </c>
      <c r="L1059">
        <v>1990</v>
      </c>
      <c r="M1059">
        <v>6.1</v>
      </c>
    </row>
    <row r="1060" spans="1:13" x14ac:dyDescent="0.3">
      <c r="A1060" t="s">
        <v>478</v>
      </c>
      <c r="B1060">
        <v>152</v>
      </c>
      <c r="C1060">
        <v>113</v>
      </c>
      <c r="D1060">
        <v>69304264</v>
      </c>
      <c r="E1060" t="s">
        <v>2010</v>
      </c>
      <c r="F1060" t="s">
        <v>2011</v>
      </c>
      <c r="G1060">
        <v>73068</v>
      </c>
      <c r="H1060" t="s">
        <v>16</v>
      </c>
      <c r="I1060" t="s">
        <v>17</v>
      </c>
      <c r="J1060" t="s">
        <v>217</v>
      </c>
      <c r="K1060">
        <v>48000000</v>
      </c>
      <c r="L1060">
        <v>1999</v>
      </c>
      <c r="M1060">
        <v>6.8</v>
      </c>
    </row>
    <row r="1061" spans="1:13" x14ac:dyDescent="0.3">
      <c r="A1061" t="s">
        <v>2012</v>
      </c>
      <c r="B1061">
        <v>89</v>
      </c>
      <c r="C1061">
        <v>132</v>
      </c>
      <c r="D1061">
        <v>29781453</v>
      </c>
      <c r="E1061" t="s">
        <v>1496</v>
      </c>
      <c r="F1061" t="s">
        <v>2013</v>
      </c>
      <c r="G1061">
        <v>22447</v>
      </c>
      <c r="H1061" t="s">
        <v>16</v>
      </c>
      <c r="I1061" t="s">
        <v>17</v>
      </c>
      <c r="J1061" t="s">
        <v>18</v>
      </c>
      <c r="K1061">
        <v>48000000</v>
      </c>
      <c r="L1061">
        <v>2001</v>
      </c>
      <c r="M1061">
        <v>6.4</v>
      </c>
    </row>
    <row r="1062" spans="1:13" x14ac:dyDescent="0.3">
      <c r="A1062" t="s">
        <v>2014</v>
      </c>
      <c r="B1062">
        <v>145</v>
      </c>
      <c r="C1062">
        <v>93</v>
      </c>
      <c r="E1062" t="s">
        <v>372</v>
      </c>
      <c r="F1062" t="s">
        <v>2015</v>
      </c>
      <c r="G1062">
        <v>172489</v>
      </c>
      <c r="H1062" t="s">
        <v>16</v>
      </c>
      <c r="I1062" t="s">
        <v>17</v>
      </c>
      <c r="J1062" t="s">
        <v>217</v>
      </c>
      <c r="K1062">
        <v>14000000</v>
      </c>
      <c r="L1062">
        <v>1982</v>
      </c>
      <c r="M1062">
        <v>7.7</v>
      </c>
    </row>
    <row r="1063" spans="1:13" x14ac:dyDescent="0.3">
      <c r="A1063" t="s">
        <v>2016</v>
      </c>
      <c r="B1063">
        <v>144</v>
      </c>
      <c r="C1063">
        <v>115</v>
      </c>
      <c r="E1063" t="s">
        <v>1989</v>
      </c>
      <c r="F1063" t="s">
        <v>2017</v>
      </c>
      <c r="G1063">
        <v>54057</v>
      </c>
      <c r="H1063" t="s">
        <v>2018</v>
      </c>
      <c r="I1063" t="s">
        <v>2019</v>
      </c>
      <c r="J1063" t="s">
        <v>42</v>
      </c>
      <c r="K1063">
        <v>1000000</v>
      </c>
      <c r="L1063">
        <v>1972</v>
      </c>
      <c r="M1063">
        <v>8.1</v>
      </c>
    </row>
    <row r="1064" spans="1:13" x14ac:dyDescent="0.3">
      <c r="A1064" t="s">
        <v>2020</v>
      </c>
      <c r="B1064">
        <v>93</v>
      </c>
      <c r="C1064">
        <v>75</v>
      </c>
      <c r="D1064">
        <v>15519841</v>
      </c>
      <c r="E1064" t="s">
        <v>107</v>
      </c>
      <c r="F1064" t="s">
        <v>2021</v>
      </c>
      <c r="G1064">
        <v>8693</v>
      </c>
      <c r="H1064" t="s">
        <v>16</v>
      </c>
      <c r="I1064" t="s">
        <v>17</v>
      </c>
      <c r="J1064" t="s">
        <v>42</v>
      </c>
      <c r="K1064">
        <v>47000000</v>
      </c>
      <c r="L1064">
        <v>2006</v>
      </c>
      <c r="M1064">
        <v>4.5</v>
      </c>
    </row>
    <row r="1065" spans="1:13" x14ac:dyDescent="0.3">
      <c r="A1065" t="s">
        <v>2022</v>
      </c>
      <c r="B1065">
        <v>46</v>
      </c>
      <c r="C1065">
        <v>108</v>
      </c>
      <c r="D1065">
        <v>5600000</v>
      </c>
      <c r="E1065" t="s">
        <v>1227</v>
      </c>
      <c r="F1065" t="s">
        <v>2023</v>
      </c>
      <c r="G1065">
        <v>11913</v>
      </c>
      <c r="H1065" t="s">
        <v>16</v>
      </c>
      <c r="I1065" t="s">
        <v>17</v>
      </c>
      <c r="J1065" t="s">
        <v>217</v>
      </c>
      <c r="K1065">
        <v>47000000</v>
      </c>
      <c r="L1065">
        <v>1996</v>
      </c>
      <c r="M1065">
        <v>5.8</v>
      </c>
    </row>
    <row r="1066" spans="1:13" x14ac:dyDescent="0.3">
      <c r="A1066" t="s">
        <v>2024</v>
      </c>
      <c r="B1066">
        <v>84</v>
      </c>
      <c r="C1066">
        <v>105</v>
      </c>
      <c r="D1066">
        <v>126805112</v>
      </c>
      <c r="E1066" t="s">
        <v>615</v>
      </c>
      <c r="F1066" t="s">
        <v>2025</v>
      </c>
      <c r="G1066">
        <v>98199</v>
      </c>
      <c r="H1066" t="s">
        <v>16</v>
      </c>
      <c r="I1066" t="s">
        <v>17</v>
      </c>
      <c r="J1066" t="s">
        <v>18</v>
      </c>
      <c r="K1066">
        <v>46000000</v>
      </c>
      <c r="L1066">
        <v>1997</v>
      </c>
      <c r="M1066">
        <v>6.3</v>
      </c>
    </row>
    <row r="1067" spans="1:13" x14ac:dyDescent="0.3">
      <c r="A1067" t="s">
        <v>1833</v>
      </c>
      <c r="B1067">
        <v>142</v>
      </c>
      <c r="C1067">
        <v>102</v>
      </c>
      <c r="D1067">
        <v>93607673</v>
      </c>
      <c r="E1067" t="s">
        <v>615</v>
      </c>
      <c r="F1067" t="s">
        <v>2026</v>
      </c>
      <c r="G1067">
        <v>47573</v>
      </c>
      <c r="H1067" t="s">
        <v>16</v>
      </c>
      <c r="I1067" t="s">
        <v>17</v>
      </c>
      <c r="J1067" t="s">
        <v>18</v>
      </c>
      <c r="K1067">
        <v>48000000</v>
      </c>
      <c r="L1067">
        <v>2001</v>
      </c>
      <c r="M1067">
        <v>5.7</v>
      </c>
    </row>
    <row r="1068" spans="1:13" x14ac:dyDescent="0.3">
      <c r="A1068" t="s">
        <v>26</v>
      </c>
      <c r="B1068">
        <v>185</v>
      </c>
      <c r="C1068">
        <v>118</v>
      </c>
      <c r="D1068">
        <v>67263182</v>
      </c>
      <c r="E1068" t="s">
        <v>710</v>
      </c>
      <c r="F1068" t="s">
        <v>2027</v>
      </c>
      <c r="G1068">
        <v>218771</v>
      </c>
      <c r="H1068" t="s">
        <v>16</v>
      </c>
      <c r="I1068" t="s">
        <v>17</v>
      </c>
      <c r="J1068" t="s">
        <v>217</v>
      </c>
      <c r="K1068">
        <v>46000000</v>
      </c>
      <c r="L1068">
        <v>2002</v>
      </c>
      <c r="M1068">
        <v>7.2</v>
      </c>
    </row>
    <row r="1069" spans="1:13" x14ac:dyDescent="0.3">
      <c r="A1069" t="s">
        <v>1223</v>
      </c>
      <c r="B1069">
        <v>143</v>
      </c>
      <c r="C1069">
        <v>111</v>
      </c>
      <c r="D1069">
        <v>92001027</v>
      </c>
      <c r="E1069" t="s">
        <v>2028</v>
      </c>
      <c r="F1069" t="s">
        <v>2029</v>
      </c>
      <c r="G1069">
        <v>97838</v>
      </c>
      <c r="H1069" t="s">
        <v>16</v>
      </c>
      <c r="I1069" t="s">
        <v>17</v>
      </c>
      <c r="J1069" t="s">
        <v>18</v>
      </c>
      <c r="K1069">
        <v>45000000</v>
      </c>
      <c r="L1069">
        <v>1996</v>
      </c>
      <c r="M1069">
        <v>7.6</v>
      </c>
    </row>
    <row r="1070" spans="1:13" x14ac:dyDescent="0.3">
      <c r="A1070" t="s">
        <v>1680</v>
      </c>
      <c r="B1070">
        <v>178</v>
      </c>
      <c r="C1070">
        <v>81</v>
      </c>
      <c r="D1070">
        <v>10539414</v>
      </c>
      <c r="E1070" t="s">
        <v>2030</v>
      </c>
      <c r="F1070" t="s">
        <v>2031</v>
      </c>
      <c r="G1070">
        <v>45729</v>
      </c>
      <c r="H1070" t="s">
        <v>16</v>
      </c>
      <c r="I1070" t="s">
        <v>17</v>
      </c>
      <c r="J1070" t="s">
        <v>18</v>
      </c>
      <c r="K1070">
        <v>47000000</v>
      </c>
      <c r="L1070">
        <v>2010</v>
      </c>
      <c r="M1070">
        <v>4.7</v>
      </c>
    </row>
    <row r="1071" spans="1:13" x14ac:dyDescent="0.3">
      <c r="A1071" t="s">
        <v>368</v>
      </c>
      <c r="B1071">
        <v>65</v>
      </c>
      <c r="C1071">
        <v>116</v>
      </c>
      <c r="D1071">
        <v>58918501</v>
      </c>
      <c r="E1071" t="s">
        <v>2032</v>
      </c>
      <c r="F1071" t="s">
        <v>2033</v>
      </c>
      <c r="G1071">
        <v>40126</v>
      </c>
      <c r="H1071" t="s">
        <v>16</v>
      </c>
      <c r="I1071" t="s">
        <v>17</v>
      </c>
      <c r="J1071" t="s">
        <v>217</v>
      </c>
      <c r="K1071">
        <v>46000000</v>
      </c>
      <c r="L1071">
        <v>1996</v>
      </c>
      <c r="M1071">
        <v>6.6</v>
      </c>
    </row>
    <row r="1072" spans="1:13" x14ac:dyDescent="0.3">
      <c r="A1072" t="s">
        <v>189</v>
      </c>
      <c r="B1072">
        <v>73</v>
      </c>
      <c r="C1072">
        <v>86</v>
      </c>
      <c r="D1072">
        <v>181395380</v>
      </c>
      <c r="E1072" t="s">
        <v>1317</v>
      </c>
      <c r="F1072" t="s">
        <v>2034</v>
      </c>
      <c r="G1072">
        <v>220392</v>
      </c>
      <c r="H1072" t="s">
        <v>16</v>
      </c>
      <c r="I1072" t="s">
        <v>17</v>
      </c>
      <c r="J1072" t="s">
        <v>18</v>
      </c>
      <c r="K1072">
        <v>45000000</v>
      </c>
      <c r="L1072">
        <v>1997</v>
      </c>
      <c r="M1072">
        <v>6.8</v>
      </c>
    </row>
    <row r="1073" spans="1:13" x14ac:dyDescent="0.3">
      <c r="A1073" t="s">
        <v>2035</v>
      </c>
      <c r="B1073">
        <v>72</v>
      </c>
      <c r="C1073">
        <v>127</v>
      </c>
      <c r="D1073">
        <v>14946229</v>
      </c>
      <c r="E1073" t="s">
        <v>2036</v>
      </c>
      <c r="F1073" t="s">
        <v>2037</v>
      </c>
      <c r="G1073">
        <v>2581</v>
      </c>
      <c r="H1073" t="s">
        <v>16</v>
      </c>
      <c r="I1073" t="s">
        <v>25</v>
      </c>
      <c r="J1073" t="s">
        <v>217</v>
      </c>
      <c r="K1073">
        <v>25000000</v>
      </c>
      <c r="L1073">
        <v>2016</v>
      </c>
      <c r="M1073">
        <v>7.3</v>
      </c>
    </row>
    <row r="1074" spans="1:13" x14ac:dyDescent="0.3">
      <c r="A1074" t="s">
        <v>2038</v>
      </c>
      <c r="B1074">
        <v>10</v>
      </c>
      <c r="C1074">
        <v>140</v>
      </c>
      <c r="E1074" t="s">
        <v>726</v>
      </c>
      <c r="F1074" t="s">
        <v>2039</v>
      </c>
      <c r="G1074">
        <v>491</v>
      </c>
      <c r="H1074" t="s">
        <v>16</v>
      </c>
      <c r="I1074" t="s">
        <v>2040</v>
      </c>
      <c r="J1074" t="s">
        <v>42</v>
      </c>
      <c r="K1074">
        <v>48000000</v>
      </c>
      <c r="L1074">
        <v>1981</v>
      </c>
      <c r="M1074">
        <v>2.7</v>
      </c>
    </row>
    <row r="1075" spans="1:13" x14ac:dyDescent="0.3">
      <c r="A1075" t="s">
        <v>1475</v>
      </c>
      <c r="B1075">
        <v>35</v>
      </c>
      <c r="C1075">
        <v>91</v>
      </c>
      <c r="D1075">
        <v>130512915</v>
      </c>
      <c r="E1075" t="s">
        <v>190</v>
      </c>
      <c r="F1075" t="s">
        <v>2041</v>
      </c>
      <c r="G1075">
        <v>60884</v>
      </c>
      <c r="H1075" t="s">
        <v>16</v>
      </c>
      <c r="I1075" t="s">
        <v>17</v>
      </c>
      <c r="J1075" t="s">
        <v>42</v>
      </c>
      <c r="K1075">
        <v>45000000</v>
      </c>
      <c r="L1075">
        <v>1994</v>
      </c>
      <c r="M1075">
        <v>4.8</v>
      </c>
    </row>
    <row r="1076" spans="1:13" x14ac:dyDescent="0.3">
      <c r="A1076" t="s">
        <v>1997</v>
      </c>
      <c r="B1076">
        <v>358</v>
      </c>
      <c r="C1076">
        <v>98</v>
      </c>
      <c r="D1076">
        <v>139852971</v>
      </c>
      <c r="E1076" t="s">
        <v>129</v>
      </c>
      <c r="F1076" t="s">
        <v>2042</v>
      </c>
      <c r="G1076">
        <v>238671</v>
      </c>
      <c r="H1076" t="s">
        <v>16</v>
      </c>
      <c r="I1076" t="s">
        <v>533</v>
      </c>
      <c r="J1076" t="s">
        <v>18</v>
      </c>
      <c r="K1076">
        <v>45000000</v>
      </c>
      <c r="L1076">
        <v>2012</v>
      </c>
      <c r="M1076">
        <v>6.3</v>
      </c>
    </row>
    <row r="1077" spans="1:13" x14ac:dyDescent="0.3">
      <c r="A1077" t="s">
        <v>2043</v>
      </c>
      <c r="B1077">
        <v>151</v>
      </c>
      <c r="C1077">
        <v>84</v>
      </c>
      <c r="D1077">
        <v>110000082</v>
      </c>
      <c r="E1077" t="s">
        <v>609</v>
      </c>
      <c r="F1077" t="s">
        <v>2044</v>
      </c>
      <c r="G1077">
        <v>111526</v>
      </c>
      <c r="H1077" t="s">
        <v>16</v>
      </c>
      <c r="I1077" t="s">
        <v>17</v>
      </c>
      <c r="J1077" t="s">
        <v>18</v>
      </c>
      <c r="K1077">
        <v>48000000</v>
      </c>
      <c r="L1077">
        <v>2003</v>
      </c>
      <c r="M1077">
        <v>5.5</v>
      </c>
    </row>
    <row r="1078" spans="1:13" x14ac:dyDescent="0.3">
      <c r="A1078" t="s">
        <v>1523</v>
      </c>
      <c r="B1078">
        <v>140</v>
      </c>
      <c r="C1078">
        <v>109</v>
      </c>
      <c r="D1078">
        <v>106807667</v>
      </c>
      <c r="E1078" t="s">
        <v>2045</v>
      </c>
      <c r="F1078" t="s">
        <v>2046</v>
      </c>
      <c r="G1078">
        <v>137377</v>
      </c>
      <c r="H1078" t="s">
        <v>16</v>
      </c>
      <c r="I1078" t="s">
        <v>17</v>
      </c>
      <c r="J1078" t="s">
        <v>18</v>
      </c>
      <c r="K1078">
        <v>45000000</v>
      </c>
      <c r="L1078">
        <v>2000</v>
      </c>
      <c r="M1078">
        <v>6.2</v>
      </c>
    </row>
    <row r="1079" spans="1:13" x14ac:dyDescent="0.3">
      <c r="A1079" t="s">
        <v>985</v>
      </c>
      <c r="B1079">
        <v>201</v>
      </c>
      <c r="C1079">
        <v>93</v>
      </c>
      <c r="D1079">
        <v>101702060</v>
      </c>
      <c r="E1079" t="s">
        <v>2047</v>
      </c>
      <c r="F1079" t="s">
        <v>2048</v>
      </c>
      <c r="G1079">
        <v>85323</v>
      </c>
      <c r="H1079" t="s">
        <v>16</v>
      </c>
      <c r="I1079" t="s">
        <v>17</v>
      </c>
      <c r="J1079" t="s">
        <v>42</v>
      </c>
      <c r="K1079">
        <v>45000000</v>
      </c>
      <c r="L1079">
        <v>2008</v>
      </c>
      <c r="M1079">
        <v>5.8</v>
      </c>
    </row>
    <row r="1080" spans="1:13" x14ac:dyDescent="0.3">
      <c r="A1080" t="s">
        <v>1197</v>
      </c>
      <c r="B1080">
        <v>77</v>
      </c>
      <c r="C1080">
        <v>113</v>
      </c>
      <c r="D1080">
        <v>95149435</v>
      </c>
      <c r="E1080" t="s">
        <v>990</v>
      </c>
      <c r="F1080" t="s">
        <v>2049</v>
      </c>
      <c r="G1080">
        <v>53687</v>
      </c>
      <c r="H1080" t="s">
        <v>16</v>
      </c>
      <c r="I1080" t="s">
        <v>17</v>
      </c>
      <c r="J1080" t="s">
        <v>110</v>
      </c>
      <c r="K1080">
        <v>40000000</v>
      </c>
      <c r="L1080">
        <v>2004</v>
      </c>
      <c r="M1080">
        <v>5.7</v>
      </c>
    </row>
    <row r="1081" spans="1:13" x14ac:dyDescent="0.3">
      <c r="A1081" t="s">
        <v>832</v>
      </c>
      <c r="B1081">
        <v>43</v>
      </c>
      <c r="C1081">
        <v>141</v>
      </c>
      <c r="D1081">
        <v>100768056</v>
      </c>
      <c r="E1081" t="s">
        <v>789</v>
      </c>
      <c r="F1081" t="s">
        <v>2050</v>
      </c>
      <c r="G1081">
        <v>59569</v>
      </c>
      <c r="H1081" t="s">
        <v>16</v>
      </c>
      <c r="I1081" t="s">
        <v>17</v>
      </c>
      <c r="J1081" t="s">
        <v>18</v>
      </c>
      <c r="K1081">
        <v>45000000</v>
      </c>
      <c r="L1081">
        <v>1993</v>
      </c>
      <c r="M1081">
        <v>6.5</v>
      </c>
    </row>
    <row r="1082" spans="1:13" x14ac:dyDescent="0.3">
      <c r="A1082" t="s">
        <v>483</v>
      </c>
      <c r="B1082">
        <v>39</v>
      </c>
      <c r="C1082">
        <v>119</v>
      </c>
      <c r="D1082">
        <v>92115211</v>
      </c>
      <c r="E1082" t="s">
        <v>789</v>
      </c>
      <c r="F1082" t="s">
        <v>2051</v>
      </c>
      <c r="G1082">
        <v>45798</v>
      </c>
      <c r="H1082" t="s">
        <v>16</v>
      </c>
      <c r="I1082" t="s">
        <v>17</v>
      </c>
      <c r="J1082" t="s">
        <v>18</v>
      </c>
      <c r="K1082">
        <v>45000000</v>
      </c>
      <c r="L1082">
        <v>1994</v>
      </c>
      <c r="M1082">
        <v>6.7</v>
      </c>
    </row>
    <row r="1083" spans="1:13" x14ac:dyDescent="0.3">
      <c r="A1083" t="s">
        <v>1402</v>
      </c>
      <c r="B1083">
        <v>207</v>
      </c>
      <c r="C1083">
        <v>97</v>
      </c>
      <c r="D1083">
        <v>93452056</v>
      </c>
      <c r="E1083" t="s">
        <v>1923</v>
      </c>
      <c r="F1083" t="s">
        <v>2052</v>
      </c>
      <c r="G1083">
        <v>184795</v>
      </c>
      <c r="H1083" t="s">
        <v>16</v>
      </c>
      <c r="I1083" t="s">
        <v>17</v>
      </c>
      <c r="J1083" t="s">
        <v>18</v>
      </c>
      <c r="K1083">
        <v>45000000</v>
      </c>
      <c r="L1083">
        <v>2007</v>
      </c>
      <c r="M1083">
        <v>7.4</v>
      </c>
    </row>
    <row r="1084" spans="1:13" x14ac:dyDescent="0.3">
      <c r="A1084" t="s">
        <v>435</v>
      </c>
      <c r="B1084">
        <v>47</v>
      </c>
      <c r="C1084">
        <v>117</v>
      </c>
      <c r="D1084">
        <v>83287363</v>
      </c>
      <c r="E1084" t="s">
        <v>27</v>
      </c>
      <c r="F1084" t="s">
        <v>2053</v>
      </c>
      <c r="G1084">
        <v>81442</v>
      </c>
      <c r="H1084" t="s">
        <v>16</v>
      </c>
      <c r="I1084" t="s">
        <v>17</v>
      </c>
      <c r="J1084" t="s">
        <v>217</v>
      </c>
      <c r="K1084">
        <v>45000000</v>
      </c>
      <c r="L1084">
        <v>1992</v>
      </c>
      <c r="M1084">
        <v>6.9</v>
      </c>
    </row>
    <row r="1085" spans="1:13" x14ac:dyDescent="0.3">
      <c r="A1085" t="s">
        <v>1123</v>
      </c>
      <c r="B1085">
        <v>132</v>
      </c>
      <c r="C1085">
        <v>101</v>
      </c>
      <c r="D1085">
        <v>82931301</v>
      </c>
      <c r="E1085" t="s">
        <v>615</v>
      </c>
      <c r="F1085" t="s">
        <v>2054</v>
      </c>
      <c r="G1085">
        <v>43358</v>
      </c>
      <c r="H1085" t="s">
        <v>16</v>
      </c>
      <c r="I1085" t="s">
        <v>282</v>
      </c>
      <c r="J1085" t="s">
        <v>18</v>
      </c>
      <c r="K1085">
        <v>60000000</v>
      </c>
      <c r="L1085">
        <v>2005</v>
      </c>
      <c r="M1085">
        <v>5.5</v>
      </c>
    </row>
    <row r="1086" spans="1:13" x14ac:dyDescent="0.3">
      <c r="A1086" t="s">
        <v>2055</v>
      </c>
      <c r="B1086">
        <v>454</v>
      </c>
      <c r="C1086">
        <v>153</v>
      </c>
      <c r="D1086">
        <v>60962878</v>
      </c>
      <c r="E1086" t="s">
        <v>789</v>
      </c>
      <c r="F1086" t="s">
        <v>2056</v>
      </c>
      <c r="G1086">
        <v>383591</v>
      </c>
      <c r="H1086" t="s">
        <v>16</v>
      </c>
      <c r="I1086" t="s">
        <v>17</v>
      </c>
      <c r="J1086" t="s">
        <v>217</v>
      </c>
      <c r="K1086">
        <v>46000000</v>
      </c>
      <c r="L1086">
        <v>2013</v>
      </c>
      <c r="M1086">
        <v>8.1</v>
      </c>
    </row>
    <row r="1087" spans="1:13" x14ac:dyDescent="0.3">
      <c r="A1087" t="s">
        <v>1121</v>
      </c>
      <c r="B1087">
        <v>109</v>
      </c>
      <c r="C1087">
        <v>122</v>
      </c>
      <c r="D1087">
        <v>76261036</v>
      </c>
      <c r="E1087" t="s">
        <v>782</v>
      </c>
      <c r="F1087" t="s">
        <v>2057</v>
      </c>
      <c r="G1087">
        <v>305929</v>
      </c>
      <c r="H1087" t="s">
        <v>16</v>
      </c>
      <c r="I1087" t="s">
        <v>17</v>
      </c>
      <c r="J1087" t="s">
        <v>217</v>
      </c>
      <c r="K1087">
        <v>45000000</v>
      </c>
      <c r="L1087">
        <v>2001</v>
      </c>
      <c r="M1087">
        <v>7.7</v>
      </c>
    </row>
    <row r="1088" spans="1:13" x14ac:dyDescent="0.3">
      <c r="A1088" t="s">
        <v>365</v>
      </c>
      <c r="B1088">
        <v>213</v>
      </c>
      <c r="C1088">
        <v>102</v>
      </c>
      <c r="D1088">
        <v>71423726</v>
      </c>
      <c r="E1088" t="s">
        <v>690</v>
      </c>
      <c r="F1088" t="s">
        <v>2058</v>
      </c>
      <c r="G1088">
        <v>123558</v>
      </c>
      <c r="H1088" t="s">
        <v>16</v>
      </c>
      <c r="I1088" t="s">
        <v>17</v>
      </c>
      <c r="J1088" t="s">
        <v>42</v>
      </c>
      <c r="K1088">
        <v>45000000</v>
      </c>
      <c r="L1088">
        <v>1999</v>
      </c>
      <c r="M1088">
        <v>7.3</v>
      </c>
    </row>
    <row r="1089" spans="1:13" x14ac:dyDescent="0.3">
      <c r="A1089" t="s">
        <v>1398</v>
      </c>
      <c r="B1089">
        <v>127</v>
      </c>
      <c r="C1089">
        <v>83</v>
      </c>
      <c r="D1089">
        <v>71277420</v>
      </c>
      <c r="E1089" t="s">
        <v>609</v>
      </c>
      <c r="F1089" t="s">
        <v>2059</v>
      </c>
      <c r="G1089">
        <v>119590</v>
      </c>
      <c r="H1089" t="s">
        <v>16</v>
      </c>
      <c r="I1089" t="s">
        <v>17</v>
      </c>
      <c r="J1089" t="s">
        <v>217</v>
      </c>
      <c r="K1089">
        <v>45000000</v>
      </c>
      <c r="L1089">
        <v>2001</v>
      </c>
      <c r="M1089">
        <v>5.2</v>
      </c>
    </row>
    <row r="1090" spans="1:13" x14ac:dyDescent="0.3">
      <c r="A1090" t="s">
        <v>265</v>
      </c>
      <c r="B1090">
        <v>398</v>
      </c>
      <c r="C1090">
        <v>103</v>
      </c>
      <c r="D1090">
        <v>88625922</v>
      </c>
      <c r="E1090" t="s">
        <v>2060</v>
      </c>
      <c r="F1090" t="s">
        <v>2061</v>
      </c>
      <c r="G1090">
        <v>75176</v>
      </c>
      <c r="H1090" t="s">
        <v>16</v>
      </c>
      <c r="I1090" t="s">
        <v>17</v>
      </c>
      <c r="J1090" t="s">
        <v>42</v>
      </c>
      <c r="K1090">
        <v>45000000</v>
      </c>
      <c r="L1090">
        <v>2011</v>
      </c>
      <c r="M1090">
        <v>7.1</v>
      </c>
    </row>
    <row r="1091" spans="1:13" x14ac:dyDescent="0.3">
      <c r="A1091" t="s">
        <v>1081</v>
      </c>
      <c r="B1091">
        <v>184</v>
      </c>
      <c r="C1091">
        <v>110</v>
      </c>
      <c r="D1091">
        <v>70001065</v>
      </c>
      <c r="E1091" t="s">
        <v>2062</v>
      </c>
      <c r="F1091" t="s">
        <v>2063</v>
      </c>
      <c r="G1091">
        <v>191437</v>
      </c>
      <c r="H1091" t="s">
        <v>16</v>
      </c>
      <c r="I1091" t="s">
        <v>17</v>
      </c>
      <c r="J1091" t="s">
        <v>217</v>
      </c>
      <c r="K1091">
        <v>45000000</v>
      </c>
      <c r="L1091">
        <v>1998</v>
      </c>
      <c r="M1091">
        <v>7.1</v>
      </c>
    </row>
    <row r="1092" spans="1:13" x14ac:dyDescent="0.3">
      <c r="A1092" t="s">
        <v>2064</v>
      </c>
      <c r="B1092">
        <v>127</v>
      </c>
      <c r="C1092">
        <v>136</v>
      </c>
      <c r="D1092">
        <v>67253092</v>
      </c>
      <c r="E1092" t="s">
        <v>1367</v>
      </c>
      <c r="F1092" t="s">
        <v>2065</v>
      </c>
      <c r="G1092">
        <v>92702</v>
      </c>
      <c r="H1092" t="s">
        <v>16</v>
      </c>
      <c r="I1092" t="s">
        <v>17</v>
      </c>
      <c r="J1092" t="s">
        <v>18</v>
      </c>
      <c r="K1092">
        <v>30000000</v>
      </c>
      <c r="L1092">
        <v>2005</v>
      </c>
      <c r="M1092">
        <v>7.2</v>
      </c>
    </row>
    <row r="1093" spans="1:13" x14ac:dyDescent="0.3">
      <c r="A1093" t="s">
        <v>2066</v>
      </c>
      <c r="B1093">
        <v>167</v>
      </c>
      <c r="C1093">
        <v>91</v>
      </c>
      <c r="D1093">
        <v>66790248</v>
      </c>
      <c r="E1093" t="s">
        <v>1464</v>
      </c>
      <c r="F1093" t="s">
        <v>2067</v>
      </c>
      <c r="G1093">
        <v>57281</v>
      </c>
      <c r="H1093" t="s">
        <v>16</v>
      </c>
      <c r="I1093" t="s">
        <v>17</v>
      </c>
      <c r="J1093" t="s">
        <v>217</v>
      </c>
      <c r="K1093">
        <v>45000000</v>
      </c>
      <c r="L1093">
        <v>2002</v>
      </c>
      <c r="M1093">
        <v>6.5</v>
      </c>
    </row>
    <row r="1094" spans="1:13" x14ac:dyDescent="0.3">
      <c r="A1094" t="s">
        <v>2068</v>
      </c>
      <c r="B1094">
        <v>119</v>
      </c>
      <c r="C1094">
        <v>89</v>
      </c>
      <c r="D1094">
        <v>65557989</v>
      </c>
      <c r="E1094" t="s">
        <v>2069</v>
      </c>
      <c r="F1094" t="s">
        <v>2070</v>
      </c>
      <c r="G1094">
        <v>73539</v>
      </c>
      <c r="H1094" t="s">
        <v>16</v>
      </c>
      <c r="I1094" t="s">
        <v>17</v>
      </c>
      <c r="J1094" t="s">
        <v>18</v>
      </c>
      <c r="K1094">
        <v>45000000</v>
      </c>
      <c r="L1094">
        <v>1997</v>
      </c>
      <c r="M1094">
        <v>4.5999999999999996</v>
      </c>
    </row>
    <row r="1095" spans="1:13" x14ac:dyDescent="0.3">
      <c r="A1095" t="s">
        <v>1466</v>
      </c>
      <c r="B1095">
        <v>155</v>
      </c>
      <c r="C1095">
        <v>107</v>
      </c>
      <c r="D1095">
        <v>60786269</v>
      </c>
      <c r="E1095" t="s">
        <v>2071</v>
      </c>
      <c r="F1095" t="s">
        <v>2072</v>
      </c>
      <c r="G1095">
        <v>90539</v>
      </c>
      <c r="H1095" t="s">
        <v>16</v>
      </c>
      <c r="I1095" t="s">
        <v>17</v>
      </c>
      <c r="J1095" t="s">
        <v>18</v>
      </c>
      <c r="K1095">
        <v>45000000</v>
      </c>
      <c r="L1095">
        <v>2000</v>
      </c>
      <c r="M1095">
        <v>5.6</v>
      </c>
    </row>
    <row r="1096" spans="1:13" x14ac:dyDescent="0.3">
      <c r="A1096" t="s">
        <v>1971</v>
      </c>
      <c r="B1096">
        <v>218</v>
      </c>
      <c r="C1096">
        <v>129</v>
      </c>
      <c r="D1096">
        <v>59365105</v>
      </c>
      <c r="E1096" t="s">
        <v>515</v>
      </c>
      <c r="F1096" t="s">
        <v>2073</v>
      </c>
      <c r="G1096">
        <v>318634</v>
      </c>
      <c r="H1096" t="s">
        <v>16</v>
      </c>
      <c r="I1096" t="s">
        <v>25</v>
      </c>
      <c r="J1096" t="s">
        <v>217</v>
      </c>
      <c r="K1096">
        <v>45000000</v>
      </c>
      <c r="L1096">
        <v>2003</v>
      </c>
      <c r="M1096">
        <v>7.7</v>
      </c>
    </row>
    <row r="1097" spans="1:13" x14ac:dyDescent="0.3">
      <c r="A1097" t="s">
        <v>118</v>
      </c>
      <c r="B1097">
        <v>117</v>
      </c>
      <c r="C1097">
        <v>95</v>
      </c>
      <c r="D1097">
        <v>162792677</v>
      </c>
      <c r="E1097" t="s">
        <v>107</v>
      </c>
      <c r="F1097" t="s">
        <v>2074</v>
      </c>
      <c r="G1097">
        <v>211226</v>
      </c>
      <c r="H1097" t="s">
        <v>16</v>
      </c>
      <c r="I1097" t="s">
        <v>17</v>
      </c>
      <c r="J1097" t="s">
        <v>110</v>
      </c>
      <c r="K1097">
        <v>120000000</v>
      </c>
      <c r="L1097">
        <v>1998</v>
      </c>
      <c r="M1097">
        <v>7.2</v>
      </c>
    </row>
    <row r="1098" spans="1:13" x14ac:dyDescent="0.3">
      <c r="A1098" t="s">
        <v>964</v>
      </c>
      <c r="B1098">
        <v>208</v>
      </c>
      <c r="C1098">
        <v>122</v>
      </c>
      <c r="D1098">
        <v>31598308</v>
      </c>
      <c r="E1098" t="s">
        <v>1097</v>
      </c>
      <c r="F1098" t="s">
        <v>2075</v>
      </c>
      <c r="G1098">
        <v>124765</v>
      </c>
      <c r="H1098" t="s">
        <v>16</v>
      </c>
      <c r="I1098" t="s">
        <v>17</v>
      </c>
      <c r="J1098" t="s">
        <v>217</v>
      </c>
      <c r="K1098">
        <v>35000000</v>
      </c>
      <c r="L1098">
        <v>2001</v>
      </c>
      <c r="M1098">
        <v>6.8</v>
      </c>
    </row>
    <row r="1099" spans="1:13" x14ac:dyDescent="0.3">
      <c r="A1099" t="s">
        <v>2068</v>
      </c>
      <c r="B1099">
        <v>38</v>
      </c>
      <c r="C1099">
        <v>110</v>
      </c>
      <c r="D1099">
        <v>57362581</v>
      </c>
      <c r="E1099" t="s">
        <v>2076</v>
      </c>
      <c r="F1099" t="s">
        <v>2077</v>
      </c>
      <c r="G1099">
        <v>50148</v>
      </c>
      <c r="H1099" t="s">
        <v>16</v>
      </c>
      <c r="I1099" t="s">
        <v>2078</v>
      </c>
      <c r="J1099" t="s">
        <v>217</v>
      </c>
      <c r="K1099">
        <v>45000000</v>
      </c>
      <c r="L1099">
        <v>1994</v>
      </c>
      <c r="M1099">
        <v>5.4</v>
      </c>
    </row>
    <row r="1100" spans="1:13" x14ac:dyDescent="0.3">
      <c r="A1100" t="s">
        <v>1147</v>
      </c>
      <c r="B1100">
        <v>48</v>
      </c>
      <c r="C1100">
        <v>135</v>
      </c>
      <c r="D1100">
        <v>53854588</v>
      </c>
      <c r="E1100" t="s">
        <v>1612</v>
      </c>
      <c r="F1100" t="s">
        <v>2079</v>
      </c>
      <c r="G1100">
        <v>37911</v>
      </c>
      <c r="H1100" t="s">
        <v>16</v>
      </c>
      <c r="I1100" t="s">
        <v>17</v>
      </c>
      <c r="J1100" t="s">
        <v>217</v>
      </c>
      <c r="K1100">
        <v>45000000</v>
      </c>
      <c r="L1100">
        <v>1996</v>
      </c>
      <c r="M1100">
        <v>6.3</v>
      </c>
    </row>
    <row r="1101" spans="1:13" x14ac:dyDescent="0.3">
      <c r="A1101" t="s">
        <v>2080</v>
      </c>
      <c r="B1101">
        <v>8</v>
      </c>
      <c r="C1101">
        <v>111</v>
      </c>
      <c r="E1101" t="s">
        <v>1106</v>
      </c>
      <c r="F1101" t="s">
        <v>2081</v>
      </c>
      <c r="G1101">
        <v>5888</v>
      </c>
      <c r="H1101" t="s">
        <v>16</v>
      </c>
      <c r="I1101" t="s">
        <v>17</v>
      </c>
      <c r="J1101" t="s">
        <v>2007</v>
      </c>
      <c r="K1101">
        <v>2500000</v>
      </c>
      <c r="L1101">
        <v>1968</v>
      </c>
      <c r="M1101">
        <v>7.2</v>
      </c>
    </row>
    <row r="1102" spans="1:13" x14ac:dyDescent="0.3">
      <c r="A1102" t="s">
        <v>1653</v>
      </c>
      <c r="B1102">
        <v>94</v>
      </c>
      <c r="C1102">
        <v>95</v>
      </c>
      <c r="D1102">
        <v>52580895</v>
      </c>
      <c r="E1102" t="s">
        <v>2082</v>
      </c>
      <c r="F1102" t="s">
        <v>2083</v>
      </c>
      <c r="G1102">
        <v>30255</v>
      </c>
      <c r="H1102" t="s">
        <v>16</v>
      </c>
      <c r="I1102" t="s">
        <v>17</v>
      </c>
      <c r="J1102" t="s">
        <v>42</v>
      </c>
      <c r="K1102">
        <v>45000000</v>
      </c>
      <c r="L1102">
        <v>2005</v>
      </c>
      <c r="M1102">
        <v>5.6</v>
      </c>
    </row>
    <row r="1103" spans="1:13" x14ac:dyDescent="0.3">
      <c r="A1103" t="s">
        <v>2084</v>
      </c>
      <c r="B1103">
        <v>276</v>
      </c>
      <c r="C1103">
        <v>109</v>
      </c>
      <c r="D1103">
        <v>51019112</v>
      </c>
      <c r="E1103" t="s">
        <v>690</v>
      </c>
      <c r="F1103" t="s">
        <v>2085</v>
      </c>
      <c r="G1103">
        <v>155745</v>
      </c>
      <c r="H1103" t="s">
        <v>16</v>
      </c>
      <c r="I1103" t="s">
        <v>17</v>
      </c>
      <c r="J1103" t="s">
        <v>42</v>
      </c>
      <c r="K1103">
        <v>50000000</v>
      </c>
      <c r="L1103">
        <v>2005</v>
      </c>
      <c r="M1103">
        <v>6.8</v>
      </c>
    </row>
    <row r="1104" spans="1:13" x14ac:dyDescent="0.3">
      <c r="A1104" t="s">
        <v>2086</v>
      </c>
      <c r="B1104">
        <v>59</v>
      </c>
      <c r="C1104">
        <v>93</v>
      </c>
      <c r="D1104">
        <v>48114556</v>
      </c>
      <c r="E1104" t="s">
        <v>951</v>
      </c>
      <c r="F1104" t="s">
        <v>2087</v>
      </c>
      <c r="G1104">
        <v>9380</v>
      </c>
      <c r="H1104" t="s">
        <v>16</v>
      </c>
      <c r="I1104" t="s">
        <v>17</v>
      </c>
      <c r="J1104" t="s">
        <v>42</v>
      </c>
      <c r="K1104">
        <v>26000000</v>
      </c>
      <c r="L1104">
        <v>2004</v>
      </c>
      <c r="M1104">
        <v>4.3</v>
      </c>
    </row>
    <row r="1105" spans="1:13" x14ac:dyDescent="0.3">
      <c r="A1105" t="s">
        <v>2088</v>
      </c>
      <c r="B1105">
        <v>216</v>
      </c>
      <c r="C1105">
        <v>94</v>
      </c>
      <c r="D1105">
        <v>50648679</v>
      </c>
      <c r="E1105" t="s">
        <v>812</v>
      </c>
      <c r="F1105" t="s">
        <v>2089</v>
      </c>
      <c r="G1105">
        <v>149549</v>
      </c>
      <c r="H1105" t="s">
        <v>16</v>
      </c>
      <c r="I1105" t="s">
        <v>533</v>
      </c>
      <c r="J1105" t="s">
        <v>217</v>
      </c>
      <c r="K1105">
        <v>45000000</v>
      </c>
      <c r="L1105">
        <v>2007</v>
      </c>
      <c r="M1105">
        <v>6.3</v>
      </c>
    </row>
    <row r="1106" spans="1:13" x14ac:dyDescent="0.3">
      <c r="A1106" t="s">
        <v>592</v>
      </c>
      <c r="B1106">
        <v>173</v>
      </c>
      <c r="C1106">
        <v>117</v>
      </c>
      <c r="D1106">
        <v>46280507</v>
      </c>
      <c r="E1106" t="s">
        <v>615</v>
      </c>
      <c r="F1106" t="s">
        <v>2090</v>
      </c>
      <c r="G1106">
        <v>87165</v>
      </c>
      <c r="H1106" t="s">
        <v>16</v>
      </c>
      <c r="I1106" t="s">
        <v>17</v>
      </c>
      <c r="J1106" t="s">
        <v>18</v>
      </c>
      <c r="K1106">
        <v>40000000</v>
      </c>
      <c r="L1106">
        <v>2014</v>
      </c>
      <c r="M1106">
        <v>6.5</v>
      </c>
    </row>
    <row r="1107" spans="1:13" x14ac:dyDescent="0.3">
      <c r="A1107" t="s">
        <v>1659</v>
      </c>
      <c r="B1107">
        <v>99</v>
      </c>
      <c r="C1107">
        <v>112</v>
      </c>
      <c r="D1107">
        <v>38360195</v>
      </c>
      <c r="E1107" t="s">
        <v>1923</v>
      </c>
      <c r="F1107" t="s">
        <v>2091</v>
      </c>
      <c r="G1107">
        <v>21215</v>
      </c>
      <c r="H1107" t="s">
        <v>16</v>
      </c>
      <c r="I1107" t="s">
        <v>17</v>
      </c>
      <c r="J1107" t="s">
        <v>18</v>
      </c>
      <c r="K1107">
        <v>45000000</v>
      </c>
      <c r="L1107">
        <v>2006</v>
      </c>
      <c r="M1107">
        <v>6.4</v>
      </c>
    </row>
    <row r="1108" spans="1:13" x14ac:dyDescent="0.3">
      <c r="A1108" t="s">
        <v>1759</v>
      </c>
      <c r="B1108">
        <v>42</v>
      </c>
      <c r="C1108">
        <v>111</v>
      </c>
      <c r="D1108">
        <v>46815748</v>
      </c>
      <c r="E1108" t="s">
        <v>1208</v>
      </c>
      <c r="F1108" t="s">
        <v>2092</v>
      </c>
      <c r="G1108">
        <v>32544</v>
      </c>
      <c r="H1108" t="s">
        <v>16</v>
      </c>
      <c r="I1108" t="s">
        <v>17</v>
      </c>
      <c r="J1108" t="s">
        <v>18</v>
      </c>
      <c r="K1108">
        <v>45000000</v>
      </c>
      <c r="L1108">
        <v>1994</v>
      </c>
      <c r="M1108">
        <v>6.3</v>
      </c>
    </row>
    <row r="1109" spans="1:13" x14ac:dyDescent="0.3">
      <c r="A1109" t="s">
        <v>723</v>
      </c>
      <c r="B1109">
        <v>25</v>
      </c>
      <c r="C1109">
        <v>96</v>
      </c>
      <c r="D1109">
        <v>35617599</v>
      </c>
      <c r="E1109" t="s">
        <v>2093</v>
      </c>
      <c r="F1109" t="s">
        <v>2094</v>
      </c>
      <c r="G1109">
        <v>20688</v>
      </c>
      <c r="H1109" t="s">
        <v>16</v>
      </c>
      <c r="I1109" t="s">
        <v>17</v>
      </c>
      <c r="J1109" t="s">
        <v>42</v>
      </c>
      <c r="K1109">
        <v>45000000</v>
      </c>
      <c r="L1109">
        <v>1995</v>
      </c>
      <c r="M1109">
        <v>5.9</v>
      </c>
    </row>
    <row r="1110" spans="1:13" x14ac:dyDescent="0.3">
      <c r="A1110" t="s">
        <v>279</v>
      </c>
      <c r="B1110">
        <v>339</v>
      </c>
      <c r="C1110">
        <v>141</v>
      </c>
      <c r="D1110">
        <v>47307550</v>
      </c>
      <c r="E1110" t="s">
        <v>782</v>
      </c>
      <c r="F1110" t="s">
        <v>2095</v>
      </c>
      <c r="G1110">
        <v>104301</v>
      </c>
      <c r="H1110" t="s">
        <v>16</v>
      </c>
      <c r="I1110" t="s">
        <v>17</v>
      </c>
      <c r="J1110" t="s">
        <v>217</v>
      </c>
      <c r="K1110">
        <v>45000000</v>
      </c>
      <c r="L1110">
        <v>2012</v>
      </c>
      <c r="M1110">
        <v>6.5</v>
      </c>
    </row>
    <row r="1111" spans="1:13" x14ac:dyDescent="0.3">
      <c r="A1111" t="s">
        <v>2096</v>
      </c>
      <c r="B1111">
        <v>127</v>
      </c>
      <c r="C1111">
        <v>94</v>
      </c>
      <c r="D1111">
        <v>32003620</v>
      </c>
      <c r="E1111" t="s">
        <v>129</v>
      </c>
      <c r="F1111" t="s">
        <v>2097</v>
      </c>
      <c r="G1111">
        <v>79141</v>
      </c>
      <c r="H1111" t="s">
        <v>16</v>
      </c>
      <c r="I1111" t="s">
        <v>17</v>
      </c>
      <c r="J1111" t="s">
        <v>18</v>
      </c>
      <c r="K1111">
        <v>25000000</v>
      </c>
      <c r="L1111">
        <v>2004</v>
      </c>
      <c r="M1111">
        <v>6.5</v>
      </c>
    </row>
    <row r="1112" spans="1:13" x14ac:dyDescent="0.3">
      <c r="A1112" t="s">
        <v>2098</v>
      </c>
      <c r="B1112">
        <v>122</v>
      </c>
      <c r="C1112">
        <v>87</v>
      </c>
      <c r="D1112">
        <v>27972410</v>
      </c>
      <c r="E1112" t="s">
        <v>593</v>
      </c>
      <c r="F1112" t="s">
        <v>2099</v>
      </c>
      <c r="G1112">
        <v>114692</v>
      </c>
      <c r="H1112" t="s">
        <v>16</v>
      </c>
      <c r="I1112" t="s">
        <v>25</v>
      </c>
      <c r="J1112" t="s">
        <v>42</v>
      </c>
      <c r="K1112">
        <v>35000000</v>
      </c>
      <c r="L1112">
        <v>2003</v>
      </c>
      <c r="M1112">
        <v>6.1</v>
      </c>
    </row>
    <row r="1113" spans="1:13" x14ac:dyDescent="0.3">
      <c r="A1113" t="s">
        <v>2100</v>
      </c>
      <c r="B1113">
        <v>105</v>
      </c>
      <c r="C1113">
        <v>88</v>
      </c>
      <c r="D1113">
        <v>28133159</v>
      </c>
      <c r="E1113" t="s">
        <v>107</v>
      </c>
      <c r="F1113" t="s">
        <v>2101</v>
      </c>
      <c r="G1113">
        <v>30055</v>
      </c>
      <c r="H1113" t="s">
        <v>16</v>
      </c>
      <c r="I1113" t="s">
        <v>17</v>
      </c>
      <c r="J1113" t="s">
        <v>42</v>
      </c>
      <c r="K1113">
        <v>50000000</v>
      </c>
      <c r="L1113">
        <v>2006</v>
      </c>
      <c r="M1113">
        <v>5.9</v>
      </c>
    </row>
    <row r="1114" spans="1:13" x14ac:dyDescent="0.3">
      <c r="A1114" t="s">
        <v>2102</v>
      </c>
      <c r="B1114">
        <v>144</v>
      </c>
      <c r="C1114">
        <v>177</v>
      </c>
      <c r="D1114">
        <v>27400000</v>
      </c>
      <c r="E1114" t="s">
        <v>34</v>
      </c>
      <c r="F1114" t="s">
        <v>2103</v>
      </c>
      <c r="G1114">
        <v>97087</v>
      </c>
      <c r="H1114" t="s">
        <v>16</v>
      </c>
      <c r="I1114" t="s">
        <v>17</v>
      </c>
      <c r="J1114" t="s">
        <v>18</v>
      </c>
      <c r="K1114">
        <v>40000000</v>
      </c>
      <c r="L1114">
        <v>1984</v>
      </c>
      <c r="M1114">
        <v>6.6</v>
      </c>
    </row>
    <row r="1115" spans="1:13" x14ac:dyDescent="0.3">
      <c r="A1115" t="s">
        <v>2104</v>
      </c>
      <c r="B1115">
        <v>156</v>
      </c>
      <c r="C1115">
        <v>133</v>
      </c>
      <c r="D1115">
        <v>24343673</v>
      </c>
      <c r="E1115" t="s">
        <v>2105</v>
      </c>
      <c r="F1115" t="s">
        <v>2106</v>
      </c>
      <c r="G1115">
        <v>91860</v>
      </c>
      <c r="H1115" t="s">
        <v>16</v>
      </c>
      <c r="I1115" t="s">
        <v>17</v>
      </c>
      <c r="J1115" t="s">
        <v>18</v>
      </c>
      <c r="K1115">
        <v>45000000</v>
      </c>
      <c r="L1115">
        <v>2007</v>
      </c>
      <c r="M1115">
        <v>7.4</v>
      </c>
    </row>
    <row r="1116" spans="1:13" x14ac:dyDescent="0.3">
      <c r="A1116" t="s">
        <v>22</v>
      </c>
      <c r="B1116">
        <v>323</v>
      </c>
      <c r="C1116">
        <v>119</v>
      </c>
      <c r="D1116">
        <v>22877808</v>
      </c>
      <c r="E1116" t="s">
        <v>85</v>
      </c>
      <c r="F1116" t="s">
        <v>2107</v>
      </c>
      <c r="G1116">
        <v>152591</v>
      </c>
      <c r="H1116" t="s">
        <v>16</v>
      </c>
      <c r="I1116" t="s">
        <v>17</v>
      </c>
      <c r="J1116" t="s">
        <v>217</v>
      </c>
      <c r="K1116">
        <v>35000000</v>
      </c>
      <c r="L1116">
        <v>2008</v>
      </c>
      <c r="M1116">
        <v>7.3</v>
      </c>
    </row>
    <row r="1117" spans="1:13" x14ac:dyDescent="0.3">
      <c r="A1117" t="s">
        <v>384</v>
      </c>
      <c r="B1117">
        <v>199</v>
      </c>
      <c r="C1117">
        <v>102</v>
      </c>
      <c r="D1117">
        <v>36883539</v>
      </c>
      <c r="E1117" t="s">
        <v>169</v>
      </c>
      <c r="F1117" t="s">
        <v>2108</v>
      </c>
      <c r="G1117">
        <v>112769</v>
      </c>
      <c r="H1117" t="s">
        <v>16</v>
      </c>
      <c r="I1117" t="s">
        <v>282</v>
      </c>
      <c r="J1117" t="s">
        <v>18</v>
      </c>
      <c r="K1117">
        <v>52000000</v>
      </c>
      <c r="L1117">
        <v>2006</v>
      </c>
      <c r="M1117">
        <v>6.6</v>
      </c>
    </row>
    <row r="1118" spans="1:13" x14ac:dyDescent="0.3">
      <c r="A1118" t="s">
        <v>2109</v>
      </c>
      <c r="B1118">
        <v>164</v>
      </c>
      <c r="C1118">
        <v>101</v>
      </c>
      <c r="D1118">
        <v>22531698</v>
      </c>
      <c r="E1118" t="s">
        <v>90</v>
      </c>
      <c r="F1118" t="s">
        <v>2110</v>
      </c>
      <c r="G1118">
        <v>81523</v>
      </c>
      <c r="H1118" t="s">
        <v>16</v>
      </c>
      <c r="I1118" t="s">
        <v>533</v>
      </c>
      <c r="J1118" t="s">
        <v>18</v>
      </c>
      <c r="K1118">
        <v>70000000</v>
      </c>
      <c r="L1118">
        <v>2008</v>
      </c>
      <c r="M1118">
        <v>5.6</v>
      </c>
    </row>
    <row r="1119" spans="1:13" x14ac:dyDescent="0.3">
      <c r="A1119" t="s">
        <v>2111</v>
      </c>
      <c r="B1119">
        <v>39</v>
      </c>
      <c r="C1119">
        <v>91</v>
      </c>
      <c r="D1119">
        <v>20400913</v>
      </c>
      <c r="E1119" t="s">
        <v>1289</v>
      </c>
      <c r="F1119" t="s">
        <v>2112</v>
      </c>
      <c r="G1119">
        <v>15455</v>
      </c>
      <c r="H1119" t="s">
        <v>16</v>
      </c>
      <c r="I1119" t="s">
        <v>17</v>
      </c>
      <c r="J1119" t="s">
        <v>217</v>
      </c>
      <c r="K1119">
        <v>45000000</v>
      </c>
      <c r="L1119">
        <v>1996</v>
      </c>
      <c r="M1119">
        <v>5.3</v>
      </c>
    </row>
    <row r="1120" spans="1:13" x14ac:dyDescent="0.3">
      <c r="A1120" t="s">
        <v>1514</v>
      </c>
      <c r="B1120">
        <v>43</v>
      </c>
      <c r="C1120">
        <v>117</v>
      </c>
      <c r="D1120">
        <v>20101861</v>
      </c>
      <c r="E1120" t="s">
        <v>902</v>
      </c>
      <c r="F1120" t="s">
        <v>2113</v>
      </c>
      <c r="G1120">
        <v>24757</v>
      </c>
      <c r="H1120" t="s">
        <v>16</v>
      </c>
      <c r="I1120" t="s">
        <v>17</v>
      </c>
      <c r="J1120" t="s">
        <v>18</v>
      </c>
      <c r="K1120">
        <v>45000000</v>
      </c>
      <c r="L1120">
        <v>1996</v>
      </c>
      <c r="M1120">
        <v>6</v>
      </c>
    </row>
    <row r="1121" spans="1:13" x14ac:dyDescent="0.3">
      <c r="A1121" t="s">
        <v>2114</v>
      </c>
      <c r="B1121">
        <v>82</v>
      </c>
      <c r="C1121">
        <v>86</v>
      </c>
      <c r="D1121">
        <v>25200412</v>
      </c>
      <c r="E1121" t="s">
        <v>2115</v>
      </c>
      <c r="F1121" t="s">
        <v>2116</v>
      </c>
      <c r="G1121">
        <v>16580</v>
      </c>
      <c r="H1121" t="s">
        <v>16</v>
      </c>
      <c r="I1121" t="s">
        <v>17</v>
      </c>
      <c r="J1121" t="s">
        <v>42</v>
      </c>
      <c r="K1121">
        <v>45000000</v>
      </c>
      <c r="L1121">
        <v>2009</v>
      </c>
      <c r="M1121">
        <v>5.4</v>
      </c>
    </row>
    <row r="1122" spans="1:13" x14ac:dyDescent="0.3">
      <c r="A1122" t="s">
        <v>2117</v>
      </c>
      <c r="B1122">
        <v>150</v>
      </c>
      <c r="C1122">
        <v>124</v>
      </c>
      <c r="D1122">
        <v>19719930</v>
      </c>
      <c r="E1122" t="s">
        <v>789</v>
      </c>
      <c r="F1122" t="s">
        <v>2118</v>
      </c>
      <c r="G1122">
        <v>42621</v>
      </c>
      <c r="H1122" t="s">
        <v>16</v>
      </c>
      <c r="I1122" t="s">
        <v>17</v>
      </c>
      <c r="J1122" t="s">
        <v>217</v>
      </c>
      <c r="K1122">
        <v>45000000</v>
      </c>
      <c r="L1122">
        <v>2001</v>
      </c>
      <c r="M1122">
        <v>6.8</v>
      </c>
    </row>
    <row r="1123" spans="1:13" x14ac:dyDescent="0.3">
      <c r="A1123" t="s">
        <v>2119</v>
      </c>
      <c r="B1123">
        <v>168</v>
      </c>
      <c r="C1123">
        <v>134</v>
      </c>
      <c r="D1123">
        <v>19377727</v>
      </c>
      <c r="E1123" t="s">
        <v>2120</v>
      </c>
      <c r="F1123" t="s">
        <v>2121</v>
      </c>
      <c r="G1123">
        <v>35140</v>
      </c>
      <c r="H1123" t="s">
        <v>16</v>
      </c>
      <c r="I1123" t="s">
        <v>17</v>
      </c>
      <c r="J1123" t="s">
        <v>18</v>
      </c>
      <c r="K1123">
        <v>45000000</v>
      </c>
      <c r="L1123">
        <v>2005</v>
      </c>
      <c r="M1123">
        <v>6.4</v>
      </c>
    </row>
    <row r="1124" spans="1:13" x14ac:dyDescent="0.3">
      <c r="A1124" t="s">
        <v>906</v>
      </c>
      <c r="B1124">
        <v>432</v>
      </c>
      <c r="C1124">
        <v>95</v>
      </c>
      <c r="D1124">
        <v>13401683</v>
      </c>
      <c r="E1124" t="s">
        <v>238</v>
      </c>
      <c r="F1124" t="s">
        <v>907</v>
      </c>
      <c r="G1124">
        <v>203461</v>
      </c>
      <c r="H1124" t="s">
        <v>16</v>
      </c>
      <c r="I1124" t="s">
        <v>25</v>
      </c>
      <c r="J1124" t="s">
        <v>217</v>
      </c>
      <c r="K1124">
        <v>35000000</v>
      </c>
      <c r="L1124">
        <v>2012</v>
      </c>
      <c r="M1124">
        <v>7.1</v>
      </c>
    </row>
    <row r="1125" spans="1:13" x14ac:dyDescent="0.3">
      <c r="A1125" t="s">
        <v>2122</v>
      </c>
      <c r="B1125">
        <v>60</v>
      </c>
      <c r="C1125">
        <v>100</v>
      </c>
      <c r="D1125">
        <v>17300889</v>
      </c>
      <c r="E1125" t="s">
        <v>880</v>
      </c>
      <c r="F1125" t="s">
        <v>2123</v>
      </c>
      <c r="G1125">
        <v>27648</v>
      </c>
      <c r="H1125" t="s">
        <v>16</v>
      </c>
      <c r="I1125" t="s">
        <v>139</v>
      </c>
      <c r="J1125" t="s">
        <v>42</v>
      </c>
      <c r="K1125">
        <v>45000000</v>
      </c>
      <c r="L1125">
        <v>1996</v>
      </c>
      <c r="M1125">
        <v>4.9000000000000004</v>
      </c>
    </row>
    <row r="1126" spans="1:13" x14ac:dyDescent="0.3">
      <c r="A1126" t="s">
        <v>2124</v>
      </c>
      <c r="B1126">
        <v>85</v>
      </c>
      <c r="C1126">
        <v>220</v>
      </c>
      <c r="D1126">
        <v>15527125</v>
      </c>
      <c r="E1126" t="s">
        <v>1453</v>
      </c>
      <c r="F1126" t="s">
        <v>2125</v>
      </c>
      <c r="G1126">
        <v>11388</v>
      </c>
      <c r="H1126" t="s">
        <v>16</v>
      </c>
      <c r="I1126" t="s">
        <v>17</v>
      </c>
      <c r="J1126" t="s">
        <v>18</v>
      </c>
      <c r="K1126">
        <v>57000000</v>
      </c>
      <c r="L1126">
        <v>2000</v>
      </c>
      <c r="M1126">
        <v>5.8</v>
      </c>
    </row>
    <row r="1127" spans="1:13" x14ac:dyDescent="0.3">
      <c r="A1127" t="s">
        <v>279</v>
      </c>
      <c r="B1127">
        <v>83</v>
      </c>
      <c r="C1127">
        <v>212</v>
      </c>
      <c r="D1127">
        <v>13560960</v>
      </c>
      <c r="E1127" t="s">
        <v>2126</v>
      </c>
      <c r="F1127" t="s">
        <v>2127</v>
      </c>
      <c r="G1127">
        <v>23996</v>
      </c>
      <c r="H1127" t="s">
        <v>16</v>
      </c>
      <c r="I1127" t="s">
        <v>17</v>
      </c>
      <c r="J1127" t="s">
        <v>217</v>
      </c>
      <c r="K1127">
        <v>50000000</v>
      </c>
      <c r="L1127">
        <v>1995</v>
      </c>
      <c r="M1127">
        <v>7.1</v>
      </c>
    </row>
    <row r="1128" spans="1:13" x14ac:dyDescent="0.3">
      <c r="A1128" t="s">
        <v>1377</v>
      </c>
      <c r="B1128">
        <v>343</v>
      </c>
      <c r="C1128">
        <v>128</v>
      </c>
      <c r="D1128">
        <v>15523168</v>
      </c>
      <c r="E1128" t="s">
        <v>310</v>
      </c>
      <c r="F1128" t="s">
        <v>2128</v>
      </c>
      <c r="G1128">
        <v>132423</v>
      </c>
      <c r="H1128" t="s">
        <v>16</v>
      </c>
      <c r="I1128" t="s">
        <v>533</v>
      </c>
      <c r="J1128" t="s">
        <v>18</v>
      </c>
      <c r="K1128">
        <v>45000000</v>
      </c>
      <c r="L1128">
        <v>2010</v>
      </c>
      <c r="M1128">
        <v>7.2</v>
      </c>
    </row>
    <row r="1129" spans="1:13" x14ac:dyDescent="0.3">
      <c r="A1129" t="s">
        <v>196</v>
      </c>
      <c r="B1129">
        <v>106</v>
      </c>
      <c r="C1129">
        <v>106</v>
      </c>
      <c r="D1129">
        <v>11146409</v>
      </c>
      <c r="E1129" t="s">
        <v>1248</v>
      </c>
      <c r="F1129" t="s">
        <v>2129</v>
      </c>
      <c r="G1129">
        <v>26551</v>
      </c>
      <c r="H1129" t="s">
        <v>16</v>
      </c>
      <c r="I1129" t="s">
        <v>17</v>
      </c>
      <c r="J1129" t="s">
        <v>217</v>
      </c>
      <c r="K1129">
        <v>45000000</v>
      </c>
      <c r="L1129">
        <v>1998</v>
      </c>
      <c r="M1129">
        <v>6</v>
      </c>
    </row>
    <row r="1130" spans="1:13" x14ac:dyDescent="0.3">
      <c r="A1130" t="s">
        <v>1817</v>
      </c>
      <c r="B1130">
        <v>158</v>
      </c>
      <c r="C1130">
        <v>160</v>
      </c>
      <c r="D1130">
        <v>7916887</v>
      </c>
      <c r="E1130" t="s">
        <v>2130</v>
      </c>
      <c r="F1130" t="s">
        <v>2131</v>
      </c>
      <c r="G1130">
        <v>15697</v>
      </c>
      <c r="H1130" t="s">
        <v>16</v>
      </c>
      <c r="I1130" t="s">
        <v>17</v>
      </c>
      <c r="J1130" t="s">
        <v>217</v>
      </c>
      <c r="K1130">
        <v>45000000</v>
      </c>
      <c r="L1130">
        <v>2008</v>
      </c>
      <c r="M1130">
        <v>6</v>
      </c>
    </row>
    <row r="1131" spans="1:13" x14ac:dyDescent="0.3">
      <c r="A1131" t="s">
        <v>716</v>
      </c>
      <c r="B1131">
        <v>189</v>
      </c>
      <c r="C1131">
        <v>114</v>
      </c>
      <c r="D1131">
        <v>6565495</v>
      </c>
      <c r="E1131" t="s">
        <v>85</v>
      </c>
      <c r="F1131" t="s">
        <v>2132</v>
      </c>
      <c r="G1131">
        <v>36455</v>
      </c>
      <c r="H1131" t="s">
        <v>719</v>
      </c>
      <c r="I1131" t="s">
        <v>326</v>
      </c>
      <c r="J1131" t="s">
        <v>217</v>
      </c>
      <c r="K1131">
        <v>45000000</v>
      </c>
      <c r="L1131">
        <v>2006</v>
      </c>
      <c r="M1131">
        <v>7</v>
      </c>
    </row>
    <row r="1132" spans="1:13" x14ac:dyDescent="0.3">
      <c r="A1132" t="s">
        <v>2133</v>
      </c>
      <c r="B1132">
        <v>125</v>
      </c>
      <c r="C1132">
        <v>99</v>
      </c>
      <c r="D1132">
        <v>15279680</v>
      </c>
      <c r="E1132" t="s">
        <v>129</v>
      </c>
      <c r="F1132" t="s">
        <v>2134</v>
      </c>
      <c r="G1132">
        <v>48245</v>
      </c>
      <c r="H1132" t="s">
        <v>16</v>
      </c>
      <c r="I1132" t="s">
        <v>17</v>
      </c>
      <c r="J1132" t="s">
        <v>217</v>
      </c>
      <c r="K1132">
        <v>40000000</v>
      </c>
      <c r="L1132">
        <v>2008</v>
      </c>
      <c r="M1132">
        <v>5.4</v>
      </c>
    </row>
    <row r="1133" spans="1:13" x14ac:dyDescent="0.3">
      <c r="A1133" t="s">
        <v>67</v>
      </c>
      <c r="B1133">
        <v>87</v>
      </c>
      <c r="C1133">
        <v>74</v>
      </c>
      <c r="D1133">
        <v>7262288</v>
      </c>
      <c r="E1133" t="s">
        <v>2135</v>
      </c>
      <c r="F1133" t="s">
        <v>2136</v>
      </c>
      <c r="G1133">
        <v>17307</v>
      </c>
      <c r="H1133" t="s">
        <v>16</v>
      </c>
      <c r="I1133" t="s">
        <v>17</v>
      </c>
      <c r="J1133" t="s">
        <v>18</v>
      </c>
      <c r="K1133">
        <v>40000000</v>
      </c>
      <c r="L1133">
        <v>2002</v>
      </c>
      <c r="M1133">
        <v>6.5</v>
      </c>
    </row>
    <row r="1134" spans="1:13" x14ac:dyDescent="0.3">
      <c r="A1134" t="s">
        <v>140</v>
      </c>
      <c r="B1134">
        <v>115</v>
      </c>
      <c r="C1134">
        <v>139</v>
      </c>
      <c r="D1134">
        <v>4584886</v>
      </c>
      <c r="E1134" t="s">
        <v>85</v>
      </c>
      <c r="F1134" t="s">
        <v>2137</v>
      </c>
      <c r="G1134">
        <v>19114</v>
      </c>
      <c r="H1134" t="s">
        <v>16</v>
      </c>
      <c r="I1134" t="s">
        <v>17</v>
      </c>
      <c r="J1134" t="s">
        <v>217</v>
      </c>
      <c r="K1134">
        <v>45000000</v>
      </c>
      <c r="L1134">
        <v>2007</v>
      </c>
      <c r="M1134">
        <v>6.4</v>
      </c>
    </row>
    <row r="1135" spans="1:13" hidden="1" x14ac:dyDescent="0.3">
      <c r="B1135">
        <v>23</v>
      </c>
      <c r="C1135">
        <v>52</v>
      </c>
      <c r="E1135" t="s">
        <v>2138</v>
      </c>
      <c r="F1135" t="s">
        <v>2139</v>
      </c>
      <c r="G1135">
        <v>15762</v>
      </c>
      <c r="H1135" t="s">
        <v>532</v>
      </c>
      <c r="I1135" t="s">
        <v>533</v>
      </c>
      <c r="J1135" t="s">
        <v>957</v>
      </c>
      <c r="M1135">
        <v>8.3000000000000007</v>
      </c>
    </row>
    <row r="1136" spans="1:13" x14ac:dyDescent="0.3">
      <c r="A1136" t="s">
        <v>2140</v>
      </c>
      <c r="B1136">
        <v>24</v>
      </c>
      <c r="C1136">
        <v>103</v>
      </c>
      <c r="D1136">
        <v>2154540</v>
      </c>
      <c r="E1136" t="s">
        <v>27</v>
      </c>
      <c r="F1136" t="s">
        <v>2141</v>
      </c>
      <c r="G1136">
        <v>3803</v>
      </c>
      <c r="H1136" t="s">
        <v>16</v>
      </c>
      <c r="I1136" t="s">
        <v>17</v>
      </c>
      <c r="J1136" t="s">
        <v>217</v>
      </c>
      <c r="K1136">
        <v>45000000</v>
      </c>
      <c r="L1136">
        <v>1997</v>
      </c>
      <c r="M1136">
        <v>4.9000000000000004</v>
      </c>
    </row>
    <row r="1137" spans="1:13" x14ac:dyDescent="0.3">
      <c r="A1137" t="s">
        <v>2142</v>
      </c>
      <c r="B1137">
        <v>152</v>
      </c>
      <c r="C1137">
        <v>101</v>
      </c>
      <c r="D1137">
        <v>8129455</v>
      </c>
      <c r="E1137" t="s">
        <v>499</v>
      </c>
      <c r="F1137" t="s">
        <v>2143</v>
      </c>
      <c r="G1137">
        <v>89568</v>
      </c>
      <c r="H1137" t="s">
        <v>16</v>
      </c>
      <c r="I1137" t="s">
        <v>17</v>
      </c>
      <c r="J1137" t="s">
        <v>42</v>
      </c>
      <c r="K1137">
        <v>45000000</v>
      </c>
      <c r="L1137">
        <v>2011</v>
      </c>
      <c r="M1137">
        <v>6.3</v>
      </c>
    </row>
    <row r="1138" spans="1:13" x14ac:dyDescent="0.3">
      <c r="A1138" t="s">
        <v>2144</v>
      </c>
      <c r="B1138">
        <v>12</v>
      </c>
      <c r="C1138">
        <v>91</v>
      </c>
      <c r="E1138" t="s">
        <v>2145</v>
      </c>
      <c r="F1138" t="s">
        <v>2146</v>
      </c>
      <c r="G1138">
        <v>4377</v>
      </c>
      <c r="H1138" t="s">
        <v>16</v>
      </c>
      <c r="I1138" t="s">
        <v>17</v>
      </c>
      <c r="J1138" t="s">
        <v>42</v>
      </c>
      <c r="K1138">
        <v>65000000</v>
      </c>
      <c r="L1138">
        <v>2012</v>
      </c>
      <c r="M1138">
        <v>1.7</v>
      </c>
    </row>
    <row r="1139" spans="1:13" x14ac:dyDescent="0.3">
      <c r="A1139" t="s">
        <v>2147</v>
      </c>
      <c r="B1139">
        <v>656</v>
      </c>
      <c r="C1139">
        <v>130</v>
      </c>
      <c r="D1139">
        <v>136019448</v>
      </c>
      <c r="E1139" t="s">
        <v>2148</v>
      </c>
      <c r="F1139" t="s">
        <v>2149</v>
      </c>
      <c r="G1139">
        <v>452465</v>
      </c>
      <c r="H1139" t="s">
        <v>16</v>
      </c>
      <c r="I1139" t="s">
        <v>17</v>
      </c>
      <c r="J1139" t="s">
        <v>217</v>
      </c>
      <c r="K1139">
        <v>44500000</v>
      </c>
      <c r="L1139">
        <v>2012</v>
      </c>
      <c r="M1139">
        <v>7.7</v>
      </c>
    </row>
    <row r="1140" spans="1:13" x14ac:dyDescent="0.3">
      <c r="A1140" t="s">
        <v>888</v>
      </c>
      <c r="B1140">
        <v>119</v>
      </c>
      <c r="C1140">
        <v>130</v>
      </c>
      <c r="D1140">
        <v>183875760</v>
      </c>
      <c r="E1140" t="s">
        <v>2150</v>
      </c>
      <c r="F1140" t="s">
        <v>2151</v>
      </c>
      <c r="G1140">
        <v>213668</v>
      </c>
      <c r="H1140" t="s">
        <v>16</v>
      </c>
      <c r="I1140" t="s">
        <v>17</v>
      </c>
      <c r="J1140" t="s">
        <v>18</v>
      </c>
      <c r="K1140">
        <v>44000000</v>
      </c>
      <c r="L1140">
        <v>1993</v>
      </c>
      <c r="M1140">
        <v>7.8</v>
      </c>
    </row>
    <row r="1141" spans="1:13" x14ac:dyDescent="0.3">
      <c r="A1141" t="s">
        <v>1137</v>
      </c>
      <c r="B1141">
        <v>161</v>
      </c>
      <c r="C1141">
        <v>110</v>
      </c>
      <c r="D1141">
        <v>67061228</v>
      </c>
      <c r="E1141" t="s">
        <v>518</v>
      </c>
      <c r="F1141" t="s">
        <v>2152</v>
      </c>
      <c r="G1141">
        <v>96565</v>
      </c>
      <c r="H1141" t="s">
        <v>16</v>
      </c>
      <c r="I1141" t="s">
        <v>17</v>
      </c>
      <c r="J1141" t="s">
        <v>18</v>
      </c>
      <c r="K1141">
        <v>40000000</v>
      </c>
      <c r="L1141">
        <v>2010</v>
      </c>
      <c r="M1141">
        <v>5.5</v>
      </c>
    </row>
    <row r="1142" spans="1:13" x14ac:dyDescent="0.3">
      <c r="A1142" t="s">
        <v>1131</v>
      </c>
      <c r="B1142">
        <v>73</v>
      </c>
      <c r="C1142">
        <v>147</v>
      </c>
      <c r="D1142">
        <v>53300852</v>
      </c>
      <c r="E1142" t="s">
        <v>782</v>
      </c>
      <c r="F1142" t="s">
        <v>2153</v>
      </c>
      <c r="G1142">
        <v>154487</v>
      </c>
      <c r="H1142" t="s">
        <v>16</v>
      </c>
      <c r="I1142" t="s">
        <v>17</v>
      </c>
      <c r="J1142" t="s">
        <v>217</v>
      </c>
      <c r="K1142">
        <v>44000000</v>
      </c>
      <c r="L1142">
        <v>1996</v>
      </c>
      <c r="M1142">
        <v>7.5</v>
      </c>
    </row>
    <row r="1143" spans="1:13" x14ac:dyDescent="0.3">
      <c r="A1143" t="s">
        <v>2140</v>
      </c>
      <c r="B1143">
        <v>96</v>
      </c>
      <c r="C1143">
        <v>96</v>
      </c>
      <c r="D1143">
        <v>150415432</v>
      </c>
      <c r="E1143" t="s">
        <v>1609</v>
      </c>
      <c r="F1143" t="s">
        <v>2154</v>
      </c>
      <c r="G1143">
        <v>117606</v>
      </c>
      <c r="H1143" t="s">
        <v>16</v>
      </c>
      <c r="I1143" t="s">
        <v>17</v>
      </c>
      <c r="J1143" t="s">
        <v>217</v>
      </c>
      <c r="K1143">
        <v>44000000</v>
      </c>
      <c r="L1143">
        <v>1985</v>
      </c>
      <c r="M1143">
        <v>6.4</v>
      </c>
    </row>
    <row r="1144" spans="1:13" x14ac:dyDescent="0.3">
      <c r="A1144" t="s">
        <v>2155</v>
      </c>
      <c r="B1144">
        <v>28</v>
      </c>
      <c r="C1144">
        <v>118</v>
      </c>
      <c r="D1144">
        <v>44834712</v>
      </c>
      <c r="E1144" t="s">
        <v>1464</v>
      </c>
      <c r="F1144" t="s">
        <v>2156</v>
      </c>
      <c r="G1144">
        <v>13995</v>
      </c>
      <c r="H1144" t="s">
        <v>16</v>
      </c>
      <c r="I1144" t="s">
        <v>17</v>
      </c>
      <c r="J1144" t="s">
        <v>217</v>
      </c>
      <c r="K1144">
        <v>44000000</v>
      </c>
      <c r="L1144">
        <v>1996</v>
      </c>
      <c r="M1144">
        <v>5.6</v>
      </c>
    </row>
    <row r="1145" spans="1:13" x14ac:dyDescent="0.3">
      <c r="A1145" t="s">
        <v>2157</v>
      </c>
      <c r="B1145">
        <v>105</v>
      </c>
      <c r="C1145">
        <v>88</v>
      </c>
      <c r="D1145">
        <v>84300000</v>
      </c>
      <c r="E1145" t="s">
        <v>2158</v>
      </c>
      <c r="F1145" t="s">
        <v>2159</v>
      </c>
      <c r="G1145">
        <v>90360</v>
      </c>
      <c r="H1145" t="s">
        <v>16</v>
      </c>
      <c r="I1145" t="s">
        <v>17</v>
      </c>
      <c r="J1145" t="s">
        <v>2160</v>
      </c>
      <c r="K1145">
        <v>2600000</v>
      </c>
      <c r="L1145">
        <v>1940</v>
      </c>
      <c r="M1145">
        <v>7.5</v>
      </c>
    </row>
    <row r="1146" spans="1:13" x14ac:dyDescent="0.3">
      <c r="A1146" t="s">
        <v>2161</v>
      </c>
      <c r="B1146">
        <v>102</v>
      </c>
      <c r="C1146">
        <v>325</v>
      </c>
      <c r="D1146">
        <v>1500000</v>
      </c>
      <c r="E1146" t="s">
        <v>2162</v>
      </c>
      <c r="F1146" t="s">
        <v>2163</v>
      </c>
      <c r="G1146">
        <v>9830</v>
      </c>
      <c r="H1146" t="s">
        <v>16</v>
      </c>
      <c r="I1146" t="s">
        <v>17</v>
      </c>
      <c r="J1146" t="s">
        <v>217</v>
      </c>
      <c r="K1146">
        <v>44000000</v>
      </c>
      <c r="L1146">
        <v>1980</v>
      </c>
      <c r="M1146">
        <v>6.8</v>
      </c>
    </row>
    <row r="1147" spans="1:13" x14ac:dyDescent="0.3">
      <c r="A1147" t="s">
        <v>589</v>
      </c>
      <c r="B1147">
        <v>206</v>
      </c>
      <c r="C1147">
        <v>102</v>
      </c>
      <c r="D1147">
        <v>62318875</v>
      </c>
      <c r="E1147" t="s">
        <v>103</v>
      </c>
      <c r="F1147" t="s">
        <v>2164</v>
      </c>
      <c r="G1147">
        <v>156225</v>
      </c>
      <c r="H1147" t="s">
        <v>16</v>
      </c>
      <c r="I1147" t="s">
        <v>17</v>
      </c>
      <c r="J1147" t="s">
        <v>217</v>
      </c>
      <c r="K1147">
        <v>50000000</v>
      </c>
      <c r="L1147">
        <v>2006</v>
      </c>
      <c r="M1147">
        <v>6.8</v>
      </c>
    </row>
    <row r="1148" spans="1:13" x14ac:dyDescent="0.3">
      <c r="A1148" t="s">
        <v>2165</v>
      </c>
      <c r="B1148">
        <v>159</v>
      </c>
      <c r="C1148">
        <v>110</v>
      </c>
      <c r="D1148">
        <v>5773519</v>
      </c>
      <c r="E1148" t="s">
        <v>1152</v>
      </c>
      <c r="F1148" t="s">
        <v>2166</v>
      </c>
      <c r="G1148">
        <v>28618</v>
      </c>
      <c r="H1148" t="s">
        <v>16</v>
      </c>
      <c r="I1148" t="s">
        <v>17</v>
      </c>
      <c r="J1148" t="s">
        <v>18</v>
      </c>
      <c r="K1148">
        <v>40000000</v>
      </c>
      <c r="L1148">
        <v>2015</v>
      </c>
      <c r="M1148">
        <v>6</v>
      </c>
    </row>
    <row r="1149" spans="1:13" x14ac:dyDescent="0.3">
      <c r="A1149" t="s">
        <v>2167</v>
      </c>
      <c r="B1149">
        <v>137</v>
      </c>
      <c r="C1149">
        <v>136</v>
      </c>
      <c r="D1149">
        <v>51768623</v>
      </c>
      <c r="E1149" t="s">
        <v>1235</v>
      </c>
      <c r="F1149" t="s">
        <v>2168</v>
      </c>
      <c r="G1149">
        <v>73006</v>
      </c>
      <c r="H1149" t="s">
        <v>16</v>
      </c>
      <c r="I1149" t="s">
        <v>17</v>
      </c>
      <c r="J1149" t="s">
        <v>18</v>
      </c>
      <c r="K1149">
        <v>43000000</v>
      </c>
      <c r="L1149">
        <v>2000</v>
      </c>
      <c r="M1149">
        <v>7.3</v>
      </c>
    </row>
    <row r="1150" spans="1:13" x14ac:dyDescent="0.3">
      <c r="A1150" t="s">
        <v>1191</v>
      </c>
      <c r="B1150">
        <v>116</v>
      </c>
      <c r="C1150">
        <v>103</v>
      </c>
      <c r="D1150">
        <v>37035515</v>
      </c>
      <c r="E1150" t="s">
        <v>921</v>
      </c>
      <c r="F1150" t="s">
        <v>2169</v>
      </c>
      <c r="G1150">
        <v>34597</v>
      </c>
      <c r="H1150" t="s">
        <v>16</v>
      </c>
      <c r="I1150" t="s">
        <v>17</v>
      </c>
      <c r="J1150" t="s">
        <v>18</v>
      </c>
      <c r="K1150">
        <v>43000000</v>
      </c>
      <c r="L1150">
        <v>2000</v>
      </c>
      <c r="M1150">
        <v>6</v>
      </c>
    </row>
    <row r="1151" spans="1:13" x14ac:dyDescent="0.3">
      <c r="A1151" t="s">
        <v>406</v>
      </c>
      <c r="B1151">
        <v>177</v>
      </c>
      <c r="C1151">
        <v>103</v>
      </c>
      <c r="D1151">
        <v>24520892</v>
      </c>
      <c r="E1151" t="s">
        <v>169</v>
      </c>
      <c r="F1151" t="s">
        <v>2170</v>
      </c>
      <c r="G1151">
        <v>85198</v>
      </c>
      <c r="H1151" t="s">
        <v>16</v>
      </c>
      <c r="I1151" t="s">
        <v>533</v>
      </c>
      <c r="J1151" t="s">
        <v>217</v>
      </c>
      <c r="K1151">
        <v>45000000</v>
      </c>
      <c r="L1151">
        <v>2005</v>
      </c>
      <c r="M1151">
        <v>7</v>
      </c>
    </row>
    <row r="1152" spans="1:13" x14ac:dyDescent="0.3">
      <c r="A1152" t="s">
        <v>2171</v>
      </c>
      <c r="B1152">
        <v>99</v>
      </c>
      <c r="C1152">
        <v>90</v>
      </c>
      <c r="D1152">
        <v>24430272</v>
      </c>
      <c r="E1152" t="s">
        <v>615</v>
      </c>
      <c r="F1152" t="s">
        <v>2172</v>
      </c>
      <c r="G1152">
        <v>46158</v>
      </c>
      <c r="H1152" t="s">
        <v>16</v>
      </c>
      <c r="I1152" t="s">
        <v>17</v>
      </c>
      <c r="J1152" t="s">
        <v>217</v>
      </c>
      <c r="K1152">
        <v>43000000</v>
      </c>
      <c r="L1152">
        <v>2002</v>
      </c>
      <c r="M1152">
        <v>5.0999999999999996</v>
      </c>
    </row>
    <row r="1153" spans="1:13" x14ac:dyDescent="0.3">
      <c r="A1153" t="s">
        <v>814</v>
      </c>
      <c r="B1153">
        <v>56</v>
      </c>
      <c r="C1153">
        <v>154</v>
      </c>
      <c r="D1153">
        <v>158348400</v>
      </c>
      <c r="E1153" t="s">
        <v>710</v>
      </c>
      <c r="F1153" t="s">
        <v>2173</v>
      </c>
      <c r="G1153">
        <v>88844</v>
      </c>
      <c r="H1153" t="s">
        <v>16</v>
      </c>
      <c r="I1153" t="s">
        <v>17</v>
      </c>
      <c r="J1153" t="s">
        <v>217</v>
      </c>
      <c r="K1153">
        <v>42000000</v>
      </c>
      <c r="L1153">
        <v>1993</v>
      </c>
      <c r="M1153">
        <v>6.8</v>
      </c>
    </row>
    <row r="1154" spans="1:13" x14ac:dyDescent="0.3">
      <c r="A1154" t="s">
        <v>2174</v>
      </c>
      <c r="B1154">
        <v>117</v>
      </c>
      <c r="C1154">
        <v>99</v>
      </c>
      <c r="D1154">
        <v>31136950</v>
      </c>
      <c r="E1154" t="s">
        <v>253</v>
      </c>
      <c r="F1154" t="s">
        <v>2175</v>
      </c>
      <c r="G1154">
        <v>47364</v>
      </c>
      <c r="H1154" t="s">
        <v>16</v>
      </c>
      <c r="I1154" t="s">
        <v>17</v>
      </c>
      <c r="J1154" t="s">
        <v>18</v>
      </c>
      <c r="K1154">
        <v>44000000</v>
      </c>
      <c r="L1154">
        <v>2010</v>
      </c>
      <c r="M1154">
        <v>6.5</v>
      </c>
    </row>
    <row r="1155" spans="1:13" x14ac:dyDescent="0.3">
      <c r="A1155" t="s">
        <v>655</v>
      </c>
      <c r="B1155">
        <v>252</v>
      </c>
      <c r="C1155">
        <v>93</v>
      </c>
      <c r="D1155">
        <v>29113588</v>
      </c>
      <c r="E1155" t="s">
        <v>129</v>
      </c>
      <c r="F1155" t="s">
        <v>2176</v>
      </c>
      <c r="G1155">
        <v>117999</v>
      </c>
      <c r="H1155" t="s">
        <v>16</v>
      </c>
      <c r="I1155" t="s">
        <v>17</v>
      </c>
      <c r="J1155" t="s">
        <v>217</v>
      </c>
      <c r="K1155">
        <v>40000000</v>
      </c>
      <c r="L1155">
        <v>2011</v>
      </c>
      <c r="M1155">
        <v>6.6</v>
      </c>
    </row>
    <row r="1156" spans="1:13" x14ac:dyDescent="0.3">
      <c r="A1156" t="s">
        <v>773</v>
      </c>
      <c r="B1156">
        <v>375</v>
      </c>
      <c r="C1156">
        <v>109</v>
      </c>
      <c r="D1156">
        <v>138447667</v>
      </c>
      <c r="E1156" t="s">
        <v>641</v>
      </c>
      <c r="F1156" t="s">
        <v>2177</v>
      </c>
      <c r="G1156">
        <v>408302</v>
      </c>
      <c r="H1156" t="s">
        <v>16</v>
      </c>
      <c r="I1156" t="s">
        <v>17</v>
      </c>
      <c r="J1156" t="s">
        <v>217</v>
      </c>
      <c r="K1156">
        <v>42000000</v>
      </c>
      <c r="L1156">
        <v>2012</v>
      </c>
      <c r="M1156">
        <v>7.2</v>
      </c>
    </row>
    <row r="1157" spans="1:13" x14ac:dyDescent="0.3">
      <c r="A1157" t="s">
        <v>2066</v>
      </c>
      <c r="B1157">
        <v>150</v>
      </c>
      <c r="C1157">
        <v>124</v>
      </c>
      <c r="D1157">
        <v>116006080</v>
      </c>
      <c r="E1157" t="s">
        <v>515</v>
      </c>
      <c r="F1157" t="s">
        <v>2178</v>
      </c>
      <c r="G1157">
        <v>203269</v>
      </c>
      <c r="H1157" t="s">
        <v>16</v>
      </c>
      <c r="I1157" t="s">
        <v>25</v>
      </c>
      <c r="J1157" t="s">
        <v>18</v>
      </c>
      <c r="K1157">
        <v>42000000</v>
      </c>
      <c r="L1157">
        <v>1999</v>
      </c>
      <c r="M1157">
        <v>7</v>
      </c>
    </row>
    <row r="1158" spans="1:13" x14ac:dyDescent="0.3">
      <c r="A1158" t="s">
        <v>1701</v>
      </c>
      <c r="B1158">
        <v>187</v>
      </c>
      <c r="C1158">
        <v>84</v>
      </c>
      <c r="D1158">
        <v>106793915</v>
      </c>
      <c r="E1158" t="s">
        <v>315</v>
      </c>
      <c r="F1158" t="s">
        <v>2179</v>
      </c>
      <c r="G1158">
        <v>140499</v>
      </c>
      <c r="H1158" t="s">
        <v>16</v>
      </c>
      <c r="I1158" t="s">
        <v>25</v>
      </c>
      <c r="J1158" t="s">
        <v>110</v>
      </c>
      <c r="K1158">
        <v>45000000</v>
      </c>
      <c r="L1158">
        <v>2000</v>
      </c>
      <c r="M1158">
        <v>7</v>
      </c>
    </row>
    <row r="1159" spans="1:13" x14ac:dyDescent="0.3">
      <c r="A1159" t="s">
        <v>2180</v>
      </c>
      <c r="B1159">
        <v>108</v>
      </c>
      <c r="C1159">
        <v>90</v>
      </c>
      <c r="D1159">
        <v>87856565</v>
      </c>
      <c r="E1159" t="s">
        <v>615</v>
      </c>
      <c r="F1159" t="s">
        <v>2181</v>
      </c>
      <c r="G1159">
        <v>106909</v>
      </c>
      <c r="H1159" t="s">
        <v>16</v>
      </c>
      <c r="I1159" t="s">
        <v>17</v>
      </c>
      <c r="J1159" t="s">
        <v>18</v>
      </c>
      <c r="K1159">
        <v>42000000</v>
      </c>
      <c r="L1159">
        <v>2004</v>
      </c>
      <c r="M1159">
        <v>5.9</v>
      </c>
    </row>
    <row r="1160" spans="1:13" x14ac:dyDescent="0.3">
      <c r="A1160" t="s">
        <v>2182</v>
      </c>
      <c r="B1160">
        <v>21</v>
      </c>
      <c r="C1160">
        <v>117</v>
      </c>
      <c r="D1160">
        <v>70100000</v>
      </c>
      <c r="E1160" t="s">
        <v>515</v>
      </c>
      <c r="F1160" t="s">
        <v>2183</v>
      </c>
      <c r="G1160">
        <v>20183</v>
      </c>
      <c r="H1160" t="s">
        <v>16</v>
      </c>
      <c r="I1160" t="s">
        <v>17</v>
      </c>
      <c r="J1160" t="s">
        <v>217</v>
      </c>
      <c r="K1160">
        <v>40000000</v>
      </c>
      <c r="L1160">
        <v>1992</v>
      </c>
      <c r="M1160">
        <v>5.4</v>
      </c>
    </row>
    <row r="1161" spans="1:13" x14ac:dyDescent="0.3">
      <c r="A1161" t="s">
        <v>352</v>
      </c>
      <c r="B1161">
        <v>270</v>
      </c>
      <c r="C1161">
        <v>123</v>
      </c>
      <c r="D1161">
        <v>159578352</v>
      </c>
      <c r="E1161" t="s">
        <v>641</v>
      </c>
      <c r="F1161" t="s">
        <v>2184</v>
      </c>
      <c r="G1161">
        <v>133177</v>
      </c>
      <c r="H1161" t="s">
        <v>16</v>
      </c>
      <c r="I1161" t="s">
        <v>17</v>
      </c>
      <c r="J1161" t="s">
        <v>217</v>
      </c>
      <c r="K1161">
        <v>43000000</v>
      </c>
      <c r="L1161">
        <v>2013</v>
      </c>
      <c r="M1161">
        <v>6.6</v>
      </c>
    </row>
    <row r="1162" spans="1:13" x14ac:dyDescent="0.3">
      <c r="A1162" t="s">
        <v>2185</v>
      </c>
      <c r="B1162">
        <v>72</v>
      </c>
      <c r="C1162">
        <v>251</v>
      </c>
      <c r="D1162">
        <v>57750000</v>
      </c>
      <c r="E1162" t="s">
        <v>2186</v>
      </c>
      <c r="F1162" t="s">
        <v>2187</v>
      </c>
      <c r="G1162">
        <v>21554</v>
      </c>
      <c r="H1162" t="s">
        <v>16</v>
      </c>
      <c r="I1162" t="s">
        <v>25</v>
      </c>
      <c r="J1162" t="s">
        <v>2160</v>
      </c>
      <c r="K1162">
        <v>31115000</v>
      </c>
      <c r="L1162">
        <v>1963</v>
      </c>
      <c r="M1162">
        <v>7</v>
      </c>
    </row>
    <row r="1163" spans="1:13" x14ac:dyDescent="0.3">
      <c r="A1163" t="s">
        <v>592</v>
      </c>
      <c r="B1163">
        <v>154</v>
      </c>
      <c r="C1163">
        <v>105</v>
      </c>
      <c r="D1163">
        <v>45290318</v>
      </c>
      <c r="E1163" t="s">
        <v>1172</v>
      </c>
      <c r="F1163" t="s">
        <v>2188</v>
      </c>
      <c r="G1163">
        <v>74169</v>
      </c>
      <c r="H1163" t="s">
        <v>16</v>
      </c>
      <c r="I1163" t="s">
        <v>17</v>
      </c>
      <c r="J1163" t="s">
        <v>42</v>
      </c>
      <c r="K1163">
        <v>42000000</v>
      </c>
      <c r="L1163">
        <v>2012</v>
      </c>
      <c r="M1163">
        <v>6.5</v>
      </c>
    </row>
    <row r="1164" spans="1:13" x14ac:dyDescent="0.3">
      <c r="A1164" t="s">
        <v>1888</v>
      </c>
      <c r="B1164">
        <v>114</v>
      </c>
      <c r="C1164">
        <v>115</v>
      </c>
      <c r="D1164">
        <v>41543207</v>
      </c>
      <c r="E1164" t="s">
        <v>789</v>
      </c>
      <c r="F1164" t="s">
        <v>2189</v>
      </c>
      <c r="G1164">
        <v>30077</v>
      </c>
      <c r="H1164" t="s">
        <v>16</v>
      </c>
      <c r="I1164" t="s">
        <v>17</v>
      </c>
      <c r="J1164" t="s">
        <v>18</v>
      </c>
      <c r="K1164">
        <v>42000000</v>
      </c>
      <c r="L1164">
        <v>2002</v>
      </c>
      <c r="M1164">
        <v>6.3</v>
      </c>
    </row>
    <row r="1165" spans="1:13" x14ac:dyDescent="0.3">
      <c r="A1165" t="s">
        <v>2190</v>
      </c>
      <c r="B1165">
        <v>27</v>
      </c>
      <c r="C1165">
        <v>122</v>
      </c>
      <c r="D1165">
        <v>41252428</v>
      </c>
      <c r="E1165" t="s">
        <v>515</v>
      </c>
      <c r="F1165" t="s">
        <v>2191</v>
      </c>
      <c r="G1165">
        <v>11453</v>
      </c>
      <c r="H1165" t="s">
        <v>16</v>
      </c>
      <c r="I1165" t="s">
        <v>17</v>
      </c>
      <c r="J1165" t="s">
        <v>18</v>
      </c>
      <c r="K1165">
        <v>42000000</v>
      </c>
      <c r="L1165">
        <v>1996</v>
      </c>
      <c r="M1165">
        <v>6.5</v>
      </c>
    </row>
    <row r="1166" spans="1:13" x14ac:dyDescent="0.3">
      <c r="A1166" t="s">
        <v>2192</v>
      </c>
      <c r="B1166">
        <v>166</v>
      </c>
      <c r="C1166">
        <v>119</v>
      </c>
      <c r="D1166">
        <v>35228696</v>
      </c>
      <c r="E1166" t="s">
        <v>2193</v>
      </c>
      <c r="F1166" t="s">
        <v>2194</v>
      </c>
      <c r="G1166">
        <v>63677</v>
      </c>
      <c r="H1166" t="s">
        <v>16</v>
      </c>
      <c r="I1166" t="s">
        <v>17</v>
      </c>
      <c r="J1166" t="s">
        <v>18</v>
      </c>
      <c r="K1166">
        <v>32000000</v>
      </c>
      <c r="L1166">
        <v>2002</v>
      </c>
      <c r="M1166">
        <v>6.5</v>
      </c>
    </row>
    <row r="1167" spans="1:13" x14ac:dyDescent="0.3">
      <c r="A1167" t="s">
        <v>1345</v>
      </c>
      <c r="B1167">
        <v>288</v>
      </c>
      <c r="C1167">
        <v>81</v>
      </c>
      <c r="D1167">
        <v>59992760</v>
      </c>
      <c r="E1167" t="s">
        <v>609</v>
      </c>
      <c r="F1167" t="s">
        <v>2195</v>
      </c>
      <c r="G1167">
        <v>119622</v>
      </c>
      <c r="H1167" t="s">
        <v>16</v>
      </c>
      <c r="I1167" t="s">
        <v>17</v>
      </c>
      <c r="J1167" t="s">
        <v>217</v>
      </c>
      <c r="K1167">
        <v>42000000</v>
      </c>
      <c r="L1167">
        <v>2009</v>
      </c>
      <c r="M1167">
        <v>5.8</v>
      </c>
    </row>
    <row r="1168" spans="1:13" x14ac:dyDescent="0.3">
      <c r="A1168" t="s">
        <v>2196</v>
      </c>
      <c r="B1168">
        <v>117</v>
      </c>
      <c r="C1168">
        <v>133</v>
      </c>
      <c r="D1168">
        <v>34667015</v>
      </c>
      <c r="E1168" t="s">
        <v>23</v>
      </c>
      <c r="F1168" t="s">
        <v>2197</v>
      </c>
      <c r="G1168">
        <v>74009</v>
      </c>
      <c r="H1168" t="s">
        <v>16</v>
      </c>
      <c r="I1168" t="s">
        <v>25</v>
      </c>
      <c r="J1168" t="s">
        <v>18</v>
      </c>
      <c r="K1168">
        <v>32000000</v>
      </c>
      <c r="L1168">
        <v>1989</v>
      </c>
      <c r="M1168">
        <v>6.6</v>
      </c>
    </row>
    <row r="1169" spans="1:13" x14ac:dyDescent="0.3">
      <c r="A1169" t="s">
        <v>2198</v>
      </c>
      <c r="B1169">
        <v>291</v>
      </c>
      <c r="C1169">
        <v>100</v>
      </c>
      <c r="D1169">
        <v>37652565</v>
      </c>
      <c r="E1169" t="s">
        <v>969</v>
      </c>
      <c r="F1169" t="s">
        <v>2199</v>
      </c>
      <c r="G1169">
        <v>91151</v>
      </c>
      <c r="H1169" t="s">
        <v>16</v>
      </c>
      <c r="I1169" t="s">
        <v>17</v>
      </c>
      <c r="J1169" t="s">
        <v>18</v>
      </c>
      <c r="K1169">
        <v>42000000</v>
      </c>
      <c r="L1169">
        <v>2011</v>
      </c>
      <c r="M1169">
        <v>5.4</v>
      </c>
    </row>
    <row r="1170" spans="1:13" x14ac:dyDescent="0.3">
      <c r="A1170" t="s">
        <v>2200</v>
      </c>
      <c r="B1170">
        <v>151</v>
      </c>
      <c r="C1170">
        <v>120</v>
      </c>
      <c r="D1170">
        <v>24375436</v>
      </c>
      <c r="E1170" t="s">
        <v>169</v>
      </c>
      <c r="F1170" t="s">
        <v>2201</v>
      </c>
      <c r="G1170">
        <v>42547</v>
      </c>
      <c r="H1170" t="s">
        <v>16</v>
      </c>
      <c r="I1170" t="s">
        <v>17</v>
      </c>
      <c r="J1170" t="s">
        <v>217</v>
      </c>
      <c r="K1170">
        <v>42000000</v>
      </c>
      <c r="L1170">
        <v>2001</v>
      </c>
      <c r="M1170">
        <v>6.1</v>
      </c>
    </row>
    <row r="1171" spans="1:13" x14ac:dyDescent="0.3">
      <c r="A1171" t="s">
        <v>2202</v>
      </c>
      <c r="B1171">
        <v>36</v>
      </c>
      <c r="C1171">
        <v>104</v>
      </c>
      <c r="D1171">
        <v>20915465</v>
      </c>
      <c r="E1171" t="s">
        <v>2115</v>
      </c>
      <c r="F1171" t="s">
        <v>2203</v>
      </c>
      <c r="G1171">
        <v>38203</v>
      </c>
      <c r="H1171" t="s">
        <v>16</v>
      </c>
      <c r="I1171" t="s">
        <v>25</v>
      </c>
      <c r="J1171" t="s">
        <v>42</v>
      </c>
      <c r="K1171">
        <v>42000000</v>
      </c>
      <c r="L1171">
        <v>1993</v>
      </c>
      <c r="M1171">
        <v>4</v>
      </c>
    </row>
    <row r="1172" spans="1:13" x14ac:dyDescent="0.3">
      <c r="A1172" t="s">
        <v>1913</v>
      </c>
      <c r="B1172">
        <v>168</v>
      </c>
      <c r="C1172">
        <v>122</v>
      </c>
      <c r="D1172">
        <v>24127895</v>
      </c>
      <c r="E1172" t="s">
        <v>782</v>
      </c>
      <c r="F1172" t="s">
        <v>2204</v>
      </c>
      <c r="G1172">
        <v>248123</v>
      </c>
      <c r="H1172" t="s">
        <v>16</v>
      </c>
      <c r="I1172" t="s">
        <v>17</v>
      </c>
      <c r="J1172" t="s">
        <v>217</v>
      </c>
      <c r="K1172">
        <v>50000000</v>
      </c>
      <c r="L1172">
        <v>2005</v>
      </c>
      <c r="M1172">
        <v>7.6</v>
      </c>
    </row>
    <row r="1173" spans="1:13" x14ac:dyDescent="0.3">
      <c r="A1173" t="s">
        <v>716</v>
      </c>
      <c r="B1173">
        <v>283</v>
      </c>
      <c r="C1173">
        <v>80</v>
      </c>
      <c r="D1173">
        <v>84961</v>
      </c>
      <c r="E1173" t="s">
        <v>479</v>
      </c>
      <c r="F1173" t="s">
        <v>2205</v>
      </c>
      <c r="G1173">
        <v>149414</v>
      </c>
      <c r="H1173" t="s">
        <v>719</v>
      </c>
      <c r="I1173" t="s">
        <v>326</v>
      </c>
      <c r="J1173" t="s">
        <v>18</v>
      </c>
      <c r="K1173">
        <v>31000000</v>
      </c>
      <c r="L1173">
        <v>2002</v>
      </c>
      <c r="M1173">
        <v>7.9</v>
      </c>
    </row>
    <row r="1174" spans="1:13" x14ac:dyDescent="0.3">
      <c r="A1174" t="s">
        <v>2206</v>
      </c>
      <c r="B1174">
        <v>127</v>
      </c>
      <c r="C1174">
        <v>91</v>
      </c>
      <c r="D1174">
        <v>26404753</v>
      </c>
      <c r="E1174" t="s">
        <v>560</v>
      </c>
      <c r="F1174" t="s">
        <v>2207</v>
      </c>
      <c r="G1174">
        <v>34203</v>
      </c>
      <c r="H1174" t="s">
        <v>16</v>
      </c>
      <c r="I1174" t="s">
        <v>17</v>
      </c>
      <c r="J1174" t="s">
        <v>18</v>
      </c>
      <c r="K1174">
        <v>40000000</v>
      </c>
      <c r="L1174">
        <v>2012</v>
      </c>
      <c r="M1174">
        <v>5.3</v>
      </c>
    </row>
    <row r="1175" spans="1:13" x14ac:dyDescent="0.3">
      <c r="A1175" t="s">
        <v>2208</v>
      </c>
      <c r="B1175">
        <v>293</v>
      </c>
      <c r="C1175">
        <v>112</v>
      </c>
      <c r="D1175">
        <v>6105175</v>
      </c>
      <c r="E1175" t="s">
        <v>609</v>
      </c>
      <c r="F1175" t="s">
        <v>2209</v>
      </c>
      <c r="G1175">
        <v>247020</v>
      </c>
      <c r="H1175" t="s">
        <v>16</v>
      </c>
      <c r="I1175" t="s">
        <v>17</v>
      </c>
      <c r="J1175" t="s">
        <v>217</v>
      </c>
      <c r="K1175">
        <v>44000000</v>
      </c>
      <c r="L1175">
        <v>2014</v>
      </c>
      <c r="M1175">
        <v>6.6</v>
      </c>
    </row>
    <row r="1176" spans="1:13" x14ac:dyDescent="0.3">
      <c r="A1176" t="s">
        <v>2210</v>
      </c>
      <c r="B1176">
        <v>95</v>
      </c>
      <c r="C1176">
        <v>100</v>
      </c>
      <c r="D1176">
        <v>5664251</v>
      </c>
      <c r="E1176" t="s">
        <v>2211</v>
      </c>
      <c r="F1176" t="s">
        <v>2212</v>
      </c>
      <c r="G1176">
        <v>22309</v>
      </c>
      <c r="H1176" t="s">
        <v>16</v>
      </c>
      <c r="I1176" t="s">
        <v>73</v>
      </c>
      <c r="J1176" t="s">
        <v>217</v>
      </c>
      <c r="K1176">
        <v>45000000</v>
      </c>
      <c r="L1176">
        <v>2010</v>
      </c>
      <c r="M1176">
        <v>6.3</v>
      </c>
    </row>
    <row r="1177" spans="1:13" hidden="1" x14ac:dyDescent="0.3">
      <c r="B1177">
        <v>4</v>
      </c>
      <c r="C1177">
        <v>30</v>
      </c>
      <c r="E1177" t="s">
        <v>2213</v>
      </c>
      <c r="F1177" t="s">
        <v>2214</v>
      </c>
      <c r="G1177">
        <v>1558</v>
      </c>
      <c r="H1177" t="s">
        <v>16</v>
      </c>
      <c r="I1177" t="s">
        <v>17</v>
      </c>
      <c r="J1177" t="s">
        <v>1001</v>
      </c>
      <c r="M1177">
        <v>7.5</v>
      </c>
    </row>
    <row r="1178" spans="1:13" x14ac:dyDescent="0.3">
      <c r="A1178" t="s">
        <v>1500</v>
      </c>
      <c r="B1178">
        <v>213</v>
      </c>
      <c r="C1178">
        <v>105</v>
      </c>
      <c r="D1178">
        <v>1260917</v>
      </c>
      <c r="E1178" t="s">
        <v>641</v>
      </c>
      <c r="F1178" t="s">
        <v>2216</v>
      </c>
      <c r="G1178">
        <v>24657</v>
      </c>
      <c r="H1178" t="s">
        <v>532</v>
      </c>
      <c r="I1178" t="s">
        <v>533</v>
      </c>
      <c r="J1178" t="s">
        <v>217</v>
      </c>
      <c r="K1178">
        <v>27000000</v>
      </c>
      <c r="L1178">
        <v>2009</v>
      </c>
      <c r="M1178">
        <v>7.2</v>
      </c>
    </row>
    <row r="1179" spans="1:13" x14ac:dyDescent="0.3">
      <c r="A1179" t="s">
        <v>1759</v>
      </c>
      <c r="B1179">
        <v>119</v>
      </c>
      <c r="C1179">
        <v>110</v>
      </c>
      <c r="D1179">
        <v>116724075</v>
      </c>
      <c r="E1179" t="s">
        <v>2217</v>
      </c>
      <c r="F1179" t="s">
        <v>2218</v>
      </c>
      <c r="G1179">
        <v>187181</v>
      </c>
      <c r="H1179" t="s">
        <v>16</v>
      </c>
      <c r="I1179" t="s">
        <v>17</v>
      </c>
      <c r="J1179" t="s">
        <v>217</v>
      </c>
      <c r="K1179">
        <v>41000000</v>
      </c>
      <c r="L1179">
        <v>2002</v>
      </c>
      <c r="M1179">
        <v>7</v>
      </c>
    </row>
    <row r="1180" spans="1:13" hidden="1" x14ac:dyDescent="0.3">
      <c r="A1180" t="s">
        <v>2219</v>
      </c>
      <c r="B1180">
        <v>9</v>
      </c>
      <c r="C1180">
        <v>101</v>
      </c>
      <c r="E1180" t="s">
        <v>172</v>
      </c>
      <c r="F1180" t="s">
        <v>2220</v>
      </c>
      <c r="G1180">
        <v>590</v>
      </c>
      <c r="H1180" t="s">
        <v>532</v>
      </c>
      <c r="I1180" t="s">
        <v>533</v>
      </c>
      <c r="L1180">
        <v>2015</v>
      </c>
      <c r="M1180">
        <v>4.9000000000000004</v>
      </c>
    </row>
    <row r="1181" spans="1:13" x14ac:dyDescent="0.3">
      <c r="A1181" t="s">
        <v>1819</v>
      </c>
      <c r="B1181">
        <v>167</v>
      </c>
      <c r="C1181">
        <v>144</v>
      </c>
      <c r="D1181">
        <v>56083966</v>
      </c>
      <c r="E1181" t="s">
        <v>37</v>
      </c>
      <c r="F1181" t="s">
        <v>2221</v>
      </c>
      <c r="G1181">
        <v>137003</v>
      </c>
      <c r="H1181" t="s">
        <v>16</v>
      </c>
      <c r="I1181" t="s">
        <v>17</v>
      </c>
      <c r="J1181" t="s">
        <v>18</v>
      </c>
      <c r="K1181">
        <v>65000000</v>
      </c>
      <c r="L1181">
        <v>2001</v>
      </c>
      <c r="M1181">
        <v>6.9</v>
      </c>
    </row>
    <row r="1182" spans="1:13" x14ac:dyDescent="0.3">
      <c r="A1182" t="s">
        <v>2222</v>
      </c>
      <c r="B1182">
        <v>98</v>
      </c>
      <c r="C1182">
        <v>108</v>
      </c>
      <c r="D1182">
        <v>22108977</v>
      </c>
      <c r="E1182" t="s">
        <v>460</v>
      </c>
      <c r="F1182" t="s">
        <v>2223</v>
      </c>
      <c r="G1182">
        <v>29861</v>
      </c>
      <c r="H1182" t="s">
        <v>16</v>
      </c>
      <c r="I1182" t="s">
        <v>1391</v>
      </c>
      <c r="J1182" t="s">
        <v>18</v>
      </c>
      <c r="K1182">
        <v>41000000</v>
      </c>
      <c r="L1182">
        <v>2003</v>
      </c>
      <c r="M1182">
        <v>5.2</v>
      </c>
    </row>
    <row r="1183" spans="1:13" x14ac:dyDescent="0.3">
      <c r="A1183" t="s">
        <v>334</v>
      </c>
      <c r="B1183">
        <v>234</v>
      </c>
      <c r="C1183">
        <v>107</v>
      </c>
      <c r="D1183">
        <v>293501675</v>
      </c>
      <c r="E1183" t="s">
        <v>710</v>
      </c>
      <c r="F1183" t="s">
        <v>2224</v>
      </c>
      <c r="G1183">
        <v>704766</v>
      </c>
      <c r="H1183" t="s">
        <v>16</v>
      </c>
      <c r="I1183" t="s">
        <v>17</v>
      </c>
      <c r="J1183" t="s">
        <v>18</v>
      </c>
      <c r="K1183">
        <v>40000000</v>
      </c>
      <c r="L1183">
        <v>1999</v>
      </c>
      <c r="M1183">
        <v>8.1</v>
      </c>
    </row>
    <row r="1184" spans="1:13" x14ac:dyDescent="0.3">
      <c r="A1184" t="s">
        <v>2225</v>
      </c>
      <c r="B1184">
        <v>258</v>
      </c>
      <c r="C1184">
        <v>102</v>
      </c>
      <c r="D1184">
        <v>18600911</v>
      </c>
      <c r="E1184" t="s">
        <v>129</v>
      </c>
      <c r="F1184" t="s">
        <v>2226</v>
      </c>
      <c r="G1184">
        <v>125198</v>
      </c>
      <c r="H1184" t="s">
        <v>16</v>
      </c>
      <c r="I1184" t="s">
        <v>17</v>
      </c>
      <c r="J1184" t="s">
        <v>18</v>
      </c>
      <c r="K1184">
        <v>42000000</v>
      </c>
      <c r="L1184">
        <v>2012</v>
      </c>
      <c r="M1184">
        <v>6.6</v>
      </c>
    </row>
    <row r="1185" spans="1:13" x14ac:dyDescent="0.3">
      <c r="A1185" t="s">
        <v>1418</v>
      </c>
      <c r="B1185">
        <v>108</v>
      </c>
      <c r="C1185">
        <v>100</v>
      </c>
      <c r="D1185">
        <v>7204138</v>
      </c>
      <c r="E1185" t="s">
        <v>609</v>
      </c>
      <c r="F1185" t="s">
        <v>2227</v>
      </c>
      <c r="G1185">
        <v>34809</v>
      </c>
      <c r="H1185" t="s">
        <v>16</v>
      </c>
      <c r="I1185" t="s">
        <v>17</v>
      </c>
      <c r="J1185" t="s">
        <v>42</v>
      </c>
      <c r="K1185">
        <v>41000000</v>
      </c>
      <c r="L1185">
        <v>2011</v>
      </c>
      <c r="M1185">
        <v>6.2</v>
      </c>
    </row>
    <row r="1186" spans="1:13" x14ac:dyDescent="0.3">
      <c r="A1186" t="s">
        <v>2228</v>
      </c>
      <c r="B1186">
        <v>81</v>
      </c>
      <c r="C1186">
        <v>126</v>
      </c>
      <c r="D1186">
        <v>90800000</v>
      </c>
      <c r="E1186" t="s">
        <v>2229</v>
      </c>
      <c r="F1186" t="s">
        <v>2230</v>
      </c>
      <c r="G1186">
        <v>126907</v>
      </c>
      <c r="H1186" t="s">
        <v>16</v>
      </c>
      <c r="I1186" t="s">
        <v>17</v>
      </c>
      <c r="J1186" t="s">
        <v>42</v>
      </c>
      <c r="K1186">
        <v>8000000</v>
      </c>
      <c r="L1186">
        <v>1984</v>
      </c>
      <c r="M1186">
        <v>7.2</v>
      </c>
    </row>
    <row r="1187" spans="1:13" x14ac:dyDescent="0.3">
      <c r="A1187" t="s">
        <v>1495</v>
      </c>
      <c r="B1187">
        <v>538</v>
      </c>
      <c r="C1187">
        <v>138</v>
      </c>
      <c r="D1187">
        <v>150117807</v>
      </c>
      <c r="E1187" t="s">
        <v>714</v>
      </c>
      <c r="F1187" t="s">
        <v>2231</v>
      </c>
      <c r="G1187">
        <v>358416</v>
      </c>
      <c r="H1187" t="s">
        <v>16</v>
      </c>
      <c r="I1187" t="s">
        <v>17</v>
      </c>
      <c r="J1187" t="s">
        <v>217</v>
      </c>
      <c r="K1187">
        <v>40000000</v>
      </c>
      <c r="L1187">
        <v>2013</v>
      </c>
      <c r="M1187">
        <v>7.3</v>
      </c>
    </row>
    <row r="1188" spans="1:13" x14ac:dyDescent="0.3">
      <c r="A1188" t="s">
        <v>2232</v>
      </c>
      <c r="B1188">
        <v>224</v>
      </c>
      <c r="C1188">
        <v>108</v>
      </c>
      <c r="D1188">
        <v>163947053</v>
      </c>
      <c r="E1188" t="s">
        <v>515</v>
      </c>
      <c r="F1188" t="s">
        <v>2233</v>
      </c>
      <c r="G1188">
        <v>227824</v>
      </c>
      <c r="H1188" t="s">
        <v>16</v>
      </c>
      <c r="I1188" t="s">
        <v>17</v>
      </c>
      <c r="J1188" t="s">
        <v>18</v>
      </c>
      <c r="K1188">
        <v>40000000</v>
      </c>
      <c r="L1188">
        <v>2009</v>
      </c>
      <c r="M1188">
        <v>6.7</v>
      </c>
    </row>
    <row r="1189" spans="1:13" x14ac:dyDescent="0.3">
      <c r="A1189" t="s">
        <v>2234</v>
      </c>
      <c r="B1189">
        <v>129</v>
      </c>
      <c r="C1189">
        <v>105</v>
      </c>
      <c r="D1189">
        <v>116735231</v>
      </c>
      <c r="E1189" t="s">
        <v>815</v>
      </c>
      <c r="F1189" t="s">
        <v>2235</v>
      </c>
      <c r="G1189">
        <v>56646</v>
      </c>
      <c r="H1189" t="s">
        <v>16</v>
      </c>
      <c r="I1189" t="s">
        <v>17</v>
      </c>
      <c r="J1189" t="s">
        <v>217</v>
      </c>
      <c r="K1189">
        <v>70000000</v>
      </c>
      <c r="L1189">
        <v>1999</v>
      </c>
      <c r="M1189">
        <v>6.4</v>
      </c>
    </row>
    <row r="1190" spans="1:13" x14ac:dyDescent="0.3">
      <c r="A1190" t="s">
        <v>161</v>
      </c>
      <c r="B1190">
        <v>125</v>
      </c>
      <c r="C1190">
        <v>108</v>
      </c>
      <c r="D1190">
        <v>118500000</v>
      </c>
      <c r="E1190" t="s">
        <v>690</v>
      </c>
      <c r="F1190" t="s">
        <v>2237</v>
      </c>
      <c r="G1190">
        <v>340085</v>
      </c>
      <c r="H1190" t="s">
        <v>16</v>
      </c>
      <c r="I1190" t="s">
        <v>17</v>
      </c>
      <c r="J1190" t="s">
        <v>42</v>
      </c>
      <c r="K1190">
        <v>40000000</v>
      </c>
      <c r="L1190">
        <v>1989</v>
      </c>
      <c r="M1190">
        <v>7.8</v>
      </c>
    </row>
    <row r="1191" spans="1:13" x14ac:dyDescent="0.3">
      <c r="A1191" t="s">
        <v>730</v>
      </c>
      <c r="B1191">
        <v>433</v>
      </c>
      <c r="C1191">
        <v>89</v>
      </c>
      <c r="D1191">
        <v>126546825</v>
      </c>
      <c r="E1191" t="s">
        <v>1024</v>
      </c>
      <c r="F1191" t="s">
        <v>2238</v>
      </c>
      <c r="G1191">
        <v>327367</v>
      </c>
      <c r="H1191" t="s">
        <v>16</v>
      </c>
      <c r="I1191" t="s">
        <v>533</v>
      </c>
      <c r="J1191" t="s">
        <v>217</v>
      </c>
      <c r="K1191">
        <v>40000000</v>
      </c>
      <c r="L1191">
        <v>2014</v>
      </c>
      <c r="M1191">
        <v>6.4</v>
      </c>
    </row>
    <row r="1192" spans="1:13" x14ac:dyDescent="0.3">
      <c r="A1192" t="s">
        <v>2239</v>
      </c>
      <c r="B1192">
        <v>362</v>
      </c>
      <c r="C1192">
        <v>129</v>
      </c>
      <c r="D1192">
        <v>166147885</v>
      </c>
      <c r="E1192" t="s">
        <v>85</v>
      </c>
      <c r="F1192" t="s">
        <v>2240</v>
      </c>
      <c r="G1192">
        <v>220020</v>
      </c>
      <c r="H1192" t="s">
        <v>16</v>
      </c>
      <c r="I1192" t="s">
        <v>17</v>
      </c>
      <c r="J1192" t="s">
        <v>217</v>
      </c>
      <c r="K1192">
        <v>40000000</v>
      </c>
      <c r="L1192">
        <v>2015</v>
      </c>
      <c r="M1192">
        <v>4.0999999999999996</v>
      </c>
    </row>
    <row r="1193" spans="1:13" x14ac:dyDescent="0.3">
      <c r="A1193" t="s">
        <v>1754</v>
      </c>
      <c r="B1193">
        <v>93</v>
      </c>
      <c r="C1193">
        <v>84</v>
      </c>
      <c r="D1193">
        <v>111760631</v>
      </c>
      <c r="E1193" t="s">
        <v>1100</v>
      </c>
      <c r="F1193" t="s">
        <v>2241</v>
      </c>
      <c r="G1193">
        <v>40227</v>
      </c>
      <c r="H1193" t="s">
        <v>16</v>
      </c>
      <c r="I1193" t="s">
        <v>17</v>
      </c>
      <c r="J1193" t="s">
        <v>42</v>
      </c>
      <c r="K1193">
        <v>38000000</v>
      </c>
      <c r="L1193">
        <v>2003</v>
      </c>
      <c r="M1193">
        <v>4.0999999999999996</v>
      </c>
    </row>
    <row r="1194" spans="1:13" x14ac:dyDescent="0.3">
      <c r="A1194" t="s">
        <v>483</v>
      </c>
      <c r="B1194">
        <v>71</v>
      </c>
      <c r="C1194">
        <v>149</v>
      </c>
      <c r="D1194">
        <v>108706165</v>
      </c>
      <c r="E1194" t="s">
        <v>782</v>
      </c>
      <c r="F1194" t="s">
        <v>2242</v>
      </c>
      <c r="G1194">
        <v>99558</v>
      </c>
      <c r="H1194" t="s">
        <v>16</v>
      </c>
      <c r="I1194" t="s">
        <v>17</v>
      </c>
      <c r="J1194" t="s">
        <v>217</v>
      </c>
      <c r="K1194">
        <v>40000000</v>
      </c>
      <c r="L1194">
        <v>1996</v>
      </c>
      <c r="M1194">
        <v>7.4</v>
      </c>
    </row>
    <row r="1195" spans="1:13" x14ac:dyDescent="0.3">
      <c r="A1195" t="s">
        <v>297</v>
      </c>
      <c r="B1195">
        <v>104</v>
      </c>
      <c r="C1195">
        <v>94</v>
      </c>
      <c r="D1195">
        <v>138614544</v>
      </c>
      <c r="E1195" t="s">
        <v>1106</v>
      </c>
      <c r="F1195" t="s">
        <v>2243</v>
      </c>
      <c r="G1195">
        <v>75152</v>
      </c>
      <c r="H1195" t="s">
        <v>16</v>
      </c>
      <c r="I1195" t="s">
        <v>17</v>
      </c>
      <c r="J1195" t="s">
        <v>42</v>
      </c>
      <c r="K1195">
        <v>40000000</v>
      </c>
      <c r="L1195">
        <v>2003</v>
      </c>
      <c r="M1195">
        <v>5.8</v>
      </c>
    </row>
    <row r="1196" spans="1:13" x14ac:dyDescent="0.3">
      <c r="A1196" t="s">
        <v>89</v>
      </c>
      <c r="B1196">
        <v>319</v>
      </c>
      <c r="C1196">
        <v>121</v>
      </c>
      <c r="D1196">
        <v>125069696</v>
      </c>
      <c r="E1196" t="s">
        <v>2244</v>
      </c>
      <c r="F1196" t="s">
        <v>2245</v>
      </c>
      <c r="G1196">
        <v>203963</v>
      </c>
      <c r="H1196" t="s">
        <v>16</v>
      </c>
      <c r="I1196" t="s">
        <v>17</v>
      </c>
      <c r="J1196" t="s">
        <v>217</v>
      </c>
      <c r="K1196">
        <v>40000000</v>
      </c>
      <c r="L1196">
        <v>2013</v>
      </c>
      <c r="M1196">
        <v>7.6</v>
      </c>
    </row>
    <row r="1197" spans="1:13" x14ac:dyDescent="0.3">
      <c r="A1197" t="s">
        <v>2012</v>
      </c>
      <c r="B1197">
        <v>41</v>
      </c>
      <c r="C1197">
        <v>128</v>
      </c>
      <c r="D1197">
        <v>107458785</v>
      </c>
      <c r="E1197" t="s">
        <v>2247</v>
      </c>
      <c r="F1197" t="s">
        <v>2248</v>
      </c>
      <c r="G1197">
        <v>71754</v>
      </c>
      <c r="H1197" t="s">
        <v>16</v>
      </c>
      <c r="I1197" t="s">
        <v>17</v>
      </c>
      <c r="J1197" t="s">
        <v>42</v>
      </c>
      <c r="K1197">
        <v>40000000</v>
      </c>
      <c r="L1197">
        <v>1992</v>
      </c>
      <c r="M1197">
        <v>7.2</v>
      </c>
    </row>
    <row r="1198" spans="1:13" x14ac:dyDescent="0.3">
      <c r="A1198" t="s">
        <v>128</v>
      </c>
      <c r="B1198">
        <v>300</v>
      </c>
      <c r="C1198">
        <v>134</v>
      </c>
      <c r="D1198">
        <v>102310175</v>
      </c>
      <c r="E1198" t="s">
        <v>1097</v>
      </c>
      <c r="F1198" t="s">
        <v>2249</v>
      </c>
      <c r="G1198">
        <v>64989</v>
      </c>
      <c r="H1198" t="s">
        <v>16</v>
      </c>
      <c r="I1198" t="s">
        <v>17</v>
      </c>
      <c r="J1198" t="s">
        <v>217</v>
      </c>
      <c r="K1198">
        <v>40000000</v>
      </c>
      <c r="L1198">
        <v>2016</v>
      </c>
      <c r="M1198">
        <v>7.8</v>
      </c>
    </row>
    <row r="1199" spans="1:13" x14ac:dyDescent="0.3">
      <c r="A1199" t="s">
        <v>252</v>
      </c>
      <c r="B1199">
        <v>556</v>
      </c>
      <c r="C1199">
        <v>120</v>
      </c>
      <c r="D1199">
        <v>96917897</v>
      </c>
      <c r="E1199" t="s">
        <v>563</v>
      </c>
      <c r="F1199" t="s">
        <v>2250</v>
      </c>
      <c r="G1199">
        <v>479453</v>
      </c>
      <c r="H1199" t="s">
        <v>16</v>
      </c>
      <c r="I1199" t="s">
        <v>17</v>
      </c>
      <c r="J1199" t="s">
        <v>18</v>
      </c>
      <c r="K1199">
        <v>40000000</v>
      </c>
      <c r="L1199">
        <v>2010</v>
      </c>
      <c r="M1199">
        <v>7.7</v>
      </c>
    </row>
    <row r="1200" spans="1:13" x14ac:dyDescent="0.3">
      <c r="A1200" t="s">
        <v>2251</v>
      </c>
      <c r="B1200">
        <v>161</v>
      </c>
      <c r="C1200">
        <v>129</v>
      </c>
      <c r="D1200">
        <v>93952276</v>
      </c>
      <c r="E1200" t="s">
        <v>515</v>
      </c>
      <c r="F1200" t="s">
        <v>2252</v>
      </c>
      <c r="G1200">
        <v>132048</v>
      </c>
      <c r="H1200" t="s">
        <v>16</v>
      </c>
      <c r="I1200" t="s">
        <v>17</v>
      </c>
      <c r="J1200" t="s">
        <v>18</v>
      </c>
      <c r="K1200">
        <v>40000000</v>
      </c>
      <c r="L1200">
        <v>2009</v>
      </c>
      <c r="M1200">
        <v>6.4</v>
      </c>
    </row>
    <row r="1201" spans="1:13" x14ac:dyDescent="0.3">
      <c r="A1201" t="s">
        <v>2043</v>
      </c>
      <c r="B1201">
        <v>151</v>
      </c>
      <c r="C1201">
        <v>89</v>
      </c>
      <c r="D1201">
        <v>90703745</v>
      </c>
      <c r="E1201" t="s">
        <v>609</v>
      </c>
      <c r="F1201" t="s">
        <v>2253</v>
      </c>
      <c r="G1201">
        <v>93748</v>
      </c>
      <c r="H1201" t="s">
        <v>16</v>
      </c>
      <c r="I1201" t="s">
        <v>17</v>
      </c>
      <c r="J1201" t="s">
        <v>18</v>
      </c>
      <c r="K1201">
        <v>45000000</v>
      </c>
      <c r="L1201">
        <v>2006</v>
      </c>
      <c r="M1201">
        <v>5.0999999999999996</v>
      </c>
    </row>
    <row r="1202" spans="1:13" x14ac:dyDescent="0.3">
      <c r="A1202" t="s">
        <v>2254</v>
      </c>
      <c r="B1202">
        <v>212</v>
      </c>
      <c r="C1202">
        <v>116</v>
      </c>
      <c r="D1202">
        <v>89138076</v>
      </c>
      <c r="E1202" t="s">
        <v>1828</v>
      </c>
      <c r="F1202" t="s">
        <v>2255</v>
      </c>
      <c r="G1202">
        <v>98535</v>
      </c>
      <c r="H1202" t="s">
        <v>16</v>
      </c>
      <c r="I1202" t="s">
        <v>17</v>
      </c>
      <c r="J1202" t="s">
        <v>217</v>
      </c>
      <c r="K1202">
        <v>40000000</v>
      </c>
      <c r="L1202">
        <v>2000</v>
      </c>
      <c r="M1202">
        <v>5.5</v>
      </c>
    </row>
    <row r="1203" spans="1:13" x14ac:dyDescent="0.3">
      <c r="A1203" t="s">
        <v>161</v>
      </c>
      <c r="B1203">
        <v>111</v>
      </c>
      <c r="C1203">
        <v>118</v>
      </c>
      <c r="D1203">
        <v>87666629</v>
      </c>
      <c r="E1203" t="s">
        <v>2256</v>
      </c>
      <c r="F1203" t="s">
        <v>2257</v>
      </c>
      <c r="G1203">
        <v>283480</v>
      </c>
      <c r="H1203" t="s">
        <v>16</v>
      </c>
      <c r="I1203" t="s">
        <v>17</v>
      </c>
      <c r="J1203" t="s">
        <v>42</v>
      </c>
      <c r="K1203">
        <v>40000000</v>
      </c>
      <c r="L1203">
        <v>1990</v>
      </c>
      <c r="M1203">
        <v>7.4</v>
      </c>
    </row>
    <row r="1204" spans="1:13" x14ac:dyDescent="0.3">
      <c r="A1204" t="s">
        <v>2258</v>
      </c>
      <c r="B1204">
        <v>173</v>
      </c>
      <c r="C1204">
        <v>107</v>
      </c>
      <c r="D1204">
        <v>90353764</v>
      </c>
      <c r="E1204" t="s">
        <v>366</v>
      </c>
      <c r="F1204" t="s">
        <v>2259</v>
      </c>
      <c r="G1204">
        <v>85629</v>
      </c>
      <c r="H1204" t="s">
        <v>16</v>
      </c>
      <c r="I1204" t="s">
        <v>17</v>
      </c>
      <c r="J1204" t="s">
        <v>217</v>
      </c>
      <c r="K1204">
        <v>40000000</v>
      </c>
      <c r="L1204">
        <v>2015</v>
      </c>
      <c r="M1204">
        <v>6</v>
      </c>
    </row>
    <row r="1205" spans="1:13" x14ac:dyDescent="0.3">
      <c r="A1205" t="s">
        <v>1737</v>
      </c>
      <c r="B1205">
        <v>181</v>
      </c>
      <c r="C1205">
        <v>155</v>
      </c>
      <c r="D1205">
        <v>82522790</v>
      </c>
      <c r="E1205" t="s">
        <v>2260</v>
      </c>
      <c r="F1205" t="s">
        <v>2261</v>
      </c>
      <c r="G1205">
        <v>143835</v>
      </c>
      <c r="H1205" t="s">
        <v>16</v>
      </c>
      <c r="I1205" t="s">
        <v>17</v>
      </c>
      <c r="J1205" t="s">
        <v>217</v>
      </c>
      <c r="K1205">
        <v>40000000</v>
      </c>
      <c r="L1205">
        <v>1992</v>
      </c>
      <c r="M1205">
        <v>7.5</v>
      </c>
    </row>
    <row r="1206" spans="1:13" x14ac:dyDescent="0.3">
      <c r="A1206" t="s">
        <v>1329</v>
      </c>
      <c r="B1206">
        <v>252</v>
      </c>
      <c r="C1206">
        <v>123</v>
      </c>
      <c r="D1206">
        <v>94125426</v>
      </c>
      <c r="E1206" t="s">
        <v>2262</v>
      </c>
      <c r="F1206" t="s">
        <v>2263</v>
      </c>
      <c r="G1206">
        <v>79264</v>
      </c>
      <c r="H1206" t="s">
        <v>16</v>
      </c>
      <c r="I1206" t="s">
        <v>17</v>
      </c>
      <c r="J1206" t="s">
        <v>18</v>
      </c>
      <c r="K1206">
        <v>40000000</v>
      </c>
      <c r="L1206">
        <v>2009</v>
      </c>
      <c r="M1206">
        <v>7</v>
      </c>
    </row>
    <row r="1207" spans="1:13" x14ac:dyDescent="0.3">
      <c r="A1207" t="s">
        <v>1819</v>
      </c>
      <c r="B1207">
        <v>216</v>
      </c>
      <c r="C1207">
        <v>128</v>
      </c>
      <c r="D1207">
        <v>95001343</v>
      </c>
      <c r="E1207" t="s">
        <v>596</v>
      </c>
      <c r="F1207" t="s">
        <v>2264</v>
      </c>
      <c r="G1207">
        <v>66511</v>
      </c>
      <c r="H1207" t="s">
        <v>16</v>
      </c>
      <c r="I1207" t="s">
        <v>17</v>
      </c>
      <c r="J1207" t="s">
        <v>18</v>
      </c>
      <c r="K1207">
        <v>40000000</v>
      </c>
      <c r="L1207">
        <v>2013</v>
      </c>
      <c r="M1207">
        <v>7.5</v>
      </c>
    </row>
    <row r="1208" spans="1:13" x14ac:dyDescent="0.3">
      <c r="A1208" t="s">
        <v>961</v>
      </c>
      <c r="B1208">
        <v>203</v>
      </c>
      <c r="C1208">
        <v>139</v>
      </c>
      <c r="D1208">
        <v>81292135</v>
      </c>
      <c r="E1208" t="s">
        <v>782</v>
      </c>
      <c r="F1208" t="s">
        <v>2265</v>
      </c>
      <c r="G1208">
        <v>137891</v>
      </c>
      <c r="H1208" t="s">
        <v>16</v>
      </c>
      <c r="I1208" t="s">
        <v>17</v>
      </c>
      <c r="J1208" t="s">
        <v>217</v>
      </c>
      <c r="K1208">
        <v>40000000</v>
      </c>
      <c r="L1208">
        <v>1999</v>
      </c>
      <c r="M1208">
        <v>7.3</v>
      </c>
    </row>
    <row r="1209" spans="1:13" x14ac:dyDescent="0.3">
      <c r="A1209" t="s">
        <v>1268</v>
      </c>
      <c r="B1209">
        <v>218</v>
      </c>
      <c r="C1209">
        <v>109</v>
      </c>
      <c r="D1209">
        <v>86208010</v>
      </c>
      <c r="E1209" t="s">
        <v>609</v>
      </c>
      <c r="F1209" t="s">
        <v>2266</v>
      </c>
      <c r="G1209">
        <v>97045</v>
      </c>
      <c r="H1209" t="s">
        <v>16</v>
      </c>
      <c r="I1209" t="s">
        <v>17</v>
      </c>
      <c r="J1209" t="s">
        <v>18</v>
      </c>
      <c r="K1209">
        <v>35000000</v>
      </c>
      <c r="L1209">
        <v>2014</v>
      </c>
      <c r="M1209">
        <v>5.7</v>
      </c>
    </row>
    <row r="1210" spans="1:13" x14ac:dyDescent="0.3">
      <c r="A1210" t="s">
        <v>1822</v>
      </c>
      <c r="B1210">
        <v>118</v>
      </c>
      <c r="C1210">
        <v>120</v>
      </c>
      <c r="D1210">
        <v>81593527</v>
      </c>
      <c r="E1210" t="s">
        <v>1187</v>
      </c>
      <c r="F1210" t="s">
        <v>2267</v>
      </c>
      <c r="G1210">
        <v>48806</v>
      </c>
      <c r="H1210" t="s">
        <v>16</v>
      </c>
      <c r="I1210" t="s">
        <v>17</v>
      </c>
      <c r="J1210" t="s">
        <v>42</v>
      </c>
      <c r="K1210">
        <v>40000000</v>
      </c>
      <c r="L1210">
        <v>2006</v>
      </c>
      <c r="M1210">
        <v>7.3</v>
      </c>
    </row>
    <row r="1211" spans="1:13" x14ac:dyDescent="0.3">
      <c r="A1211" t="s">
        <v>868</v>
      </c>
      <c r="B1211">
        <v>241</v>
      </c>
      <c r="C1211">
        <v>121</v>
      </c>
      <c r="D1211">
        <v>75274748</v>
      </c>
      <c r="E1211" t="s">
        <v>921</v>
      </c>
      <c r="F1211" t="s">
        <v>2268</v>
      </c>
      <c r="G1211">
        <v>130661</v>
      </c>
      <c r="H1211" t="s">
        <v>16</v>
      </c>
      <c r="I1211" t="s">
        <v>17</v>
      </c>
      <c r="J1211" t="s">
        <v>18</v>
      </c>
      <c r="K1211">
        <v>35000000</v>
      </c>
      <c r="L1211">
        <v>2015</v>
      </c>
      <c r="M1211">
        <v>7.2</v>
      </c>
    </row>
    <row r="1212" spans="1:13" x14ac:dyDescent="0.3">
      <c r="A1212" t="s">
        <v>491</v>
      </c>
      <c r="B1212">
        <v>119</v>
      </c>
      <c r="C1212">
        <v>102</v>
      </c>
      <c r="D1212">
        <v>90835030</v>
      </c>
      <c r="E1212" t="s">
        <v>787</v>
      </c>
      <c r="F1212" t="s">
        <v>2269</v>
      </c>
      <c r="G1212">
        <v>28621</v>
      </c>
      <c r="H1212" t="s">
        <v>16</v>
      </c>
      <c r="I1212" t="s">
        <v>17</v>
      </c>
      <c r="J1212" t="s">
        <v>18</v>
      </c>
      <c r="K1212">
        <v>40000000</v>
      </c>
      <c r="L1212">
        <v>2016</v>
      </c>
      <c r="M1212">
        <v>5.9</v>
      </c>
    </row>
    <row r="1213" spans="1:13" x14ac:dyDescent="0.3">
      <c r="A1213" t="s">
        <v>595</v>
      </c>
      <c r="B1213">
        <v>89</v>
      </c>
      <c r="C1213">
        <v>117</v>
      </c>
      <c r="D1213">
        <v>72455275</v>
      </c>
      <c r="E1213" t="s">
        <v>2270</v>
      </c>
      <c r="F1213" t="s">
        <v>2271</v>
      </c>
      <c r="G1213">
        <v>113068</v>
      </c>
      <c r="H1213" t="s">
        <v>16</v>
      </c>
      <c r="I1213" t="s">
        <v>17</v>
      </c>
      <c r="J1213" t="s">
        <v>217</v>
      </c>
      <c r="K1213">
        <v>40000000</v>
      </c>
      <c r="L1213">
        <v>1992</v>
      </c>
      <c r="M1213">
        <v>7.8</v>
      </c>
    </row>
    <row r="1214" spans="1:13" x14ac:dyDescent="0.3">
      <c r="A1214" t="s">
        <v>1363</v>
      </c>
      <c r="B1214">
        <v>209</v>
      </c>
      <c r="C1214">
        <v>178</v>
      </c>
      <c r="D1214">
        <v>75305995</v>
      </c>
      <c r="E1214" t="s">
        <v>1542</v>
      </c>
      <c r="F1214" t="s">
        <v>2272</v>
      </c>
      <c r="G1214">
        <v>110394</v>
      </c>
      <c r="H1214" t="s">
        <v>16</v>
      </c>
      <c r="I1214" t="s">
        <v>17</v>
      </c>
      <c r="J1214" t="s">
        <v>18</v>
      </c>
      <c r="K1214">
        <v>40000000</v>
      </c>
      <c r="L1214">
        <v>2004</v>
      </c>
      <c r="M1214">
        <v>7.7</v>
      </c>
    </row>
    <row r="1215" spans="1:13" x14ac:dyDescent="0.3">
      <c r="A1215" t="s">
        <v>1380</v>
      </c>
      <c r="B1215">
        <v>374</v>
      </c>
      <c r="C1215">
        <v>147</v>
      </c>
      <c r="D1215">
        <v>74098862</v>
      </c>
      <c r="E1215" t="s">
        <v>558</v>
      </c>
      <c r="F1215" t="s">
        <v>2273</v>
      </c>
      <c r="G1215">
        <v>656640</v>
      </c>
      <c r="H1215" t="s">
        <v>16</v>
      </c>
      <c r="I1215" t="s">
        <v>17</v>
      </c>
      <c r="J1215" t="s">
        <v>217</v>
      </c>
      <c r="K1215">
        <v>40000000</v>
      </c>
      <c r="L1215">
        <v>2005</v>
      </c>
      <c r="M1215">
        <v>8.1</v>
      </c>
    </row>
    <row r="1216" spans="1:13" x14ac:dyDescent="0.3">
      <c r="A1216" t="s">
        <v>906</v>
      </c>
      <c r="B1216">
        <v>235</v>
      </c>
      <c r="C1216">
        <v>90</v>
      </c>
      <c r="D1216">
        <v>72266306</v>
      </c>
      <c r="E1216" t="s">
        <v>789</v>
      </c>
      <c r="F1216" t="s">
        <v>2274</v>
      </c>
      <c r="G1216">
        <v>127528</v>
      </c>
      <c r="H1216" t="s">
        <v>16</v>
      </c>
      <c r="I1216" t="s">
        <v>17</v>
      </c>
      <c r="J1216" t="s">
        <v>18</v>
      </c>
      <c r="K1216">
        <v>40000000</v>
      </c>
      <c r="L1216">
        <v>2008</v>
      </c>
      <c r="M1216">
        <v>6.6</v>
      </c>
    </row>
    <row r="1217" spans="1:13" x14ac:dyDescent="0.3">
      <c r="A1217" t="s">
        <v>2180</v>
      </c>
      <c r="B1217">
        <v>215</v>
      </c>
      <c r="C1217">
        <v>105</v>
      </c>
      <c r="D1217">
        <v>71347010</v>
      </c>
      <c r="E1217" t="s">
        <v>615</v>
      </c>
      <c r="F1217" t="s">
        <v>2275</v>
      </c>
      <c r="G1217">
        <v>166194</v>
      </c>
      <c r="H1217" t="s">
        <v>16</v>
      </c>
      <c r="I1217" t="s">
        <v>17</v>
      </c>
      <c r="J1217" t="s">
        <v>217</v>
      </c>
      <c r="K1217">
        <v>40000000</v>
      </c>
      <c r="L1217">
        <v>2009</v>
      </c>
      <c r="M1217">
        <v>7.1</v>
      </c>
    </row>
    <row r="1218" spans="1:13" x14ac:dyDescent="0.3">
      <c r="A1218" t="s">
        <v>1268</v>
      </c>
      <c r="B1218">
        <v>109</v>
      </c>
      <c r="C1218">
        <v>114</v>
      </c>
      <c r="D1218">
        <v>70836296</v>
      </c>
      <c r="E1218" t="s">
        <v>908</v>
      </c>
      <c r="F1218" t="s">
        <v>2276</v>
      </c>
      <c r="G1218">
        <v>109445</v>
      </c>
      <c r="H1218" t="s">
        <v>16</v>
      </c>
      <c r="I1218" t="s">
        <v>17</v>
      </c>
      <c r="J1218" t="s">
        <v>18</v>
      </c>
      <c r="K1218">
        <v>40000000</v>
      </c>
      <c r="L1218">
        <v>2001</v>
      </c>
      <c r="M1218">
        <v>5.9</v>
      </c>
    </row>
    <row r="1219" spans="1:13" x14ac:dyDescent="0.3">
      <c r="A1219" t="s">
        <v>279</v>
      </c>
      <c r="B1219">
        <v>125</v>
      </c>
      <c r="C1219">
        <v>206</v>
      </c>
      <c r="D1219">
        <v>70405498</v>
      </c>
      <c r="E1219" t="s">
        <v>1026</v>
      </c>
      <c r="F1219" t="s">
        <v>2277</v>
      </c>
      <c r="G1219">
        <v>113472</v>
      </c>
      <c r="H1219" t="s">
        <v>16</v>
      </c>
      <c r="I1219" t="s">
        <v>533</v>
      </c>
      <c r="J1219" t="s">
        <v>217</v>
      </c>
      <c r="K1219">
        <v>40000000</v>
      </c>
      <c r="L1219">
        <v>1991</v>
      </c>
      <c r="M1219">
        <v>8</v>
      </c>
    </row>
    <row r="1220" spans="1:13" x14ac:dyDescent="0.3">
      <c r="A1220" t="s">
        <v>1785</v>
      </c>
      <c r="B1220">
        <v>65</v>
      </c>
      <c r="C1220">
        <v>99</v>
      </c>
      <c r="D1220">
        <v>70163652</v>
      </c>
      <c r="E1220" t="s">
        <v>366</v>
      </c>
      <c r="F1220" t="s">
        <v>2278</v>
      </c>
      <c r="G1220">
        <v>31968</v>
      </c>
      <c r="H1220" t="s">
        <v>16</v>
      </c>
      <c r="I1220" t="s">
        <v>17</v>
      </c>
      <c r="J1220" t="s">
        <v>18</v>
      </c>
      <c r="K1220">
        <v>40000000</v>
      </c>
      <c r="L1220">
        <v>2006</v>
      </c>
      <c r="M1220">
        <v>4.5999999999999996</v>
      </c>
    </row>
    <row r="1221" spans="1:13" x14ac:dyDescent="0.3">
      <c r="A1221" t="s">
        <v>19</v>
      </c>
      <c r="B1221">
        <v>125</v>
      </c>
      <c r="C1221">
        <v>123</v>
      </c>
      <c r="D1221">
        <v>66808615</v>
      </c>
      <c r="E1221" t="s">
        <v>2279</v>
      </c>
      <c r="F1221" t="s">
        <v>2280</v>
      </c>
      <c r="G1221">
        <v>87351</v>
      </c>
      <c r="H1221" t="s">
        <v>16</v>
      </c>
      <c r="I1221" t="s">
        <v>17</v>
      </c>
      <c r="J1221" t="s">
        <v>217</v>
      </c>
      <c r="K1221">
        <v>34000000</v>
      </c>
      <c r="L1221">
        <v>2001</v>
      </c>
      <c r="M1221">
        <v>6.1</v>
      </c>
    </row>
    <row r="1222" spans="1:13" x14ac:dyDescent="0.3">
      <c r="A1222" t="s">
        <v>208</v>
      </c>
      <c r="B1222">
        <v>322</v>
      </c>
      <c r="C1222">
        <v>137</v>
      </c>
      <c r="D1222">
        <v>115603980</v>
      </c>
      <c r="E1222" t="s">
        <v>1336</v>
      </c>
      <c r="F1222" t="s">
        <v>1337</v>
      </c>
      <c r="G1222">
        <v>103589</v>
      </c>
      <c r="H1222" t="s">
        <v>16</v>
      </c>
      <c r="I1222" t="s">
        <v>17</v>
      </c>
      <c r="J1222" t="s">
        <v>18</v>
      </c>
      <c r="K1222">
        <v>65000000</v>
      </c>
      <c r="L1222">
        <v>2014</v>
      </c>
      <c r="M1222">
        <v>7.2</v>
      </c>
    </row>
    <row r="1223" spans="1:13" x14ac:dyDescent="0.3">
      <c r="A1223" t="s">
        <v>2174</v>
      </c>
      <c r="B1223">
        <v>191</v>
      </c>
      <c r="C1223">
        <v>102</v>
      </c>
      <c r="D1223">
        <v>64149837</v>
      </c>
      <c r="E1223" t="s">
        <v>2281</v>
      </c>
      <c r="F1223" t="s">
        <v>2282</v>
      </c>
      <c r="G1223">
        <v>146899</v>
      </c>
      <c r="H1223" t="s">
        <v>16</v>
      </c>
      <c r="I1223" t="s">
        <v>17</v>
      </c>
      <c r="J1223" t="s">
        <v>18</v>
      </c>
      <c r="K1223">
        <v>20000000</v>
      </c>
      <c r="L1223">
        <v>2009</v>
      </c>
      <c r="M1223">
        <v>6.4</v>
      </c>
    </row>
    <row r="1224" spans="1:13" x14ac:dyDescent="0.3">
      <c r="A1224" t="s">
        <v>2283</v>
      </c>
      <c r="B1224">
        <v>191</v>
      </c>
      <c r="C1224">
        <v>109</v>
      </c>
      <c r="D1224">
        <v>83906114</v>
      </c>
      <c r="E1224" t="s">
        <v>615</v>
      </c>
      <c r="F1224" t="s">
        <v>2284</v>
      </c>
      <c r="G1224">
        <v>104481</v>
      </c>
      <c r="H1224" t="s">
        <v>16</v>
      </c>
      <c r="I1224" t="s">
        <v>17</v>
      </c>
      <c r="J1224" t="s">
        <v>18</v>
      </c>
      <c r="K1224">
        <v>40000000</v>
      </c>
      <c r="L1224">
        <v>2014</v>
      </c>
      <c r="M1224">
        <v>6</v>
      </c>
    </row>
    <row r="1225" spans="1:13" x14ac:dyDescent="0.3">
      <c r="A1225" t="s">
        <v>2096</v>
      </c>
      <c r="B1225">
        <v>221</v>
      </c>
      <c r="C1225">
        <v>82</v>
      </c>
      <c r="D1225">
        <v>66466372</v>
      </c>
      <c r="E1225" t="s">
        <v>2285</v>
      </c>
      <c r="F1225" t="s">
        <v>2286</v>
      </c>
      <c r="G1225">
        <v>75345</v>
      </c>
      <c r="H1225" t="s">
        <v>16</v>
      </c>
      <c r="I1225" t="s">
        <v>17</v>
      </c>
      <c r="J1225" t="s">
        <v>217</v>
      </c>
      <c r="K1225">
        <v>40000000</v>
      </c>
      <c r="L1225">
        <v>2009</v>
      </c>
      <c r="M1225">
        <v>5.2</v>
      </c>
    </row>
    <row r="1226" spans="1:13" x14ac:dyDescent="0.3">
      <c r="A1226" t="s">
        <v>145</v>
      </c>
      <c r="B1226">
        <v>459</v>
      </c>
      <c r="C1226">
        <v>142</v>
      </c>
      <c r="D1226">
        <v>72306065</v>
      </c>
      <c r="E1226" t="s">
        <v>1026</v>
      </c>
      <c r="F1226" t="s">
        <v>2287</v>
      </c>
      <c r="G1226">
        <v>178118</v>
      </c>
      <c r="H1226" t="s">
        <v>16</v>
      </c>
      <c r="I1226" t="s">
        <v>17</v>
      </c>
      <c r="J1226" t="s">
        <v>18</v>
      </c>
      <c r="K1226">
        <v>40000000</v>
      </c>
      <c r="L1226">
        <v>2015</v>
      </c>
      <c r="M1226">
        <v>7.6</v>
      </c>
    </row>
    <row r="1227" spans="1:13" x14ac:dyDescent="0.3">
      <c r="A1227" t="s">
        <v>756</v>
      </c>
      <c r="B1227">
        <v>131</v>
      </c>
      <c r="C1227">
        <v>106</v>
      </c>
      <c r="D1227">
        <v>59068786</v>
      </c>
      <c r="E1227" t="s">
        <v>704</v>
      </c>
      <c r="F1227" t="s">
        <v>2288</v>
      </c>
      <c r="G1227">
        <v>86902</v>
      </c>
      <c r="H1227" t="s">
        <v>16</v>
      </c>
      <c r="I1227" t="s">
        <v>17</v>
      </c>
      <c r="J1227" t="s">
        <v>18</v>
      </c>
      <c r="K1227">
        <v>40000000</v>
      </c>
      <c r="L1227">
        <v>2001</v>
      </c>
      <c r="M1227">
        <v>6.4</v>
      </c>
    </row>
    <row r="1228" spans="1:13" hidden="1" x14ac:dyDescent="0.3">
      <c r="A1228" t="s">
        <v>2289</v>
      </c>
      <c r="B1228">
        <v>222</v>
      </c>
      <c r="C1228">
        <v>114</v>
      </c>
      <c r="D1228">
        <v>60923325</v>
      </c>
      <c r="E1228" t="s">
        <v>2290</v>
      </c>
      <c r="F1228" t="s">
        <v>2291</v>
      </c>
      <c r="G1228">
        <v>147317</v>
      </c>
      <c r="H1228" t="s">
        <v>16</v>
      </c>
      <c r="I1228" t="s">
        <v>17</v>
      </c>
      <c r="J1228" t="s">
        <v>217</v>
      </c>
      <c r="L1228">
        <v>2010</v>
      </c>
      <c r="M1228">
        <v>6.4</v>
      </c>
    </row>
    <row r="1229" spans="1:13" x14ac:dyDescent="0.3">
      <c r="A1229" t="s">
        <v>613</v>
      </c>
      <c r="B1229">
        <v>118</v>
      </c>
      <c r="C1229">
        <v>106</v>
      </c>
      <c r="D1229">
        <v>57887882</v>
      </c>
      <c r="E1229" t="s">
        <v>515</v>
      </c>
      <c r="F1229" t="s">
        <v>2292</v>
      </c>
      <c r="G1229">
        <v>35508</v>
      </c>
      <c r="H1229" t="s">
        <v>16</v>
      </c>
      <c r="I1229" t="s">
        <v>17</v>
      </c>
      <c r="J1229" t="s">
        <v>18</v>
      </c>
      <c r="K1229">
        <v>50000000</v>
      </c>
      <c r="L1229">
        <v>2004</v>
      </c>
      <c r="M1229">
        <v>6.1</v>
      </c>
    </row>
    <row r="1230" spans="1:13" x14ac:dyDescent="0.3">
      <c r="A1230" t="s">
        <v>1034</v>
      </c>
      <c r="B1230">
        <v>100</v>
      </c>
      <c r="C1230">
        <v>108</v>
      </c>
      <c r="D1230">
        <v>53955614</v>
      </c>
      <c r="E1230" t="s">
        <v>1100</v>
      </c>
      <c r="F1230" t="s">
        <v>2293</v>
      </c>
      <c r="G1230">
        <v>77415</v>
      </c>
      <c r="H1230" t="s">
        <v>16</v>
      </c>
      <c r="I1230" t="s">
        <v>17</v>
      </c>
      <c r="J1230" t="s">
        <v>18</v>
      </c>
      <c r="K1230">
        <v>40000000</v>
      </c>
      <c r="L1230">
        <v>1998</v>
      </c>
      <c r="M1230">
        <v>6.1</v>
      </c>
    </row>
    <row r="1231" spans="1:13" x14ac:dyDescent="0.3">
      <c r="A1231" t="s">
        <v>2294</v>
      </c>
      <c r="B1231">
        <v>70</v>
      </c>
      <c r="C1231">
        <v>98</v>
      </c>
      <c r="D1231">
        <v>54967359</v>
      </c>
      <c r="E1231" t="s">
        <v>2062</v>
      </c>
      <c r="F1231" t="s">
        <v>2296</v>
      </c>
      <c r="G1231">
        <v>52805</v>
      </c>
      <c r="H1231" t="s">
        <v>16</v>
      </c>
      <c r="I1231" t="s">
        <v>17</v>
      </c>
      <c r="J1231" t="s">
        <v>217</v>
      </c>
      <c r="K1231">
        <v>40000000</v>
      </c>
      <c r="L1231">
        <v>1997</v>
      </c>
      <c r="M1231">
        <v>5.2</v>
      </c>
    </row>
    <row r="1232" spans="1:13" x14ac:dyDescent="0.3">
      <c r="A1232" t="s">
        <v>194</v>
      </c>
      <c r="B1232">
        <v>138</v>
      </c>
      <c r="C1232">
        <v>131</v>
      </c>
      <c r="D1232">
        <v>54228104</v>
      </c>
      <c r="E1232" t="s">
        <v>2297</v>
      </c>
      <c r="F1232" t="s">
        <v>2298</v>
      </c>
      <c r="G1232">
        <v>104991</v>
      </c>
      <c r="H1232" t="s">
        <v>16</v>
      </c>
      <c r="I1232" t="s">
        <v>25</v>
      </c>
      <c r="J1232" t="s">
        <v>18</v>
      </c>
      <c r="K1232">
        <v>35000000</v>
      </c>
      <c r="L1232">
        <v>2002</v>
      </c>
      <c r="M1232">
        <v>7.7</v>
      </c>
    </row>
    <row r="1233" spans="1:13" x14ac:dyDescent="0.3">
      <c r="A1233" t="s">
        <v>2035</v>
      </c>
      <c r="B1233">
        <v>274</v>
      </c>
      <c r="C1233">
        <v>118</v>
      </c>
      <c r="D1233">
        <v>57981889</v>
      </c>
      <c r="E1233" t="s">
        <v>782</v>
      </c>
      <c r="F1233" t="s">
        <v>2299</v>
      </c>
      <c r="G1233">
        <v>173848</v>
      </c>
      <c r="H1233" t="s">
        <v>16</v>
      </c>
      <c r="I1233" t="s">
        <v>17</v>
      </c>
      <c r="J1233" t="s">
        <v>217</v>
      </c>
      <c r="K1233">
        <v>40000000</v>
      </c>
      <c r="L1233">
        <v>2011</v>
      </c>
      <c r="M1233">
        <v>7.3</v>
      </c>
    </row>
    <row r="1234" spans="1:13" x14ac:dyDescent="0.3">
      <c r="A1234" t="s">
        <v>1838</v>
      </c>
      <c r="B1234">
        <v>349</v>
      </c>
      <c r="C1234">
        <v>113</v>
      </c>
      <c r="D1234">
        <v>61094903</v>
      </c>
      <c r="E1234" t="s">
        <v>421</v>
      </c>
      <c r="F1234" t="s">
        <v>2300</v>
      </c>
      <c r="G1234">
        <v>210542</v>
      </c>
      <c r="H1234" t="s">
        <v>16</v>
      </c>
      <c r="I1234" t="s">
        <v>25</v>
      </c>
      <c r="J1234" t="s">
        <v>18</v>
      </c>
      <c r="K1234">
        <v>30000000</v>
      </c>
      <c r="L1234">
        <v>2011</v>
      </c>
      <c r="M1234">
        <v>6.9</v>
      </c>
    </row>
    <row r="1235" spans="1:13" x14ac:dyDescent="0.3">
      <c r="A1235" t="s">
        <v>26</v>
      </c>
      <c r="B1235">
        <v>341</v>
      </c>
      <c r="C1235">
        <v>130</v>
      </c>
      <c r="D1235">
        <v>53082743</v>
      </c>
      <c r="E1235" t="s">
        <v>810</v>
      </c>
      <c r="F1235" t="s">
        <v>2301</v>
      </c>
      <c r="G1235">
        <v>844052</v>
      </c>
      <c r="H1235" t="s">
        <v>16</v>
      </c>
      <c r="I1235" t="s">
        <v>17</v>
      </c>
      <c r="J1235" t="s">
        <v>18</v>
      </c>
      <c r="K1235">
        <v>40000000</v>
      </c>
      <c r="L1235">
        <v>2006</v>
      </c>
      <c r="M1235">
        <v>8.5</v>
      </c>
    </row>
    <row r="1236" spans="1:13" x14ac:dyDescent="0.3">
      <c r="A1236" t="s">
        <v>1624</v>
      </c>
      <c r="B1236">
        <v>196</v>
      </c>
      <c r="C1236">
        <v>116</v>
      </c>
      <c r="D1236">
        <v>54414716</v>
      </c>
      <c r="E1236" t="s">
        <v>366</v>
      </c>
      <c r="F1236" t="s">
        <v>2302</v>
      </c>
      <c r="G1236">
        <v>114294</v>
      </c>
      <c r="H1236" t="s">
        <v>16</v>
      </c>
      <c r="I1236" t="s">
        <v>17</v>
      </c>
      <c r="J1236" t="s">
        <v>217</v>
      </c>
      <c r="K1236">
        <v>42000000</v>
      </c>
      <c r="L1236">
        <v>2014</v>
      </c>
      <c r="M1236">
        <v>6.3</v>
      </c>
    </row>
    <row r="1237" spans="1:13" x14ac:dyDescent="0.3">
      <c r="A1237" t="s">
        <v>2303</v>
      </c>
      <c r="B1237">
        <v>83</v>
      </c>
      <c r="C1237">
        <v>89</v>
      </c>
      <c r="D1237">
        <v>57011847</v>
      </c>
      <c r="E1237" t="s">
        <v>230</v>
      </c>
      <c r="F1237" t="s">
        <v>2304</v>
      </c>
      <c r="G1237">
        <v>20615</v>
      </c>
      <c r="H1237" t="s">
        <v>16</v>
      </c>
      <c r="I1237" t="s">
        <v>17</v>
      </c>
      <c r="J1237" t="s">
        <v>42</v>
      </c>
      <c r="K1237">
        <v>40000000</v>
      </c>
      <c r="L1237">
        <v>2013</v>
      </c>
      <c r="M1237">
        <v>5.9</v>
      </c>
    </row>
    <row r="1238" spans="1:13" x14ac:dyDescent="0.3">
      <c r="A1238" t="s">
        <v>1176</v>
      </c>
      <c r="B1238">
        <v>283</v>
      </c>
      <c r="C1238">
        <v>139</v>
      </c>
      <c r="D1238">
        <v>50859889</v>
      </c>
      <c r="E1238" t="s">
        <v>263</v>
      </c>
      <c r="F1238" t="s">
        <v>2305</v>
      </c>
      <c r="G1238">
        <v>236000</v>
      </c>
      <c r="H1238" t="s">
        <v>2306</v>
      </c>
      <c r="I1238" t="s">
        <v>17</v>
      </c>
      <c r="J1238" t="s">
        <v>217</v>
      </c>
      <c r="K1238">
        <v>40000000</v>
      </c>
      <c r="L1238">
        <v>2006</v>
      </c>
      <c r="M1238">
        <v>7.8</v>
      </c>
    </row>
    <row r="1239" spans="1:13" x14ac:dyDescent="0.3">
      <c r="A1239" t="s">
        <v>2196</v>
      </c>
      <c r="B1239">
        <v>105</v>
      </c>
      <c r="C1239">
        <v>130</v>
      </c>
      <c r="D1239">
        <v>51185897</v>
      </c>
      <c r="E1239" t="s">
        <v>23</v>
      </c>
      <c r="F1239" t="s">
        <v>2307</v>
      </c>
      <c r="G1239">
        <v>69457</v>
      </c>
      <c r="H1239" t="s">
        <v>16</v>
      </c>
      <c r="I1239" t="s">
        <v>25</v>
      </c>
      <c r="J1239" t="s">
        <v>42</v>
      </c>
      <c r="K1239">
        <v>30000000</v>
      </c>
      <c r="L1239">
        <v>1987</v>
      </c>
      <c r="M1239">
        <v>6.7</v>
      </c>
    </row>
    <row r="1240" spans="1:13" x14ac:dyDescent="0.3">
      <c r="A1240" t="s">
        <v>2308</v>
      </c>
      <c r="B1240">
        <v>351</v>
      </c>
      <c r="C1240">
        <v>107</v>
      </c>
      <c r="D1240">
        <v>52000688</v>
      </c>
      <c r="E1240" t="s">
        <v>90</v>
      </c>
      <c r="F1240" t="s">
        <v>2309</v>
      </c>
      <c r="G1240">
        <v>171418</v>
      </c>
      <c r="H1240" t="s">
        <v>16</v>
      </c>
      <c r="I1240" t="s">
        <v>17</v>
      </c>
      <c r="J1240" t="s">
        <v>217</v>
      </c>
      <c r="K1240">
        <v>40000000</v>
      </c>
      <c r="L1240">
        <v>2010</v>
      </c>
      <c r="M1240">
        <v>6.4</v>
      </c>
    </row>
    <row r="1241" spans="1:13" x14ac:dyDescent="0.3">
      <c r="A1241" t="s">
        <v>982</v>
      </c>
      <c r="B1241">
        <v>16</v>
      </c>
      <c r="C1241">
        <v>116</v>
      </c>
      <c r="D1241">
        <v>49851591</v>
      </c>
      <c r="E1241" t="s">
        <v>1531</v>
      </c>
      <c r="F1241" t="s">
        <v>2310</v>
      </c>
      <c r="G1241">
        <v>7900</v>
      </c>
      <c r="H1241" t="s">
        <v>16</v>
      </c>
      <c r="I1241" t="s">
        <v>17</v>
      </c>
      <c r="J1241" t="s">
        <v>42</v>
      </c>
      <c r="K1241">
        <v>40000000</v>
      </c>
      <c r="L1241">
        <v>1986</v>
      </c>
      <c r="M1241">
        <v>5.9</v>
      </c>
    </row>
    <row r="1242" spans="1:13" x14ac:dyDescent="0.3">
      <c r="A1242" t="s">
        <v>1584</v>
      </c>
      <c r="B1242">
        <v>195</v>
      </c>
      <c r="C1242">
        <v>96</v>
      </c>
      <c r="D1242">
        <v>47781388</v>
      </c>
      <c r="E1242" t="s">
        <v>310</v>
      </c>
      <c r="F1242" t="s">
        <v>2311</v>
      </c>
      <c r="G1242">
        <v>147504</v>
      </c>
      <c r="H1242" t="s">
        <v>16</v>
      </c>
      <c r="I1242" t="s">
        <v>17</v>
      </c>
      <c r="J1242" t="s">
        <v>18</v>
      </c>
      <c r="K1242">
        <v>40000000</v>
      </c>
      <c r="L1242">
        <v>2004</v>
      </c>
      <c r="M1242">
        <v>6.6</v>
      </c>
    </row>
    <row r="1243" spans="1:13" x14ac:dyDescent="0.3">
      <c r="A1243" t="s">
        <v>2312</v>
      </c>
      <c r="B1243">
        <v>175</v>
      </c>
      <c r="C1243">
        <v>99</v>
      </c>
      <c r="D1243">
        <v>52320979</v>
      </c>
      <c r="E1243" t="s">
        <v>253</v>
      </c>
      <c r="F1243" t="s">
        <v>2313</v>
      </c>
      <c r="G1243">
        <v>114321</v>
      </c>
      <c r="H1243" t="s">
        <v>16</v>
      </c>
      <c r="I1243" t="s">
        <v>17</v>
      </c>
      <c r="J1243" t="s">
        <v>42</v>
      </c>
      <c r="K1243">
        <v>40000000</v>
      </c>
      <c r="L1243">
        <v>2006</v>
      </c>
      <c r="M1243">
        <v>6.8</v>
      </c>
    </row>
    <row r="1244" spans="1:13" x14ac:dyDescent="0.3">
      <c r="A1244" t="s">
        <v>1581</v>
      </c>
      <c r="B1244">
        <v>193</v>
      </c>
      <c r="C1244">
        <v>104</v>
      </c>
      <c r="D1244">
        <v>47806295</v>
      </c>
      <c r="E1244" t="s">
        <v>1097</v>
      </c>
      <c r="F1244" t="s">
        <v>2314</v>
      </c>
      <c r="G1244">
        <v>87447</v>
      </c>
      <c r="H1244" t="s">
        <v>16</v>
      </c>
      <c r="I1244" t="s">
        <v>17</v>
      </c>
      <c r="J1244" t="s">
        <v>18</v>
      </c>
      <c r="K1244">
        <v>43000000</v>
      </c>
      <c r="L1244">
        <v>2005</v>
      </c>
      <c r="M1244">
        <v>6.5</v>
      </c>
    </row>
    <row r="1245" spans="1:13" x14ac:dyDescent="0.3">
      <c r="A1245" t="s">
        <v>2315</v>
      </c>
      <c r="B1245">
        <v>169</v>
      </c>
      <c r="C1245">
        <v>105</v>
      </c>
      <c r="D1245">
        <v>51853450</v>
      </c>
      <c r="E1245" t="s">
        <v>1718</v>
      </c>
      <c r="F1245" t="s">
        <v>2316</v>
      </c>
      <c r="G1245">
        <v>37398</v>
      </c>
      <c r="H1245" t="s">
        <v>16</v>
      </c>
      <c r="I1245" t="s">
        <v>17</v>
      </c>
      <c r="J1245" t="s">
        <v>42</v>
      </c>
      <c r="K1245">
        <v>25000000</v>
      </c>
      <c r="L1245">
        <v>2012</v>
      </c>
      <c r="M1245">
        <v>6.6</v>
      </c>
    </row>
    <row r="1246" spans="1:13" x14ac:dyDescent="0.3">
      <c r="A1246" t="s">
        <v>2317</v>
      </c>
      <c r="B1246">
        <v>128</v>
      </c>
      <c r="C1246">
        <v>101</v>
      </c>
      <c r="D1246">
        <v>46012734</v>
      </c>
      <c r="E1246" t="s">
        <v>615</v>
      </c>
      <c r="F1246" t="s">
        <v>2318</v>
      </c>
      <c r="G1246">
        <v>54421</v>
      </c>
      <c r="H1246" t="s">
        <v>16</v>
      </c>
      <c r="I1246" t="s">
        <v>17</v>
      </c>
      <c r="J1246" t="s">
        <v>18</v>
      </c>
      <c r="K1246">
        <v>40000000</v>
      </c>
      <c r="L1246">
        <v>2008</v>
      </c>
      <c r="M1246">
        <v>5.8</v>
      </c>
    </row>
    <row r="1247" spans="1:13" x14ac:dyDescent="0.3">
      <c r="A1247" t="s">
        <v>1338</v>
      </c>
      <c r="B1247">
        <v>249</v>
      </c>
      <c r="C1247">
        <v>134</v>
      </c>
      <c r="D1247">
        <v>47034272</v>
      </c>
      <c r="E1247" t="s">
        <v>2319</v>
      </c>
      <c r="F1247" t="s">
        <v>2320</v>
      </c>
      <c r="G1247">
        <v>25465</v>
      </c>
      <c r="H1247" t="s">
        <v>16</v>
      </c>
      <c r="I1247" t="s">
        <v>17</v>
      </c>
      <c r="J1247" t="s">
        <v>217</v>
      </c>
      <c r="K1247">
        <v>40000000</v>
      </c>
      <c r="L1247">
        <v>2014</v>
      </c>
      <c r="M1247">
        <v>6.9</v>
      </c>
    </row>
    <row r="1248" spans="1:13" x14ac:dyDescent="0.3">
      <c r="A1248" t="s">
        <v>1737</v>
      </c>
      <c r="B1248">
        <v>91</v>
      </c>
      <c r="C1248">
        <v>135</v>
      </c>
      <c r="D1248">
        <v>45856732</v>
      </c>
      <c r="E1248" t="s">
        <v>782</v>
      </c>
      <c r="F1248" t="s">
        <v>2321</v>
      </c>
      <c r="G1248">
        <v>46221</v>
      </c>
      <c r="H1248" t="s">
        <v>16</v>
      </c>
      <c r="I1248" t="s">
        <v>17</v>
      </c>
      <c r="J1248" t="s">
        <v>18</v>
      </c>
      <c r="K1248">
        <v>40000000</v>
      </c>
      <c r="L1248">
        <v>1997</v>
      </c>
      <c r="M1248">
        <v>7.1</v>
      </c>
    </row>
    <row r="1249" spans="1:13" x14ac:dyDescent="0.3">
      <c r="A1249" t="s">
        <v>2109</v>
      </c>
      <c r="B1249">
        <v>207</v>
      </c>
      <c r="C1249">
        <v>98</v>
      </c>
      <c r="D1249">
        <v>59588068</v>
      </c>
      <c r="E1249" t="s">
        <v>1097</v>
      </c>
      <c r="F1249" t="s">
        <v>2322</v>
      </c>
      <c r="G1249">
        <v>89557</v>
      </c>
      <c r="H1249" t="s">
        <v>16</v>
      </c>
      <c r="I1249" t="s">
        <v>17</v>
      </c>
      <c r="J1249" t="s">
        <v>217</v>
      </c>
      <c r="K1249">
        <v>40000000</v>
      </c>
      <c r="L1249">
        <v>2003</v>
      </c>
      <c r="M1249">
        <v>5.8</v>
      </c>
    </row>
    <row r="1250" spans="1:13" x14ac:dyDescent="0.3">
      <c r="A1250" t="s">
        <v>145</v>
      </c>
      <c r="B1250">
        <v>77</v>
      </c>
      <c r="C1250">
        <v>155</v>
      </c>
      <c r="D1250">
        <v>44175394</v>
      </c>
      <c r="E1250" t="s">
        <v>2323</v>
      </c>
      <c r="F1250" t="s">
        <v>2324</v>
      </c>
      <c r="G1250">
        <v>56509</v>
      </c>
      <c r="H1250" t="s">
        <v>16</v>
      </c>
      <c r="I1250" t="s">
        <v>17</v>
      </c>
      <c r="J1250" t="s">
        <v>217</v>
      </c>
      <c r="K1250">
        <v>36000000</v>
      </c>
      <c r="L1250">
        <v>1997</v>
      </c>
      <c r="M1250">
        <v>7.2</v>
      </c>
    </row>
    <row r="1251" spans="1:13" x14ac:dyDescent="0.3">
      <c r="A1251" t="s">
        <v>478</v>
      </c>
      <c r="B1251">
        <v>25</v>
      </c>
      <c r="C1251">
        <v>106</v>
      </c>
      <c r="D1251">
        <v>45500797</v>
      </c>
      <c r="E1251" t="s">
        <v>847</v>
      </c>
      <c r="F1251" t="s">
        <v>2325</v>
      </c>
      <c r="G1251">
        <v>17443</v>
      </c>
      <c r="H1251" t="s">
        <v>16</v>
      </c>
      <c r="I1251" t="s">
        <v>17</v>
      </c>
      <c r="J1251" t="s">
        <v>18</v>
      </c>
      <c r="K1251">
        <v>40000000</v>
      </c>
      <c r="L1251">
        <v>1992</v>
      </c>
      <c r="M1251">
        <v>6</v>
      </c>
    </row>
    <row r="1252" spans="1:13" x14ac:dyDescent="0.3">
      <c r="A1252" t="s">
        <v>2326</v>
      </c>
      <c r="B1252">
        <v>211</v>
      </c>
      <c r="C1252">
        <v>102</v>
      </c>
      <c r="D1252">
        <v>41797066</v>
      </c>
      <c r="E1252" t="s">
        <v>812</v>
      </c>
      <c r="F1252" t="s">
        <v>2327</v>
      </c>
      <c r="G1252">
        <v>92789</v>
      </c>
      <c r="H1252" t="s">
        <v>16</v>
      </c>
      <c r="I1252" t="s">
        <v>17</v>
      </c>
      <c r="J1252" t="s">
        <v>217</v>
      </c>
      <c r="K1252">
        <v>40000000</v>
      </c>
      <c r="L1252">
        <v>2007</v>
      </c>
      <c r="M1252">
        <v>4.7</v>
      </c>
    </row>
    <row r="1253" spans="1:13" x14ac:dyDescent="0.3">
      <c r="A1253" t="s">
        <v>1523</v>
      </c>
      <c r="B1253">
        <v>19</v>
      </c>
      <c r="C1253">
        <v>95</v>
      </c>
      <c r="D1253">
        <v>38087756</v>
      </c>
      <c r="E1253" t="s">
        <v>1106</v>
      </c>
      <c r="F1253" t="s">
        <v>2328</v>
      </c>
      <c r="G1253">
        <v>49612</v>
      </c>
      <c r="H1253" t="s">
        <v>16</v>
      </c>
      <c r="I1253" t="s">
        <v>17</v>
      </c>
      <c r="J1253" t="s">
        <v>42</v>
      </c>
      <c r="K1253">
        <v>40000000</v>
      </c>
      <c r="L1253">
        <v>1994</v>
      </c>
      <c r="M1253">
        <v>5.2</v>
      </c>
    </row>
    <row r="1254" spans="1:13" x14ac:dyDescent="0.3">
      <c r="A1254" t="s">
        <v>1892</v>
      </c>
      <c r="B1254">
        <v>101</v>
      </c>
      <c r="C1254">
        <v>103</v>
      </c>
      <c r="D1254">
        <v>37752931</v>
      </c>
      <c r="E1254" t="s">
        <v>85</v>
      </c>
      <c r="F1254" t="s">
        <v>2329</v>
      </c>
      <c r="G1254">
        <v>20201</v>
      </c>
      <c r="H1254" t="s">
        <v>16</v>
      </c>
      <c r="I1254" t="s">
        <v>17</v>
      </c>
      <c r="J1254" t="s">
        <v>18</v>
      </c>
      <c r="K1254">
        <v>40000000</v>
      </c>
      <c r="L1254">
        <v>2000</v>
      </c>
      <c r="M1254">
        <v>5.5</v>
      </c>
    </row>
    <row r="1255" spans="1:13" hidden="1" x14ac:dyDescent="0.3">
      <c r="A1255" t="s">
        <v>1437</v>
      </c>
      <c r="B1255">
        <v>175</v>
      </c>
      <c r="C1255">
        <v>95</v>
      </c>
      <c r="D1255">
        <v>50562555</v>
      </c>
      <c r="E1255" t="s">
        <v>2330</v>
      </c>
      <c r="F1255" t="s">
        <v>2331</v>
      </c>
      <c r="G1255">
        <v>81334</v>
      </c>
      <c r="H1255" t="s">
        <v>16</v>
      </c>
      <c r="I1255" t="s">
        <v>17</v>
      </c>
      <c r="J1255" t="s">
        <v>18</v>
      </c>
      <c r="L1255">
        <v>2007</v>
      </c>
      <c r="M1255">
        <v>6.5</v>
      </c>
    </row>
    <row r="1256" spans="1:13" x14ac:dyDescent="0.3">
      <c r="A1256" t="s">
        <v>2332</v>
      </c>
      <c r="B1256">
        <v>342</v>
      </c>
      <c r="C1256">
        <v>109</v>
      </c>
      <c r="D1256">
        <v>37371385</v>
      </c>
      <c r="E1256" t="s">
        <v>690</v>
      </c>
      <c r="F1256" t="s">
        <v>2333</v>
      </c>
      <c r="G1256">
        <v>192462</v>
      </c>
      <c r="H1256" t="s">
        <v>16</v>
      </c>
      <c r="I1256" t="s">
        <v>17</v>
      </c>
      <c r="J1256" t="s">
        <v>217</v>
      </c>
      <c r="K1256">
        <v>40000000</v>
      </c>
      <c r="L1256">
        <v>2011</v>
      </c>
      <c r="M1256">
        <v>7</v>
      </c>
    </row>
    <row r="1257" spans="1:13" x14ac:dyDescent="0.3">
      <c r="A1257" t="s">
        <v>2232</v>
      </c>
      <c r="B1257">
        <v>147</v>
      </c>
      <c r="C1257">
        <v>95</v>
      </c>
      <c r="D1257">
        <v>37101011</v>
      </c>
      <c r="E1257" t="s">
        <v>921</v>
      </c>
      <c r="F1257" t="s">
        <v>2334</v>
      </c>
      <c r="G1257">
        <v>30394</v>
      </c>
      <c r="H1257" t="s">
        <v>16</v>
      </c>
      <c r="I1257" t="s">
        <v>17</v>
      </c>
      <c r="J1257" t="s">
        <v>18</v>
      </c>
      <c r="K1257">
        <v>40000000</v>
      </c>
      <c r="L1257">
        <v>2012</v>
      </c>
      <c r="M1257">
        <v>5.8</v>
      </c>
    </row>
    <row r="1258" spans="1:13" x14ac:dyDescent="0.3">
      <c r="A1258" t="s">
        <v>2254</v>
      </c>
      <c r="B1258">
        <v>420</v>
      </c>
      <c r="C1258">
        <v>111</v>
      </c>
      <c r="D1258">
        <v>38176892</v>
      </c>
      <c r="E1258" t="s">
        <v>1828</v>
      </c>
      <c r="F1258" t="s">
        <v>2335</v>
      </c>
      <c r="G1258">
        <v>104119</v>
      </c>
      <c r="H1258" t="s">
        <v>16</v>
      </c>
      <c r="I1258" t="s">
        <v>17</v>
      </c>
      <c r="J1258" t="s">
        <v>217</v>
      </c>
      <c r="K1258">
        <v>40000000</v>
      </c>
      <c r="L1258">
        <v>2011</v>
      </c>
      <c r="M1258">
        <v>6.2</v>
      </c>
    </row>
    <row r="1259" spans="1:13" x14ac:dyDescent="0.3">
      <c r="A1259" t="s">
        <v>483</v>
      </c>
      <c r="B1259">
        <v>138</v>
      </c>
      <c r="C1259">
        <v>123</v>
      </c>
      <c r="D1259">
        <v>36283504</v>
      </c>
      <c r="E1259" t="s">
        <v>310</v>
      </c>
      <c r="F1259" t="s">
        <v>2336</v>
      </c>
      <c r="G1259">
        <v>104564</v>
      </c>
      <c r="H1259" t="s">
        <v>16</v>
      </c>
      <c r="I1259" t="s">
        <v>282</v>
      </c>
      <c r="J1259" t="s">
        <v>217</v>
      </c>
      <c r="K1259">
        <v>40000000</v>
      </c>
      <c r="L1259">
        <v>1999</v>
      </c>
      <c r="M1259">
        <v>6.5</v>
      </c>
    </row>
    <row r="1260" spans="1:13" x14ac:dyDescent="0.3">
      <c r="A1260" t="s">
        <v>279</v>
      </c>
      <c r="B1260">
        <v>82</v>
      </c>
      <c r="C1260">
        <v>140</v>
      </c>
      <c r="D1260">
        <v>35183792</v>
      </c>
      <c r="E1260" t="s">
        <v>2319</v>
      </c>
      <c r="F1260" t="s">
        <v>2337</v>
      </c>
      <c r="G1260">
        <v>68159</v>
      </c>
      <c r="H1260" t="s">
        <v>16</v>
      </c>
      <c r="I1260" t="s">
        <v>17</v>
      </c>
      <c r="J1260" t="s">
        <v>217</v>
      </c>
      <c r="K1260">
        <v>38000000</v>
      </c>
      <c r="L1260">
        <v>1991</v>
      </c>
      <c r="M1260">
        <v>7.2</v>
      </c>
    </row>
    <row r="1261" spans="1:13" x14ac:dyDescent="0.3">
      <c r="A1261" t="s">
        <v>2338</v>
      </c>
      <c r="B1261">
        <v>201</v>
      </c>
      <c r="C1261">
        <v>94</v>
      </c>
      <c r="D1261">
        <v>38543473</v>
      </c>
      <c r="E1261" t="s">
        <v>609</v>
      </c>
      <c r="F1261" t="s">
        <v>2339</v>
      </c>
      <c r="G1261">
        <v>84382</v>
      </c>
      <c r="H1261" t="s">
        <v>16</v>
      </c>
      <c r="I1261" t="s">
        <v>17</v>
      </c>
      <c r="J1261" t="s">
        <v>217</v>
      </c>
      <c r="K1261">
        <v>40000000</v>
      </c>
      <c r="L1261">
        <v>2014</v>
      </c>
      <c r="M1261">
        <v>5.0999999999999996</v>
      </c>
    </row>
    <row r="1262" spans="1:13" x14ac:dyDescent="0.3">
      <c r="A1262" t="s">
        <v>2341</v>
      </c>
      <c r="B1262">
        <v>82</v>
      </c>
      <c r="C1262">
        <v>94</v>
      </c>
      <c r="D1262">
        <v>36037909</v>
      </c>
      <c r="E1262" t="s">
        <v>921</v>
      </c>
      <c r="F1262" t="s">
        <v>2342</v>
      </c>
      <c r="G1262">
        <v>10132</v>
      </c>
      <c r="H1262" t="s">
        <v>16</v>
      </c>
      <c r="I1262" t="s">
        <v>282</v>
      </c>
      <c r="J1262" t="s">
        <v>18</v>
      </c>
      <c r="K1262">
        <v>60000000</v>
      </c>
      <c r="L1262">
        <v>2000</v>
      </c>
      <c r="M1262">
        <v>4.7</v>
      </c>
    </row>
    <row r="1263" spans="1:13" x14ac:dyDescent="0.3">
      <c r="A1263" t="s">
        <v>1877</v>
      </c>
      <c r="B1263">
        <v>277</v>
      </c>
      <c r="C1263">
        <v>92</v>
      </c>
      <c r="D1263">
        <v>42575718</v>
      </c>
      <c r="E1263" t="s">
        <v>2285</v>
      </c>
      <c r="F1263" t="s">
        <v>2343</v>
      </c>
      <c r="G1263">
        <v>83788</v>
      </c>
      <c r="H1263" t="s">
        <v>16</v>
      </c>
      <c r="I1263" t="s">
        <v>17</v>
      </c>
      <c r="J1263" t="s">
        <v>217</v>
      </c>
      <c r="K1263">
        <v>40000000</v>
      </c>
      <c r="L1263">
        <v>2011</v>
      </c>
      <c r="M1263">
        <v>5.9</v>
      </c>
    </row>
    <row r="1264" spans="1:13" x14ac:dyDescent="0.3">
      <c r="A1264" t="s">
        <v>2344</v>
      </c>
      <c r="B1264">
        <v>90</v>
      </c>
      <c r="C1264">
        <v>102</v>
      </c>
      <c r="D1264">
        <v>33864342</v>
      </c>
      <c r="E1264" t="s">
        <v>1531</v>
      </c>
      <c r="F1264" t="s">
        <v>2345</v>
      </c>
      <c r="G1264">
        <v>29968</v>
      </c>
      <c r="H1264" t="s">
        <v>16</v>
      </c>
      <c r="I1264" t="s">
        <v>25</v>
      </c>
      <c r="J1264" t="s">
        <v>18</v>
      </c>
      <c r="K1264">
        <v>40000000</v>
      </c>
      <c r="L1264">
        <v>1999</v>
      </c>
      <c r="M1264">
        <v>5.8</v>
      </c>
    </row>
    <row r="1265" spans="1:13" x14ac:dyDescent="0.3">
      <c r="A1265" t="s">
        <v>934</v>
      </c>
      <c r="B1265">
        <v>157</v>
      </c>
      <c r="C1265">
        <v>123</v>
      </c>
      <c r="D1265">
        <v>33508922</v>
      </c>
      <c r="E1265" t="s">
        <v>1235</v>
      </c>
      <c r="F1265" t="s">
        <v>2346</v>
      </c>
      <c r="G1265">
        <v>95860</v>
      </c>
      <c r="H1265" t="s">
        <v>16</v>
      </c>
      <c r="I1265" t="s">
        <v>17</v>
      </c>
      <c r="J1265" t="s">
        <v>18</v>
      </c>
      <c r="K1265">
        <v>40000000</v>
      </c>
      <c r="L1265">
        <v>2000</v>
      </c>
      <c r="M1265">
        <v>7.2</v>
      </c>
    </row>
    <row r="1266" spans="1:13" x14ac:dyDescent="0.3">
      <c r="A1266" t="s">
        <v>1268</v>
      </c>
      <c r="B1266">
        <v>124</v>
      </c>
      <c r="C1266">
        <v>104</v>
      </c>
      <c r="D1266">
        <v>42071069</v>
      </c>
      <c r="E1266" t="s">
        <v>1612</v>
      </c>
      <c r="F1266" t="s">
        <v>2347</v>
      </c>
      <c r="G1266">
        <v>36223</v>
      </c>
      <c r="H1266" t="s">
        <v>16</v>
      </c>
      <c r="I1266" t="s">
        <v>17</v>
      </c>
      <c r="J1266" t="s">
        <v>18</v>
      </c>
      <c r="K1266">
        <v>30000000</v>
      </c>
      <c r="L1266">
        <v>2005</v>
      </c>
      <c r="M1266">
        <v>6.2</v>
      </c>
    </row>
    <row r="1267" spans="1:13" hidden="1" x14ac:dyDescent="0.3">
      <c r="B1267">
        <v>3</v>
      </c>
      <c r="C1267">
        <v>30</v>
      </c>
      <c r="E1267" t="s">
        <v>1078</v>
      </c>
      <c r="F1267" t="s">
        <v>2348</v>
      </c>
      <c r="G1267">
        <v>8495</v>
      </c>
      <c r="H1267" t="s">
        <v>16</v>
      </c>
      <c r="I1267" t="s">
        <v>105</v>
      </c>
      <c r="J1267" t="s">
        <v>2349</v>
      </c>
      <c r="M1267">
        <v>7.4</v>
      </c>
    </row>
    <row r="1268" spans="1:13" x14ac:dyDescent="0.3">
      <c r="A1268" t="s">
        <v>1013</v>
      </c>
      <c r="B1268">
        <v>146</v>
      </c>
      <c r="C1268">
        <v>102</v>
      </c>
      <c r="D1268">
        <v>32853640</v>
      </c>
      <c r="E1268" t="s">
        <v>921</v>
      </c>
      <c r="F1268" t="s">
        <v>2350</v>
      </c>
      <c r="G1268">
        <v>50199</v>
      </c>
      <c r="H1268" t="s">
        <v>16</v>
      </c>
      <c r="I1268" t="s">
        <v>17</v>
      </c>
      <c r="J1268" t="s">
        <v>18</v>
      </c>
      <c r="K1268">
        <v>40000000</v>
      </c>
      <c r="L1268">
        <v>2008</v>
      </c>
      <c r="M1268">
        <v>5.7</v>
      </c>
    </row>
    <row r="1269" spans="1:13" x14ac:dyDescent="0.3">
      <c r="A1269" t="s">
        <v>916</v>
      </c>
      <c r="B1269">
        <v>303</v>
      </c>
      <c r="C1269">
        <v>136</v>
      </c>
      <c r="D1269">
        <v>42615685</v>
      </c>
      <c r="E1269" t="s">
        <v>1614</v>
      </c>
      <c r="F1269" t="s">
        <v>2351</v>
      </c>
      <c r="G1269">
        <v>136093</v>
      </c>
      <c r="H1269" t="s">
        <v>16</v>
      </c>
      <c r="I1269" t="s">
        <v>17</v>
      </c>
      <c r="J1269" t="s">
        <v>217</v>
      </c>
      <c r="K1269">
        <v>40000000</v>
      </c>
      <c r="L1269">
        <v>2014</v>
      </c>
      <c r="M1269">
        <v>6.1</v>
      </c>
    </row>
    <row r="1270" spans="1:13" x14ac:dyDescent="0.3">
      <c r="A1270" t="s">
        <v>2088</v>
      </c>
      <c r="B1270">
        <v>70</v>
      </c>
      <c r="C1270">
        <v>93</v>
      </c>
      <c r="D1270">
        <v>32055248</v>
      </c>
      <c r="E1270" t="s">
        <v>2352</v>
      </c>
      <c r="F1270" t="s">
        <v>2353</v>
      </c>
      <c r="G1270">
        <v>18723</v>
      </c>
      <c r="H1270" t="s">
        <v>16</v>
      </c>
      <c r="I1270" t="s">
        <v>17</v>
      </c>
      <c r="J1270" t="s">
        <v>18</v>
      </c>
      <c r="K1270">
        <v>25000000</v>
      </c>
      <c r="L1270">
        <v>1994</v>
      </c>
      <c r="M1270">
        <v>6</v>
      </c>
    </row>
    <row r="1271" spans="1:13" x14ac:dyDescent="0.3">
      <c r="A1271" t="s">
        <v>2354</v>
      </c>
      <c r="B1271">
        <v>283</v>
      </c>
      <c r="C1271">
        <v>129</v>
      </c>
      <c r="D1271">
        <v>31836745</v>
      </c>
      <c r="E1271" t="s">
        <v>2355</v>
      </c>
      <c r="F1271" t="s">
        <v>2356</v>
      </c>
      <c r="G1271">
        <v>81298</v>
      </c>
      <c r="H1271" t="s">
        <v>16</v>
      </c>
      <c r="I1271" t="s">
        <v>17</v>
      </c>
      <c r="J1271" t="s">
        <v>18</v>
      </c>
      <c r="K1271">
        <v>40000000</v>
      </c>
      <c r="L1271">
        <v>2011</v>
      </c>
      <c r="M1271">
        <v>6.9</v>
      </c>
    </row>
    <row r="1272" spans="1:13" x14ac:dyDescent="0.3">
      <c r="A1272" t="s">
        <v>2066</v>
      </c>
      <c r="B1272">
        <v>212</v>
      </c>
      <c r="C1272">
        <v>107</v>
      </c>
      <c r="D1272">
        <v>30993544</v>
      </c>
      <c r="E1272" t="s">
        <v>515</v>
      </c>
      <c r="F1272" t="s">
        <v>2357</v>
      </c>
      <c r="G1272">
        <v>58871</v>
      </c>
      <c r="H1272" t="s">
        <v>16</v>
      </c>
      <c r="I1272" t="s">
        <v>17</v>
      </c>
      <c r="J1272" t="s">
        <v>18</v>
      </c>
      <c r="K1272">
        <v>40000000</v>
      </c>
      <c r="L1272">
        <v>2010</v>
      </c>
      <c r="M1272">
        <v>6.5</v>
      </c>
    </row>
    <row r="1273" spans="1:13" x14ac:dyDescent="0.3">
      <c r="A1273" t="s">
        <v>1938</v>
      </c>
      <c r="B1273">
        <v>98</v>
      </c>
      <c r="C1273">
        <v>117</v>
      </c>
      <c r="D1273">
        <v>30981850</v>
      </c>
      <c r="E1273" t="s">
        <v>2358</v>
      </c>
      <c r="F1273" t="s">
        <v>2359</v>
      </c>
      <c r="G1273">
        <v>35834</v>
      </c>
      <c r="H1273" t="s">
        <v>16</v>
      </c>
      <c r="I1273" t="s">
        <v>17</v>
      </c>
      <c r="J1273" t="s">
        <v>217</v>
      </c>
      <c r="K1273">
        <v>40000000</v>
      </c>
      <c r="L1273">
        <v>2005</v>
      </c>
      <c r="M1273">
        <v>5</v>
      </c>
    </row>
    <row r="1274" spans="1:13" x14ac:dyDescent="0.3">
      <c r="A1274" t="s">
        <v>2360</v>
      </c>
      <c r="B1274">
        <v>110</v>
      </c>
      <c r="C1274">
        <v>116</v>
      </c>
      <c r="D1274">
        <v>30199105</v>
      </c>
      <c r="E1274" t="s">
        <v>1208</v>
      </c>
      <c r="F1274" t="s">
        <v>2361</v>
      </c>
      <c r="G1274">
        <v>25346</v>
      </c>
      <c r="H1274" t="s">
        <v>16</v>
      </c>
      <c r="I1274" t="s">
        <v>17</v>
      </c>
      <c r="J1274" t="s">
        <v>217</v>
      </c>
      <c r="K1274">
        <v>40000000</v>
      </c>
      <c r="L1274">
        <v>2000</v>
      </c>
      <c r="M1274">
        <v>5.7</v>
      </c>
    </row>
    <row r="1275" spans="1:13" x14ac:dyDescent="0.3">
      <c r="A1275" t="s">
        <v>457</v>
      </c>
      <c r="B1275">
        <v>146</v>
      </c>
      <c r="C1275">
        <v>135</v>
      </c>
      <c r="D1275">
        <v>29077547</v>
      </c>
      <c r="E1275" t="s">
        <v>1036</v>
      </c>
      <c r="F1275" t="s">
        <v>2362</v>
      </c>
      <c r="G1275">
        <v>41685</v>
      </c>
      <c r="H1275" t="s">
        <v>16</v>
      </c>
      <c r="I1275" t="s">
        <v>17</v>
      </c>
      <c r="J1275" t="s">
        <v>18</v>
      </c>
      <c r="K1275">
        <v>40000000</v>
      </c>
      <c r="L1275">
        <v>2005</v>
      </c>
      <c r="M1275">
        <v>7</v>
      </c>
    </row>
    <row r="1276" spans="1:13" x14ac:dyDescent="0.3">
      <c r="A1276" t="s">
        <v>643</v>
      </c>
      <c r="B1276">
        <v>100</v>
      </c>
      <c r="C1276">
        <v>107</v>
      </c>
      <c r="D1276">
        <v>29374178</v>
      </c>
      <c r="E1276" t="s">
        <v>2363</v>
      </c>
      <c r="F1276" t="s">
        <v>2364</v>
      </c>
      <c r="G1276">
        <v>12093</v>
      </c>
      <c r="H1276" t="s">
        <v>16</v>
      </c>
      <c r="I1276" t="s">
        <v>17</v>
      </c>
      <c r="J1276" t="s">
        <v>217</v>
      </c>
      <c r="K1276">
        <v>40000000</v>
      </c>
      <c r="L1276">
        <v>2000</v>
      </c>
      <c r="M1276">
        <v>5.0999999999999996</v>
      </c>
    </row>
    <row r="1277" spans="1:13" x14ac:dyDescent="0.3">
      <c r="A1277" t="s">
        <v>1650</v>
      </c>
      <c r="B1277">
        <v>62</v>
      </c>
      <c r="C1277">
        <v>90</v>
      </c>
      <c r="D1277">
        <v>28535768</v>
      </c>
      <c r="E1277" t="s">
        <v>609</v>
      </c>
      <c r="F1277" t="s">
        <v>2365</v>
      </c>
      <c r="G1277">
        <v>10446</v>
      </c>
      <c r="H1277" t="s">
        <v>16</v>
      </c>
      <c r="I1277" t="s">
        <v>17</v>
      </c>
      <c r="J1277" t="s">
        <v>18</v>
      </c>
      <c r="K1277">
        <v>40000000</v>
      </c>
      <c r="L1277">
        <v>1999</v>
      </c>
      <c r="M1277">
        <v>5.3</v>
      </c>
    </row>
    <row r="1278" spans="1:13" x14ac:dyDescent="0.3">
      <c r="A1278" t="s">
        <v>1687</v>
      </c>
      <c r="B1278">
        <v>70</v>
      </c>
      <c r="C1278">
        <v>99</v>
      </c>
      <c r="D1278">
        <v>27663982</v>
      </c>
      <c r="E1278" t="s">
        <v>1557</v>
      </c>
      <c r="F1278" t="s">
        <v>2366</v>
      </c>
      <c r="G1278">
        <v>26051</v>
      </c>
      <c r="H1278" t="s">
        <v>16</v>
      </c>
      <c r="I1278" t="s">
        <v>17</v>
      </c>
      <c r="J1278" t="s">
        <v>18</v>
      </c>
      <c r="K1278">
        <v>40000000</v>
      </c>
      <c r="L1278">
        <v>1996</v>
      </c>
      <c r="M1278">
        <v>4.4000000000000004</v>
      </c>
    </row>
    <row r="1279" spans="1:13" x14ac:dyDescent="0.3">
      <c r="A1279" t="s">
        <v>669</v>
      </c>
      <c r="B1279">
        <v>107</v>
      </c>
      <c r="C1279">
        <v>104</v>
      </c>
      <c r="D1279">
        <v>27053815</v>
      </c>
      <c r="E1279" t="s">
        <v>37</v>
      </c>
      <c r="F1279" t="s">
        <v>2367</v>
      </c>
      <c r="G1279">
        <v>12856</v>
      </c>
      <c r="H1279" t="s">
        <v>16</v>
      </c>
      <c r="I1279" t="s">
        <v>282</v>
      </c>
      <c r="J1279" t="s">
        <v>18</v>
      </c>
      <c r="K1279">
        <v>40000000</v>
      </c>
      <c r="L1279">
        <v>2001</v>
      </c>
      <c r="M1279">
        <v>4.7</v>
      </c>
    </row>
    <row r="1280" spans="1:13" x14ac:dyDescent="0.3">
      <c r="A1280" t="s">
        <v>2368</v>
      </c>
      <c r="B1280">
        <v>169</v>
      </c>
      <c r="C1280">
        <v>115</v>
      </c>
      <c r="D1280">
        <v>26814957</v>
      </c>
      <c r="E1280" t="s">
        <v>2186</v>
      </c>
      <c r="F1280" t="s">
        <v>2369</v>
      </c>
      <c r="G1280">
        <v>84357</v>
      </c>
      <c r="H1280" t="s">
        <v>16</v>
      </c>
      <c r="I1280" t="s">
        <v>25</v>
      </c>
      <c r="J1280" t="s">
        <v>18</v>
      </c>
      <c r="K1280">
        <v>35000000</v>
      </c>
      <c r="L1280">
        <v>2008</v>
      </c>
      <c r="M1280">
        <v>6.7</v>
      </c>
    </row>
    <row r="1281" spans="1:13" x14ac:dyDescent="0.3">
      <c r="A1281" t="s">
        <v>2370</v>
      </c>
      <c r="B1281">
        <v>94</v>
      </c>
      <c r="C1281">
        <v>119</v>
      </c>
      <c r="D1281">
        <v>25178165</v>
      </c>
      <c r="E1281" t="s">
        <v>85</v>
      </c>
      <c r="F1281" t="s">
        <v>2371</v>
      </c>
      <c r="G1281">
        <v>70292</v>
      </c>
      <c r="H1281" t="s">
        <v>16</v>
      </c>
      <c r="I1281" t="s">
        <v>17</v>
      </c>
      <c r="J1281" t="s">
        <v>18</v>
      </c>
      <c r="K1281">
        <v>40000000</v>
      </c>
      <c r="L1281">
        <v>2001</v>
      </c>
      <c r="M1281">
        <v>6.7</v>
      </c>
    </row>
    <row r="1282" spans="1:13" x14ac:dyDescent="0.3">
      <c r="A1282" t="s">
        <v>992</v>
      </c>
      <c r="B1282">
        <v>190</v>
      </c>
      <c r="C1282">
        <v>99</v>
      </c>
      <c r="D1282">
        <v>25117498</v>
      </c>
      <c r="E1282" t="s">
        <v>1982</v>
      </c>
      <c r="F1282" t="s">
        <v>2372</v>
      </c>
      <c r="G1282">
        <v>37412</v>
      </c>
      <c r="H1282" t="s">
        <v>16</v>
      </c>
      <c r="I1282" t="s">
        <v>17</v>
      </c>
      <c r="J1282" t="s">
        <v>217</v>
      </c>
      <c r="K1282">
        <v>40000000</v>
      </c>
      <c r="L1282">
        <v>2007</v>
      </c>
      <c r="M1282">
        <v>5.7</v>
      </c>
    </row>
    <row r="1283" spans="1:13" x14ac:dyDescent="0.3">
      <c r="A1283" t="s">
        <v>178</v>
      </c>
      <c r="B1283">
        <v>112</v>
      </c>
      <c r="C1283">
        <v>112</v>
      </c>
      <c r="D1283">
        <v>32645</v>
      </c>
      <c r="E1283" t="s">
        <v>1889</v>
      </c>
      <c r="F1283" t="s">
        <v>2373</v>
      </c>
      <c r="G1283">
        <v>67797</v>
      </c>
      <c r="H1283" t="s">
        <v>16</v>
      </c>
      <c r="I1283" t="s">
        <v>17</v>
      </c>
      <c r="J1283" t="s">
        <v>217</v>
      </c>
      <c r="K1283">
        <v>500000</v>
      </c>
      <c r="L1283">
        <v>1973</v>
      </c>
      <c r="M1283">
        <v>7.4</v>
      </c>
    </row>
    <row r="1284" spans="1:13" x14ac:dyDescent="0.3">
      <c r="A1284" t="s">
        <v>2012</v>
      </c>
      <c r="B1284">
        <v>12</v>
      </c>
      <c r="C1284">
        <v>128</v>
      </c>
      <c r="D1284">
        <v>24332324</v>
      </c>
      <c r="E1284" t="s">
        <v>921</v>
      </c>
      <c r="F1284" t="s">
        <v>2374</v>
      </c>
      <c r="G1284">
        <v>13830</v>
      </c>
      <c r="H1284" t="s">
        <v>16</v>
      </c>
      <c r="I1284" t="s">
        <v>17</v>
      </c>
      <c r="J1284" t="s">
        <v>18</v>
      </c>
      <c r="K1284">
        <v>40000000</v>
      </c>
      <c r="L1284">
        <v>1994</v>
      </c>
      <c r="M1284">
        <v>6.1</v>
      </c>
    </row>
    <row r="1285" spans="1:13" x14ac:dyDescent="0.3">
      <c r="A1285" t="s">
        <v>1997</v>
      </c>
      <c r="B1285">
        <v>201</v>
      </c>
      <c r="C1285">
        <v>112</v>
      </c>
      <c r="D1285">
        <v>36665854</v>
      </c>
      <c r="E1285" t="s">
        <v>169</v>
      </c>
      <c r="F1285" t="s">
        <v>2375</v>
      </c>
      <c r="G1285">
        <v>76498</v>
      </c>
      <c r="H1285" t="s">
        <v>16</v>
      </c>
      <c r="I1285" t="s">
        <v>533</v>
      </c>
      <c r="J1285" t="s">
        <v>18</v>
      </c>
      <c r="K1285">
        <v>40000000</v>
      </c>
      <c r="L1285">
        <v>2011</v>
      </c>
      <c r="M1285">
        <v>6.4</v>
      </c>
    </row>
    <row r="1286" spans="1:13" x14ac:dyDescent="0.3">
      <c r="A1286" t="s">
        <v>2376</v>
      </c>
      <c r="B1286">
        <v>34</v>
      </c>
      <c r="C1286">
        <v>86</v>
      </c>
      <c r="D1286">
        <v>22717758</v>
      </c>
      <c r="E1286" t="s">
        <v>2377</v>
      </c>
      <c r="F1286" t="s">
        <v>2378</v>
      </c>
      <c r="G1286">
        <v>11156</v>
      </c>
      <c r="H1286" t="s">
        <v>16</v>
      </c>
      <c r="I1286" t="s">
        <v>17</v>
      </c>
      <c r="J1286" t="s">
        <v>110</v>
      </c>
      <c r="K1286">
        <v>40000000</v>
      </c>
      <c r="L1286">
        <v>1998</v>
      </c>
      <c r="M1286">
        <v>6.2</v>
      </c>
    </row>
    <row r="1287" spans="1:13" x14ac:dyDescent="0.3">
      <c r="A1287" t="s">
        <v>1276</v>
      </c>
      <c r="B1287">
        <v>104</v>
      </c>
      <c r="C1287">
        <v>108</v>
      </c>
      <c r="D1287">
        <v>22433915</v>
      </c>
      <c r="E1287" t="s">
        <v>789</v>
      </c>
      <c r="F1287" t="s">
        <v>2379</v>
      </c>
      <c r="G1287">
        <v>21319</v>
      </c>
      <c r="H1287" t="s">
        <v>16</v>
      </c>
      <c r="I1287" t="s">
        <v>17</v>
      </c>
      <c r="J1287" t="s">
        <v>217</v>
      </c>
      <c r="K1287">
        <v>60000000</v>
      </c>
      <c r="L1287">
        <v>2002</v>
      </c>
      <c r="M1287">
        <v>6.2</v>
      </c>
    </row>
    <row r="1288" spans="1:13" x14ac:dyDescent="0.3">
      <c r="A1288" t="s">
        <v>2380</v>
      </c>
      <c r="B1288">
        <v>55</v>
      </c>
      <c r="C1288">
        <v>128</v>
      </c>
      <c r="D1288">
        <v>22326247</v>
      </c>
      <c r="E1288" t="s">
        <v>85</v>
      </c>
      <c r="F1288" t="s">
        <v>2381</v>
      </c>
      <c r="G1288">
        <v>11232</v>
      </c>
      <c r="H1288" t="s">
        <v>16</v>
      </c>
      <c r="I1288" t="s">
        <v>17</v>
      </c>
      <c r="J1288" t="s">
        <v>18</v>
      </c>
      <c r="K1288">
        <v>60000000</v>
      </c>
      <c r="L1288">
        <v>1999</v>
      </c>
      <c r="M1288">
        <v>5.9</v>
      </c>
    </row>
    <row r="1289" spans="1:13" x14ac:dyDescent="0.3">
      <c r="A1289" t="s">
        <v>2382</v>
      </c>
      <c r="B1289">
        <v>86</v>
      </c>
      <c r="C1289">
        <v>84</v>
      </c>
      <c r="D1289">
        <v>21176322</v>
      </c>
      <c r="E1289" t="s">
        <v>641</v>
      </c>
      <c r="F1289" t="s">
        <v>2383</v>
      </c>
      <c r="G1289">
        <v>23747</v>
      </c>
      <c r="H1289" t="s">
        <v>16</v>
      </c>
      <c r="I1289" t="s">
        <v>17</v>
      </c>
      <c r="J1289" t="s">
        <v>18</v>
      </c>
      <c r="K1289">
        <v>40000000</v>
      </c>
      <c r="L1289">
        <v>2004</v>
      </c>
      <c r="M1289">
        <v>4</v>
      </c>
    </row>
    <row r="1290" spans="1:13" x14ac:dyDescent="0.3">
      <c r="A1290" t="s">
        <v>1540</v>
      </c>
      <c r="B1290">
        <v>50</v>
      </c>
      <c r="C1290">
        <v>111</v>
      </c>
      <c r="D1290">
        <v>20300000</v>
      </c>
      <c r="E1290" t="s">
        <v>1464</v>
      </c>
      <c r="F1290" t="s">
        <v>2384</v>
      </c>
      <c r="G1290">
        <v>16741</v>
      </c>
      <c r="H1290" t="s">
        <v>16</v>
      </c>
      <c r="I1290" t="s">
        <v>17</v>
      </c>
      <c r="J1290" t="s">
        <v>217</v>
      </c>
      <c r="K1290">
        <v>40000000</v>
      </c>
      <c r="L1290">
        <v>1996</v>
      </c>
      <c r="M1290">
        <v>6.2</v>
      </c>
    </row>
    <row r="1291" spans="1:13" x14ac:dyDescent="0.3">
      <c r="A1291" t="s">
        <v>476</v>
      </c>
      <c r="B1291">
        <v>181</v>
      </c>
      <c r="C1291">
        <v>131</v>
      </c>
      <c r="D1291">
        <v>20302961</v>
      </c>
      <c r="E1291" t="s">
        <v>1235</v>
      </c>
      <c r="F1291" t="s">
        <v>2385</v>
      </c>
      <c r="G1291">
        <v>49874</v>
      </c>
      <c r="H1291" t="s">
        <v>16</v>
      </c>
      <c r="I1291" t="s">
        <v>533</v>
      </c>
      <c r="J1291" t="s">
        <v>2386</v>
      </c>
      <c r="K1291">
        <v>45000000</v>
      </c>
      <c r="L1291">
        <v>1995</v>
      </c>
      <c r="M1291">
        <v>4.5999999999999996</v>
      </c>
    </row>
    <row r="1292" spans="1:13" x14ac:dyDescent="0.3">
      <c r="A1292" t="s">
        <v>2387</v>
      </c>
      <c r="B1292">
        <v>260</v>
      </c>
      <c r="C1292">
        <v>123</v>
      </c>
      <c r="D1292">
        <v>15962471</v>
      </c>
      <c r="E1292" t="s">
        <v>2186</v>
      </c>
      <c r="F1292" t="s">
        <v>2388</v>
      </c>
      <c r="G1292">
        <v>79892</v>
      </c>
      <c r="H1292" t="s">
        <v>16</v>
      </c>
      <c r="I1292" t="s">
        <v>17</v>
      </c>
      <c r="J1292" t="s">
        <v>18</v>
      </c>
      <c r="K1292">
        <v>40000000</v>
      </c>
      <c r="L1292">
        <v>2006</v>
      </c>
      <c r="M1292">
        <v>6.4</v>
      </c>
    </row>
    <row r="1293" spans="1:13" x14ac:dyDescent="0.3">
      <c r="A1293" t="s">
        <v>1907</v>
      </c>
      <c r="B1293">
        <v>40</v>
      </c>
      <c r="C1293">
        <v>101</v>
      </c>
      <c r="D1293">
        <v>14942422</v>
      </c>
      <c r="E1293" t="s">
        <v>129</v>
      </c>
      <c r="F1293" t="s">
        <v>2389</v>
      </c>
      <c r="G1293">
        <v>14226</v>
      </c>
      <c r="H1293" t="s">
        <v>16</v>
      </c>
      <c r="I1293" t="s">
        <v>17</v>
      </c>
      <c r="J1293" t="s">
        <v>217</v>
      </c>
      <c r="K1293">
        <v>40000000</v>
      </c>
      <c r="L1293">
        <v>1995</v>
      </c>
      <c r="M1293">
        <v>5.9</v>
      </c>
    </row>
    <row r="1294" spans="1:13" x14ac:dyDescent="0.3">
      <c r="A1294" t="s">
        <v>2390</v>
      </c>
      <c r="B1294">
        <v>102</v>
      </c>
      <c r="C1294">
        <v>102</v>
      </c>
      <c r="D1294">
        <v>14967182</v>
      </c>
      <c r="E1294" t="s">
        <v>169</v>
      </c>
      <c r="F1294" t="s">
        <v>2391</v>
      </c>
      <c r="G1294">
        <v>27305</v>
      </c>
      <c r="H1294" t="s">
        <v>16</v>
      </c>
      <c r="I1294" t="s">
        <v>17</v>
      </c>
      <c r="J1294" t="s">
        <v>217</v>
      </c>
      <c r="K1294">
        <v>40000000</v>
      </c>
      <c r="L1294">
        <v>2000</v>
      </c>
      <c r="M1294">
        <v>5.0999999999999996</v>
      </c>
    </row>
    <row r="1295" spans="1:13" x14ac:dyDescent="0.3">
      <c r="A1295" t="s">
        <v>2392</v>
      </c>
      <c r="B1295">
        <v>371</v>
      </c>
      <c r="C1295">
        <v>114</v>
      </c>
      <c r="D1295">
        <v>18996755</v>
      </c>
      <c r="E1295" t="s">
        <v>1464</v>
      </c>
      <c r="F1295" t="s">
        <v>2393</v>
      </c>
      <c r="G1295">
        <v>145270</v>
      </c>
      <c r="H1295" t="s">
        <v>16</v>
      </c>
      <c r="I1295" t="s">
        <v>1295</v>
      </c>
      <c r="J1295" t="s">
        <v>18</v>
      </c>
      <c r="K1295">
        <v>45000000</v>
      </c>
      <c r="L1295">
        <v>2012</v>
      </c>
      <c r="M1295">
        <v>7.6</v>
      </c>
    </row>
    <row r="1296" spans="1:13" x14ac:dyDescent="0.3">
      <c r="A1296" t="s">
        <v>2394</v>
      </c>
      <c r="B1296">
        <v>49</v>
      </c>
      <c r="C1296">
        <v>107</v>
      </c>
      <c r="D1296">
        <v>14375181</v>
      </c>
      <c r="E1296" t="s">
        <v>2395</v>
      </c>
      <c r="F1296" t="s">
        <v>2396</v>
      </c>
      <c r="G1296">
        <v>8692</v>
      </c>
      <c r="H1296" t="s">
        <v>16</v>
      </c>
      <c r="I1296" t="s">
        <v>17</v>
      </c>
      <c r="J1296" t="s">
        <v>18</v>
      </c>
      <c r="K1296">
        <v>51000000</v>
      </c>
      <c r="L1296">
        <v>1987</v>
      </c>
      <c r="M1296">
        <v>4.2</v>
      </c>
    </row>
    <row r="1297" spans="1:13" x14ac:dyDescent="0.3">
      <c r="A1297" t="s">
        <v>1922</v>
      </c>
      <c r="B1297">
        <v>335</v>
      </c>
      <c r="C1297">
        <v>87</v>
      </c>
      <c r="D1297">
        <v>20999103</v>
      </c>
      <c r="E1297" t="s">
        <v>2397</v>
      </c>
      <c r="F1297" t="s">
        <v>2398</v>
      </c>
      <c r="G1297">
        <v>139114</v>
      </c>
      <c r="H1297" t="s">
        <v>16</v>
      </c>
      <c r="I1297" t="s">
        <v>17</v>
      </c>
      <c r="J1297" t="s">
        <v>42</v>
      </c>
      <c r="K1297">
        <v>40000000</v>
      </c>
      <c r="L1297">
        <v>2009</v>
      </c>
      <c r="M1297">
        <v>7.8</v>
      </c>
    </row>
    <row r="1298" spans="1:13" x14ac:dyDescent="0.3">
      <c r="A1298" t="s">
        <v>1598</v>
      </c>
      <c r="B1298">
        <v>86</v>
      </c>
      <c r="C1298">
        <v>103</v>
      </c>
      <c r="D1298">
        <v>14448589</v>
      </c>
      <c r="E1298" t="s">
        <v>615</v>
      </c>
      <c r="F1298" t="s">
        <v>2399</v>
      </c>
      <c r="G1298">
        <v>19364</v>
      </c>
      <c r="H1298" t="s">
        <v>16</v>
      </c>
      <c r="I1298" t="s">
        <v>17</v>
      </c>
      <c r="J1298" t="s">
        <v>18</v>
      </c>
      <c r="K1298">
        <v>40000000</v>
      </c>
      <c r="L1298">
        <v>2002</v>
      </c>
      <c r="M1298">
        <v>5.8</v>
      </c>
    </row>
    <row r="1299" spans="1:13" x14ac:dyDescent="0.3">
      <c r="A1299" t="s">
        <v>1918</v>
      </c>
      <c r="B1299">
        <v>40</v>
      </c>
      <c r="C1299">
        <v>99</v>
      </c>
      <c r="D1299">
        <v>14358033</v>
      </c>
      <c r="E1299" t="s">
        <v>2400</v>
      </c>
      <c r="F1299" t="s">
        <v>2401</v>
      </c>
      <c r="G1299">
        <v>17365</v>
      </c>
      <c r="H1299" t="s">
        <v>16</v>
      </c>
      <c r="I1299" t="s">
        <v>17</v>
      </c>
      <c r="J1299" t="s">
        <v>18</v>
      </c>
      <c r="K1299">
        <v>40000000</v>
      </c>
      <c r="L1299">
        <v>1992</v>
      </c>
      <c r="M1299">
        <v>5.9</v>
      </c>
    </row>
    <row r="1300" spans="1:13" x14ac:dyDescent="0.3">
      <c r="A1300" t="s">
        <v>1500</v>
      </c>
      <c r="B1300">
        <v>242</v>
      </c>
      <c r="C1300">
        <v>122</v>
      </c>
      <c r="D1300">
        <v>33201661</v>
      </c>
      <c r="E1300" t="s">
        <v>615</v>
      </c>
      <c r="F1300" t="s">
        <v>2402</v>
      </c>
      <c r="G1300">
        <v>534262</v>
      </c>
      <c r="H1300" t="s">
        <v>532</v>
      </c>
      <c r="I1300" t="s">
        <v>533</v>
      </c>
      <c r="J1300" t="s">
        <v>217</v>
      </c>
      <c r="K1300">
        <v>77000000</v>
      </c>
      <c r="L1300">
        <v>2001</v>
      </c>
      <c r="M1300">
        <v>8.4</v>
      </c>
    </row>
    <row r="1301" spans="1:13" x14ac:dyDescent="0.3">
      <c r="A1301" t="s">
        <v>2403</v>
      </c>
      <c r="B1301">
        <v>70</v>
      </c>
      <c r="C1301">
        <v>91</v>
      </c>
      <c r="D1301">
        <v>14018364</v>
      </c>
      <c r="E1301" t="s">
        <v>2405</v>
      </c>
      <c r="F1301" t="s">
        <v>2406</v>
      </c>
      <c r="G1301">
        <v>17722</v>
      </c>
      <c r="H1301" t="s">
        <v>16</v>
      </c>
      <c r="I1301" t="s">
        <v>17</v>
      </c>
      <c r="J1301" t="s">
        <v>42</v>
      </c>
      <c r="K1301">
        <v>30000000</v>
      </c>
      <c r="L1301">
        <v>2004</v>
      </c>
      <c r="M1301">
        <v>4.8</v>
      </c>
    </row>
    <row r="1302" spans="1:13" x14ac:dyDescent="0.3">
      <c r="A1302" t="s">
        <v>2407</v>
      </c>
      <c r="B1302">
        <v>135</v>
      </c>
      <c r="C1302">
        <v>103</v>
      </c>
      <c r="D1302">
        <v>13395939</v>
      </c>
      <c r="E1302" t="s">
        <v>515</v>
      </c>
      <c r="F1302" t="s">
        <v>2408</v>
      </c>
      <c r="G1302">
        <v>43442</v>
      </c>
      <c r="H1302" t="s">
        <v>16</v>
      </c>
      <c r="I1302" t="s">
        <v>25</v>
      </c>
      <c r="J1302" t="s">
        <v>217</v>
      </c>
      <c r="K1302">
        <v>60000000</v>
      </c>
      <c r="L1302">
        <v>2004</v>
      </c>
      <c r="M1302">
        <v>6.2</v>
      </c>
    </row>
    <row r="1303" spans="1:13" x14ac:dyDescent="0.3">
      <c r="A1303" t="s">
        <v>2251</v>
      </c>
      <c r="B1303">
        <v>125</v>
      </c>
      <c r="C1303">
        <v>107</v>
      </c>
      <c r="D1303">
        <v>20113965</v>
      </c>
      <c r="E1303" t="s">
        <v>2262</v>
      </c>
      <c r="F1303" t="s">
        <v>2409</v>
      </c>
      <c r="G1303">
        <v>15231</v>
      </c>
      <c r="H1303" t="s">
        <v>16</v>
      </c>
      <c r="I1303" t="s">
        <v>17</v>
      </c>
      <c r="J1303" t="s">
        <v>42</v>
      </c>
      <c r="K1303">
        <v>40000000</v>
      </c>
      <c r="L1303">
        <v>2012</v>
      </c>
      <c r="M1303">
        <v>6.5</v>
      </c>
    </row>
    <row r="1304" spans="1:13" x14ac:dyDescent="0.3">
      <c r="A1304" t="s">
        <v>2410</v>
      </c>
      <c r="B1304">
        <v>54</v>
      </c>
      <c r="C1304">
        <v>106</v>
      </c>
      <c r="D1304">
        <v>13376506</v>
      </c>
      <c r="E1304" t="s">
        <v>1235</v>
      </c>
      <c r="F1304" t="s">
        <v>2411</v>
      </c>
      <c r="G1304">
        <v>10413</v>
      </c>
      <c r="H1304" t="s">
        <v>16</v>
      </c>
      <c r="I1304" t="s">
        <v>17</v>
      </c>
      <c r="J1304" t="s">
        <v>18</v>
      </c>
      <c r="K1304">
        <v>40000000</v>
      </c>
      <c r="L1304">
        <v>1999</v>
      </c>
      <c r="M1304">
        <v>6.3</v>
      </c>
    </row>
    <row r="1305" spans="1:13" x14ac:dyDescent="0.3">
      <c r="A1305" t="s">
        <v>2412</v>
      </c>
      <c r="B1305">
        <v>104</v>
      </c>
      <c r="C1305">
        <v>101</v>
      </c>
      <c r="D1305">
        <v>13208023</v>
      </c>
      <c r="E1305" t="s">
        <v>2413</v>
      </c>
      <c r="F1305" t="s">
        <v>2414</v>
      </c>
      <c r="G1305">
        <v>17309</v>
      </c>
      <c r="H1305" t="s">
        <v>16</v>
      </c>
      <c r="I1305" t="s">
        <v>25</v>
      </c>
      <c r="J1305" t="s">
        <v>217</v>
      </c>
      <c r="K1305">
        <v>42000000</v>
      </c>
      <c r="L1305">
        <v>2002</v>
      </c>
      <c r="M1305">
        <v>3.3</v>
      </c>
    </row>
    <row r="1306" spans="1:13" x14ac:dyDescent="0.3">
      <c r="A1306" t="s">
        <v>638</v>
      </c>
      <c r="B1306">
        <v>157</v>
      </c>
      <c r="C1306">
        <v>109</v>
      </c>
      <c r="D1306">
        <v>13838130</v>
      </c>
      <c r="E1306" t="s">
        <v>712</v>
      </c>
      <c r="F1306" t="s">
        <v>2415</v>
      </c>
      <c r="G1306">
        <v>35990</v>
      </c>
      <c r="H1306" t="s">
        <v>16</v>
      </c>
      <c r="I1306" t="s">
        <v>17</v>
      </c>
      <c r="J1306" t="s">
        <v>18</v>
      </c>
      <c r="K1306">
        <v>40000000</v>
      </c>
      <c r="L1306">
        <v>2009</v>
      </c>
      <c r="M1306">
        <v>5.9</v>
      </c>
    </row>
    <row r="1307" spans="1:13" x14ac:dyDescent="0.3">
      <c r="A1307" t="s">
        <v>2165</v>
      </c>
      <c r="B1307">
        <v>159</v>
      </c>
      <c r="C1307">
        <v>110</v>
      </c>
      <c r="D1307">
        <v>5773519</v>
      </c>
      <c r="E1307" t="s">
        <v>1152</v>
      </c>
      <c r="F1307" t="s">
        <v>2166</v>
      </c>
      <c r="G1307">
        <v>28618</v>
      </c>
      <c r="H1307" t="s">
        <v>16</v>
      </c>
      <c r="I1307" t="s">
        <v>17</v>
      </c>
      <c r="J1307" t="s">
        <v>18</v>
      </c>
      <c r="K1307">
        <v>40000000</v>
      </c>
      <c r="L1307">
        <v>2015</v>
      </c>
      <c r="M1307">
        <v>6</v>
      </c>
    </row>
    <row r="1308" spans="1:13" x14ac:dyDescent="0.3">
      <c r="A1308" t="s">
        <v>1954</v>
      </c>
      <c r="B1308">
        <v>78</v>
      </c>
      <c r="C1308">
        <v>89</v>
      </c>
      <c r="D1308">
        <v>9652000</v>
      </c>
      <c r="E1308" t="s">
        <v>609</v>
      </c>
      <c r="F1308" t="s">
        <v>2416</v>
      </c>
      <c r="G1308">
        <v>46205</v>
      </c>
      <c r="H1308" t="s">
        <v>16</v>
      </c>
      <c r="I1308" t="s">
        <v>17</v>
      </c>
      <c r="J1308" t="s">
        <v>18</v>
      </c>
      <c r="K1308">
        <v>40000000</v>
      </c>
      <c r="L1308">
        <v>2003</v>
      </c>
      <c r="M1308">
        <v>5.8</v>
      </c>
    </row>
    <row r="1309" spans="1:13" hidden="1" x14ac:dyDescent="0.3">
      <c r="A1309" t="s">
        <v>2417</v>
      </c>
      <c r="B1309">
        <v>88</v>
      </c>
      <c r="C1309">
        <v>100</v>
      </c>
      <c r="D1309">
        <v>12081447</v>
      </c>
      <c r="E1309" t="s">
        <v>1972</v>
      </c>
      <c r="F1309" t="s">
        <v>2418</v>
      </c>
      <c r="G1309">
        <v>7794</v>
      </c>
      <c r="H1309" t="s">
        <v>16</v>
      </c>
      <c r="I1309" t="s">
        <v>17</v>
      </c>
      <c r="J1309" t="s">
        <v>217</v>
      </c>
      <c r="L1309">
        <v>2008</v>
      </c>
      <c r="M1309">
        <v>6.5</v>
      </c>
    </row>
    <row r="1310" spans="1:13" x14ac:dyDescent="0.3">
      <c r="A1310" t="s">
        <v>2419</v>
      </c>
      <c r="B1310">
        <v>32</v>
      </c>
      <c r="C1310">
        <v>119</v>
      </c>
      <c r="D1310">
        <v>7000000</v>
      </c>
      <c r="E1310" t="s">
        <v>263</v>
      </c>
      <c r="F1310" t="s">
        <v>2420</v>
      </c>
      <c r="G1310">
        <v>2933</v>
      </c>
      <c r="H1310" t="s">
        <v>16</v>
      </c>
      <c r="I1310" t="s">
        <v>25</v>
      </c>
      <c r="J1310" t="s">
        <v>42</v>
      </c>
      <c r="K1310">
        <v>36000000</v>
      </c>
      <c r="L1310">
        <v>1980</v>
      </c>
      <c r="M1310">
        <v>4.7</v>
      </c>
    </row>
    <row r="1311" spans="1:13" x14ac:dyDescent="0.3">
      <c r="A1311" t="s">
        <v>2421</v>
      </c>
      <c r="B1311">
        <v>75</v>
      </c>
      <c r="C1311">
        <v>83</v>
      </c>
      <c r="D1311">
        <v>10431220</v>
      </c>
      <c r="E1311" t="s">
        <v>238</v>
      </c>
      <c r="F1311" t="s">
        <v>2422</v>
      </c>
      <c r="G1311">
        <v>24216</v>
      </c>
      <c r="H1311" t="s">
        <v>16</v>
      </c>
      <c r="I1311" t="s">
        <v>17</v>
      </c>
      <c r="J1311" t="s">
        <v>217</v>
      </c>
      <c r="K1311">
        <v>24000000</v>
      </c>
      <c r="L1311">
        <v>1999</v>
      </c>
      <c r="M1311">
        <v>4.0999999999999996</v>
      </c>
    </row>
    <row r="1312" spans="1:13" x14ac:dyDescent="0.3">
      <c r="A1312" t="s">
        <v>2423</v>
      </c>
      <c r="B1312">
        <v>219</v>
      </c>
      <c r="C1312">
        <v>108</v>
      </c>
      <c r="D1312">
        <v>10326062</v>
      </c>
      <c r="E1312" t="s">
        <v>2424</v>
      </c>
      <c r="F1312" t="s">
        <v>2425</v>
      </c>
      <c r="G1312">
        <v>121432</v>
      </c>
      <c r="H1312" t="s">
        <v>16</v>
      </c>
      <c r="I1312" t="s">
        <v>282</v>
      </c>
      <c r="J1312" t="s">
        <v>217</v>
      </c>
      <c r="K1312">
        <v>33000000</v>
      </c>
      <c r="L1312">
        <v>2009</v>
      </c>
      <c r="M1312">
        <v>6.8</v>
      </c>
    </row>
    <row r="1313" spans="1:13" x14ac:dyDescent="0.3">
      <c r="A1313" t="s">
        <v>1852</v>
      </c>
      <c r="B1313">
        <v>83</v>
      </c>
      <c r="C1313">
        <v>102</v>
      </c>
      <c r="D1313">
        <v>6114237</v>
      </c>
      <c r="E1313" t="s">
        <v>810</v>
      </c>
      <c r="F1313" t="s">
        <v>2426</v>
      </c>
      <c r="G1313">
        <v>19986</v>
      </c>
      <c r="H1313" t="s">
        <v>16</v>
      </c>
      <c r="I1313" t="s">
        <v>17</v>
      </c>
      <c r="J1313" t="s">
        <v>217</v>
      </c>
      <c r="K1313">
        <v>40000000</v>
      </c>
      <c r="L1313">
        <v>2001</v>
      </c>
      <c r="M1313">
        <v>6.2</v>
      </c>
    </row>
    <row r="1314" spans="1:13" x14ac:dyDescent="0.3">
      <c r="A1314" t="s">
        <v>2360</v>
      </c>
      <c r="B1314">
        <v>53</v>
      </c>
      <c r="C1314">
        <v>93</v>
      </c>
      <c r="D1314">
        <v>4835968</v>
      </c>
      <c r="E1314" t="s">
        <v>23</v>
      </c>
      <c r="F1314" t="s">
        <v>2427</v>
      </c>
      <c r="G1314">
        <v>4821</v>
      </c>
      <c r="H1314" t="s">
        <v>16</v>
      </c>
      <c r="I1314" t="s">
        <v>25</v>
      </c>
      <c r="J1314" t="s">
        <v>18</v>
      </c>
      <c r="K1314">
        <v>40000000</v>
      </c>
      <c r="L1314">
        <v>2002</v>
      </c>
      <c r="M1314">
        <v>4.5</v>
      </c>
    </row>
    <row r="1315" spans="1:13" x14ac:dyDescent="0.3">
      <c r="A1315" t="s">
        <v>2428</v>
      </c>
      <c r="B1315">
        <v>61</v>
      </c>
      <c r="C1315">
        <v>84</v>
      </c>
      <c r="D1315">
        <v>4777007</v>
      </c>
      <c r="E1315" t="s">
        <v>2429</v>
      </c>
      <c r="F1315" t="s">
        <v>2430</v>
      </c>
      <c r="G1315">
        <v>15130</v>
      </c>
      <c r="H1315" t="s">
        <v>16</v>
      </c>
      <c r="I1315" t="s">
        <v>533</v>
      </c>
      <c r="J1315" t="s">
        <v>18</v>
      </c>
      <c r="K1315">
        <v>40000000</v>
      </c>
      <c r="L1315">
        <v>2001</v>
      </c>
      <c r="M1315">
        <v>5.8</v>
      </c>
    </row>
    <row r="1316" spans="1:13" x14ac:dyDescent="0.3">
      <c r="A1316" t="s">
        <v>1895</v>
      </c>
      <c r="B1316">
        <v>308</v>
      </c>
      <c r="C1316">
        <v>107</v>
      </c>
      <c r="D1316">
        <v>3675072</v>
      </c>
      <c r="E1316" t="s">
        <v>427</v>
      </c>
      <c r="F1316" t="s">
        <v>2431</v>
      </c>
      <c r="G1316">
        <v>190132</v>
      </c>
      <c r="H1316" t="s">
        <v>16</v>
      </c>
      <c r="I1316" t="s">
        <v>25</v>
      </c>
      <c r="J1316" t="s">
        <v>217</v>
      </c>
      <c r="K1316">
        <v>26000000</v>
      </c>
      <c r="L1316">
        <v>2007</v>
      </c>
      <c r="M1316">
        <v>7.3</v>
      </c>
    </row>
    <row r="1317" spans="1:13" x14ac:dyDescent="0.3">
      <c r="A1317" t="s">
        <v>1472</v>
      </c>
      <c r="B1317">
        <v>70</v>
      </c>
      <c r="C1317">
        <v>91</v>
      </c>
      <c r="D1317">
        <v>18438149</v>
      </c>
      <c r="E1317" t="s">
        <v>921</v>
      </c>
      <c r="F1317" t="s">
        <v>2433</v>
      </c>
      <c r="G1317">
        <v>30842</v>
      </c>
      <c r="H1317" t="s">
        <v>16</v>
      </c>
      <c r="I1317" t="s">
        <v>17</v>
      </c>
      <c r="J1317" t="s">
        <v>18</v>
      </c>
      <c r="K1317">
        <v>40000000</v>
      </c>
      <c r="L1317">
        <v>2012</v>
      </c>
      <c r="M1317">
        <v>5.9</v>
      </c>
    </row>
    <row r="1318" spans="1:13" x14ac:dyDescent="0.3">
      <c r="A1318" t="s">
        <v>2434</v>
      </c>
      <c r="B1318">
        <v>41</v>
      </c>
      <c r="C1318">
        <v>94</v>
      </c>
      <c r="D1318">
        <v>511920</v>
      </c>
      <c r="E1318" t="s">
        <v>2435</v>
      </c>
      <c r="F1318" t="s">
        <v>2436</v>
      </c>
      <c r="G1318">
        <v>2458</v>
      </c>
      <c r="H1318" t="s">
        <v>16</v>
      </c>
      <c r="I1318" t="s">
        <v>17</v>
      </c>
      <c r="J1318" t="s">
        <v>42</v>
      </c>
      <c r="K1318">
        <v>40000000</v>
      </c>
      <c r="L1318">
        <v>2008</v>
      </c>
      <c r="M1318">
        <v>4.4000000000000004</v>
      </c>
    </row>
    <row r="1319" spans="1:13" x14ac:dyDescent="0.3">
      <c r="A1319" t="s">
        <v>1778</v>
      </c>
      <c r="B1319">
        <v>224</v>
      </c>
      <c r="C1319">
        <v>115</v>
      </c>
      <c r="D1319">
        <v>10640645</v>
      </c>
      <c r="E1319" t="s">
        <v>408</v>
      </c>
      <c r="F1319" t="s">
        <v>2437</v>
      </c>
      <c r="G1319">
        <v>28429</v>
      </c>
      <c r="H1319" t="s">
        <v>16</v>
      </c>
      <c r="I1319" t="s">
        <v>17</v>
      </c>
      <c r="J1319" t="s">
        <v>217</v>
      </c>
      <c r="K1319">
        <v>40000000</v>
      </c>
      <c r="L1319">
        <v>2015</v>
      </c>
      <c r="M1319">
        <v>5.8</v>
      </c>
    </row>
    <row r="1320" spans="1:13" x14ac:dyDescent="0.3">
      <c r="A1320" t="s">
        <v>2438</v>
      </c>
      <c r="B1320">
        <v>66</v>
      </c>
      <c r="C1320">
        <v>93</v>
      </c>
      <c r="D1320">
        <v>652526</v>
      </c>
      <c r="E1320" t="s">
        <v>2439</v>
      </c>
      <c r="F1320" t="s">
        <v>2440</v>
      </c>
      <c r="G1320">
        <v>20201</v>
      </c>
      <c r="H1320" t="s">
        <v>16</v>
      </c>
      <c r="I1320" t="s">
        <v>282</v>
      </c>
      <c r="J1320" t="s">
        <v>42</v>
      </c>
      <c r="K1320">
        <v>40000000</v>
      </c>
      <c r="L1320">
        <v>2006</v>
      </c>
      <c r="M1320">
        <v>5.0999999999999996</v>
      </c>
    </row>
    <row r="1321" spans="1:13" x14ac:dyDescent="0.3">
      <c r="A1321" t="s">
        <v>959</v>
      </c>
      <c r="B1321">
        <v>253</v>
      </c>
      <c r="C1321">
        <v>105</v>
      </c>
      <c r="D1321">
        <v>80050171</v>
      </c>
      <c r="E1321" t="s">
        <v>710</v>
      </c>
      <c r="F1321" t="s">
        <v>2441</v>
      </c>
      <c r="G1321">
        <v>186982</v>
      </c>
      <c r="H1321" t="s">
        <v>16</v>
      </c>
      <c r="I1321" t="s">
        <v>17</v>
      </c>
      <c r="J1321" t="s">
        <v>18</v>
      </c>
      <c r="K1321">
        <v>20000000</v>
      </c>
      <c r="L1321">
        <v>2007</v>
      </c>
      <c r="M1321">
        <v>6.9</v>
      </c>
    </row>
    <row r="1322" spans="1:13" x14ac:dyDescent="0.3">
      <c r="A1322" t="s">
        <v>1581</v>
      </c>
      <c r="B1322">
        <v>79</v>
      </c>
      <c r="C1322">
        <v>107</v>
      </c>
      <c r="D1322">
        <v>7564000</v>
      </c>
      <c r="E1322" t="s">
        <v>1902</v>
      </c>
      <c r="F1322" t="s">
        <v>2442</v>
      </c>
      <c r="G1322">
        <v>54650</v>
      </c>
      <c r="H1322" t="s">
        <v>16</v>
      </c>
      <c r="I1322" t="s">
        <v>17</v>
      </c>
      <c r="J1322" t="s">
        <v>18</v>
      </c>
      <c r="K1322">
        <v>20000000</v>
      </c>
      <c r="L1322">
        <v>1995</v>
      </c>
      <c r="M1322">
        <v>6.2</v>
      </c>
    </row>
    <row r="1323" spans="1:13" x14ac:dyDescent="0.3">
      <c r="A1323" t="s">
        <v>2443</v>
      </c>
      <c r="B1323">
        <v>94</v>
      </c>
      <c r="C1323">
        <v>101</v>
      </c>
      <c r="D1323">
        <v>876671</v>
      </c>
      <c r="E1323" t="s">
        <v>2444</v>
      </c>
      <c r="F1323" t="s">
        <v>2445</v>
      </c>
      <c r="G1323">
        <v>22010</v>
      </c>
      <c r="H1323" t="s">
        <v>16</v>
      </c>
      <c r="I1323" t="s">
        <v>17</v>
      </c>
      <c r="J1323" t="s">
        <v>217</v>
      </c>
      <c r="K1323">
        <v>25000000</v>
      </c>
      <c r="L1323">
        <v>2007</v>
      </c>
      <c r="M1323">
        <v>6.9</v>
      </c>
    </row>
    <row r="1324" spans="1:13" x14ac:dyDescent="0.3">
      <c r="A1324" t="s">
        <v>1530</v>
      </c>
      <c r="B1324">
        <v>77</v>
      </c>
      <c r="C1324">
        <v>111</v>
      </c>
      <c r="D1324">
        <v>2869369</v>
      </c>
      <c r="E1324" t="s">
        <v>1014</v>
      </c>
      <c r="F1324" t="s">
        <v>2446</v>
      </c>
      <c r="G1324">
        <v>65474</v>
      </c>
      <c r="H1324" t="s">
        <v>16</v>
      </c>
      <c r="I1324" t="s">
        <v>25</v>
      </c>
      <c r="J1324" t="s">
        <v>42</v>
      </c>
      <c r="K1324">
        <v>30000000</v>
      </c>
      <c r="L1324">
        <v>1994</v>
      </c>
      <c r="M1324">
        <v>7.3</v>
      </c>
    </row>
    <row r="1325" spans="1:13" x14ac:dyDescent="0.3">
      <c r="A1325" t="s">
        <v>2447</v>
      </c>
      <c r="B1325">
        <v>106</v>
      </c>
      <c r="C1325">
        <v>113</v>
      </c>
      <c r="D1325">
        <v>128978</v>
      </c>
      <c r="E1325" t="s">
        <v>275</v>
      </c>
      <c r="F1325" t="s">
        <v>2448</v>
      </c>
      <c r="G1325">
        <v>22897</v>
      </c>
      <c r="H1325" t="s">
        <v>719</v>
      </c>
      <c r="I1325" t="s">
        <v>1391</v>
      </c>
      <c r="J1325" t="s">
        <v>217</v>
      </c>
      <c r="K1325">
        <v>40000000</v>
      </c>
      <c r="L1325">
        <v>2007</v>
      </c>
      <c r="M1325">
        <v>7.1</v>
      </c>
    </row>
    <row r="1326" spans="1:13" x14ac:dyDescent="0.3">
      <c r="A1326" t="s">
        <v>745</v>
      </c>
      <c r="B1326">
        <v>30</v>
      </c>
      <c r="C1326">
        <v>112</v>
      </c>
      <c r="D1326">
        <v>77231</v>
      </c>
      <c r="E1326" t="s">
        <v>726</v>
      </c>
      <c r="F1326" t="s">
        <v>2449</v>
      </c>
      <c r="G1326">
        <v>3322</v>
      </c>
      <c r="H1326" t="s">
        <v>2450</v>
      </c>
      <c r="I1326" t="s">
        <v>533</v>
      </c>
      <c r="J1326" t="s">
        <v>217</v>
      </c>
      <c r="K1326">
        <v>25000000</v>
      </c>
      <c r="L1326">
        <v>2005</v>
      </c>
      <c r="M1326">
        <v>6</v>
      </c>
    </row>
    <row r="1327" spans="1:13" x14ac:dyDescent="0.3">
      <c r="A1327" t="s">
        <v>2451</v>
      </c>
      <c r="B1327">
        <v>488</v>
      </c>
      <c r="C1327">
        <v>126</v>
      </c>
      <c r="D1327">
        <v>4563029</v>
      </c>
      <c r="E1327" t="s">
        <v>505</v>
      </c>
      <c r="F1327" t="s">
        <v>2452</v>
      </c>
      <c r="G1327">
        <v>181472</v>
      </c>
      <c r="H1327" t="s">
        <v>16</v>
      </c>
      <c r="I1327" t="s">
        <v>2040</v>
      </c>
      <c r="J1327" t="s">
        <v>217</v>
      </c>
      <c r="K1327">
        <v>39200000</v>
      </c>
      <c r="L1327">
        <v>2013</v>
      </c>
      <c r="M1327">
        <v>7</v>
      </c>
    </row>
    <row r="1328" spans="1:13" x14ac:dyDescent="0.3">
      <c r="A1328" t="s">
        <v>734</v>
      </c>
      <c r="B1328">
        <v>63</v>
      </c>
      <c r="C1328">
        <v>90</v>
      </c>
      <c r="E1328" t="s">
        <v>2453</v>
      </c>
      <c r="F1328" t="s">
        <v>2454</v>
      </c>
      <c r="G1328">
        <v>15790</v>
      </c>
      <c r="H1328" t="s">
        <v>532</v>
      </c>
      <c r="I1328" t="s">
        <v>533</v>
      </c>
      <c r="J1328" t="s">
        <v>42</v>
      </c>
      <c r="K1328">
        <v>25000000</v>
      </c>
      <c r="L1328">
        <v>2011</v>
      </c>
      <c r="M1328">
        <v>6.8</v>
      </c>
    </row>
    <row r="1329" spans="1:13" hidden="1" x14ac:dyDescent="0.3">
      <c r="A1329" t="s">
        <v>2455</v>
      </c>
      <c r="B1329">
        <v>42</v>
      </c>
      <c r="C1329">
        <v>93</v>
      </c>
      <c r="D1329">
        <v>463730</v>
      </c>
      <c r="E1329" t="s">
        <v>609</v>
      </c>
      <c r="F1329" t="s">
        <v>2456</v>
      </c>
      <c r="G1329">
        <v>3789</v>
      </c>
      <c r="H1329" t="s">
        <v>16</v>
      </c>
      <c r="I1329" t="s">
        <v>17</v>
      </c>
      <c r="J1329" t="s">
        <v>217</v>
      </c>
      <c r="L1329">
        <v>2004</v>
      </c>
      <c r="M1329">
        <v>5.7</v>
      </c>
    </row>
    <row r="1330" spans="1:13" x14ac:dyDescent="0.3">
      <c r="A1330" t="s">
        <v>379</v>
      </c>
      <c r="B1330">
        <v>118</v>
      </c>
      <c r="C1330">
        <v>98</v>
      </c>
      <c r="D1330">
        <v>50693162</v>
      </c>
      <c r="E1330" t="s">
        <v>2457</v>
      </c>
      <c r="F1330" t="s">
        <v>2458</v>
      </c>
      <c r="G1330">
        <v>136580</v>
      </c>
      <c r="H1330" t="s">
        <v>16</v>
      </c>
      <c r="I1330" t="s">
        <v>17</v>
      </c>
      <c r="J1330" t="s">
        <v>217</v>
      </c>
      <c r="K1330">
        <v>23000000</v>
      </c>
      <c r="L1330">
        <v>1994</v>
      </c>
      <c r="M1330">
        <v>7.6</v>
      </c>
    </row>
    <row r="1331" spans="1:13" hidden="1" x14ac:dyDescent="0.3">
      <c r="A1331" t="s">
        <v>2459</v>
      </c>
      <c r="B1331">
        <v>44</v>
      </c>
      <c r="C1331">
        <v>159</v>
      </c>
      <c r="D1331">
        <v>6498000</v>
      </c>
      <c r="E1331" t="s">
        <v>2460</v>
      </c>
      <c r="F1331" t="s">
        <v>2461</v>
      </c>
      <c r="G1331">
        <v>62756</v>
      </c>
      <c r="H1331" t="s">
        <v>2462</v>
      </c>
      <c r="I1331" t="s">
        <v>2006</v>
      </c>
      <c r="K1331">
        <v>18026148</v>
      </c>
      <c r="L1331">
        <v>2015</v>
      </c>
      <c r="M1331">
        <v>8.4</v>
      </c>
    </row>
    <row r="1332" spans="1:13" x14ac:dyDescent="0.3">
      <c r="A1332" t="s">
        <v>459</v>
      </c>
      <c r="B1332">
        <v>214</v>
      </c>
      <c r="C1332">
        <v>107</v>
      </c>
      <c r="D1332">
        <v>63411478</v>
      </c>
      <c r="E1332" t="s">
        <v>2463</v>
      </c>
      <c r="F1332" t="s">
        <v>2464</v>
      </c>
      <c r="G1332">
        <v>114925</v>
      </c>
      <c r="H1332" t="s">
        <v>16</v>
      </c>
      <c r="I1332" t="s">
        <v>17</v>
      </c>
      <c r="J1332" t="s">
        <v>18</v>
      </c>
      <c r="K1332">
        <v>39000000</v>
      </c>
      <c r="L1332">
        <v>2009</v>
      </c>
      <c r="M1332">
        <v>7.1</v>
      </c>
    </row>
    <row r="1333" spans="1:13" hidden="1" x14ac:dyDescent="0.3">
      <c r="A1333" t="s">
        <v>1370</v>
      </c>
      <c r="B1333">
        <v>110</v>
      </c>
      <c r="C1333">
        <v>102</v>
      </c>
      <c r="D1333">
        <v>42640890</v>
      </c>
      <c r="E1333" t="s">
        <v>615</v>
      </c>
      <c r="F1333" t="s">
        <v>2465</v>
      </c>
      <c r="G1333">
        <v>32412</v>
      </c>
      <c r="H1333" t="s">
        <v>16</v>
      </c>
      <c r="I1333" t="s">
        <v>17</v>
      </c>
      <c r="J1333" t="s">
        <v>18</v>
      </c>
      <c r="L1333">
        <v>2007</v>
      </c>
      <c r="M1333">
        <v>5.6</v>
      </c>
    </row>
    <row r="1334" spans="1:13" x14ac:dyDescent="0.3">
      <c r="A1334" t="s">
        <v>183</v>
      </c>
      <c r="B1334">
        <v>187</v>
      </c>
      <c r="C1334">
        <v>106</v>
      </c>
      <c r="D1334">
        <v>144512310</v>
      </c>
      <c r="E1334" t="s">
        <v>129</v>
      </c>
      <c r="F1334" t="s">
        <v>251</v>
      </c>
      <c r="G1334">
        <v>272227</v>
      </c>
      <c r="H1334" t="s">
        <v>16</v>
      </c>
      <c r="I1334" t="s">
        <v>17</v>
      </c>
      <c r="J1334" t="s">
        <v>18</v>
      </c>
      <c r="K1334">
        <v>38000000</v>
      </c>
      <c r="L1334">
        <v>2001</v>
      </c>
      <c r="M1334">
        <v>6.7</v>
      </c>
    </row>
    <row r="1335" spans="1:13" x14ac:dyDescent="0.3">
      <c r="A1335" t="s">
        <v>100</v>
      </c>
      <c r="B1335">
        <v>370</v>
      </c>
      <c r="C1335">
        <v>87</v>
      </c>
      <c r="D1335">
        <v>35287788</v>
      </c>
      <c r="E1335" t="s">
        <v>2466</v>
      </c>
      <c r="F1335" t="s">
        <v>2467</v>
      </c>
      <c r="G1335">
        <v>73886</v>
      </c>
      <c r="H1335" t="s">
        <v>16</v>
      </c>
      <c r="I1335" t="s">
        <v>17</v>
      </c>
      <c r="J1335" t="s">
        <v>42</v>
      </c>
      <c r="K1335">
        <v>39000000</v>
      </c>
      <c r="L1335">
        <v>2012</v>
      </c>
      <c r="M1335">
        <v>7</v>
      </c>
    </row>
    <row r="1336" spans="1:13" x14ac:dyDescent="0.3">
      <c r="A1336" t="s">
        <v>43</v>
      </c>
      <c r="B1336">
        <v>276</v>
      </c>
      <c r="C1336">
        <v>119</v>
      </c>
      <c r="D1336">
        <v>25335935</v>
      </c>
      <c r="E1336" t="s">
        <v>90</v>
      </c>
      <c r="F1336" t="s">
        <v>2468</v>
      </c>
      <c r="G1336">
        <v>242599</v>
      </c>
      <c r="H1336" t="s">
        <v>16</v>
      </c>
      <c r="I1336" t="s">
        <v>17</v>
      </c>
      <c r="J1336" t="s">
        <v>18</v>
      </c>
      <c r="K1336">
        <v>40000000</v>
      </c>
      <c r="L1336">
        <v>2005</v>
      </c>
      <c r="M1336">
        <v>8</v>
      </c>
    </row>
    <row r="1337" spans="1:13" x14ac:dyDescent="0.3">
      <c r="A1337" t="s">
        <v>1682</v>
      </c>
      <c r="B1337">
        <v>76</v>
      </c>
      <c r="C1337">
        <v>110</v>
      </c>
      <c r="D1337">
        <v>5881504</v>
      </c>
      <c r="E1337" t="s">
        <v>2469</v>
      </c>
      <c r="F1337" t="s">
        <v>2470</v>
      </c>
      <c r="G1337">
        <v>5917</v>
      </c>
      <c r="H1337" t="s">
        <v>16</v>
      </c>
      <c r="I1337" t="s">
        <v>17</v>
      </c>
      <c r="J1337" t="s">
        <v>18</v>
      </c>
      <c r="K1337">
        <v>39000000</v>
      </c>
      <c r="L1337">
        <v>2004</v>
      </c>
      <c r="M1337">
        <v>5.3</v>
      </c>
    </row>
    <row r="1338" spans="1:13" x14ac:dyDescent="0.3">
      <c r="A1338" t="s">
        <v>1741</v>
      </c>
      <c r="B1338">
        <v>95</v>
      </c>
      <c r="C1338">
        <v>125</v>
      </c>
      <c r="D1338">
        <v>60000000</v>
      </c>
      <c r="E1338" t="s">
        <v>702</v>
      </c>
      <c r="F1338" t="s">
        <v>2471</v>
      </c>
      <c r="G1338">
        <v>49934</v>
      </c>
      <c r="H1338" t="s">
        <v>16</v>
      </c>
      <c r="I1338" t="s">
        <v>25</v>
      </c>
      <c r="J1338" t="s">
        <v>42</v>
      </c>
      <c r="K1338">
        <v>39000000</v>
      </c>
      <c r="L1338">
        <v>1983</v>
      </c>
      <c r="M1338">
        <v>4.9000000000000004</v>
      </c>
    </row>
    <row r="1339" spans="1:13" x14ac:dyDescent="0.3">
      <c r="A1339" t="s">
        <v>901</v>
      </c>
      <c r="B1339">
        <v>211</v>
      </c>
      <c r="C1339">
        <v>113</v>
      </c>
      <c r="D1339">
        <v>29802761</v>
      </c>
      <c r="E1339" t="s">
        <v>1412</v>
      </c>
      <c r="F1339" t="s">
        <v>2472</v>
      </c>
      <c r="G1339">
        <v>46480</v>
      </c>
      <c r="H1339" t="s">
        <v>16</v>
      </c>
      <c r="I1339" t="s">
        <v>17</v>
      </c>
      <c r="J1339" t="s">
        <v>18</v>
      </c>
      <c r="K1339">
        <v>40000000</v>
      </c>
      <c r="L1339">
        <v>2013</v>
      </c>
      <c r="M1339">
        <v>6.4</v>
      </c>
    </row>
    <row r="1340" spans="1:13" x14ac:dyDescent="0.3">
      <c r="A1340" t="s">
        <v>488</v>
      </c>
      <c r="B1340">
        <v>160</v>
      </c>
      <c r="C1340">
        <v>150</v>
      </c>
      <c r="D1340">
        <v>626809</v>
      </c>
      <c r="E1340" t="s">
        <v>399</v>
      </c>
      <c r="F1340" t="s">
        <v>2473</v>
      </c>
      <c r="G1340">
        <v>36894</v>
      </c>
      <c r="H1340" t="s">
        <v>719</v>
      </c>
      <c r="I1340" t="s">
        <v>326</v>
      </c>
      <c r="J1340" t="s">
        <v>217</v>
      </c>
      <c r="K1340">
        <v>553632000</v>
      </c>
      <c r="L1340">
        <v>2008</v>
      </c>
      <c r="M1340">
        <v>7.4</v>
      </c>
    </row>
    <row r="1341" spans="1:13" x14ac:dyDescent="0.3">
      <c r="A1341" t="s">
        <v>1137</v>
      </c>
      <c r="B1341">
        <v>97</v>
      </c>
      <c r="C1341">
        <v>108</v>
      </c>
      <c r="D1341">
        <v>127214072</v>
      </c>
      <c r="E1341" t="s">
        <v>615</v>
      </c>
      <c r="F1341" t="s">
        <v>2474</v>
      </c>
      <c r="G1341">
        <v>83786</v>
      </c>
      <c r="H1341" t="s">
        <v>16</v>
      </c>
      <c r="I1341" t="s">
        <v>17</v>
      </c>
      <c r="J1341" t="s">
        <v>18</v>
      </c>
      <c r="K1341">
        <v>38000000</v>
      </c>
      <c r="L1341">
        <v>2002</v>
      </c>
      <c r="M1341">
        <v>6.1</v>
      </c>
    </row>
    <row r="1342" spans="1:13" x14ac:dyDescent="0.3">
      <c r="A1342" t="s">
        <v>1123</v>
      </c>
      <c r="B1342">
        <v>174</v>
      </c>
      <c r="C1342">
        <v>96</v>
      </c>
      <c r="D1342">
        <v>88915214</v>
      </c>
      <c r="E1342" t="s">
        <v>615</v>
      </c>
      <c r="F1342" t="s">
        <v>2475</v>
      </c>
      <c r="G1342">
        <v>163665</v>
      </c>
      <c r="H1342" t="s">
        <v>16</v>
      </c>
      <c r="I1342" t="s">
        <v>17</v>
      </c>
      <c r="J1342" t="s">
        <v>217</v>
      </c>
      <c r="K1342">
        <v>38000000</v>
      </c>
      <c r="L1342">
        <v>2009</v>
      </c>
      <c r="M1342">
        <v>6.5</v>
      </c>
    </row>
    <row r="1343" spans="1:13" x14ac:dyDescent="0.3">
      <c r="A1343" t="s">
        <v>2476</v>
      </c>
      <c r="B1343">
        <v>23</v>
      </c>
      <c r="C1343">
        <v>93</v>
      </c>
      <c r="D1343">
        <v>30400000</v>
      </c>
      <c r="E1343" t="s">
        <v>609</v>
      </c>
      <c r="F1343" t="s">
        <v>2477</v>
      </c>
      <c r="G1343">
        <v>17810</v>
      </c>
      <c r="H1343" t="s">
        <v>16</v>
      </c>
      <c r="I1343" t="s">
        <v>17</v>
      </c>
      <c r="J1343" t="s">
        <v>42</v>
      </c>
      <c r="K1343">
        <v>39000000</v>
      </c>
      <c r="L1343">
        <v>1996</v>
      </c>
      <c r="M1343">
        <v>5.7</v>
      </c>
    </row>
    <row r="1344" spans="1:13" x14ac:dyDescent="0.3">
      <c r="A1344" t="s">
        <v>1754</v>
      </c>
      <c r="B1344">
        <v>103</v>
      </c>
      <c r="C1344">
        <v>100</v>
      </c>
      <c r="D1344">
        <v>85570368</v>
      </c>
      <c r="E1344" t="s">
        <v>1100</v>
      </c>
      <c r="F1344" t="s">
        <v>2478</v>
      </c>
      <c r="G1344">
        <v>44885</v>
      </c>
      <c r="H1344" t="s">
        <v>16</v>
      </c>
      <c r="I1344" t="s">
        <v>17</v>
      </c>
      <c r="J1344" t="s">
        <v>42</v>
      </c>
      <c r="K1344">
        <v>38000000</v>
      </c>
      <c r="L1344">
        <v>2002</v>
      </c>
      <c r="M1344">
        <v>5.0999999999999996</v>
      </c>
    </row>
    <row r="1345" spans="1:13" x14ac:dyDescent="0.3">
      <c r="A1345" t="s">
        <v>2479</v>
      </c>
      <c r="B1345">
        <v>98</v>
      </c>
      <c r="C1345">
        <v>118</v>
      </c>
      <c r="D1345">
        <v>75668868</v>
      </c>
      <c r="E1345" t="s">
        <v>580</v>
      </c>
      <c r="F1345" t="s">
        <v>2480</v>
      </c>
      <c r="G1345">
        <v>60504</v>
      </c>
      <c r="H1345" t="s">
        <v>16</v>
      </c>
      <c r="I1345" t="s">
        <v>17</v>
      </c>
      <c r="J1345" t="s">
        <v>42</v>
      </c>
      <c r="K1345">
        <v>35000000</v>
      </c>
      <c r="L1345">
        <v>1994</v>
      </c>
      <c r="M1345">
        <v>6.6</v>
      </c>
    </row>
    <row r="1346" spans="1:13" x14ac:dyDescent="0.3">
      <c r="A1346" t="s">
        <v>2481</v>
      </c>
      <c r="B1346">
        <v>273</v>
      </c>
      <c r="C1346">
        <v>122</v>
      </c>
      <c r="D1346">
        <v>6594136</v>
      </c>
      <c r="E1346" t="s">
        <v>2482</v>
      </c>
      <c r="F1346" t="s">
        <v>2483</v>
      </c>
      <c r="G1346">
        <v>24557</v>
      </c>
      <c r="H1346" t="s">
        <v>719</v>
      </c>
      <c r="I1346" t="s">
        <v>1391</v>
      </c>
      <c r="J1346" t="s">
        <v>18</v>
      </c>
      <c r="K1346">
        <v>38600000</v>
      </c>
      <c r="L1346">
        <v>2013</v>
      </c>
      <c r="M1346">
        <v>6.5</v>
      </c>
    </row>
    <row r="1347" spans="1:13" x14ac:dyDescent="0.3">
      <c r="A1347" t="s">
        <v>257</v>
      </c>
      <c r="B1347">
        <v>279</v>
      </c>
      <c r="C1347">
        <v>120</v>
      </c>
      <c r="D1347">
        <v>58700247</v>
      </c>
      <c r="E1347" t="s">
        <v>85</v>
      </c>
      <c r="F1347" t="s">
        <v>2484</v>
      </c>
      <c r="G1347">
        <v>95367</v>
      </c>
      <c r="H1347" t="s">
        <v>16</v>
      </c>
      <c r="I1347" t="s">
        <v>17</v>
      </c>
      <c r="J1347" t="s">
        <v>18</v>
      </c>
      <c r="K1347">
        <v>38000000</v>
      </c>
      <c r="L1347">
        <v>2011</v>
      </c>
      <c r="M1347">
        <v>6.9</v>
      </c>
    </row>
    <row r="1348" spans="1:13" hidden="1" x14ac:dyDescent="0.3">
      <c r="B1348">
        <v>22</v>
      </c>
      <c r="C1348">
        <v>60</v>
      </c>
      <c r="E1348" t="s">
        <v>967</v>
      </c>
      <c r="F1348" t="s">
        <v>2485</v>
      </c>
      <c r="G1348">
        <v>38383</v>
      </c>
      <c r="H1348" t="s">
        <v>16</v>
      </c>
      <c r="I1348" t="s">
        <v>17</v>
      </c>
      <c r="J1348" t="s">
        <v>571</v>
      </c>
      <c r="M1348">
        <v>7.8</v>
      </c>
    </row>
    <row r="1349" spans="1:13" hidden="1" x14ac:dyDescent="0.3">
      <c r="A1349" t="s">
        <v>2486</v>
      </c>
      <c r="B1349">
        <v>4</v>
      </c>
      <c r="C1349">
        <v>88</v>
      </c>
      <c r="E1349" t="s">
        <v>232</v>
      </c>
      <c r="F1349" t="s">
        <v>2487</v>
      </c>
      <c r="G1349">
        <v>2169</v>
      </c>
      <c r="H1349" t="s">
        <v>16</v>
      </c>
      <c r="I1349" t="s">
        <v>326</v>
      </c>
      <c r="K1349">
        <v>40000000</v>
      </c>
      <c r="L1349">
        <v>2014</v>
      </c>
      <c r="M1349">
        <v>6.4</v>
      </c>
    </row>
    <row r="1350" spans="1:13" x14ac:dyDescent="0.3">
      <c r="A1350" t="s">
        <v>2488</v>
      </c>
      <c r="B1350">
        <v>65</v>
      </c>
      <c r="C1350">
        <v>146</v>
      </c>
      <c r="D1350">
        <v>50668906</v>
      </c>
      <c r="E1350" t="s">
        <v>596</v>
      </c>
      <c r="F1350" t="s">
        <v>2489</v>
      </c>
      <c r="G1350">
        <v>76016</v>
      </c>
      <c r="H1350" t="s">
        <v>16</v>
      </c>
      <c r="I1350" t="s">
        <v>17</v>
      </c>
      <c r="J1350" t="s">
        <v>217</v>
      </c>
      <c r="K1350">
        <v>38000000</v>
      </c>
      <c r="L1350">
        <v>1999</v>
      </c>
      <c r="M1350">
        <v>7.6</v>
      </c>
    </row>
    <row r="1351" spans="1:13" x14ac:dyDescent="0.3">
      <c r="A1351" t="s">
        <v>273</v>
      </c>
      <c r="B1351">
        <v>98</v>
      </c>
      <c r="C1351">
        <v>115</v>
      </c>
      <c r="D1351">
        <v>39177215</v>
      </c>
      <c r="E1351" t="s">
        <v>782</v>
      </c>
      <c r="F1351" t="s">
        <v>2490</v>
      </c>
      <c r="G1351">
        <v>30667</v>
      </c>
      <c r="H1351" t="s">
        <v>16</v>
      </c>
      <c r="I1351" t="s">
        <v>17</v>
      </c>
      <c r="J1351" t="s">
        <v>18</v>
      </c>
      <c r="K1351">
        <v>38000000</v>
      </c>
      <c r="L1351">
        <v>2002</v>
      </c>
      <c r="M1351">
        <v>5.6</v>
      </c>
    </row>
    <row r="1352" spans="1:13" x14ac:dyDescent="0.3">
      <c r="A1352" t="s">
        <v>2491</v>
      </c>
      <c r="B1352">
        <v>116</v>
      </c>
      <c r="C1352">
        <v>123</v>
      </c>
      <c r="D1352">
        <v>40334024</v>
      </c>
      <c r="E1352" t="s">
        <v>1531</v>
      </c>
      <c r="F1352" t="s">
        <v>2492</v>
      </c>
      <c r="G1352">
        <v>44168</v>
      </c>
      <c r="H1352" t="s">
        <v>16</v>
      </c>
      <c r="I1352" t="s">
        <v>17</v>
      </c>
      <c r="J1352" t="s">
        <v>18</v>
      </c>
      <c r="K1352">
        <v>35000000</v>
      </c>
      <c r="L1352">
        <v>2001</v>
      </c>
      <c r="M1352">
        <v>6.2</v>
      </c>
    </row>
    <row r="1353" spans="1:13" x14ac:dyDescent="0.3">
      <c r="A1353" t="s">
        <v>1840</v>
      </c>
      <c r="B1353">
        <v>76</v>
      </c>
      <c r="C1353">
        <v>94</v>
      </c>
      <c r="D1353">
        <v>71038190</v>
      </c>
      <c r="E1353" t="s">
        <v>641</v>
      </c>
      <c r="F1353" t="s">
        <v>2493</v>
      </c>
      <c r="G1353">
        <v>23473</v>
      </c>
      <c r="H1353" t="s">
        <v>16</v>
      </c>
      <c r="I1353" t="s">
        <v>17</v>
      </c>
      <c r="J1353" t="s">
        <v>42</v>
      </c>
      <c r="K1353">
        <v>30000000</v>
      </c>
      <c r="L1353">
        <v>2015</v>
      </c>
      <c r="M1353">
        <v>4.4000000000000004</v>
      </c>
    </row>
    <row r="1354" spans="1:13" x14ac:dyDescent="0.3">
      <c r="A1354" t="s">
        <v>2494</v>
      </c>
      <c r="B1354">
        <v>106</v>
      </c>
      <c r="C1354">
        <v>102</v>
      </c>
      <c r="D1354">
        <v>24044532</v>
      </c>
      <c r="E1354" t="s">
        <v>85</v>
      </c>
      <c r="F1354" t="s">
        <v>2495</v>
      </c>
      <c r="G1354">
        <v>19686</v>
      </c>
      <c r="H1354" t="s">
        <v>16</v>
      </c>
      <c r="I1354" t="s">
        <v>17</v>
      </c>
      <c r="J1354" t="s">
        <v>217</v>
      </c>
      <c r="K1354">
        <v>38000000</v>
      </c>
      <c r="L1354">
        <v>2001</v>
      </c>
      <c r="M1354">
        <v>5.6</v>
      </c>
    </row>
    <row r="1355" spans="1:13" x14ac:dyDescent="0.3">
      <c r="A1355" t="s">
        <v>1509</v>
      </c>
      <c r="B1355">
        <v>55</v>
      </c>
      <c r="C1355">
        <v>98</v>
      </c>
      <c r="D1355">
        <v>22770864</v>
      </c>
      <c r="E1355" t="s">
        <v>921</v>
      </c>
      <c r="F1355" t="s">
        <v>2496</v>
      </c>
      <c r="G1355">
        <v>8433</v>
      </c>
      <c r="H1355" t="s">
        <v>16</v>
      </c>
      <c r="I1355" t="s">
        <v>17</v>
      </c>
      <c r="J1355" t="s">
        <v>42</v>
      </c>
      <c r="K1355">
        <v>38000000</v>
      </c>
      <c r="L1355">
        <v>2001</v>
      </c>
      <c r="M1355">
        <v>5.5</v>
      </c>
    </row>
    <row r="1356" spans="1:13" x14ac:dyDescent="0.3">
      <c r="A1356" t="s">
        <v>1377</v>
      </c>
      <c r="B1356">
        <v>172</v>
      </c>
      <c r="C1356">
        <v>133</v>
      </c>
      <c r="D1356">
        <v>18653746</v>
      </c>
      <c r="E1356" t="s">
        <v>310</v>
      </c>
      <c r="F1356" t="s">
        <v>2497</v>
      </c>
      <c r="G1356">
        <v>137722</v>
      </c>
      <c r="H1356" t="s">
        <v>16</v>
      </c>
      <c r="I1356" t="s">
        <v>1295</v>
      </c>
      <c r="J1356" t="s">
        <v>217</v>
      </c>
      <c r="K1356">
        <v>38000000</v>
      </c>
      <c r="L1356">
        <v>1999</v>
      </c>
      <c r="M1356">
        <v>6.7</v>
      </c>
    </row>
    <row r="1357" spans="1:13" x14ac:dyDescent="0.3">
      <c r="A1357" t="s">
        <v>273</v>
      </c>
      <c r="B1357">
        <v>47</v>
      </c>
      <c r="C1357">
        <v>118</v>
      </c>
      <c r="D1357">
        <v>17305211</v>
      </c>
      <c r="E1357" t="s">
        <v>789</v>
      </c>
      <c r="F1357" t="s">
        <v>2498</v>
      </c>
      <c r="G1357">
        <v>14066</v>
      </c>
      <c r="H1357" t="s">
        <v>16</v>
      </c>
      <c r="I1357" t="s">
        <v>17</v>
      </c>
      <c r="J1357" t="s">
        <v>217</v>
      </c>
      <c r="K1357">
        <v>38000000</v>
      </c>
      <c r="L1357">
        <v>1996</v>
      </c>
      <c r="M1357">
        <v>6.1</v>
      </c>
    </row>
    <row r="1358" spans="1:13" x14ac:dyDescent="0.3">
      <c r="A1358" t="s">
        <v>1598</v>
      </c>
      <c r="B1358">
        <v>107</v>
      </c>
      <c r="C1358">
        <v>105</v>
      </c>
      <c r="D1358">
        <v>16991902</v>
      </c>
      <c r="E1358" t="s">
        <v>2217</v>
      </c>
      <c r="F1358" t="s">
        <v>2499</v>
      </c>
      <c r="G1358">
        <v>34592</v>
      </c>
      <c r="H1358" t="s">
        <v>16</v>
      </c>
      <c r="I1358" t="s">
        <v>17</v>
      </c>
      <c r="J1358" t="s">
        <v>217</v>
      </c>
      <c r="K1358">
        <v>57000000</v>
      </c>
      <c r="L1358">
        <v>2001</v>
      </c>
      <c r="M1358">
        <v>6.2</v>
      </c>
    </row>
    <row r="1359" spans="1:13" x14ac:dyDescent="0.3">
      <c r="A1359" t="s">
        <v>2500</v>
      </c>
      <c r="B1359">
        <v>323</v>
      </c>
      <c r="C1359">
        <v>109</v>
      </c>
      <c r="D1359">
        <v>47536959</v>
      </c>
      <c r="E1359" t="s">
        <v>1235</v>
      </c>
      <c r="F1359" t="s">
        <v>2501</v>
      </c>
      <c r="G1359">
        <v>86955</v>
      </c>
      <c r="H1359" t="s">
        <v>16</v>
      </c>
      <c r="I1359" t="s">
        <v>17</v>
      </c>
      <c r="J1359" t="s">
        <v>217</v>
      </c>
      <c r="K1359">
        <v>10000000</v>
      </c>
      <c r="L1359">
        <v>2009</v>
      </c>
      <c r="M1359">
        <v>7.3</v>
      </c>
    </row>
    <row r="1360" spans="1:13" x14ac:dyDescent="0.3">
      <c r="A1360" t="s">
        <v>76</v>
      </c>
      <c r="B1360">
        <v>37</v>
      </c>
      <c r="C1360">
        <v>129</v>
      </c>
      <c r="D1360">
        <v>10300000</v>
      </c>
      <c r="E1360" t="s">
        <v>2502</v>
      </c>
      <c r="F1360" t="s">
        <v>2503</v>
      </c>
      <c r="G1360">
        <v>17859</v>
      </c>
      <c r="H1360" t="s">
        <v>16</v>
      </c>
      <c r="I1360" t="s">
        <v>17</v>
      </c>
      <c r="J1360" t="s">
        <v>18</v>
      </c>
      <c r="K1360">
        <v>38000000</v>
      </c>
      <c r="L1360">
        <v>1996</v>
      </c>
      <c r="M1360">
        <v>6.6</v>
      </c>
    </row>
    <row r="1361" spans="1:13" x14ac:dyDescent="0.3">
      <c r="A1361" t="s">
        <v>1918</v>
      </c>
      <c r="B1361">
        <v>297</v>
      </c>
      <c r="C1361">
        <v>109</v>
      </c>
      <c r="D1361">
        <v>13782838</v>
      </c>
      <c r="E1361" t="s">
        <v>2504</v>
      </c>
      <c r="F1361" t="s">
        <v>2505</v>
      </c>
      <c r="G1361">
        <v>258078</v>
      </c>
      <c r="H1361" t="s">
        <v>16</v>
      </c>
      <c r="I1361" t="s">
        <v>17</v>
      </c>
      <c r="J1361" t="s">
        <v>217</v>
      </c>
      <c r="K1361">
        <v>15000000</v>
      </c>
      <c r="L1361">
        <v>1982</v>
      </c>
      <c r="M1361">
        <v>8.1999999999999993</v>
      </c>
    </row>
    <row r="1362" spans="1:13" x14ac:dyDescent="0.3">
      <c r="A1362" t="s">
        <v>507</v>
      </c>
      <c r="B1362">
        <v>302</v>
      </c>
      <c r="C1362">
        <v>127</v>
      </c>
      <c r="D1362">
        <v>41997790</v>
      </c>
      <c r="E1362" t="s">
        <v>1024</v>
      </c>
      <c r="F1362" t="s">
        <v>2506</v>
      </c>
      <c r="G1362">
        <v>125305</v>
      </c>
      <c r="H1362" t="s">
        <v>16</v>
      </c>
      <c r="I1362" t="s">
        <v>17</v>
      </c>
      <c r="J1362" t="s">
        <v>217</v>
      </c>
      <c r="K1362">
        <v>38000000</v>
      </c>
      <c r="L1362">
        <v>2013</v>
      </c>
      <c r="M1362">
        <v>6.4</v>
      </c>
    </row>
    <row r="1363" spans="1:13" x14ac:dyDescent="0.3">
      <c r="A1363" t="s">
        <v>2507</v>
      </c>
      <c r="B1363">
        <v>38</v>
      </c>
      <c r="C1363">
        <v>118</v>
      </c>
      <c r="D1363">
        <v>6482195</v>
      </c>
      <c r="E1363" t="s">
        <v>815</v>
      </c>
      <c r="F1363" t="s">
        <v>2508</v>
      </c>
      <c r="G1363">
        <v>9740</v>
      </c>
      <c r="H1363" t="s">
        <v>16</v>
      </c>
      <c r="I1363" t="s">
        <v>17</v>
      </c>
      <c r="J1363" t="s">
        <v>217</v>
      </c>
      <c r="K1363">
        <v>37000000</v>
      </c>
      <c r="L1363">
        <v>1997</v>
      </c>
      <c r="M1363">
        <v>6.4</v>
      </c>
    </row>
    <row r="1364" spans="1:13" x14ac:dyDescent="0.3">
      <c r="A1364" t="s">
        <v>2509</v>
      </c>
      <c r="B1364">
        <v>31</v>
      </c>
      <c r="C1364">
        <v>110</v>
      </c>
      <c r="D1364">
        <v>623374</v>
      </c>
      <c r="E1364" t="s">
        <v>2510</v>
      </c>
      <c r="F1364" t="s">
        <v>2511</v>
      </c>
      <c r="G1364">
        <v>4757</v>
      </c>
      <c r="H1364" t="s">
        <v>16</v>
      </c>
      <c r="I1364" t="s">
        <v>17</v>
      </c>
      <c r="J1364" t="s">
        <v>18</v>
      </c>
      <c r="K1364">
        <v>38000000</v>
      </c>
      <c r="L1364">
        <v>2001</v>
      </c>
      <c r="M1364">
        <v>5.2</v>
      </c>
    </row>
    <row r="1365" spans="1:13" x14ac:dyDescent="0.3">
      <c r="A1365" t="s">
        <v>1128</v>
      </c>
      <c r="B1365">
        <v>118</v>
      </c>
      <c r="C1365">
        <v>90</v>
      </c>
      <c r="D1365">
        <v>7871693</v>
      </c>
      <c r="E1365" t="s">
        <v>2512</v>
      </c>
      <c r="F1365" t="s">
        <v>2513</v>
      </c>
      <c r="G1365">
        <v>52908</v>
      </c>
      <c r="H1365" t="s">
        <v>16</v>
      </c>
      <c r="I1365" t="s">
        <v>17</v>
      </c>
      <c r="J1365" t="s">
        <v>42</v>
      </c>
      <c r="K1365">
        <v>55000000</v>
      </c>
      <c r="L1365">
        <v>2008</v>
      </c>
      <c r="M1365">
        <v>6.5</v>
      </c>
    </row>
    <row r="1366" spans="1:13" x14ac:dyDescent="0.3">
      <c r="A1366" t="s">
        <v>2514</v>
      </c>
      <c r="B1366">
        <v>546</v>
      </c>
      <c r="C1366">
        <v>144</v>
      </c>
      <c r="D1366">
        <v>16377274</v>
      </c>
      <c r="E1366" t="s">
        <v>1235</v>
      </c>
      <c r="F1366" t="s">
        <v>2515</v>
      </c>
      <c r="G1366">
        <v>105144</v>
      </c>
      <c r="H1366" t="s">
        <v>16</v>
      </c>
      <c r="I1366" t="s">
        <v>17</v>
      </c>
      <c r="J1366" t="s">
        <v>217</v>
      </c>
      <c r="K1366">
        <v>32000000</v>
      </c>
      <c r="L1366">
        <v>2012</v>
      </c>
      <c r="M1366">
        <v>7.1</v>
      </c>
    </row>
    <row r="1367" spans="1:13" x14ac:dyDescent="0.3">
      <c r="A1367" t="s">
        <v>2516</v>
      </c>
      <c r="B1367">
        <v>21</v>
      </c>
      <c r="C1367">
        <v>97</v>
      </c>
      <c r="E1367" t="s">
        <v>2517</v>
      </c>
      <c r="F1367" t="s">
        <v>2518</v>
      </c>
      <c r="G1367">
        <v>6691</v>
      </c>
      <c r="H1367" t="s">
        <v>16</v>
      </c>
      <c r="I1367" t="s">
        <v>2519</v>
      </c>
      <c r="J1367" t="s">
        <v>217</v>
      </c>
      <c r="K1367">
        <v>38000000</v>
      </c>
      <c r="L1367">
        <v>2007</v>
      </c>
      <c r="M1367">
        <v>4.8</v>
      </c>
    </row>
    <row r="1368" spans="1:13" x14ac:dyDescent="0.3">
      <c r="A1368" t="s">
        <v>1852</v>
      </c>
      <c r="B1368">
        <v>86</v>
      </c>
      <c r="C1368">
        <v>130</v>
      </c>
      <c r="D1368">
        <v>9589875</v>
      </c>
      <c r="E1368" t="s">
        <v>596</v>
      </c>
      <c r="F1368" t="s">
        <v>2520</v>
      </c>
      <c r="G1368">
        <v>16673</v>
      </c>
      <c r="H1368" t="s">
        <v>16</v>
      </c>
      <c r="I1368" t="s">
        <v>17</v>
      </c>
      <c r="J1368" t="s">
        <v>42</v>
      </c>
      <c r="K1368">
        <v>40000000</v>
      </c>
      <c r="L1368">
        <v>2008</v>
      </c>
      <c r="M1368">
        <v>7.3</v>
      </c>
    </row>
    <row r="1369" spans="1:13" x14ac:dyDescent="0.3">
      <c r="A1369" t="s">
        <v>2521</v>
      </c>
      <c r="B1369">
        <v>194</v>
      </c>
      <c r="C1369">
        <v>112</v>
      </c>
      <c r="D1369">
        <v>34912982</v>
      </c>
      <c r="E1369" t="s">
        <v>90</v>
      </c>
      <c r="F1369" t="s">
        <v>2522</v>
      </c>
      <c r="G1369">
        <v>55617</v>
      </c>
      <c r="H1369" t="s">
        <v>16</v>
      </c>
      <c r="I1369" t="s">
        <v>17</v>
      </c>
      <c r="J1369" t="s">
        <v>18</v>
      </c>
      <c r="K1369">
        <v>38000000</v>
      </c>
      <c r="L1369">
        <v>2016</v>
      </c>
      <c r="M1369">
        <v>5.2</v>
      </c>
    </row>
    <row r="1370" spans="1:13" x14ac:dyDescent="0.3">
      <c r="A1370" t="s">
        <v>2523</v>
      </c>
      <c r="B1370">
        <v>437</v>
      </c>
      <c r="C1370">
        <v>133</v>
      </c>
      <c r="D1370">
        <v>109712885</v>
      </c>
      <c r="E1370" t="s">
        <v>1367</v>
      </c>
      <c r="F1370" t="s">
        <v>2524</v>
      </c>
      <c r="G1370">
        <v>146708</v>
      </c>
      <c r="H1370" t="s">
        <v>16</v>
      </c>
      <c r="I1370" t="s">
        <v>17</v>
      </c>
      <c r="J1370" t="s">
        <v>18</v>
      </c>
      <c r="K1370">
        <v>35000000</v>
      </c>
      <c r="L1370">
        <v>2015</v>
      </c>
      <c r="M1370">
        <v>7.7</v>
      </c>
    </row>
    <row r="1371" spans="1:13" x14ac:dyDescent="0.3">
      <c r="A1371" t="s">
        <v>2147</v>
      </c>
      <c r="B1371">
        <v>378</v>
      </c>
      <c r="C1371">
        <v>150</v>
      </c>
      <c r="D1371">
        <v>92173235</v>
      </c>
      <c r="E1371" t="s">
        <v>782</v>
      </c>
      <c r="F1371" t="s">
        <v>2525</v>
      </c>
      <c r="G1371">
        <v>280228</v>
      </c>
      <c r="H1371" t="s">
        <v>16</v>
      </c>
      <c r="I1371" t="s">
        <v>17</v>
      </c>
      <c r="J1371" t="s">
        <v>217</v>
      </c>
      <c r="K1371">
        <v>37000000</v>
      </c>
      <c r="L1371">
        <v>2010</v>
      </c>
      <c r="M1371">
        <v>7.6</v>
      </c>
    </row>
    <row r="1372" spans="1:13" x14ac:dyDescent="0.3">
      <c r="A1372" t="s">
        <v>2526</v>
      </c>
      <c r="B1372">
        <v>170</v>
      </c>
      <c r="C1372">
        <v>110</v>
      </c>
      <c r="D1372">
        <v>41102171</v>
      </c>
      <c r="E1372" t="s">
        <v>515</v>
      </c>
      <c r="F1372" t="s">
        <v>2527</v>
      </c>
      <c r="G1372">
        <v>57266</v>
      </c>
      <c r="H1372" t="s">
        <v>16</v>
      </c>
      <c r="I1372" t="s">
        <v>17</v>
      </c>
      <c r="J1372" t="s">
        <v>18</v>
      </c>
      <c r="K1372">
        <v>40000000</v>
      </c>
      <c r="L1372">
        <v>2012</v>
      </c>
      <c r="M1372">
        <v>5.7</v>
      </c>
    </row>
    <row r="1373" spans="1:13" x14ac:dyDescent="0.3">
      <c r="A1373" t="s">
        <v>2528</v>
      </c>
      <c r="B1373">
        <v>341</v>
      </c>
      <c r="C1373">
        <v>96</v>
      </c>
      <c r="D1373">
        <v>60338891</v>
      </c>
      <c r="E1373" t="s">
        <v>921</v>
      </c>
      <c r="F1373" t="s">
        <v>2529</v>
      </c>
      <c r="G1373">
        <v>248468</v>
      </c>
      <c r="H1373" t="s">
        <v>16</v>
      </c>
      <c r="I1373" t="s">
        <v>17</v>
      </c>
      <c r="J1373" t="s">
        <v>217</v>
      </c>
      <c r="K1373">
        <v>37000000</v>
      </c>
      <c r="L1373">
        <v>2008</v>
      </c>
      <c r="M1373">
        <v>7</v>
      </c>
    </row>
    <row r="1374" spans="1:13" x14ac:dyDescent="0.3">
      <c r="A1374" t="s">
        <v>2530</v>
      </c>
      <c r="B1374">
        <v>139</v>
      </c>
      <c r="C1374">
        <v>96</v>
      </c>
      <c r="D1374">
        <v>48006503</v>
      </c>
      <c r="E1374" t="s">
        <v>289</v>
      </c>
      <c r="F1374" t="s">
        <v>2531</v>
      </c>
      <c r="G1374">
        <v>28109</v>
      </c>
      <c r="H1374" t="s">
        <v>16</v>
      </c>
      <c r="I1374" t="s">
        <v>17</v>
      </c>
      <c r="J1374" t="s">
        <v>42</v>
      </c>
      <c r="K1374">
        <v>37000000</v>
      </c>
      <c r="L1374">
        <v>2008</v>
      </c>
      <c r="M1374">
        <v>6</v>
      </c>
    </row>
    <row r="1375" spans="1:13" x14ac:dyDescent="0.3">
      <c r="A1375" t="s">
        <v>309</v>
      </c>
      <c r="B1375">
        <v>393</v>
      </c>
      <c r="C1375">
        <v>123</v>
      </c>
      <c r="D1375">
        <v>26903709</v>
      </c>
      <c r="E1375" t="s">
        <v>2532</v>
      </c>
      <c r="F1375" t="s">
        <v>2533</v>
      </c>
      <c r="G1375">
        <v>312629</v>
      </c>
      <c r="H1375" t="s">
        <v>16</v>
      </c>
      <c r="I1375" t="s">
        <v>25</v>
      </c>
      <c r="J1375" t="s">
        <v>217</v>
      </c>
      <c r="K1375">
        <v>38000000</v>
      </c>
      <c r="L1375">
        <v>2013</v>
      </c>
      <c r="M1375">
        <v>8.1</v>
      </c>
    </row>
    <row r="1376" spans="1:13" x14ac:dyDescent="0.3">
      <c r="A1376" t="s">
        <v>2514</v>
      </c>
      <c r="B1376">
        <v>224</v>
      </c>
      <c r="C1376">
        <v>188</v>
      </c>
      <c r="D1376">
        <v>22450975</v>
      </c>
      <c r="E1376" t="s">
        <v>1235</v>
      </c>
      <c r="F1376" t="s">
        <v>2534</v>
      </c>
      <c r="G1376">
        <v>241030</v>
      </c>
      <c r="H1376" t="s">
        <v>16</v>
      </c>
      <c r="I1376" t="s">
        <v>17</v>
      </c>
      <c r="J1376" t="s">
        <v>217</v>
      </c>
      <c r="K1376">
        <v>37000000</v>
      </c>
      <c r="L1376">
        <v>1999</v>
      </c>
      <c r="M1376">
        <v>8</v>
      </c>
    </row>
    <row r="1377" spans="1:13" x14ac:dyDescent="0.3">
      <c r="A1377" t="s">
        <v>2535</v>
      </c>
      <c r="B1377">
        <v>203</v>
      </c>
      <c r="C1377">
        <v>107</v>
      </c>
      <c r="D1377">
        <v>44867349</v>
      </c>
      <c r="E1377" t="s">
        <v>641</v>
      </c>
      <c r="F1377" t="s">
        <v>2536</v>
      </c>
      <c r="G1377">
        <v>75347</v>
      </c>
      <c r="H1377" t="s">
        <v>16</v>
      </c>
      <c r="I1377" t="s">
        <v>17</v>
      </c>
      <c r="J1377" t="s">
        <v>217</v>
      </c>
      <c r="K1377">
        <v>37000000</v>
      </c>
      <c r="L1377">
        <v>2010</v>
      </c>
      <c r="M1377">
        <v>5.6</v>
      </c>
    </row>
    <row r="1378" spans="1:13" x14ac:dyDescent="0.3">
      <c r="A1378" t="s">
        <v>2537</v>
      </c>
      <c r="B1378">
        <v>148</v>
      </c>
      <c r="C1378">
        <v>110</v>
      </c>
      <c r="D1378">
        <v>46813366</v>
      </c>
      <c r="E1378" t="s">
        <v>615</v>
      </c>
      <c r="F1378" t="s">
        <v>2538</v>
      </c>
      <c r="G1378">
        <v>39440</v>
      </c>
      <c r="H1378" t="s">
        <v>16</v>
      </c>
      <c r="I1378" t="s">
        <v>17</v>
      </c>
      <c r="J1378" t="s">
        <v>217</v>
      </c>
      <c r="K1378">
        <v>38000000</v>
      </c>
      <c r="L1378">
        <v>2016</v>
      </c>
      <c r="M1378">
        <v>6.1</v>
      </c>
    </row>
    <row r="1379" spans="1:13" x14ac:dyDescent="0.3">
      <c r="A1379" t="s">
        <v>2539</v>
      </c>
      <c r="B1379">
        <v>131</v>
      </c>
      <c r="C1379">
        <v>113</v>
      </c>
      <c r="D1379">
        <v>72279690</v>
      </c>
      <c r="E1379" t="s">
        <v>2540</v>
      </c>
      <c r="F1379" t="s">
        <v>2541</v>
      </c>
      <c r="G1379">
        <v>17948</v>
      </c>
      <c r="H1379" t="s">
        <v>16</v>
      </c>
      <c r="I1379" t="s">
        <v>17</v>
      </c>
      <c r="J1379" t="s">
        <v>42</v>
      </c>
      <c r="K1379">
        <v>37000000</v>
      </c>
      <c r="L1379">
        <v>2011</v>
      </c>
      <c r="M1379">
        <v>6.9</v>
      </c>
    </row>
    <row r="1380" spans="1:13" x14ac:dyDescent="0.3">
      <c r="A1380" t="s">
        <v>2198</v>
      </c>
      <c r="B1380">
        <v>350</v>
      </c>
      <c r="C1380">
        <v>122</v>
      </c>
      <c r="D1380">
        <v>191449475</v>
      </c>
      <c r="E1380" t="s">
        <v>253</v>
      </c>
      <c r="F1380" t="s">
        <v>2542</v>
      </c>
      <c r="G1380">
        <v>348007</v>
      </c>
      <c r="H1380" t="s">
        <v>16</v>
      </c>
      <c r="I1380" t="s">
        <v>17</v>
      </c>
      <c r="J1380" t="s">
        <v>18</v>
      </c>
      <c r="K1380">
        <v>37000000</v>
      </c>
      <c r="L1380">
        <v>2008</v>
      </c>
      <c r="M1380">
        <v>5.2</v>
      </c>
    </row>
    <row r="1381" spans="1:13" x14ac:dyDescent="0.3">
      <c r="A1381" t="s">
        <v>2283</v>
      </c>
      <c r="B1381">
        <v>129</v>
      </c>
      <c r="C1381">
        <v>116</v>
      </c>
      <c r="D1381">
        <v>71026631</v>
      </c>
      <c r="E1381" t="s">
        <v>782</v>
      </c>
      <c r="F1381" t="s">
        <v>2543</v>
      </c>
      <c r="G1381">
        <v>98899</v>
      </c>
      <c r="H1381" t="s">
        <v>16</v>
      </c>
      <c r="I1381" t="s">
        <v>17</v>
      </c>
      <c r="J1381" t="s">
        <v>18</v>
      </c>
      <c r="K1381">
        <v>36000000</v>
      </c>
      <c r="L1381">
        <v>2002</v>
      </c>
      <c r="M1381">
        <v>7</v>
      </c>
    </row>
    <row r="1382" spans="1:13" x14ac:dyDescent="0.3">
      <c r="A1382" t="s">
        <v>966</v>
      </c>
      <c r="B1382">
        <v>40</v>
      </c>
      <c r="C1382">
        <v>93</v>
      </c>
      <c r="D1382">
        <v>68208190</v>
      </c>
      <c r="E1382" t="s">
        <v>156</v>
      </c>
      <c r="F1382" t="s">
        <v>2544</v>
      </c>
      <c r="G1382">
        <v>60572</v>
      </c>
      <c r="H1382" t="s">
        <v>16</v>
      </c>
      <c r="I1382" t="s">
        <v>17</v>
      </c>
      <c r="J1382" t="s">
        <v>18</v>
      </c>
      <c r="K1382">
        <v>65000000</v>
      </c>
      <c r="L1382">
        <v>1999</v>
      </c>
      <c r="M1382">
        <v>6.3</v>
      </c>
    </row>
    <row r="1383" spans="1:13" x14ac:dyDescent="0.3">
      <c r="A1383" t="s">
        <v>1811</v>
      </c>
      <c r="B1383">
        <v>289</v>
      </c>
      <c r="C1383">
        <v>118</v>
      </c>
      <c r="D1383">
        <v>150368971</v>
      </c>
      <c r="E1383" t="s">
        <v>366</v>
      </c>
      <c r="F1383" t="s">
        <v>2545</v>
      </c>
      <c r="G1383">
        <v>316671</v>
      </c>
      <c r="H1383" t="s">
        <v>16</v>
      </c>
      <c r="I1383" t="s">
        <v>17</v>
      </c>
      <c r="J1383" t="s">
        <v>217</v>
      </c>
      <c r="K1383">
        <v>37000000</v>
      </c>
      <c r="L1383">
        <v>2013</v>
      </c>
      <c r="M1383">
        <v>7</v>
      </c>
    </row>
    <row r="1384" spans="1:13" hidden="1" x14ac:dyDescent="0.3">
      <c r="A1384" t="s">
        <v>2546</v>
      </c>
      <c r="B1384">
        <v>14</v>
      </c>
      <c r="C1384">
        <v>115</v>
      </c>
      <c r="E1384" t="s">
        <v>34</v>
      </c>
      <c r="F1384" t="s">
        <v>2547</v>
      </c>
      <c r="G1384">
        <v>4387</v>
      </c>
      <c r="H1384" t="s">
        <v>2018</v>
      </c>
      <c r="I1384" t="s">
        <v>2548</v>
      </c>
      <c r="K1384">
        <v>29500000</v>
      </c>
      <c r="L1384">
        <v>2009</v>
      </c>
      <c r="M1384">
        <v>5.3</v>
      </c>
    </row>
    <row r="1385" spans="1:13" x14ac:dyDescent="0.3">
      <c r="A1385" t="s">
        <v>237</v>
      </c>
      <c r="B1385">
        <v>72</v>
      </c>
      <c r="C1385">
        <v>93</v>
      </c>
      <c r="D1385">
        <v>50129186</v>
      </c>
      <c r="E1385" t="s">
        <v>408</v>
      </c>
      <c r="F1385" t="s">
        <v>2549</v>
      </c>
      <c r="G1385">
        <v>38399</v>
      </c>
      <c r="H1385" t="s">
        <v>16</v>
      </c>
      <c r="I1385" t="s">
        <v>17</v>
      </c>
      <c r="J1385" t="s">
        <v>217</v>
      </c>
      <c r="K1385">
        <v>36000000</v>
      </c>
      <c r="L1385">
        <v>1997</v>
      </c>
      <c r="M1385">
        <v>6.9</v>
      </c>
    </row>
    <row r="1386" spans="1:13" x14ac:dyDescent="0.3">
      <c r="A1386" t="s">
        <v>2550</v>
      </c>
      <c r="B1386">
        <v>89</v>
      </c>
      <c r="C1386">
        <v>121</v>
      </c>
      <c r="D1386">
        <v>55500000</v>
      </c>
      <c r="E1386" t="s">
        <v>23</v>
      </c>
      <c r="F1386" t="s">
        <v>2551</v>
      </c>
      <c r="G1386">
        <v>48636</v>
      </c>
      <c r="H1386" t="s">
        <v>16</v>
      </c>
      <c r="I1386" t="s">
        <v>25</v>
      </c>
      <c r="J1386" t="s">
        <v>42</v>
      </c>
      <c r="K1386">
        <v>36000000</v>
      </c>
      <c r="L1386">
        <v>1983</v>
      </c>
      <c r="M1386">
        <v>6.2</v>
      </c>
    </row>
    <row r="1387" spans="1:13" x14ac:dyDescent="0.3">
      <c r="A1387" t="s">
        <v>2552</v>
      </c>
      <c r="B1387">
        <v>265</v>
      </c>
      <c r="C1387">
        <v>101</v>
      </c>
      <c r="D1387">
        <v>50213619</v>
      </c>
      <c r="E1387" t="s">
        <v>1960</v>
      </c>
      <c r="F1387" t="s">
        <v>2553</v>
      </c>
      <c r="G1387">
        <v>139184</v>
      </c>
      <c r="H1387" t="s">
        <v>16</v>
      </c>
      <c r="I1387" t="s">
        <v>17</v>
      </c>
      <c r="J1387" t="s">
        <v>217</v>
      </c>
      <c r="K1387">
        <v>36000000</v>
      </c>
      <c r="L1387">
        <v>2010</v>
      </c>
      <c r="M1387">
        <v>6.4</v>
      </c>
    </row>
    <row r="1388" spans="1:13" x14ac:dyDescent="0.3">
      <c r="A1388" t="s">
        <v>2539</v>
      </c>
      <c r="B1388">
        <v>54</v>
      </c>
      <c r="C1388">
        <v>107</v>
      </c>
      <c r="D1388">
        <v>42019483</v>
      </c>
      <c r="E1388" t="s">
        <v>2540</v>
      </c>
      <c r="F1388" t="s">
        <v>2554</v>
      </c>
      <c r="G1388">
        <v>6069</v>
      </c>
      <c r="H1388" t="s">
        <v>16</v>
      </c>
      <c r="I1388" t="s">
        <v>17</v>
      </c>
      <c r="J1388" t="s">
        <v>42</v>
      </c>
      <c r="K1388">
        <v>36000000</v>
      </c>
      <c r="L1388">
        <v>2014</v>
      </c>
      <c r="M1388">
        <v>6.4</v>
      </c>
    </row>
    <row r="1389" spans="1:13" x14ac:dyDescent="0.3">
      <c r="A1389" t="s">
        <v>1687</v>
      </c>
      <c r="B1389">
        <v>126</v>
      </c>
      <c r="C1389">
        <v>124</v>
      </c>
      <c r="D1389">
        <v>23360779</v>
      </c>
      <c r="E1389" t="s">
        <v>2555</v>
      </c>
      <c r="F1389" t="s">
        <v>2556</v>
      </c>
      <c r="G1389">
        <v>31113</v>
      </c>
      <c r="H1389" t="s">
        <v>16</v>
      </c>
      <c r="I1389" t="s">
        <v>17</v>
      </c>
      <c r="J1389" t="s">
        <v>217</v>
      </c>
      <c r="K1389">
        <v>34000000</v>
      </c>
      <c r="L1389">
        <v>2000</v>
      </c>
      <c r="M1389">
        <v>5.7</v>
      </c>
    </row>
    <row r="1390" spans="1:13" x14ac:dyDescent="0.3">
      <c r="A1390" t="s">
        <v>1117</v>
      </c>
      <c r="B1390">
        <v>110</v>
      </c>
      <c r="C1390">
        <v>109</v>
      </c>
      <c r="D1390">
        <v>26183197</v>
      </c>
      <c r="E1390" t="s">
        <v>169</v>
      </c>
      <c r="F1390" t="s">
        <v>2557</v>
      </c>
      <c r="G1390">
        <v>38348</v>
      </c>
      <c r="H1390" t="s">
        <v>16</v>
      </c>
      <c r="I1390" t="s">
        <v>17</v>
      </c>
      <c r="J1390" t="s">
        <v>217</v>
      </c>
      <c r="K1390">
        <v>36000000</v>
      </c>
      <c r="L1390">
        <v>2003</v>
      </c>
      <c r="M1390">
        <v>6.1</v>
      </c>
    </row>
    <row r="1391" spans="1:13" x14ac:dyDescent="0.3">
      <c r="A1391" t="s">
        <v>1212</v>
      </c>
      <c r="B1391">
        <v>138</v>
      </c>
      <c r="C1391">
        <v>105</v>
      </c>
      <c r="D1391">
        <v>20991497</v>
      </c>
      <c r="E1391" t="s">
        <v>515</v>
      </c>
      <c r="F1391" t="s">
        <v>2558</v>
      </c>
      <c r="G1391">
        <v>39778</v>
      </c>
      <c r="H1391" t="s">
        <v>16</v>
      </c>
      <c r="I1391" t="s">
        <v>17</v>
      </c>
      <c r="J1391" t="s">
        <v>18</v>
      </c>
      <c r="K1391">
        <v>37000000</v>
      </c>
      <c r="L1391">
        <v>2015</v>
      </c>
      <c r="M1391">
        <v>5.4</v>
      </c>
    </row>
    <row r="1392" spans="1:13" x14ac:dyDescent="0.3">
      <c r="A1392" t="s">
        <v>1402</v>
      </c>
      <c r="B1392">
        <v>31</v>
      </c>
      <c r="C1392">
        <v>130</v>
      </c>
      <c r="D1392">
        <v>13052741</v>
      </c>
      <c r="E1392" t="s">
        <v>2323</v>
      </c>
      <c r="F1392" t="s">
        <v>2559</v>
      </c>
      <c r="G1392">
        <v>8531</v>
      </c>
      <c r="H1392" t="s">
        <v>16</v>
      </c>
      <c r="I1392" t="s">
        <v>17</v>
      </c>
      <c r="J1392" t="s">
        <v>18</v>
      </c>
      <c r="K1392">
        <v>36000000</v>
      </c>
      <c r="L1392">
        <v>1996</v>
      </c>
      <c r="M1392">
        <v>6.7</v>
      </c>
    </row>
    <row r="1393" spans="1:13" x14ac:dyDescent="0.3">
      <c r="A1393" t="s">
        <v>2560</v>
      </c>
      <c r="B1393">
        <v>95</v>
      </c>
      <c r="C1393">
        <v>127</v>
      </c>
      <c r="D1393">
        <v>14378353</v>
      </c>
      <c r="E1393" t="s">
        <v>1189</v>
      </c>
      <c r="F1393" t="s">
        <v>2561</v>
      </c>
      <c r="G1393">
        <v>12375</v>
      </c>
      <c r="H1393" t="s">
        <v>16</v>
      </c>
      <c r="I1393" t="s">
        <v>17</v>
      </c>
      <c r="J1393" t="s">
        <v>18</v>
      </c>
      <c r="K1393">
        <v>36000000</v>
      </c>
      <c r="L1393">
        <v>1999</v>
      </c>
      <c r="M1393">
        <v>6.8</v>
      </c>
    </row>
    <row r="1394" spans="1:13" x14ac:dyDescent="0.3">
      <c r="A1394" t="s">
        <v>1278</v>
      </c>
      <c r="B1394">
        <v>267</v>
      </c>
      <c r="C1394">
        <v>114</v>
      </c>
      <c r="D1394">
        <v>33037754</v>
      </c>
      <c r="E1394" t="s">
        <v>2193</v>
      </c>
      <c r="F1394" t="s">
        <v>2562</v>
      </c>
      <c r="G1394">
        <v>75864</v>
      </c>
      <c r="H1394" t="s">
        <v>16</v>
      </c>
      <c r="I1394" t="s">
        <v>17</v>
      </c>
      <c r="J1394" t="s">
        <v>18</v>
      </c>
      <c r="K1394">
        <v>37000000</v>
      </c>
      <c r="L1394">
        <v>2011</v>
      </c>
      <c r="M1394">
        <v>6</v>
      </c>
    </row>
    <row r="1395" spans="1:13" x14ac:dyDescent="0.3">
      <c r="A1395" t="s">
        <v>1913</v>
      </c>
      <c r="B1395">
        <v>175</v>
      </c>
      <c r="C1395">
        <v>106</v>
      </c>
      <c r="D1395">
        <v>12339633</v>
      </c>
      <c r="E1395" t="s">
        <v>977</v>
      </c>
      <c r="F1395" t="s">
        <v>2563</v>
      </c>
      <c r="G1395">
        <v>220591</v>
      </c>
      <c r="H1395" t="s">
        <v>16</v>
      </c>
      <c r="I1395" t="s">
        <v>17</v>
      </c>
      <c r="J1395" t="s">
        <v>18</v>
      </c>
      <c r="K1395">
        <v>36000000</v>
      </c>
      <c r="L1395">
        <v>1997</v>
      </c>
      <c r="M1395">
        <v>7.8</v>
      </c>
    </row>
    <row r="1396" spans="1:13" x14ac:dyDescent="0.3">
      <c r="A1396" t="s">
        <v>1901</v>
      </c>
      <c r="B1396">
        <v>63</v>
      </c>
      <c r="C1396">
        <v>95</v>
      </c>
      <c r="D1396">
        <v>2954405</v>
      </c>
      <c r="E1396" t="s">
        <v>2564</v>
      </c>
      <c r="F1396" t="s">
        <v>2565</v>
      </c>
      <c r="G1396">
        <v>1977</v>
      </c>
      <c r="H1396" t="s">
        <v>16</v>
      </c>
      <c r="I1396" t="s">
        <v>17</v>
      </c>
      <c r="J1396" t="s">
        <v>217</v>
      </c>
      <c r="K1396">
        <v>36000000</v>
      </c>
      <c r="L1396">
        <v>2000</v>
      </c>
      <c r="M1396">
        <v>5.3</v>
      </c>
    </row>
    <row r="1397" spans="1:13" x14ac:dyDescent="0.3">
      <c r="A1397" t="s">
        <v>528</v>
      </c>
      <c r="B1397">
        <v>85</v>
      </c>
      <c r="C1397">
        <v>81</v>
      </c>
      <c r="D1397">
        <v>30105968</v>
      </c>
      <c r="E1397" t="s">
        <v>230</v>
      </c>
      <c r="F1397" t="s">
        <v>2566</v>
      </c>
      <c r="G1397">
        <v>8860</v>
      </c>
      <c r="H1397" t="s">
        <v>16</v>
      </c>
      <c r="I1397" t="s">
        <v>17</v>
      </c>
      <c r="J1397" t="s">
        <v>110</v>
      </c>
      <c r="K1397">
        <v>37000000</v>
      </c>
      <c r="L1397">
        <v>2008</v>
      </c>
      <c r="M1397">
        <v>4.5</v>
      </c>
    </row>
    <row r="1398" spans="1:13" x14ac:dyDescent="0.3">
      <c r="A1398" t="s">
        <v>2567</v>
      </c>
      <c r="B1398">
        <v>44</v>
      </c>
      <c r="C1398">
        <v>95</v>
      </c>
      <c r="D1398">
        <v>37788228</v>
      </c>
      <c r="E1398" t="s">
        <v>609</v>
      </c>
      <c r="F1398" t="s">
        <v>2568</v>
      </c>
      <c r="G1398">
        <v>15046</v>
      </c>
      <c r="H1398" t="s">
        <v>16</v>
      </c>
      <c r="I1398" t="s">
        <v>17</v>
      </c>
      <c r="J1398" t="s">
        <v>18</v>
      </c>
      <c r="K1398">
        <v>35200000</v>
      </c>
      <c r="L1398">
        <v>2003</v>
      </c>
      <c r="M1398">
        <v>5.4</v>
      </c>
    </row>
    <row r="1399" spans="1:13" x14ac:dyDescent="0.3">
      <c r="A1399" t="s">
        <v>926</v>
      </c>
      <c r="B1399">
        <v>334</v>
      </c>
      <c r="C1399">
        <v>108</v>
      </c>
      <c r="D1399">
        <v>277313371</v>
      </c>
      <c r="E1399" t="s">
        <v>609</v>
      </c>
      <c r="F1399" t="s">
        <v>2569</v>
      </c>
      <c r="G1399">
        <v>583341</v>
      </c>
      <c r="H1399" t="s">
        <v>16</v>
      </c>
      <c r="I1399" t="s">
        <v>17</v>
      </c>
      <c r="J1399" t="s">
        <v>217</v>
      </c>
      <c r="K1399">
        <v>35000000</v>
      </c>
      <c r="L1399">
        <v>2009</v>
      </c>
      <c r="M1399">
        <v>7.8</v>
      </c>
    </row>
    <row r="1400" spans="1:13" x14ac:dyDescent="0.3">
      <c r="A1400" t="s">
        <v>2570</v>
      </c>
      <c r="B1400">
        <v>78</v>
      </c>
      <c r="C1400">
        <v>105</v>
      </c>
      <c r="D1400">
        <v>2126511</v>
      </c>
      <c r="E1400" t="s">
        <v>2571</v>
      </c>
      <c r="F1400" t="s">
        <v>2572</v>
      </c>
      <c r="G1400">
        <v>21912</v>
      </c>
      <c r="H1400" t="s">
        <v>2573</v>
      </c>
      <c r="I1400" t="s">
        <v>1391</v>
      </c>
      <c r="J1400" t="s">
        <v>18</v>
      </c>
      <c r="K1400">
        <v>36000000</v>
      </c>
      <c r="L1400">
        <v>2015</v>
      </c>
      <c r="M1400">
        <v>7.2</v>
      </c>
    </row>
    <row r="1401" spans="1:13" x14ac:dyDescent="0.3">
      <c r="A1401" t="s">
        <v>728</v>
      </c>
      <c r="B1401">
        <v>199</v>
      </c>
      <c r="C1401">
        <v>95</v>
      </c>
      <c r="D1401">
        <v>205399422</v>
      </c>
      <c r="E1401" t="s">
        <v>499</v>
      </c>
      <c r="F1401" t="s">
        <v>2574</v>
      </c>
      <c r="G1401">
        <v>181225</v>
      </c>
      <c r="H1401" t="s">
        <v>16</v>
      </c>
      <c r="I1401" t="s">
        <v>17</v>
      </c>
      <c r="J1401" t="s">
        <v>18</v>
      </c>
      <c r="K1401">
        <v>33000000</v>
      </c>
      <c r="L1401">
        <v>1999</v>
      </c>
      <c r="M1401">
        <v>6.6</v>
      </c>
    </row>
    <row r="1402" spans="1:13" x14ac:dyDescent="0.3">
      <c r="A1402" t="s">
        <v>100</v>
      </c>
      <c r="B1402">
        <v>186</v>
      </c>
      <c r="C1402">
        <v>126</v>
      </c>
      <c r="D1402">
        <v>251188924</v>
      </c>
      <c r="E1402" t="s">
        <v>55</v>
      </c>
      <c r="F1402" t="s">
        <v>2575</v>
      </c>
      <c r="G1402">
        <v>269033</v>
      </c>
      <c r="H1402" t="s">
        <v>16</v>
      </c>
      <c r="I1402" t="s">
        <v>17</v>
      </c>
      <c r="J1402" t="s">
        <v>18</v>
      </c>
      <c r="K1402">
        <v>35000000</v>
      </c>
      <c r="L1402">
        <v>1989</v>
      </c>
      <c r="M1402">
        <v>7.6</v>
      </c>
    </row>
    <row r="1403" spans="1:13" x14ac:dyDescent="0.3">
      <c r="A1403" t="s">
        <v>213</v>
      </c>
      <c r="B1403">
        <v>77</v>
      </c>
      <c r="C1403">
        <v>102</v>
      </c>
      <c r="D1403">
        <v>1068392</v>
      </c>
      <c r="E1403" t="s">
        <v>2576</v>
      </c>
      <c r="F1403" t="s">
        <v>2577</v>
      </c>
      <c r="G1403">
        <v>3865</v>
      </c>
      <c r="H1403" t="s">
        <v>16</v>
      </c>
      <c r="I1403" t="s">
        <v>1295</v>
      </c>
      <c r="J1403" t="s">
        <v>18</v>
      </c>
      <c r="K1403">
        <v>36000000</v>
      </c>
      <c r="L1403">
        <v>2011</v>
      </c>
      <c r="M1403">
        <v>5.9</v>
      </c>
    </row>
    <row r="1404" spans="1:13" x14ac:dyDescent="0.3">
      <c r="A1404" t="s">
        <v>384</v>
      </c>
      <c r="B1404">
        <v>68</v>
      </c>
      <c r="C1404">
        <v>121</v>
      </c>
      <c r="D1404">
        <v>144731527</v>
      </c>
      <c r="E1404" t="s">
        <v>129</v>
      </c>
      <c r="F1404" t="s">
        <v>2578</v>
      </c>
      <c r="G1404">
        <v>128010</v>
      </c>
      <c r="H1404" t="s">
        <v>16</v>
      </c>
      <c r="I1404" t="s">
        <v>17</v>
      </c>
      <c r="J1404" t="s">
        <v>217</v>
      </c>
      <c r="K1404">
        <v>35000000</v>
      </c>
      <c r="L1404">
        <v>1992</v>
      </c>
      <c r="M1404">
        <v>6.7</v>
      </c>
    </row>
    <row r="1405" spans="1:13" x14ac:dyDescent="0.3">
      <c r="A1405" t="s">
        <v>758</v>
      </c>
      <c r="B1405">
        <v>261</v>
      </c>
      <c r="C1405">
        <v>129</v>
      </c>
      <c r="D1405">
        <v>255950375</v>
      </c>
      <c r="E1405" t="s">
        <v>596</v>
      </c>
      <c r="F1405" t="s">
        <v>2579</v>
      </c>
      <c r="G1405">
        <v>223127</v>
      </c>
      <c r="H1405" t="s">
        <v>16</v>
      </c>
      <c r="I1405" t="s">
        <v>17</v>
      </c>
      <c r="J1405" t="s">
        <v>18</v>
      </c>
      <c r="K1405">
        <v>29000000</v>
      </c>
      <c r="L1405">
        <v>2009</v>
      </c>
      <c r="M1405">
        <v>7.7</v>
      </c>
    </row>
    <row r="1406" spans="1:13" hidden="1" x14ac:dyDescent="0.3">
      <c r="B1406">
        <v>5</v>
      </c>
      <c r="C1406">
        <v>43</v>
      </c>
      <c r="E1406" t="s">
        <v>641</v>
      </c>
      <c r="F1406" t="s">
        <v>2580</v>
      </c>
      <c r="G1406">
        <v>2185</v>
      </c>
      <c r="H1406" t="s">
        <v>16</v>
      </c>
      <c r="I1406" t="s">
        <v>17</v>
      </c>
      <c r="J1406" t="s">
        <v>410</v>
      </c>
      <c r="M1406">
        <v>5.8</v>
      </c>
    </row>
    <row r="1407" spans="1:13" x14ac:dyDescent="0.3">
      <c r="A1407" t="s">
        <v>1754</v>
      </c>
      <c r="B1407">
        <v>122</v>
      </c>
      <c r="C1407">
        <v>88</v>
      </c>
      <c r="D1407">
        <v>112692062</v>
      </c>
      <c r="E1407" t="s">
        <v>1100</v>
      </c>
      <c r="F1407" t="s">
        <v>2581</v>
      </c>
      <c r="G1407">
        <v>84325</v>
      </c>
      <c r="H1407" t="s">
        <v>16</v>
      </c>
      <c r="I1407" t="s">
        <v>17</v>
      </c>
      <c r="J1407" t="s">
        <v>42</v>
      </c>
      <c r="K1407">
        <v>35000000</v>
      </c>
      <c r="L1407">
        <v>2001</v>
      </c>
      <c r="M1407">
        <v>5.4</v>
      </c>
    </row>
    <row r="1408" spans="1:13" x14ac:dyDescent="0.3">
      <c r="A1408" t="s">
        <v>946</v>
      </c>
      <c r="B1408">
        <v>340</v>
      </c>
      <c r="C1408">
        <v>106</v>
      </c>
      <c r="D1408">
        <v>117528646</v>
      </c>
      <c r="E1408" t="s">
        <v>366</v>
      </c>
      <c r="F1408" t="s">
        <v>2582</v>
      </c>
      <c r="G1408">
        <v>353442</v>
      </c>
      <c r="H1408" t="s">
        <v>16</v>
      </c>
      <c r="I1408" t="s">
        <v>17</v>
      </c>
      <c r="J1408" t="s">
        <v>217</v>
      </c>
      <c r="K1408">
        <v>35000000</v>
      </c>
      <c r="L1408">
        <v>2011</v>
      </c>
      <c r="M1408">
        <v>6.9</v>
      </c>
    </row>
    <row r="1409" spans="1:13" x14ac:dyDescent="0.3">
      <c r="A1409" t="s">
        <v>2528</v>
      </c>
      <c r="B1409">
        <v>493</v>
      </c>
      <c r="C1409">
        <v>110</v>
      </c>
      <c r="D1409">
        <v>171031347</v>
      </c>
      <c r="E1409" t="s">
        <v>2162</v>
      </c>
      <c r="F1409" t="s">
        <v>2583</v>
      </c>
      <c r="G1409">
        <v>240962</v>
      </c>
      <c r="H1409" t="s">
        <v>16</v>
      </c>
      <c r="I1409" t="s">
        <v>17</v>
      </c>
      <c r="J1409" t="s">
        <v>18</v>
      </c>
      <c r="K1409">
        <v>38000000</v>
      </c>
      <c r="L1409">
        <v>2010</v>
      </c>
      <c r="M1409">
        <v>7.7</v>
      </c>
    </row>
    <row r="1410" spans="1:13" x14ac:dyDescent="0.3">
      <c r="A1410" t="s">
        <v>1418</v>
      </c>
      <c r="B1410">
        <v>208</v>
      </c>
      <c r="C1410">
        <v>109</v>
      </c>
      <c r="D1410">
        <v>124732962</v>
      </c>
      <c r="E1410" t="s">
        <v>515</v>
      </c>
      <c r="F1410" t="s">
        <v>2584</v>
      </c>
      <c r="G1410">
        <v>286178</v>
      </c>
      <c r="H1410" t="s">
        <v>16</v>
      </c>
      <c r="I1410" t="s">
        <v>17</v>
      </c>
      <c r="J1410" t="s">
        <v>18</v>
      </c>
      <c r="K1410">
        <v>35000000</v>
      </c>
      <c r="L1410">
        <v>2006</v>
      </c>
      <c r="M1410">
        <v>6.8</v>
      </c>
    </row>
    <row r="1411" spans="1:13" x14ac:dyDescent="0.3">
      <c r="A1411" t="s">
        <v>2585</v>
      </c>
      <c r="B1411">
        <v>134</v>
      </c>
      <c r="C1411">
        <v>143</v>
      </c>
      <c r="D1411">
        <v>82300000</v>
      </c>
      <c r="E1411" t="s">
        <v>501</v>
      </c>
      <c r="F1411" t="s">
        <v>2586</v>
      </c>
      <c r="G1411">
        <v>63330</v>
      </c>
      <c r="H1411" t="s">
        <v>16</v>
      </c>
      <c r="I1411" t="s">
        <v>17</v>
      </c>
      <c r="J1411" t="s">
        <v>42</v>
      </c>
      <c r="K1411">
        <v>35000000</v>
      </c>
      <c r="L1411">
        <v>1979</v>
      </c>
      <c r="M1411">
        <v>6.4</v>
      </c>
    </row>
    <row r="1412" spans="1:13" x14ac:dyDescent="0.3">
      <c r="A1412" t="s">
        <v>946</v>
      </c>
      <c r="B1412">
        <v>275</v>
      </c>
      <c r="C1412">
        <v>120</v>
      </c>
      <c r="D1412">
        <v>134455175</v>
      </c>
      <c r="E1412" t="s">
        <v>366</v>
      </c>
      <c r="F1412" t="s">
        <v>2587</v>
      </c>
      <c r="G1412">
        <v>97664</v>
      </c>
      <c r="H1412" t="s">
        <v>16</v>
      </c>
      <c r="I1412" t="s">
        <v>17</v>
      </c>
      <c r="J1412" t="s">
        <v>217</v>
      </c>
      <c r="K1412">
        <v>35000000</v>
      </c>
      <c r="L1412">
        <v>2013</v>
      </c>
      <c r="M1412">
        <v>5.7</v>
      </c>
    </row>
    <row r="1413" spans="1:13" x14ac:dyDescent="0.3">
      <c r="A1413" t="s">
        <v>178</v>
      </c>
      <c r="B1413">
        <v>120</v>
      </c>
      <c r="C1413">
        <v>128</v>
      </c>
      <c r="D1413">
        <v>79100000</v>
      </c>
      <c r="E1413" t="s">
        <v>558</v>
      </c>
      <c r="F1413" t="s">
        <v>2588</v>
      </c>
      <c r="G1413">
        <v>127503</v>
      </c>
      <c r="H1413" t="s">
        <v>16</v>
      </c>
      <c r="I1413" t="s">
        <v>17</v>
      </c>
      <c r="J1413" t="s">
        <v>217</v>
      </c>
      <c r="K1413">
        <v>35000000</v>
      </c>
      <c r="L1413">
        <v>1991</v>
      </c>
      <c r="M1413">
        <v>7.3</v>
      </c>
    </row>
    <row r="1414" spans="1:13" x14ac:dyDescent="0.3">
      <c r="A1414" t="s">
        <v>1123</v>
      </c>
      <c r="B1414">
        <v>144</v>
      </c>
      <c r="C1414">
        <v>123</v>
      </c>
      <c r="D1414">
        <v>81159365</v>
      </c>
      <c r="E1414" t="s">
        <v>782</v>
      </c>
      <c r="F1414" t="s">
        <v>2589</v>
      </c>
      <c r="G1414">
        <v>191470</v>
      </c>
      <c r="H1414" t="s">
        <v>16</v>
      </c>
      <c r="I1414" t="s">
        <v>17</v>
      </c>
      <c r="J1414" t="s">
        <v>18</v>
      </c>
      <c r="K1414">
        <v>35000000</v>
      </c>
      <c r="L1414">
        <v>2008</v>
      </c>
      <c r="M1414">
        <v>6.8</v>
      </c>
    </row>
    <row r="1415" spans="1:13" x14ac:dyDescent="0.3">
      <c r="A1415" t="s">
        <v>1169</v>
      </c>
      <c r="B1415">
        <v>332</v>
      </c>
      <c r="C1415">
        <v>129</v>
      </c>
      <c r="D1415">
        <v>110008260</v>
      </c>
      <c r="E1415" t="s">
        <v>615</v>
      </c>
      <c r="F1415" t="s">
        <v>2590</v>
      </c>
      <c r="G1415">
        <v>94241</v>
      </c>
      <c r="H1415" t="s">
        <v>16</v>
      </c>
      <c r="I1415" t="s">
        <v>249</v>
      </c>
      <c r="J1415" t="s">
        <v>217</v>
      </c>
      <c r="K1415">
        <v>35000000</v>
      </c>
      <c r="L1415">
        <v>2015</v>
      </c>
      <c r="M1415">
        <v>6.3</v>
      </c>
    </row>
    <row r="1416" spans="1:13" x14ac:dyDescent="0.3">
      <c r="A1416" t="s">
        <v>2591</v>
      </c>
      <c r="B1416">
        <v>104</v>
      </c>
      <c r="C1416">
        <v>105</v>
      </c>
      <c r="D1416">
        <v>67962333</v>
      </c>
      <c r="E1416" t="s">
        <v>615</v>
      </c>
      <c r="F1416" t="s">
        <v>2592</v>
      </c>
      <c r="G1416">
        <v>33887</v>
      </c>
      <c r="H1416" t="s">
        <v>16</v>
      </c>
      <c r="I1416" t="s">
        <v>17</v>
      </c>
      <c r="J1416" t="s">
        <v>18</v>
      </c>
      <c r="K1416">
        <v>35000000</v>
      </c>
      <c r="L1416">
        <v>2005</v>
      </c>
      <c r="M1416">
        <v>5.9</v>
      </c>
    </row>
    <row r="1417" spans="1:13" x14ac:dyDescent="0.3">
      <c r="A1417" t="s">
        <v>961</v>
      </c>
      <c r="B1417">
        <v>116</v>
      </c>
      <c r="C1417">
        <v>162</v>
      </c>
      <c r="D1417">
        <v>78651430</v>
      </c>
      <c r="E1417" t="s">
        <v>2003</v>
      </c>
      <c r="F1417" t="s">
        <v>2593</v>
      </c>
      <c r="G1417">
        <v>142067</v>
      </c>
      <c r="H1417" t="s">
        <v>16</v>
      </c>
      <c r="I1417" t="s">
        <v>17</v>
      </c>
      <c r="J1417" t="s">
        <v>217</v>
      </c>
      <c r="K1417">
        <v>27000000</v>
      </c>
      <c r="L1417">
        <v>1996</v>
      </c>
      <c r="M1417">
        <v>7.4</v>
      </c>
    </row>
    <row r="1418" spans="1:13" x14ac:dyDescent="0.3">
      <c r="A1418" t="s">
        <v>1759</v>
      </c>
      <c r="B1418">
        <v>177</v>
      </c>
      <c r="C1418">
        <v>138</v>
      </c>
      <c r="D1418">
        <v>64604977</v>
      </c>
      <c r="E1418" t="s">
        <v>789</v>
      </c>
      <c r="F1418" t="s">
        <v>2594</v>
      </c>
      <c r="G1418">
        <v>414219</v>
      </c>
      <c r="H1418" t="s">
        <v>16</v>
      </c>
      <c r="I1418" t="s">
        <v>17</v>
      </c>
      <c r="J1418" t="s">
        <v>217</v>
      </c>
      <c r="K1418">
        <v>35000000</v>
      </c>
      <c r="L1418">
        <v>1997</v>
      </c>
      <c r="M1418">
        <v>8.3000000000000007</v>
      </c>
    </row>
    <row r="1419" spans="1:13" x14ac:dyDescent="0.3">
      <c r="A1419" t="s">
        <v>221</v>
      </c>
      <c r="B1419">
        <v>127</v>
      </c>
      <c r="C1419">
        <v>100</v>
      </c>
      <c r="D1419">
        <v>63939454</v>
      </c>
      <c r="E1419" t="s">
        <v>2595</v>
      </c>
      <c r="F1419" t="s">
        <v>2596</v>
      </c>
      <c r="G1419">
        <v>61321</v>
      </c>
      <c r="H1419" t="s">
        <v>16</v>
      </c>
      <c r="I1419" t="s">
        <v>17</v>
      </c>
      <c r="J1419" t="s">
        <v>42</v>
      </c>
      <c r="K1419">
        <v>35000000</v>
      </c>
      <c r="L1419">
        <v>2005</v>
      </c>
      <c r="M1419">
        <v>6.2</v>
      </c>
    </row>
    <row r="1420" spans="1:13" x14ac:dyDescent="0.3">
      <c r="A1420" t="s">
        <v>723</v>
      </c>
      <c r="B1420">
        <v>83</v>
      </c>
      <c r="C1420">
        <v>90</v>
      </c>
      <c r="D1420">
        <v>63826569</v>
      </c>
      <c r="E1420" t="s">
        <v>609</v>
      </c>
      <c r="F1420" t="s">
        <v>2597</v>
      </c>
      <c r="G1420">
        <v>32416</v>
      </c>
      <c r="H1420" t="s">
        <v>16</v>
      </c>
      <c r="I1420" t="s">
        <v>17</v>
      </c>
      <c r="J1420" t="s">
        <v>18</v>
      </c>
      <c r="K1420">
        <v>35000000</v>
      </c>
      <c r="L1420">
        <v>1997</v>
      </c>
      <c r="M1420">
        <v>6.3</v>
      </c>
    </row>
    <row r="1421" spans="1:13" x14ac:dyDescent="0.3">
      <c r="A1421" t="s">
        <v>541</v>
      </c>
      <c r="B1421">
        <v>97</v>
      </c>
      <c r="C1421">
        <v>108</v>
      </c>
      <c r="D1421">
        <v>60054449</v>
      </c>
      <c r="E1421" t="s">
        <v>812</v>
      </c>
      <c r="F1421" t="s">
        <v>2598</v>
      </c>
      <c r="G1421">
        <v>61018</v>
      </c>
      <c r="H1421" t="s">
        <v>16</v>
      </c>
      <c r="I1421" t="s">
        <v>17</v>
      </c>
      <c r="J1421" t="s">
        <v>217</v>
      </c>
      <c r="K1421">
        <v>35000000</v>
      </c>
      <c r="L1421">
        <v>1995</v>
      </c>
      <c r="M1421">
        <v>5.8</v>
      </c>
    </row>
    <row r="1422" spans="1:13" x14ac:dyDescent="0.3">
      <c r="A1422" t="s">
        <v>2254</v>
      </c>
      <c r="B1422">
        <v>256</v>
      </c>
      <c r="C1422">
        <v>101</v>
      </c>
      <c r="D1422">
        <v>26505000</v>
      </c>
      <c r="E1422" t="s">
        <v>2285</v>
      </c>
      <c r="F1422" t="s">
        <v>2599</v>
      </c>
      <c r="G1422">
        <v>149285</v>
      </c>
      <c r="H1422" t="s">
        <v>16</v>
      </c>
      <c r="I1422" t="s">
        <v>17</v>
      </c>
      <c r="J1422" t="s">
        <v>2600</v>
      </c>
      <c r="K1422">
        <v>1800000</v>
      </c>
      <c r="L1422">
        <v>1984</v>
      </c>
      <c r="M1422">
        <v>7.5</v>
      </c>
    </row>
    <row r="1423" spans="1:13" x14ac:dyDescent="0.3">
      <c r="A1423" t="s">
        <v>893</v>
      </c>
      <c r="B1423">
        <v>225</v>
      </c>
      <c r="C1423">
        <v>109</v>
      </c>
      <c r="D1423">
        <v>61280963</v>
      </c>
      <c r="E1423" t="s">
        <v>1557</v>
      </c>
      <c r="F1423" t="s">
        <v>2601</v>
      </c>
      <c r="G1423">
        <v>79877</v>
      </c>
      <c r="H1423" t="s">
        <v>16</v>
      </c>
      <c r="I1423" t="s">
        <v>17</v>
      </c>
      <c r="J1423" t="s">
        <v>217</v>
      </c>
      <c r="K1423">
        <v>33000000</v>
      </c>
      <c r="L1423">
        <v>2000</v>
      </c>
      <c r="M1423">
        <v>6.3</v>
      </c>
    </row>
    <row r="1424" spans="1:13" x14ac:dyDescent="0.3">
      <c r="A1424" t="s">
        <v>1220</v>
      </c>
      <c r="B1424">
        <v>83</v>
      </c>
      <c r="C1424">
        <v>132</v>
      </c>
      <c r="D1424">
        <v>56876365</v>
      </c>
      <c r="E1424" t="s">
        <v>55</v>
      </c>
      <c r="F1424" t="s">
        <v>2602</v>
      </c>
      <c r="G1424">
        <v>125219</v>
      </c>
      <c r="H1424" t="s">
        <v>16</v>
      </c>
      <c r="I1424" t="s">
        <v>17</v>
      </c>
      <c r="J1424" t="s">
        <v>18</v>
      </c>
      <c r="K1424">
        <v>35000000</v>
      </c>
      <c r="L1424">
        <v>1998</v>
      </c>
      <c r="M1424">
        <v>6.4</v>
      </c>
    </row>
    <row r="1425" spans="1:13" x14ac:dyDescent="0.3">
      <c r="A1425" t="s">
        <v>1220</v>
      </c>
      <c r="B1425">
        <v>160</v>
      </c>
      <c r="C1425">
        <v>123</v>
      </c>
      <c r="D1425">
        <v>59699513</v>
      </c>
      <c r="E1425" t="s">
        <v>2603</v>
      </c>
      <c r="F1425" t="s">
        <v>2604</v>
      </c>
      <c r="G1425">
        <v>20827</v>
      </c>
      <c r="H1425" t="s">
        <v>16</v>
      </c>
      <c r="I1425" t="s">
        <v>17</v>
      </c>
      <c r="J1425" t="s">
        <v>42</v>
      </c>
      <c r="K1425">
        <v>35000000</v>
      </c>
      <c r="L1425">
        <v>2010</v>
      </c>
      <c r="M1425">
        <v>7.2</v>
      </c>
    </row>
    <row r="1426" spans="1:13" x14ac:dyDescent="0.3">
      <c r="A1426" t="s">
        <v>2605</v>
      </c>
      <c r="B1426">
        <v>191</v>
      </c>
      <c r="C1426">
        <v>87</v>
      </c>
      <c r="D1426">
        <v>54132596</v>
      </c>
      <c r="E1426" t="s">
        <v>318</v>
      </c>
      <c r="F1426" t="s">
        <v>2606</v>
      </c>
      <c r="G1426">
        <v>53786</v>
      </c>
      <c r="H1426" t="s">
        <v>16</v>
      </c>
      <c r="I1426" t="s">
        <v>1391</v>
      </c>
      <c r="J1426" t="s">
        <v>42</v>
      </c>
      <c r="K1426">
        <v>34000000</v>
      </c>
      <c r="L1426">
        <v>2007</v>
      </c>
      <c r="M1426">
        <v>6.3</v>
      </c>
    </row>
    <row r="1427" spans="1:13" x14ac:dyDescent="0.3">
      <c r="A1427" t="s">
        <v>2607</v>
      </c>
      <c r="B1427">
        <v>74</v>
      </c>
      <c r="C1427">
        <v>109</v>
      </c>
      <c r="D1427">
        <v>52277485</v>
      </c>
      <c r="E1427" t="s">
        <v>596</v>
      </c>
      <c r="F1427" t="s">
        <v>2608</v>
      </c>
      <c r="G1427">
        <v>32370</v>
      </c>
      <c r="H1427" t="s">
        <v>16</v>
      </c>
      <c r="I1427" t="s">
        <v>17</v>
      </c>
      <c r="J1427" t="s">
        <v>42</v>
      </c>
      <c r="K1427">
        <v>35000000</v>
      </c>
      <c r="L1427">
        <v>2003</v>
      </c>
      <c r="M1427">
        <v>6.9</v>
      </c>
    </row>
    <row r="1428" spans="1:13" x14ac:dyDescent="0.3">
      <c r="A1428" t="s">
        <v>1349</v>
      </c>
      <c r="B1428">
        <v>238</v>
      </c>
      <c r="C1428">
        <v>109</v>
      </c>
      <c r="D1428">
        <v>55802754</v>
      </c>
      <c r="E1428" t="s">
        <v>615</v>
      </c>
      <c r="F1428" t="s">
        <v>2609</v>
      </c>
      <c r="G1428">
        <v>270228</v>
      </c>
      <c r="H1428" t="s">
        <v>16</v>
      </c>
      <c r="I1428" t="s">
        <v>17</v>
      </c>
      <c r="J1428" t="s">
        <v>217</v>
      </c>
      <c r="K1428">
        <v>35000000</v>
      </c>
      <c r="L1428">
        <v>2011</v>
      </c>
      <c r="M1428">
        <v>6.6</v>
      </c>
    </row>
    <row r="1429" spans="1:13" x14ac:dyDescent="0.3">
      <c r="A1429" t="s">
        <v>2289</v>
      </c>
      <c r="B1429">
        <v>177</v>
      </c>
      <c r="C1429">
        <v>92</v>
      </c>
      <c r="D1429">
        <v>55291815</v>
      </c>
      <c r="E1429" t="s">
        <v>609</v>
      </c>
      <c r="F1429" t="s">
        <v>2610</v>
      </c>
      <c r="G1429">
        <v>28041</v>
      </c>
      <c r="H1429" t="s">
        <v>16</v>
      </c>
      <c r="I1429" t="s">
        <v>17</v>
      </c>
      <c r="J1429" t="s">
        <v>217</v>
      </c>
      <c r="K1429">
        <v>35000000</v>
      </c>
      <c r="L1429">
        <v>2016</v>
      </c>
      <c r="M1429">
        <v>6</v>
      </c>
    </row>
    <row r="1430" spans="1:13" x14ac:dyDescent="0.3">
      <c r="A1430" t="s">
        <v>758</v>
      </c>
      <c r="B1430">
        <v>405</v>
      </c>
      <c r="C1430">
        <v>125</v>
      </c>
      <c r="D1430">
        <v>83299761</v>
      </c>
      <c r="E1430" t="s">
        <v>2611</v>
      </c>
      <c r="F1430" t="s">
        <v>2612</v>
      </c>
      <c r="G1430">
        <v>117719</v>
      </c>
      <c r="H1430" t="s">
        <v>16</v>
      </c>
      <c r="I1430" t="s">
        <v>17</v>
      </c>
      <c r="J1430" t="s">
        <v>18</v>
      </c>
      <c r="K1430">
        <v>35000000</v>
      </c>
      <c r="L1430">
        <v>2013</v>
      </c>
      <c r="M1430">
        <v>7.5</v>
      </c>
    </row>
    <row r="1431" spans="1:13" x14ac:dyDescent="0.3">
      <c r="A1431" t="s">
        <v>1817</v>
      </c>
      <c r="B1431">
        <v>61</v>
      </c>
      <c r="C1431">
        <v>202</v>
      </c>
      <c r="D1431">
        <v>48169908</v>
      </c>
      <c r="E1431" t="s">
        <v>2186</v>
      </c>
      <c r="F1431" t="s">
        <v>2613</v>
      </c>
      <c r="G1431">
        <v>63923</v>
      </c>
      <c r="H1431" t="s">
        <v>16</v>
      </c>
      <c r="I1431" t="s">
        <v>17</v>
      </c>
      <c r="J1431" t="s">
        <v>18</v>
      </c>
      <c r="K1431">
        <v>33000000</v>
      </c>
      <c r="L1431">
        <v>1992</v>
      </c>
      <c r="M1431">
        <v>7.7</v>
      </c>
    </row>
    <row r="1432" spans="1:13" x14ac:dyDescent="0.3">
      <c r="A1432" t="s">
        <v>1169</v>
      </c>
      <c r="B1432">
        <v>285</v>
      </c>
      <c r="C1432">
        <v>134</v>
      </c>
      <c r="D1432">
        <v>67523385</v>
      </c>
      <c r="E1432" t="s">
        <v>609</v>
      </c>
      <c r="F1432" t="s">
        <v>2614</v>
      </c>
      <c r="G1432">
        <v>104005</v>
      </c>
      <c r="H1432" t="s">
        <v>16</v>
      </c>
      <c r="I1432" t="s">
        <v>17</v>
      </c>
      <c r="J1432" t="s">
        <v>217</v>
      </c>
      <c r="K1432">
        <v>35000000</v>
      </c>
      <c r="L1432">
        <v>2012</v>
      </c>
      <c r="M1432">
        <v>6.2</v>
      </c>
    </row>
    <row r="1433" spans="1:13" x14ac:dyDescent="0.3">
      <c r="A1433" t="s">
        <v>798</v>
      </c>
      <c r="B1433">
        <v>124</v>
      </c>
      <c r="C1433">
        <v>88</v>
      </c>
      <c r="D1433">
        <v>49474048</v>
      </c>
      <c r="E1433" t="s">
        <v>1106</v>
      </c>
      <c r="F1433" t="s">
        <v>2615</v>
      </c>
      <c r="G1433">
        <v>31191</v>
      </c>
      <c r="H1433" t="s">
        <v>16</v>
      </c>
      <c r="I1433" t="s">
        <v>17</v>
      </c>
      <c r="J1433" t="s">
        <v>42</v>
      </c>
      <c r="K1433">
        <v>35000000</v>
      </c>
      <c r="L1433">
        <v>2009</v>
      </c>
      <c r="M1433">
        <v>5.4</v>
      </c>
    </row>
    <row r="1434" spans="1:13" x14ac:dyDescent="0.3">
      <c r="A1434" t="s">
        <v>2616</v>
      </c>
      <c r="B1434">
        <v>164</v>
      </c>
      <c r="C1434">
        <v>92</v>
      </c>
      <c r="D1434">
        <v>45802315</v>
      </c>
      <c r="E1434" t="s">
        <v>103</v>
      </c>
      <c r="F1434" t="s">
        <v>2617</v>
      </c>
      <c r="G1434">
        <v>119974</v>
      </c>
      <c r="H1434" t="s">
        <v>16</v>
      </c>
      <c r="I1434" t="s">
        <v>17</v>
      </c>
      <c r="J1434" t="s">
        <v>217</v>
      </c>
      <c r="K1434">
        <v>35000000</v>
      </c>
      <c r="L1434">
        <v>2009</v>
      </c>
      <c r="M1434">
        <v>6.6</v>
      </c>
    </row>
    <row r="1435" spans="1:13" x14ac:dyDescent="0.3">
      <c r="A1435" t="s">
        <v>2251</v>
      </c>
      <c r="B1435">
        <v>120</v>
      </c>
      <c r="C1435">
        <v>91</v>
      </c>
      <c r="D1435">
        <v>43792641</v>
      </c>
      <c r="E1435" t="s">
        <v>615</v>
      </c>
      <c r="F1435" t="s">
        <v>2618</v>
      </c>
      <c r="G1435">
        <v>32157</v>
      </c>
      <c r="H1435" t="s">
        <v>16</v>
      </c>
      <c r="I1435" t="s">
        <v>17</v>
      </c>
      <c r="J1435" t="s">
        <v>18</v>
      </c>
      <c r="K1435">
        <v>35000000</v>
      </c>
      <c r="L1435">
        <v>2007</v>
      </c>
      <c r="M1435">
        <v>5.3</v>
      </c>
    </row>
    <row r="1436" spans="1:13" x14ac:dyDescent="0.3">
      <c r="A1436" t="s">
        <v>803</v>
      </c>
      <c r="B1436">
        <v>90</v>
      </c>
      <c r="C1436">
        <v>75</v>
      </c>
      <c r="D1436">
        <v>57651794</v>
      </c>
      <c r="E1436" t="s">
        <v>1405</v>
      </c>
      <c r="F1436" t="s">
        <v>2619</v>
      </c>
      <c r="G1436">
        <v>40651</v>
      </c>
      <c r="H1436" t="s">
        <v>16</v>
      </c>
      <c r="I1436" t="s">
        <v>17</v>
      </c>
      <c r="J1436" t="s">
        <v>18</v>
      </c>
      <c r="K1436">
        <v>33000000</v>
      </c>
      <c r="L1436">
        <v>2006</v>
      </c>
      <c r="M1436">
        <v>5.6</v>
      </c>
    </row>
    <row r="1437" spans="1:13" x14ac:dyDescent="0.3">
      <c r="A1437" t="s">
        <v>2620</v>
      </c>
      <c r="B1437">
        <v>120</v>
      </c>
      <c r="C1437">
        <v>98</v>
      </c>
      <c r="D1437">
        <v>43894863</v>
      </c>
      <c r="E1437" t="s">
        <v>615</v>
      </c>
      <c r="F1437" t="s">
        <v>2621</v>
      </c>
      <c r="G1437">
        <v>25883</v>
      </c>
      <c r="H1437" t="s">
        <v>16</v>
      </c>
      <c r="I1437" t="s">
        <v>17</v>
      </c>
      <c r="J1437" t="s">
        <v>18</v>
      </c>
      <c r="K1437">
        <v>30000000</v>
      </c>
      <c r="L1437">
        <v>2005</v>
      </c>
      <c r="M1437">
        <v>5.9</v>
      </c>
    </row>
    <row r="1438" spans="1:13" x14ac:dyDescent="0.3">
      <c r="A1438" t="s">
        <v>140</v>
      </c>
      <c r="B1438">
        <v>117</v>
      </c>
      <c r="C1438">
        <v>147</v>
      </c>
      <c r="D1438">
        <v>41954997</v>
      </c>
      <c r="E1438" t="s">
        <v>630</v>
      </c>
      <c r="F1438" t="s">
        <v>2622</v>
      </c>
      <c r="G1438">
        <v>225122</v>
      </c>
      <c r="H1438" t="s">
        <v>16</v>
      </c>
      <c r="I1438" t="s">
        <v>17</v>
      </c>
      <c r="J1438" t="s">
        <v>217</v>
      </c>
      <c r="K1438">
        <v>35000000</v>
      </c>
      <c r="L1438">
        <v>1997</v>
      </c>
      <c r="M1438">
        <v>7.8</v>
      </c>
    </row>
    <row r="1439" spans="1:13" x14ac:dyDescent="0.3">
      <c r="A1439" t="s">
        <v>854</v>
      </c>
      <c r="B1439">
        <v>226</v>
      </c>
      <c r="C1439">
        <v>100</v>
      </c>
      <c r="D1439">
        <v>39532308</v>
      </c>
      <c r="E1439" t="s">
        <v>1501</v>
      </c>
      <c r="F1439" t="s">
        <v>2623</v>
      </c>
      <c r="G1439">
        <v>198701</v>
      </c>
      <c r="H1439" t="s">
        <v>16</v>
      </c>
      <c r="I1439" t="s">
        <v>25</v>
      </c>
      <c r="J1439" t="s">
        <v>217</v>
      </c>
      <c r="K1439">
        <v>33000000</v>
      </c>
      <c r="L1439">
        <v>2002</v>
      </c>
      <c r="M1439">
        <v>6.7</v>
      </c>
    </row>
    <row r="1440" spans="1:13" x14ac:dyDescent="0.3">
      <c r="A1440" t="s">
        <v>2624</v>
      </c>
      <c r="B1440">
        <v>223</v>
      </c>
      <c r="C1440">
        <v>120</v>
      </c>
      <c r="D1440">
        <v>76600000</v>
      </c>
      <c r="E1440" t="s">
        <v>2625</v>
      </c>
      <c r="F1440" t="s">
        <v>2626</v>
      </c>
      <c r="G1440">
        <v>105446</v>
      </c>
      <c r="H1440" t="s">
        <v>16</v>
      </c>
      <c r="I1440" t="s">
        <v>17</v>
      </c>
      <c r="J1440" t="s">
        <v>42</v>
      </c>
      <c r="K1440">
        <v>10700000</v>
      </c>
      <c r="L1440">
        <v>1982</v>
      </c>
      <c r="M1440">
        <v>7.4</v>
      </c>
    </row>
    <row r="1441" spans="1:13" x14ac:dyDescent="0.3">
      <c r="A1441" t="s">
        <v>2528</v>
      </c>
      <c r="B1441">
        <v>193</v>
      </c>
      <c r="C1441">
        <v>104</v>
      </c>
      <c r="D1441">
        <v>39692139</v>
      </c>
      <c r="E1441" t="s">
        <v>2135</v>
      </c>
      <c r="F1441" t="s">
        <v>2627</v>
      </c>
      <c r="G1441">
        <v>84131</v>
      </c>
      <c r="H1441" t="s">
        <v>16</v>
      </c>
      <c r="I1441" t="s">
        <v>17</v>
      </c>
      <c r="J1441" t="s">
        <v>217</v>
      </c>
      <c r="K1441">
        <v>35000000</v>
      </c>
      <c r="L1441">
        <v>2004</v>
      </c>
      <c r="M1441">
        <v>6.2</v>
      </c>
    </row>
    <row r="1442" spans="1:13" x14ac:dyDescent="0.3">
      <c r="A1442" t="s">
        <v>756</v>
      </c>
      <c r="B1442">
        <v>228</v>
      </c>
      <c r="C1442">
        <v>103</v>
      </c>
      <c r="D1442">
        <v>40687294</v>
      </c>
      <c r="E1442" t="s">
        <v>408</v>
      </c>
      <c r="F1442" t="s">
        <v>2628</v>
      </c>
      <c r="G1442">
        <v>107772</v>
      </c>
      <c r="H1442" t="s">
        <v>16</v>
      </c>
      <c r="I1442" t="s">
        <v>105</v>
      </c>
      <c r="J1442" t="s">
        <v>18</v>
      </c>
      <c r="K1442">
        <v>35000000</v>
      </c>
      <c r="L1442">
        <v>2008</v>
      </c>
      <c r="M1442">
        <v>5.4</v>
      </c>
    </row>
    <row r="1443" spans="1:13" x14ac:dyDescent="0.3">
      <c r="A1443" t="s">
        <v>1913</v>
      </c>
      <c r="B1443">
        <v>360</v>
      </c>
      <c r="C1443">
        <v>109</v>
      </c>
      <c r="D1443">
        <v>37553932</v>
      </c>
      <c r="E1443" t="s">
        <v>1024</v>
      </c>
      <c r="F1443" t="s">
        <v>2629</v>
      </c>
      <c r="G1443">
        <v>304318</v>
      </c>
      <c r="H1443" t="s">
        <v>16</v>
      </c>
      <c r="I1443" t="s">
        <v>17</v>
      </c>
      <c r="J1443" t="s">
        <v>18</v>
      </c>
      <c r="K1443">
        <v>40000000</v>
      </c>
      <c r="L1443">
        <v>2011</v>
      </c>
      <c r="M1443">
        <v>6.7</v>
      </c>
    </row>
    <row r="1444" spans="1:13" x14ac:dyDescent="0.3">
      <c r="A1444" t="s">
        <v>2630</v>
      </c>
      <c r="B1444">
        <v>148</v>
      </c>
      <c r="C1444">
        <v>104</v>
      </c>
      <c r="D1444">
        <v>37481242</v>
      </c>
      <c r="E1444" t="s">
        <v>615</v>
      </c>
      <c r="F1444" t="s">
        <v>2631</v>
      </c>
      <c r="G1444">
        <v>40654</v>
      </c>
      <c r="H1444" t="s">
        <v>16</v>
      </c>
      <c r="I1444" t="s">
        <v>17</v>
      </c>
      <c r="J1444" t="s">
        <v>18</v>
      </c>
      <c r="K1444">
        <v>35000000</v>
      </c>
      <c r="L1444">
        <v>2010</v>
      </c>
      <c r="M1444">
        <v>5.3</v>
      </c>
    </row>
    <row r="1445" spans="1:13" x14ac:dyDescent="0.3">
      <c r="A1445" t="s">
        <v>2632</v>
      </c>
      <c r="B1445">
        <v>128</v>
      </c>
      <c r="C1445">
        <v>112</v>
      </c>
      <c r="D1445">
        <v>39026186</v>
      </c>
      <c r="E1445" t="s">
        <v>515</v>
      </c>
      <c r="F1445" t="s">
        <v>2633</v>
      </c>
      <c r="G1445">
        <v>48019</v>
      </c>
      <c r="H1445" t="s">
        <v>16</v>
      </c>
      <c r="I1445" t="s">
        <v>17</v>
      </c>
      <c r="J1445" t="s">
        <v>18</v>
      </c>
      <c r="K1445">
        <v>35000000</v>
      </c>
      <c r="L1445">
        <v>2011</v>
      </c>
      <c r="M1445">
        <v>5.9</v>
      </c>
    </row>
    <row r="1446" spans="1:13" hidden="1" x14ac:dyDescent="0.3">
      <c r="B1446">
        <v>3</v>
      </c>
      <c r="C1446">
        <v>60</v>
      </c>
      <c r="E1446" t="s">
        <v>85</v>
      </c>
      <c r="F1446" t="s">
        <v>2634</v>
      </c>
      <c r="G1446">
        <v>1641</v>
      </c>
      <c r="H1446" t="s">
        <v>16</v>
      </c>
      <c r="I1446" t="s">
        <v>17</v>
      </c>
      <c r="M1446">
        <v>7</v>
      </c>
    </row>
    <row r="1447" spans="1:13" x14ac:dyDescent="0.3">
      <c r="A1447" t="s">
        <v>2635</v>
      </c>
      <c r="B1447">
        <v>46</v>
      </c>
      <c r="C1447">
        <v>95</v>
      </c>
      <c r="D1447">
        <v>33422806</v>
      </c>
      <c r="E1447" t="s">
        <v>1936</v>
      </c>
      <c r="F1447" t="s">
        <v>2636</v>
      </c>
      <c r="G1447">
        <v>30771</v>
      </c>
      <c r="H1447" t="s">
        <v>16</v>
      </c>
      <c r="I1447" t="s">
        <v>17</v>
      </c>
      <c r="J1447" t="s">
        <v>18</v>
      </c>
      <c r="K1447">
        <v>50000000</v>
      </c>
      <c r="L1447">
        <v>2001</v>
      </c>
      <c r="M1447">
        <v>4.8</v>
      </c>
    </row>
    <row r="1448" spans="1:13" hidden="1" x14ac:dyDescent="0.3">
      <c r="A1448" t="s">
        <v>2637</v>
      </c>
      <c r="B1448">
        <v>40</v>
      </c>
      <c r="C1448">
        <v>102</v>
      </c>
      <c r="E1448" t="s">
        <v>2638</v>
      </c>
      <c r="F1448" t="s">
        <v>2639</v>
      </c>
      <c r="G1448">
        <v>16323</v>
      </c>
      <c r="H1448" t="s">
        <v>16</v>
      </c>
      <c r="I1448" t="s">
        <v>17</v>
      </c>
      <c r="J1448" t="s">
        <v>42</v>
      </c>
      <c r="L1448">
        <v>1976</v>
      </c>
      <c r="M1448">
        <v>7.3</v>
      </c>
    </row>
    <row r="1449" spans="1:13" x14ac:dyDescent="0.3">
      <c r="A1449" t="s">
        <v>2640</v>
      </c>
      <c r="B1449">
        <v>63</v>
      </c>
      <c r="C1449">
        <v>102</v>
      </c>
      <c r="D1449">
        <v>33423521</v>
      </c>
      <c r="E1449" t="s">
        <v>391</v>
      </c>
      <c r="F1449" t="s">
        <v>2641</v>
      </c>
      <c r="G1449">
        <v>53115</v>
      </c>
      <c r="H1449" t="s">
        <v>16</v>
      </c>
      <c r="I1449" t="s">
        <v>249</v>
      </c>
      <c r="J1449" t="s">
        <v>18</v>
      </c>
      <c r="K1449">
        <v>35000000</v>
      </c>
      <c r="L1449">
        <v>1994</v>
      </c>
      <c r="M1449">
        <v>3.8</v>
      </c>
    </row>
    <row r="1450" spans="1:13" x14ac:dyDescent="0.3">
      <c r="A1450" t="s">
        <v>1377</v>
      </c>
      <c r="B1450">
        <v>193</v>
      </c>
      <c r="C1450">
        <v>150</v>
      </c>
      <c r="D1450">
        <v>32519322</v>
      </c>
      <c r="E1450" t="s">
        <v>2576</v>
      </c>
      <c r="F1450" t="s">
        <v>2642</v>
      </c>
      <c r="G1450">
        <v>497946</v>
      </c>
      <c r="H1450" t="s">
        <v>16</v>
      </c>
      <c r="I1450" t="s">
        <v>533</v>
      </c>
      <c r="J1450" t="s">
        <v>217</v>
      </c>
      <c r="K1450">
        <v>35000000</v>
      </c>
      <c r="L1450">
        <v>2002</v>
      </c>
      <c r="M1450">
        <v>8.5</v>
      </c>
    </row>
    <row r="1451" spans="1:13" x14ac:dyDescent="0.3">
      <c r="A1451" t="s">
        <v>964</v>
      </c>
      <c r="B1451">
        <v>208</v>
      </c>
      <c r="C1451">
        <v>122</v>
      </c>
      <c r="D1451">
        <v>31598308</v>
      </c>
      <c r="E1451" t="s">
        <v>1097</v>
      </c>
      <c r="F1451" t="s">
        <v>2075</v>
      </c>
      <c r="G1451">
        <v>124765</v>
      </c>
      <c r="H1451" t="s">
        <v>16</v>
      </c>
      <c r="I1451" t="s">
        <v>17</v>
      </c>
      <c r="J1451" t="s">
        <v>217</v>
      </c>
      <c r="K1451">
        <v>35000000</v>
      </c>
      <c r="L1451">
        <v>2001</v>
      </c>
      <c r="M1451">
        <v>6.8</v>
      </c>
    </row>
    <row r="1452" spans="1:13" x14ac:dyDescent="0.3">
      <c r="A1452" t="s">
        <v>2198</v>
      </c>
      <c r="B1452">
        <v>122</v>
      </c>
      <c r="C1452">
        <v>101</v>
      </c>
      <c r="D1452">
        <v>37617947</v>
      </c>
      <c r="E1452" t="s">
        <v>2093</v>
      </c>
      <c r="F1452" t="s">
        <v>2643</v>
      </c>
      <c r="G1452">
        <v>8143</v>
      </c>
      <c r="H1452" t="s">
        <v>16</v>
      </c>
      <c r="I1452" t="s">
        <v>17</v>
      </c>
      <c r="J1452" t="s">
        <v>42</v>
      </c>
      <c r="K1452">
        <v>30000000</v>
      </c>
      <c r="L1452">
        <v>2006</v>
      </c>
      <c r="M1452">
        <v>6.8</v>
      </c>
    </row>
    <row r="1453" spans="1:13" x14ac:dyDescent="0.3">
      <c r="A1453" t="s">
        <v>1838</v>
      </c>
      <c r="B1453">
        <v>228</v>
      </c>
      <c r="C1453">
        <v>108</v>
      </c>
      <c r="D1453">
        <v>32048809</v>
      </c>
      <c r="E1453" t="s">
        <v>2285</v>
      </c>
      <c r="F1453" t="s">
        <v>2644</v>
      </c>
      <c r="G1453">
        <v>94456</v>
      </c>
      <c r="H1453" t="s">
        <v>16</v>
      </c>
      <c r="I1453" t="s">
        <v>139</v>
      </c>
      <c r="J1453" t="s">
        <v>217</v>
      </c>
      <c r="K1453">
        <v>30000000</v>
      </c>
      <c r="L1453">
        <v>2005</v>
      </c>
      <c r="M1453">
        <v>5.3</v>
      </c>
    </row>
    <row r="1454" spans="1:13" x14ac:dyDescent="0.3">
      <c r="A1454" t="s">
        <v>1109</v>
      </c>
      <c r="B1454">
        <v>212</v>
      </c>
      <c r="C1454">
        <v>98</v>
      </c>
      <c r="D1454">
        <v>33987757</v>
      </c>
      <c r="E1454" t="s">
        <v>85</v>
      </c>
      <c r="F1454" t="s">
        <v>2645</v>
      </c>
      <c r="G1454">
        <v>168314</v>
      </c>
      <c r="H1454" t="s">
        <v>16</v>
      </c>
      <c r="I1454" t="s">
        <v>17</v>
      </c>
      <c r="J1454" t="s">
        <v>217</v>
      </c>
      <c r="K1454">
        <v>27000000</v>
      </c>
      <c r="L1454">
        <v>2004</v>
      </c>
      <c r="M1454">
        <v>7.3</v>
      </c>
    </row>
    <row r="1455" spans="1:13" x14ac:dyDescent="0.3">
      <c r="A1455" t="s">
        <v>1338</v>
      </c>
      <c r="B1455">
        <v>392</v>
      </c>
      <c r="C1455">
        <v>137</v>
      </c>
      <c r="D1455">
        <v>37304950</v>
      </c>
      <c r="E1455" t="s">
        <v>630</v>
      </c>
      <c r="F1455" t="s">
        <v>2646</v>
      </c>
      <c r="G1455">
        <v>102728</v>
      </c>
      <c r="H1455" t="s">
        <v>16</v>
      </c>
      <c r="I1455" t="s">
        <v>17</v>
      </c>
      <c r="J1455" t="s">
        <v>217</v>
      </c>
      <c r="K1455">
        <v>35000000</v>
      </c>
      <c r="L1455">
        <v>2011</v>
      </c>
      <c r="M1455">
        <v>6.6</v>
      </c>
    </row>
    <row r="1456" spans="1:13" x14ac:dyDescent="0.3">
      <c r="A1456" t="s">
        <v>2647</v>
      </c>
      <c r="B1456">
        <v>208</v>
      </c>
      <c r="C1456">
        <v>112</v>
      </c>
      <c r="D1456">
        <v>30691439</v>
      </c>
      <c r="E1456" t="s">
        <v>1828</v>
      </c>
      <c r="F1456" t="s">
        <v>2648</v>
      </c>
      <c r="G1456">
        <v>86205</v>
      </c>
      <c r="H1456" t="s">
        <v>16</v>
      </c>
      <c r="I1456" t="s">
        <v>17</v>
      </c>
      <c r="J1456" t="s">
        <v>217</v>
      </c>
      <c r="K1456">
        <v>35000000</v>
      </c>
      <c r="L1456">
        <v>2008</v>
      </c>
      <c r="M1456">
        <v>6.2</v>
      </c>
    </row>
    <row r="1457" spans="1:13" x14ac:dyDescent="0.3">
      <c r="A1457" t="s">
        <v>2649</v>
      </c>
      <c r="B1457">
        <v>137</v>
      </c>
      <c r="C1457">
        <v>101</v>
      </c>
      <c r="D1457">
        <v>30307804</v>
      </c>
      <c r="E1457" t="s">
        <v>1808</v>
      </c>
      <c r="F1457" t="s">
        <v>2650</v>
      </c>
      <c r="G1457">
        <v>43991</v>
      </c>
      <c r="H1457" t="s">
        <v>16</v>
      </c>
      <c r="I1457" t="s">
        <v>17</v>
      </c>
      <c r="J1457" t="s">
        <v>217</v>
      </c>
      <c r="K1457">
        <v>35000000</v>
      </c>
      <c r="L1457">
        <v>2002</v>
      </c>
      <c r="M1457">
        <v>5.2</v>
      </c>
    </row>
    <row r="1458" spans="1:13" x14ac:dyDescent="0.3">
      <c r="A1458" t="s">
        <v>992</v>
      </c>
      <c r="B1458">
        <v>119</v>
      </c>
      <c r="C1458">
        <v>103</v>
      </c>
      <c r="D1458">
        <v>30669413</v>
      </c>
      <c r="E1458" t="s">
        <v>1501</v>
      </c>
      <c r="F1458" t="s">
        <v>2651</v>
      </c>
      <c r="G1458">
        <v>105478</v>
      </c>
      <c r="H1458" t="s">
        <v>16</v>
      </c>
      <c r="I1458" t="s">
        <v>17</v>
      </c>
      <c r="J1458" t="s">
        <v>217</v>
      </c>
      <c r="K1458">
        <v>35000000</v>
      </c>
      <c r="L1458">
        <v>1990</v>
      </c>
      <c r="M1458">
        <v>6.2</v>
      </c>
    </row>
    <row r="1459" spans="1:13" x14ac:dyDescent="0.3">
      <c r="A1459" t="s">
        <v>1258</v>
      </c>
      <c r="B1459">
        <v>195</v>
      </c>
      <c r="C1459">
        <v>101</v>
      </c>
      <c r="D1459">
        <v>28687835</v>
      </c>
      <c r="E1459" t="s">
        <v>782</v>
      </c>
      <c r="F1459" t="s">
        <v>2652</v>
      </c>
      <c r="G1459">
        <v>40964</v>
      </c>
      <c r="H1459" t="s">
        <v>16</v>
      </c>
      <c r="I1459" t="s">
        <v>17</v>
      </c>
      <c r="J1459" t="s">
        <v>217</v>
      </c>
      <c r="K1459">
        <v>35000000</v>
      </c>
      <c r="L1459">
        <v>2008</v>
      </c>
      <c r="M1459">
        <v>6.2</v>
      </c>
    </row>
    <row r="1460" spans="1:13" x14ac:dyDescent="0.3">
      <c r="A1460" t="s">
        <v>2653</v>
      </c>
      <c r="B1460">
        <v>95</v>
      </c>
      <c r="C1460">
        <v>112</v>
      </c>
      <c r="D1460">
        <v>26494611</v>
      </c>
      <c r="E1460" t="s">
        <v>2654</v>
      </c>
      <c r="F1460" t="s">
        <v>2655</v>
      </c>
      <c r="G1460">
        <v>48621</v>
      </c>
      <c r="H1460" t="s">
        <v>16</v>
      </c>
      <c r="I1460" t="s">
        <v>17</v>
      </c>
      <c r="J1460" t="s">
        <v>18</v>
      </c>
      <c r="K1460">
        <v>35000000</v>
      </c>
      <c r="L1460">
        <v>1999</v>
      </c>
      <c r="M1460">
        <v>6.6</v>
      </c>
    </row>
    <row r="1461" spans="1:13" x14ac:dyDescent="0.3">
      <c r="A1461" t="s">
        <v>2656</v>
      </c>
      <c r="B1461">
        <v>100</v>
      </c>
      <c r="C1461">
        <v>111</v>
      </c>
      <c r="E1461" t="s">
        <v>34</v>
      </c>
      <c r="F1461" t="s">
        <v>2657</v>
      </c>
      <c r="G1461">
        <v>38017</v>
      </c>
      <c r="H1461" t="s">
        <v>16</v>
      </c>
      <c r="I1461" t="s">
        <v>25</v>
      </c>
      <c r="J1461" t="s">
        <v>42</v>
      </c>
      <c r="K1461">
        <v>20000000</v>
      </c>
      <c r="L1461">
        <v>1980</v>
      </c>
      <c r="M1461">
        <v>6.4</v>
      </c>
    </row>
    <row r="1462" spans="1:13" x14ac:dyDescent="0.3">
      <c r="A1462" t="s">
        <v>2535</v>
      </c>
      <c r="B1462">
        <v>164</v>
      </c>
      <c r="C1462">
        <v>102</v>
      </c>
      <c r="D1462">
        <v>25266129</v>
      </c>
      <c r="E1462" t="s">
        <v>515</v>
      </c>
      <c r="F1462" t="s">
        <v>2658</v>
      </c>
      <c r="G1462">
        <v>54346</v>
      </c>
      <c r="H1462" t="s">
        <v>16</v>
      </c>
      <c r="I1462" t="s">
        <v>17</v>
      </c>
      <c r="J1462" t="s">
        <v>18</v>
      </c>
      <c r="K1462">
        <v>35000000</v>
      </c>
      <c r="L1462">
        <v>2004</v>
      </c>
      <c r="M1462">
        <v>6.2</v>
      </c>
    </row>
    <row r="1463" spans="1:13" x14ac:dyDescent="0.3">
      <c r="A1463" t="s">
        <v>183</v>
      </c>
      <c r="B1463">
        <v>211</v>
      </c>
      <c r="C1463">
        <v>101</v>
      </c>
      <c r="D1463">
        <v>25863915</v>
      </c>
      <c r="E1463" t="s">
        <v>436</v>
      </c>
      <c r="F1463" t="s">
        <v>2659</v>
      </c>
      <c r="G1463">
        <v>28257</v>
      </c>
      <c r="H1463" t="s">
        <v>16</v>
      </c>
      <c r="I1463" t="s">
        <v>17</v>
      </c>
      <c r="J1463" t="s">
        <v>18</v>
      </c>
      <c r="K1463">
        <v>35000000</v>
      </c>
      <c r="L1463">
        <v>2012</v>
      </c>
      <c r="M1463">
        <v>5.0999999999999996</v>
      </c>
    </row>
    <row r="1464" spans="1:13" x14ac:dyDescent="0.3">
      <c r="A1464" t="s">
        <v>1338</v>
      </c>
      <c r="B1464">
        <v>91</v>
      </c>
      <c r="C1464">
        <v>155</v>
      </c>
      <c r="D1464">
        <v>25078937</v>
      </c>
      <c r="E1464" t="s">
        <v>789</v>
      </c>
      <c r="F1464" t="s">
        <v>2660</v>
      </c>
      <c r="G1464">
        <v>31751</v>
      </c>
      <c r="H1464" t="s">
        <v>16</v>
      </c>
      <c r="I1464" t="s">
        <v>17</v>
      </c>
      <c r="J1464" t="s">
        <v>217</v>
      </c>
      <c r="K1464">
        <v>30000000</v>
      </c>
      <c r="L1464">
        <v>1997</v>
      </c>
      <c r="M1464">
        <v>6.6</v>
      </c>
    </row>
    <row r="1465" spans="1:13" x14ac:dyDescent="0.3">
      <c r="A1465" t="s">
        <v>2661</v>
      </c>
      <c r="B1465">
        <v>44</v>
      </c>
      <c r="C1465">
        <v>93</v>
      </c>
      <c r="E1465" t="s">
        <v>129</v>
      </c>
      <c r="F1465" t="s">
        <v>2662</v>
      </c>
      <c r="G1465">
        <v>16193</v>
      </c>
      <c r="H1465" t="s">
        <v>16</v>
      </c>
      <c r="I1465" t="s">
        <v>17</v>
      </c>
      <c r="J1465" t="s">
        <v>217</v>
      </c>
      <c r="K1465">
        <v>19000000</v>
      </c>
      <c r="L1465">
        <v>2015</v>
      </c>
      <c r="M1465">
        <v>6.1</v>
      </c>
    </row>
    <row r="1466" spans="1:13" x14ac:dyDescent="0.3">
      <c r="A1466" t="s">
        <v>2663</v>
      </c>
      <c r="B1466">
        <v>97</v>
      </c>
      <c r="C1466">
        <v>109</v>
      </c>
      <c r="D1466">
        <v>28995450</v>
      </c>
      <c r="E1466" t="s">
        <v>190</v>
      </c>
      <c r="F1466" t="s">
        <v>2664</v>
      </c>
      <c r="G1466">
        <v>19230</v>
      </c>
      <c r="H1466" t="s">
        <v>16</v>
      </c>
      <c r="I1466" t="s">
        <v>25</v>
      </c>
      <c r="J1466" t="s">
        <v>42</v>
      </c>
      <c r="K1466">
        <v>35000000</v>
      </c>
      <c r="L1466">
        <v>2010</v>
      </c>
      <c r="M1466">
        <v>6.1</v>
      </c>
    </row>
    <row r="1467" spans="1:13" x14ac:dyDescent="0.3">
      <c r="A1467" t="s">
        <v>1954</v>
      </c>
      <c r="B1467">
        <v>32</v>
      </c>
      <c r="C1467">
        <v>140</v>
      </c>
      <c r="D1467">
        <v>24276500</v>
      </c>
      <c r="E1467" t="s">
        <v>630</v>
      </c>
      <c r="F1467" t="s">
        <v>2666</v>
      </c>
      <c r="G1467">
        <v>17124</v>
      </c>
      <c r="H1467" t="s">
        <v>16</v>
      </c>
      <c r="I1467" t="s">
        <v>17</v>
      </c>
      <c r="J1467" t="s">
        <v>217</v>
      </c>
      <c r="K1467">
        <v>35000000</v>
      </c>
      <c r="L1467">
        <v>1992</v>
      </c>
      <c r="M1467">
        <v>6.6</v>
      </c>
    </row>
    <row r="1468" spans="1:13" x14ac:dyDescent="0.3">
      <c r="A1468" t="s">
        <v>2667</v>
      </c>
      <c r="B1468">
        <v>270</v>
      </c>
      <c r="C1468">
        <v>108</v>
      </c>
      <c r="D1468">
        <v>20981633</v>
      </c>
      <c r="E1468" t="s">
        <v>810</v>
      </c>
      <c r="F1468" t="s">
        <v>2668</v>
      </c>
      <c r="G1468">
        <v>78256</v>
      </c>
      <c r="H1468" t="s">
        <v>16</v>
      </c>
      <c r="I1468" t="s">
        <v>17</v>
      </c>
      <c r="J1468" t="s">
        <v>18</v>
      </c>
      <c r="K1468">
        <v>30000000</v>
      </c>
      <c r="L1468">
        <v>2008</v>
      </c>
      <c r="M1468">
        <v>5.9</v>
      </c>
    </row>
    <row r="1469" spans="1:13" x14ac:dyDescent="0.3">
      <c r="A1469" t="s">
        <v>2669</v>
      </c>
      <c r="B1469">
        <v>89</v>
      </c>
      <c r="C1469">
        <v>96</v>
      </c>
      <c r="D1469">
        <v>22913677</v>
      </c>
      <c r="E1469" t="s">
        <v>951</v>
      </c>
      <c r="F1469" t="s">
        <v>2670</v>
      </c>
      <c r="G1469">
        <v>47800</v>
      </c>
      <c r="H1469" t="s">
        <v>16</v>
      </c>
      <c r="I1469" t="s">
        <v>17</v>
      </c>
      <c r="J1469" t="s">
        <v>42</v>
      </c>
      <c r="K1469">
        <v>35000000</v>
      </c>
      <c r="L1469">
        <v>2004</v>
      </c>
      <c r="M1469">
        <v>6.3</v>
      </c>
    </row>
    <row r="1470" spans="1:13" x14ac:dyDescent="0.3">
      <c r="A1470" t="s">
        <v>2671</v>
      </c>
      <c r="B1470">
        <v>219</v>
      </c>
      <c r="C1470">
        <v>123</v>
      </c>
      <c r="D1470">
        <v>34531832</v>
      </c>
      <c r="E1470" t="s">
        <v>596</v>
      </c>
      <c r="F1470" t="s">
        <v>2672</v>
      </c>
      <c r="G1470">
        <v>44788</v>
      </c>
      <c r="H1470" t="s">
        <v>16</v>
      </c>
      <c r="I1470" t="s">
        <v>25</v>
      </c>
      <c r="J1470" t="s">
        <v>18</v>
      </c>
      <c r="K1470">
        <v>35000000</v>
      </c>
      <c r="L1470">
        <v>2015</v>
      </c>
      <c r="M1470">
        <v>7.1</v>
      </c>
    </row>
    <row r="1471" spans="1:13" x14ac:dyDescent="0.3">
      <c r="A1471" t="s">
        <v>1068</v>
      </c>
      <c r="B1471">
        <v>180</v>
      </c>
      <c r="C1471">
        <v>106</v>
      </c>
      <c r="D1471">
        <v>28064226</v>
      </c>
      <c r="E1471" t="s">
        <v>421</v>
      </c>
      <c r="F1471" t="s">
        <v>2673</v>
      </c>
      <c r="G1471">
        <v>65044</v>
      </c>
      <c r="H1471" t="s">
        <v>16</v>
      </c>
      <c r="I1471" t="s">
        <v>17</v>
      </c>
      <c r="J1471" t="s">
        <v>18</v>
      </c>
      <c r="K1471">
        <v>35000000</v>
      </c>
      <c r="L1471">
        <v>2011</v>
      </c>
      <c r="M1471">
        <v>5</v>
      </c>
    </row>
    <row r="1472" spans="1:13" x14ac:dyDescent="0.3">
      <c r="A1472" t="s">
        <v>2674</v>
      </c>
      <c r="B1472">
        <v>93</v>
      </c>
      <c r="C1472">
        <v>76</v>
      </c>
      <c r="D1472">
        <v>19447478</v>
      </c>
      <c r="E1472" t="s">
        <v>2675</v>
      </c>
      <c r="F1472" t="s">
        <v>2676</v>
      </c>
      <c r="G1472">
        <v>15788</v>
      </c>
      <c r="H1472" t="s">
        <v>16</v>
      </c>
      <c r="I1472" t="s">
        <v>25</v>
      </c>
      <c r="J1472" t="s">
        <v>110</v>
      </c>
      <c r="K1472">
        <v>35000000</v>
      </c>
      <c r="L1472">
        <v>2005</v>
      </c>
      <c r="M1472">
        <v>5.6</v>
      </c>
    </row>
    <row r="1473" spans="1:13" x14ac:dyDescent="0.3">
      <c r="A1473" t="s">
        <v>1759</v>
      </c>
      <c r="B1473">
        <v>173</v>
      </c>
      <c r="C1473">
        <v>107</v>
      </c>
      <c r="D1473">
        <v>19389454</v>
      </c>
      <c r="E1473" t="s">
        <v>921</v>
      </c>
      <c r="F1473" t="s">
        <v>2677</v>
      </c>
      <c r="G1473">
        <v>54643</v>
      </c>
      <c r="H1473" t="s">
        <v>16</v>
      </c>
      <c r="I1473" t="s">
        <v>17</v>
      </c>
      <c r="J1473" t="s">
        <v>217</v>
      </c>
      <c r="K1473">
        <v>55000000</v>
      </c>
      <c r="L1473">
        <v>2000</v>
      </c>
      <c r="M1473">
        <v>7.4</v>
      </c>
    </row>
    <row r="1474" spans="1:13" x14ac:dyDescent="0.3">
      <c r="A1474" t="s">
        <v>2678</v>
      </c>
      <c r="B1474">
        <v>121</v>
      </c>
      <c r="C1474">
        <v>82</v>
      </c>
      <c r="D1474">
        <v>25871834</v>
      </c>
      <c r="E1474" t="s">
        <v>2679</v>
      </c>
      <c r="F1474" t="s">
        <v>2680</v>
      </c>
      <c r="G1474">
        <v>52052</v>
      </c>
      <c r="H1474" t="s">
        <v>16</v>
      </c>
      <c r="I1474" t="s">
        <v>17</v>
      </c>
      <c r="J1474" t="s">
        <v>18</v>
      </c>
      <c r="K1474">
        <v>35000000</v>
      </c>
      <c r="L1474">
        <v>2008</v>
      </c>
      <c r="M1474">
        <v>4.5</v>
      </c>
    </row>
    <row r="1475" spans="1:13" x14ac:dyDescent="0.3">
      <c r="A1475" t="s">
        <v>2681</v>
      </c>
      <c r="B1475">
        <v>298</v>
      </c>
      <c r="C1475">
        <v>109</v>
      </c>
      <c r="D1475">
        <v>19692608</v>
      </c>
      <c r="E1475" t="s">
        <v>782</v>
      </c>
      <c r="F1475" t="s">
        <v>2682</v>
      </c>
      <c r="G1475">
        <v>63548</v>
      </c>
      <c r="H1475" t="s">
        <v>16</v>
      </c>
      <c r="I1475" t="s">
        <v>17</v>
      </c>
      <c r="J1475" t="s">
        <v>217</v>
      </c>
      <c r="K1475">
        <v>35000000</v>
      </c>
      <c r="L1475">
        <v>2013</v>
      </c>
      <c r="M1475">
        <v>6.2</v>
      </c>
    </row>
    <row r="1476" spans="1:13" x14ac:dyDescent="0.3">
      <c r="A1476" t="s">
        <v>2254</v>
      </c>
      <c r="B1476">
        <v>158</v>
      </c>
      <c r="C1476">
        <v>99</v>
      </c>
      <c r="D1476">
        <v>19294901</v>
      </c>
      <c r="E1476" t="s">
        <v>2683</v>
      </c>
      <c r="F1476" t="s">
        <v>2684</v>
      </c>
      <c r="G1476">
        <v>26126</v>
      </c>
      <c r="H1476" t="s">
        <v>16</v>
      </c>
      <c r="I1476" t="s">
        <v>17</v>
      </c>
      <c r="J1476" t="s">
        <v>18</v>
      </c>
      <c r="K1476">
        <v>35000000</v>
      </c>
      <c r="L1476">
        <v>2005</v>
      </c>
      <c r="M1476">
        <v>5</v>
      </c>
    </row>
    <row r="1477" spans="1:13" x14ac:dyDescent="0.3">
      <c r="A1477" t="s">
        <v>1584</v>
      </c>
      <c r="B1477">
        <v>248</v>
      </c>
      <c r="C1477">
        <v>91</v>
      </c>
      <c r="D1477">
        <v>20275446</v>
      </c>
      <c r="E1477" t="s">
        <v>129</v>
      </c>
      <c r="F1477" t="s">
        <v>2685</v>
      </c>
      <c r="G1477">
        <v>95274</v>
      </c>
      <c r="H1477" t="s">
        <v>16</v>
      </c>
      <c r="I1477" t="s">
        <v>17</v>
      </c>
      <c r="J1477" t="s">
        <v>18</v>
      </c>
      <c r="K1477">
        <v>35000000</v>
      </c>
      <c r="L1477">
        <v>2012</v>
      </c>
      <c r="M1477">
        <v>6.5</v>
      </c>
    </row>
    <row r="1478" spans="1:13" x14ac:dyDescent="0.3">
      <c r="A1478" t="s">
        <v>2232</v>
      </c>
      <c r="B1478">
        <v>155</v>
      </c>
      <c r="C1478">
        <v>87</v>
      </c>
      <c r="D1478">
        <v>34507079</v>
      </c>
      <c r="E1478" t="s">
        <v>641</v>
      </c>
      <c r="F1478" t="s">
        <v>2686</v>
      </c>
      <c r="G1478">
        <v>34948</v>
      </c>
      <c r="H1478" t="s">
        <v>16</v>
      </c>
      <c r="I1478" t="s">
        <v>17</v>
      </c>
      <c r="J1478" t="s">
        <v>18</v>
      </c>
      <c r="K1478">
        <v>35000000</v>
      </c>
      <c r="L1478">
        <v>2015</v>
      </c>
      <c r="M1478">
        <v>5.0999999999999996</v>
      </c>
    </row>
    <row r="1479" spans="1:13" x14ac:dyDescent="0.3">
      <c r="A1479" t="s">
        <v>1709</v>
      </c>
      <c r="B1479">
        <v>105</v>
      </c>
      <c r="C1479">
        <v>125</v>
      </c>
      <c r="D1479">
        <v>18306166</v>
      </c>
      <c r="E1479" t="s">
        <v>444</v>
      </c>
      <c r="F1479" t="s">
        <v>2687</v>
      </c>
      <c r="G1479">
        <v>28130</v>
      </c>
      <c r="H1479" t="s">
        <v>16</v>
      </c>
      <c r="I1479" t="s">
        <v>25</v>
      </c>
      <c r="J1479" t="s">
        <v>18</v>
      </c>
      <c r="K1479">
        <v>35000000</v>
      </c>
      <c r="L1479">
        <v>2002</v>
      </c>
      <c r="M1479">
        <v>6.5</v>
      </c>
    </row>
    <row r="1480" spans="1:13" x14ac:dyDescent="0.3">
      <c r="A1480" t="s">
        <v>1363</v>
      </c>
      <c r="B1480">
        <v>224</v>
      </c>
      <c r="C1480">
        <v>118</v>
      </c>
      <c r="D1480">
        <v>17609982</v>
      </c>
      <c r="E1480" t="s">
        <v>586</v>
      </c>
      <c r="F1480" t="s">
        <v>2688</v>
      </c>
      <c r="G1480">
        <v>90046</v>
      </c>
      <c r="H1480" t="s">
        <v>16</v>
      </c>
      <c r="I1480" t="s">
        <v>17</v>
      </c>
      <c r="J1480" t="s">
        <v>217</v>
      </c>
      <c r="K1480">
        <v>35000000</v>
      </c>
      <c r="L1480">
        <v>2013</v>
      </c>
      <c r="M1480">
        <v>6.2</v>
      </c>
    </row>
    <row r="1481" spans="1:13" x14ac:dyDescent="0.3">
      <c r="A1481" t="s">
        <v>1864</v>
      </c>
      <c r="B1481">
        <v>129</v>
      </c>
      <c r="C1481">
        <v>98</v>
      </c>
      <c r="D1481">
        <v>16831505</v>
      </c>
      <c r="E1481" t="s">
        <v>1405</v>
      </c>
      <c r="F1481" t="s">
        <v>2689</v>
      </c>
      <c r="G1481">
        <v>51842</v>
      </c>
      <c r="H1481" t="s">
        <v>16</v>
      </c>
      <c r="I1481" t="s">
        <v>25</v>
      </c>
      <c r="J1481" t="s">
        <v>18</v>
      </c>
      <c r="K1481">
        <v>31000000</v>
      </c>
      <c r="L1481">
        <v>2004</v>
      </c>
      <c r="M1481">
        <v>6.3</v>
      </c>
    </row>
    <row r="1482" spans="1:13" x14ac:dyDescent="0.3">
      <c r="A1482" t="s">
        <v>2171</v>
      </c>
      <c r="B1482">
        <v>101</v>
      </c>
      <c r="C1482">
        <v>92</v>
      </c>
      <c r="D1482">
        <v>17596256</v>
      </c>
      <c r="E1482" t="s">
        <v>1106</v>
      </c>
      <c r="F1482" t="s">
        <v>2690</v>
      </c>
      <c r="G1482">
        <v>12399</v>
      </c>
      <c r="H1482" t="s">
        <v>16</v>
      </c>
      <c r="I1482" t="s">
        <v>17</v>
      </c>
      <c r="J1482" t="s">
        <v>42</v>
      </c>
      <c r="K1482">
        <v>35000000</v>
      </c>
      <c r="L1482">
        <v>2010</v>
      </c>
      <c r="M1482">
        <v>3.8</v>
      </c>
    </row>
    <row r="1483" spans="1:13" x14ac:dyDescent="0.3">
      <c r="A1483" t="s">
        <v>2691</v>
      </c>
      <c r="B1483">
        <v>145</v>
      </c>
      <c r="C1483">
        <v>93</v>
      </c>
      <c r="E1483" t="s">
        <v>1501</v>
      </c>
      <c r="F1483" t="s">
        <v>2692</v>
      </c>
      <c r="G1483">
        <v>11482</v>
      </c>
      <c r="H1483" t="s">
        <v>16</v>
      </c>
      <c r="I1483" t="s">
        <v>139</v>
      </c>
      <c r="J1483" t="s">
        <v>217</v>
      </c>
      <c r="K1483">
        <v>30000000</v>
      </c>
      <c r="L1483">
        <v>2012</v>
      </c>
      <c r="M1483">
        <v>5.2</v>
      </c>
    </row>
    <row r="1484" spans="1:13" x14ac:dyDescent="0.3">
      <c r="A1484" t="s">
        <v>2693</v>
      </c>
      <c r="B1484">
        <v>57</v>
      </c>
      <c r="C1484">
        <v>116</v>
      </c>
      <c r="E1484" t="s">
        <v>20</v>
      </c>
      <c r="F1484" t="s">
        <v>2694</v>
      </c>
      <c r="G1484">
        <v>23351</v>
      </c>
      <c r="H1484" t="s">
        <v>16</v>
      </c>
      <c r="I1484" t="s">
        <v>25</v>
      </c>
      <c r="J1484" t="s">
        <v>42</v>
      </c>
      <c r="K1484">
        <v>27000000</v>
      </c>
      <c r="L1484">
        <v>1983</v>
      </c>
      <c r="M1484">
        <v>6</v>
      </c>
    </row>
    <row r="1485" spans="1:13" x14ac:dyDescent="0.3">
      <c r="A1485" t="s">
        <v>1452</v>
      </c>
      <c r="B1485">
        <v>227</v>
      </c>
      <c r="C1485">
        <v>92</v>
      </c>
      <c r="D1485">
        <v>14998070</v>
      </c>
      <c r="E1485" t="s">
        <v>2695</v>
      </c>
      <c r="F1485" t="s">
        <v>2696</v>
      </c>
      <c r="G1485">
        <v>41170</v>
      </c>
      <c r="H1485" t="s">
        <v>16</v>
      </c>
      <c r="I1485" t="s">
        <v>17</v>
      </c>
      <c r="J1485" t="s">
        <v>217</v>
      </c>
      <c r="K1485">
        <v>35000000</v>
      </c>
      <c r="L1485">
        <v>2007</v>
      </c>
      <c r="M1485">
        <v>6.2</v>
      </c>
    </row>
    <row r="1486" spans="1:13" x14ac:dyDescent="0.3">
      <c r="A1486" t="s">
        <v>836</v>
      </c>
      <c r="B1486">
        <v>13</v>
      </c>
      <c r="C1486">
        <v>115</v>
      </c>
      <c r="D1486">
        <v>14587732</v>
      </c>
      <c r="E1486" t="s">
        <v>704</v>
      </c>
      <c r="F1486" t="s">
        <v>2697</v>
      </c>
      <c r="G1486">
        <v>4795</v>
      </c>
      <c r="H1486" t="s">
        <v>16</v>
      </c>
      <c r="I1486" t="s">
        <v>17</v>
      </c>
      <c r="J1486" t="s">
        <v>18</v>
      </c>
      <c r="K1486">
        <v>35000000</v>
      </c>
      <c r="L1486">
        <v>1991</v>
      </c>
      <c r="M1486">
        <v>5.7</v>
      </c>
    </row>
    <row r="1487" spans="1:13" x14ac:dyDescent="0.3">
      <c r="A1487" t="s">
        <v>2338</v>
      </c>
      <c r="B1487">
        <v>171</v>
      </c>
      <c r="C1487">
        <v>120</v>
      </c>
      <c r="D1487">
        <v>18317151</v>
      </c>
      <c r="E1487" t="s">
        <v>2290</v>
      </c>
      <c r="F1487" t="s">
        <v>2698</v>
      </c>
      <c r="G1487">
        <v>55630</v>
      </c>
      <c r="H1487" t="s">
        <v>16</v>
      </c>
      <c r="I1487" t="s">
        <v>17</v>
      </c>
      <c r="J1487" t="s">
        <v>217</v>
      </c>
      <c r="K1487">
        <v>35000000</v>
      </c>
      <c r="L1487">
        <v>2007</v>
      </c>
      <c r="M1487">
        <v>6.7</v>
      </c>
    </row>
    <row r="1488" spans="1:13" x14ac:dyDescent="0.3">
      <c r="A1488" t="s">
        <v>2699</v>
      </c>
      <c r="B1488">
        <v>119</v>
      </c>
      <c r="C1488">
        <v>111</v>
      </c>
      <c r="D1488">
        <v>11405825</v>
      </c>
      <c r="E1488" t="s">
        <v>1235</v>
      </c>
      <c r="F1488" t="s">
        <v>2700</v>
      </c>
      <c r="G1488">
        <v>28542</v>
      </c>
      <c r="H1488" t="s">
        <v>16</v>
      </c>
      <c r="I1488" t="s">
        <v>17</v>
      </c>
      <c r="J1488" t="s">
        <v>217</v>
      </c>
      <c r="K1488">
        <v>35000000</v>
      </c>
      <c r="L1488">
        <v>2001</v>
      </c>
      <c r="M1488">
        <v>6.8</v>
      </c>
    </row>
    <row r="1489" spans="1:13" x14ac:dyDescent="0.3">
      <c r="A1489" t="s">
        <v>966</v>
      </c>
      <c r="B1489">
        <v>44</v>
      </c>
      <c r="C1489">
        <v>94</v>
      </c>
      <c r="D1489">
        <v>13264986</v>
      </c>
      <c r="E1489" t="s">
        <v>2701</v>
      </c>
      <c r="F1489" t="s">
        <v>2702</v>
      </c>
      <c r="G1489">
        <v>12077</v>
      </c>
      <c r="H1489" t="s">
        <v>16</v>
      </c>
      <c r="I1489" t="s">
        <v>17</v>
      </c>
      <c r="J1489" t="s">
        <v>18</v>
      </c>
      <c r="K1489">
        <v>35000000</v>
      </c>
      <c r="L1489">
        <v>2001</v>
      </c>
      <c r="M1489">
        <v>6</v>
      </c>
    </row>
    <row r="1490" spans="1:13" x14ac:dyDescent="0.3">
      <c r="A1490" t="s">
        <v>2703</v>
      </c>
      <c r="B1490">
        <v>188</v>
      </c>
      <c r="C1490">
        <v>100</v>
      </c>
      <c r="D1490">
        <v>10991381</v>
      </c>
      <c r="E1490" t="s">
        <v>2186</v>
      </c>
      <c r="F1490" t="s">
        <v>2704</v>
      </c>
      <c r="G1490">
        <v>44931</v>
      </c>
      <c r="H1490" t="s">
        <v>16</v>
      </c>
      <c r="I1490" t="s">
        <v>25</v>
      </c>
      <c r="J1490" t="s">
        <v>42</v>
      </c>
      <c r="K1490">
        <v>35000000</v>
      </c>
      <c r="L1490">
        <v>2009</v>
      </c>
      <c r="M1490">
        <v>7.3</v>
      </c>
    </row>
    <row r="1491" spans="1:13" x14ac:dyDescent="0.3">
      <c r="A1491" t="s">
        <v>618</v>
      </c>
      <c r="B1491">
        <v>166</v>
      </c>
      <c r="C1491">
        <v>101</v>
      </c>
      <c r="D1491">
        <v>10268846</v>
      </c>
      <c r="E1491" t="s">
        <v>436</v>
      </c>
      <c r="F1491" t="s">
        <v>2705</v>
      </c>
      <c r="G1491">
        <v>31918</v>
      </c>
      <c r="H1491" t="s">
        <v>16</v>
      </c>
      <c r="I1491" t="s">
        <v>17</v>
      </c>
      <c r="J1491" t="s">
        <v>217</v>
      </c>
      <c r="K1491">
        <v>35000000</v>
      </c>
      <c r="L1491">
        <v>2009</v>
      </c>
      <c r="M1491">
        <v>5.5</v>
      </c>
    </row>
    <row r="1492" spans="1:13" x14ac:dyDescent="0.3">
      <c r="A1492" t="s">
        <v>1771</v>
      </c>
      <c r="B1492">
        <v>584</v>
      </c>
      <c r="C1492">
        <v>139</v>
      </c>
      <c r="D1492">
        <v>13303319</v>
      </c>
      <c r="E1492" t="s">
        <v>1905</v>
      </c>
      <c r="F1492" t="s">
        <v>2706</v>
      </c>
      <c r="G1492">
        <v>136367</v>
      </c>
      <c r="H1492" t="s">
        <v>16</v>
      </c>
      <c r="I1492" t="s">
        <v>17</v>
      </c>
      <c r="J1492" t="s">
        <v>18</v>
      </c>
      <c r="K1492">
        <v>32000000</v>
      </c>
      <c r="L1492">
        <v>2011</v>
      </c>
      <c r="M1492">
        <v>6.7</v>
      </c>
    </row>
    <row r="1493" spans="1:13" x14ac:dyDescent="0.3">
      <c r="A1493" t="s">
        <v>2707</v>
      </c>
      <c r="B1493">
        <v>67</v>
      </c>
      <c r="C1493">
        <v>91</v>
      </c>
      <c r="D1493">
        <v>10076136</v>
      </c>
      <c r="E1493" t="s">
        <v>634</v>
      </c>
      <c r="F1493" t="s">
        <v>2708</v>
      </c>
      <c r="G1493">
        <v>11512</v>
      </c>
      <c r="H1493" t="s">
        <v>16</v>
      </c>
      <c r="I1493" t="s">
        <v>2709</v>
      </c>
      <c r="J1493" t="s">
        <v>217</v>
      </c>
      <c r="K1493">
        <v>35000000</v>
      </c>
      <c r="L1493">
        <v>1998</v>
      </c>
      <c r="M1493">
        <v>4.8</v>
      </c>
    </row>
    <row r="1494" spans="1:13" x14ac:dyDescent="0.3">
      <c r="A1494" t="s">
        <v>186</v>
      </c>
      <c r="B1494">
        <v>233</v>
      </c>
      <c r="C1494">
        <v>109</v>
      </c>
      <c r="D1494">
        <v>10499968</v>
      </c>
      <c r="E1494" t="s">
        <v>169</v>
      </c>
      <c r="F1494" t="s">
        <v>2710</v>
      </c>
      <c r="G1494">
        <v>47498</v>
      </c>
      <c r="H1494" t="s">
        <v>16</v>
      </c>
      <c r="I1494" t="s">
        <v>17</v>
      </c>
      <c r="J1494" t="s">
        <v>217</v>
      </c>
      <c r="K1494">
        <v>35000000</v>
      </c>
      <c r="L1494">
        <v>2014</v>
      </c>
      <c r="M1494">
        <v>5.7</v>
      </c>
    </row>
    <row r="1495" spans="1:13" x14ac:dyDescent="0.3">
      <c r="A1495" t="s">
        <v>1819</v>
      </c>
      <c r="B1495">
        <v>112</v>
      </c>
      <c r="C1495">
        <v>102</v>
      </c>
      <c r="D1495">
        <v>7659747</v>
      </c>
      <c r="E1495" t="s">
        <v>421</v>
      </c>
      <c r="F1495" t="s">
        <v>2711</v>
      </c>
      <c r="G1495">
        <v>14962</v>
      </c>
      <c r="H1495" t="s">
        <v>16</v>
      </c>
      <c r="I1495" t="s">
        <v>17</v>
      </c>
      <c r="J1495" t="s">
        <v>217</v>
      </c>
      <c r="K1495">
        <v>38000000</v>
      </c>
      <c r="L1495">
        <v>2003</v>
      </c>
      <c r="M1495">
        <v>5.0999999999999996</v>
      </c>
    </row>
    <row r="1496" spans="1:13" x14ac:dyDescent="0.3">
      <c r="A1496" t="s">
        <v>2712</v>
      </c>
      <c r="B1496">
        <v>151</v>
      </c>
      <c r="C1496">
        <v>103</v>
      </c>
      <c r="D1496">
        <v>7948159</v>
      </c>
      <c r="E1496" t="s">
        <v>169</v>
      </c>
      <c r="F1496" t="s">
        <v>2713</v>
      </c>
      <c r="G1496">
        <v>48999</v>
      </c>
      <c r="H1496" t="s">
        <v>16</v>
      </c>
      <c r="I1496" t="s">
        <v>17</v>
      </c>
      <c r="J1496" t="s">
        <v>217</v>
      </c>
      <c r="K1496">
        <v>35000000</v>
      </c>
      <c r="L1496">
        <v>2008</v>
      </c>
      <c r="M1496">
        <v>6</v>
      </c>
    </row>
    <row r="1497" spans="1:13" x14ac:dyDescent="0.3">
      <c r="A1497" t="s">
        <v>1831</v>
      </c>
      <c r="B1497">
        <v>63</v>
      </c>
      <c r="C1497">
        <v>83</v>
      </c>
      <c r="D1497">
        <v>11631245</v>
      </c>
      <c r="E1497" t="s">
        <v>2714</v>
      </c>
      <c r="F1497" t="s">
        <v>2715</v>
      </c>
      <c r="G1497">
        <v>15015</v>
      </c>
      <c r="H1497" t="s">
        <v>16</v>
      </c>
      <c r="I1497" t="s">
        <v>17</v>
      </c>
      <c r="J1497" t="s">
        <v>42</v>
      </c>
      <c r="K1497">
        <v>35000000</v>
      </c>
      <c r="L1497">
        <v>2006</v>
      </c>
      <c r="M1497">
        <v>4.2</v>
      </c>
    </row>
    <row r="1498" spans="1:13" x14ac:dyDescent="0.3">
      <c r="A1498" t="s">
        <v>161</v>
      </c>
      <c r="B1498">
        <v>335</v>
      </c>
      <c r="C1498">
        <v>123</v>
      </c>
      <c r="D1498">
        <v>10137502</v>
      </c>
      <c r="E1498" t="s">
        <v>2716</v>
      </c>
      <c r="F1498" t="s">
        <v>2717</v>
      </c>
      <c r="G1498">
        <v>77394</v>
      </c>
      <c r="H1498" t="s">
        <v>16</v>
      </c>
      <c r="I1498" t="s">
        <v>17</v>
      </c>
      <c r="J1498" t="s">
        <v>42</v>
      </c>
      <c r="K1498">
        <v>35000000</v>
      </c>
      <c r="L1498">
        <v>2015</v>
      </c>
      <c r="M1498">
        <v>7.4</v>
      </c>
    </row>
    <row r="1499" spans="1:13" x14ac:dyDescent="0.3">
      <c r="A1499" t="s">
        <v>2718</v>
      </c>
      <c r="B1499">
        <v>24</v>
      </c>
      <c r="C1499">
        <v>101</v>
      </c>
      <c r="D1499">
        <v>6448817</v>
      </c>
      <c r="E1499" t="s">
        <v>20</v>
      </c>
      <c r="F1499" t="s">
        <v>2719</v>
      </c>
      <c r="G1499">
        <v>2189</v>
      </c>
      <c r="H1499" t="s">
        <v>16</v>
      </c>
      <c r="I1499" t="s">
        <v>17</v>
      </c>
      <c r="J1499" t="s">
        <v>42</v>
      </c>
      <c r="K1499">
        <v>35000000</v>
      </c>
      <c r="L1499">
        <v>1997</v>
      </c>
      <c r="M1499">
        <v>4.5999999999999996</v>
      </c>
    </row>
    <row r="1500" spans="1:13" x14ac:dyDescent="0.3">
      <c r="A1500" t="s">
        <v>76</v>
      </c>
      <c r="B1500">
        <v>147</v>
      </c>
      <c r="C1500">
        <v>117</v>
      </c>
      <c r="D1500">
        <v>7458269</v>
      </c>
      <c r="E1500" t="s">
        <v>515</v>
      </c>
      <c r="F1500" t="s">
        <v>2720</v>
      </c>
      <c r="G1500">
        <v>70698</v>
      </c>
      <c r="H1500" t="s">
        <v>16</v>
      </c>
      <c r="I1500" t="s">
        <v>17</v>
      </c>
      <c r="J1500" t="s">
        <v>18</v>
      </c>
      <c r="K1500">
        <v>35000000</v>
      </c>
      <c r="L1500">
        <v>2006</v>
      </c>
      <c r="M1500">
        <v>6.9</v>
      </c>
    </row>
    <row r="1501" spans="1:13" hidden="1" x14ac:dyDescent="0.3">
      <c r="B1501">
        <v>51</v>
      </c>
      <c r="C1501">
        <v>60</v>
      </c>
      <c r="E1501" t="s">
        <v>789</v>
      </c>
      <c r="F1501" t="s">
        <v>2721</v>
      </c>
      <c r="G1501">
        <v>70568</v>
      </c>
      <c r="H1501" t="s">
        <v>16</v>
      </c>
      <c r="I1501" t="s">
        <v>25</v>
      </c>
      <c r="J1501" t="s">
        <v>957</v>
      </c>
      <c r="M1501">
        <v>8.6</v>
      </c>
    </row>
    <row r="1502" spans="1:13" x14ac:dyDescent="0.3">
      <c r="A1502" t="s">
        <v>384</v>
      </c>
      <c r="B1502">
        <v>10</v>
      </c>
      <c r="C1502">
        <v>114</v>
      </c>
      <c r="D1502">
        <v>4651977</v>
      </c>
      <c r="E1502" t="s">
        <v>1235</v>
      </c>
      <c r="F1502" t="s">
        <v>2722</v>
      </c>
      <c r="G1502">
        <v>10410</v>
      </c>
      <c r="H1502" t="s">
        <v>16</v>
      </c>
      <c r="I1502" t="s">
        <v>17</v>
      </c>
      <c r="J1502" t="s">
        <v>18</v>
      </c>
      <c r="K1502">
        <v>35000000</v>
      </c>
      <c r="L1502">
        <v>1992</v>
      </c>
      <c r="M1502">
        <v>6.9</v>
      </c>
    </row>
    <row r="1503" spans="1:13" x14ac:dyDescent="0.3">
      <c r="A1503" t="s">
        <v>1363</v>
      </c>
      <c r="B1503">
        <v>12</v>
      </c>
      <c r="C1503">
        <v>330</v>
      </c>
      <c r="D1503">
        <v>4496583</v>
      </c>
      <c r="E1503" t="s">
        <v>714</v>
      </c>
      <c r="F1503" t="s">
        <v>2723</v>
      </c>
      <c r="G1503">
        <v>23181</v>
      </c>
      <c r="H1503" t="s">
        <v>16</v>
      </c>
      <c r="I1503" t="s">
        <v>17</v>
      </c>
      <c r="J1503" t="s">
        <v>217</v>
      </c>
      <c r="K1503">
        <v>35000000</v>
      </c>
      <c r="L1503">
        <v>1993</v>
      </c>
      <c r="M1503">
        <v>8</v>
      </c>
    </row>
    <row r="1504" spans="1:13" x14ac:dyDescent="0.3">
      <c r="A1504" t="s">
        <v>2724</v>
      </c>
      <c r="B1504">
        <v>50</v>
      </c>
      <c r="C1504">
        <v>121</v>
      </c>
      <c r="D1504">
        <v>2221994</v>
      </c>
      <c r="E1504" t="s">
        <v>505</v>
      </c>
      <c r="F1504" t="s">
        <v>2725</v>
      </c>
      <c r="G1504">
        <v>11747</v>
      </c>
      <c r="H1504" t="s">
        <v>16</v>
      </c>
      <c r="I1504" t="s">
        <v>2726</v>
      </c>
      <c r="J1504" t="s">
        <v>217</v>
      </c>
      <c r="K1504">
        <v>35000000</v>
      </c>
      <c r="L1504">
        <v>1997</v>
      </c>
      <c r="M1504">
        <v>6.4</v>
      </c>
    </row>
    <row r="1505" spans="1:13" x14ac:dyDescent="0.3">
      <c r="A1505" t="s">
        <v>825</v>
      </c>
      <c r="B1505">
        <v>149</v>
      </c>
      <c r="C1505">
        <v>114</v>
      </c>
      <c r="D1505">
        <v>6592103</v>
      </c>
      <c r="E1505" t="s">
        <v>789</v>
      </c>
      <c r="F1505" t="s">
        <v>2727</v>
      </c>
      <c r="G1505">
        <v>28584</v>
      </c>
      <c r="H1505" t="s">
        <v>16</v>
      </c>
      <c r="I1505" t="s">
        <v>533</v>
      </c>
      <c r="J1505" t="s">
        <v>217</v>
      </c>
      <c r="K1505">
        <v>35000000</v>
      </c>
      <c r="L1505">
        <v>2002</v>
      </c>
      <c r="M1505">
        <v>6.3</v>
      </c>
    </row>
    <row r="1506" spans="1:13" x14ac:dyDescent="0.3">
      <c r="A1506" t="s">
        <v>2728</v>
      </c>
      <c r="B1506">
        <v>24</v>
      </c>
      <c r="C1506">
        <v>156</v>
      </c>
      <c r="E1506" t="s">
        <v>1177</v>
      </c>
      <c r="F1506" t="s">
        <v>2729</v>
      </c>
      <c r="G1506">
        <v>9852</v>
      </c>
      <c r="H1506" t="s">
        <v>16</v>
      </c>
      <c r="I1506" t="s">
        <v>2730</v>
      </c>
      <c r="J1506" t="s">
        <v>42</v>
      </c>
      <c r="K1506">
        <v>35000000</v>
      </c>
      <c r="L1506">
        <v>1980</v>
      </c>
      <c r="M1506">
        <v>8.4</v>
      </c>
    </row>
    <row r="1507" spans="1:13" hidden="1" x14ac:dyDescent="0.3">
      <c r="A1507" t="s">
        <v>2731</v>
      </c>
      <c r="B1507">
        <v>28</v>
      </c>
      <c r="C1507">
        <v>135</v>
      </c>
      <c r="D1507">
        <v>1877179</v>
      </c>
      <c r="E1507" t="s">
        <v>444</v>
      </c>
      <c r="F1507" t="s">
        <v>2732</v>
      </c>
      <c r="G1507">
        <v>4885</v>
      </c>
      <c r="H1507" t="s">
        <v>532</v>
      </c>
      <c r="I1507" t="s">
        <v>533</v>
      </c>
      <c r="J1507" t="s">
        <v>217</v>
      </c>
      <c r="L1507">
        <v>1995</v>
      </c>
      <c r="M1507">
        <v>7.1</v>
      </c>
    </row>
    <row r="1508" spans="1:13" x14ac:dyDescent="0.3">
      <c r="A1508" t="s">
        <v>386</v>
      </c>
      <c r="B1508">
        <v>95</v>
      </c>
      <c r="C1508">
        <v>148</v>
      </c>
      <c r="D1508">
        <v>630779</v>
      </c>
      <c r="E1508" t="s">
        <v>2733</v>
      </c>
      <c r="F1508" t="s">
        <v>2734</v>
      </c>
      <c r="G1508">
        <v>11101</v>
      </c>
      <c r="H1508" t="s">
        <v>16</v>
      </c>
      <c r="I1508" t="s">
        <v>17</v>
      </c>
      <c r="J1508" t="s">
        <v>217</v>
      </c>
      <c r="K1508">
        <v>35000000</v>
      </c>
      <c r="L1508">
        <v>1999</v>
      </c>
      <c r="M1508">
        <v>6.8</v>
      </c>
    </row>
    <row r="1509" spans="1:13" hidden="1" x14ac:dyDescent="0.3">
      <c r="A1509" t="s">
        <v>412</v>
      </c>
      <c r="B1509">
        <v>288</v>
      </c>
      <c r="C1509">
        <v>148</v>
      </c>
      <c r="D1509">
        <v>5100937</v>
      </c>
      <c r="E1509" t="s">
        <v>1235</v>
      </c>
      <c r="F1509" t="s">
        <v>2735</v>
      </c>
      <c r="G1509">
        <v>68885</v>
      </c>
      <c r="H1509" t="s">
        <v>1010</v>
      </c>
      <c r="I1509" t="s">
        <v>1057</v>
      </c>
      <c r="J1509" t="s">
        <v>217</v>
      </c>
      <c r="L1509">
        <v>2010</v>
      </c>
      <c r="M1509">
        <v>7.5</v>
      </c>
    </row>
    <row r="1510" spans="1:13" hidden="1" x14ac:dyDescent="0.3">
      <c r="A1510" t="s">
        <v>213</v>
      </c>
      <c r="B1510">
        <v>10</v>
      </c>
      <c r="C1510">
        <v>109</v>
      </c>
      <c r="E1510" t="s">
        <v>214</v>
      </c>
      <c r="F1510" t="s">
        <v>215</v>
      </c>
      <c r="G1510">
        <v>2138</v>
      </c>
      <c r="H1510" t="s">
        <v>16</v>
      </c>
      <c r="I1510" t="s">
        <v>216</v>
      </c>
      <c r="J1510" t="s">
        <v>217</v>
      </c>
      <c r="L1510">
        <v>2015</v>
      </c>
      <c r="M1510">
        <v>4.5</v>
      </c>
    </row>
    <row r="1511" spans="1:13" x14ac:dyDescent="0.3">
      <c r="A1511" t="s">
        <v>2736</v>
      </c>
      <c r="B1511">
        <v>58</v>
      </c>
      <c r="C1511">
        <v>93</v>
      </c>
      <c r="E1511" t="s">
        <v>2737</v>
      </c>
      <c r="F1511" t="s">
        <v>2738</v>
      </c>
      <c r="G1511">
        <v>28848</v>
      </c>
      <c r="H1511" t="s">
        <v>16</v>
      </c>
      <c r="I1511" t="s">
        <v>533</v>
      </c>
      <c r="J1511" t="s">
        <v>18</v>
      </c>
      <c r="K1511">
        <v>32000000</v>
      </c>
      <c r="L1511">
        <v>2006</v>
      </c>
      <c r="M1511">
        <v>5.7</v>
      </c>
    </row>
    <row r="1512" spans="1:13" hidden="1" x14ac:dyDescent="0.3">
      <c r="A1512" t="s">
        <v>2739</v>
      </c>
      <c r="E1512" t="s">
        <v>714</v>
      </c>
      <c r="F1512" t="s">
        <v>2740</v>
      </c>
      <c r="G1512">
        <v>219</v>
      </c>
      <c r="H1512" t="s">
        <v>16</v>
      </c>
      <c r="I1512" t="s">
        <v>17</v>
      </c>
      <c r="K1512">
        <v>23000000</v>
      </c>
      <c r="L1512">
        <v>2009</v>
      </c>
      <c r="M1512">
        <v>7.2</v>
      </c>
    </row>
    <row r="1513" spans="1:13" x14ac:dyDescent="0.3">
      <c r="A1513" t="s">
        <v>1445</v>
      </c>
      <c r="B1513">
        <v>297</v>
      </c>
      <c r="C1513">
        <v>113</v>
      </c>
      <c r="D1513">
        <v>102413606</v>
      </c>
      <c r="E1513" t="s">
        <v>600</v>
      </c>
      <c r="F1513" t="s">
        <v>2741</v>
      </c>
      <c r="G1513">
        <v>310903</v>
      </c>
      <c r="H1513" t="s">
        <v>16</v>
      </c>
      <c r="I1513" t="s">
        <v>17</v>
      </c>
      <c r="J1513" t="s">
        <v>18</v>
      </c>
      <c r="K1513">
        <v>34000000</v>
      </c>
      <c r="L1513">
        <v>2014</v>
      </c>
      <c r="M1513">
        <v>6.8</v>
      </c>
    </row>
    <row r="1514" spans="1:13" x14ac:dyDescent="0.3">
      <c r="A1514" t="s">
        <v>2742</v>
      </c>
      <c r="B1514">
        <v>90</v>
      </c>
      <c r="C1514">
        <v>91</v>
      </c>
      <c r="D1514">
        <v>10214013</v>
      </c>
      <c r="E1514" t="s">
        <v>609</v>
      </c>
      <c r="F1514" t="s">
        <v>2743</v>
      </c>
      <c r="G1514">
        <v>23072</v>
      </c>
      <c r="H1514" t="s">
        <v>16</v>
      </c>
      <c r="I1514" t="s">
        <v>17</v>
      </c>
      <c r="J1514" t="s">
        <v>217</v>
      </c>
      <c r="K1514">
        <v>35000000</v>
      </c>
      <c r="L1514">
        <v>2015</v>
      </c>
      <c r="M1514">
        <v>5.4</v>
      </c>
    </row>
    <row r="1515" spans="1:13" x14ac:dyDescent="0.3">
      <c r="A1515" t="s">
        <v>178</v>
      </c>
      <c r="B1515">
        <v>56</v>
      </c>
      <c r="C1515">
        <v>139</v>
      </c>
      <c r="D1515">
        <v>32000000</v>
      </c>
      <c r="E1515" t="s">
        <v>85</v>
      </c>
      <c r="F1515" t="s">
        <v>2744</v>
      </c>
      <c r="G1515">
        <v>36267</v>
      </c>
      <c r="H1515" t="s">
        <v>16</v>
      </c>
      <c r="I1515" t="s">
        <v>17</v>
      </c>
      <c r="J1515" t="s">
        <v>42</v>
      </c>
      <c r="K1515">
        <v>30000000</v>
      </c>
      <c r="L1515">
        <v>1993</v>
      </c>
      <c r="M1515">
        <v>7.2</v>
      </c>
    </row>
    <row r="1516" spans="1:13" x14ac:dyDescent="0.3">
      <c r="A1516" t="s">
        <v>438</v>
      </c>
      <c r="B1516">
        <v>274</v>
      </c>
      <c r="C1516">
        <v>96</v>
      </c>
      <c r="D1516">
        <v>10139254</v>
      </c>
      <c r="E1516" t="s">
        <v>680</v>
      </c>
      <c r="F1516" t="s">
        <v>2745</v>
      </c>
      <c r="G1516">
        <v>190990</v>
      </c>
      <c r="H1516" t="s">
        <v>16</v>
      </c>
      <c r="I1516" t="s">
        <v>17</v>
      </c>
      <c r="J1516" t="s">
        <v>18</v>
      </c>
      <c r="K1516">
        <v>35000000</v>
      </c>
      <c r="L1516">
        <v>2006</v>
      </c>
      <c r="M1516">
        <v>7.3</v>
      </c>
    </row>
    <row r="1517" spans="1:13" x14ac:dyDescent="0.3">
      <c r="A1517" t="s">
        <v>2746</v>
      </c>
      <c r="B1517">
        <v>68</v>
      </c>
      <c r="C1517">
        <v>102</v>
      </c>
      <c r="D1517">
        <v>11227940</v>
      </c>
      <c r="E1517" t="s">
        <v>2747</v>
      </c>
      <c r="F1517" t="s">
        <v>2748</v>
      </c>
      <c r="G1517">
        <v>8367</v>
      </c>
      <c r="H1517" t="s">
        <v>16</v>
      </c>
      <c r="I1517" t="s">
        <v>17</v>
      </c>
      <c r="J1517" t="s">
        <v>217</v>
      </c>
      <c r="K1517">
        <v>34000000</v>
      </c>
      <c r="L1517">
        <v>1999</v>
      </c>
      <c r="M1517">
        <v>5.2</v>
      </c>
    </row>
    <row r="1518" spans="1:13" x14ac:dyDescent="0.3">
      <c r="A1518" t="s">
        <v>655</v>
      </c>
      <c r="B1518">
        <v>98</v>
      </c>
      <c r="C1518">
        <v>96</v>
      </c>
      <c r="D1518">
        <v>183125</v>
      </c>
      <c r="E1518" t="s">
        <v>169</v>
      </c>
      <c r="F1518" t="s">
        <v>2749</v>
      </c>
      <c r="G1518">
        <v>36914</v>
      </c>
      <c r="H1518" t="s">
        <v>16</v>
      </c>
      <c r="I1518" t="s">
        <v>17</v>
      </c>
      <c r="J1518" t="s">
        <v>217</v>
      </c>
      <c r="K1518">
        <v>35000000</v>
      </c>
      <c r="L1518">
        <v>2012</v>
      </c>
      <c r="M1518">
        <v>5.5</v>
      </c>
    </row>
    <row r="1519" spans="1:13" x14ac:dyDescent="0.3">
      <c r="A1519" t="s">
        <v>2750</v>
      </c>
      <c r="B1519">
        <v>256</v>
      </c>
      <c r="C1519">
        <v>101</v>
      </c>
      <c r="D1519">
        <v>15081783</v>
      </c>
      <c r="E1519" t="s">
        <v>232</v>
      </c>
      <c r="F1519" t="s">
        <v>2751</v>
      </c>
      <c r="G1519">
        <v>85589</v>
      </c>
      <c r="H1519" t="s">
        <v>248</v>
      </c>
      <c r="I1519" t="s">
        <v>249</v>
      </c>
      <c r="J1519" t="s">
        <v>110</v>
      </c>
      <c r="K1519">
        <v>34000000</v>
      </c>
      <c r="L1519">
        <v>2008</v>
      </c>
      <c r="M1519">
        <v>7.7</v>
      </c>
    </row>
    <row r="1520" spans="1:13" x14ac:dyDescent="0.3">
      <c r="A1520" t="s">
        <v>2752</v>
      </c>
      <c r="B1520">
        <v>117</v>
      </c>
      <c r="C1520">
        <v>128</v>
      </c>
      <c r="D1520">
        <v>37432299</v>
      </c>
      <c r="E1520" t="s">
        <v>85</v>
      </c>
      <c r="F1520" t="s">
        <v>2753</v>
      </c>
      <c r="G1520">
        <v>50041</v>
      </c>
      <c r="H1520" t="s">
        <v>16</v>
      </c>
      <c r="I1520" t="s">
        <v>17</v>
      </c>
      <c r="J1520" t="s">
        <v>18</v>
      </c>
      <c r="K1520">
        <v>34000000</v>
      </c>
      <c r="L1520">
        <v>2015</v>
      </c>
      <c r="M1520">
        <v>7.1</v>
      </c>
    </row>
    <row r="1521" spans="1:13" x14ac:dyDescent="0.3">
      <c r="A1521" t="s">
        <v>2754</v>
      </c>
      <c r="B1521">
        <v>107</v>
      </c>
      <c r="C1521">
        <v>109</v>
      </c>
      <c r="D1521">
        <v>10654581</v>
      </c>
      <c r="E1521" t="s">
        <v>977</v>
      </c>
      <c r="F1521" t="s">
        <v>2755</v>
      </c>
      <c r="G1521">
        <v>45497</v>
      </c>
      <c r="H1521" t="s">
        <v>16</v>
      </c>
      <c r="I1521" t="s">
        <v>17</v>
      </c>
      <c r="J1521" t="s">
        <v>217</v>
      </c>
      <c r="K1521">
        <v>34000000</v>
      </c>
      <c r="L1521">
        <v>1999</v>
      </c>
      <c r="M1521">
        <v>5.3</v>
      </c>
    </row>
    <row r="1522" spans="1:13" x14ac:dyDescent="0.3">
      <c r="A1522" t="s">
        <v>2756</v>
      </c>
      <c r="B1522">
        <v>52</v>
      </c>
      <c r="C1522">
        <v>114</v>
      </c>
      <c r="D1522">
        <v>6543194</v>
      </c>
      <c r="E1522" t="s">
        <v>847</v>
      </c>
      <c r="F1522" t="s">
        <v>2757</v>
      </c>
      <c r="G1522">
        <v>3740</v>
      </c>
      <c r="H1522" t="s">
        <v>16</v>
      </c>
      <c r="I1522" t="s">
        <v>17</v>
      </c>
      <c r="J1522" t="s">
        <v>18</v>
      </c>
      <c r="K1522">
        <v>34000000</v>
      </c>
      <c r="L1522">
        <v>2000</v>
      </c>
      <c r="M1522">
        <v>5.6</v>
      </c>
    </row>
    <row r="1523" spans="1:13" x14ac:dyDescent="0.3">
      <c r="A1523" t="s">
        <v>1662</v>
      </c>
      <c r="B1523">
        <v>135</v>
      </c>
      <c r="C1523">
        <v>105</v>
      </c>
      <c r="D1523">
        <v>13101142</v>
      </c>
      <c r="E1523" t="s">
        <v>1405</v>
      </c>
      <c r="F1523" t="s">
        <v>2758</v>
      </c>
      <c r="G1523">
        <v>23916</v>
      </c>
      <c r="H1523" t="s">
        <v>16</v>
      </c>
      <c r="I1523" t="s">
        <v>17</v>
      </c>
      <c r="J1523" t="s">
        <v>18</v>
      </c>
      <c r="K1523">
        <v>35000000</v>
      </c>
      <c r="L1523">
        <v>2012</v>
      </c>
      <c r="M1523">
        <v>5.7</v>
      </c>
    </row>
    <row r="1524" spans="1:13" x14ac:dyDescent="0.3">
      <c r="A1524" t="s">
        <v>2368</v>
      </c>
      <c r="B1524">
        <v>211</v>
      </c>
      <c r="C1524">
        <v>141</v>
      </c>
      <c r="D1524">
        <v>8324748</v>
      </c>
      <c r="E1524" t="s">
        <v>2126</v>
      </c>
      <c r="F1524" t="s">
        <v>2759</v>
      </c>
      <c r="G1524">
        <v>21223</v>
      </c>
      <c r="H1524" t="s">
        <v>16</v>
      </c>
      <c r="I1524" t="s">
        <v>25</v>
      </c>
      <c r="J1524" t="s">
        <v>18</v>
      </c>
      <c r="K1524">
        <v>35000000</v>
      </c>
      <c r="L1524">
        <v>2013</v>
      </c>
      <c r="M1524">
        <v>7.1</v>
      </c>
    </row>
    <row r="1525" spans="1:13" x14ac:dyDescent="0.3">
      <c r="A1525" t="s">
        <v>614</v>
      </c>
      <c r="B1525">
        <v>57</v>
      </c>
      <c r="C1525">
        <v>195</v>
      </c>
      <c r="E1525" t="s">
        <v>2186</v>
      </c>
      <c r="F1525" t="s">
        <v>2760</v>
      </c>
      <c r="G1525">
        <v>16255</v>
      </c>
      <c r="H1525" t="s">
        <v>16</v>
      </c>
      <c r="I1525" t="s">
        <v>17</v>
      </c>
      <c r="J1525" t="s">
        <v>42</v>
      </c>
      <c r="K1525">
        <v>35000000</v>
      </c>
      <c r="L1525">
        <v>1981</v>
      </c>
      <c r="M1525">
        <v>7.5</v>
      </c>
    </row>
    <row r="1526" spans="1:13" x14ac:dyDescent="0.3">
      <c r="A1526" t="s">
        <v>1402</v>
      </c>
      <c r="B1526">
        <v>81</v>
      </c>
      <c r="C1526">
        <v>138</v>
      </c>
      <c r="D1526">
        <v>141340178</v>
      </c>
      <c r="E1526" t="s">
        <v>1464</v>
      </c>
      <c r="F1526" t="s">
        <v>2761</v>
      </c>
      <c r="G1526">
        <v>181879</v>
      </c>
      <c r="H1526" t="s">
        <v>16</v>
      </c>
      <c r="I1526" t="s">
        <v>17</v>
      </c>
      <c r="J1526" t="s">
        <v>217</v>
      </c>
      <c r="K1526">
        <v>40000000</v>
      </c>
      <c r="L1526">
        <v>1992</v>
      </c>
      <c r="M1526">
        <v>7.6</v>
      </c>
    </row>
    <row r="1527" spans="1:13" x14ac:dyDescent="0.3">
      <c r="A1527" t="s">
        <v>1247</v>
      </c>
      <c r="B1527">
        <v>107</v>
      </c>
      <c r="C1527">
        <v>101</v>
      </c>
      <c r="D1527">
        <v>51758599</v>
      </c>
      <c r="E1527" t="s">
        <v>1289</v>
      </c>
      <c r="F1527" t="s">
        <v>2762</v>
      </c>
      <c r="G1527">
        <v>27580</v>
      </c>
      <c r="H1527" t="s">
        <v>16</v>
      </c>
      <c r="I1527" t="s">
        <v>17</v>
      </c>
      <c r="J1527" t="s">
        <v>217</v>
      </c>
      <c r="K1527">
        <v>33000000</v>
      </c>
      <c r="L1527">
        <v>2001</v>
      </c>
      <c r="M1527">
        <v>5.5</v>
      </c>
    </row>
    <row r="1528" spans="1:13" x14ac:dyDescent="0.3">
      <c r="A1528" t="s">
        <v>575</v>
      </c>
      <c r="B1528">
        <v>100</v>
      </c>
      <c r="C1528">
        <v>99</v>
      </c>
      <c r="D1528">
        <v>117559438</v>
      </c>
      <c r="E1528" t="s">
        <v>641</v>
      </c>
      <c r="F1528" t="s">
        <v>2763</v>
      </c>
      <c r="G1528">
        <v>66941</v>
      </c>
      <c r="H1528" t="s">
        <v>16</v>
      </c>
      <c r="I1528" t="s">
        <v>17</v>
      </c>
      <c r="J1528" t="s">
        <v>18</v>
      </c>
      <c r="K1528">
        <v>30000000</v>
      </c>
      <c r="L1528">
        <v>2000</v>
      </c>
      <c r="M1528">
        <v>5.0999999999999996</v>
      </c>
    </row>
    <row r="1529" spans="1:13" hidden="1" x14ac:dyDescent="0.3">
      <c r="A1529" t="s">
        <v>2764</v>
      </c>
      <c r="B1529">
        <v>60</v>
      </c>
      <c r="C1529">
        <v>85</v>
      </c>
      <c r="D1529">
        <v>4091</v>
      </c>
      <c r="E1529" t="s">
        <v>107</v>
      </c>
      <c r="F1529" t="s">
        <v>2765</v>
      </c>
      <c r="G1529">
        <v>4265</v>
      </c>
      <c r="H1529" t="s">
        <v>16</v>
      </c>
      <c r="I1529" t="s">
        <v>216</v>
      </c>
      <c r="K1529">
        <v>34000000</v>
      </c>
      <c r="L1529">
        <v>2013</v>
      </c>
      <c r="M1529">
        <v>6.3</v>
      </c>
    </row>
    <row r="1530" spans="1:13" x14ac:dyDescent="0.3">
      <c r="A1530" t="s">
        <v>2766</v>
      </c>
      <c r="B1530">
        <v>195</v>
      </c>
      <c r="C1530">
        <v>89</v>
      </c>
      <c r="D1530">
        <v>21426805</v>
      </c>
      <c r="E1530" t="s">
        <v>131</v>
      </c>
      <c r="F1530" t="s">
        <v>2767</v>
      </c>
      <c r="G1530">
        <v>49312</v>
      </c>
      <c r="H1530" t="s">
        <v>16</v>
      </c>
      <c r="I1530" t="s">
        <v>17</v>
      </c>
      <c r="J1530" t="s">
        <v>18</v>
      </c>
      <c r="K1530">
        <v>30000000</v>
      </c>
      <c r="L1530">
        <v>2011</v>
      </c>
      <c r="M1530">
        <v>4.9000000000000004</v>
      </c>
    </row>
    <row r="1531" spans="1:13" x14ac:dyDescent="0.3">
      <c r="A1531" t="s">
        <v>2768</v>
      </c>
      <c r="B1531">
        <v>121</v>
      </c>
      <c r="C1531">
        <v>99</v>
      </c>
      <c r="D1531">
        <v>35057332</v>
      </c>
      <c r="E1531" t="s">
        <v>2769</v>
      </c>
      <c r="F1531" t="s">
        <v>2770</v>
      </c>
      <c r="G1531">
        <v>45394</v>
      </c>
      <c r="H1531" t="s">
        <v>16</v>
      </c>
      <c r="I1531" t="s">
        <v>17</v>
      </c>
      <c r="J1531" t="s">
        <v>18</v>
      </c>
      <c r="K1531">
        <v>33000000</v>
      </c>
      <c r="L1531">
        <v>2012</v>
      </c>
      <c r="M1531">
        <v>6.5</v>
      </c>
    </row>
    <row r="1532" spans="1:13" x14ac:dyDescent="0.3">
      <c r="A1532" t="s">
        <v>2096</v>
      </c>
      <c r="B1532">
        <v>285</v>
      </c>
      <c r="C1532">
        <v>105</v>
      </c>
      <c r="D1532">
        <v>34014398</v>
      </c>
      <c r="E1532" t="s">
        <v>2771</v>
      </c>
      <c r="F1532" t="s">
        <v>2772</v>
      </c>
      <c r="G1532">
        <v>115649</v>
      </c>
      <c r="H1532" t="s">
        <v>16</v>
      </c>
      <c r="I1532" t="s">
        <v>282</v>
      </c>
      <c r="J1532" t="s">
        <v>217</v>
      </c>
      <c r="K1532">
        <v>33000000</v>
      </c>
      <c r="L1532">
        <v>2006</v>
      </c>
      <c r="M1532">
        <v>5.6</v>
      </c>
    </row>
    <row r="1533" spans="1:13" x14ac:dyDescent="0.3">
      <c r="A1533" t="s">
        <v>2773</v>
      </c>
      <c r="B1533">
        <v>103</v>
      </c>
      <c r="C1533">
        <v>97</v>
      </c>
      <c r="D1533">
        <v>28927720</v>
      </c>
      <c r="E1533" t="s">
        <v>1732</v>
      </c>
      <c r="F1533" t="s">
        <v>2774</v>
      </c>
      <c r="G1533">
        <v>22220</v>
      </c>
      <c r="H1533" t="s">
        <v>16</v>
      </c>
      <c r="I1533" t="s">
        <v>17</v>
      </c>
      <c r="J1533" t="s">
        <v>217</v>
      </c>
      <c r="K1533">
        <v>33000000</v>
      </c>
      <c r="L1533">
        <v>2000</v>
      </c>
      <c r="M1533">
        <v>5.3</v>
      </c>
    </row>
    <row r="1534" spans="1:13" x14ac:dyDescent="0.3">
      <c r="A1534" t="s">
        <v>2775</v>
      </c>
      <c r="B1534">
        <v>192</v>
      </c>
      <c r="C1534">
        <v>140</v>
      </c>
      <c r="D1534">
        <v>33682273</v>
      </c>
      <c r="E1534" t="s">
        <v>169</v>
      </c>
      <c r="F1534" t="s">
        <v>2776</v>
      </c>
      <c r="G1534">
        <v>124242</v>
      </c>
      <c r="H1534" t="s">
        <v>16</v>
      </c>
      <c r="I1534" t="s">
        <v>17</v>
      </c>
      <c r="J1534" t="s">
        <v>217</v>
      </c>
      <c r="K1534">
        <v>33000000</v>
      </c>
      <c r="L1534">
        <v>2004</v>
      </c>
      <c r="M1534">
        <v>6.5</v>
      </c>
    </row>
    <row r="1535" spans="1:13" x14ac:dyDescent="0.3">
      <c r="A1535" t="s">
        <v>2777</v>
      </c>
      <c r="B1535">
        <v>90</v>
      </c>
      <c r="C1535">
        <v>118</v>
      </c>
      <c r="D1535">
        <v>4280577</v>
      </c>
      <c r="E1535" t="s">
        <v>1760</v>
      </c>
      <c r="F1535" t="s">
        <v>2778</v>
      </c>
      <c r="G1535">
        <v>50919</v>
      </c>
      <c r="H1535" t="s">
        <v>16</v>
      </c>
      <c r="I1535" t="s">
        <v>17</v>
      </c>
      <c r="J1535" t="s">
        <v>18</v>
      </c>
      <c r="K1535">
        <v>10000000</v>
      </c>
      <c r="L1535">
        <v>2005</v>
      </c>
      <c r="M1535">
        <v>6.8</v>
      </c>
    </row>
    <row r="1536" spans="1:13" x14ac:dyDescent="0.3">
      <c r="A1536" t="s">
        <v>2779</v>
      </c>
      <c r="B1536">
        <v>258</v>
      </c>
      <c r="C1536">
        <v>94</v>
      </c>
      <c r="D1536">
        <v>17120019</v>
      </c>
      <c r="E1536" t="s">
        <v>129</v>
      </c>
      <c r="F1536" t="s">
        <v>2780</v>
      </c>
      <c r="G1536">
        <v>83097</v>
      </c>
      <c r="H1536" t="s">
        <v>16</v>
      </c>
      <c r="I1536" t="s">
        <v>17</v>
      </c>
      <c r="J1536" t="s">
        <v>217</v>
      </c>
      <c r="K1536">
        <v>30000000</v>
      </c>
      <c r="L1536">
        <v>2012</v>
      </c>
      <c r="M1536">
        <v>6.5</v>
      </c>
    </row>
    <row r="1537" spans="1:13" x14ac:dyDescent="0.3">
      <c r="A1537" t="s">
        <v>140</v>
      </c>
      <c r="B1537">
        <v>56</v>
      </c>
      <c r="C1537">
        <v>124</v>
      </c>
      <c r="D1537">
        <v>8406264</v>
      </c>
      <c r="E1537" t="s">
        <v>515</v>
      </c>
      <c r="F1537" t="s">
        <v>2781</v>
      </c>
      <c r="G1537">
        <v>24826</v>
      </c>
      <c r="H1537" t="s">
        <v>16</v>
      </c>
      <c r="I1537" t="s">
        <v>17</v>
      </c>
      <c r="J1537" t="s">
        <v>217</v>
      </c>
      <c r="K1537">
        <v>38000000</v>
      </c>
      <c r="L1537">
        <v>1999</v>
      </c>
      <c r="M1537">
        <v>6</v>
      </c>
    </row>
    <row r="1538" spans="1:13" x14ac:dyDescent="0.3">
      <c r="A1538" t="s">
        <v>2782</v>
      </c>
      <c r="B1538">
        <v>197</v>
      </c>
      <c r="C1538">
        <v>134</v>
      </c>
      <c r="D1538">
        <v>309125409</v>
      </c>
      <c r="E1538" t="s">
        <v>14</v>
      </c>
      <c r="F1538" t="s">
        <v>2783</v>
      </c>
      <c r="G1538">
        <v>681857</v>
      </c>
      <c r="H1538" t="s">
        <v>16</v>
      </c>
      <c r="I1538" t="s">
        <v>17</v>
      </c>
      <c r="J1538" t="s">
        <v>42</v>
      </c>
      <c r="K1538">
        <v>32500000</v>
      </c>
      <c r="L1538">
        <v>1983</v>
      </c>
      <c r="M1538">
        <v>8.4</v>
      </c>
    </row>
    <row r="1539" spans="1:13" x14ac:dyDescent="0.3">
      <c r="A1539" t="s">
        <v>2784</v>
      </c>
      <c r="B1539">
        <v>254</v>
      </c>
      <c r="C1539">
        <v>113</v>
      </c>
      <c r="D1539">
        <v>10955425</v>
      </c>
      <c r="E1539" t="s">
        <v>1024</v>
      </c>
      <c r="F1539" t="s">
        <v>2785</v>
      </c>
      <c r="G1539">
        <v>62770</v>
      </c>
      <c r="H1539" t="s">
        <v>16</v>
      </c>
      <c r="I1539" t="s">
        <v>25</v>
      </c>
      <c r="J1539" t="s">
        <v>217</v>
      </c>
      <c r="K1539">
        <v>30000000</v>
      </c>
      <c r="L1539">
        <v>2008</v>
      </c>
      <c r="M1539">
        <v>6</v>
      </c>
    </row>
    <row r="1540" spans="1:13" x14ac:dyDescent="0.3">
      <c r="A1540" t="s">
        <v>2354</v>
      </c>
      <c r="B1540">
        <v>299</v>
      </c>
      <c r="C1540">
        <v>124</v>
      </c>
      <c r="D1540">
        <v>34180954</v>
      </c>
      <c r="E1540" t="s">
        <v>85</v>
      </c>
      <c r="F1540" t="s">
        <v>2786</v>
      </c>
      <c r="G1540">
        <v>189812</v>
      </c>
      <c r="H1540" t="s">
        <v>16</v>
      </c>
      <c r="I1540" t="s">
        <v>17</v>
      </c>
      <c r="J1540" t="s">
        <v>217</v>
      </c>
      <c r="K1540">
        <v>32000000</v>
      </c>
      <c r="L1540">
        <v>2008</v>
      </c>
      <c r="M1540">
        <v>7.6</v>
      </c>
    </row>
    <row r="1541" spans="1:13" hidden="1" x14ac:dyDescent="0.3">
      <c r="A1541" t="s">
        <v>2787</v>
      </c>
      <c r="B1541">
        <v>163</v>
      </c>
      <c r="C1541">
        <v>98</v>
      </c>
      <c r="D1541">
        <v>17225675</v>
      </c>
      <c r="E1541" t="s">
        <v>609</v>
      </c>
      <c r="F1541" t="s">
        <v>2788</v>
      </c>
      <c r="G1541">
        <v>62198</v>
      </c>
      <c r="H1541" t="s">
        <v>16</v>
      </c>
      <c r="I1541" t="s">
        <v>17</v>
      </c>
      <c r="J1541" t="s">
        <v>217</v>
      </c>
      <c r="L1541">
        <v>2012</v>
      </c>
      <c r="M1541">
        <v>5.6</v>
      </c>
    </row>
    <row r="1542" spans="1:13" x14ac:dyDescent="0.3">
      <c r="A1542" t="s">
        <v>98</v>
      </c>
      <c r="B1542">
        <v>152</v>
      </c>
      <c r="C1542">
        <v>97</v>
      </c>
      <c r="D1542">
        <v>173381405</v>
      </c>
      <c r="E1542" t="s">
        <v>951</v>
      </c>
      <c r="F1542" t="s">
        <v>2789</v>
      </c>
      <c r="G1542">
        <v>147597</v>
      </c>
      <c r="H1542" t="s">
        <v>16</v>
      </c>
      <c r="I1542" t="s">
        <v>17</v>
      </c>
      <c r="J1542" t="s">
        <v>42</v>
      </c>
      <c r="K1542">
        <v>33000000</v>
      </c>
      <c r="L1542">
        <v>2003</v>
      </c>
      <c r="M1542">
        <v>6.9</v>
      </c>
    </row>
    <row r="1543" spans="1:13" x14ac:dyDescent="0.3">
      <c r="A1543" t="s">
        <v>260</v>
      </c>
      <c r="B1543">
        <v>53</v>
      </c>
      <c r="C1543">
        <v>123</v>
      </c>
      <c r="D1543">
        <v>104632573</v>
      </c>
      <c r="E1543" t="s">
        <v>2463</v>
      </c>
      <c r="F1543" t="s">
        <v>2790</v>
      </c>
      <c r="G1543">
        <v>63839</v>
      </c>
      <c r="H1543" t="s">
        <v>16</v>
      </c>
      <c r="I1543" t="s">
        <v>17</v>
      </c>
      <c r="J1543" t="s">
        <v>42</v>
      </c>
      <c r="K1543">
        <v>32000000</v>
      </c>
      <c r="L1543">
        <v>1996</v>
      </c>
      <c r="M1543">
        <v>6.4</v>
      </c>
    </row>
    <row r="1544" spans="1:13" x14ac:dyDescent="0.3">
      <c r="A1544" t="s">
        <v>1475</v>
      </c>
      <c r="B1544">
        <v>67</v>
      </c>
      <c r="C1544">
        <v>99</v>
      </c>
      <c r="D1544">
        <v>81150692</v>
      </c>
      <c r="E1544" t="s">
        <v>2791</v>
      </c>
      <c r="F1544" t="s">
        <v>2792</v>
      </c>
      <c r="G1544">
        <v>20219</v>
      </c>
      <c r="H1544" t="s">
        <v>16</v>
      </c>
      <c r="I1544" t="s">
        <v>105</v>
      </c>
      <c r="J1544" t="s">
        <v>42</v>
      </c>
      <c r="K1544">
        <v>35000000</v>
      </c>
      <c r="L1544">
        <v>2002</v>
      </c>
      <c r="M1544">
        <v>5.0999999999999996</v>
      </c>
    </row>
    <row r="1545" spans="1:13" x14ac:dyDescent="0.3">
      <c r="A1545" t="s">
        <v>384</v>
      </c>
      <c r="B1545">
        <v>88</v>
      </c>
      <c r="C1545">
        <v>101</v>
      </c>
      <c r="D1545">
        <v>60328558</v>
      </c>
      <c r="E1545" t="s">
        <v>2793</v>
      </c>
      <c r="F1545" t="s">
        <v>2794</v>
      </c>
      <c r="G1545">
        <v>61396</v>
      </c>
      <c r="H1545" t="s">
        <v>16</v>
      </c>
      <c r="I1545" t="s">
        <v>17</v>
      </c>
      <c r="J1545" t="s">
        <v>18</v>
      </c>
      <c r="K1545">
        <v>32000000</v>
      </c>
      <c r="L1545">
        <v>1988</v>
      </c>
      <c r="M1545">
        <v>7</v>
      </c>
    </row>
    <row r="1546" spans="1:13" x14ac:dyDescent="0.3">
      <c r="A1546" t="s">
        <v>2795</v>
      </c>
      <c r="B1546">
        <v>163</v>
      </c>
      <c r="C1546">
        <v>92</v>
      </c>
      <c r="D1546">
        <v>80197993</v>
      </c>
      <c r="E1546" t="s">
        <v>2796</v>
      </c>
      <c r="F1546" t="s">
        <v>2797</v>
      </c>
      <c r="G1546">
        <v>65551</v>
      </c>
      <c r="H1546" t="s">
        <v>16</v>
      </c>
      <c r="I1546" t="s">
        <v>282</v>
      </c>
      <c r="J1546" t="s">
        <v>42</v>
      </c>
      <c r="K1546">
        <v>32000000</v>
      </c>
      <c r="L1546">
        <v>2006</v>
      </c>
      <c r="M1546">
        <v>5.7</v>
      </c>
    </row>
    <row r="1547" spans="1:13" x14ac:dyDescent="0.3">
      <c r="A1547" t="s">
        <v>352</v>
      </c>
      <c r="B1547">
        <v>371</v>
      </c>
      <c r="C1547">
        <v>131</v>
      </c>
      <c r="D1547">
        <v>169076745</v>
      </c>
      <c r="E1547" t="s">
        <v>615</v>
      </c>
      <c r="F1547" t="s">
        <v>2798</v>
      </c>
      <c r="G1547">
        <v>218711</v>
      </c>
      <c r="H1547" t="s">
        <v>16</v>
      </c>
      <c r="I1547" t="s">
        <v>17</v>
      </c>
      <c r="J1547" t="s">
        <v>217</v>
      </c>
      <c r="K1547">
        <v>32500000</v>
      </c>
      <c r="L1547">
        <v>2011</v>
      </c>
      <c r="M1547">
        <v>6.8</v>
      </c>
    </row>
    <row r="1548" spans="1:13" x14ac:dyDescent="0.3">
      <c r="A1548" t="s">
        <v>2208</v>
      </c>
      <c r="B1548">
        <v>418</v>
      </c>
      <c r="C1548">
        <v>107</v>
      </c>
      <c r="D1548">
        <v>101470202</v>
      </c>
      <c r="E1548" t="s">
        <v>1014</v>
      </c>
      <c r="F1548" t="s">
        <v>2799</v>
      </c>
      <c r="G1548">
        <v>310540</v>
      </c>
      <c r="H1548" t="s">
        <v>16</v>
      </c>
      <c r="I1548" t="s">
        <v>17</v>
      </c>
      <c r="J1548" t="s">
        <v>217</v>
      </c>
      <c r="K1548">
        <v>32000000</v>
      </c>
      <c r="L1548">
        <v>2013</v>
      </c>
      <c r="M1548">
        <v>6.7</v>
      </c>
    </row>
    <row r="1549" spans="1:13" x14ac:dyDescent="0.3">
      <c r="A1549" t="s">
        <v>2800</v>
      </c>
      <c r="B1549">
        <v>131</v>
      </c>
      <c r="C1549">
        <v>103</v>
      </c>
      <c r="D1549">
        <v>50041732</v>
      </c>
      <c r="E1549" t="s">
        <v>2285</v>
      </c>
      <c r="F1549" t="s">
        <v>2801</v>
      </c>
      <c r="G1549">
        <v>54390</v>
      </c>
      <c r="H1549" t="s">
        <v>16</v>
      </c>
      <c r="I1549" t="s">
        <v>17</v>
      </c>
      <c r="J1549" t="s">
        <v>217</v>
      </c>
      <c r="K1549">
        <v>29000000</v>
      </c>
      <c r="L1549">
        <v>1999</v>
      </c>
      <c r="M1549">
        <v>6.2</v>
      </c>
    </row>
    <row r="1550" spans="1:13" x14ac:dyDescent="0.3">
      <c r="A1550" t="s">
        <v>2752</v>
      </c>
      <c r="B1550">
        <v>98</v>
      </c>
      <c r="C1550">
        <v>129</v>
      </c>
      <c r="D1550">
        <v>48814909</v>
      </c>
      <c r="E1550" t="s">
        <v>563</v>
      </c>
      <c r="F1550" t="s">
        <v>2802</v>
      </c>
      <c r="G1550">
        <v>89424</v>
      </c>
      <c r="H1550" t="s">
        <v>16</v>
      </c>
      <c r="I1550" t="s">
        <v>17</v>
      </c>
      <c r="J1550" t="s">
        <v>217</v>
      </c>
      <c r="K1550">
        <v>32000000</v>
      </c>
      <c r="L1550">
        <v>2000</v>
      </c>
      <c r="M1550">
        <v>7.2</v>
      </c>
    </row>
    <row r="1551" spans="1:13" x14ac:dyDescent="0.3">
      <c r="A1551" t="s">
        <v>2803</v>
      </c>
      <c r="B1551">
        <v>119</v>
      </c>
      <c r="C1551">
        <v>107</v>
      </c>
      <c r="D1551">
        <v>57744720</v>
      </c>
      <c r="E1551" t="s">
        <v>129</v>
      </c>
      <c r="F1551" t="s">
        <v>2804</v>
      </c>
      <c r="G1551">
        <v>46961</v>
      </c>
      <c r="H1551" t="s">
        <v>16</v>
      </c>
      <c r="I1551" t="s">
        <v>17</v>
      </c>
      <c r="J1551" t="s">
        <v>18</v>
      </c>
      <c r="K1551">
        <v>20000000</v>
      </c>
      <c r="L1551">
        <v>2010</v>
      </c>
      <c r="M1551">
        <v>6.2</v>
      </c>
    </row>
    <row r="1552" spans="1:13" x14ac:dyDescent="0.3">
      <c r="A1552" t="s">
        <v>2805</v>
      </c>
      <c r="B1552">
        <v>133</v>
      </c>
      <c r="C1552">
        <v>89</v>
      </c>
      <c r="D1552">
        <v>21784432</v>
      </c>
      <c r="E1552" t="s">
        <v>609</v>
      </c>
      <c r="F1552" t="s">
        <v>2806</v>
      </c>
      <c r="G1552">
        <v>37493</v>
      </c>
      <c r="H1552" t="s">
        <v>16</v>
      </c>
      <c r="I1552" t="s">
        <v>17</v>
      </c>
      <c r="J1552" t="s">
        <v>217</v>
      </c>
      <c r="K1552">
        <v>35000000</v>
      </c>
      <c r="L1552">
        <v>2013</v>
      </c>
      <c r="M1552">
        <v>5.6</v>
      </c>
    </row>
    <row r="1553" spans="1:13" x14ac:dyDescent="0.3">
      <c r="A1553" t="s">
        <v>1785</v>
      </c>
      <c r="B1553">
        <v>88</v>
      </c>
      <c r="C1553">
        <v>113</v>
      </c>
      <c r="D1553">
        <v>37911876</v>
      </c>
      <c r="E1553" t="s">
        <v>641</v>
      </c>
      <c r="F1553" t="s">
        <v>2807</v>
      </c>
      <c r="G1553">
        <v>19671</v>
      </c>
      <c r="H1553" t="s">
        <v>16</v>
      </c>
      <c r="I1553" t="s">
        <v>17</v>
      </c>
      <c r="J1553" t="s">
        <v>18</v>
      </c>
      <c r="K1553">
        <v>32000000</v>
      </c>
      <c r="L1553">
        <v>2011</v>
      </c>
      <c r="M1553">
        <v>4.4000000000000004</v>
      </c>
    </row>
    <row r="1554" spans="1:13" x14ac:dyDescent="0.3">
      <c r="A1554" t="s">
        <v>269</v>
      </c>
      <c r="B1554">
        <v>522</v>
      </c>
      <c r="C1554">
        <v>93</v>
      </c>
      <c r="D1554">
        <v>54696902</v>
      </c>
      <c r="E1554" t="s">
        <v>1802</v>
      </c>
      <c r="F1554" t="s">
        <v>2808</v>
      </c>
      <c r="G1554">
        <v>379462</v>
      </c>
      <c r="H1554" t="s">
        <v>16</v>
      </c>
      <c r="I1554" t="s">
        <v>17</v>
      </c>
      <c r="J1554" t="s">
        <v>18</v>
      </c>
      <c r="K1554">
        <v>32000000</v>
      </c>
      <c r="L1554">
        <v>2011</v>
      </c>
      <c r="M1554">
        <v>7.5</v>
      </c>
    </row>
    <row r="1555" spans="1:13" x14ac:dyDescent="0.3">
      <c r="A1555" t="s">
        <v>1822</v>
      </c>
      <c r="B1555">
        <v>43</v>
      </c>
      <c r="C1555">
        <v>120</v>
      </c>
      <c r="D1555">
        <v>36733909</v>
      </c>
      <c r="E1555" t="s">
        <v>2716</v>
      </c>
      <c r="F1555" t="s">
        <v>2809</v>
      </c>
      <c r="G1555">
        <v>38949</v>
      </c>
      <c r="H1555" t="s">
        <v>16</v>
      </c>
      <c r="I1555" t="s">
        <v>17</v>
      </c>
      <c r="J1555" t="s">
        <v>217</v>
      </c>
      <c r="K1555">
        <v>32000000</v>
      </c>
      <c r="L1555">
        <v>1993</v>
      </c>
      <c r="M1555">
        <v>7.1</v>
      </c>
    </row>
    <row r="1556" spans="1:13" x14ac:dyDescent="0.3">
      <c r="A1556" t="s">
        <v>483</v>
      </c>
      <c r="B1556">
        <v>224</v>
      </c>
      <c r="C1556">
        <v>98</v>
      </c>
      <c r="D1556">
        <v>35063732</v>
      </c>
      <c r="E1556" t="s">
        <v>310</v>
      </c>
      <c r="F1556" t="s">
        <v>2810</v>
      </c>
      <c r="G1556">
        <v>164608</v>
      </c>
      <c r="H1556" t="s">
        <v>16</v>
      </c>
      <c r="I1556" t="s">
        <v>17</v>
      </c>
      <c r="J1556" t="s">
        <v>217</v>
      </c>
      <c r="K1556">
        <v>32000000</v>
      </c>
      <c r="L1556">
        <v>2007</v>
      </c>
      <c r="M1556">
        <v>6.4</v>
      </c>
    </row>
    <row r="1557" spans="1:13" x14ac:dyDescent="0.3">
      <c r="A1557" t="s">
        <v>1500</v>
      </c>
      <c r="B1557">
        <v>122</v>
      </c>
      <c r="C1557">
        <v>105</v>
      </c>
      <c r="D1557">
        <v>99462</v>
      </c>
      <c r="E1557" t="s">
        <v>2811</v>
      </c>
      <c r="F1557" t="s">
        <v>2812</v>
      </c>
      <c r="G1557">
        <v>11347</v>
      </c>
      <c r="H1557" t="s">
        <v>16</v>
      </c>
      <c r="I1557" t="s">
        <v>533</v>
      </c>
      <c r="J1557" t="s">
        <v>42</v>
      </c>
      <c r="K1557">
        <v>33000000</v>
      </c>
      <c r="L1557">
        <v>2013</v>
      </c>
      <c r="M1557">
        <v>7.1</v>
      </c>
    </row>
    <row r="1558" spans="1:13" x14ac:dyDescent="0.3">
      <c r="A1558" t="s">
        <v>145</v>
      </c>
      <c r="B1558">
        <v>56</v>
      </c>
      <c r="C1558">
        <v>142</v>
      </c>
      <c r="E1558" t="s">
        <v>2813</v>
      </c>
      <c r="F1558" t="s">
        <v>2814</v>
      </c>
      <c r="G1558">
        <v>25193</v>
      </c>
      <c r="H1558" t="s">
        <v>16</v>
      </c>
      <c r="I1558" t="s">
        <v>17</v>
      </c>
      <c r="J1558" t="s">
        <v>42</v>
      </c>
      <c r="K1558">
        <v>35000000</v>
      </c>
      <c r="L1558">
        <v>1979</v>
      </c>
      <c r="M1558">
        <v>5.9</v>
      </c>
    </row>
    <row r="1559" spans="1:13" x14ac:dyDescent="0.3">
      <c r="A1559" t="s">
        <v>2432</v>
      </c>
      <c r="B1559">
        <v>75</v>
      </c>
      <c r="C1559">
        <v>98</v>
      </c>
      <c r="D1559">
        <v>32701088</v>
      </c>
      <c r="E1559" t="s">
        <v>2815</v>
      </c>
      <c r="F1559" t="s">
        <v>2816</v>
      </c>
      <c r="G1559">
        <v>10018</v>
      </c>
      <c r="H1559" t="s">
        <v>16</v>
      </c>
      <c r="I1559" t="s">
        <v>17</v>
      </c>
      <c r="J1559" t="s">
        <v>42</v>
      </c>
      <c r="K1559">
        <v>32000000</v>
      </c>
      <c r="L1559">
        <v>2005</v>
      </c>
      <c r="M1559">
        <v>6.9</v>
      </c>
    </row>
    <row r="1560" spans="1:13" x14ac:dyDescent="0.3">
      <c r="A1560" t="s">
        <v>1930</v>
      </c>
      <c r="B1560">
        <v>441</v>
      </c>
      <c r="C1560">
        <v>96</v>
      </c>
      <c r="D1560">
        <v>31493782</v>
      </c>
      <c r="E1560" t="s">
        <v>782</v>
      </c>
      <c r="F1560" t="s">
        <v>2817</v>
      </c>
      <c r="G1560">
        <v>186606</v>
      </c>
      <c r="H1560" t="s">
        <v>16</v>
      </c>
      <c r="I1560" t="s">
        <v>17</v>
      </c>
      <c r="J1560" t="s">
        <v>217</v>
      </c>
      <c r="K1560">
        <v>32000000</v>
      </c>
      <c r="L1560">
        <v>2005</v>
      </c>
      <c r="M1560">
        <v>7.5</v>
      </c>
    </row>
    <row r="1561" spans="1:13" x14ac:dyDescent="0.3">
      <c r="A1561" t="s">
        <v>406</v>
      </c>
      <c r="B1561">
        <v>163</v>
      </c>
      <c r="C1561">
        <v>87</v>
      </c>
      <c r="D1561">
        <v>43095600</v>
      </c>
      <c r="E1561" t="s">
        <v>129</v>
      </c>
      <c r="F1561" t="s">
        <v>2818</v>
      </c>
      <c r="G1561">
        <v>156267</v>
      </c>
      <c r="H1561" t="s">
        <v>16</v>
      </c>
      <c r="I1561" t="s">
        <v>533</v>
      </c>
      <c r="J1561" t="s">
        <v>18</v>
      </c>
      <c r="K1561">
        <v>32000000</v>
      </c>
      <c r="L1561">
        <v>2005</v>
      </c>
      <c r="M1561">
        <v>6.3</v>
      </c>
    </row>
    <row r="1562" spans="1:13" x14ac:dyDescent="0.3">
      <c r="A1562" t="s">
        <v>36</v>
      </c>
      <c r="B1562">
        <v>63</v>
      </c>
      <c r="C1562">
        <v>107</v>
      </c>
      <c r="D1562">
        <v>18636537</v>
      </c>
      <c r="E1562" t="s">
        <v>2819</v>
      </c>
      <c r="F1562" t="s">
        <v>2820</v>
      </c>
      <c r="G1562">
        <v>69197</v>
      </c>
      <c r="H1562" t="s">
        <v>16</v>
      </c>
      <c r="I1562" t="s">
        <v>249</v>
      </c>
      <c r="J1562" t="s">
        <v>217</v>
      </c>
      <c r="K1562">
        <v>32000000</v>
      </c>
      <c r="L1562">
        <v>1995</v>
      </c>
      <c r="M1562">
        <v>6.4</v>
      </c>
    </row>
    <row r="1563" spans="1:13" x14ac:dyDescent="0.3">
      <c r="A1563" t="s">
        <v>2098</v>
      </c>
      <c r="B1563">
        <v>90</v>
      </c>
      <c r="C1563">
        <v>90</v>
      </c>
      <c r="D1563">
        <v>17848322</v>
      </c>
      <c r="E1563" t="s">
        <v>615</v>
      </c>
      <c r="F1563" t="s">
        <v>2821</v>
      </c>
      <c r="G1563">
        <v>18771</v>
      </c>
      <c r="H1563" t="s">
        <v>16</v>
      </c>
      <c r="I1563" t="s">
        <v>2822</v>
      </c>
      <c r="J1563" t="s">
        <v>18</v>
      </c>
      <c r="K1563">
        <v>28000000</v>
      </c>
      <c r="L1563">
        <v>2004</v>
      </c>
      <c r="M1563">
        <v>5.9</v>
      </c>
    </row>
    <row r="1564" spans="1:13" x14ac:dyDescent="0.3">
      <c r="A1564" t="s">
        <v>178</v>
      </c>
      <c r="B1564">
        <v>163</v>
      </c>
      <c r="C1564">
        <v>121</v>
      </c>
      <c r="D1564">
        <v>16640210</v>
      </c>
      <c r="E1564" t="s">
        <v>1464</v>
      </c>
      <c r="F1564" t="s">
        <v>2823</v>
      </c>
      <c r="G1564">
        <v>53028</v>
      </c>
      <c r="H1564" t="s">
        <v>16</v>
      </c>
      <c r="I1564" t="s">
        <v>17</v>
      </c>
      <c r="J1564" t="s">
        <v>217</v>
      </c>
      <c r="K1564">
        <v>55000000</v>
      </c>
      <c r="L1564">
        <v>1999</v>
      </c>
      <c r="M1564">
        <v>6.8</v>
      </c>
    </row>
    <row r="1565" spans="1:13" x14ac:dyDescent="0.3">
      <c r="A1565" t="s">
        <v>2824</v>
      </c>
      <c r="B1565">
        <v>197</v>
      </c>
      <c r="C1565">
        <v>119</v>
      </c>
      <c r="D1565">
        <v>13763130</v>
      </c>
      <c r="E1565" t="s">
        <v>510</v>
      </c>
      <c r="F1565" t="s">
        <v>2825</v>
      </c>
      <c r="G1565">
        <v>87768</v>
      </c>
      <c r="H1565" t="s">
        <v>16</v>
      </c>
      <c r="I1565" t="s">
        <v>17</v>
      </c>
      <c r="J1565" t="s">
        <v>217</v>
      </c>
      <c r="K1565">
        <v>32000000</v>
      </c>
      <c r="L1565">
        <v>2010</v>
      </c>
      <c r="M1565">
        <v>6.3</v>
      </c>
    </row>
    <row r="1566" spans="1:13" x14ac:dyDescent="0.3">
      <c r="A1566" t="s">
        <v>2826</v>
      </c>
      <c r="B1566">
        <v>93</v>
      </c>
      <c r="C1566">
        <v>107</v>
      </c>
      <c r="D1566">
        <v>10956379</v>
      </c>
      <c r="E1566" t="s">
        <v>2827</v>
      </c>
      <c r="F1566" t="s">
        <v>2828</v>
      </c>
      <c r="G1566">
        <v>21506</v>
      </c>
      <c r="H1566" t="s">
        <v>16</v>
      </c>
      <c r="I1566" t="s">
        <v>2040</v>
      </c>
      <c r="J1566" t="s">
        <v>18</v>
      </c>
      <c r="K1566">
        <v>35000000</v>
      </c>
      <c r="L1566">
        <v>2007</v>
      </c>
      <c r="M1566">
        <v>3.6</v>
      </c>
    </row>
    <row r="1567" spans="1:13" x14ac:dyDescent="0.3">
      <c r="A1567" t="s">
        <v>2488</v>
      </c>
      <c r="B1567">
        <v>15</v>
      </c>
      <c r="C1567">
        <v>110</v>
      </c>
      <c r="D1567">
        <v>4357000</v>
      </c>
      <c r="E1567" t="s">
        <v>190</v>
      </c>
      <c r="F1567" t="s">
        <v>2829</v>
      </c>
      <c r="G1567">
        <v>5176</v>
      </c>
      <c r="H1567" t="s">
        <v>16</v>
      </c>
      <c r="I1567" t="s">
        <v>17</v>
      </c>
      <c r="J1567" t="s">
        <v>42</v>
      </c>
      <c r="K1567">
        <v>30000000</v>
      </c>
      <c r="L1567">
        <v>1996</v>
      </c>
      <c r="M1567">
        <v>5.3</v>
      </c>
    </row>
    <row r="1568" spans="1:13" x14ac:dyDescent="0.3">
      <c r="A1568" t="s">
        <v>2830</v>
      </c>
      <c r="B1568">
        <v>260</v>
      </c>
      <c r="C1568">
        <v>100</v>
      </c>
      <c r="D1568">
        <v>22525921</v>
      </c>
      <c r="E1568" t="s">
        <v>609</v>
      </c>
      <c r="F1568" t="s">
        <v>2831</v>
      </c>
      <c r="G1568">
        <v>60596</v>
      </c>
      <c r="H1568" t="s">
        <v>16</v>
      </c>
      <c r="I1568" t="s">
        <v>17</v>
      </c>
      <c r="J1568" t="s">
        <v>18</v>
      </c>
      <c r="K1568">
        <v>30000000</v>
      </c>
      <c r="L1568">
        <v>2013</v>
      </c>
      <c r="M1568">
        <v>5.9</v>
      </c>
    </row>
    <row r="1569" spans="1:13" x14ac:dyDescent="0.3">
      <c r="A1569" t="s">
        <v>653</v>
      </c>
      <c r="B1569">
        <v>18</v>
      </c>
      <c r="C1569">
        <v>75</v>
      </c>
      <c r="D1569">
        <v>3562749</v>
      </c>
      <c r="E1569" t="s">
        <v>2832</v>
      </c>
      <c r="F1569" t="s">
        <v>2833</v>
      </c>
      <c r="G1569">
        <v>5600</v>
      </c>
      <c r="H1569" t="s">
        <v>16</v>
      </c>
      <c r="I1569" t="s">
        <v>17</v>
      </c>
      <c r="J1569" t="s">
        <v>110</v>
      </c>
      <c r="K1569">
        <v>32000000</v>
      </c>
      <c r="L1569">
        <v>1997</v>
      </c>
      <c r="M1569">
        <v>6.9</v>
      </c>
    </row>
    <row r="1570" spans="1:13" x14ac:dyDescent="0.3">
      <c r="A1570" t="s">
        <v>2834</v>
      </c>
      <c r="B1570">
        <v>70</v>
      </c>
      <c r="C1570">
        <v>132</v>
      </c>
      <c r="D1570">
        <v>2899970</v>
      </c>
      <c r="E1570" t="s">
        <v>1235</v>
      </c>
      <c r="F1570" t="s">
        <v>2835</v>
      </c>
      <c r="G1570">
        <v>8039</v>
      </c>
      <c r="H1570" t="s">
        <v>16</v>
      </c>
      <c r="I1570" t="s">
        <v>17</v>
      </c>
      <c r="J1570" t="s">
        <v>217</v>
      </c>
      <c r="K1570">
        <v>32000000</v>
      </c>
      <c r="L1570">
        <v>1999</v>
      </c>
      <c r="M1570">
        <v>6.9</v>
      </c>
    </row>
    <row r="1571" spans="1:13" x14ac:dyDescent="0.3">
      <c r="A1571" t="s">
        <v>557</v>
      </c>
      <c r="B1571">
        <v>183</v>
      </c>
      <c r="C1571">
        <v>105</v>
      </c>
      <c r="D1571">
        <v>1304837</v>
      </c>
      <c r="E1571" t="s">
        <v>710</v>
      </c>
      <c r="F1571" t="s">
        <v>2836</v>
      </c>
      <c r="G1571">
        <v>21481</v>
      </c>
      <c r="H1571" t="s">
        <v>16</v>
      </c>
      <c r="I1571" t="s">
        <v>17</v>
      </c>
      <c r="J1571" t="s">
        <v>217</v>
      </c>
      <c r="K1571">
        <v>32000000</v>
      </c>
      <c r="L1571">
        <v>2006</v>
      </c>
      <c r="M1571">
        <v>6.1</v>
      </c>
    </row>
    <row r="1572" spans="1:13" x14ac:dyDescent="0.3">
      <c r="A1572" t="s">
        <v>2837</v>
      </c>
      <c r="B1572">
        <v>12</v>
      </c>
      <c r="C1572">
        <v>93</v>
      </c>
      <c r="E1572" t="s">
        <v>2838</v>
      </c>
      <c r="F1572" t="s">
        <v>2839</v>
      </c>
      <c r="G1572">
        <v>3088</v>
      </c>
      <c r="H1572" t="s">
        <v>16</v>
      </c>
      <c r="I1572" t="s">
        <v>17</v>
      </c>
      <c r="J1572" t="s">
        <v>42</v>
      </c>
      <c r="K1572">
        <v>32000000</v>
      </c>
      <c r="L1572">
        <v>2004</v>
      </c>
      <c r="M1572">
        <v>5.7</v>
      </c>
    </row>
    <row r="1573" spans="1:13" x14ac:dyDescent="0.3">
      <c r="A1573" t="s">
        <v>1737</v>
      </c>
      <c r="B1573">
        <v>261</v>
      </c>
      <c r="C1573">
        <v>289</v>
      </c>
      <c r="D1573">
        <v>78800000</v>
      </c>
      <c r="E1573" t="s">
        <v>1229</v>
      </c>
      <c r="F1573" t="s">
        <v>2840</v>
      </c>
      <c r="G1573">
        <v>450676</v>
      </c>
      <c r="H1573" t="s">
        <v>16</v>
      </c>
      <c r="I1573" t="s">
        <v>17</v>
      </c>
      <c r="J1573" t="s">
        <v>217</v>
      </c>
      <c r="K1573">
        <v>31500000</v>
      </c>
      <c r="L1573">
        <v>1979</v>
      </c>
      <c r="M1573">
        <v>8.5</v>
      </c>
    </row>
    <row r="1574" spans="1:13" x14ac:dyDescent="0.3">
      <c r="A1574" t="s">
        <v>2841</v>
      </c>
      <c r="B1574">
        <v>167</v>
      </c>
      <c r="C1574">
        <v>102</v>
      </c>
      <c r="D1574">
        <v>17797316</v>
      </c>
      <c r="E1574" t="s">
        <v>615</v>
      </c>
      <c r="F1574" t="s">
        <v>2842</v>
      </c>
      <c r="G1574">
        <v>50523</v>
      </c>
      <c r="H1574" t="s">
        <v>16</v>
      </c>
      <c r="I1574" t="s">
        <v>17</v>
      </c>
      <c r="J1574" t="s">
        <v>217</v>
      </c>
      <c r="K1574">
        <v>32000000</v>
      </c>
      <c r="L1574">
        <v>2010</v>
      </c>
      <c r="M1574">
        <v>6.3</v>
      </c>
    </row>
    <row r="1575" spans="1:13" x14ac:dyDescent="0.3">
      <c r="A1575" t="s">
        <v>1598</v>
      </c>
      <c r="B1575">
        <v>42</v>
      </c>
      <c r="C1575">
        <v>143</v>
      </c>
      <c r="D1575">
        <v>82528097</v>
      </c>
      <c r="E1575" t="s">
        <v>2217</v>
      </c>
      <c r="F1575" t="s">
        <v>2843</v>
      </c>
      <c r="G1575">
        <v>30230</v>
      </c>
      <c r="H1575" t="s">
        <v>16</v>
      </c>
      <c r="I1575" t="s">
        <v>17</v>
      </c>
      <c r="J1575" t="s">
        <v>42</v>
      </c>
      <c r="K1575">
        <v>6500000</v>
      </c>
      <c r="L1575">
        <v>1995</v>
      </c>
      <c r="M1575">
        <v>7.3</v>
      </c>
    </row>
    <row r="1576" spans="1:13" x14ac:dyDescent="0.3">
      <c r="A1576" t="s">
        <v>2844</v>
      </c>
      <c r="B1576">
        <v>130</v>
      </c>
      <c r="C1576">
        <v>113</v>
      </c>
      <c r="D1576">
        <v>14268533</v>
      </c>
      <c r="E1576" t="s">
        <v>2845</v>
      </c>
      <c r="F1576" t="s">
        <v>2846</v>
      </c>
      <c r="G1576">
        <v>17319</v>
      </c>
      <c r="H1576" t="s">
        <v>16</v>
      </c>
      <c r="I1576" t="s">
        <v>25</v>
      </c>
      <c r="J1576" t="s">
        <v>217</v>
      </c>
      <c r="K1576">
        <v>31500000</v>
      </c>
      <c r="L1576">
        <v>2016</v>
      </c>
      <c r="M1576">
        <v>6.3</v>
      </c>
    </row>
    <row r="1577" spans="1:13" x14ac:dyDescent="0.3">
      <c r="A1577" t="s">
        <v>814</v>
      </c>
      <c r="B1577">
        <v>66</v>
      </c>
      <c r="C1577">
        <v>161</v>
      </c>
      <c r="D1577">
        <v>87100000</v>
      </c>
      <c r="E1577" t="s">
        <v>2262</v>
      </c>
      <c r="F1577" t="s">
        <v>2847</v>
      </c>
      <c r="G1577">
        <v>52339</v>
      </c>
      <c r="H1577" t="s">
        <v>16</v>
      </c>
      <c r="I1577" t="s">
        <v>17</v>
      </c>
      <c r="J1577" t="s">
        <v>42</v>
      </c>
      <c r="K1577">
        <v>31000000</v>
      </c>
      <c r="L1577">
        <v>1985</v>
      </c>
      <c r="M1577">
        <v>7.2</v>
      </c>
    </row>
    <row r="1578" spans="1:13" x14ac:dyDescent="0.3">
      <c r="A1578" t="s">
        <v>161</v>
      </c>
      <c r="B1578">
        <v>449</v>
      </c>
      <c r="C1578">
        <v>138</v>
      </c>
      <c r="D1578">
        <v>93749203</v>
      </c>
      <c r="E1578" t="s">
        <v>1464</v>
      </c>
      <c r="F1578" t="s">
        <v>2848</v>
      </c>
      <c r="G1578">
        <v>264047</v>
      </c>
      <c r="H1578" t="s">
        <v>16</v>
      </c>
      <c r="I1578" t="s">
        <v>17</v>
      </c>
      <c r="J1578" t="s">
        <v>217</v>
      </c>
      <c r="K1578">
        <v>31000000</v>
      </c>
      <c r="L1578">
        <v>2012</v>
      </c>
      <c r="M1578">
        <v>7.3</v>
      </c>
    </row>
    <row r="1579" spans="1:13" x14ac:dyDescent="0.3">
      <c r="A1579" t="s">
        <v>2849</v>
      </c>
      <c r="B1579">
        <v>121</v>
      </c>
      <c r="C1579">
        <v>126</v>
      </c>
      <c r="D1579">
        <v>62700000</v>
      </c>
      <c r="E1579" t="s">
        <v>90</v>
      </c>
      <c r="F1579" t="s">
        <v>2850</v>
      </c>
      <c r="G1579">
        <v>69534</v>
      </c>
      <c r="H1579" t="s">
        <v>16</v>
      </c>
      <c r="I1579" t="s">
        <v>25</v>
      </c>
      <c r="J1579" t="s">
        <v>42</v>
      </c>
      <c r="K1579">
        <v>34000000</v>
      </c>
      <c r="L1579">
        <v>1979</v>
      </c>
      <c r="M1579">
        <v>6.3</v>
      </c>
    </row>
    <row r="1580" spans="1:13" x14ac:dyDescent="0.3">
      <c r="A1580" t="s">
        <v>1922</v>
      </c>
      <c r="B1580">
        <v>536</v>
      </c>
      <c r="C1580">
        <v>99</v>
      </c>
      <c r="D1580">
        <v>59073773</v>
      </c>
      <c r="E1580" t="s">
        <v>2851</v>
      </c>
      <c r="F1580" t="s">
        <v>2852</v>
      </c>
      <c r="G1580">
        <v>475518</v>
      </c>
      <c r="H1580" t="s">
        <v>16</v>
      </c>
      <c r="I1580" t="s">
        <v>17</v>
      </c>
      <c r="J1580" t="s">
        <v>217</v>
      </c>
      <c r="K1580">
        <v>25000000</v>
      </c>
      <c r="L1580">
        <v>2014</v>
      </c>
      <c r="M1580">
        <v>8.1</v>
      </c>
    </row>
    <row r="1581" spans="1:13" x14ac:dyDescent="0.3">
      <c r="A1581" t="s">
        <v>2560</v>
      </c>
      <c r="B1581">
        <v>135</v>
      </c>
      <c r="C1581">
        <v>101</v>
      </c>
      <c r="D1581">
        <v>24185781</v>
      </c>
      <c r="E1581" t="s">
        <v>2853</v>
      </c>
      <c r="F1581" t="s">
        <v>2854</v>
      </c>
      <c r="G1581">
        <v>30339</v>
      </c>
      <c r="H1581" t="s">
        <v>16</v>
      </c>
      <c r="I1581" t="s">
        <v>17</v>
      </c>
      <c r="J1581" t="s">
        <v>18</v>
      </c>
      <c r="K1581">
        <v>31000000</v>
      </c>
      <c r="L1581">
        <v>2001</v>
      </c>
      <c r="M1581">
        <v>6.9</v>
      </c>
    </row>
    <row r="1582" spans="1:13" x14ac:dyDescent="0.3">
      <c r="A1582" t="s">
        <v>1822</v>
      </c>
      <c r="B1582">
        <v>74</v>
      </c>
      <c r="C1582">
        <v>103</v>
      </c>
      <c r="D1582">
        <v>53133888</v>
      </c>
      <c r="E1582" t="s">
        <v>2855</v>
      </c>
      <c r="F1582" t="s">
        <v>2856</v>
      </c>
      <c r="G1582">
        <v>50389</v>
      </c>
      <c r="H1582" t="s">
        <v>16</v>
      </c>
      <c r="I1582" t="s">
        <v>17</v>
      </c>
      <c r="J1582" t="s">
        <v>18</v>
      </c>
      <c r="K1582">
        <v>31000000</v>
      </c>
      <c r="L1582">
        <v>1990</v>
      </c>
      <c r="M1582">
        <v>6.3</v>
      </c>
    </row>
    <row r="1583" spans="1:13" x14ac:dyDescent="0.3">
      <c r="A1583" t="s">
        <v>1258</v>
      </c>
      <c r="B1583">
        <v>168</v>
      </c>
      <c r="C1583">
        <v>118</v>
      </c>
      <c r="D1583">
        <v>44983704</v>
      </c>
      <c r="E1583" t="s">
        <v>2857</v>
      </c>
      <c r="F1583" t="s">
        <v>2858</v>
      </c>
      <c r="G1583">
        <v>81866</v>
      </c>
      <c r="H1583" t="s">
        <v>16</v>
      </c>
      <c r="I1583" t="s">
        <v>17</v>
      </c>
      <c r="J1583" t="s">
        <v>18</v>
      </c>
      <c r="K1583">
        <v>31000000</v>
      </c>
      <c r="L1583">
        <v>2000</v>
      </c>
      <c r="M1583">
        <v>7.3</v>
      </c>
    </row>
    <row r="1584" spans="1:13" x14ac:dyDescent="0.3">
      <c r="A1584" t="s">
        <v>352</v>
      </c>
      <c r="B1584">
        <v>464</v>
      </c>
      <c r="C1584">
        <v>116</v>
      </c>
      <c r="D1584">
        <v>118099659</v>
      </c>
      <c r="E1584" t="s">
        <v>353</v>
      </c>
      <c r="F1584" t="s">
        <v>354</v>
      </c>
      <c r="G1584">
        <v>69790</v>
      </c>
      <c r="H1584" t="s">
        <v>16</v>
      </c>
      <c r="I1584" t="s">
        <v>17</v>
      </c>
      <c r="J1584" t="s">
        <v>18</v>
      </c>
      <c r="K1584">
        <v>144000000</v>
      </c>
      <c r="L1584">
        <v>2016</v>
      </c>
      <c r="M1584">
        <v>5.5</v>
      </c>
    </row>
    <row r="1585" spans="1:13" x14ac:dyDescent="0.3">
      <c r="A1585" t="s">
        <v>2859</v>
      </c>
      <c r="B1585">
        <v>204</v>
      </c>
      <c r="C1585">
        <v>99</v>
      </c>
      <c r="D1585">
        <v>58879132</v>
      </c>
      <c r="E1585" t="s">
        <v>1515</v>
      </c>
      <c r="F1585" t="s">
        <v>2860</v>
      </c>
      <c r="G1585">
        <v>66123</v>
      </c>
      <c r="H1585" t="s">
        <v>16</v>
      </c>
      <c r="I1585" t="s">
        <v>17</v>
      </c>
      <c r="J1585" t="s">
        <v>217</v>
      </c>
      <c r="K1585">
        <v>31000000</v>
      </c>
      <c r="L1585">
        <v>2015</v>
      </c>
      <c r="M1585">
        <v>6.1</v>
      </c>
    </row>
    <row r="1586" spans="1:13" x14ac:dyDescent="0.3">
      <c r="A1586" t="s">
        <v>67</v>
      </c>
      <c r="B1586">
        <v>96</v>
      </c>
      <c r="C1586">
        <v>105</v>
      </c>
      <c r="D1586">
        <v>72077000</v>
      </c>
      <c r="E1586" t="s">
        <v>2135</v>
      </c>
      <c r="F1586" t="s">
        <v>2861</v>
      </c>
      <c r="G1586">
        <v>62986</v>
      </c>
      <c r="H1586" t="s">
        <v>16</v>
      </c>
      <c r="I1586" t="s">
        <v>17</v>
      </c>
      <c r="J1586" t="s">
        <v>217</v>
      </c>
      <c r="K1586">
        <v>30250000</v>
      </c>
      <c r="L1586">
        <v>1995</v>
      </c>
      <c r="M1586">
        <v>6.9</v>
      </c>
    </row>
    <row r="1587" spans="1:13" x14ac:dyDescent="0.3">
      <c r="A1587" t="s">
        <v>65</v>
      </c>
      <c r="B1587">
        <v>223</v>
      </c>
      <c r="C1587">
        <v>113</v>
      </c>
      <c r="D1587">
        <v>170684505</v>
      </c>
      <c r="E1587" t="s">
        <v>2862</v>
      </c>
      <c r="F1587" t="s">
        <v>2863</v>
      </c>
      <c r="G1587">
        <v>172080</v>
      </c>
      <c r="H1587" t="s">
        <v>16</v>
      </c>
      <c r="I1587" t="s">
        <v>17</v>
      </c>
      <c r="J1587" t="s">
        <v>18</v>
      </c>
      <c r="K1587">
        <v>45000000</v>
      </c>
      <c r="L1587">
        <v>2002</v>
      </c>
      <c r="M1587">
        <v>7.2</v>
      </c>
    </row>
    <row r="1588" spans="1:13" x14ac:dyDescent="0.3">
      <c r="A1588" t="s">
        <v>803</v>
      </c>
      <c r="B1588">
        <v>112</v>
      </c>
      <c r="C1588">
        <v>93</v>
      </c>
      <c r="D1588">
        <v>163479795</v>
      </c>
      <c r="E1588" t="s">
        <v>921</v>
      </c>
      <c r="F1588" t="s">
        <v>2864</v>
      </c>
      <c r="G1588">
        <v>161858</v>
      </c>
      <c r="H1588" t="s">
        <v>16</v>
      </c>
      <c r="I1588" t="s">
        <v>17</v>
      </c>
      <c r="J1588" t="s">
        <v>18</v>
      </c>
      <c r="K1588">
        <v>34200000</v>
      </c>
      <c r="L1588">
        <v>1999</v>
      </c>
      <c r="M1588">
        <v>6.4</v>
      </c>
    </row>
    <row r="1589" spans="1:13" x14ac:dyDescent="0.3">
      <c r="A1589" t="s">
        <v>2866</v>
      </c>
      <c r="B1589">
        <v>142</v>
      </c>
      <c r="C1589">
        <v>108</v>
      </c>
      <c r="D1589">
        <v>145096820</v>
      </c>
      <c r="E1589" t="s">
        <v>609</v>
      </c>
      <c r="F1589" t="s">
        <v>2867</v>
      </c>
      <c r="G1589">
        <v>200260</v>
      </c>
      <c r="H1589" t="s">
        <v>16</v>
      </c>
      <c r="I1589" t="s">
        <v>17</v>
      </c>
      <c r="J1589" t="s">
        <v>217</v>
      </c>
      <c r="K1589">
        <v>30000000</v>
      </c>
      <c r="L1589">
        <v>2001</v>
      </c>
      <c r="M1589">
        <v>6.4</v>
      </c>
    </row>
    <row r="1590" spans="1:13" x14ac:dyDescent="0.3">
      <c r="A1590" t="s">
        <v>118</v>
      </c>
      <c r="B1590">
        <v>166</v>
      </c>
      <c r="C1590">
        <v>74</v>
      </c>
      <c r="D1590">
        <v>191796233</v>
      </c>
      <c r="E1590" t="s">
        <v>107</v>
      </c>
      <c r="F1590" t="s">
        <v>2868</v>
      </c>
      <c r="G1590">
        <v>623757</v>
      </c>
      <c r="H1590" t="s">
        <v>16</v>
      </c>
      <c r="I1590" t="s">
        <v>17</v>
      </c>
      <c r="J1590" t="s">
        <v>110</v>
      </c>
      <c r="K1590">
        <v>30000000</v>
      </c>
      <c r="L1590">
        <v>1995</v>
      </c>
      <c r="M1590">
        <v>8.3000000000000007</v>
      </c>
    </row>
    <row r="1591" spans="1:13" x14ac:dyDescent="0.3">
      <c r="A1591" t="s">
        <v>585</v>
      </c>
      <c r="B1591">
        <v>114</v>
      </c>
      <c r="C1591">
        <v>116</v>
      </c>
      <c r="D1591">
        <v>121248145</v>
      </c>
      <c r="E1591" t="s">
        <v>1208</v>
      </c>
      <c r="F1591" t="s">
        <v>2869</v>
      </c>
      <c r="G1591">
        <v>260981</v>
      </c>
      <c r="H1591" t="s">
        <v>16</v>
      </c>
      <c r="I1591" t="s">
        <v>17</v>
      </c>
      <c r="J1591" t="s">
        <v>217</v>
      </c>
      <c r="K1591">
        <v>25000000</v>
      </c>
      <c r="L1591">
        <v>1994</v>
      </c>
      <c r="M1591">
        <v>7.2</v>
      </c>
    </row>
    <row r="1592" spans="1:13" x14ac:dyDescent="0.3">
      <c r="A1592" t="s">
        <v>2870</v>
      </c>
      <c r="B1592">
        <v>214</v>
      </c>
      <c r="C1592">
        <v>104</v>
      </c>
      <c r="D1592">
        <v>125014030</v>
      </c>
      <c r="E1592" t="s">
        <v>85</v>
      </c>
      <c r="F1592" t="s">
        <v>2871</v>
      </c>
      <c r="G1592">
        <v>145852</v>
      </c>
      <c r="H1592" t="s">
        <v>16</v>
      </c>
      <c r="I1592" t="s">
        <v>17</v>
      </c>
      <c r="J1592" t="s">
        <v>18</v>
      </c>
      <c r="K1592">
        <v>30000000</v>
      </c>
      <c r="L1592">
        <v>2012</v>
      </c>
      <c r="M1592">
        <v>6.8</v>
      </c>
    </row>
    <row r="1593" spans="1:13" x14ac:dyDescent="0.3">
      <c r="A1593" t="s">
        <v>2872</v>
      </c>
      <c r="B1593">
        <v>126</v>
      </c>
      <c r="C1593">
        <v>106</v>
      </c>
      <c r="D1593">
        <v>11854694</v>
      </c>
      <c r="E1593" t="s">
        <v>1235</v>
      </c>
      <c r="F1593" t="s">
        <v>2873</v>
      </c>
      <c r="G1593">
        <v>14281</v>
      </c>
      <c r="H1593" t="s">
        <v>16</v>
      </c>
      <c r="I1593" t="s">
        <v>17</v>
      </c>
      <c r="J1593" t="s">
        <v>42</v>
      </c>
      <c r="K1593">
        <v>31000000</v>
      </c>
      <c r="L1593">
        <v>2010</v>
      </c>
      <c r="M1593">
        <v>6.5</v>
      </c>
    </row>
    <row r="1594" spans="1:13" x14ac:dyDescent="0.3">
      <c r="A1594" t="s">
        <v>2779</v>
      </c>
      <c r="B1594">
        <v>157</v>
      </c>
      <c r="C1594">
        <v>120</v>
      </c>
      <c r="D1594">
        <v>115648585</v>
      </c>
      <c r="E1594" t="s">
        <v>596</v>
      </c>
      <c r="F1594" t="s">
        <v>2874</v>
      </c>
      <c r="G1594">
        <v>160776</v>
      </c>
      <c r="H1594" t="s">
        <v>16</v>
      </c>
      <c r="I1594" t="s">
        <v>17</v>
      </c>
      <c r="J1594" t="s">
        <v>42</v>
      </c>
      <c r="K1594">
        <v>30000000</v>
      </c>
      <c r="L1594">
        <v>2000</v>
      </c>
      <c r="M1594">
        <v>7.8</v>
      </c>
    </row>
    <row r="1595" spans="1:13" x14ac:dyDescent="0.3">
      <c r="A1595" t="s">
        <v>478</v>
      </c>
      <c r="B1595">
        <v>104</v>
      </c>
      <c r="C1595">
        <v>135</v>
      </c>
      <c r="D1595">
        <v>122012643</v>
      </c>
      <c r="E1595" t="s">
        <v>23</v>
      </c>
      <c r="F1595" t="s">
        <v>2875</v>
      </c>
      <c r="G1595">
        <v>143696</v>
      </c>
      <c r="H1595" t="s">
        <v>16</v>
      </c>
      <c r="I1595" t="s">
        <v>17</v>
      </c>
      <c r="J1595" t="s">
        <v>42</v>
      </c>
      <c r="K1595">
        <v>30000000</v>
      </c>
      <c r="L1595">
        <v>1990</v>
      </c>
      <c r="M1595">
        <v>7.6</v>
      </c>
    </row>
    <row r="1596" spans="1:13" x14ac:dyDescent="0.3">
      <c r="A1596" t="s">
        <v>2500</v>
      </c>
      <c r="B1596">
        <v>304</v>
      </c>
      <c r="C1596">
        <v>132</v>
      </c>
      <c r="D1596">
        <v>116631310</v>
      </c>
      <c r="E1596" t="s">
        <v>563</v>
      </c>
      <c r="F1596" t="s">
        <v>2876</v>
      </c>
      <c r="G1596">
        <v>87665</v>
      </c>
      <c r="H1596" t="s">
        <v>16</v>
      </c>
      <c r="I1596" t="s">
        <v>17</v>
      </c>
      <c r="J1596" t="s">
        <v>18</v>
      </c>
      <c r="K1596">
        <v>30000000</v>
      </c>
      <c r="L1596">
        <v>2013</v>
      </c>
      <c r="M1596">
        <v>7.2</v>
      </c>
    </row>
    <row r="1597" spans="1:13" x14ac:dyDescent="0.3">
      <c r="A1597" t="s">
        <v>1811</v>
      </c>
      <c r="B1597">
        <v>191</v>
      </c>
      <c r="C1597">
        <v>92</v>
      </c>
      <c r="D1597">
        <v>114324072</v>
      </c>
      <c r="E1597" t="s">
        <v>1412</v>
      </c>
      <c r="F1597" t="s">
        <v>2877</v>
      </c>
      <c r="G1597">
        <v>185338</v>
      </c>
      <c r="H1597" t="s">
        <v>16</v>
      </c>
      <c r="I1597" t="s">
        <v>17</v>
      </c>
      <c r="J1597" t="s">
        <v>18</v>
      </c>
      <c r="K1597">
        <v>20000000</v>
      </c>
      <c r="L1597">
        <v>2004</v>
      </c>
      <c r="M1597">
        <v>6.7</v>
      </c>
    </row>
    <row r="1598" spans="1:13" x14ac:dyDescent="0.3">
      <c r="A1598" t="s">
        <v>67</v>
      </c>
      <c r="B1598">
        <v>55</v>
      </c>
      <c r="C1598">
        <v>99</v>
      </c>
      <c r="D1598">
        <v>113502246</v>
      </c>
      <c r="E1598" t="s">
        <v>1014</v>
      </c>
      <c r="F1598" t="s">
        <v>2878</v>
      </c>
      <c r="G1598">
        <v>96607</v>
      </c>
      <c r="H1598" t="s">
        <v>16</v>
      </c>
      <c r="I1598" t="s">
        <v>17</v>
      </c>
      <c r="J1598" t="s">
        <v>18</v>
      </c>
      <c r="K1598">
        <v>38000000</v>
      </c>
      <c r="L1598">
        <v>1991</v>
      </c>
      <c r="M1598">
        <v>6.8</v>
      </c>
    </row>
    <row r="1599" spans="1:13" x14ac:dyDescent="0.3">
      <c r="A1599" t="s">
        <v>1783</v>
      </c>
      <c r="B1599">
        <v>59</v>
      </c>
      <c r="C1599">
        <v>90</v>
      </c>
      <c r="D1599">
        <v>108360000</v>
      </c>
      <c r="E1599" t="s">
        <v>1515</v>
      </c>
      <c r="F1599" t="s">
        <v>2879</v>
      </c>
      <c r="G1599">
        <v>160321</v>
      </c>
      <c r="H1599" t="s">
        <v>16</v>
      </c>
      <c r="I1599" t="s">
        <v>17</v>
      </c>
      <c r="J1599" t="s">
        <v>18</v>
      </c>
      <c r="K1599">
        <v>30000000</v>
      </c>
      <c r="L1599">
        <v>1995</v>
      </c>
      <c r="M1599">
        <v>6.3</v>
      </c>
    </row>
    <row r="1600" spans="1:13" x14ac:dyDescent="0.3">
      <c r="A1600" t="s">
        <v>1197</v>
      </c>
      <c r="B1600">
        <v>108</v>
      </c>
      <c r="C1600">
        <v>111</v>
      </c>
      <c r="D1600">
        <v>108244774</v>
      </c>
      <c r="E1600" t="s">
        <v>990</v>
      </c>
      <c r="F1600" t="s">
        <v>2880</v>
      </c>
      <c r="G1600">
        <v>94049</v>
      </c>
      <c r="H1600" t="s">
        <v>16</v>
      </c>
      <c r="I1600" t="s">
        <v>17</v>
      </c>
      <c r="J1600" t="s">
        <v>110</v>
      </c>
      <c r="K1600">
        <v>37000000</v>
      </c>
      <c r="L1600">
        <v>2001</v>
      </c>
      <c r="M1600">
        <v>6.2</v>
      </c>
    </row>
    <row r="1601" spans="1:13" x14ac:dyDescent="0.3">
      <c r="A1601" t="s">
        <v>2653</v>
      </c>
      <c r="B1601">
        <v>50</v>
      </c>
      <c r="C1601">
        <v>103</v>
      </c>
      <c r="D1601">
        <v>105444419</v>
      </c>
      <c r="E1601" t="s">
        <v>609</v>
      </c>
      <c r="F1601" t="s">
        <v>2881</v>
      </c>
      <c r="G1601">
        <v>31817</v>
      </c>
      <c r="H1601" t="s">
        <v>16</v>
      </c>
      <c r="I1601" t="s">
        <v>17</v>
      </c>
      <c r="J1601" t="s">
        <v>42</v>
      </c>
      <c r="K1601">
        <v>26000000</v>
      </c>
      <c r="L1601">
        <v>1996</v>
      </c>
      <c r="M1601">
        <v>6.2</v>
      </c>
    </row>
    <row r="1602" spans="1:13" x14ac:dyDescent="0.3">
      <c r="A1602" t="s">
        <v>252</v>
      </c>
      <c r="B1602">
        <v>216</v>
      </c>
      <c r="C1602">
        <v>127</v>
      </c>
      <c r="D1602">
        <v>100125340</v>
      </c>
      <c r="E1602" t="s">
        <v>789</v>
      </c>
      <c r="F1602" t="s">
        <v>2882</v>
      </c>
      <c r="G1602">
        <v>1023511</v>
      </c>
      <c r="H1602" t="s">
        <v>16</v>
      </c>
      <c r="I1602" t="s">
        <v>17</v>
      </c>
      <c r="J1602" t="s">
        <v>217</v>
      </c>
      <c r="K1602">
        <v>33000000</v>
      </c>
      <c r="L1602">
        <v>1995</v>
      </c>
      <c r="M1602">
        <v>8.6</v>
      </c>
    </row>
    <row r="1603" spans="1:13" x14ac:dyDescent="0.3">
      <c r="A1603" t="s">
        <v>504</v>
      </c>
      <c r="B1603">
        <v>472</v>
      </c>
      <c r="C1603">
        <v>112</v>
      </c>
      <c r="D1603">
        <v>115646235</v>
      </c>
      <c r="E1603" t="s">
        <v>1024</v>
      </c>
      <c r="F1603" t="s">
        <v>2883</v>
      </c>
      <c r="G1603">
        <v>531737</v>
      </c>
      <c r="H1603" t="s">
        <v>16</v>
      </c>
      <c r="I1603" t="s">
        <v>2884</v>
      </c>
      <c r="J1603" t="s">
        <v>217</v>
      </c>
      <c r="K1603">
        <v>30000000</v>
      </c>
      <c r="L1603">
        <v>2009</v>
      </c>
      <c r="M1603">
        <v>8</v>
      </c>
    </row>
    <row r="1604" spans="1:13" x14ac:dyDescent="0.3">
      <c r="A1604" t="s">
        <v>2885</v>
      </c>
      <c r="B1604">
        <v>89</v>
      </c>
      <c r="C1604">
        <v>87</v>
      </c>
      <c r="D1604">
        <v>85416609</v>
      </c>
      <c r="E1604" t="s">
        <v>107</v>
      </c>
      <c r="F1604" t="s">
        <v>2886</v>
      </c>
      <c r="G1604">
        <v>58906</v>
      </c>
      <c r="H1604" t="s">
        <v>16</v>
      </c>
      <c r="I1604" t="s">
        <v>17</v>
      </c>
      <c r="J1604" t="s">
        <v>42</v>
      </c>
      <c r="K1604">
        <v>30000000</v>
      </c>
      <c r="L1604">
        <v>2004</v>
      </c>
      <c r="M1604">
        <v>7</v>
      </c>
    </row>
    <row r="1605" spans="1:13" x14ac:dyDescent="0.3">
      <c r="A1605" t="s">
        <v>1338</v>
      </c>
      <c r="B1605">
        <v>229</v>
      </c>
      <c r="C1605">
        <v>138</v>
      </c>
      <c r="D1605">
        <v>90135191</v>
      </c>
      <c r="E1605" t="s">
        <v>789</v>
      </c>
      <c r="F1605" t="s">
        <v>2887</v>
      </c>
      <c r="G1605">
        <v>338415</v>
      </c>
      <c r="H1605" t="s">
        <v>16</v>
      </c>
      <c r="I1605" t="s">
        <v>17</v>
      </c>
      <c r="J1605" t="s">
        <v>217</v>
      </c>
      <c r="K1605">
        <v>25000000</v>
      </c>
      <c r="L1605">
        <v>2003</v>
      </c>
      <c r="M1605">
        <v>8</v>
      </c>
    </row>
    <row r="1606" spans="1:13" x14ac:dyDescent="0.3">
      <c r="A1606" t="s">
        <v>1338</v>
      </c>
      <c r="B1606">
        <v>268</v>
      </c>
      <c r="C1606">
        <v>132</v>
      </c>
      <c r="D1606">
        <v>100422786</v>
      </c>
      <c r="E1606" t="s">
        <v>1367</v>
      </c>
      <c r="F1606" t="s">
        <v>2888</v>
      </c>
      <c r="G1606">
        <v>482064</v>
      </c>
      <c r="H1606" t="s">
        <v>16</v>
      </c>
      <c r="I1606" t="s">
        <v>17</v>
      </c>
      <c r="J1606" t="s">
        <v>18</v>
      </c>
      <c r="K1606">
        <v>30000000</v>
      </c>
      <c r="L1606">
        <v>2004</v>
      </c>
      <c r="M1606">
        <v>8.1</v>
      </c>
    </row>
    <row r="1607" spans="1:13" x14ac:dyDescent="0.3">
      <c r="A1607" t="s">
        <v>1514</v>
      </c>
      <c r="B1607">
        <v>145</v>
      </c>
      <c r="C1607">
        <v>103</v>
      </c>
      <c r="D1607">
        <v>106694016</v>
      </c>
      <c r="E1607" t="s">
        <v>366</v>
      </c>
      <c r="F1607" t="s">
        <v>2889</v>
      </c>
      <c r="G1607">
        <v>123940</v>
      </c>
      <c r="H1607" t="s">
        <v>16</v>
      </c>
      <c r="I1607" t="s">
        <v>17</v>
      </c>
      <c r="J1607" t="s">
        <v>217</v>
      </c>
      <c r="K1607">
        <v>30000000</v>
      </c>
      <c r="L1607">
        <v>1999</v>
      </c>
      <c r="M1607">
        <v>6.7</v>
      </c>
    </row>
    <row r="1608" spans="1:13" x14ac:dyDescent="0.3">
      <c r="A1608" t="s">
        <v>2283</v>
      </c>
      <c r="B1608">
        <v>177</v>
      </c>
      <c r="C1608">
        <v>123</v>
      </c>
      <c r="D1608">
        <v>64286</v>
      </c>
      <c r="E1608" t="s">
        <v>85</v>
      </c>
      <c r="F1608" t="s">
        <v>2890</v>
      </c>
      <c r="G1608">
        <v>396396</v>
      </c>
      <c r="H1608" t="s">
        <v>16</v>
      </c>
      <c r="I1608" t="s">
        <v>17</v>
      </c>
      <c r="J1608" t="s">
        <v>18</v>
      </c>
      <c r="K1608">
        <v>29000000</v>
      </c>
      <c r="L1608">
        <v>2004</v>
      </c>
      <c r="M1608">
        <v>7.9</v>
      </c>
    </row>
    <row r="1609" spans="1:13" x14ac:dyDescent="0.3">
      <c r="A1609" t="s">
        <v>2232</v>
      </c>
      <c r="B1609">
        <v>175</v>
      </c>
      <c r="C1609">
        <v>111</v>
      </c>
      <c r="D1609">
        <v>76806312</v>
      </c>
      <c r="E1609" t="s">
        <v>615</v>
      </c>
      <c r="F1609" t="s">
        <v>2891</v>
      </c>
      <c r="G1609">
        <v>124501</v>
      </c>
      <c r="H1609" t="s">
        <v>16</v>
      </c>
      <c r="I1609" t="s">
        <v>17</v>
      </c>
      <c r="J1609" t="s">
        <v>18</v>
      </c>
      <c r="K1609">
        <v>30000000</v>
      </c>
      <c r="L1609">
        <v>2008</v>
      </c>
      <c r="M1609">
        <v>6.1</v>
      </c>
    </row>
    <row r="1610" spans="1:13" x14ac:dyDescent="0.3">
      <c r="A1610" t="s">
        <v>613</v>
      </c>
      <c r="B1610">
        <v>131</v>
      </c>
      <c r="C1610">
        <v>102</v>
      </c>
      <c r="D1610">
        <v>79566871</v>
      </c>
      <c r="E1610" t="s">
        <v>2892</v>
      </c>
      <c r="F1610" t="s">
        <v>2893</v>
      </c>
      <c r="G1610">
        <v>31760</v>
      </c>
      <c r="H1610" t="s">
        <v>16</v>
      </c>
      <c r="I1610" t="s">
        <v>17</v>
      </c>
      <c r="J1610" t="s">
        <v>110</v>
      </c>
      <c r="K1610">
        <v>30000000</v>
      </c>
      <c r="L1610">
        <v>2009</v>
      </c>
      <c r="M1610">
        <v>4.2</v>
      </c>
    </row>
    <row r="1611" spans="1:13" x14ac:dyDescent="0.3">
      <c r="A1611" t="s">
        <v>2894</v>
      </c>
      <c r="B1611">
        <v>41</v>
      </c>
      <c r="C1611">
        <v>78</v>
      </c>
      <c r="D1611">
        <v>76501438</v>
      </c>
      <c r="E1611" t="s">
        <v>735</v>
      </c>
      <c r="F1611" t="s">
        <v>2895</v>
      </c>
      <c r="G1611">
        <v>8146</v>
      </c>
      <c r="H1611" t="s">
        <v>16</v>
      </c>
      <c r="I1611" t="s">
        <v>282</v>
      </c>
      <c r="J1611" t="s">
        <v>110</v>
      </c>
      <c r="K1611">
        <v>30000000</v>
      </c>
      <c r="L1611">
        <v>2000</v>
      </c>
      <c r="M1611">
        <v>6.1</v>
      </c>
    </row>
    <row r="1612" spans="1:13" x14ac:dyDescent="0.3">
      <c r="A1612" t="s">
        <v>2190</v>
      </c>
      <c r="B1612">
        <v>30</v>
      </c>
      <c r="C1612">
        <v>132</v>
      </c>
      <c r="D1612">
        <v>74787599</v>
      </c>
      <c r="E1612" t="s">
        <v>85</v>
      </c>
      <c r="F1612" t="s">
        <v>2896</v>
      </c>
      <c r="G1612">
        <v>12549</v>
      </c>
      <c r="H1612" t="s">
        <v>16</v>
      </c>
      <c r="I1612" t="s">
        <v>17</v>
      </c>
      <c r="J1612" t="s">
        <v>217</v>
      </c>
      <c r="K1612">
        <v>30000000</v>
      </c>
      <c r="L1612">
        <v>1991</v>
      </c>
      <c r="M1612">
        <v>6.6</v>
      </c>
    </row>
    <row r="1613" spans="1:13" x14ac:dyDescent="0.3">
      <c r="A1613" t="s">
        <v>368</v>
      </c>
      <c r="B1613">
        <v>57</v>
      </c>
      <c r="C1613">
        <v>133</v>
      </c>
      <c r="D1613">
        <v>66528842</v>
      </c>
      <c r="E1613" t="s">
        <v>2733</v>
      </c>
      <c r="F1613" t="s">
        <v>2897</v>
      </c>
      <c r="G1613">
        <v>112175</v>
      </c>
      <c r="H1613" t="s">
        <v>16</v>
      </c>
      <c r="I1613" t="s">
        <v>17</v>
      </c>
      <c r="J1613" t="s">
        <v>217</v>
      </c>
      <c r="K1613">
        <v>30000000</v>
      </c>
      <c r="L1613">
        <v>1994</v>
      </c>
      <c r="M1613">
        <v>7.5</v>
      </c>
    </row>
    <row r="1614" spans="1:13" x14ac:dyDescent="0.3">
      <c r="A1614" t="s">
        <v>2898</v>
      </c>
      <c r="B1614">
        <v>391</v>
      </c>
      <c r="C1614">
        <v>108</v>
      </c>
      <c r="D1614">
        <v>83813460</v>
      </c>
      <c r="E1614" t="s">
        <v>85</v>
      </c>
      <c r="F1614" t="s">
        <v>2899</v>
      </c>
      <c r="G1614">
        <v>270238</v>
      </c>
      <c r="H1614" t="s">
        <v>16</v>
      </c>
      <c r="I1614" t="s">
        <v>17</v>
      </c>
      <c r="J1614" t="s">
        <v>217</v>
      </c>
      <c r="K1614">
        <v>25000000</v>
      </c>
      <c r="L1614">
        <v>2009</v>
      </c>
      <c r="M1614">
        <v>7.4</v>
      </c>
    </row>
    <row r="1615" spans="1:13" x14ac:dyDescent="0.3">
      <c r="A1615" t="s">
        <v>2900</v>
      </c>
      <c r="B1615">
        <v>217</v>
      </c>
      <c r="C1615">
        <v>125</v>
      </c>
      <c r="D1615">
        <v>65010106</v>
      </c>
      <c r="E1615" t="s">
        <v>921</v>
      </c>
      <c r="F1615" t="s">
        <v>2901</v>
      </c>
      <c r="G1615">
        <v>107557</v>
      </c>
      <c r="H1615" t="s">
        <v>16</v>
      </c>
      <c r="I1615" t="s">
        <v>17</v>
      </c>
      <c r="J1615" t="s">
        <v>217</v>
      </c>
      <c r="K1615">
        <v>30000000</v>
      </c>
      <c r="L1615">
        <v>2002</v>
      </c>
      <c r="M1615">
        <v>7.2</v>
      </c>
    </row>
    <row r="1616" spans="1:13" x14ac:dyDescent="0.3">
      <c r="A1616" t="s">
        <v>2902</v>
      </c>
      <c r="B1616">
        <v>452</v>
      </c>
      <c r="C1616">
        <v>98</v>
      </c>
      <c r="D1616">
        <v>66359959</v>
      </c>
      <c r="E1616" t="s">
        <v>2903</v>
      </c>
      <c r="F1616" t="s">
        <v>2904</v>
      </c>
      <c r="G1616">
        <v>184641</v>
      </c>
      <c r="H1616" t="s">
        <v>16</v>
      </c>
      <c r="I1616" t="s">
        <v>17</v>
      </c>
      <c r="J1616" t="s">
        <v>18</v>
      </c>
      <c r="K1616">
        <v>35000000</v>
      </c>
      <c r="L1616">
        <v>2013</v>
      </c>
      <c r="M1616">
        <v>6.9</v>
      </c>
    </row>
    <row r="1617" spans="1:13" x14ac:dyDescent="0.3">
      <c r="A1617" t="s">
        <v>2905</v>
      </c>
      <c r="B1617">
        <v>589</v>
      </c>
      <c r="C1617">
        <v>119</v>
      </c>
      <c r="D1617">
        <v>66468315</v>
      </c>
      <c r="E1617" t="s">
        <v>1977</v>
      </c>
      <c r="F1617" t="s">
        <v>2906</v>
      </c>
      <c r="G1617">
        <v>428916</v>
      </c>
      <c r="H1617" t="s">
        <v>16</v>
      </c>
      <c r="I1617" t="s">
        <v>17</v>
      </c>
      <c r="J1617" t="s">
        <v>217</v>
      </c>
      <c r="K1617">
        <v>30000000</v>
      </c>
      <c r="L1617">
        <v>2012</v>
      </c>
      <c r="M1617">
        <v>7.4</v>
      </c>
    </row>
    <row r="1618" spans="1:13" x14ac:dyDescent="0.3">
      <c r="A1618" t="s">
        <v>80</v>
      </c>
      <c r="B1618">
        <v>61</v>
      </c>
      <c r="C1618">
        <v>87</v>
      </c>
      <c r="D1618">
        <v>64172251</v>
      </c>
      <c r="E1618" t="s">
        <v>1014</v>
      </c>
      <c r="F1618" t="s">
        <v>2907</v>
      </c>
      <c r="G1618">
        <v>19079</v>
      </c>
      <c r="H1618" t="s">
        <v>16</v>
      </c>
      <c r="I1618" t="s">
        <v>17</v>
      </c>
      <c r="J1618" t="s">
        <v>18</v>
      </c>
      <c r="K1618">
        <v>30000000</v>
      </c>
      <c r="L1618">
        <v>2001</v>
      </c>
      <c r="M1618">
        <v>5.4</v>
      </c>
    </row>
    <row r="1619" spans="1:13" x14ac:dyDescent="0.3">
      <c r="A1619" t="s">
        <v>2908</v>
      </c>
      <c r="B1619">
        <v>79</v>
      </c>
      <c r="C1619">
        <v>91</v>
      </c>
      <c r="D1619">
        <v>66600000</v>
      </c>
      <c r="E1619" t="s">
        <v>1419</v>
      </c>
      <c r="F1619" t="s">
        <v>2909</v>
      </c>
      <c r="G1619">
        <v>94435</v>
      </c>
      <c r="H1619" t="s">
        <v>16</v>
      </c>
      <c r="I1619" t="s">
        <v>139</v>
      </c>
      <c r="J1619" t="s">
        <v>110</v>
      </c>
      <c r="K1619">
        <v>30000000</v>
      </c>
      <c r="L1619">
        <v>1995</v>
      </c>
      <c r="M1619">
        <v>6.8</v>
      </c>
    </row>
    <row r="1620" spans="1:13" x14ac:dyDescent="0.3">
      <c r="A1620" t="s">
        <v>1418</v>
      </c>
      <c r="B1620">
        <v>234</v>
      </c>
      <c r="C1620">
        <v>100</v>
      </c>
      <c r="D1620">
        <v>63536011</v>
      </c>
      <c r="E1620" t="s">
        <v>515</v>
      </c>
      <c r="F1620" t="s">
        <v>2910</v>
      </c>
      <c r="G1620">
        <v>34258</v>
      </c>
      <c r="H1620" t="s">
        <v>16</v>
      </c>
      <c r="I1620" t="s">
        <v>17</v>
      </c>
      <c r="J1620" t="s">
        <v>18</v>
      </c>
      <c r="K1620">
        <v>30000000</v>
      </c>
      <c r="L1620">
        <v>2012</v>
      </c>
      <c r="M1620">
        <v>6.3</v>
      </c>
    </row>
    <row r="1621" spans="1:13" x14ac:dyDescent="0.3">
      <c r="A1621" t="s">
        <v>2289</v>
      </c>
      <c r="B1621">
        <v>253</v>
      </c>
      <c r="C1621">
        <v>118</v>
      </c>
      <c r="D1621">
        <v>62877175</v>
      </c>
      <c r="E1621" t="s">
        <v>515</v>
      </c>
      <c r="F1621" t="s">
        <v>2911</v>
      </c>
      <c r="G1621">
        <v>217507</v>
      </c>
      <c r="H1621" t="s">
        <v>16</v>
      </c>
      <c r="I1621" t="s">
        <v>17</v>
      </c>
      <c r="J1621" t="s">
        <v>217</v>
      </c>
      <c r="K1621">
        <v>30000000</v>
      </c>
      <c r="L1621">
        <v>2008</v>
      </c>
      <c r="M1621">
        <v>7.2</v>
      </c>
    </row>
    <row r="1622" spans="1:13" hidden="1" x14ac:dyDescent="0.3">
      <c r="B1622">
        <v>51</v>
      </c>
      <c r="C1622">
        <v>44</v>
      </c>
      <c r="E1622" t="s">
        <v>1367</v>
      </c>
      <c r="F1622" t="s">
        <v>2912</v>
      </c>
      <c r="G1622">
        <v>42746</v>
      </c>
      <c r="H1622" t="s">
        <v>16</v>
      </c>
      <c r="I1622" t="s">
        <v>17</v>
      </c>
      <c r="J1622" t="s">
        <v>410</v>
      </c>
      <c r="M1622">
        <v>8.6999999999999993</v>
      </c>
    </row>
    <row r="1623" spans="1:13" x14ac:dyDescent="0.3">
      <c r="A1623" t="s">
        <v>1068</v>
      </c>
      <c r="B1623">
        <v>123</v>
      </c>
      <c r="C1623">
        <v>109</v>
      </c>
      <c r="D1623">
        <v>74484168</v>
      </c>
      <c r="E1623" t="s">
        <v>408</v>
      </c>
      <c r="F1623" t="s">
        <v>2913</v>
      </c>
      <c r="G1623">
        <v>109894</v>
      </c>
      <c r="H1623" t="s">
        <v>16</v>
      </c>
      <c r="I1623" t="s">
        <v>17</v>
      </c>
      <c r="J1623" t="s">
        <v>217</v>
      </c>
      <c r="K1623">
        <v>45000000</v>
      </c>
      <c r="L1623">
        <v>2005</v>
      </c>
      <c r="M1623">
        <v>6.9</v>
      </c>
    </row>
    <row r="1624" spans="1:13" x14ac:dyDescent="0.3">
      <c r="A1624" t="s">
        <v>2914</v>
      </c>
      <c r="B1624">
        <v>145</v>
      </c>
      <c r="C1624">
        <v>99</v>
      </c>
      <c r="D1624">
        <v>60269340</v>
      </c>
      <c r="E1624" t="s">
        <v>615</v>
      </c>
      <c r="F1624" t="s">
        <v>2915</v>
      </c>
      <c r="G1624">
        <v>34079</v>
      </c>
      <c r="H1624" t="s">
        <v>16</v>
      </c>
      <c r="I1624" t="s">
        <v>17</v>
      </c>
      <c r="J1624" t="s">
        <v>18</v>
      </c>
      <c r="K1624">
        <v>30000000</v>
      </c>
      <c r="L1624">
        <v>2008</v>
      </c>
      <c r="M1624">
        <v>6</v>
      </c>
    </row>
    <row r="1625" spans="1:13" x14ac:dyDescent="0.3">
      <c r="A1625" t="s">
        <v>2916</v>
      </c>
      <c r="B1625">
        <v>65</v>
      </c>
      <c r="C1625">
        <v>114</v>
      </c>
      <c r="D1625">
        <v>60033780</v>
      </c>
      <c r="E1625" t="s">
        <v>85</v>
      </c>
      <c r="F1625" t="s">
        <v>2917</v>
      </c>
      <c r="G1625">
        <v>18973</v>
      </c>
      <c r="H1625" t="s">
        <v>16</v>
      </c>
      <c r="I1625" t="s">
        <v>17</v>
      </c>
      <c r="J1625" t="s">
        <v>18</v>
      </c>
      <c r="K1625">
        <v>30000000</v>
      </c>
      <c r="L1625">
        <v>1998</v>
      </c>
      <c r="M1625">
        <v>5.9</v>
      </c>
    </row>
    <row r="1626" spans="1:13" x14ac:dyDescent="0.3">
      <c r="A1626" t="s">
        <v>932</v>
      </c>
      <c r="B1626">
        <v>152</v>
      </c>
      <c r="C1626">
        <v>89</v>
      </c>
      <c r="D1626">
        <v>58715510</v>
      </c>
      <c r="E1626" t="s">
        <v>615</v>
      </c>
      <c r="F1626" t="s">
        <v>2918</v>
      </c>
      <c r="G1626">
        <v>79094</v>
      </c>
      <c r="H1626" t="s">
        <v>16</v>
      </c>
      <c r="I1626" t="s">
        <v>17</v>
      </c>
      <c r="J1626" t="s">
        <v>42</v>
      </c>
      <c r="K1626">
        <v>30000000</v>
      </c>
      <c r="L1626">
        <v>2009</v>
      </c>
      <c r="M1626">
        <v>5.4</v>
      </c>
    </row>
    <row r="1627" spans="1:13" x14ac:dyDescent="0.3">
      <c r="A1627" t="s">
        <v>1013</v>
      </c>
      <c r="B1627">
        <v>94</v>
      </c>
      <c r="C1627">
        <v>95</v>
      </c>
      <c r="D1627">
        <v>58156435</v>
      </c>
      <c r="E1627" t="s">
        <v>904</v>
      </c>
      <c r="F1627" t="s">
        <v>2919</v>
      </c>
      <c r="G1627">
        <v>37479</v>
      </c>
      <c r="H1627" t="s">
        <v>16</v>
      </c>
      <c r="I1627" t="s">
        <v>17</v>
      </c>
      <c r="J1627" t="s">
        <v>18</v>
      </c>
      <c r="K1627">
        <v>19000000</v>
      </c>
      <c r="L1627">
        <v>2004</v>
      </c>
      <c r="M1627">
        <v>5.9</v>
      </c>
    </row>
    <row r="1628" spans="1:13" x14ac:dyDescent="0.3">
      <c r="A1628" t="s">
        <v>932</v>
      </c>
      <c r="B1628">
        <v>119</v>
      </c>
      <c r="C1628">
        <v>98</v>
      </c>
      <c r="D1628">
        <v>56044241</v>
      </c>
      <c r="E1628" t="s">
        <v>1317</v>
      </c>
      <c r="F1628" t="s">
        <v>2920</v>
      </c>
      <c r="G1628">
        <v>122187</v>
      </c>
      <c r="H1628" t="s">
        <v>16</v>
      </c>
      <c r="I1628" t="s">
        <v>17</v>
      </c>
      <c r="J1628" t="s">
        <v>18</v>
      </c>
      <c r="K1628">
        <v>37000000</v>
      </c>
      <c r="L1628">
        <v>2004</v>
      </c>
      <c r="M1628">
        <v>6.1</v>
      </c>
    </row>
    <row r="1629" spans="1:13" x14ac:dyDescent="0.3">
      <c r="A1629" t="s">
        <v>1439</v>
      </c>
      <c r="B1629">
        <v>487</v>
      </c>
      <c r="C1629">
        <v>94</v>
      </c>
      <c r="D1629">
        <v>56816662</v>
      </c>
      <c r="E1629" t="s">
        <v>1317</v>
      </c>
      <c r="F1629" t="s">
        <v>2921</v>
      </c>
      <c r="G1629">
        <v>301149</v>
      </c>
      <c r="H1629" t="s">
        <v>16</v>
      </c>
      <c r="I1629" t="s">
        <v>1295</v>
      </c>
      <c r="J1629" t="s">
        <v>18</v>
      </c>
      <c r="K1629">
        <v>17000000</v>
      </c>
      <c r="L1629">
        <v>2011</v>
      </c>
      <c r="M1629">
        <v>7.7</v>
      </c>
    </row>
    <row r="1630" spans="1:13" x14ac:dyDescent="0.3">
      <c r="A1630" t="s">
        <v>2922</v>
      </c>
      <c r="B1630">
        <v>121</v>
      </c>
      <c r="C1630">
        <v>85</v>
      </c>
      <c r="D1630">
        <v>64238770</v>
      </c>
      <c r="E1630" t="s">
        <v>172</v>
      </c>
      <c r="F1630" t="s">
        <v>2923</v>
      </c>
      <c r="G1630">
        <v>19547</v>
      </c>
      <c r="H1630" t="s">
        <v>16</v>
      </c>
      <c r="I1630" t="s">
        <v>105</v>
      </c>
      <c r="J1630" t="s">
        <v>42</v>
      </c>
      <c r="K1630">
        <v>42000000</v>
      </c>
      <c r="L1630">
        <v>2014</v>
      </c>
      <c r="M1630">
        <v>5.8</v>
      </c>
    </row>
    <row r="1631" spans="1:13" x14ac:dyDescent="0.3">
      <c r="A1631" t="s">
        <v>2924</v>
      </c>
      <c r="B1631">
        <v>147</v>
      </c>
      <c r="C1631">
        <v>124</v>
      </c>
      <c r="D1631">
        <v>52937130</v>
      </c>
      <c r="E1631" t="s">
        <v>630</v>
      </c>
      <c r="F1631" t="s">
        <v>2925</v>
      </c>
      <c r="G1631">
        <v>198066</v>
      </c>
      <c r="H1631" t="s">
        <v>16</v>
      </c>
      <c r="I1631" t="s">
        <v>17</v>
      </c>
      <c r="J1631" t="s">
        <v>217</v>
      </c>
      <c r="K1631">
        <v>30000000</v>
      </c>
      <c r="L1631">
        <v>2001</v>
      </c>
      <c r="M1631">
        <v>7.6</v>
      </c>
    </row>
    <row r="1632" spans="1:13" x14ac:dyDescent="0.3">
      <c r="A1632" t="s">
        <v>2494</v>
      </c>
      <c r="B1632">
        <v>85</v>
      </c>
      <c r="C1632">
        <v>131</v>
      </c>
      <c r="D1632">
        <v>52799004</v>
      </c>
      <c r="E1632" t="s">
        <v>85</v>
      </c>
      <c r="F1632" t="s">
        <v>2926</v>
      </c>
      <c r="G1632">
        <v>28942</v>
      </c>
      <c r="H1632" t="s">
        <v>16</v>
      </c>
      <c r="I1632" t="s">
        <v>17</v>
      </c>
      <c r="J1632" t="s">
        <v>18</v>
      </c>
      <c r="K1632">
        <v>55000000</v>
      </c>
      <c r="L1632">
        <v>1999</v>
      </c>
      <c r="M1632">
        <v>6.1</v>
      </c>
    </row>
    <row r="1633" spans="1:13" x14ac:dyDescent="0.3">
      <c r="A1633" t="s">
        <v>2927</v>
      </c>
      <c r="B1633">
        <v>98</v>
      </c>
      <c r="C1633">
        <v>107</v>
      </c>
      <c r="D1633">
        <v>55210049</v>
      </c>
      <c r="E1633" t="s">
        <v>90</v>
      </c>
      <c r="F1633" t="s">
        <v>2928</v>
      </c>
      <c r="G1633">
        <v>43743</v>
      </c>
      <c r="H1633" t="s">
        <v>16</v>
      </c>
      <c r="I1633" t="s">
        <v>17</v>
      </c>
      <c r="J1633" t="s">
        <v>42</v>
      </c>
      <c r="K1633">
        <v>27800000</v>
      </c>
      <c r="L1633">
        <v>1989</v>
      </c>
      <c r="M1633">
        <v>5.4</v>
      </c>
    </row>
    <row r="1634" spans="1:13" x14ac:dyDescent="0.3">
      <c r="A1634" t="s">
        <v>2114</v>
      </c>
      <c r="B1634">
        <v>39</v>
      </c>
      <c r="C1634">
        <v>99</v>
      </c>
      <c r="D1634">
        <v>51432423</v>
      </c>
      <c r="E1634" t="s">
        <v>2929</v>
      </c>
      <c r="F1634" t="s">
        <v>2930</v>
      </c>
      <c r="G1634">
        <v>15074</v>
      </c>
      <c r="H1634" t="s">
        <v>16</v>
      </c>
      <c r="I1634" t="s">
        <v>17</v>
      </c>
      <c r="J1634" t="s">
        <v>42</v>
      </c>
      <c r="K1634">
        <v>30000000</v>
      </c>
      <c r="L1634">
        <v>2002</v>
      </c>
      <c r="M1634">
        <v>5.0999999999999996</v>
      </c>
    </row>
    <row r="1635" spans="1:13" x14ac:dyDescent="0.3">
      <c r="A1635" t="s">
        <v>901</v>
      </c>
      <c r="B1635">
        <v>43</v>
      </c>
      <c r="C1635">
        <v>83</v>
      </c>
      <c r="D1635">
        <v>51109400</v>
      </c>
      <c r="E1635" t="s">
        <v>366</v>
      </c>
      <c r="F1635" t="s">
        <v>2931</v>
      </c>
      <c r="G1635">
        <v>76850</v>
      </c>
      <c r="H1635" t="s">
        <v>16</v>
      </c>
      <c r="I1635" t="s">
        <v>17</v>
      </c>
      <c r="J1635" t="s">
        <v>18</v>
      </c>
      <c r="K1635">
        <v>30000000</v>
      </c>
      <c r="L1635">
        <v>1994</v>
      </c>
      <c r="M1635">
        <v>6.4</v>
      </c>
    </row>
    <row r="1636" spans="1:13" x14ac:dyDescent="0.3">
      <c r="A1636" t="s">
        <v>2196</v>
      </c>
      <c r="B1636">
        <v>108</v>
      </c>
      <c r="C1636">
        <v>131</v>
      </c>
      <c r="D1636">
        <v>50300000</v>
      </c>
      <c r="E1636" t="s">
        <v>23</v>
      </c>
      <c r="F1636" t="s">
        <v>2932</v>
      </c>
      <c r="G1636">
        <v>68565</v>
      </c>
      <c r="H1636" t="s">
        <v>16</v>
      </c>
      <c r="I1636" t="s">
        <v>25</v>
      </c>
      <c r="J1636" t="s">
        <v>42</v>
      </c>
      <c r="K1636">
        <v>30000000</v>
      </c>
      <c r="L1636">
        <v>1985</v>
      </c>
      <c r="M1636">
        <v>6.3</v>
      </c>
    </row>
    <row r="1637" spans="1:13" x14ac:dyDescent="0.3">
      <c r="A1637" t="s">
        <v>2933</v>
      </c>
      <c r="B1637">
        <v>209</v>
      </c>
      <c r="C1637">
        <v>85</v>
      </c>
      <c r="D1637">
        <v>56068547</v>
      </c>
      <c r="E1637" t="s">
        <v>2934</v>
      </c>
      <c r="F1637" t="s">
        <v>2935</v>
      </c>
      <c r="G1637">
        <v>98160</v>
      </c>
      <c r="H1637" t="s">
        <v>16</v>
      </c>
      <c r="I1637" t="s">
        <v>25</v>
      </c>
      <c r="J1637" t="s">
        <v>110</v>
      </c>
      <c r="K1637">
        <v>30000000</v>
      </c>
      <c r="L1637">
        <v>2005</v>
      </c>
      <c r="M1637">
        <v>7.5</v>
      </c>
    </row>
    <row r="1638" spans="1:13" x14ac:dyDescent="0.3">
      <c r="A1638" t="s">
        <v>1952</v>
      </c>
      <c r="B1638">
        <v>131</v>
      </c>
      <c r="C1638">
        <v>126</v>
      </c>
      <c r="D1638">
        <v>53680848</v>
      </c>
      <c r="E1638" t="s">
        <v>85</v>
      </c>
      <c r="F1638" t="s">
        <v>2936</v>
      </c>
      <c r="G1638">
        <v>167967</v>
      </c>
      <c r="H1638" t="s">
        <v>16</v>
      </c>
      <c r="I1638" t="s">
        <v>17</v>
      </c>
      <c r="J1638" t="s">
        <v>18</v>
      </c>
      <c r="K1638">
        <v>30000000</v>
      </c>
      <c r="L1638">
        <v>2007</v>
      </c>
      <c r="M1638">
        <v>7.1</v>
      </c>
    </row>
    <row r="1639" spans="1:13" hidden="1" x14ac:dyDescent="0.3">
      <c r="A1639" t="s">
        <v>2376</v>
      </c>
      <c r="B1639">
        <v>73</v>
      </c>
      <c r="C1639">
        <v>102</v>
      </c>
      <c r="D1639">
        <v>49186871</v>
      </c>
      <c r="E1639" t="s">
        <v>2937</v>
      </c>
      <c r="F1639" t="s">
        <v>2938</v>
      </c>
      <c r="G1639">
        <v>12570</v>
      </c>
      <c r="H1639" t="s">
        <v>16</v>
      </c>
      <c r="I1639" t="s">
        <v>17</v>
      </c>
      <c r="J1639" t="s">
        <v>42</v>
      </c>
      <c r="L1639">
        <v>2005</v>
      </c>
      <c r="M1639">
        <v>5.2</v>
      </c>
    </row>
    <row r="1640" spans="1:13" x14ac:dyDescent="0.3">
      <c r="A1640" t="s">
        <v>343</v>
      </c>
      <c r="B1640">
        <v>316</v>
      </c>
      <c r="C1640">
        <v>123</v>
      </c>
      <c r="D1640">
        <v>50921738</v>
      </c>
      <c r="E1640" t="s">
        <v>1726</v>
      </c>
      <c r="F1640" t="s">
        <v>2939</v>
      </c>
      <c r="G1640">
        <v>192930</v>
      </c>
      <c r="H1640" t="s">
        <v>16</v>
      </c>
      <c r="I1640" t="s">
        <v>25</v>
      </c>
      <c r="J1640" t="s">
        <v>217</v>
      </c>
      <c r="K1640">
        <v>30000000</v>
      </c>
      <c r="L1640">
        <v>2007</v>
      </c>
      <c r="M1640">
        <v>7.8</v>
      </c>
    </row>
    <row r="1641" spans="1:13" x14ac:dyDescent="0.3">
      <c r="A1641" t="s">
        <v>932</v>
      </c>
      <c r="B1641">
        <v>159</v>
      </c>
      <c r="C1641">
        <v>105</v>
      </c>
      <c r="D1641">
        <v>53021560</v>
      </c>
      <c r="E1641" t="s">
        <v>515</v>
      </c>
      <c r="F1641" t="s">
        <v>2940</v>
      </c>
      <c r="G1641">
        <v>74630</v>
      </c>
      <c r="H1641" t="s">
        <v>16</v>
      </c>
      <c r="I1641" t="s">
        <v>17</v>
      </c>
      <c r="J1641" t="s">
        <v>42</v>
      </c>
      <c r="K1641">
        <v>30000000</v>
      </c>
      <c r="L1641">
        <v>2010</v>
      </c>
      <c r="M1641">
        <v>6.5</v>
      </c>
    </row>
    <row r="1642" spans="1:13" x14ac:dyDescent="0.3">
      <c r="A1642" t="s">
        <v>76</v>
      </c>
      <c r="B1642">
        <v>63</v>
      </c>
      <c r="C1642">
        <v>125</v>
      </c>
      <c r="D1642">
        <v>45645204</v>
      </c>
      <c r="E1642" t="s">
        <v>129</v>
      </c>
      <c r="F1642" t="s">
        <v>2941</v>
      </c>
      <c r="G1642">
        <v>39306</v>
      </c>
      <c r="H1642" t="s">
        <v>16</v>
      </c>
      <c r="I1642" t="s">
        <v>17</v>
      </c>
      <c r="J1642" t="s">
        <v>217</v>
      </c>
      <c r="K1642">
        <v>30000000</v>
      </c>
      <c r="L1642">
        <v>1989</v>
      </c>
      <c r="M1642">
        <v>6.6</v>
      </c>
    </row>
    <row r="1643" spans="1:13" hidden="1" x14ac:dyDescent="0.3">
      <c r="A1643" t="s">
        <v>1268</v>
      </c>
      <c r="B1643">
        <v>162</v>
      </c>
      <c r="C1643">
        <v>92</v>
      </c>
      <c r="D1643">
        <v>44328238</v>
      </c>
      <c r="E1643" t="s">
        <v>609</v>
      </c>
      <c r="F1643" t="s">
        <v>2942</v>
      </c>
      <c r="G1643">
        <v>25484</v>
      </c>
      <c r="H1643" t="s">
        <v>16</v>
      </c>
      <c r="I1643" t="s">
        <v>17</v>
      </c>
      <c r="J1643" t="s">
        <v>42</v>
      </c>
      <c r="L1643">
        <v>2012</v>
      </c>
      <c r="M1643">
        <v>5.0999999999999996</v>
      </c>
    </row>
    <row r="1644" spans="1:13" x14ac:dyDescent="0.3">
      <c r="A1644" t="s">
        <v>100</v>
      </c>
      <c r="B1644">
        <v>267</v>
      </c>
      <c r="C1644">
        <v>77</v>
      </c>
      <c r="D1644">
        <v>53337608</v>
      </c>
      <c r="E1644" t="s">
        <v>2943</v>
      </c>
      <c r="F1644" t="s">
        <v>2944</v>
      </c>
      <c r="G1644">
        <v>188785</v>
      </c>
      <c r="H1644" t="s">
        <v>16</v>
      </c>
      <c r="I1644" t="s">
        <v>17</v>
      </c>
      <c r="J1644" t="s">
        <v>42</v>
      </c>
      <c r="K1644">
        <v>40000000</v>
      </c>
      <c r="L1644">
        <v>2005</v>
      </c>
      <c r="M1644">
        <v>7.4</v>
      </c>
    </row>
    <row r="1645" spans="1:13" hidden="1" x14ac:dyDescent="0.3">
      <c r="A1645" t="s">
        <v>2945</v>
      </c>
      <c r="B1645">
        <v>95</v>
      </c>
      <c r="C1645">
        <v>118</v>
      </c>
      <c r="D1645">
        <v>42643187</v>
      </c>
      <c r="E1645" t="s">
        <v>596</v>
      </c>
      <c r="F1645" t="s">
        <v>2946</v>
      </c>
      <c r="G1645">
        <v>34910</v>
      </c>
      <c r="H1645" t="s">
        <v>16</v>
      </c>
      <c r="I1645" t="s">
        <v>17</v>
      </c>
      <c r="J1645" t="s">
        <v>42</v>
      </c>
      <c r="L1645">
        <v>2006</v>
      </c>
      <c r="M1645">
        <v>7.2</v>
      </c>
    </row>
    <row r="1646" spans="1:13" x14ac:dyDescent="0.3">
      <c r="A1646" t="s">
        <v>2055</v>
      </c>
      <c r="B1646">
        <v>478</v>
      </c>
      <c r="C1646">
        <v>121</v>
      </c>
      <c r="D1646">
        <v>46875468</v>
      </c>
      <c r="E1646" t="s">
        <v>408</v>
      </c>
      <c r="F1646" t="s">
        <v>2947</v>
      </c>
      <c r="G1646">
        <v>196217</v>
      </c>
      <c r="H1646" t="s">
        <v>16</v>
      </c>
      <c r="I1646" t="s">
        <v>17</v>
      </c>
      <c r="J1646" t="s">
        <v>217</v>
      </c>
      <c r="K1646">
        <v>30000000</v>
      </c>
      <c r="L1646">
        <v>2015</v>
      </c>
      <c r="M1646">
        <v>7.6</v>
      </c>
    </row>
    <row r="1647" spans="1:13" x14ac:dyDescent="0.3">
      <c r="A1647" t="s">
        <v>1121</v>
      </c>
      <c r="B1647">
        <v>305</v>
      </c>
      <c r="C1647">
        <v>124</v>
      </c>
      <c r="D1647">
        <v>52418902</v>
      </c>
      <c r="E1647" t="s">
        <v>1367</v>
      </c>
      <c r="F1647" t="s">
        <v>2948</v>
      </c>
      <c r="G1647">
        <v>147128</v>
      </c>
      <c r="H1647" t="s">
        <v>16</v>
      </c>
      <c r="I1647" t="s">
        <v>17</v>
      </c>
      <c r="J1647" t="s">
        <v>217</v>
      </c>
      <c r="K1647">
        <v>30000000</v>
      </c>
      <c r="L1647">
        <v>2015</v>
      </c>
      <c r="M1647">
        <v>7.5</v>
      </c>
    </row>
    <row r="1648" spans="1:13" x14ac:dyDescent="0.3">
      <c r="A1648" t="s">
        <v>36</v>
      </c>
      <c r="B1648">
        <v>397</v>
      </c>
      <c r="C1648">
        <v>99</v>
      </c>
      <c r="D1648">
        <v>42057340</v>
      </c>
      <c r="E1648" t="s">
        <v>1982</v>
      </c>
      <c r="F1648" t="s">
        <v>2949</v>
      </c>
      <c r="G1648">
        <v>158354</v>
      </c>
      <c r="H1648" t="s">
        <v>16</v>
      </c>
      <c r="I1648" t="s">
        <v>17</v>
      </c>
      <c r="J1648" t="s">
        <v>18</v>
      </c>
      <c r="K1648">
        <v>30000000</v>
      </c>
      <c r="L1648">
        <v>2009</v>
      </c>
      <c r="M1648">
        <v>6.6</v>
      </c>
    </row>
    <row r="1649" spans="1:13" x14ac:dyDescent="0.3">
      <c r="A1649" t="s">
        <v>2950</v>
      </c>
      <c r="B1649">
        <v>214</v>
      </c>
      <c r="C1649">
        <v>112</v>
      </c>
      <c r="D1649">
        <v>42478175</v>
      </c>
      <c r="E1649" t="s">
        <v>253</v>
      </c>
      <c r="F1649" t="s">
        <v>2951</v>
      </c>
      <c r="G1649">
        <v>93767</v>
      </c>
      <c r="H1649" t="s">
        <v>16</v>
      </c>
      <c r="I1649" t="s">
        <v>17</v>
      </c>
      <c r="J1649" t="s">
        <v>18</v>
      </c>
      <c r="K1649">
        <v>25000000</v>
      </c>
      <c r="L1649">
        <v>2015</v>
      </c>
      <c r="M1649">
        <v>7.2</v>
      </c>
    </row>
    <row r="1650" spans="1:13" x14ac:dyDescent="0.3">
      <c r="A1650" t="s">
        <v>2952</v>
      </c>
      <c r="B1650">
        <v>82</v>
      </c>
      <c r="C1650">
        <v>111</v>
      </c>
      <c r="D1650">
        <v>41407470</v>
      </c>
      <c r="E1650" t="s">
        <v>1419</v>
      </c>
      <c r="F1650" t="s">
        <v>2953</v>
      </c>
      <c r="G1650">
        <v>43378</v>
      </c>
      <c r="H1650" t="s">
        <v>16</v>
      </c>
      <c r="I1650" t="s">
        <v>17</v>
      </c>
      <c r="J1650" t="s">
        <v>42</v>
      </c>
      <c r="K1650">
        <v>30000000</v>
      </c>
      <c r="L1650">
        <v>2003</v>
      </c>
      <c r="M1650">
        <v>7.6</v>
      </c>
    </row>
    <row r="1651" spans="1:13" x14ac:dyDescent="0.3">
      <c r="A1651" t="s">
        <v>388</v>
      </c>
      <c r="B1651">
        <v>138</v>
      </c>
      <c r="C1651">
        <v>107</v>
      </c>
      <c r="D1651">
        <v>42385520</v>
      </c>
      <c r="E1651" t="s">
        <v>2769</v>
      </c>
      <c r="F1651" t="s">
        <v>2954</v>
      </c>
      <c r="G1651">
        <v>47297</v>
      </c>
      <c r="H1651" t="s">
        <v>16</v>
      </c>
      <c r="I1651" t="s">
        <v>17</v>
      </c>
      <c r="J1651" t="s">
        <v>18</v>
      </c>
      <c r="K1651">
        <v>30000000</v>
      </c>
      <c r="L1651">
        <v>2010</v>
      </c>
      <c r="M1651">
        <v>6.2</v>
      </c>
    </row>
    <row r="1652" spans="1:13" x14ac:dyDescent="0.3">
      <c r="A1652" t="s">
        <v>1932</v>
      </c>
      <c r="B1652">
        <v>69</v>
      </c>
      <c r="C1652">
        <v>104</v>
      </c>
      <c r="D1652">
        <v>40118420</v>
      </c>
      <c r="E1652" t="s">
        <v>1760</v>
      </c>
      <c r="F1652" t="s">
        <v>2955</v>
      </c>
      <c r="G1652">
        <v>26066</v>
      </c>
      <c r="H1652" t="s">
        <v>16</v>
      </c>
      <c r="I1652" t="s">
        <v>17</v>
      </c>
      <c r="J1652" t="s">
        <v>18</v>
      </c>
      <c r="K1652">
        <v>30000000</v>
      </c>
      <c r="L1652">
        <v>2002</v>
      </c>
      <c r="M1652">
        <v>5.6</v>
      </c>
    </row>
    <row r="1653" spans="1:13" x14ac:dyDescent="0.3">
      <c r="A1653" t="s">
        <v>53</v>
      </c>
      <c r="B1653">
        <v>253</v>
      </c>
      <c r="C1653">
        <v>113</v>
      </c>
      <c r="D1653">
        <v>40137776</v>
      </c>
      <c r="E1653" t="s">
        <v>908</v>
      </c>
      <c r="F1653" t="s">
        <v>2956</v>
      </c>
      <c r="G1653">
        <v>186977</v>
      </c>
      <c r="H1653" t="s">
        <v>16</v>
      </c>
      <c r="I1653" t="s">
        <v>17</v>
      </c>
      <c r="J1653" t="s">
        <v>18</v>
      </c>
      <c r="K1653">
        <v>38000000</v>
      </c>
      <c r="L1653">
        <v>2006</v>
      </c>
      <c r="M1653">
        <v>7.6</v>
      </c>
    </row>
    <row r="1654" spans="1:13" x14ac:dyDescent="0.3">
      <c r="A1654" t="s">
        <v>1284</v>
      </c>
      <c r="B1654">
        <v>304</v>
      </c>
      <c r="C1654">
        <v>113</v>
      </c>
      <c r="D1654">
        <v>39568996</v>
      </c>
      <c r="E1654" t="s">
        <v>2285</v>
      </c>
      <c r="F1654" t="s">
        <v>2957</v>
      </c>
      <c r="G1654">
        <v>138435</v>
      </c>
      <c r="H1654" t="s">
        <v>16</v>
      </c>
      <c r="I1654" t="s">
        <v>17</v>
      </c>
      <c r="J1654" t="s">
        <v>217</v>
      </c>
      <c r="K1654">
        <v>32000000</v>
      </c>
      <c r="L1654">
        <v>2007</v>
      </c>
      <c r="M1654">
        <v>6.6</v>
      </c>
    </row>
    <row r="1655" spans="1:13" x14ac:dyDescent="0.3">
      <c r="A1655" t="s">
        <v>2958</v>
      </c>
      <c r="B1655">
        <v>634</v>
      </c>
      <c r="C1655">
        <v>95</v>
      </c>
      <c r="D1655">
        <v>42043633</v>
      </c>
      <c r="E1655" t="s">
        <v>969</v>
      </c>
      <c r="F1655" t="s">
        <v>2959</v>
      </c>
      <c r="G1655">
        <v>277172</v>
      </c>
      <c r="H1655" t="s">
        <v>16</v>
      </c>
      <c r="I1655" t="s">
        <v>17</v>
      </c>
      <c r="J1655" t="s">
        <v>217</v>
      </c>
      <c r="K1655">
        <v>30000000</v>
      </c>
      <c r="L1655">
        <v>2012</v>
      </c>
      <c r="M1655">
        <v>7</v>
      </c>
    </row>
    <row r="1656" spans="1:13" x14ac:dyDescent="0.3">
      <c r="A1656" t="s">
        <v>2960</v>
      </c>
      <c r="B1656">
        <v>111</v>
      </c>
      <c r="C1656">
        <v>86</v>
      </c>
      <c r="D1656">
        <v>38232624</v>
      </c>
      <c r="E1656" t="s">
        <v>609</v>
      </c>
      <c r="F1656" t="s">
        <v>2961</v>
      </c>
      <c r="G1656">
        <v>88518</v>
      </c>
      <c r="H1656" t="s">
        <v>16</v>
      </c>
      <c r="I1656" t="s">
        <v>17</v>
      </c>
      <c r="J1656" t="s">
        <v>18</v>
      </c>
      <c r="K1656">
        <v>30000000</v>
      </c>
      <c r="L1656">
        <v>2008</v>
      </c>
      <c r="M1656">
        <v>2.7</v>
      </c>
    </row>
    <row r="1657" spans="1:13" x14ac:dyDescent="0.3">
      <c r="A1657" t="s">
        <v>886</v>
      </c>
      <c r="B1657">
        <v>77</v>
      </c>
      <c r="C1657">
        <v>126</v>
      </c>
      <c r="D1657">
        <v>38413606</v>
      </c>
      <c r="E1657" t="s">
        <v>156</v>
      </c>
      <c r="F1657" t="s">
        <v>2962</v>
      </c>
      <c r="G1657">
        <v>54042</v>
      </c>
      <c r="H1657" t="s">
        <v>16</v>
      </c>
      <c r="I1657" t="s">
        <v>17</v>
      </c>
      <c r="J1657" t="s">
        <v>217</v>
      </c>
      <c r="K1657">
        <v>30000000</v>
      </c>
      <c r="L1657">
        <v>1988</v>
      </c>
      <c r="M1657">
        <v>7.6</v>
      </c>
    </row>
    <row r="1658" spans="1:13" x14ac:dyDescent="0.3">
      <c r="A1658" t="s">
        <v>944</v>
      </c>
      <c r="B1658">
        <v>120</v>
      </c>
      <c r="C1658">
        <v>101</v>
      </c>
      <c r="D1658">
        <v>38122105</v>
      </c>
      <c r="E1658" t="s">
        <v>510</v>
      </c>
      <c r="F1658" t="s">
        <v>2963</v>
      </c>
      <c r="G1658">
        <v>112669</v>
      </c>
      <c r="H1658" t="s">
        <v>16</v>
      </c>
      <c r="I1658" t="s">
        <v>17</v>
      </c>
      <c r="J1658" t="s">
        <v>217</v>
      </c>
      <c r="K1658">
        <v>27000000</v>
      </c>
      <c r="L1658">
        <v>1987</v>
      </c>
      <c r="M1658">
        <v>6.6</v>
      </c>
    </row>
    <row r="1659" spans="1:13" x14ac:dyDescent="0.3">
      <c r="A1659" t="s">
        <v>723</v>
      </c>
      <c r="B1659">
        <v>63</v>
      </c>
      <c r="C1659">
        <v>102</v>
      </c>
      <c r="D1659">
        <v>38747385</v>
      </c>
      <c r="E1659" t="s">
        <v>2964</v>
      </c>
      <c r="F1659" t="s">
        <v>2965</v>
      </c>
      <c r="G1659">
        <v>49349</v>
      </c>
      <c r="H1659" t="s">
        <v>16</v>
      </c>
      <c r="I1659" t="s">
        <v>17</v>
      </c>
      <c r="J1659" t="s">
        <v>18</v>
      </c>
      <c r="K1659">
        <v>25000000</v>
      </c>
      <c r="L1659">
        <v>1986</v>
      </c>
      <c r="M1659">
        <v>6.9</v>
      </c>
    </row>
    <row r="1660" spans="1:13" x14ac:dyDescent="0.3">
      <c r="A1660" t="s">
        <v>343</v>
      </c>
      <c r="B1660">
        <v>417</v>
      </c>
      <c r="C1660">
        <v>111</v>
      </c>
      <c r="D1660">
        <v>40247512</v>
      </c>
      <c r="E1660" t="s">
        <v>337</v>
      </c>
      <c r="F1660" t="s">
        <v>2966</v>
      </c>
      <c r="G1660">
        <v>159198</v>
      </c>
      <c r="H1660" t="s">
        <v>16</v>
      </c>
      <c r="I1660" t="s">
        <v>17</v>
      </c>
      <c r="J1660" t="s">
        <v>18</v>
      </c>
      <c r="K1660">
        <v>30000000</v>
      </c>
      <c r="L1660">
        <v>2011</v>
      </c>
      <c r="M1660">
        <v>6.8</v>
      </c>
    </row>
    <row r="1661" spans="1:13" hidden="1" x14ac:dyDescent="0.3">
      <c r="B1661">
        <v>9</v>
      </c>
      <c r="C1661">
        <v>60</v>
      </c>
      <c r="E1661" t="s">
        <v>2853</v>
      </c>
      <c r="F1661" t="s">
        <v>2967</v>
      </c>
      <c r="G1661">
        <v>3322</v>
      </c>
      <c r="H1661" t="s">
        <v>16</v>
      </c>
      <c r="I1661" t="s">
        <v>17</v>
      </c>
      <c r="J1661" t="s">
        <v>571</v>
      </c>
      <c r="M1661">
        <v>7.5</v>
      </c>
    </row>
    <row r="1662" spans="1:13" x14ac:dyDescent="0.3">
      <c r="A1662" t="s">
        <v>2968</v>
      </c>
      <c r="B1662">
        <v>59</v>
      </c>
      <c r="C1662">
        <v>95</v>
      </c>
      <c r="D1662">
        <v>35927406</v>
      </c>
      <c r="E1662" t="s">
        <v>103</v>
      </c>
      <c r="F1662" t="s">
        <v>2969</v>
      </c>
      <c r="G1662">
        <v>36363</v>
      </c>
      <c r="H1662" t="s">
        <v>16</v>
      </c>
      <c r="I1662" t="s">
        <v>17</v>
      </c>
      <c r="J1662" t="s">
        <v>18</v>
      </c>
      <c r="K1662">
        <v>30000000</v>
      </c>
      <c r="L1662">
        <v>1997</v>
      </c>
      <c r="M1662">
        <v>3.7</v>
      </c>
    </row>
    <row r="1663" spans="1:13" x14ac:dyDescent="0.3">
      <c r="A1663" t="s">
        <v>124</v>
      </c>
      <c r="B1663">
        <v>218</v>
      </c>
      <c r="C1663">
        <v>98</v>
      </c>
      <c r="D1663">
        <v>35565975</v>
      </c>
      <c r="E1663" t="s">
        <v>515</v>
      </c>
      <c r="F1663" t="s">
        <v>2970</v>
      </c>
      <c r="G1663">
        <v>49205</v>
      </c>
      <c r="H1663" t="s">
        <v>16</v>
      </c>
      <c r="I1663" t="s">
        <v>17</v>
      </c>
      <c r="J1663" t="s">
        <v>18</v>
      </c>
      <c r="K1663">
        <v>30000000</v>
      </c>
      <c r="L1663">
        <v>2011</v>
      </c>
      <c r="M1663">
        <v>6.1</v>
      </c>
    </row>
    <row r="1664" spans="1:13" x14ac:dyDescent="0.3">
      <c r="A1664" t="s">
        <v>2971</v>
      </c>
      <c r="B1664">
        <v>359</v>
      </c>
      <c r="C1664">
        <v>100</v>
      </c>
      <c r="D1664">
        <v>35266619</v>
      </c>
      <c r="E1664" t="s">
        <v>1808</v>
      </c>
      <c r="F1664" t="s">
        <v>2972</v>
      </c>
      <c r="G1664">
        <v>108242</v>
      </c>
      <c r="H1664" t="s">
        <v>16</v>
      </c>
      <c r="I1664" t="s">
        <v>17</v>
      </c>
      <c r="J1664" t="s">
        <v>217</v>
      </c>
      <c r="K1664">
        <v>30000000</v>
      </c>
      <c r="L1664">
        <v>2013</v>
      </c>
      <c r="M1664">
        <v>5.9</v>
      </c>
    </row>
    <row r="1665" spans="1:13" x14ac:dyDescent="0.3">
      <c r="A1665" t="s">
        <v>2973</v>
      </c>
      <c r="B1665">
        <v>101</v>
      </c>
      <c r="C1665">
        <v>118</v>
      </c>
      <c r="D1665">
        <v>34703228</v>
      </c>
      <c r="E1665" t="s">
        <v>2217</v>
      </c>
      <c r="F1665" t="s">
        <v>2974</v>
      </c>
      <c r="G1665">
        <v>21767</v>
      </c>
      <c r="H1665" t="s">
        <v>16</v>
      </c>
      <c r="I1665" t="s">
        <v>17</v>
      </c>
      <c r="J1665" t="s">
        <v>18</v>
      </c>
      <c r="K1665">
        <v>30000000</v>
      </c>
      <c r="L1665">
        <v>2006</v>
      </c>
      <c r="M1665">
        <v>6.7</v>
      </c>
    </row>
    <row r="1666" spans="1:13" hidden="1" x14ac:dyDescent="0.3">
      <c r="B1666">
        <v>52</v>
      </c>
      <c r="C1666">
        <v>28</v>
      </c>
      <c r="E1666" t="s">
        <v>921</v>
      </c>
      <c r="F1666" t="s">
        <v>2975</v>
      </c>
      <c r="G1666">
        <v>135643</v>
      </c>
      <c r="H1666" t="s">
        <v>16</v>
      </c>
      <c r="I1666" t="s">
        <v>17</v>
      </c>
      <c r="J1666" t="s">
        <v>957</v>
      </c>
      <c r="M1666">
        <v>8.5</v>
      </c>
    </row>
    <row r="1667" spans="1:13" x14ac:dyDescent="0.3">
      <c r="A1667" t="s">
        <v>2976</v>
      </c>
      <c r="B1667">
        <v>85</v>
      </c>
      <c r="C1667">
        <v>125</v>
      </c>
      <c r="D1667">
        <v>38432823</v>
      </c>
      <c r="E1667" t="s">
        <v>2977</v>
      </c>
      <c r="F1667" t="s">
        <v>2978</v>
      </c>
      <c r="G1667">
        <v>33067</v>
      </c>
      <c r="H1667" t="s">
        <v>16</v>
      </c>
      <c r="I1667" t="s">
        <v>17</v>
      </c>
      <c r="J1667" t="s">
        <v>18</v>
      </c>
      <c r="K1667">
        <v>30000000</v>
      </c>
      <c r="L1667">
        <v>2006</v>
      </c>
      <c r="M1667">
        <v>6.9</v>
      </c>
    </row>
    <row r="1668" spans="1:13" x14ac:dyDescent="0.3">
      <c r="A1668" t="s">
        <v>1650</v>
      </c>
      <c r="B1668">
        <v>64</v>
      </c>
      <c r="C1668">
        <v>94</v>
      </c>
      <c r="D1668">
        <v>32095318</v>
      </c>
      <c r="E1668" t="s">
        <v>366</v>
      </c>
      <c r="F1668" t="s">
        <v>2979</v>
      </c>
      <c r="G1668">
        <v>12466</v>
      </c>
      <c r="H1668" t="s">
        <v>16</v>
      </c>
      <c r="I1668" t="s">
        <v>17</v>
      </c>
      <c r="J1668" t="s">
        <v>18</v>
      </c>
      <c r="K1668">
        <v>45000000</v>
      </c>
      <c r="L1668">
        <v>2001</v>
      </c>
      <c r="M1668">
        <v>5.5</v>
      </c>
    </row>
    <row r="1669" spans="1:13" x14ac:dyDescent="0.3">
      <c r="A1669" t="s">
        <v>2980</v>
      </c>
      <c r="B1669">
        <v>263</v>
      </c>
      <c r="C1669">
        <v>79</v>
      </c>
      <c r="D1669">
        <v>31743332</v>
      </c>
      <c r="E1669" t="s">
        <v>2981</v>
      </c>
      <c r="F1669" t="s">
        <v>2982</v>
      </c>
      <c r="G1669">
        <v>111117</v>
      </c>
      <c r="H1669" t="s">
        <v>16</v>
      </c>
      <c r="I1669" t="s">
        <v>17</v>
      </c>
      <c r="J1669" t="s">
        <v>18</v>
      </c>
      <c r="K1669">
        <v>30000000</v>
      </c>
      <c r="L1669">
        <v>2009</v>
      </c>
      <c r="M1669">
        <v>7.1</v>
      </c>
    </row>
    <row r="1670" spans="1:13" x14ac:dyDescent="0.3">
      <c r="A1670" t="s">
        <v>557</v>
      </c>
      <c r="B1670">
        <v>450</v>
      </c>
      <c r="C1670">
        <v>106</v>
      </c>
      <c r="D1670">
        <v>32154410</v>
      </c>
      <c r="E1670" t="s">
        <v>782</v>
      </c>
      <c r="F1670" t="s">
        <v>2983</v>
      </c>
      <c r="G1670">
        <v>148327</v>
      </c>
      <c r="H1670" t="s">
        <v>16</v>
      </c>
      <c r="I1670" t="s">
        <v>17</v>
      </c>
      <c r="J1670" t="s">
        <v>217</v>
      </c>
      <c r="K1670">
        <v>30000000</v>
      </c>
      <c r="L1670">
        <v>2013</v>
      </c>
      <c r="M1670">
        <v>7.1</v>
      </c>
    </row>
    <row r="1671" spans="1:13" hidden="1" x14ac:dyDescent="0.3">
      <c r="A1671" t="s">
        <v>2984</v>
      </c>
      <c r="B1671">
        <v>85</v>
      </c>
      <c r="C1671">
        <v>111</v>
      </c>
      <c r="D1671">
        <v>28165882</v>
      </c>
      <c r="E1671" t="s">
        <v>990</v>
      </c>
      <c r="F1671" t="s">
        <v>2985</v>
      </c>
      <c r="G1671">
        <v>31984</v>
      </c>
      <c r="H1671" t="s">
        <v>16</v>
      </c>
      <c r="I1671" t="s">
        <v>17</v>
      </c>
      <c r="J1671" t="s">
        <v>42</v>
      </c>
      <c r="L1671">
        <v>2004</v>
      </c>
      <c r="M1671">
        <v>5.9</v>
      </c>
    </row>
    <row r="1672" spans="1:13" x14ac:dyDescent="0.3">
      <c r="A1672" t="s">
        <v>2986</v>
      </c>
      <c r="B1672">
        <v>162</v>
      </c>
      <c r="C1672">
        <v>63</v>
      </c>
      <c r="D1672">
        <v>26687172</v>
      </c>
      <c r="E1672" t="s">
        <v>468</v>
      </c>
      <c r="F1672" t="s">
        <v>2987</v>
      </c>
      <c r="G1672">
        <v>15600</v>
      </c>
      <c r="H1672" t="s">
        <v>16</v>
      </c>
      <c r="I1672" t="s">
        <v>17</v>
      </c>
      <c r="J1672" t="s">
        <v>110</v>
      </c>
      <c r="K1672">
        <v>30000000</v>
      </c>
      <c r="L1672">
        <v>2011</v>
      </c>
      <c r="M1672">
        <v>7.3</v>
      </c>
    </row>
    <row r="1673" spans="1:13" x14ac:dyDescent="0.3">
      <c r="A1673" t="s">
        <v>2988</v>
      </c>
      <c r="B1673">
        <v>85</v>
      </c>
      <c r="C1673">
        <v>85</v>
      </c>
      <c r="D1673">
        <v>26096584</v>
      </c>
      <c r="E1673" t="s">
        <v>609</v>
      </c>
      <c r="F1673" t="s">
        <v>2989</v>
      </c>
      <c r="G1673">
        <v>30651</v>
      </c>
      <c r="H1673" t="s">
        <v>16</v>
      </c>
      <c r="I1673" t="s">
        <v>17</v>
      </c>
      <c r="J1673" t="s">
        <v>18</v>
      </c>
      <c r="K1673">
        <v>19000000</v>
      </c>
      <c r="L1673">
        <v>2003</v>
      </c>
      <c r="M1673">
        <v>3.4</v>
      </c>
    </row>
    <row r="1674" spans="1:13" x14ac:dyDescent="0.3">
      <c r="A1674" t="s">
        <v>614</v>
      </c>
      <c r="B1674">
        <v>110</v>
      </c>
      <c r="C1674">
        <v>108</v>
      </c>
      <c r="D1674">
        <v>26525834</v>
      </c>
      <c r="E1674" t="s">
        <v>515</v>
      </c>
      <c r="F1674" t="s">
        <v>2990</v>
      </c>
      <c r="G1674">
        <v>21998</v>
      </c>
      <c r="H1674" t="s">
        <v>16</v>
      </c>
      <c r="I1674" t="s">
        <v>17</v>
      </c>
      <c r="J1674" t="s">
        <v>217</v>
      </c>
      <c r="K1674">
        <v>30000000</v>
      </c>
      <c r="L1674">
        <v>1998</v>
      </c>
      <c r="M1674">
        <v>6.8</v>
      </c>
    </row>
    <row r="1675" spans="1:13" x14ac:dyDescent="0.3">
      <c r="A1675" t="s">
        <v>1252</v>
      </c>
      <c r="B1675">
        <v>165</v>
      </c>
      <c r="C1675">
        <v>139</v>
      </c>
      <c r="D1675">
        <v>30513940</v>
      </c>
      <c r="E1675" t="s">
        <v>1542</v>
      </c>
      <c r="F1675" t="s">
        <v>2991</v>
      </c>
      <c r="G1675">
        <v>15843</v>
      </c>
      <c r="H1675" t="s">
        <v>16</v>
      </c>
      <c r="I1675" t="s">
        <v>17</v>
      </c>
      <c r="J1675" t="s">
        <v>18</v>
      </c>
      <c r="K1675">
        <v>30000000</v>
      </c>
      <c r="L1675">
        <v>2014</v>
      </c>
      <c r="M1675">
        <v>6.9</v>
      </c>
    </row>
    <row r="1676" spans="1:13" x14ac:dyDescent="0.3">
      <c r="A1676" t="s">
        <v>1888</v>
      </c>
      <c r="B1676">
        <v>64</v>
      </c>
      <c r="C1676">
        <v>127</v>
      </c>
      <c r="D1676">
        <v>23209440</v>
      </c>
      <c r="E1676" t="s">
        <v>1235</v>
      </c>
      <c r="F1676" t="s">
        <v>2992</v>
      </c>
      <c r="G1676">
        <v>9283</v>
      </c>
      <c r="H1676" t="s">
        <v>16</v>
      </c>
      <c r="I1676" t="s">
        <v>17</v>
      </c>
      <c r="J1676" t="s">
        <v>217</v>
      </c>
      <c r="K1676">
        <v>30000000</v>
      </c>
      <c r="L1676">
        <v>1998</v>
      </c>
      <c r="M1676">
        <v>7</v>
      </c>
    </row>
    <row r="1677" spans="1:13" x14ac:dyDescent="0.3">
      <c r="A1677" t="s">
        <v>2993</v>
      </c>
      <c r="B1677">
        <v>44</v>
      </c>
      <c r="C1677">
        <v>106</v>
      </c>
      <c r="D1677">
        <v>24048000</v>
      </c>
      <c r="E1677" t="s">
        <v>510</v>
      </c>
      <c r="F1677" t="s">
        <v>2994</v>
      </c>
      <c r="G1677">
        <v>23579</v>
      </c>
      <c r="H1677" t="s">
        <v>16</v>
      </c>
      <c r="I1677" t="s">
        <v>17</v>
      </c>
      <c r="J1677" t="s">
        <v>217</v>
      </c>
      <c r="K1677">
        <v>30000000</v>
      </c>
      <c r="L1677">
        <v>1995</v>
      </c>
      <c r="M1677">
        <v>5.5</v>
      </c>
    </row>
    <row r="1678" spans="1:13" x14ac:dyDescent="0.3">
      <c r="A1678" t="s">
        <v>982</v>
      </c>
      <c r="B1678">
        <v>147</v>
      </c>
      <c r="C1678">
        <v>95</v>
      </c>
      <c r="D1678">
        <v>22526144</v>
      </c>
      <c r="E1678" t="s">
        <v>902</v>
      </c>
      <c r="F1678" t="s">
        <v>2995</v>
      </c>
      <c r="G1678">
        <v>53884</v>
      </c>
      <c r="H1678" t="s">
        <v>16</v>
      </c>
      <c r="I1678" t="s">
        <v>17</v>
      </c>
      <c r="J1678" t="s">
        <v>18</v>
      </c>
      <c r="K1678">
        <v>30000000</v>
      </c>
      <c r="L1678">
        <v>2006</v>
      </c>
      <c r="M1678">
        <v>5.0999999999999996</v>
      </c>
    </row>
    <row r="1679" spans="1:13" x14ac:dyDescent="0.3">
      <c r="A1679" t="s">
        <v>976</v>
      </c>
      <c r="B1679">
        <v>242</v>
      </c>
      <c r="C1679">
        <v>118</v>
      </c>
      <c r="D1679">
        <v>30523568</v>
      </c>
      <c r="E1679" t="s">
        <v>1097</v>
      </c>
      <c r="F1679" t="s">
        <v>2996</v>
      </c>
      <c r="G1679">
        <v>54447</v>
      </c>
      <c r="H1679" t="s">
        <v>16</v>
      </c>
      <c r="I1679" t="s">
        <v>17</v>
      </c>
      <c r="J1679" t="s">
        <v>217</v>
      </c>
      <c r="K1679">
        <v>30000000</v>
      </c>
      <c r="L1679">
        <v>2014</v>
      </c>
      <c r="M1679">
        <v>6.2</v>
      </c>
    </row>
    <row r="1680" spans="1:13" x14ac:dyDescent="0.3">
      <c r="A1680" t="s">
        <v>2997</v>
      </c>
      <c r="B1680">
        <v>244</v>
      </c>
      <c r="C1680">
        <v>108</v>
      </c>
      <c r="D1680">
        <v>23070045</v>
      </c>
      <c r="E1680" t="s">
        <v>672</v>
      </c>
      <c r="F1680" t="s">
        <v>2998</v>
      </c>
      <c r="G1680">
        <v>47003</v>
      </c>
      <c r="H1680" t="s">
        <v>16</v>
      </c>
      <c r="I1680" t="s">
        <v>17</v>
      </c>
      <c r="J1680" t="s">
        <v>217</v>
      </c>
      <c r="K1680">
        <v>30000000</v>
      </c>
      <c r="L1680">
        <v>2011</v>
      </c>
      <c r="M1680">
        <v>5.9</v>
      </c>
    </row>
    <row r="1681" spans="1:13" x14ac:dyDescent="0.3">
      <c r="A1681" t="s">
        <v>2999</v>
      </c>
      <c r="B1681">
        <v>73</v>
      </c>
      <c r="C1681">
        <v>105</v>
      </c>
      <c r="D1681">
        <v>20422207</v>
      </c>
      <c r="E1681" t="s">
        <v>515</v>
      </c>
      <c r="F1681" t="s">
        <v>3000</v>
      </c>
      <c r="G1681">
        <v>15052</v>
      </c>
      <c r="H1681" t="s">
        <v>16</v>
      </c>
      <c r="I1681" t="s">
        <v>17</v>
      </c>
      <c r="J1681" t="s">
        <v>18</v>
      </c>
      <c r="K1681">
        <v>35000000</v>
      </c>
      <c r="L1681">
        <v>2004</v>
      </c>
      <c r="M1681">
        <v>5.2</v>
      </c>
    </row>
    <row r="1682" spans="1:13" x14ac:dyDescent="0.3">
      <c r="A1682" t="s">
        <v>2289</v>
      </c>
      <c r="B1682">
        <v>232</v>
      </c>
      <c r="C1682">
        <v>131</v>
      </c>
      <c r="D1682">
        <v>28644770</v>
      </c>
      <c r="E1682" t="s">
        <v>615</v>
      </c>
      <c r="F1682" t="s">
        <v>3001</v>
      </c>
      <c r="G1682">
        <v>78974</v>
      </c>
      <c r="H1682" t="s">
        <v>16</v>
      </c>
      <c r="I1682" t="s">
        <v>17</v>
      </c>
      <c r="J1682" t="s">
        <v>217</v>
      </c>
      <c r="K1682">
        <v>30000000</v>
      </c>
      <c r="L1682">
        <v>2012</v>
      </c>
      <c r="M1682">
        <v>6.2</v>
      </c>
    </row>
    <row r="1683" spans="1:13" x14ac:dyDescent="0.3">
      <c r="A1683" t="s">
        <v>3002</v>
      </c>
      <c r="B1683">
        <v>63</v>
      </c>
      <c r="C1683">
        <v>104</v>
      </c>
      <c r="D1683">
        <v>21800302</v>
      </c>
      <c r="E1683" t="s">
        <v>1612</v>
      </c>
      <c r="F1683" t="s">
        <v>3003</v>
      </c>
      <c r="G1683">
        <v>12164</v>
      </c>
      <c r="H1683" t="s">
        <v>16</v>
      </c>
      <c r="I1683" t="s">
        <v>17</v>
      </c>
      <c r="J1683" t="s">
        <v>18</v>
      </c>
      <c r="K1683">
        <v>30000000</v>
      </c>
      <c r="L1683">
        <v>2004</v>
      </c>
      <c r="M1683">
        <v>5.5</v>
      </c>
    </row>
    <row r="1684" spans="1:13" x14ac:dyDescent="0.3">
      <c r="A1684" t="s">
        <v>3004</v>
      </c>
      <c r="B1684">
        <v>239</v>
      </c>
      <c r="C1684">
        <v>133</v>
      </c>
      <c r="D1684">
        <v>21129348</v>
      </c>
      <c r="E1684" t="s">
        <v>1889</v>
      </c>
      <c r="F1684" t="s">
        <v>3005</v>
      </c>
      <c r="G1684">
        <v>146364</v>
      </c>
      <c r="H1684" t="s">
        <v>16</v>
      </c>
      <c r="I1684" t="s">
        <v>17</v>
      </c>
      <c r="J1684" t="s">
        <v>18</v>
      </c>
      <c r="K1684">
        <v>35000000</v>
      </c>
      <c r="L1684">
        <v>2010</v>
      </c>
      <c r="M1684">
        <v>7.4</v>
      </c>
    </row>
    <row r="1685" spans="1:13" x14ac:dyDescent="0.3">
      <c r="A1685" t="s">
        <v>3006</v>
      </c>
      <c r="B1685">
        <v>158</v>
      </c>
      <c r="C1685">
        <v>94</v>
      </c>
      <c r="D1685">
        <v>18500966</v>
      </c>
      <c r="E1685" t="s">
        <v>812</v>
      </c>
      <c r="F1685" t="s">
        <v>3007</v>
      </c>
      <c r="G1685">
        <v>70341</v>
      </c>
      <c r="H1685" t="s">
        <v>16</v>
      </c>
      <c r="I1685" t="s">
        <v>17</v>
      </c>
      <c r="J1685" t="s">
        <v>18</v>
      </c>
      <c r="K1685">
        <v>30000000</v>
      </c>
      <c r="L1685">
        <v>2006</v>
      </c>
      <c r="M1685">
        <v>4.4000000000000004</v>
      </c>
    </row>
    <row r="1686" spans="1:13" x14ac:dyDescent="0.3">
      <c r="A1686" t="s">
        <v>3008</v>
      </c>
      <c r="B1686">
        <v>152</v>
      </c>
      <c r="C1686">
        <v>109</v>
      </c>
      <c r="D1686">
        <v>19976073</v>
      </c>
      <c r="E1686" t="s">
        <v>169</v>
      </c>
      <c r="F1686" t="s">
        <v>3009</v>
      </c>
      <c r="G1686">
        <v>65979</v>
      </c>
      <c r="H1686" t="s">
        <v>16</v>
      </c>
      <c r="I1686" t="s">
        <v>17</v>
      </c>
      <c r="J1686" t="s">
        <v>217</v>
      </c>
      <c r="K1686">
        <v>20000000</v>
      </c>
      <c r="L1686">
        <v>2005</v>
      </c>
      <c r="M1686">
        <v>6.3</v>
      </c>
    </row>
    <row r="1687" spans="1:13" x14ac:dyDescent="0.3">
      <c r="A1687" t="s">
        <v>1121</v>
      </c>
      <c r="B1687">
        <v>105</v>
      </c>
      <c r="C1687">
        <v>96</v>
      </c>
      <c r="D1687">
        <v>18967571</v>
      </c>
      <c r="E1687" t="s">
        <v>129</v>
      </c>
      <c r="F1687" t="s">
        <v>3010</v>
      </c>
      <c r="G1687">
        <v>23345</v>
      </c>
      <c r="H1687" t="s">
        <v>16</v>
      </c>
      <c r="I1687" t="s">
        <v>17</v>
      </c>
      <c r="J1687" t="s">
        <v>217</v>
      </c>
      <c r="K1687">
        <v>30000000</v>
      </c>
      <c r="L1687">
        <v>1998</v>
      </c>
      <c r="M1687">
        <v>6.1</v>
      </c>
    </row>
    <row r="1688" spans="1:13" x14ac:dyDescent="0.3">
      <c r="A1688" t="s">
        <v>3011</v>
      </c>
      <c r="B1688">
        <v>36</v>
      </c>
      <c r="C1688">
        <v>105</v>
      </c>
      <c r="D1688">
        <v>17100000</v>
      </c>
      <c r="E1688" t="s">
        <v>3012</v>
      </c>
      <c r="F1688" t="s">
        <v>3013</v>
      </c>
      <c r="G1688">
        <v>7073</v>
      </c>
      <c r="H1688" t="s">
        <v>16</v>
      </c>
      <c r="I1688" t="s">
        <v>17</v>
      </c>
      <c r="J1688" t="s">
        <v>217</v>
      </c>
      <c r="K1688">
        <v>25000000</v>
      </c>
      <c r="L1688">
        <v>1996</v>
      </c>
      <c r="M1688">
        <v>5.3</v>
      </c>
    </row>
    <row r="1689" spans="1:13" x14ac:dyDescent="0.3">
      <c r="A1689" t="s">
        <v>3014</v>
      </c>
      <c r="B1689">
        <v>181</v>
      </c>
      <c r="C1689">
        <v>99</v>
      </c>
      <c r="D1689">
        <v>17266505</v>
      </c>
      <c r="E1689" t="s">
        <v>3015</v>
      </c>
      <c r="F1689" t="s">
        <v>3016</v>
      </c>
      <c r="G1689">
        <v>43764</v>
      </c>
      <c r="H1689" t="s">
        <v>16</v>
      </c>
      <c r="I1689" t="s">
        <v>17</v>
      </c>
      <c r="J1689" t="s">
        <v>18</v>
      </c>
      <c r="K1689">
        <v>30000000</v>
      </c>
      <c r="L1689">
        <v>2002</v>
      </c>
      <c r="M1689">
        <v>5.4</v>
      </c>
    </row>
    <row r="1690" spans="1:13" x14ac:dyDescent="0.3">
      <c r="A1690" t="s">
        <v>368</v>
      </c>
      <c r="B1690">
        <v>219</v>
      </c>
      <c r="C1690">
        <v>112</v>
      </c>
      <c r="D1690">
        <v>32357532</v>
      </c>
      <c r="E1690" t="s">
        <v>515</v>
      </c>
      <c r="F1690" t="s">
        <v>3017</v>
      </c>
      <c r="G1690">
        <v>143368</v>
      </c>
      <c r="H1690" t="s">
        <v>16</v>
      </c>
      <c r="I1690" t="s">
        <v>17</v>
      </c>
      <c r="J1690" t="s">
        <v>217</v>
      </c>
      <c r="K1690">
        <v>30000000</v>
      </c>
      <c r="L1690">
        <v>2010</v>
      </c>
      <c r="M1690">
        <v>6.7</v>
      </c>
    </row>
    <row r="1691" spans="1:13" x14ac:dyDescent="0.3">
      <c r="A1691" t="s">
        <v>1485</v>
      </c>
      <c r="B1691">
        <v>158</v>
      </c>
      <c r="C1691">
        <v>108</v>
      </c>
      <c r="D1691">
        <v>16930884</v>
      </c>
      <c r="E1691" t="s">
        <v>789</v>
      </c>
      <c r="F1691" t="s">
        <v>3018</v>
      </c>
      <c r="G1691">
        <v>65628</v>
      </c>
      <c r="H1691" t="s">
        <v>16</v>
      </c>
      <c r="I1691" t="s">
        <v>17</v>
      </c>
      <c r="J1691" t="s">
        <v>217</v>
      </c>
      <c r="K1691">
        <v>30000000</v>
      </c>
      <c r="L1691">
        <v>2007</v>
      </c>
      <c r="M1691">
        <v>5.9</v>
      </c>
    </row>
    <row r="1692" spans="1:13" x14ac:dyDescent="0.3">
      <c r="A1692" t="s">
        <v>3019</v>
      </c>
      <c r="B1692">
        <v>155</v>
      </c>
      <c r="C1692">
        <v>126</v>
      </c>
      <c r="D1692">
        <v>18324242</v>
      </c>
      <c r="E1692" t="s">
        <v>1235</v>
      </c>
      <c r="F1692" t="s">
        <v>3020</v>
      </c>
      <c r="G1692">
        <v>32815</v>
      </c>
      <c r="H1692" t="s">
        <v>16</v>
      </c>
      <c r="I1692" t="s">
        <v>17</v>
      </c>
      <c r="J1692" t="s">
        <v>217</v>
      </c>
      <c r="K1692">
        <v>35000000</v>
      </c>
      <c r="L1692">
        <v>2005</v>
      </c>
      <c r="M1692">
        <v>7.3</v>
      </c>
    </row>
    <row r="1693" spans="1:13" x14ac:dyDescent="0.3">
      <c r="A1693" t="s">
        <v>1872</v>
      </c>
      <c r="B1693">
        <v>74</v>
      </c>
      <c r="C1693">
        <v>98</v>
      </c>
      <c r="D1693">
        <v>16323969</v>
      </c>
      <c r="E1693" t="s">
        <v>2135</v>
      </c>
      <c r="F1693" t="s">
        <v>3021</v>
      </c>
      <c r="G1693">
        <v>45775</v>
      </c>
      <c r="H1693" t="s">
        <v>16</v>
      </c>
      <c r="I1693" t="s">
        <v>17</v>
      </c>
      <c r="J1693" t="s">
        <v>18</v>
      </c>
      <c r="K1693">
        <v>40000000</v>
      </c>
      <c r="L1693">
        <v>2004</v>
      </c>
      <c r="M1693">
        <v>5.5</v>
      </c>
    </row>
    <row r="1694" spans="1:13" x14ac:dyDescent="0.3">
      <c r="A1694" t="s">
        <v>3022</v>
      </c>
      <c r="B1694">
        <v>368</v>
      </c>
      <c r="C1694">
        <v>104</v>
      </c>
      <c r="D1694">
        <v>16999046</v>
      </c>
      <c r="E1694" t="s">
        <v>287</v>
      </c>
      <c r="F1694" t="s">
        <v>3024</v>
      </c>
      <c r="G1694">
        <v>79517</v>
      </c>
      <c r="H1694" t="s">
        <v>16</v>
      </c>
      <c r="I1694" t="s">
        <v>105</v>
      </c>
      <c r="J1694" t="s">
        <v>217</v>
      </c>
      <c r="K1694">
        <v>26000000</v>
      </c>
      <c r="L1694">
        <v>2009</v>
      </c>
      <c r="M1694">
        <v>5.8</v>
      </c>
    </row>
    <row r="1695" spans="1:13" x14ac:dyDescent="0.3">
      <c r="A1695" t="s">
        <v>3025</v>
      </c>
      <c r="B1695">
        <v>81</v>
      </c>
      <c r="C1695">
        <v>110</v>
      </c>
      <c r="D1695">
        <v>16295774</v>
      </c>
      <c r="E1695" t="s">
        <v>1596</v>
      </c>
      <c r="F1695" t="s">
        <v>3026</v>
      </c>
      <c r="G1695">
        <v>33669</v>
      </c>
      <c r="H1695" t="s">
        <v>16</v>
      </c>
      <c r="I1695" t="s">
        <v>17</v>
      </c>
      <c r="J1695" t="s">
        <v>42</v>
      </c>
      <c r="K1695">
        <v>35000000</v>
      </c>
      <c r="L1695">
        <v>1986</v>
      </c>
      <c r="M1695">
        <v>4.5999999999999996</v>
      </c>
    </row>
    <row r="1696" spans="1:13" x14ac:dyDescent="0.3">
      <c r="A1696" t="s">
        <v>3027</v>
      </c>
      <c r="B1696">
        <v>154</v>
      </c>
      <c r="C1696">
        <v>130</v>
      </c>
      <c r="D1696">
        <v>15709385</v>
      </c>
      <c r="E1696" t="s">
        <v>782</v>
      </c>
      <c r="F1696" t="s">
        <v>3028</v>
      </c>
      <c r="G1696">
        <v>53053</v>
      </c>
      <c r="H1696" t="s">
        <v>16</v>
      </c>
      <c r="I1696" t="s">
        <v>17</v>
      </c>
      <c r="J1696" t="s">
        <v>217</v>
      </c>
      <c r="K1696">
        <v>30000000</v>
      </c>
      <c r="L1696">
        <v>2008</v>
      </c>
      <c r="M1696">
        <v>6.7</v>
      </c>
    </row>
    <row r="1697" spans="1:13" x14ac:dyDescent="0.3">
      <c r="A1697" t="s">
        <v>3029</v>
      </c>
      <c r="B1697">
        <v>140</v>
      </c>
      <c r="C1697">
        <v>93</v>
      </c>
      <c r="D1697">
        <v>14888028</v>
      </c>
      <c r="E1697" t="s">
        <v>3030</v>
      </c>
      <c r="F1697" t="s">
        <v>3031</v>
      </c>
      <c r="G1697">
        <v>28606</v>
      </c>
      <c r="H1697" t="s">
        <v>16</v>
      </c>
      <c r="I1697" t="s">
        <v>17</v>
      </c>
      <c r="J1697" t="s">
        <v>18</v>
      </c>
      <c r="K1697">
        <v>30000000</v>
      </c>
      <c r="L1697">
        <v>2005</v>
      </c>
      <c r="M1697">
        <v>5.0999999999999996</v>
      </c>
    </row>
    <row r="1698" spans="1:13" x14ac:dyDescent="0.3">
      <c r="A1698" t="s">
        <v>1402</v>
      </c>
      <c r="B1698">
        <v>73</v>
      </c>
      <c r="C1698">
        <v>96</v>
      </c>
      <c r="D1698">
        <v>14208384</v>
      </c>
      <c r="E1698" t="s">
        <v>615</v>
      </c>
      <c r="F1698" t="s">
        <v>3032</v>
      </c>
      <c r="G1698">
        <v>11520</v>
      </c>
      <c r="H1698" t="s">
        <v>16</v>
      </c>
      <c r="I1698" t="s">
        <v>17</v>
      </c>
      <c r="J1698" t="s">
        <v>18</v>
      </c>
      <c r="K1698">
        <v>30000000</v>
      </c>
      <c r="L1698">
        <v>2003</v>
      </c>
      <c r="M1698">
        <v>5.6</v>
      </c>
    </row>
    <row r="1699" spans="1:13" x14ac:dyDescent="0.3">
      <c r="A1699" t="s">
        <v>2165</v>
      </c>
      <c r="B1699">
        <v>98</v>
      </c>
      <c r="C1699">
        <v>114</v>
      </c>
      <c r="D1699">
        <v>12831121</v>
      </c>
      <c r="E1699" t="s">
        <v>1189</v>
      </c>
      <c r="F1699" t="s">
        <v>3033</v>
      </c>
      <c r="G1699">
        <v>44979</v>
      </c>
      <c r="H1699" t="s">
        <v>16</v>
      </c>
      <c r="I1699" t="s">
        <v>17</v>
      </c>
      <c r="J1699" t="s">
        <v>18</v>
      </c>
      <c r="K1699">
        <v>30000000</v>
      </c>
      <c r="L1699">
        <v>2004</v>
      </c>
      <c r="M1699">
        <v>7</v>
      </c>
    </row>
    <row r="1700" spans="1:13" x14ac:dyDescent="0.3">
      <c r="A1700" t="s">
        <v>1301</v>
      </c>
      <c r="B1700">
        <v>358</v>
      </c>
      <c r="C1700">
        <v>106</v>
      </c>
      <c r="D1700">
        <v>18298649</v>
      </c>
      <c r="E1700" t="s">
        <v>2683</v>
      </c>
      <c r="F1700" t="s">
        <v>3034</v>
      </c>
      <c r="G1700">
        <v>85024</v>
      </c>
      <c r="H1700" t="s">
        <v>16</v>
      </c>
      <c r="I1700" t="s">
        <v>17</v>
      </c>
      <c r="J1700" t="s">
        <v>217</v>
      </c>
      <c r="K1700">
        <v>30000000</v>
      </c>
      <c r="L1700">
        <v>2011</v>
      </c>
      <c r="M1700">
        <v>6.4</v>
      </c>
    </row>
    <row r="1701" spans="1:13" x14ac:dyDescent="0.3">
      <c r="A1701" t="s">
        <v>1771</v>
      </c>
      <c r="B1701">
        <v>222</v>
      </c>
      <c r="C1701">
        <v>150</v>
      </c>
      <c r="D1701">
        <v>12712093</v>
      </c>
      <c r="E1701" t="s">
        <v>2186</v>
      </c>
      <c r="F1701" t="s">
        <v>3035</v>
      </c>
      <c r="G1701">
        <v>70771</v>
      </c>
      <c r="H1701" t="s">
        <v>16</v>
      </c>
      <c r="I1701" t="s">
        <v>17</v>
      </c>
      <c r="J1701" t="s">
        <v>18</v>
      </c>
      <c r="K1701">
        <v>30000000</v>
      </c>
      <c r="L1701">
        <v>2005</v>
      </c>
      <c r="M1701">
        <v>6.7</v>
      </c>
    </row>
    <row r="1702" spans="1:13" x14ac:dyDescent="0.3">
      <c r="A1702" t="s">
        <v>3036</v>
      </c>
      <c r="B1702">
        <v>85</v>
      </c>
      <c r="C1702">
        <v>100</v>
      </c>
      <c r="D1702">
        <v>11576087</v>
      </c>
      <c r="E1702" t="s">
        <v>34</v>
      </c>
      <c r="F1702" t="s">
        <v>3037</v>
      </c>
      <c r="G1702">
        <v>14747</v>
      </c>
      <c r="H1702" t="s">
        <v>16</v>
      </c>
      <c r="I1702" t="s">
        <v>17</v>
      </c>
      <c r="J1702" t="s">
        <v>18</v>
      </c>
      <c r="K1702">
        <v>30000000</v>
      </c>
      <c r="L1702">
        <v>1999</v>
      </c>
      <c r="M1702">
        <v>4.0999999999999996</v>
      </c>
    </row>
    <row r="1703" spans="1:13" x14ac:dyDescent="0.3">
      <c r="A1703" t="s">
        <v>1807</v>
      </c>
      <c r="B1703">
        <v>62</v>
      </c>
      <c r="C1703">
        <v>100</v>
      </c>
      <c r="D1703">
        <v>11900000</v>
      </c>
      <c r="E1703" t="s">
        <v>740</v>
      </c>
      <c r="F1703" t="s">
        <v>3038</v>
      </c>
      <c r="G1703">
        <v>11003</v>
      </c>
      <c r="H1703" t="s">
        <v>16</v>
      </c>
      <c r="I1703" t="s">
        <v>17</v>
      </c>
      <c r="J1703" t="s">
        <v>217</v>
      </c>
      <c r="K1703">
        <v>30000000</v>
      </c>
      <c r="L1703">
        <v>1999</v>
      </c>
      <c r="M1703">
        <v>5.5</v>
      </c>
    </row>
    <row r="1704" spans="1:13" x14ac:dyDescent="0.3">
      <c r="A1704" t="s">
        <v>1965</v>
      </c>
      <c r="B1704">
        <v>130</v>
      </c>
      <c r="C1704">
        <v>100</v>
      </c>
      <c r="D1704">
        <v>9353573</v>
      </c>
      <c r="E1704" t="s">
        <v>103</v>
      </c>
      <c r="F1704" t="s">
        <v>3039</v>
      </c>
      <c r="G1704">
        <v>56451</v>
      </c>
      <c r="H1704" t="s">
        <v>16</v>
      </c>
      <c r="I1704" t="s">
        <v>17</v>
      </c>
      <c r="J1704" t="s">
        <v>42</v>
      </c>
      <c r="K1704">
        <v>45000000</v>
      </c>
      <c r="L1704">
        <v>2009</v>
      </c>
      <c r="M1704">
        <v>2.7</v>
      </c>
    </row>
    <row r="1705" spans="1:13" x14ac:dyDescent="0.3">
      <c r="A1705" t="s">
        <v>3040</v>
      </c>
      <c r="B1705">
        <v>376</v>
      </c>
      <c r="C1705">
        <v>107</v>
      </c>
      <c r="D1705">
        <v>12026670</v>
      </c>
      <c r="E1705" t="s">
        <v>129</v>
      </c>
      <c r="F1705" t="s">
        <v>3041</v>
      </c>
      <c r="G1705">
        <v>114241</v>
      </c>
      <c r="H1705" t="s">
        <v>16</v>
      </c>
      <c r="I1705" t="s">
        <v>17</v>
      </c>
      <c r="J1705" t="s">
        <v>217</v>
      </c>
      <c r="K1705">
        <v>45000000</v>
      </c>
      <c r="L1705">
        <v>2013</v>
      </c>
      <c r="M1705">
        <v>6.4</v>
      </c>
    </row>
    <row r="1706" spans="1:13" x14ac:dyDescent="0.3">
      <c r="A1706" t="s">
        <v>3042</v>
      </c>
      <c r="B1706">
        <v>130</v>
      </c>
      <c r="C1706">
        <v>102</v>
      </c>
      <c r="D1706">
        <v>14334645</v>
      </c>
      <c r="E1706" t="s">
        <v>1152</v>
      </c>
      <c r="F1706" t="s">
        <v>3043</v>
      </c>
      <c r="G1706">
        <v>22449</v>
      </c>
      <c r="H1706" t="s">
        <v>16</v>
      </c>
      <c r="I1706" t="s">
        <v>17</v>
      </c>
      <c r="J1706" t="s">
        <v>18</v>
      </c>
      <c r="K1706">
        <v>25000000</v>
      </c>
      <c r="L1706">
        <v>2004</v>
      </c>
      <c r="M1706">
        <v>4.8</v>
      </c>
    </row>
    <row r="1707" spans="1:13" x14ac:dyDescent="0.3">
      <c r="A1707" t="s">
        <v>3044</v>
      </c>
      <c r="B1707">
        <v>65</v>
      </c>
      <c r="C1707">
        <v>101</v>
      </c>
      <c r="D1707">
        <v>12189514</v>
      </c>
      <c r="E1707" t="s">
        <v>615</v>
      </c>
      <c r="F1707" t="s">
        <v>3045</v>
      </c>
      <c r="G1707">
        <v>30092</v>
      </c>
      <c r="H1707" t="s">
        <v>16</v>
      </c>
      <c r="I1707" t="s">
        <v>17</v>
      </c>
      <c r="J1707" t="s">
        <v>18</v>
      </c>
      <c r="K1707">
        <v>23000000</v>
      </c>
      <c r="L1707">
        <v>2004</v>
      </c>
      <c r="M1707">
        <v>6.1</v>
      </c>
    </row>
    <row r="1708" spans="1:13" x14ac:dyDescent="0.3">
      <c r="A1708" t="s">
        <v>3046</v>
      </c>
      <c r="B1708">
        <v>77</v>
      </c>
      <c r="C1708">
        <v>86</v>
      </c>
      <c r="D1708">
        <v>10134754</v>
      </c>
      <c r="E1708" t="s">
        <v>1078</v>
      </c>
      <c r="F1708" t="s">
        <v>3047</v>
      </c>
      <c r="G1708">
        <v>9682</v>
      </c>
      <c r="H1708" t="s">
        <v>16</v>
      </c>
      <c r="I1708" t="s">
        <v>17</v>
      </c>
      <c r="J1708" t="s">
        <v>42</v>
      </c>
      <c r="K1708">
        <v>30000000</v>
      </c>
      <c r="L1708">
        <v>2011</v>
      </c>
      <c r="M1708">
        <v>4.8</v>
      </c>
    </row>
    <row r="1709" spans="1:13" x14ac:dyDescent="0.3">
      <c r="A1709" t="s">
        <v>2699</v>
      </c>
      <c r="B1709">
        <v>107</v>
      </c>
      <c r="C1709">
        <v>108</v>
      </c>
      <c r="D1709">
        <v>8535575</v>
      </c>
      <c r="E1709" t="s">
        <v>1235</v>
      </c>
      <c r="F1709" t="s">
        <v>3048</v>
      </c>
      <c r="G1709">
        <v>24033</v>
      </c>
      <c r="H1709" t="s">
        <v>16</v>
      </c>
      <c r="I1709" t="s">
        <v>17</v>
      </c>
      <c r="J1709" t="s">
        <v>18</v>
      </c>
      <c r="K1709">
        <v>30000000</v>
      </c>
      <c r="L1709">
        <v>2005</v>
      </c>
      <c r="M1709">
        <v>7</v>
      </c>
    </row>
    <row r="1710" spans="1:13" x14ac:dyDescent="0.3">
      <c r="A1710" t="s">
        <v>1016</v>
      </c>
      <c r="B1710">
        <v>292</v>
      </c>
      <c r="C1710">
        <v>123</v>
      </c>
      <c r="D1710">
        <v>7689458</v>
      </c>
      <c r="E1710" t="s">
        <v>3049</v>
      </c>
      <c r="F1710" t="s">
        <v>3050</v>
      </c>
      <c r="G1710">
        <v>126307</v>
      </c>
      <c r="H1710" t="s">
        <v>16</v>
      </c>
      <c r="I1710" t="s">
        <v>25</v>
      </c>
      <c r="J1710" t="s">
        <v>18</v>
      </c>
      <c r="K1710">
        <v>40000000</v>
      </c>
      <c r="L1710">
        <v>2009</v>
      </c>
      <c r="M1710">
        <v>6.8</v>
      </c>
    </row>
    <row r="1711" spans="1:13" hidden="1" x14ac:dyDescent="0.3">
      <c r="A1711" t="s">
        <v>3051</v>
      </c>
      <c r="B1711">
        <v>193</v>
      </c>
      <c r="C1711">
        <v>134</v>
      </c>
      <c r="D1711">
        <v>7501404</v>
      </c>
      <c r="E1711" t="s">
        <v>921</v>
      </c>
      <c r="F1711" t="s">
        <v>3053</v>
      </c>
      <c r="G1711">
        <v>21086</v>
      </c>
      <c r="H1711" t="s">
        <v>16</v>
      </c>
      <c r="I1711" t="s">
        <v>105</v>
      </c>
      <c r="J1711" t="s">
        <v>217</v>
      </c>
      <c r="L1711">
        <v>2010</v>
      </c>
      <c r="M1711">
        <v>7.3</v>
      </c>
    </row>
    <row r="1712" spans="1:13" hidden="1" x14ac:dyDescent="0.3">
      <c r="B1712">
        <v>16</v>
      </c>
      <c r="C1712">
        <v>511</v>
      </c>
      <c r="E1712" t="s">
        <v>782</v>
      </c>
      <c r="F1712" t="s">
        <v>3055</v>
      </c>
      <c r="G1712">
        <v>2308</v>
      </c>
      <c r="H1712" t="s">
        <v>3056</v>
      </c>
      <c r="I1712" t="s">
        <v>3057</v>
      </c>
      <c r="M1712">
        <v>8.1999999999999993</v>
      </c>
    </row>
    <row r="1713" spans="1:13" x14ac:dyDescent="0.3">
      <c r="A1713" t="s">
        <v>2035</v>
      </c>
      <c r="B1713">
        <v>184</v>
      </c>
      <c r="C1713">
        <v>88</v>
      </c>
      <c r="D1713">
        <v>19316646</v>
      </c>
      <c r="E1713" t="s">
        <v>558</v>
      </c>
      <c r="F1713" t="s">
        <v>3058</v>
      </c>
      <c r="G1713">
        <v>52069</v>
      </c>
      <c r="H1713" t="s">
        <v>16</v>
      </c>
      <c r="I1713" t="s">
        <v>17</v>
      </c>
      <c r="J1713" t="s">
        <v>217</v>
      </c>
      <c r="K1713">
        <v>30000000</v>
      </c>
      <c r="L1713">
        <v>2013</v>
      </c>
      <c r="M1713">
        <v>5.6</v>
      </c>
    </row>
    <row r="1714" spans="1:13" x14ac:dyDescent="0.3">
      <c r="A1714" t="s">
        <v>2098</v>
      </c>
      <c r="B1714">
        <v>123</v>
      </c>
      <c r="C1714">
        <v>109</v>
      </c>
      <c r="D1714">
        <v>10965209</v>
      </c>
      <c r="E1714" t="s">
        <v>169</v>
      </c>
      <c r="F1714" t="s">
        <v>3059</v>
      </c>
      <c r="G1714">
        <v>25558</v>
      </c>
      <c r="H1714" t="s">
        <v>16</v>
      </c>
      <c r="I1714" t="s">
        <v>17</v>
      </c>
      <c r="J1714" t="s">
        <v>18</v>
      </c>
      <c r="K1714">
        <v>30000000</v>
      </c>
      <c r="L1714">
        <v>2001</v>
      </c>
      <c r="M1714">
        <v>6.1</v>
      </c>
    </row>
    <row r="1715" spans="1:13" x14ac:dyDescent="0.3">
      <c r="A1715" t="s">
        <v>368</v>
      </c>
      <c r="B1715">
        <v>60</v>
      </c>
      <c r="C1715">
        <v>122</v>
      </c>
      <c r="D1715">
        <v>26830000</v>
      </c>
      <c r="E1715" t="s">
        <v>726</v>
      </c>
      <c r="F1715" t="s">
        <v>3060</v>
      </c>
      <c r="G1715">
        <v>101888</v>
      </c>
      <c r="H1715" t="s">
        <v>16</v>
      </c>
      <c r="I1715" t="s">
        <v>17</v>
      </c>
      <c r="J1715" t="s">
        <v>217</v>
      </c>
      <c r="K1715">
        <v>18000000</v>
      </c>
      <c r="L1715">
        <v>1989</v>
      </c>
      <c r="M1715">
        <v>7.9</v>
      </c>
    </row>
    <row r="1716" spans="1:13" x14ac:dyDescent="0.3">
      <c r="A1716" t="s">
        <v>3061</v>
      </c>
      <c r="B1716">
        <v>111</v>
      </c>
      <c r="C1716">
        <v>251</v>
      </c>
      <c r="D1716">
        <v>5300000</v>
      </c>
      <c r="E1716" t="s">
        <v>714</v>
      </c>
      <c r="F1716" t="s">
        <v>3062</v>
      </c>
      <c r="G1716">
        <v>221000</v>
      </c>
      <c r="H1716" t="s">
        <v>16</v>
      </c>
      <c r="I1716" t="s">
        <v>2519</v>
      </c>
      <c r="J1716" t="s">
        <v>217</v>
      </c>
      <c r="K1716">
        <v>30000000</v>
      </c>
      <c r="L1716">
        <v>1984</v>
      </c>
      <c r="M1716">
        <v>8.4</v>
      </c>
    </row>
    <row r="1717" spans="1:13" x14ac:dyDescent="0.3">
      <c r="A1717" t="s">
        <v>3063</v>
      </c>
      <c r="B1717">
        <v>217</v>
      </c>
      <c r="C1717">
        <v>118</v>
      </c>
      <c r="D1717">
        <v>10880926</v>
      </c>
      <c r="E1717" t="s">
        <v>169</v>
      </c>
      <c r="F1717" t="s">
        <v>3064</v>
      </c>
      <c r="G1717">
        <v>54147</v>
      </c>
      <c r="H1717" t="s">
        <v>16</v>
      </c>
      <c r="I1717" t="s">
        <v>17</v>
      </c>
      <c r="J1717" t="s">
        <v>217</v>
      </c>
      <c r="K1717">
        <v>30000000</v>
      </c>
      <c r="L1717">
        <v>2013</v>
      </c>
      <c r="M1717">
        <v>6.5</v>
      </c>
    </row>
    <row r="1718" spans="1:13" x14ac:dyDescent="0.3">
      <c r="A1718" t="s">
        <v>3065</v>
      </c>
      <c r="B1718">
        <v>117</v>
      </c>
      <c r="C1718">
        <v>131</v>
      </c>
      <c r="D1718">
        <v>3752725</v>
      </c>
      <c r="E1718" t="s">
        <v>85</v>
      </c>
      <c r="F1718" t="s">
        <v>3066</v>
      </c>
      <c r="G1718">
        <v>29715</v>
      </c>
      <c r="H1718" t="s">
        <v>16</v>
      </c>
      <c r="I1718" t="s">
        <v>17</v>
      </c>
      <c r="J1718" t="s">
        <v>217</v>
      </c>
      <c r="K1718">
        <v>18000000</v>
      </c>
      <c r="L1718">
        <v>2004</v>
      </c>
      <c r="M1718">
        <v>7.1</v>
      </c>
    </row>
    <row r="1719" spans="1:13" x14ac:dyDescent="0.3">
      <c r="A1719" t="s">
        <v>1807</v>
      </c>
      <c r="B1719">
        <v>105</v>
      </c>
      <c r="C1719">
        <v>109</v>
      </c>
      <c r="D1719">
        <v>3517797</v>
      </c>
      <c r="E1719" t="s">
        <v>2076</v>
      </c>
      <c r="F1719" t="s">
        <v>3067</v>
      </c>
      <c r="G1719">
        <v>9004</v>
      </c>
      <c r="H1719" t="s">
        <v>16</v>
      </c>
      <c r="I1719" t="s">
        <v>533</v>
      </c>
      <c r="J1719" t="s">
        <v>217</v>
      </c>
      <c r="K1719">
        <v>25000000</v>
      </c>
      <c r="L1719">
        <v>2002</v>
      </c>
      <c r="M1719">
        <v>6.6</v>
      </c>
    </row>
    <row r="1720" spans="1:13" hidden="1" x14ac:dyDescent="0.3">
      <c r="A1720" t="s">
        <v>3068</v>
      </c>
      <c r="B1720">
        <v>41</v>
      </c>
      <c r="C1720">
        <v>80</v>
      </c>
      <c r="D1720">
        <v>3101301</v>
      </c>
      <c r="E1720" t="s">
        <v>3069</v>
      </c>
      <c r="F1720" t="s">
        <v>3070</v>
      </c>
      <c r="G1720">
        <v>3926</v>
      </c>
      <c r="H1720" t="s">
        <v>16</v>
      </c>
      <c r="I1720" t="s">
        <v>17</v>
      </c>
      <c r="J1720" t="s">
        <v>18</v>
      </c>
      <c r="L1720">
        <v>2005</v>
      </c>
      <c r="M1720">
        <v>4</v>
      </c>
    </row>
    <row r="1721" spans="1:13" x14ac:dyDescent="0.3">
      <c r="A1721" t="s">
        <v>2908</v>
      </c>
      <c r="B1721">
        <v>124</v>
      </c>
      <c r="C1721">
        <v>88</v>
      </c>
      <c r="D1721">
        <v>2975649</v>
      </c>
      <c r="E1721" t="s">
        <v>2262</v>
      </c>
      <c r="F1721" t="s">
        <v>3071</v>
      </c>
      <c r="G1721">
        <v>23864</v>
      </c>
      <c r="H1721" t="s">
        <v>16</v>
      </c>
      <c r="I1721" t="s">
        <v>25</v>
      </c>
      <c r="J1721" t="s">
        <v>42</v>
      </c>
      <c r="K1721">
        <v>30000000</v>
      </c>
      <c r="L1721">
        <v>2006</v>
      </c>
      <c r="M1721">
        <v>7</v>
      </c>
    </row>
    <row r="1722" spans="1:13" x14ac:dyDescent="0.3">
      <c r="A1722" t="s">
        <v>3072</v>
      </c>
      <c r="B1722">
        <v>90</v>
      </c>
      <c r="C1722">
        <v>103</v>
      </c>
      <c r="D1722">
        <v>668171</v>
      </c>
      <c r="E1722" t="s">
        <v>2457</v>
      </c>
      <c r="F1722" t="s">
        <v>3073</v>
      </c>
      <c r="G1722">
        <v>8215</v>
      </c>
      <c r="H1722" t="s">
        <v>719</v>
      </c>
      <c r="I1722" t="s">
        <v>326</v>
      </c>
      <c r="J1722" t="s">
        <v>18</v>
      </c>
      <c r="K1722">
        <v>60000000</v>
      </c>
      <c r="L1722">
        <v>2005</v>
      </c>
      <c r="M1722">
        <v>5.6</v>
      </c>
    </row>
    <row r="1723" spans="1:13" x14ac:dyDescent="0.3">
      <c r="A1723" t="s">
        <v>3074</v>
      </c>
      <c r="B1723">
        <v>110</v>
      </c>
      <c r="C1723">
        <v>87</v>
      </c>
      <c r="D1723">
        <v>480314</v>
      </c>
      <c r="E1723" t="s">
        <v>55</v>
      </c>
      <c r="F1723" t="s">
        <v>3075</v>
      </c>
      <c r="G1723">
        <v>38503</v>
      </c>
      <c r="H1723" t="s">
        <v>16</v>
      </c>
      <c r="I1723" t="s">
        <v>17</v>
      </c>
      <c r="J1723" t="s">
        <v>18</v>
      </c>
      <c r="K1723">
        <v>21000000</v>
      </c>
      <c r="L1723">
        <v>2006</v>
      </c>
      <c r="M1723">
        <v>4.8</v>
      </c>
    </row>
    <row r="1724" spans="1:13" x14ac:dyDescent="0.3">
      <c r="A1724" t="s">
        <v>3076</v>
      </c>
      <c r="B1724">
        <v>273</v>
      </c>
      <c r="C1724">
        <v>160</v>
      </c>
      <c r="D1724">
        <v>3904982</v>
      </c>
      <c r="E1724" t="s">
        <v>3077</v>
      </c>
      <c r="F1724" t="s">
        <v>3078</v>
      </c>
      <c r="G1724">
        <v>136104</v>
      </c>
      <c r="H1724" t="s">
        <v>16</v>
      </c>
      <c r="I1724" t="s">
        <v>17</v>
      </c>
      <c r="J1724" t="s">
        <v>217</v>
      </c>
      <c r="K1724">
        <v>30000000</v>
      </c>
      <c r="L1724">
        <v>2007</v>
      </c>
      <c r="M1724">
        <v>7.5</v>
      </c>
    </row>
    <row r="1725" spans="1:13" x14ac:dyDescent="0.3">
      <c r="A1725" t="s">
        <v>3079</v>
      </c>
      <c r="B1725">
        <v>63</v>
      </c>
      <c r="C1725">
        <v>121</v>
      </c>
      <c r="D1725">
        <v>127437</v>
      </c>
      <c r="E1725" t="s">
        <v>399</v>
      </c>
      <c r="F1725" t="s">
        <v>3080</v>
      </c>
      <c r="G1725">
        <v>4670</v>
      </c>
      <c r="H1725" t="s">
        <v>719</v>
      </c>
      <c r="I1725" t="s">
        <v>326</v>
      </c>
      <c r="J1725" t="s">
        <v>217</v>
      </c>
      <c r="K1725">
        <v>18000000</v>
      </c>
      <c r="L1725">
        <v>2011</v>
      </c>
      <c r="M1725">
        <v>6</v>
      </c>
    </row>
    <row r="1726" spans="1:13" hidden="1" x14ac:dyDescent="0.3">
      <c r="A1726" t="s">
        <v>3081</v>
      </c>
      <c r="B1726">
        <v>56</v>
      </c>
      <c r="C1726">
        <v>91</v>
      </c>
      <c r="E1726" t="s">
        <v>1106</v>
      </c>
      <c r="F1726" t="s">
        <v>3082</v>
      </c>
      <c r="G1726">
        <v>9214</v>
      </c>
      <c r="H1726" t="s">
        <v>532</v>
      </c>
      <c r="I1726" t="s">
        <v>533</v>
      </c>
      <c r="L1726">
        <v>2009</v>
      </c>
      <c r="M1726">
        <v>7.2</v>
      </c>
    </row>
    <row r="1727" spans="1:13" x14ac:dyDescent="0.3">
      <c r="A1727" t="s">
        <v>655</v>
      </c>
      <c r="B1727">
        <v>130</v>
      </c>
      <c r="C1727">
        <v>92</v>
      </c>
      <c r="E1727" t="s">
        <v>169</v>
      </c>
      <c r="F1727" t="s">
        <v>3083</v>
      </c>
      <c r="G1727">
        <v>36487</v>
      </c>
      <c r="H1727" t="s">
        <v>16</v>
      </c>
      <c r="I1727" t="s">
        <v>17</v>
      </c>
      <c r="J1727" t="s">
        <v>217</v>
      </c>
      <c r="K1727">
        <v>30000000</v>
      </c>
      <c r="L1727">
        <v>2015</v>
      </c>
      <c r="M1727">
        <v>5.6</v>
      </c>
    </row>
    <row r="1728" spans="1:13" x14ac:dyDescent="0.3">
      <c r="A1728" t="s">
        <v>53</v>
      </c>
      <c r="B1728">
        <v>134</v>
      </c>
      <c r="C1728">
        <v>129</v>
      </c>
      <c r="D1728">
        <v>537580</v>
      </c>
      <c r="E1728" t="s">
        <v>3084</v>
      </c>
      <c r="F1728" t="s">
        <v>3085</v>
      </c>
      <c r="G1728">
        <v>52972</v>
      </c>
      <c r="H1728" t="s">
        <v>16</v>
      </c>
      <c r="I1728" t="s">
        <v>17</v>
      </c>
      <c r="J1728" t="s">
        <v>217</v>
      </c>
      <c r="K1728">
        <v>30000000</v>
      </c>
      <c r="L1728">
        <v>2011</v>
      </c>
      <c r="M1728">
        <v>6.8</v>
      </c>
    </row>
    <row r="1729" spans="1:13" hidden="1" x14ac:dyDescent="0.3">
      <c r="A1729" t="s">
        <v>3086</v>
      </c>
      <c r="B1729">
        <v>36</v>
      </c>
      <c r="C1729">
        <v>93</v>
      </c>
      <c r="E1729" t="s">
        <v>1078</v>
      </c>
      <c r="F1729" t="s">
        <v>3087</v>
      </c>
      <c r="G1729">
        <v>4599</v>
      </c>
      <c r="H1729" t="s">
        <v>3088</v>
      </c>
      <c r="I1729" t="s">
        <v>282</v>
      </c>
      <c r="J1729" t="s">
        <v>42</v>
      </c>
      <c r="L1729">
        <v>2010</v>
      </c>
      <c r="M1729">
        <v>4.9000000000000004</v>
      </c>
    </row>
    <row r="1730" spans="1:13" x14ac:dyDescent="0.3">
      <c r="A1730" t="s">
        <v>2724</v>
      </c>
      <c r="B1730">
        <v>46</v>
      </c>
      <c r="C1730">
        <v>118</v>
      </c>
      <c r="E1730" t="s">
        <v>2126</v>
      </c>
      <c r="F1730" t="s">
        <v>3089</v>
      </c>
      <c r="G1730">
        <v>10175</v>
      </c>
      <c r="H1730" t="s">
        <v>16</v>
      </c>
      <c r="I1730" t="s">
        <v>282</v>
      </c>
      <c r="J1730" t="s">
        <v>217</v>
      </c>
      <c r="K1730">
        <v>30000000</v>
      </c>
      <c r="L1730">
        <v>2007</v>
      </c>
      <c r="M1730">
        <v>7.1</v>
      </c>
    </row>
    <row r="1731" spans="1:13" x14ac:dyDescent="0.3">
      <c r="A1731" t="s">
        <v>3090</v>
      </c>
      <c r="B1731">
        <v>7</v>
      </c>
      <c r="C1731">
        <v>110</v>
      </c>
      <c r="E1731" t="s">
        <v>844</v>
      </c>
      <c r="F1731" t="s">
        <v>3091</v>
      </c>
      <c r="G1731">
        <v>3279</v>
      </c>
      <c r="H1731" t="s">
        <v>16</v>
      </c>
      <c r="I1731" t="s">
        <v>533</v>
      </c>
      <c r="J1731" t="s">
        <v>1730</v>
      </c>
      <c r="K1731">
        <v>24000000</v>
      </c>
      <c r="L1731">
        <v>2014</v>
      </c>
      <c r="M1731">
        <v>2</v>
      </c>
    </row>
    <row r="1732" spans="1:13" hidden="1" x14ac:dyDescent="0.3">
      <c r="A1732" t="s">
        <v>3092</v>
      </c>
      <c r="B1732">
        <v>132</v>
      </c>
      <c r="C1732">
        <v>103</v>
      </c>
      <c r="E1732" t="s">
        <v>2262</v>
      </c>
      <c r="F1732" t="s">
        <v>3093</v>
      </c>
      <c r="G1732">
        <v>12410</v>
      </c>
      <c r="H1732" t="s">
        <v>16</v>
      </c>
      <c r="I1732" t="s">
        <v>3094</v>
      </c>
      <c r="K1732">
        <v>30000000</v>
      </c>
      <c r="L1732">
        <v>2014</v>
      </c>
      <c r="M1732">
        <v>5.7</v>
      </c>
    </row>
    <row r="1733" spans="1:13" hidden="1" x14ac:dyDescent="0.3">
      <c r="A1733" t="s">
        <v>3095</v>
      </c>
      <c r="B1733">
        <v>5</v>
      </c>
      <c r="C1733">
        <v>85</v>
      </c>
      <c r="E1733" t="s">
        <v>3096</v>
      </c>
      <c r="F1733" t="s">
        <v>3097</v>
      </c>
      <c r="G1733">
        <v>393</v>
      </c>
      <c r="H1733" t="s">
        <v>2018</v>
      </c>
      <c r="I1733" t="s">
        <v>2548</v>
      </c>
      <c r="K1733">
        <v>30000000</v>
      </c>
      <c r="L1733">
        <v>2015</v>
      </c>
      <c r="M1733">
        <v>4.0999999999999996</v>
      </c>
    </row>
    <row r="1734" spans="1:13" x14ac:dyDescent="0.3">
      <c r="A1734" t="s">
        <v>3098</v>
      </c>
      <c r="B1734">
        <v>56</v>
      </c>
      <c r="C1734">
        <v>110</v>
      </c>
      <c r="E1734" t="s">
        <v>789</v>
      </c>
      <c r="F1734" t="s">
        <v>3099</v>
      </c>
      <c r="G1734">
        <v>14618</v>
      </c>
      <c r="H1734" t="s">
        <v>16</v>
      </c>
      <c r="I1734" t="s">
        <v>2519</v>
      </c>
      <c r="J1734" t="s">
        <v>217</v>
      </c>
      <c r="K1734">
        <v>30000000</v>
      </c>
      <c r="L1734">
        <v>2002</v>
      </c>
      <c r="M1734">
        <v>6.7</v>
      </c>
    </row>
    <row r="1735" spans="1:13" x14ac:dyDescent="0.3">
      <c r="A1735" t="s">
        <v>3100</v>
      </c>
      <c r="B1735">
        <v>65</v>
      </c>
      <c r="C1735">
        <v>89</v>
      </c>
      <c r="E1735" t="s">
        <v>3101</v>
      </c>
      <c r="F1735" t="s">
        <v>3102</v>
      </c>
      <c r="G1735">
        <v>3302</v>
      </c>
      <c r="H1735" t="s">
        <v>16</v>
      </c>
      <c r="I1735" t="s">
        <v>17</v>
      </c>
      <c r="J1735" t="s">
        <v>217</v>
      </c>
      <c r="K1735">
        <v>19000000</v>
      </c>
      <c r="L1735">
        <v>2016</v>
      </c>
      <c r="M1735">
        <v>7.5</v>
      </c>
    </row>
    <row r="1736" spans="1:13" x14ac:dyDescent="0.3">
      <c r="A1736" t="s">
        <v>3103</v>
      </c>
      <c r="B1736">
        <v>221</v>
      </c>
      <c r="C1736">
        <v>115</v>
      </c>
      <c r="D1736">
        <v>183436380</v>
      </c>
      <c r="E1736" t="s">
        <v>2290</v>
      </c>
      <c r="F1736" t="s">
        <v>3104</v>
      </c>
      <c r="G1736">
        <v>97697</v>
      </c>
      <c r="H1736" t="s">
        <v>16</v>
      </c>
      <c r="I1736" t="s">
        <v>17</v>
      </c>
      <c r="J1736" t="s">
        <v>18</v>
      </c>
      <c r="K1736">
        <v>29000000</v>
      </c>
      <c r="L1736">
        <v>2015</v>
      </c>
      <c r="M1736">
        <v>6.5</v>
      </c>
    </row>
    <row r="1737" spans="1:13" x14ac:dyDescent="0.3">
      <c r="A1737" t="s">
        <v>517</v>
      </c>
      <c r="B1737">
        <v>291</v>
      </c>
      <c r="C1737">
        <v>153</v>
      </c>
      <c r="D1737">
        <v>119518352</v>
      </c>
      <c r="E1737" t="s">
        <v>3105</v>
      </c>
      <c r="F1737" t="s">
        <v>3106</v>
      </c>
      <c r="G1737">
        <v>188637</v>
      </c>
      <c r="H1737" t="s">
        <v>16</v>
      </c>
      <c r="I1737" t="s">
        <v>17</v>
      </c>
      <c r="J1737" t="s">
        <v>18</v>
      </c>
      <c r="K1737">
        <v>28000000</v>
      </c>
      <c r="L1737">
        <v>2005</v>
      </c>
      <c r="M1737">
        <v>7.9</v>
      </c>
    </row>
    <row r="1738" spans="1:13" hidden="1" x14ac:dyDescent="0.3">
      <c r="B1738">
        <v>13</v>
      </c>
      <c r="C1738">
        <v>42</v>
      </c>
      <c r="E1738" t="s">
        <v>3107</v>
      </c>
      <c r="F1738" t="s">
        <v>3108</v>
      </c>
      <c r="G1738">
        <v>20839</v>
      </c>
      <c r="H1738" t="s">
        <v>16</v>
      </c>
      <c r="I1738" t="s">
        <v>17</v>
      </c>
      <c r="J1738" t="s">
        <v>410</v>
      </c>
      <c r="M1738">
        <v>7.6</v>
      </c>
    </row>
    <row r="1739" spans="1:13" x14ac:dyDescent="0.3">
      <c r="A1739" t="s">
        <v>3109</v>
      </c>
      <c r="B1739">
        <v>148</v>
      </c>
      <c r="C1739">
        <v>128</v>
      </c>
      <c r="D1739">
        <v>37036404</v>
      </c>
      <c r="E1739" t="s">
        <v>515</v>
      </c>
      <c r="F1739" t="s">
        <v>3110</v>
      </c>
      <c r="G1739">
        <v>44816</v>
      </c>
      <c r="H1739" t="s">
        <v>16</v>
      </c>
      <c r="I1739" t="s">
        <v>17</v>
      </c>
      <c r="J1739" t="s">
        <v>18</v>
      </c>
      <c r="K1739">
        <v>30000000</v>
      </c>
      <c r="L1739">
        <v>2000</v>
      </c>
      <c r="M1739">
        <v>6.4</v>
      </c>
    </row>
    <row r="1740" spans="1:13" x14ac:dyDescent="0.3">
      <c r="A1740" t="s">
        <v>1831</v>
      </c>
      <c r="B1740">
        <v>42</v>
      </c>
      <c r="C1740">
        <v>89</v>
      </c>
      <c r="D1740">
        <v>22359293</v>
      </c>
      <c r="E1740" t="s">
        <v>289</v>
      </c>
      <c r="F1740" t="s">
        <v>3111</v>
      </c>
      <c r="G1740">
        <v>16222</v>
      </c>
      <c r="H1740" t="s">
        <v>16</v>
      </c>
      <c r="I1740" t="s">
        <v>25</v>
      </c>
      <c r="J1740" t="s">
        <v>42</v>
      </c>
      <c r="K1740">
        <v>29000000</v>
      </c>
      <c r="L1740">
        <v>1997</v>
      </c>
      <c r="M1740">
        <v>5.8</v>
      </c>
    </row>
    <row r="1741" spans="1:13" x14ac:dyDescent="0.3">
      <c r="A1741" t="s">
        <v>309</v>
      </c>
      <c r="B1741">
        <v>302</v>
      </c>
      <c r="C1741">
        <v>122</v>
      </c>
      <c r="D1741">
        <v>18593156</v>
      </c>
      <c r="E1741" t="s">
        <v>1235</v>
      </c>
      <c r="F1741" t="s">
        <v>3112</v>
      </c>
      <c r="G1741">
        <v>88682</v>
      </c>
      <c r="H1741" t="s">
        <v>16</v>
      </c>
      <c r="I1741" t="s">
        <v>17</v>
      </c>
      <c r="J1741" t="s">
        <v>217</v>
      </c>
      <c r="K1741">
        <v>35000000</v>
      </c>
      <c r="L1741">
        <v>2008</v>
      </c>
      <c r="M1741">
        <v>7.7</v>
      </c>
    </row>
    <row r="1742" spans="1:13" x14ac:dyDescent="0.3">
      <c r="A1742" t="s">
        <v>1231</v>
      </c>
      <c r="B1742">
        <v>181</v>
      </c>
      <c r="C1742">
        <v>113</v>
      </c>
      <c r="E1742" t="s">
        <v>3113</v>
      </c>
      <c r="F1742" t="s">
        <v>3114</v>
      </c>
      <c r="G1742">
        <v>71596</v>
      </c>
      <c r="H1742" t="s">
        <v>16</v>
      </c>
      <c r="I1742" t="s">
        <v>17</v>
      </c>
      <c r="J1742" t="s">
        <v>217</v>
      </c>
      <c r="K1742">
        <v>29000000</v>
      </c>
      <c r="L1742">
        <v>2002</v>
      </c>
      <c r="M1742">
        <v>7.1</v>
      </c>
    </row>
    <row r="1743" spans="1:13" x14ac:dyDescent="0.3">
      <c r="A1743" t="s">
        <v>2182</v>
      </c>
      <c r="B1743">
        <v>64</v>
      </c>
      <c r="C1743">
        <v>99</v>
      </c>
      <c r="D1743">
        <v>16930185</v>
      </c>
      <c r="E1743" t="s">
        <v>615</v>
      </c>
      <c r="F1743" t="s">
        <v>3115</v>
      </c>
      <c r="G1743">
        <v>14315</v>
      </c>
      <c r="H1743" t="s">
        <v>16</v>
      </c>
      <c r="I1743" t="s">
        <v>282</v>
      </c>
      <c r="J1743" t="s">
        <v>18</v>
      </c>
      <c r="K1743">
        <v>29000000</v>
      </c>
      <c r="L1743">
        <v>2002</v>
      </c>
      <c r="M1743">
        <v>5.3</v>
      </c>
    </row>
    <row r="1744" spans="1:13" x14ac:dyDescent="0.3">
      <c r="A1744" t="s">
        <v>1549</v>
      </c>
      <c r="B1744">
        <v>154</v>
      </c>
      <c r="C1744">
        <v>99</v>
      </c>
      <c r="D1744">
        <v>63034755</v>
      </c>
      <c r="E1744" t="s">
        <v>609</v>
      </c>
      <c r="F1744" t="s">
        <v>3116</v>
      </c>
      <c r="G1744">
        <v>16984</v>
      </c>
      <c r="H1744" t="s">
        <v>16</v>
      </c>
      <c r="I1744" t="s">
        <v>17</v>
      </c>
      <c r="J1744" t="s">
        <v>217</v>
      </c>
      <c r="K1744">
        <v>29000000</v>
      </c>
      <c r="L1744">
        <v>2016</v>
      </c>
      <c r="M1744">
        <v>5.3</v>
      </c>
    </row>
    <row r="1745" spans="1:13" x14ac:dyDescent="0.3">
      <c r="A1745" t="s">
        <v>3117</v>
      </c>
      <c r="B1745">
        <v>17</v>
      </c>
      <c r="C1745">
        <v>147</v>
      </c>
      <c r="D1745">
        <v>5899797</v>
      </c>
      <c r="E1745" t="s">
        <v>2126</v>
      </c>
      <c r="F1745" t="s">
        <v>3118</v>
      </c>
      <c r="G1745">
        <v>9913</v>
      </c>
      <c r="H1745" t="s">
        <v>16</v>
      </c>
      <c r="I1745" t="s">
        <v>25</v>
      </c>
      <c r="J1745" t="s">
        <v>42</v>
      </c>
      <c r="K1745">
        <v>29000000</v>
      </c>
      <c r="L1745">
        <v>1987</v>
      </c>
      <c r="M1745">
        <v>7.5</v>
      </c>
    </row>
    <row r="1746" spans="1:13" x14ac:dyDescent="0.3">
      <c r="A1746" t="s">
        <v>1320</v>
      </c>
      <c r="B1746">
        <v>65</v>
      </c>
      <c r="C1746">
        <v>112</v>
      </c>
      <c r="D1746">
        <v>4554569</v>
      </c>
      <c r="E1746" t="s">
        <v>921</v>
      </c>
      <c r="F1746" t="s">
        <v>3119</v>
      </c>
      <c r="G1746">
        <v>8134</v>
      </c>
      <c r="H1746" t="s">
        <v>16</v>
      </c>
      <c r="I1746" t="s">
        <v>17</v>
      </c>
      <c r="J1746" t="s">
        <v>217</v>
      </c>
      <c r="K1746">
        <v>28000000</v>
      </c>
      <c r="L1746">
        <v>1999</v>
      </c>
      <c r="M1746">
        <v>6.9</v>
      </c>
    </row>
    <row r="1747" spans="1:13" x14ac:dyDescent="0.3">
      <c r="A1747" t="s">
        <v>3120</v>
      </c>
      <c r="B1747">
        <v>148</v>
      </c>
      <c r="C1747">
        <v>88</v>
      </c>
      <c r="D1747">
        <v>17016190</v>
      </c>
      <c r="E1747" t="s">
        <v>2855</v>
      </c>
      <c r="F1747" t="s">
        <v>3121</v>
      </c>
      <c r="G1747">
        <v>28632</v>
      </c>
      <c r="H1747" t="s">
        <v>16</v>
      </c>
      <c r="I1747" t="s">
        <v>3122</v>
      </c>
      <c r="J1747" t="s">
        <v>217</v>
      </c>
      <c r="K1747">
        <v>12000000</v>
      </c>
      <c r="L1747">
        <v>2004</v>
      </c>
      <c r="M1747">
        <v>4.9000000000000004</v>
      </c>
    </row>
    <row r="1748" spans="1:13" x14ac:dyDescent="0.3">
      <c r="A1748" t="s">
        <v>3123</v>
      </c>
      <c r="B1748">
        <v>161</v>
      </c>
      <c r="C1748">
        <v>94</v>
      </c>
      <c r="D1748">
        <v>6301131</v>
      </c>
      <c r="E1748" t="s">
        <v>810</v>
      </c>
      <c r="F1748" t="s">
        <v>3124</v>
      </c>
      <c r="G1748">
        <v>92850</v>
      </c>
      <c r="H1748" t="s">
        <v>16</v>
      </c>
      <c r="I1748" t="s">
        <v>17</v>
      </c>
      <c r="J1748" t="s">
        <v>217</v>
      </c>
      <c r="K1748">
        <v>29000000</v>
      </c>
      <c r="L1748">
        <v>2005</v>
      </c>
      <c r="M1748">
        <v>7.1</v>
      </c>
    </row>
    <row r="1749" spans="1:13" x14ac:dyDescent="0.3">
      <c r="A1749" t="s">
        <v>604</v>
      </c>
      <c r="B1749">
        <v>124</v>
      </c>
      <c r="C1749">
        <v>90</v>
      </c>
      <c r="D1749">
        <v>217350219</v>
      </c>
      <c r="E1749" t="s">
        <v>40</v>
      </c>
      <c r="F1749" t="s">
        <v>3125</v>
      </c>
      <c r="G1749">
        <v>260939</v>
      </c>
      <c r="H1749" t="s">
        <v>16</v>
      </c>
      <c r="I1749" t="s">
        <v>17</v>
      </c>
      <c r="J1749" t="s">
        <v>110</v>
      </c>
      <c r="K1749">
        <v>28000000</v>
      </c>
      <c r="L1749">
        <v>1992</v>
      </c>
      <c r="M1749">
        <v>8</v>
      </c>
    </row>
    <row r="1750" spans="1:13" x14ac:dyDescent="0.3">
      <c r="A1750" t="s">
        <v>1117</v>
      </c>
      <c r="B1750">
        <v>349</v>
      </c>
      <c r="C1750">
        <v>167</v>
      </c>
      <c r="D1750">
        <v>161029270</v>
      </c>
      <c r="E1750" t="s">
        <v>3126</v>
      </c>
      <c r="F1750" t="s">
        <v>3127</v>
      </c>
      <c r="G1750">
        <v>119928</v>
      </c>
      <c r="H1750" t="s">
        <v>16</v>
      </c>
      <c r="I1750" t="s">
        <v>17</v>
      </c>
      <c r="J1750" t="s">
        <v>217</v>
      </c>
      <c r="K1750">
        <v>28000000</v>
      </c>
      <c r="L1750">
        <v>2015</v>
      </c>
      <c r="M1750">
        <v>7.9</v>
      </c>
    </row>
    <row r="1751" spans="1:13" x14ac:dyDescent="0.3">
      <c r="A1751" t="s">
        <v>145</v>
      </c>
      <c r="B1751">
        <v>148</v>
      </c>
      <c r="C1751">
        <v>118</v>
      </c>
      <c r="D1751">
        <v>179870271</v>
      </c>
      <c r="E1751" t="s">
        <v>55</v>
      </c>
      <c r="F1751" t="s">
        <v>3128</v>
      </c>
      <c r="G1751">
        <v>329969</v>
      </c>
      <c r="H1751" t="s">
        <v>16</v>
      </c>
      <c r="I1751" t="s">
        <v>17</v>
      </c>
      <c r="J1751" t="s">
        <v>42</v>
      </c>
      <c r="K1751">
        <v>28000000</v>
      </c>
      <c r="L1751">
        <v>1984</v>
      </c>
      <c r="M1751">
        <v>7.6</v>
      </c>
    </row>
    <row r="1752" spans="1:13" x14ac:dyDescent="0.3">
      <c r="A1752" t="s">
        <v>3129</v>
      </c>
      <c r="B1752">
        <v>45</v>
      </c>
      <c r="C1752">
        <v>83</v>
      </c>
      <c r="D1752">
        <v>100491683</v>
      </c>
      <c r="E1752" t="s">
        <v>3130</v>
      </c>
      <c r="F1752" t="s">
        <v>3131</v>
      </c>
      <c r="G1752">
        <v>14005</v>
      </c>
      <c r="H1752" t="s">
        <v>16</v>
      </c>
      <c r="I1752" t="s">
        <v>17</v>
      </c>
      <c r="J1752" t="s">
        <v>110</v>
      </c>
      <c r="K1752">
        <v>24000000</v>
      </c>
      <c r="L1752">
        <v>1998</v>
      </c>
      <c r="M1752">
        <v>5.9</v>
      </c>
    </row>
    <row r="1753" spans="1:13" x14ac:dyDescent="0.3">
      <c r="A1753" t="s">
        <v>350</v>
      </c>
      <c r="B1753">
        <v>133</v>
      </c>
      <c r="C1753">
        <v>104</v>
      </c>
      <c r="D1753">
        <v>74058698</v>
      </c>
      <c r="E1753" t="s">
        <v>782</v>
      </c>
      <c r="F1753" t="s">
        <v>3132</v>
      </c>
      <c r="G1753">
        <v>59232</v>
      </c>
      <c r="H1753" t="s">
        <v>16</v>
      </c>
      <c r="I1753" t="s">
        <v>17</v>
      </c>
      <c r="J1753" t="s">
        <v>217</v>
      </c>
      <c r="K1753">
        <v>60000000</v>
      </c>
      <c r="L1753">
        <v>2001</v>
      </c>
      <c r="M1753">
        <v>6.3</v>
      </c>
    </row>
    <row r="1754" spans="1:13" x14ac:dyDescent="0.3">
      <c r="A1754" t="s">
        <v>2022</v>
      </c>
      <c r="B1754">
        <v>87</v>
      </c>
      <c r="C1754">
        <v>110</v>
      </c>
      <c r="E1754" t="s">
        <v>3133</v>
      </c>
      <c r="F1754" t="s">
        <v>3134</v>
      </c>
      <c r="G1754">
        <v>2167</v>
      </c>
      <c r="H1754" t="s">
        <v>16</v>
      </c>
      <c r="I1754" t="s">
        <v>25</v>
      </c>
      <c r="J1754" t="s">
        <v>18</v>
      </c>
      <c r="K1754">
        <v>29000000</v>
      </c>
      <c r="L1754">
        <v>2016</v>
      </c>
      <c r="M1754">
        <v>7.1</v>
      </c>
    </row>
    <row r="1755" spans="1:13" x14ac:dyDescent="0.3">
      <c r="A1755" t="s">
        <v>1754</v>
      </c>
      <c r="B1755">
        <v>178</v>
      </c>
      <c r="C1755">
        <v>102</v>
      </c>
      <c r="D1755">
        <v>55845943</v>
      </c>
      <c r="E1755" t="s">
        <v>129</v>
      </c>
      <c r="F1755" t="s">
        <v>3135</v>
      </c>
      <c r="G1755">
        <v>130094</v>
      </c>
      <c r="H1755" t="s">
        <v>16</v>
      </c>
      <c r="I1755" t="s">
        <v>17</v>
      </c>
      <c r="J1755" t="s">
        <v>217</v>
      </c>
      <c r="K1755">
        <v>29000000</v>
      </c>
      <c r="L1755">
        <v>2003</v>
      </c>
      <c r="M1755">
        <v>6.4</v>
      </c>
    </row>
    <row r="1756" spans="1:13" x14ac:dyDescent="0.3">
      <c r="A1756" t="s">
        <v>478</v>
      </c>
      <c r="B1756">
        <v>233</v>
      </c>
      <c r="C1756">
        <v>131</v>
      </c>
      <c r="D1756">
        <v>81350242</v>
      </c>
      <c r="E1756" t="s">
        <v>27</v>
      </c>
      <c r="F1756" t="s">
        <v>3136</v>
      </c>
      <c r="G1756">
        <v>592582</v>
      </c>
      <c r="H1756" t="s">
        <v>16</v>
      </c>
      <c r="I1756" t="s">
        <v>17</v>
      </c>
      <c r="J1756" t="s">
        <v>217</v>
      </c>
      <c r="K1756">
        <v>28000000</v>
      </c>
      <c r="L1756">
        <v>1988</v>
      </c>
      <c r="M1756">
        <v>8.1999999999999993</v>
      </c>
    </row>
    <row r="1757" spans="1:13" x14ac:dyDescent="0.3">
      <c r="A1757" t="s">
        <v>2787</v>
      </c>
      <c r="B1757">
        <v>173</v>
      </c>
      <c r="C1757">
        <v>101</v>
      </c>
      <c r="D1757">
        <v>67266300</v>
      </c>
      <c r="E1757" t="s">
        <v>609</v>
      </c>
      <c r="F1757" t="s">
        <v>3137</v>
      </c>
      <c r="G1757">
        <v>195255</v>
      </c>
      <c r="H1757" t="s">
        <v>16</v>
      </c>
      <c r="I1757" t="s">
        <v>282</v>
      </c>
      <c r="J1757" t="s">
        <v>217</v>
      </c>
      <c r="K1757">
        <v>28000000</v>
      </c>
      <c r="L1757">
        <v>2008</v>
      </c>
      <c r="M1757">
        <v>6.9</v>
      </c>
    </row>
    <row r="1758" spans="1:13" x14ac:dyDescent="0.3">
      <c r="A1758" t="s">
        <v>640</v>
      </c>
      <c r="B1758">
        <v>426</v>
      </c>
      <c r="C1758">
        <v>130</v>
      </c>
      <c r="D1758">
        <v>70235322</v>
      </c>
      <c r="E1758" t="s">
        <v>1110</v>
      </c>
      <c r="F1758" t="s">
        <v>3138</v>
      </c>
      <c r="G1758">
        <v>182983</v>
      </c>
      <c r="H1758" t="s">
        <v>16</v>
      </c>
      <c r="I1758" t="s">
        <v>17</v>
      </c>
      <c r="J1758" t="s">
        <v>217</v>
      </c>
      <c r="K1758">
        <v>28000000</v>
      </c>
      <c r="L1758">
        <v>2015</v>
      </c>
      <c r="M1758">
        <v>7.8</v>
      </c>
    </row>
    <row r="1759" spans="1:13" x14ac:dyDescent="0.3">
      <c r="A1759" t="s">
        <v>386</v>
      </c>
      <c r="B1759">
        <v>210</v>
      </c>
      <c r="C1759">
        <v>120</v>
      </c>
      <c r="D1759">
        <v>7443007</v>
      </c>
      <c r="E1759" t="s">
        <v>1972</v>
      </c>
      <c r="F1759" t="s">
        <v>3139</v>
      </c>
      <c r="G1759">
        <v>24663</v>
      </c>
      <c r="H1759" t="s">
        <v>16</v>
      </c>
      <c r="I1759" t="s">
        <v>17</v>
      </c>
      <c r="J1759" t="s">
        <v>217</v>
      </c>
      <c r="K1759">
        <v>30000000</v>
      </c>
      <c r="L1759">
        <v>2009</v>
      </c>
      <c r="M1759">
        <v>6.7</v>
      </c>
    </row>
    <row r="1760" spans="1:13" x14ac:dyDescent="0.3">
      <c r="A1760" t="s">
        <v>3027</v>
      </c>
      <c r="B1760">
        <v>129</v>
      </c>
      <c r="C1760">
        <v>135</v>
      </c>
      <c r="D1760">
        <v>64371181</v>
      </c>
      <c r="E1760" t="s">
        <v>1517</v>
      </c>
      <c r="F1760" t="s">
        <v>3140</v>
      </c>
      <c r="G1760">
        <v>36636</v>
      </c>
      <c r="H1760" t="s">
        <v>16</v>
      </c>
      <c r="I1760" t="s">
        <v>17</v>
      </c>
      <c r="J1760" t="s">
        <v>42</v>
      </c>
      <c r="K1760">
        <v>28000000</v>
      </c>
      <c r="L1760">
        <v>2004</v>
      </c>
      <c r="M1760">
        <v>7.5</v>
      </c>
    </row>
    <row r="1761" spans="1:13" x14ac:dyDescent="0.3">
      <c r="A1761" t="s">
        <v>48</v>
      </c>
      <c r="B1761">
        <v>287</v>
      </c>
      <c r="C1761">
        <v>110</v>
      </c>
      <c r="D1761">
        <v>58885635</v>
      </c>
      <c r="E1761" t="s">
        <v>1755</v>
      </c>
      <c r="F1761" t="s">
        <v>3141</v>
      </c>
      <c r="G1761">
        <v>194422</v>
      </c>
      <c r="H1761" t="s">
        <v>16</v>
      </c>
      <c r="I1761" t="s">
        <v>17</v>
      </c>
      <c r="J1761" t="s">
        <v>217</v>
      </c>
      <c r="K1761">
        <v>26000000</v>
      </c>
      <c r="L1761">
        <v>2004</v>
      </c>
      <c r="M1761">
        <v>7.4</v>
      </c>
    </row>
    <row r="1762" spans="1:13" x14ac:dyDescent="0.3">
      <c r="A1762" t="s">
        <v>950</v>
      </c>
      <c r="B1762">
        <v>108</v>
      </c>
      <c r="C1762">
        <v>103</v>
      </c>
      <c r="D1762">
        <v>60400856</v>
      </c>
      <c r="E1762" t="s">
        <v>615</v>
      </c>
      <c r="F1762" t="s">
        <v>3142</v>
      </c>
      <c r="G1762">
        <v>61317</v>
      </c>
      <c r="H1762" t="s">
        <v>16</v>
      </c>
      <c r="I1762" t="s">
        <v>282</v>
      </c>
      <c r="J1762" t="s">
        <v>18</v>
      </c>
      <c r="K1762">
        <v>35000000</v>
      </c>
      <c r="L1762">
        <v>2001</v>
      </c>
      <c r="M1762">
        <v>5.2</v>
      </c>
    </row>
    <row r="1763" spans="1:13" x14ac:dyDescent="0.3">
      <c r="A1763" t="s">
        <v>3143</v>
      </c>
      <c r="B1763">
        <v>62</v>
      </c>
      <c r="C1763">
        <v>115</v>
      </c>
      <c r="E1763" t="s">
        <v>3144</v>
      </c>
      <c r="F1763" t="s">
        <v>3145</v>
      </c>
      <c r="G1763">
        <v>8227</v>
      </c>
      <c r="H1763" t="s">
        <v>248</v>
      </c>
      <c r="I1763" t="s">
        <v>249</v>
      </c>
      <c r="J1763" t="s">
        <v>1730</v>
      </c>
      <c r="K1763">
        <v>30000000</v>
      </c>
      <c r="L1763">
        <v>2013</v>
      </c>
      <c r="M1763">
        <v>6.5</v>
      </c>
    </row>
    <row r="1764" spans="1:13" x14ac:dyDescent="0.3">
      <c r="A1764" t="s">
        <v>1922</v>
      </c>
      <c r="B1764">
        <v>220</v>
      </c>
      <c r="C1764">
        <v>110</v>
      </c>
      <c r="D1764">
        <v>52353636</v>
      </c>
      <c r="E1764" t="s">
        <v>921</v>
      </c>
      <c r="F1764" t="s">
        <v>3146</v>
      </c>
      <c r="G1764">
        <v>209133</v>
      </c>
      <c r="H1764" t="s">
        <v>16</v>
      </c>
      <c r="I1764" t="s">
        <v>17</v>
      </c>
      <c r="J1764" t="s">
        <v>217</v>
      </c>
      <c r="K1764">
        <v>21000000</v>
      </c>
      <c r="L1764">
        <v>2001</v>
      </c>
      <c r="M1764">
        <v>7.6</v>
      </c>
    </row>
    <row r="1765" spans="1:13" x14ac:dyDescent="0.3">
      <c r="A1765" t="s">
        <v>517</v>
      </c>
      <c r="B1765">
        <v>136</v>
      </c>
      <c r="C1765">
        <v>91</v>
      </c>
      <c r="D1765">
        <v>51475962</v>
      </c>
      <c r="E1765" t="s">
        <v>310</v>
      </c>
      <c r="F1765" t="s">
        <v>3147</v>
      </c>
      <c r="G1765">
        <v>177828</v>
      </c>
      <c r="H1765" t="s">
        <v>16</v>
      </c>
      <c r="I1765" t="s">
        <v>17</v>
      </c>
      <c r="J1765" t="s">
        <v>217</v>
      </c>
      <c r="K1765">
        <v>30000000</v>
      </c>
      <c r="L1765">
        <v>2003</v>
      </c>
      <c r="M1765">
        <v>7.3</v>
      </c>
    </row>
    <row r="1766" spans="1:13" x14ac:dyDescent="0.3">
      <c r="A1766" t="s">
        <v>260</v>
      </c>
      <c r="B1766">
        <v>222</v>
      </c>
      <c r="C1766">
        <v>105</v>
      </c>
      <c r="D1766">
        <v>63910583</v>
      </c>
      <c r="E1766" t="s">
        <v>615</v>
      </c>
      <c r="F1766" t="s">
        <v>3148</v>
      </c>
      <c r="G1766">
        <v>106755</v>
      </c>
      <c r="H1766" t="s">
        <v>16</v>
      </c>
      <c r="I1766" t="s">
        <v>17</v>
      </c>
      <c r="J1766" t="s">
        <v>18</v>
      </c>
      <c r="K1766">
        <v>28000000</v>
      </c>
      <c r="L1766">
        <v>2013</v>
      </c>
      <c r="M1766">
        <v>6.6</v>
      </c>
    </row>
    <row r="1767" spans="1:13" x14ac:dyDescent="0.3">
      <c r="A1767" t="s">
        <v>2196</v>
      </c>
      <c r="B1767">
        <v>112</v>
      </c>
      <c r="C1767">
        <v>127</v>
      </c>
      <c r="D1767">
        <v>62300000</v>
      </c>
      <c r="E1767" t="s">
        <v>23</v>
      </c>
      <c r="F1767" t="s">
        <v>3149</v>
      </c>
      <c r="G1767">
        <v>72085</v>
      </c>
      <c r="H1767" t="s">
        <v>16</v>
      </c>
      <c r="I1767" t="s">
        <v>25</v>
      </c>
      <c r="J1767" t="s">
        <v>42</v>
      </c>
      <c r="K1767">
        <v>28000000</v>
      </c>
      <c r="L1767">
        <v>1981</v>
      </c>
      <c r="M1767">
        <v>6.8</v>
      </c>
    </row>
    <row r="1768" spans="1:13" x14ac:dyDescent="0.3">
      <c r="A1768" t="s">
        <v>613</v>
      </c>
      <c r="B1768">
        <v>122</v>
      </c>
      <c r="C1768">
        <v>82</v>
      </c>
      <c r="D1768">
        <v>49968653</v>
      </c>
      <c r="E1768" t="s">
        <v>615</v>
      </c>
      <c r="F1768" t="s">
        <v>3150</v>
      </c>
      <c r="G1768">
        <v>85423</v>
      </c>
      <c r="H1768" t="s">
        <v>16</v>
      </c>
      <c r="I1768" t="s">
        <v>17</v>
      </c>
      <c r="J1768" t="s">
        <v>18</v>
      </c>
      <c r="K1768">
        <v>28000000</v>
      </c>
      <c r="L1768">
        <v>2001</v>
      </c>
      <c r="M1768">
        <v>6.9</v>
      </c>
    </row>
    <row r="1769" spans="1:13" x14ac:dyDescent="0.3">
      <c r="A1769" t="s">
        <v>669</v>
      </c>
      <c r="B1769">
        <v>62</v>
      </c>
      <c r="C1769">
        <v>99</v>
      </c>
      <c r="D1769">
        <v>44450000</v>
      </c>
      <c r="E1769" t="s">
        <v>510</v>
      </c>
      <c r="F1769" t="s">
        <v>3151</v>
      </c>
      <c r="G1769">
        <v>44394</v>
      </c>
      <c r="H1769" t="s">
        <v>16</v>
      </c>
      <c r="I1769" t="s">
        <v>105</v>
      </c>
      <c r="J1769" t="s">
        <v>217</v>
      </c>
      <c r="K1769">
        <v>27000000</v>
      </c>
      <c r="L1769">
        <v>1994</v>
      </c>
      <c r="M1769">
        <v>5.8</v>
      </c>
    </row>
    <row r="1770" spans="1:13" x14ac:dyDescent="0.3">
      <c r="A1770" t="s">
        <v>777</v>
      </c>
      <c r="B1770">
        <v>135</v>
      </c>
      <c r="C1770">
        <v>90</v>
      </c>
      <c r="D1770">
        <v>45162741</v>
      </c>
      <c r="E1770" t="s">
        <v>609</v>
      </c>
      <c r="F1770" t="s">
        <v>3152</v>
      </c>
      <c r="G1770">
        <v>201084</v>
      </c>
      <c r="H1770" t="s">
        <v>16</v>
      </c>
      <c r="I1770" t="s">
        <v>282</v>
      </c>
      <c r="J1770" t="s">
        <v>18</v>
      </c>
      <c r="K1770">
        <v>28000000</v>
      </c>
      <c r="L1770">
        <v>2001</v>
      </c>
      <c r="M1770">
        <v>6.6</v>
      </c>
    </row>
    <row r="1771" spans="1:13" x14ac:dyDescent="0.3">
      <c r="A1771" t="s">
        <v>2699</v>
      </c>
      <c r="B1771">
        <v>184</v>
      </c>
      <c r="C1771">
        <v>115</v>
      </c>
      <c r="D1771">
        <v>71346930</v>
      </c>
      <c r="E1771" t="s">
        <v>3153</v>
      </c>
      <c r="F1771" t="s">
        <v>3154</v>
      </c>
      <c r="G1771">
        <v>78008</v>
      </c>
      <c r="H1771" t="s">
        <v>16</v>
      </c>
      <c r="I1771" t="s">
        <v>17</v>
      </c>
      <c r="J1771" t="s">
        <v>18</v>
      </c>
      <c r="K1771">
        <v>28000000</v>
      </c>
      <c r="L1771">
        <v>2013</v>
      </c>
      <c r="M1771">
        <v>6.7</v>
      </c>
    </row>
    <row r="1772" spans="1:13" x14ac:dyDescent="0.3">
      <c r="A1772" t="s">
        <v>1461</v>
      </c>
      <c r="B1772">
        <v>36</v>
      </c>
      <c r="C1772">
        <v>96</v>
      </c>
      <c r="D1772">
        <v>39514713</v>
      </c>
      <c r="E1772" t="s">
        <v>190</v>
      </c>
      <c r="F1772" t="s">
        <v>3155</v>
      </c>
      <c r="G1772">
        <v>60494</v>
      </c>
      <c r="H1772" t="s">
        <v>16</v>
      </c>
      <c r="I1772" t="s">
        <v>17</v>
      </c>
      <c r="J1772" t="s">
        <v>42</v>
      </c>
      <c r="K1772">
        <v>28000000</v>
      </c>
      <c r="L1772">
        <v>1993</v>
      </c>
      <c r="M1772">
        <v>6.7</v>
      </c>
    </row>
    <row r="1773" spans="1:13" x14ac:dyDescent="0.3">
      <c r="A1773" t="s">
        <v>2560</v>
      </c>
      <c r="B1773">
        <v>171</v>
      </c>
      <c r="C1773">
        <v>104</v>
      </c>
      <c r="D1773">
        <v>43097652</v>
      </c>
      <c r="E1773" t="s">
        <v>515</v>
      </c>
      <c r="F1773" t="s">
        <v>3156</v>
      </c>
      <c r="G1773">
        <v>59068</v>
      </c>
      <c r="H1773" t="s">
        <v>16</v>
      </c>
      <c r="I1773" t="s">
        <v>17</v>
      </c>
      <c r="J1773" t="s">
        <v>42</v>
      </c>
      <c r="K1773">
        <v>28000000</v>
      </c>
      <c r="L1773">
        <v>2007</v>
      </c>
      <c r="M1773">
        <v>6.3</v>
      </c>
    </row>
    <row r="1774" spans="1:13" x14ac:dyDescent="0.3">
      <c r="A1774" t="s">
        <v>255</v>
      </c>
      <c r="B1774">
        <v>447</v>
      </c>
      <c r="C1774">
        <v>117</v>
      </c>
      <c r="D1774">
        <v>48043505</v>
      </c>
      <c r="E1774" t="s">
        <v>787</v>
      </c>
      <c r="F1774" t="s">
        <v>3157</v>
      </c>
      <c r="G1774">
        <v>435864</v>
      </c>
      <c r="H1774" t="s">
        <v>16</v>
      </c>
      <c r="I1774" t="s">
        <v>25</v>
      </c>
      <c r="J1774" t="s">
        <v>217</v>
      </c>
      <c r="K1774">
        <v>30000000</v>
      </c>
      <c r="L1774">
        <v>2010</v>
      </c>
      <c r="M1774">
        <v>7.7</v>
      </c>
    </row>
    <row r="1775" spans="1:13" x14ac:dyDescent="0.3">
      <c r="A1775" t="s">
        <v>1512</v>
      </c>
      <c r="B1775">
        <v>220</v>
      </c>
      <c r="C1775">
        <v>83</v>
      </c>
      <c r="D1775">
        <v>37053924</v>
      </c>
      <c r="E1775" t="s">
        <v>641</v>
      </c>
      <c r="F1775" t="s">
        <v>3158</v>
      </c>
      <c r="G1775">
        <v>77935</v>
      </c>
      <c r="H1775" t="s">
        <v>16</v>
      </c>
      <c r="I1775" t="s">
        <v>282</v>
      </c>
      <c r="J1775" t="s">
        <v>217</v>
      </c>
      <c r="K1775">
        <v>28000000</v>
      </c>
      <c r="L1775">
        <v>2011</v>
      </c>
      <c r="M1775">
        <v>6.1</v>
      </c>
    </row>
    <row r="1776" spans="1:13" x14ac:dyDescent="0.3">
      <c r="A1776" t="s">
        <v>1962</v>
      </c>
      <c r="B1776">
        <v>122</v>
      </c>
      <c r="C1776">
        <v>99</v>
      </c>
      <c r="D1776">
        <v>33000377</v>
      </c>
      <c r="E1776" t="s">
        <v>3159</v>
      </c>
      <c r="F1776" t="s">
        <v>3160</v>
      </c>
      <c r="G1776">
        <v>27378</v>
      </c>
      <c r="H1776" t="s">
        <v>16</v>
      </c>
      <c r="I1776" t="s">
        <v>17</v>
      </c>
      <c r="J1776" t="s">
        <v>217</v>
      </c>
      <c r="K1776">
        <v>28000000</v>
      </c>
      <c r="L1776">
        <v>2000</v>
      </c>
      <c r="M1776">
        <v>4.9000000000000004</v>
      </c>
    </row>
    <row r="1777" spans="1:13" x14ac:dyDescent="0.3">
      <c r="A1777" t="s">
        <v>3161</v>
      </c>
      <c r="B1777">
        <v>119</v>
      </c>
      <c r="C1777">
        <v>81</v>
      </c>
      <c r="D1777">
        <v>66950483</v>
      </c>
      <c r="E1777" t="s">
        <v>1106</v>
      </c>
      <c r="F1777" t="s">
        <v>3162</v>
      </c>
      <c r="G1777">
        <v>29738</v>
      </c>
      <c r="H1777" t="s">
        <v>16</v>
      </c>
      <c r="I1777" t="s">
        <v>17</v>
      </c>
      <c r="J1777" t="s">
        <v>42</v>
      </c>
      <c r="K1777">
        <v>28000000</v>
      </c>
      <c r="L1777">
        <v>2014</v>
      </c>
      <c r="M1777">
        <v>6.2</v>
      </c>
    </row>
    <row r="1778" spans="1:13" x14ac:dyDescent="0.3">
      <c r="A1778" t="s">
        <v>343</v>
      </c>
      <c r="B1778">
        <v>177</v>
      </c>
      <c r="C1778">
        <v>135</v>
      </c>
      <c r="D1778">
        <v>38372662</v>
      </c>
      <c r="E1778" t="s">
        <v>85</v>
      </c>
      <c r="F1778" t="s">
        <v>3163</v>
      </c>
      <c r="G1778">
        <v>193455</v>
      </c>
      <c r="H1778" t="s">
        <v>16</v>
      </c>
      <c r="I1778" t="s">
        <v>533</v>
      </c>
      <c r="J1778" t="s">
        <v>42</v>
      </c>
      <c r="K1778">
        <v>28000000</v>
      </c>
      <c r="L1778">
        <v>2005</v>
      </c>
      <c r="M1778">
        <v>7.8</v>
      </c>
    </row>
    <row r="1779" spans="1:13" x14ac:dyDescent="0.3">
      <c r="A1779" t="s">
        <v>76</v>
      </c>
      <c r="B1779">
        <v>302</v>
      </c>
      <c r="C1779">
        <v>117</v>
      </c>
      <c r="D1779">
        <v>27000000</v>
      </c>
      <c r="E1779" t="s">
        <v>1073</v>
      </c>
      <c r="F1779" t="s">
        <v>3164</v>
      </c>
      <c r="G1779">
        <v>461609</v>
      </c>
      <c r="H1779" t="s">
        <v>16</v>
      </c>
      <c r="I1779" t="s">
        <v>17</v>
      </c>
      <c r="J1779" t="s">
        <v>217</v>
      </c>
      <c r="K1779">
        <v>28000000</v>
      </c>
      <c r="L1779">
        <v>1982</v>
      </c>
      <c r="M1779">
        <v>8.1999999999999993</v>
      </c>
    </row>
    <row r="1780" spans="1:13" x14ac:dyDescent="0.3">
      <c r="A1780" t="s">
        <v>1276</v>
      </c>
      <c r="B1780">
        <v>44</v>
      </c>
      <c r="C1780">
        <v>139</v>
      </c>
      <c r="D1780">
        <v>31600000</v>
      </c>
      <c r="E1780" t="s">
        <v>3165</v>
      </c>
      <c r="F1780" t="s">
        <v>3166</v>
      </c>
      <c r="G1780">
        <v>34427</v>
      </c>
      <c r="H1780" t="s">
        <v>16</v>
      </c>
      <c r="I1780" t="s">
        <v>17</v>
      </c>
      <c r="J1780" t="s">
        <v>217</v>
      </c>
      <c r="K1780">
        <v>28000000</v>
      </c>
      <c r="L1780">
        <v>1995</v>
      </c>
      <c r="M1780">
        <v>6.9</v>
      </c>
    </row>
    <row r="1781" spans="1:13" x14ac:dyDescent="0.3">
      <c r="A1781" t="s">
        <v>126</v>
      </c>
      <c r="B1781">
        <v>211</v>
      </c>
      <c r="C1781">
        <v>123</v>
      </c>
      <c r="D1781">
        <v>30688364</v>
      </c>
      <c r="E1781" t="s">
        <v>337</v>
      </c>
      <c r="F1781" t="s">
        <v>3167</v>
      </c>
      <c r="G1781">
        <v>69355</v>
      </c>
      <c r="H1781" t="s">
        <v>16</v>
      </c>
      <c r="I1781" t="s">
        <v>17</v>
      </c>
      <c r="J1781" t="s">
        <v>18</v>
      </c>
      <c r="K1781">
        <v>28000000</v>
      </c>
      <c r="L1781">
        <v>2014</v>
      </c>
      <c r="M1781">
        <v>6.2</v>
      </c>
    </row>
    <row r="1782" spans="1:13" x14ac:dyDescent="0.3">
      <c r="A1782" t="s">
        <v>3168</v>
      </c>
      <c r="B1782">
        <v>222</v>
      </c>
      <c r="C1782">
        <v>117</v>
      </c>
      <c r="D1782">
        <v>28563179</v>
      </c>
      <c r="E1782" t="s">
        <v>782</v>
      </c>
      <c r="F1782" t="s">
        <v>3169</v>
      </c>
      <c r="G1782">
        <v>72693</v>
      </c>
      <c r="H1782" t="s">
        <v>16</v>
      </c>
      <c r="I1782" t="s">
        <v>17</v>
      </c>
      <c r="J1782" t="s">
        <v>217</v>
      </c>
      <c r="K1782">
        <v>21000000</v>
      </c>
      <c r="L1782">
        <v>2007</v>
      </c>
      <c r="M1782">
        <v>6.9</v>
      </c>
    </row>
    <row r="1783" spans="1:13" x14ac:dyDescent="0.3">
      <c r="A1783" t="s">
        <v>3170</v>
      </c>
      <c r="B1783">
        <v>100</v>
      </c>
      <c r="C1783">
        <v>97</v>
      </c>
      <c r="D1783">
        <v>16779636</v>
      </c>
      <c r="E1783" t="s">
        <v>1578</v>
      </c>
      <c r="F1783" t="s">
        <v>3171</v>
      </c>
      <c r="G1783">
        <v>9338</v>
      </c>
      <c r="H1783" t="s">
        <v>16</v>
      </c>
      <c r="I1783" t="s">
        <v>17</v>
      </c>
      <c r="J1783" t="s">
        <v>217</v>
      </c>
      <c r="K1783">
        <v>28000000</v>
      </c>
      <c r="L1783">
        <v>2000</v>
      </c>
      <c r="M1783">
        <v>4.8</v>
      </c>
    </row>
    <row r="1784" spans="1:13" x14ac:dyDescent="0.3">
      <c r="A1784" t="s">
        <v>1048</v>
      </c>
      <c r="B1784">
        <v>100</v>
      </c>
      <c r="C1784">
        <v>81</v>
      </c>
      <c r="D1784">
        <v>10762178</v>
      </c>
      <c r="E1784" t="s">
        <v>31</v>
      </c>
      <c r="F1784" t="s">
        <v>3172</v>
      </c>
      <c r="G1784">
        <v>10369</v>
      </c>
      <c r="H1784" t="s">
        <v>16</v>
      </c>
      <c r="I1784" t="s">
        <v>533</v>
      </c>
      <c r="J1784" t="s">
        <v>110</v>
      </c>
      <c r="K1784">
        <v>160000000</v>
      </c>
      <c r="L1784">
        <v>2001</v>
      </c>
      <c r="M1784">
        <v>8</v>
      </c>
    </row>
    <row r="1785" spans="1:13" x14ac:dyDescent="0.3">
      <c r="A1785" t="s">
        <v>1523</v>
      </c>
      <c r="B1785">
        <v>98</v>
      </c>
      <c r="C1785">
        <v>103</v>
      </c>
      <c r="D1785">
        <v>17324744</v>
      </c>
      <c r="E1785" t="s">
        <v>1317</v>
      </c>
      <c r="F1785" t="s">
        <v>3173</v>
      </c>
      <c r="G1785">
        <v>44103</v>
      </c>
      <c r="H1785" t="s">
        <v>16</v>
      </c>
      <c r="I1785" t="s">
        <v>17</v>
      </c>
      <c r="J1785" t="s">
        <v>18</v>
      </c>
      <c r="K1785">
        <v>28000000</v>
      </c>
      <c r="L1785">
        <v>2006</v>
      </c>
      <c r="M1785">
        <v>5.3</v>
      </c>
    </row>
    <row r="1786" spans="1:13" x14ac:dyDescent="0.3">
      <c r="A1786" t="s">
        <v>728</v>
      </c>
      <c r="B1786">
        <v>74</v>
      </c>
      <c r="C1786">
        <v>119</v>
      </c>
      <c r="D1786">
        <v>8888143</v>
      </c>
      <c r="E1786" t="s">
        <v>2247</v>
      </c>
      <c r="F1786" t="s">
        <v>3174</v>
      </c>
      <c r="G1786">
        <v>22250</v>
      </c>
      <c r="H1786" t="s">
        <v>16</v>
      </c>
      <c r="I1786" t="s">
        <v>105</v>
      </c>
      <c r="J1786" t="s">
        <v>217</v>
      </c>
      <c r="K1786">
        <v>28000000</v>
      </c>
      <c r="L1786">
        <v>1999</v>
      </c>
      <c r="M1786">
        <v>6.7</v>
      </c>
    </row>
    <row r="1787" spans="1:13" x14ac:dyDescent="0.3">
      <c r="A1787" t="s">
        <v>1475</v>
      </c>
      <c r="B1787">
        <v>97</v>
      </c>
      <c r="C1787">
        <v>94</v>
      </c>
      <c r="D1787">
        <v>24268828</v>
      </c>
      <c r="E1787" t="s">
        <v>3175</v>
      </c>
      <c r="F1787" t="s">
        <v>3176</v>
      </c>
      <c r="G1787">
        <v>29971</v>
      </c>
      <c r="H1787" t="s">
        <v>16</v>
      </c>
      <c r="I1787" t="s">
        <v>17</v>
      </c>
      <c r="J1787" t="s">
        <v>42</v>
      </c>
      <c r="K1787">
        <v>28000000</v>
      </c>
      <c r="L1787">
        <v>2010</v>
      </c>
      <c r="M1787">
        <v>5.4</v>
      </c>
    </row>
    <row r="1788" spans="1:13" x14ac:dyDescent="0.3">
      <c r="A1788" t="s">
        <v>2637</v>
      </c>
      <c r="B1788">
        <v>21</v>
      </c>
      <c r="C1788">
        <v>89</v>
      </c>
      <c r="D1788">
        <v>8119205</v>
      </c>
      <c r="E1788" t="s">
        <v>190</v>
      </c>
      <c r="F1788" t="s">
        <v>3177</v>
      </c>
      <c r="G1788">
        <v>4288</v>
      </c>
      <c r="H1788" t="s">
        <v>16</v>
      </c>
      <c r="I1788" t="s">
        <v>17</v>
      </c>
      <c r="J1788" t="s">
        <v>42</v>
      </c>
      <c r="K1788">
        <v>28000000</v>
      </c>
      <c r="L1788">
        <v>1997</v>
      </c>
      <c r="M1788">
        <v>5.4</v>
      </c>
    </row>
    <row r="1789" spans="1:13" x14ac:dyDescent="0.3">
      <c r="A1789" t="s">
        <v>1918</v>
      </c>
      <c r="B1789">
        <v>156</v>
      </c>
      <c r="C1789">
        <v>98</v>
      </c>
      <c r="D1789">
        <v>8434601</v>
      </c>
      <c r="E1789" t="s">
        <v>1501</v>
      </c>
      <c r="F1789" t="s">
        <v>3178</v>
      </c>
      <c r="G1789">
        <v>43006</v>
      </c>
      <c r="H1789" t="s">
        <v>16</v>
      </c>
      <c r="I1789" t="s">
        <v>17</v>
      </c>
      <c r="J1789" t="s">
        <v>217</v>
      </c>
      <c r="K1789">
        <v>28000000</v>
      </c>
      <c r="L1789">
        <v>2001</v>
      </c>
      <c r="M1789">
        <v>4.9000000000000004</v>
      </c>
    </row>
    <row r="1790" spans="1:13" x14ac:dyDescent="0.3">
      <c r="A1790" t="s">
        <v>1935</v>
      </c>
      <c r="B1790">
        <v>125</v>
      </c>
      <c r="C1790">
        <v>107</v>
      </c>
      <c r="D1790">
        <v>6998324</v>
      </c>
      <c r="E1790" t="s">
        <v>921</v>
      </c>
      <c r="F1790" t="s">
        <v>3179</v>
      </c>
      <c r="G1790">
        <v>11476</v>
      </c>
      <c r="H1790" t="s">
        <v>16</v>
      </c>
      <c r="I1790" t="s">
        <v>17</v>
      </c>
      <c r="J1790" t="s">
        <v>217</v>
      </c>
      <c r="K1790">
        <v>28000000</v>
      </c>
      <c r="L1790">
        <v>2015</v>
      </c>
      <c r="M1790">
        <v>6.1</v>
      </c>
    </row>
    <row r="1791" spans="1:13" x14ac:dyDescent="0.3">
      <c r="A1791" t="s">
        <v>2174</v>
      </c>
      <c r="B1791">
        <v>225</v>
      </c>
      <c r="C1791">
        <v>108</v>
      </c>
      <c r="D1791">
        <v>10907291</v>
      </c>
      <c r="E1791" t="s">
        <v>3180</v>
      </c>
      <c r="F1791" t="s">
        <v>3181</v>
      </c>
      <c r="G1791">
        <v>23775</v>
      </c>
      <c r="H1791" t="s">
        <v>16</v>
      </c>
      <c r="I1791" t="s">
        <v>17</v>
      </c>
      <c r="J1791" t="s">
        <v>18</v>
      </c>
      <c r="K1791">
        <v>28000000</v>
      </c>
      <c r="L1791">
        <v>2016</v>
      </c>
      <c r="M1791">
        <v>5.8</v>
      </c>
    </row>
    <row r="1792" spans="1:13" x14ac:dyDescent="0.3">
      <c r="A1792" t="s">
        <v>178</v>
      </c>
      <c r="B1792">
        <v>85</v>
      </c>
      <c r="C1792">
        <v>134</v>
      </c>
      <c r="D1792">
        <v>5532301</v>
      </c>
      <c r="E1792" t="s">
        <v>1177</v>
      </c>
      <c r="F1792" t="s">
        <v>3182</v>
      </c>
      <c r="G1792">
        <v>21606</v>
      </c>
      <c r="H1792" t="s">
        <v>16</v>
      </c>
      <c r="I1792" t="s">
        <v>17</v>
      </c>
      <c r="J1792" t="s">
        <v>18</v>
      </c>
      <c r="K1792">
        <v>28000000</v>
      </c>
      <c r="L1792">
        <v>1997</v>
      </c>
      <c r="M1792">
        <v>7</v>
      </c>
    </row>
    <row r="1793" spans="1:13" x14ac:dyDescent="0.3">
      <c r="A1793" t="s">
        <v>3183</v>
      </c>
      <c r="B1793">
        <v>135</v>
      </c>
      <c r="C1793">
        <v>110</v>
      </c>
      <c r="D1793">
        <v>2775593</v>
      </c>
      <c r="E1793" t="s">
        <v>515</v>
      </c>
      <c r="F1793" t="s">
        <v>3184</v>
      </c>
      <c r="G1793">
        <v>61269</v>
      </c>
      <c r="H1793" t="s">
        <v>16</v>
      </c>
      <c r="I1793" t="s">
        <v>25</v>
      </c>
      <c r="J1793" t="s">
        <v>217</v>
      </c>
      <c r="K1793">
        <v>27000000</v>
      </c>
      <c r="L1793">
        <v>2008</v>
      </c>
      <c r="M1793">
        <v>6.5</v>
      </c>
    </row>
    <row r="1794" spans="1:13" x14ac:dyDescent="0.3">
      <c r="A1794" t="s">
        <v>3185</v>
      </c>
      <c r="B1794">
        <v>350</v>
      </c>
      <c r="C1794">
        <v>103</v>
      </c>
      <c r="D1794">
        <v>28751715</v>
      </c>
      <c r="E1794" t="s">
        <v>641</v>
      </c>
      <c r="F1794" t="s">
        <v>3186</v>
      </c>
      <c r="G1794">
        <v>202967</v>
      </c>
      <c r="H1794" t="s">
        <v>16</v>
      </c>
      <c r="I1794" t="s">
        <v>17</v>
      </c>
      <c r="J1794" t="s">
        <v>217</v>
      </c>
      <c r="K1794">
        <v>28000000</v>
      </c>
      <c r="L1794">
        <v>2013</v>
      </c>
      <c r="M1794">
        <v>6.6</v>
      </c>
    </row>
    <row r="1795" spans="1:13" hidden="1" x14ac:dyDescent="0.3">
      <c r="A1795" t="s">
        <v>3187</v>
      </c>
      <c r="B1795">
        <v>31</v>
      </c>
      <c r="C1795">
        <v>145</v>
      </c>
      <c r="E1795" t="s">
        <v>3188</v>
      </c>
      <c r="F1795" t="s">
        <v>3189</v>
      </c>
      <c r="G1795">
        <v>10266</v>
      </c>
      <c r="H1795" t="s">
        <v>1010</v>
      </c>
      <c r="I1795" t="s">
        <v>1295</v>
      </c>
      <c r="K1795">
        <v>24000000</v>
      </c>
      <c r="L1795">
        <v>2006</v>
      </c>
      <c r="M1795">
        <v>6.1</v>
      </c>
    </row>
    <row r="1796" spans="1:13" x14ac:dyDescent="0.3">
      <c r="A1796" t="s">
        <v>3190</v>
      </c>
      <c r="B1796">
        <v>177</v>
      </c>
      <c r="C1796">
        <v>100</v>
      </c>
      <c r="D1796">
        <v>20285518</v>
      </c>
      <c r="E1796" t="s">
        <v>169</v>
      </c>
      <c r="F1796" t="s">
        <v>3191</v>
      </c>
      <c r="G1796">
        <v>32103</v>
      </c>
      <c r="H1796" t="s">
        <v>16</v>
      </c>
      <c r="I1796" t="s">
        <v>533</v>
      </c>
      <c r="J1796" t="s">
        <v>18</v>
      </c>
      <c r="K1796">
        <v>28000000</v>
      </c>
      <c r="L1796">
        <v>2014</v>
      </c>
      <c r="M1796">
        <v>5.7</v>
      </c>
    </row>
    <row r="1797" spans="1:13" x14ac:dyDescent="0.3">
      <c r="A1797" t="s">
        <v>2196</v>
      </c>
      <c r="B1797">
        <v>106</v>
      </c>
      <c r="C1797">
        <v>131</v>
      </c>
      <c r="D1797">
        <v>67900000</v>
      </c>
      <c r="E1797" t="s">
        <v>23</v>
      </c>
      <c r="F1797" t="s">
        <v>3192</v>
      </c>
      <c r="G1797">
        <v>74374</v>
      </c>
      <c r="H1797" t="s">
        <v>16</v>
      </c>
      <c r="I1797" t="s">
        <v>25</v>
      </c>
      <c r="J1797" t="s">
        <v>42</v>
      </c>
      <c r="K1797">
        <v>27500000</v>
      </c>
      <c r="L1797">
        <v>1983</v>
      </c>
      <c r="M1797">
        <v>6.6</v>
      </c>
    </row>
    <row r="1798" spans="1:13" x14ac:dyDescent="0.3">
      <c r="A1798" t="s">
        <v>1169</v>
      </c>
      <c r="B1798">
        <v>251</v>
      </c>
      <c r="C1798">
        <v>133</v>
      </c>
      <c r="D1798">
        <v>148734225</v>
      </c>
      <c r="E1798" t="s">
        <v>615</v>
      </c>
      <c r="F1798" t="s">
        <v>3193</v>
      </c>
      <c r="G1798">
        <v>298590</v>
      </c>
      <c r="H1798" t="s">
        <v>16</v>
      </c>
      <c r="I1798" t="s">
        <v>17</v>
      </c>
      <c r="J1798" t="s">
        <v>217</v>
      </c>
      <c r="K1798">
        <v>30000000</v>
      </c>
      <c r="L1798">
        <v>2007</v>
      </c>
      <c r="M1798">
        <v>7</v>
      </c>
    </row>
    <row r="1799" spans="1:13" x14ac:dyDescent="0.3">
      <c r="A1799" t="s">
        <v>2283</v>
      </c>
      <c r="B1799">
        <v>148</v>
      </c>
      <c r="C1799">
        <v>109</v>
      </c>
      <c r="D1799">
        <v>49185998</v>
      </c>
      <c r="E1799" t="s">
        <v>1235</v>
      </c>
      <c r="F1799" t="s">
        <v>3194</v>
      </c>
      <c r="G1799">
        <v>74476</v>
      </c>
      <c r="H1799" t="s">
        <v>16</v>
      </c>
      <c r="I1799" t="s">
        <v>17</v>
      </c>
      <c r="J1799" t="s">
        <v>18</v>
      </c>
      <c r="K1799">
        <v>30000000</v>
      </c>
      <c r="L1799">
        <v>2009</v>
      </c>
      <c r="M1799">
        <v>7.4</v>
      </c>
    </row>
    <row r="1800" spans="1:13" x14ac:dyDescent="0.3">
      <c r="A1800" t="s">
        <v>2417</v>
      </c>
      <c r="B1800">
        <v>76</v>
      </c>
      <c r="C1800">
        <v>114</v>
      </c>
      <c r="D1800">
        <v>42168445</v>
      </c>
      <c r="E1800" t="s">
        <v>515</v>
      </c>
      <c r="F1800" t="s">
        <v>3195</v>
      </c>
      <c r="G1800">
        <v>10791</v>
      </c>
      <c r="H1800" t="s">
        <v>16</v>
      </c>
      <c r="I1800" t="s">
        <v>17</v>
      </c>
      <c r="J1800" t="s">
        <v>18</v>
      </c>
      <c r="K1800">
        <v>35000000</v>
      </c>
      <c r="L1800">
        <v>2008</v>
      </c>
      <c r="M1800">
        <v>5.3</v>
      </c>
    </row>
    <row r="1801" spans="1:13" x14ac:dyDescent="0.3">
      <c r="A1801" t="s">
        <v>3196</v>
      </c>
      <c r="B1801">
        <v>52</v>
      </c>
      <c r="C1801">
        <v>164</v>
      </c>
      <c r="D1801">
        <v>26400000</v>
      </c>
      <c r="E1801" t="s">
        <v>794</v>
      </c>
      <c r="F1801" t="s">
        <v>3197</v>
      </c>
      <c r="G1801">
        <v>12980</v>
      </c>
      <c r="H1801" t="s">
        <v>16</v>
      </c>
      <c r="I1801" t="s">
        <v>25</v>
      </c>
      <c r="J1801" t="s">
        <v>42</v>
      </c>
      <c r="K1801">
        <v>16000000</v>
      </c>
      <c r="L1801">
        <v>1984</v>
      </c>
      <c r="M1801">
        <v>7.4</v>
      </c>
    </row>
    <row r="1802" spans="1:13" x14ac:dyDescent="0.3">
      <c r="A1802" t="s">
        <v>3198</v>
      </c>
      <c r="B1802">
        <v>220</v>
      </c>
      <c r="C1802">
        <v>92</v>
      </c>
      <c r="D1802">
        <v>17508670</v>
      </c>
      <c r="E1802" t="s">
        <v>1889</v>
      </c>
      <c r="F1802" t="s">
        <v>3199</v>
      </c>
      <c r="G1802">
        <v>64625</v>
      </c>
      <c r="H1802" t="s">
        <v>16</v>
      </c>
      <c r="I1802" t="s">
        <v>25</v>
      </c>
      <c r="J1802" t="s">
        <v>217</v>
      </c>
      <c r="K1802">
        <v>15000000</v>
      </c>
      <c r="L1802">
        <v>2006</v>
      </c>
      <c r="M1802">
        <v>7.4</v>
      </c>
    </row>
    <row r="1803" spans="1:13" x14ac:dyDescent="0.3">
      <c r="A1803" t="s">
        <v>299</v>
      </c>
      <c r="B1803">
        <v>131</v>
      </c>
      <c r="C1803">
        <v>122</v>
      </c>
      <c r="D1803">
        <v>9664316</v>
      </c>
      <c r="E1803" t="s">
        <v>1464</v>
      </c>
      <c r="F1803" t="s">
        <v>3200</v>
      </c>
      <c r="G1803">
        <v>47203</v>
      </c>
      <c r="H1803" t="s">
        <v>16</v>
      </c>
      <c r="I1803" t="s">
        <v>17</v>
      </c>
      <c r="J1803" t="s">
        <v>217</v>
      </c>
      <c r="K1803">
        <v>27500000</v>
      </c>
      <c r="L1803">
        <v>2007</v>
      </c>
      <c r="M1803">
        <v>6.8</v>
      </c>
    </row>
    <row r="1804" spans="1:13" hidden="1" x14ac:dyDescent="0.3">
      <c r="B1804">
        <v>7</v>
      </c>
      <c r="C1804">
        <v>42</v>
      </c>
      <c r="E1804" t="s">
        <v>3201</v>
      </c>
      <c r="F1804" t="s">
        <v>3202</v>
      </c>
      <c r="G1804">
        <v>38177</v>
      </c>
      <c r="H1804" t="s">
        <v>16</v>
      </c>
      <c r="I1804" t="s">
        <v>17</v>
      </c>
      <c r="J1804" t="s">
        <v>410</v>
      </c>
      <c r="M1804">
        <v>7.9</v>
      </c>
    </row>
    <row r="1805" spans="1:13" x14ac:dyDescent="0.3">
      <c r="A1805" t="s">
        <v>3203</v>
      </c>
      <c r="B1805">
        <v>112</v>
      </c>
      <c r="C1805">
        <v>110</v>
      </c>
      <c r="D1805">
        <v>74888996</v>
      </c>
      <c r="E1805" t="s">
        <v>90</v>
      </c>
      <c r="F1805" t="s">
        <v>3204</v>
      </c>
      <c r="G1805">
        <v>55513</v>
      </c>
      <c r="H1805" t="s">
        <v>16</v>
      </c>
      <c r="I1805" t="s">
        <v>17</v>
      </c>
      <c r="J1805" t="s">
        <v>42</v>
      </c>
      <c r="K1805">
        <v>30000000</v>
      </c>
      <c r="L1805">
        <v>1991</v>
      </c>
      <c r="M1805">
        <v>7.2</v>
      </c>
    </row>
    <row r="1806" spans="1:13" x14ac:dyDescent="0.3">
      <c r="A1806" t="s">
        <v>3205</v>
      </c>
      <c r="B1806">
        <v>93</v>
      </c>
      <c r="C1806">
        <v>116</v>
      </c>
      <c r="D1806">
        <v>69586544</v>
      </c>
      <c r="E1806" t="s">
        <v>1235</v>
      </c>
      <c r="F1806" t="s">
        <v>3206</v>
      </c>
      <c r="G1806">
        <v>15352</v>
      </c>
      <c r="H1806" t="s">
        <v>16</v>
      </c>
      <c r="I1806" t="s">
        <v>17</v>
      </c>
      <c r="J1806" t="s">
        <v>18</v>
      </c>
      <c r="K1806">
        <v>27000000</v>
      </c>
      <c r="L1806">
        <v>2002</v>
      </c>
      <c r="M1806">
        <v>6</v>
      </c>
    </row>
    <row r="1807" spans="1:13" x14ac:dyDescent="0.3">
      <c r="A1807" t="s">
        <v>98</v>
      </c>
      <c r="B1807">
        <v>370</v>
      </c>
      <c r="C1807">
        <v>106</v>
      </c>
      <c r="D1807">
        <v>362645141</v>
      </c>
      <c r="E1807" t="s">
        <v>200</v>
      </c>
      <c r="F1807" t="s">
        <v>201</v>
      </c>
      <c r="G1807">
        <v>106221</v>
      </c>
      <c r="H1807" t="s">
        <v>16</v>
      </c>
      <c r="I1807" t="s">
        <v>25</v>
      </c>
      <c r="J1807" t="s">
        <v>42</v>
      </c>
      <c r="K1807">
        <v>175000000</v>
      </c>
      <c r="L1807">
        <v>2016</v>
      </c>
      <c r="M1807">
        <v>7.8</v>
      </c>
    </row>
    <row r="1808" spans="1:13" x14ac:dyDescent="0.3">
      <c r="A1808" t="s">
        <v>1852</v>
      </c>
      <c r="B1808">
        <v>83</v>
      </c>
      <c r="C1808">
        <v>115</v>
      </c>
      <c r="D1808">
        <v>60491560</v>
      </c>
      <c r="E1808" t="s">
        <v>789</v>
      </c>
      <c r="F1808" t="s">
        <v>3207</v>
      </c>
      <c r="G1808">
        <v>50653</v>
      </c>
      <c r="H1808" t="s">
        <v>16</v>
      </c>
      <c r="I1808" t="s">
        <v>17</v>
      </c>
      <c r="J1808" t="s">
        <v>217</v>
      </c>
      <c r="K1808">
        <v>27000000</v>
      </c>
      <c r="L1808">
        <v>1997</v>
      </c>
      <c r="M1808">
        <v>6.6</v>
      </c>
    </row>
    <row r="1809" spans="1:13" x14ac:dyDescent="0.3">
      <c r="A1809" t="s">
        <v>1879</v>
      </c>
      <c r="B1809">
        <v>125</v>
      </c>
      <c r="C1809">
        <v>148</v>
      </c>
      <c r="D1809">
        <v>54200000</v>
      </c>
      <c r="E1809" t="s">
        <v>3208</v>
      </c>
      <c r="F1809" t="s">
        <v>3209</v>
      </c>
      <c r="G1809">
        <v>142448</v>
      </c>
      <c r="H1809" t="s">
        <v>16</v>
      </c>
      <c r="I1809" t="s">
        <v>17</v>
      </c>
      <c r="J1809" t="s">
        <v>217</v>
      </c>
      <c r="K1809">
        <v>27000000</v>
      </c>
      <c r="L1809">
        <v>1980</v>
      </c>
      <c r="M1809">
        <v>7.9</v>
      </c>
    </row>
    <row r="1810" spans="1:13" hidden="1" x14ac:dyDescent="0.3">
      <c r="A1810" t="s">
        <v>3210</v>
      </c>
      <c r="B1810">
        <v>73</v>
      </c>
      <c r="C1810">
        <v>119</v>
      </c>
      <c r="D1810">
        <v>44087387</v>
      </c>
      <c r="E1810" t="s">
        <v>3211</v>
      </c>
      <c r="F1810" t="s">
        <v>3212</v>
      </c>
      <c r="G1810">
        <v>22304</v>
      </c>
      <c r="H1810" t="s">
        <v>16</v>
      </c>
      <c r="I1810" t="s">
        <v>17</v>
      </c>
      <c r="J1810" t="s">
        <v>18</v>
      </c>
      <c r="L1810">
        <v>2008</v>
      </c>
      <c r="M1810">
        <v>6.2</v>
      </c>
    </row>
    <row r="1811" spans="1:13" x14ac:dyDescent="0.3">
      <c r="A1811" t="s">
        <v>1233</v>
      </c>
      <c r="B1811">
        <v>98</v>
      </c>
      <c r="C1811">
        <v>118</v>
      </c>
      <c r="D1811">
        <v>30920167</v>
      </c>
      <c r="E1811" t="s">
        <v>2290</v>
      </c>
      <c r="F1811" t="s">
        <v>3213</v>
      </c>
      <c r="G1811">
        <v>6476</v>
      </c>
      <c r="H1811" t="s">
        <v>16</v>
      </c>
      <c r="I1811" t="s">
        <v>17</v>
      </c>
      <c r="J1811" t="s">
        <v>18</v>
      </c>
      <c r="K1811">
        <v>25000000</v>
      </c>
      <c r="L1811">
        <v>2012</v>
      </c>
      <c r="M1811">
        <v>5.7</v>
      </c>
    </row>
    <row r="1812" spans="1:13" x14ac:dyDescent="0.3">
      <c r="A1812" t="s">
        <v>80</v>
      </c>
      <c r="B1812">
        <v>158</v>
      </c>
      <c r="C1812">
        <v>101</v>
      </c>
      <c r="D1812">
        <v>40566655</v>
      </c>
      <c r="E1812" t="s">
        <v>515</v>
      </c>
      <c r="F1812" t="s">
        <v>3214</v>
      </c>
      <c r="G1812">
        <v>144021</v>
      </c>
      <c r="H1812" t="s">
        <v>16</v>
      </c>
      <c r="I1812" t="s">
        <v>25</v>
      </c>
      <c r="J1812" t="s">
        <v>18</v>
      </c>
      <c r="K1812">
        <v>30000000</v>
      </c>
      <c r="L1812">
        <v>2002</v>
      </c>
      <c r="M1812">
        <v>7.1</v>
      </c>
    </row>
    <row r="1813" spans="1:13" x14ac:dyDescent="0.3">
      <c r="A1813" t="s">
        <v>2509</v>
      </c>
      <c r="B1813">
        <v>152</v>
      </c>
      <c r="C1813">
        <v>82</v>
      </c>
      <c r="D1813">
        <v>31768374</v>
      </c>
      <c r="E1813" t="s">
        <v>3015</v>
      </c>
      <c r="F1813" t="s">
        <v>3215</v>
      </c>
      <c r="G1813">
        <v>42761</v>
      </c>
      <c r="H1813" t="s">
        <v>16</v>
      </c>
      <c r="I1813" t="s">
        <v>17</v>
      </c>
      <c r="J1813" t="s">
        <v>217</v>
      </c>
      <c r="K1813">
        <v>27000000</v>
      </c>
      <c r="L1813">
        <v>1999</v>
      </c>
      <c r="M1813">
        <v>5.6</v>
      </c>
    </row>
    <row r="1814" spans="1:13" x14ac:dyDescent="0.3">
      <c r="A1814" t="s">
        <v>2165</v>
      </c>
      <c r="B1814">
        <v>202</v>
      </c>
      <c r="C1814">
        <v>110</v>
      </c>
      <c r="D1814">
        <v>22494487</v>
      </c>
      <c r="E1814" t="s">
        <v>789</v>
      </c>
      <c r="F1814" t="s">
        <v>3216</v>
      </c>
      <c r="G1814">
        <v>262153</v>
      </c>
      <c r="H1814" t="s">
        <v>16</v>
      </c>
      <c r="I1814" t="s">
        <v>282</v>
      </c>
      <c r="J1814" t="s">
        <v>217</v>
      </c>
      <c r="K1814">
        <v>27000000</v>
      </c>
      <c r="L1814">
        <v>2006</v>
      </c>
      <c r="M1814">
        <v>7.8</v>
      </c>
    </row>
    <row r="1815" spans="1:13" x14ac:dyDescent="0.3">
      <c r="A1815" t="s">
        <v>3217</v>
      </c>
      <c r="B1815">
        <v>80</v>
      </c>
      <c r="C1815">
        <v>193</v>
      </c>
      <c r="D1815">
        <v>21500000</v>
      </c>
      <c r="E1815" t="s">
        <v>794</v>
      </c>
      <c r="F1815" t="s">
        <v>3218</v>
      </c>
      <c r="G1815">
        <v>45271</v>
      </c>
      <c r="H1815" t="s">
        <v>16</v>
      </c>
      <c r="I1815" t="s">
        <v>17</v>
      </c>
      <c r="J1815" t="s">
        <v>42</v>
      </c>
      <c r="K1815">
        <v>27000000</v>
      </c>
      <c r="L1815">
        <v>1983</v>
      </c>
      <c r="M1815">
        <v>7.9</v>
      </c>
    </row>
    <row r="1816" spans="1:13" x14ac:dyDescent="0.3">
      <c r="A1816" t="s">
        <v>158</v>
      </c>
      <c r="B1816">
        <v>288</v>
      </c>
      <c r="C1816">
        <v>130</v>
      </c>
      <c r="D1816">
        <v>4463292</v>
      </c>
      <c r="E1816" t="s">
        <v>1026</v>
      </c>
      <c r="F1816" t="s">
        <v>3219</v>
      </c>
      <c r="G1816">
        <v>34488</v>
      </c>
      <c r="H1816" t="s">
        <v>16</v>
      </c>
      <c r="I1816" t="s">
        <v>25</v>
      </c>
      <c r="J1816" t="s">
        <v>18</v>
      </c>
      <c r="K1816">
        <v>30000000</v>
      </c>
      <c r="L1816">
        <v>2011</v>
      </c>
      <c r="M1816">
        <v>6.9</v>
      </c>
    </row>
    <row r="1817" spans="1:13" x14ac:dyDescent="0.3">
      <c r="A1817" t="s">
        <v>262</v>
      </c>
      <c r="B1817">
        <v>99</v>
      </c>
      <c r="C1817">
        <v>94</v>
      </c>
      <c r="E1817" t="s">
        <v>200</v>
      </c>
      <c r="F1817" t="s">
        <v>3220</v>
      </c>
      <c r="G1817">
        <v>99557</v>
      </c>
      <c r="H1817" t="s">
        <v>16</v>
      </c>
      <c r="I1817" t="s">
        <v>3221</v>
      </c>
      <c r="J1817" t="s">
        <v>42</v>
      </c>
      <c r="K1817">
        <v>27000000</v>
      </c>
      <c r="L1817">
        <v>1984</v>
      </c>
      <c r="M1817">
        <v>7.4</v>
      </c>
    </row>
    <row r="1818" spans="1:13" x14ac:dyDescent="0.3">
      <c r="A1818" t="s">
        <v>379</v>
      </c>
      <c r="B1818">
        <v>222</v>
      </c>
      <c r="C1818">
        <v>111</v>
      </c>
      <c r="D1818">
        <v>14337579</v>
      </c>
      <c r="E1818" t="s">
        <v>3222</v>
      </c>
      <c r="F1818" t="s">
        <v>3223</v>
      </c>
      <c r="G1818">
        <v>156929</v>
      </c>
      <c r="H1818" t="s">
        <v>16</v>
      </c>
      <c r="I1818" t="s">
        <v>139</v>
      </c>
      <c r="J1818" t="s">
        <v>217</v>
      </c>
      <c r="K1818">
        <v>27000000</v>
      </c>
      <c r="L1818">
        <v>1998</v>
      </c>
      <c r="M1818">
        <v>7.7</v>
      </c>
    </row>
    <row r="1819" spans="1:13" x14ac:dyDescent="0.3">
      <c r="A1819" t="s">
        <v>3224</v>
      </c>
      <c r="B1819">
        <v>194</v>
      </c>
      <c r="C1819">
        <v>110</v>
      </c>
      <c r="D1819">
        <v>13823741</v>
      </c>
      <c r="E1819" t="s">
        <v>2186</v>
      </c>
      <c r="F1819" t="s">
        <v>3225</v>
      </c>
      <c r="G1819">
        <v>61777</v>
      </c>
      <c r="H1819" t="s">
        <v>16</v>
      </c>
      <c r="I1819" t="s">
        <v>25</v>
      </c>
      <c r="J1819" t="s">
        <v>18</v>
      </c>
      <c r="K1819">
        <v>13500000</v>
      </c>
      <c r="L1819">
        <v>2008</v>
      </c>
      <c r="M1819">
        <v>6.9</v>
      </c>
    </row>
    <row r="1820" spans="1:13" hidden="1" x14ac:dyDescent="0.3">
      <c r="B1820">
        <v>15</v>
      </c>
      <c r="C1820">
        <v>30</v>
      </c>
      <c r="E1820" t="s">
        <v>1106</v>
      </c>
      <c r="F1820" t="s">
        <v>3226</v>
      </c>
      <c r="G1820">
        <v>3446</v>
      </c>
      <c r="H1820" t="s">
        <v>16</v>
      </c>
      <c r="I1820" t="s">
        <v>17</v>
      </c>
      <c r="M1820">
        <v>8.6999999999999993</v>
      </c>
    </row>
    <row r="1821" spans="1:13" x14ac:dyDescent="0.3">
      <c r="A1821" t="s">
        <v>3227</v>
      </c>
      <c r="B1821">
        <v>56</v>
      </c>
      <c r="C1821">
        <v>109</v>
      </c>
      <c r="E1821" t="s">
        <v>3228</v>
      </c>
      <c r="F1821" t="s">
        <v>3229</v>
      </c>
      <c r="G1821">
        <v>19568</v>
      </c>
      <c r="H1821" t="s">
        <v>16</v>
      </c>
      <c r="I1821" t="s">
        <v>25</v>
      </c>
      <c r="J1821" t="s">
        <v>42</v>
      </c>
      <c r="K1821">
        <v>25000000</v>
      </c>
      <c r="L1821">
        <v>1985</v>
      </c>
      <c r="M1821">
        <v>6.7</v>
      </c>
    </row>
    <row r="1822" spans="1:13" x14ac:dyDescent="0.3">
      <c r="A1822" t="s">
        <v>3230</v>
      </c>
      <c r="B1822">
        <v>63</v>
      </c>
      <c r="C1822">
        <v>123</v>
      </c>
      <c r="D1822">
        <v>10297897</v>
      </c>
      <c r="E1822" t="s">
        <v>3231</v>
      </c>
      <c r="F1822" t="s">
        <v>3232</v>
      </c>
      <c r="G1822">
        <v>8309</v>
      </c>
      <c r="H1822" t="s">
        <v>16</v>
      </c>
      <c r="I1822" t="s">
        <v>17</v>
      </c>
      <c r="J1822" t="s">
        <v>18</v>
      </c>
      <c r="K1822">
        <v>27000000</v>
      </c>
      <c r="L1822">
        <v>1998</v>
      </c>
      <c r="M1822">
        <v>6</v>
      </c>
    </row>
    <row r="1823" spans="1:13" x14ac:dyDescent="0.3">
      <c r="A1823" t="s">
        <v>2423</v>
      </c>
      <c r="B1823">
        <v>167</v>
      </c>
      <c r="C1823">
        <v>109</v>
      </c>
      <c r="D1823">
        <v>13248477</v>
      </c>
      <c r="E1823" t="s">
        <v>1097</v>
      </c>
      <c r="F1823" t="s">
        <v>3233</v>
      </c>
      <c r="G1823">
        <v>60555</v>
      </c>
      <c r="H1823" t="s">
        <v>16</v>
      </c>
      <c r="I1823" t="s">
        <v>17</v>
      </c>
      <c r="J1823" t="s">
        <v>217</v>
      </c>
      <c r="K1823">
        <v>27000000</v>
      </c>
      <c r="L1823">
        <v>2009</v>
      </c>
      <c r="M1823">
        <v>6.2</v>
      </c>
    </row>
    <row r="1824" spans="1:13" x14ac:dyDescent="0.3">
      <c r="A1824" t="s">
        <v>3234</v>
      </c>
      <c r="B1824">
        <v>101</v>
      </c>
      <c r="C1824">
        <v>99</v>
      </c>
      <c r="D1824">
        <v>8712564</v>
      </c>
      <c r="E1824" t="s">
        <v>789</v>
      </c>
      <c r="F1824" t="s">
        <v>3235</v>
      </c>
      <c r="G1824">
        <v>16555</v>
      </c>
      <c r="H1824" t="s">
        <v>16</v>
      </c>
      <c r="I1824" t="s">
        <v>17</v>
      </c>
      <c r="J1824" t="s">
        <v>217</v>
      </c>
      <c r="K1824">
        <v>27000000</v>
      </c>
      <c r="L1824">
        <v>2004</v>
      </c>
      <c r="M1824">
        <v>5.9</v>
      </c>
    </row>
    <row r="1825" spans="1:13" x14ac:dyDescent="0.3">
      <c r="A1825" t="s">
        <v>3236</v>
      </c>
      <c r="B1825">
        <v>118</v>
      </c>
      <c r="C1825">
        <v>106</v>
      </c>
      <c r="D1825">
        <v>7486906</v>
      </c>
      <c r="E1825" t="s">
        <v>1419</v>
      </c>
      <c r="F1825" t="s">
        <v>3237</v>
      </c>
      <c r="G1825">
        <v>17436</v>
      </c>
      <c r="H1825" t="s">
        <v>16</v>
      </c>
      <c r="I1825" t="s">
        <v>17</v>
      </c>
      <c r="J1825" t="s">
        <v>42</v>
      </c>
      <c r="K1825">
        <v>27000000</v>
      </c>
      <c r="L1825">
        <v>2007</v>
      </c>
      <c r="M1825">
        <v>6.8</v>
      </c>
    </row>
    <row r="1826" spans="1:13" x14ac:dyDescent="0.3">
      <c r="A1826" t="s">
        <v>1754</v>
      </c>
      <c r="B1826">
        <v>76</v>
      </c>
      <c r="C1826">
        <v>89</v>
      </c>
      <c r="D1826">
        <v>38536376</v>
      </c>
      <c r="E1826" t="s">
        <v>1100</v>
      </c>
      <c r="F1826" t="s">
        <v>3238</v>
      </c>
      <c r="G1826">
        <v>15866</v>
      </c>
      <c r="H1826" t="s">
        <v>16</v>
      </c>
      <c r="I1826" t="s">
        <v>17</v>
      </c>
      <c r="J1826" t="s">
        <v>42</v>
      </c>
      <c r="K1826">
        <v>27000000</v>
      </c>
      <c r="L1826">
        <v>2011</v>
      </c>
      <c r="M1826">
        <v>3.6</v>
      </c>
    </row>
    <row r="1827" spans="1:13" x14ac:dyDescent="0.3">
      <c r="A1827" t="s">
        <v>3239</v>
      </c>
      <c r="B1827">
        <v>268</v>
      </c>
      <c r="C1827">
        <v>98</v>
      </c>
      <c r="D1827">
        <v>41008532</v>
      </c>
      <c r="E1827" t="s">
        <v>782</v>
      </c>
      <c r="F1827" t="s">
        <v>3240</v>
      </c>
      <c r="G1827">
        <v>19611</v>
      </c>
      <c r="H1827" t="s">
        <v>16</v>
      </c>
      <c r="I1827" t="s">
        <v>17</v>
      </c>
      <c r="J1827" t="s">
        <v>217</v>
      </c>
      <c r="K1827">
        <v>27000000</v>
      </c>
      <c r="L1827">
        <v>2016</v>
      </c>
      <c r="M1827">
        <v>6.7</v>
      </c>
    </row>
    <row r="1828" spans="1:13" x14ac:dyDescent="0.3">
      <c r="A1828" t="s">
        <v>2718</v>
      </c>
      <c r="B1828">
        <v>95</v>
      </c>
      <c r="C1828">
        <v>93</v>
      </c>
      <c r="D1828">
        <v>5204007</v>
      </c>
      <c r="E1828" t="s">
        <v>156</v>
      </c>
      <c r="F1828" t="s">
        <v>3241</v>
      </c>
      <c r="G1828">
        <v>42876</v>
      </c>
      <c r="H1828" t="s">
        <v>16</v>
      </c>
      <c r="I1828" t="s">
        <v>25</v>
      </c>
      <c r="J1828" t="s">
        <v>217</v>
      </c>
      <c r="K1828">
        <v>28000000</v>
      </c>
      <c r="L1828">
        <v>2001</v>
      </c>
      <c r="M1828">
        <v>6.3</v>
      </c>
    </row>
    <row r="1829" spans="1:13" x14ac:dyDescent="0.3">
      <c r="A1829" t="s">
        <v>483</v>
      </c>
      <c r="B1829">
        <v>78</v>
      </c>
      <c r="C1829">
        <v>112</v>
      </c>
      <c r="D1829">
        <v>4485485</v>
      </c>
      <c r="E1829" t="s">
        <v>3242</v>
      </c>
      <c r="F1829" t="s">
        <v>3243</v>
      </c>
      <c r="G1829">
        <v>14612</v>
      </c>
      <c r="H1829" t="s">
        <v>16</v>
      </c>
      <c r="I1829" t="s">
        <v>17</v>
      </c>
      <c r="J1829" t="s">
        <v>217</v>
      </c>
      <c r="K1829">
        <v>15000000</v>
      </c>
      <c r="L1829">
        <v>1999</v>
      </c>
      <c r="M1829">
        <v>6.4</v>
      </c>
    </row>
    <row r="1830" spans="1:13" x14ac:dyDescent="0.3">
      <c r="A1830" t="s">
        <v>763</v>
      </c>
      <c r="B1830">
        <v>127</v>
      </c>
      <c r="C1830">
        <v>101</v>
      </c>
      <c r="D1830">
        <v>4476235</v>
      </c>
      <c r="E1830" t="s">
        <v>1732</v>
      </c>
      <c r="F1830" t="s">
        <v>3244</v>
      </c>
      <c r="G1830">
        <v>49405</v>
      </c>
      <c r="H1830" t="s">
        <v>16</v>
      </c>
      <c r="I1830" t="s">
        <v>17</v>
      </c>
      <c r="J1830" t="s">
        <v>217</v>
      </c>
      <c r="K1830">
        <v>27000000</v>
      </c>
      <c r="L1830">
        <v>2004</v>
      </c>
      <c r="M1830">
        <v>6.4</v>
      </c>
    </row>
    <row r="1831" spans="1:13" x14ac:dyDescent="0.3">
      <c r="A1831" t="s">
        <v>1131</v>
      </c>
      <c r="B1831">
        <v>137</v>
      </c>
      <c r="C1831">
        <v>104</v>
      </c>
      <c r="D1831">
        <v>1089365</v>
      </c>
      <c r="E1831" t="s">
        <v>921</v>
      </c>
      <c r="F1831" t="s">
        <v>3245</v>
      </c>
      <c r="G1831">
        <v>23767</v>
      </c>
      <c r="H1831" t="s">
        <v>16</v>
      </c>
      <c r="I1831" t="s">
        <v>17</v>
      </c>
      <c r="J1831" t="s">
        <v>217</v>
      </c>
      <c r="K1831">
        <v>25000000</v>
      </c>
      <c r="L1831">
        <v>2008</v>
      </c>
      <c r="M1831">
        <v>5.7</v>
      </c>
    </row>
    <row r="1832" spans="1:13" x14ac:dyDescent="0.3">
      <c r="A1832" t="s">
        <v>2488</v>
      </c>
      <c r="B1832">
        <v>54</v>
      </c>
      <c r="C1832">
        <v>120</v>
      </c>
      <c r="D1832">
        <v>763044</v>
      </c>
      <c r="E1832" t="s">
        <v>1464</v>
      </c>
      <c r="F1832" t="s">
        <v>3246</v>
      </c>
      <c r="G1832">
        <v>4257</v>
      </c>
      <c r="H1832" t="s">
        <v>16</v>
      </c>
      <c r="I1832" t="s">
        <v>105</v>
      </c>
      <c r="J1832" t="s">
        <v>217</v>
      </c>
      <c r="K1832">
        <v>23000000</v>
      </c>
      <c r="L1832">
        <v>2003</v>
      </c>
      <c r="M1832">
        <v>6.2</v>
      </c>
    </row>
    <row r="1833" spans="1:13" hidden="1" x14ac:dyDescent="0.3">
      <c r="A1833" t="s">
        <v>312</v>
      </c>
      <c r="B1833">
        <v>38</v>
      </c>
      <c r="C1833">
        <v>135</v>
      </c>
      <c r="E1833" t="s">
        <v>1036</v>
      </c>
      <c r="F1833" t="s">
        <v>3247</v>
      </c>
      <c r="G1833">
        <v>926</v>
      </c>
      <c r="H1833" t="s">
        <v>16</v>
      </c>
      <c r="I1833" t="s">
        <v>533</v>
      </c>
      <c r="K1833">
        <v>27000000</v>
      </c>
      <c r="L1833">
        <v>2006</v>
      </c>
      <c r="M1833">
        <v>6.6</v>
      </c>
    </row>
    <row r="1834" spans="1:13" x14ac:dyDescent="0.3">
      <c r="A1834" t="s">
        <v>1174</v>
      </c>
      <c r="B1834">
        <v>167</v>
      </c>
      <c r="C1834">
        <v>91</v>
      </c>
      <c r="D1834">
        <v>20819129</v>
      </c>
      <c r="E1834" t="s">
        <v>641</v>
      </c>
      <c r="F1834" t="s">
        <v>3248</v>
      </c>
      <c r="G1834">
        <v>84209</v>
      </c>
      <c r="H1834" t="s">
        <v>16</v>
      </c>
      <c r="I1834" t="s">
        <v>17</v>
      </c>
      <c r="J1834" t="s">
        <v>42</v>
      </c>
      <c r="K1834">
        <v>26000000</v>
      </c>
      <c r="L1834">
        <v>2009</v>
      </c>
      <c r="M1834">
        <v>5.2</v>
      </c>
    </row>
    <row r="1835" spans="1:13" x14ac:dyDescent="0.3">
      <c r="A1835" t="s">
        <v>754</v>
      </c>
      <c r="B1835">
        <v>129</v>
      </c>
      <c r="C1835">
        <v>97</v>
      </c>
      <c r="D1835">
        <v>110222438</v>
      </c>
      <c r="E1835" t="s">
        <v>3249</v>
      </c>
      <c r="F1835" t="s">
        <v>3250</v>
      </c>
      <c r="G1835">
        <v>96693</v>
      </c>
      <c r="H1835" t="s">
        <v>16</v>
      </c>
      <c r="I1835" t="s">
        <v>17</v>
      </c>
      <c r="J1835" t="s">
        <v>42</v>
      </c>
      <c r="K1835">
        <v>26000000</v>
      </c>
      <c r="L1835">
        <v>2003</v>
      </c>
      <c r="M1835">
        <v>6.1</v>
      </c>
    </row>
    <row r="1836" spans="1:13" x14ac:dyDescent="0.3">
      <c r="A1836" t="s">
        <v>1169</v>
      </c>
      <c r="B1836">
        <v>217</v>
      </c>
      <c r="C1836">
        <v>133</v>
      </c>
      <c r="D1836">
        <v>109243478</v>
      </c>
      <c r="E1836" t="s">
        <v>615</v>
      </c>
      <c r="F1836" t="s">
        <v>3251</v>
      </c>
      <c r="G1836">
        <v>313797</v>
      </c>
      <c r="H1836" t="s">
        <v>16</v>
      </c>
      <c r="I1836" t="s">
        <v>17</v>
      </c>
      <c r="J1836" t="s">
        <v>217</v>
      </c>
      <c r="K1836">
        <v>26000000</v>
      </c>
      <c r="L1836">
        <v>2005</v>
      </c>
      <c r="M1836">
        <v>7.1</v>
      </c>
    </row>
    <row r="1837" spans="1:13" x14ac:dyDescent="0.3">
      <c r="A1837" t="s">
        <v>1631</v>
      </c>
      <c r="B1837">
        <v>134</v>
      </c>
      <c r="C1837">
        <v>123</v>
      </c>
      <c r="D1837">
        <v>100241322</v>
      </c>
      <c r="E1837" t="s">
        <v>515</v>
      </c>
      <c r="F1837" t="s">
        <v>3252</v>
      </c>
      <c r="G1837">
        <v>175524</v>
      </c>
      <c r="H1837" t="s">
        <v>16</v>
      </c>
      <c r="I1837" t="s">
        <v>17</v>
      </c>
      <c r="J1837" t="s">
        <v>217</v>
      </c>
      <c r="K1837">
        <v>25000000</v>
      </c>
      <c r="L1837">
        <v>1998</v>
      </c>
      <c r="M1837">
        <v>7.2</v>
      </c>
    </row>
    <row r="1838" spans="1:13" x14ac:dyDescent="0.3">
      <c r="A1838" t="s">
        <v>3253</v>
      </c>
      <c r="B1838">
        <v>253</v>
      </c>
      <c r="C1838">
        <v>114</v>
      </c>
      <c r="D1838">
        <v>25977365</v>
      </c>
      <c r="E1838" t="s">
        <v>789</v>
      </c>
      <c r="F1838" t="s">
        <v>3254</v>
      </c>
      <c r="G1838">
        <v>87950</v>
      </c>
      <c r="H1838" t="s">
        <v>16</v>
      </c>
      <c r="I1838" t="s">
        <v>17</v>
      </c>
      <c r="J1838" t="s">
        <v>217</v>
      </c>
      <c r="K1838">
        <v>28000000</v>
      </c>
      <c r="L1838">
        <v>2014</v>
      </c>
      <c r="M1838">
        <v>6.5</v>
      </c>
    </row>
    <row r="1839" spans="1:13" x14ac:dyDescent="0.3">
      <c r="A1839" t="s">
        <v>982</v>
      </c>
      <c r="B1839">
        <v>46</v>
      </c>
      <c r="C1839">
        <v>111</v>
      </c>
      <c r="D1839">
        <v>91457688</v>
      </c>
      <c r="E1839" t="s">
        <v>641</v>
      </c>
      <c r="F1839" t="s">
        <v>3255</v>
      </c>
      <c r="G1839">
        <v>107801</v>
      </c>
      <c r="H1839" t="s">
        <v>16</v>
      </c>
      <c r="I1839" t="s">
        <v>17</v>
      </c>
      <c r="J1839" t="s">
        <v>18</v>
      </c>
      <c r="K1839">
        <v>26000000</v>
      </c>
      <c r="L1839">
        <v>1990</v>
      </c>
      <c r="M1839">
        <v>6</v>
      </c>
    </row>
    <row r="1840" spans="1:13" x14ac:dyDescent="0.3">
      <c r="A1840" t="s">
        <v>1935</v>
      </c>
      <c r="B1840">
        <v>232</v>
      </c>
      <c r="C1840">
        <v>117</v>
      </c>
      <c r="D1840">
        <v>87341380</v>
      </c>
      <c r="E1840" t="s">
        <v>641</v>
      </c>
      <c r="F1840" t="s">
        <v>3256</v>
      </c>
      <c r="G1840">
        <v>255257</v>
      </c>
      <c r="H1840" t="s">
        <v>16</v>
      </c>
      <c r="I1840" t="s">
        <v>17</v>
      </c>
      <c r="J1840" t="s">
        <v>217</v>
      </c>
      <c r="K1840">
        <v>27000000</v>
      </c>
      <c r="L1840">
        <v>2008</v>
      </c>
      <c r="M1840">
        <v>7</v>
      </c>
    </row>
    <row r="1841" spans="1:13" x14ac:dyDescent="0.3">
      <c r="A1841" t="s">
        <v>1137</v>
      </c>
      <c r="B1841">
        <v>92</v>
      </c>
      <c r="C1841">
        <v>121</v>
      </c>
      <c r="D1841">
        <v>65703412</v>
      </c>
      <c r="E1841" t="s">
        <v>515</v>
      </c>
      <c r="F1841" t="s">
        <v>3257</v>
      </c>
      <c r="G1841">
        <v>57958</v>
      </c>
      <c r="H1841" t="s">
        <v>16</v>
      </c>
      <c r="I1841" t="s">
        <v>17</v>
      </c>
      <c r="J1841" t="s">
        <v>18</v>
      </c>
      <c r="K1841">
        <v>26000000</v>
      </c>
      <c r="L1841">
        <v>1998</v>
      </c>
      <c r="M1841">
        <v>7</v>
      </c>
    </row>
    <row r="1842" spans="1:13" x14ac:dyDescent="0.3">
      <c r="A1842" t="s">
        <v>1040</v>
      </c>
      <c r="B1842">
        <v>153</v>
      </c>
      <c r="C1842">
        <v>139</v>
      </c>
      <c r="D1842">
        <v>58328680</v>
      </c>
      <c r="E1842" t="s">
        <v>1453</v>
      </c>
      <c r="F1842" t="s">
        <v>3258</v>
      </c>
      <c r="G1842">
        <v>54096</v>
      </c>
      <c r="H1842" t="s">
        <v>16</v>
      </c>
      <c r="I1842" t="s">
        <v>17</v>
      </c>
      <c r="J1842" t="s">
        <v>217</v>
      </c>
      <c r="K1842">
        <v>22000000</v>
      </c>
      <c r="L1842">
        <v>2003</v>
      </c>
      <c r="M1842">
        <v>7.5</v>
      </c>
    </row>
    <row r="1843" spans="1:13" x14ac:dyDescent="0.3">
      <c r="A1843" t="s">
        <v>483</v>
      </c>
      <c r="B1843">
        <v>49</v>
      </c>
      <c r="C1843">
        <v>115</v>
      </c>
      <c r="D1843">
        <v>61490000</v>
      </c>
      <c r="E1843" t="s">
        <v>1152</v>
      </c>
      <c r="F1843" t="s">
        <v>3259</v>
      </c>
      <c r="G1843">
        <v>62037</v>
      </c>
      <c r="H1843" t="s">
        <v>16</v>
      </c>
      <c r="I1843" t="s">
        <v>17</v>
      </c>
      <c r="J1843" t="s">
        <v>217</v>
      </c>
      <c r="K1843">
        <v>26000000</v>
      </c>
      <c r="L1843">
        <v>1990</v>
      </c>
      <c r="M1843">
        <v>6.6</v>
      </c>
    </row>
    <row r="1844" spans="1:13" hidden="1" x14ac:dyDescent="0.3">
      <c r="B1844">
        <v>79</v>
      </c>
      <c r="C1844">
        <v>22</v>
      </c>
      <c r="E1844" t="s">
        <v>609</v>
      </c>
      <c r="F1844" t="s">
        <v>3260</v>
      </c>
      <c r="G1844">
        <v>133415</v>
      </c>
      <c r="H1844" t="s">
        <v>16</v>
      </c>
      <c r="I1844" t="s">
        <v>17</v>
      </c>
      <c r="J1844" t="s">
        <v>957</v>
      </c>
      <c r="M1844">
        <v>8.8000000000000007</v>
      </c>
    </row>
    <row r="1845" spans="1:13" x14ac:dyDescent="0.3">
      <c r="A1845" t="s">
        <v>3117</v>
      </c>
      <c r="B1845">
        <v>56</v>
      </c>
      <c r="C1845">
        <v>175</v>
      </c>
      <c r="D1845">
        <v>50800000</v>
      </c>
      <c r="E1845" t="s">
        <v>726</v>
      </c>
      <c r="F1845" t="s">
        <v>3261</v>
      </c>
      <c r="G1845">
        <v>40277</v>
      </c>
      <c r="H1845" t="s">
        <v>16</v>
      </c>
      <c r="I1845" t="s">
        <v>17</v>
      </c>
      <c r="J1845" t="s">
        <v>42</v>
      </c>
      <c r="K1845">
        <v>26000000</v>
      </c>
      <c r="L1845">
        <v>1977</v>
      </c>
      <c r="M1845">
        <v>7.4</v>
      </c>
    </row>
    <row r="1846" spans="1:13" x14ac:dyDescent="0.3">
      <c r="A1846" t="s">
        <v>2254</v>
      </c>
      <c r="B1846">
        <v>224</v>
      </c>
      <c r="C1846">
        <v>85</v>
      </c>
      <c r="D1846">
        <v>57859105</v>
      </c>
      <c r="E1846" t="s">
        <v>310</v>
      </c>
      <c r="F1846" t="s">
        <v>3262</v>
      </c>
      <c r="G1846">
        <v>94108</v>
      </c>
      <c r="H1846" t="s">
        <v>16</v>
      </c>
      <c r="I1846" t="s">
        <v>17</v>
      </c>
      <c r="J1846" t="s">
        <v>18</v>
      </c>
      <c r="K1846">
        <v>26000000</v>
      </c>
      <c r="L1846">
        <v>2005</v>
      </c>
      <c r="M1846">
        <v>6.5</v>
      </c>
    </row>
    <row r="1847" spans="1:13" x14ac:dyDescent="0.3">
      <c r="A1847" t="s">
        <v>2096</v>
      </c>
      <c r="B1847">
        <v>175</v>
      </c>
      <c r="C1847">
        <v>90</v>
      </c>
      <c r="D1847">
        <v>46455802</v>
      </c>
      <c r="E1847" t="s">
        <v>1982</v>
      </c>
      <c r="F1847" t="s">
        <v>3263</v>
      </c>
      <c r="G1847">
        <v>120786</v>
      </c>
      <c r="H1847" t="s">
        <v>16</v>
      </c>
      <c r="I1847" t="s">
        <v>17</v>
      </c>
      <c r="J1847" t="s">
        <v>217</v>
      </c>
      <c r="K1847">
        <v>26000000</v>
      </c>
      <c r="L1847">
        <v>2003</v>
      </c>
      <c r="M1847">
        <v>6.2</v>
      </c>
    </row>
    <row r="1848" spans="1:13" x14ac:dyDescent="0.3">
      <c r="A1848" t="s">
        <v>1530</v>
      </c>
      <c r="B1848">
        <v>197</v>
      </c>
      <c r="C1848">
        <v>107</v>
      </c>
      <c r="D1848">
        <v>45506619</v>
      </c>
      <c r="E1848" t="s">
        <v>3264</v>
      </c>
      <c r="F1848" t="s">
        <v>3265</v>
      </c>
      <c r="G1848">
        <v>225102</v>
      </c>
      <c r="H1848" t="s">
        <v>16</v>
      </c>
      <c r="I1848" t="s">
        <v>25</v>
      </c>
      <c r="J1848" t="s">
        <v>18</v>
      </c>
      <c r="K1848">
        <v>26000000</v>
      </c>
      <c r="L1848">
        <v>2000</v>
      </c>
      <c r="M1848">
        <v>7.8</v>
      </c>
    </row>
    <row r="1849" spans="1:13" x14ac:dyDescent="0.3">
      <c r="A1849" t="s">
        <v>1551</v>
      </c>
      <c r="B1849">
        <v>226</v>
      </c>
      <c r="C1849">
        <v>100</v>
      </c>
      <c r="D1849">
        <v>40168080</v>
      </c>
      <c r="E1849" t="s">
        <v>1254</v>
      </c>
      <c r="F1849" t="s">
        <v>3266</v>
      </c>
      <c r="G1849">
        <v>80870</v>
      </c>
      <c r="H1849" t="s">
        <v>16</v>
      </c>
      <c r="I1849" t="s">
        <v>17</v>
      </c>
      <c r="J1849" t="s">
        <v>217</v>
      </c>
      <c r="K1849">
        <v>26000000</v>
      </c>
      <c r="L1849">
        <v>2010</v>
      </c>
      <c r="M1849">
        <v>5.2</v>
      </c>
    </row>
    <row r="1850" spans="1:13" x14ac:dyDescent="0.3">
      <c r="A1850" t="s">
        <v>111</v>
      </c>
      <c r="B1850">
        <v>335</v>
      </c>
      <c r="C1850">
        <v>129</v>
      </c>
      <c r="D1850">
        <v>49874933</v>
      </c>
      <c r="E1850" t="s">
        <v>3242</v>
      </c>
      <c r="F1850" t="s">
        <v>3267</v>
      </c>
      <c r="G1850">
        <v>161168</v>
      </c>
      <c r="H1850" t="s">
        <v>16</v>
      </c>
      <c r="I1850" t="s">
        <v>17</v>
      </c>
      <c r="J1850" t="s">
        <v>217</v>
      </c>
      <c r="K1850">
        <v>26000000</v>
      </c>
      <c r="L1850">
        <v>2013</v>
      </c>
      <c r="M1850">
        <v>6.5</v>
      </c>
    </row>
    <row r="1851" spans="1:13" x14ac:dyDescent="0.3">
      <c r="A1851" t="s">
        <v>638</v>
      </c>
      <c r="B1851">
        <v>157</v>
      </c>
      <c r="C1851">
        <v>109</v>
      </c>
      <c r="D1851">
        <v>45489752</v>
      </c>
      <c r="E1851" t="s">
        <v>515</v>
      </c>
      <c r="F1851" t="s">
        <v>3268</v>
      </c>
      <c r="G1851">
        <v>48973</v>
      </c>
      <c r="H1851" t="s">
        <v>16</v>
      </c>
      <c r="I1851" t="s">
        <v>17</v>
      </c>
      <c r="J1851" t="s">
        <v>18</v>
      </c>
      <c r="K1851">
        <v>26000000</v>
      </c>
      <c r="L1851">
        <v>2004</v>
      </c>
      <c r="M1851">
        <v>6.5</v>
      </c>
    </row>
    <row r="1852" spans="1:13" x14ac:dyDescent="0.3">
      <c r="A1852" t="s">
        <v>1223</v>
      </c>
      <c r="B1852">
        <v>69</v>
      </c>
      <c r="C1852">
        <v>94</v>
      </c>
      <c r="D1852">
        <v>36985501</v>
      </c>
      <c r="E1852" t="s">
        <v>3269</v>
      </c>
      <c r="F1852" t="s">
        <v>3270</v>
      </c>
      <c r="G1852">
        <v>11212</v>
      </c>
      <c r="H1852" t="s">
        <v>16</v>
      </c>
      <c r="I1852" t="s">
        <v>17</v>
      </c>
      <c r="J1852" t="s">
        <v>42</v>
      </c>
      <c r="K1852">
        <v>26000000</v>
      </c>
      <c r="L1852">
        <v>2002</v>
      </c>
      <c r="M1852">
        <v>5.2</v>
      </c>
    </row>
    <row r="1853" spans="1:13" x14ac:dyDescent="0.3">
      <c r="A1853" t="s">
        <v>1320</v>
      </c>
      <c r="B1853">
        <v>46</v>
      </c>
      <c r="C1853">
        <v>133</v>
      </c>
      <c r="D1853">
        <v>33200000</v>
      </c>
      <c r="E1853" t="s">
        <v>3271</v>
      </c>
      <c r="F1853" t="s">
        <v>3272</v>
      </c>
      <c r="G1853">
        <v>28247</v>
      </c>
      <c r="H1853" t="s">
        <v>16</v>
      </c>
      <c r="I1853" t="s">
        <v>17</v>
      </c>
      <c r="J1853" t="s">
        <v>18</v>
      </c>
      <c r="K1853">
        <v>26000000</v>
      </c>
      <c r="L1853">
        <v>1985</v>
      </c>
      <c r="M1853">
        <v>7.2</v>
      </c>
    </row>
    <row r="1854" spans="1:13" x14ac:dyDescent="0.3">
      <c r="A1854" t="s">
        <v>1938</v>
      </c>
      <c r="B1854">
        <v>217</v>
      </c>
      <c r="C1854">
        <v>105</v>
      </c>
      <c r="D1854">
        <v>28501651</v>
      </c>
      <c r="E1854" t="s">
        <v>1464</v>
      </c>
      <c r="F1854" t="s">
        <v>3273</v>
      </c>
      <c r="G1854">
        <v>88035</v>
      </c>
      <c r="H1854" t="s">
        <v>16</v>
      </c>
      <c r="I1854" t="s">
        <v>17</v>
      </c>
      <c r="J1854" t="s">
        <v>217</v>
      </c>
      <c r="K1854">
        <v>26000000</v>
      </c>
      <c r="L1854">
        <v>2009</v>
      </c>
      <c r="M1854">
        <v>7.1</v>
      </c>
    </row>
    <row r="1855" spans="1:13" x14ac:dyDescent="0.3">
      <c r="A1855" t="s">
        <v>3274</v>
      </c>
      <c r="B1855">
        <v>55</v>
      </c>
      <c r="C1855">
        <v>100</v>
      </c>
      <c r="D1855">
        <v>23222861</v>
      </c>
      <c r="E1855" t="s">
        <v>3275</v>
      </c>
      <c r="F1855" t="s">
        <v>3276</v>
      </c>
      <c r="G1855">
        <v>11092</v>
      </c>
      <c r="H1855" t="s">
        <v>16</v>
      </c>
      <c r="I1855" t="s">
        <v>17</v>
      </c>
      <c r="J1855" t="s">
        <v>42</v>
      </c>
      <c r="K1855">
        <v>26000000</v>
      </c>
      <c r="L1855">
        <v>2004</v>
      </c>
      <c r="M1855">
        <v>4.5</v>
      </c>
    </row>
    <row r="1856" spans="1:13" x14ac:dyDescent="0.3">
      <c r="A1856" t="s">
        <v>1197</v>
      </c>
      <c r="B1856">
        <v>200</v>
      </c>
      <c r="C1856">
        <v>113</v>
      </c>
      <c r="D1856">
        <v>54540525</v>
      </c>
      <c r="E1856" t="s">
        <v>615</v>
      </c>
      <c r="F1856" t="s">
        <v>3277</v>
      </c>
      <c r="G1856">
        <v>66579</v>
      </c>
      <c r="H1856" t="s">
        <v>16</v>
      </c>
      <c r="I1856" t="s">
        <v>17</v>
      </c>
      <c r="J1856" t="s">
        <v>18</v>
      </c>
      <c r="K1856">
        <v>56000000</v>
      </c>
      <c r="L1856">
        <v>2011</v>
      </c>
      <c r="M1856">
        <v>5.7</v>
      </c>
    </row>
    <row r="1857" spans="1:13" x14ac:dyDescent="0.3">
      <c r="A1857" t="s">
        <v>3278</v>
      </c>
      <c r="B1857">
        <v>93</v>
      </c>
      <c r="C1857">
        <v>118</v>
      </c>
      <c r="D1857">
        <v>16252765</v>
      </c>
      <c r="E1857" t="s">
        <v>1189</v>
      </c>
      <c r="F1857" t="s">
        <v>3279</v>
      </c>
      <c r="G1857">
        <v>44913</v>
      </c>
      <c r="H1857" t="s">
        <v>16</v>
      </c>
      <c r="I1857" t="s">
        <v>533</v>
      </c>
      <c r="J1857" t="s">
        <v>217</v>
      </c>
      <c r="K1857">
        <v>42000000</v>
      </c>
      <c r="L1857">
        <v>2001</v>
      </c>
      <c r="M1857">
        <v>6</v>
      </c>
    </row>
    <row r="1858" spans="1:13" x14ac:dyDescent="0.3">
      <c r="A1858" t="s">
        <v>1843</v>
      </c>
      <c r="B1858">
        <v>265</v>
      </c>
      <c r="C1858">
        <v>110</v>
      </c>
      <c r="D1858">
        <v>16005978</v>
      </c>
      <c r="E1858" t="s">
        <v>815</v>
      </c>
      <c r="F1858" t="s">
        <v>3280</v>
      </c>
      <c r="G1858">
        <v>72886</v>
      </c>
      <c r="H1858" t="s">
        <v>16</v>
      </c>
      <c r="I1858" t="s">
        <v>17</v>
      </c>
      <c r="J1858" t="s">
        <v>217</v>
      </c>
      <c r="K1858">
        <v>26000000</v>
      </c>
      <c r="L1858">
        <v>2012</v>
      </c>
      <c r="M1858">
        <v>6.4</v>
      </c>
    </row>
    <row r="1859" spans="1:13" x14ac:dyDescent="0.3">
      <c r="A1859" t="s">
        <v>1523</v>
      </c>
      <c r="B1859">
        <v>82</v>
      </c>
      <c r="C1859">
        <v>110</v>
      </c>
      <c r="D1859">
        <v>14469428</v>
      </c>
      <c r="E1859" t="s">
        <v>615</v>
      </c>
      <c r="F1859" t="s">
        <v>3281</v>
      </c>
      <c r="G1859">
        <v>10667</v>
      </c>
      <c r="H1859" t="s">
        <v>16</v>
      </c>
      <c r="I1859" t="s">
        <v>17</v>
      </c>
      <c r="J1859" t="s">
        <v>18</v>
      </c>
      <c r="K1859">
        <v>26000000</v>
      </c>
      <c r="L1859">
        <v>2004</v>
      </c>
      <c r="M1859">
        <v>5.2</v>
      </c>
    </row>
    <row r="1860" spans="1:13" x14ac:dyDescent="0.3">
      <c r="A1860" t="s">
        <v>3282</v>
      </c>
      <c r="B1860">
        <v>32</v>
      </c>
      <c r="C1860">
        <v>99</v>
      </c>
      <c r="D1860">
        <v>13829734</v>
      </c>
      <c r="E1860" t="s">
        <v>3283</v>
      </c>
      <c r="F1860" t="s">
        <v>3284</v>
      </c>
      <c r="G1860">
        <v>16194</v>
      </c>
      <c r="H1860" t="s">
        <v>16</v>
      </c>
      <c r="I1860" t="s">
        <v>105</v>
      </c>
      <c r="J1860" t="s">
        <v>18</v>
      </c>
      <c r="K1860">
        <v>26000000</v>
      </c>
      <c r="L1860">
        <v>1994</v>
      </c>
      <c r="M1860">
        <v>4.3</v>
      </c>
    </row>
    <row r="1861" spans="1:13" x14ac:dyDescent="0.3">
      <c r="A1861" t="s">
        <v>3286</v>
      </c>
      <c r="B1861">
        <v>42</v>
      </c>
      <c r="C1861">
        <v>101</v>
      </c>
      <c r="D1861">
        <v>1075288</v>
      </c>
      <c r="E1861" t="s">
        <v>782</v>
      </c>
      <c r="F1861" t="s">
        <v>3287</v>
      </c>
      <c r="G1861">
        <v>7772</v>
      </c>
      <c r="H1861" t="s">
        <v>16</v>
      </c>
      <c r="I1861" t="s">
        <v>17</v>
      </c>
      <c r="J1861" t="s">
        <v>217</v>
      </c>
      <c r="K1861">
        <v>22000000</v>
      </c>
      <c r="L1861">
        <v>1996</v>
      </c>
      <c r="M1861">
        <v>6.1</v>
      </c>
    </row>
    <row r="1862" spans="1:13" x14ac:dyDescent="0.3">
      <c r="A1862" t="s">
        <v>3288</v>
      </c>
      <c r="B1862">
        <v>22</v>
      </c>
      <c r="C1862">
        <v>100</v>
      </c>
      <c r="E1862" t="s">
        <v>2625</v>
      </c>
      <c r="F1862" t="s">
        <v>3289</v>
      </c>
      <c r="G1862">
        <v>8118</v>
      </c>
      <c r="H1862" t="s">
        <v>16</v>
      </c>
      <c r="I1862" t="s">
        <v>17</v>
      </c>
      <c r="J1862" t="s">
        <v>217</v>
      </c>
      <c r="K1862">
        <v>26000000</v>
      </c>
      <c r="L1862">
        <v>1997</v>
      </c>
      <c r="M1862">
        <v>6.3</v>
      </c>
    </row>
    <row r="1863" spans="1:13" x14ac:dyDescent="0.3">
      <c r="A1863" t="s">
        <v>1439</v>
      </c>
      <c r="B1863">
        <v>116</v>
      </c>
      <c r="C1863">
        <v>103</v>
      </c>
      <c r="D1863">
        <v>7496522</v>
      </c>
      <c r="E1863" t="s">
        <v>3290</v>
      </c>
      <c r="F1863" t="s">
        <v>3291</v>
      </c>
      <c r="G1863">
        <v>31798</v>
      </c>
      <c r="H1863" t="s">
        <v>16</v>
      </c>
      <c r="I1863" t="s">
        <v>17</v>
      </c>
      <c r="J1863" t="s">
        <v>18</v>
      </c>
      <c r="K1863">
        <v>26000000</v>
      </c>
      <c r="L1863">
        <v>2001</v>
      </c>
      <c r="M1863">
        <v>6.8</v>
      </c>
    </row>
    <row r="1864" spans="1:13" x14ac:dyDescent="0.3">
      <c r="A1864" t="s">
        <v>1495</v>
      </c>
      <c r="B1864">
        <v>56</v>
      </c>
      <c r="C1864">
        <v>100</v>
      </c>
      <c r="E1864" t="s">
        <v>615</v>
      </c>
      <c r="F1864" t="s">
        <v>3292</v>
      </c>
      <c r="G1864">
        <v>5006</v>
      </c>
      <c r="H1864" t="s">
        <v>16</v>
      </c>
      <c r="I1864" t="s">
        <v>17</v>
      </c>
      <c r="J1864" t="s">
        <v>18</v>
      </c>
      <c r="K1864">
        <v>26000000</v>
      </c>
      <c r="L1864">
        <v>2015</v>
      </c>
      <c r="M1864">
        <v>4</v>
      </c>
    </row>
    <row r="1865" spans="1:13" x14ac:dyDescent="0.3">
      <c r="A1865" t="s">
        <v>3293</v>
      </c>
      <c r="B1865">
        <v>23</v>
      </c>
      <c r="C1865">
        <v>95</v>
      </c>
      <c r="D1865">
        <v>20047715</v>
      </c>
      <c r="E1865" t="s">
        <v>3294</v>
      </c>
      <c r="F1865" t="s">
        <v>3295</v>
      </c>
      <c r="G1865">
        <v>8008</v>
      </c>
      <c r="H1865" t="s">
        <v>16</v>
      </c>
      <c r="I1865" t="s">
        <v>17</v>
      </c>
      <c r="J1865" t="s">
        <v>42</v>
      </c>
      <c r="K1865">
        <v>25530000</v>
      </c>
      <c r="L1865">
        <v>1996</v>
      </c>
      <c r="M1865">
        <v>5.2</v>
      </c>
    </row>
    <row r="1866" spans="1:13" x14ac:dyDescent="0.3">
      <c r="A1866" t="s">
        <v>893</v>
      </c>
      <c r="B1866">
        <v>178</v>
      </c>
      <c r="C1866">
        <v>117</v>
      </c>
      <c r="D1866">
        <v>12276810</v>
      </c>
      <c r="E1866" t="s">
        <v>600</v>
      </c>
      <c r="F1866" t="s">
        <v>3296</v>
      </c>
      <c r="G1866">
        <v>57674</v>
      </c>
      <c r="H1866" t="s">
        <v>16</v>
      </c>
      <c r="I1866" t="s">
        <v>17</v>
      </c>
      <c r="J1866" t="s">
        <v>18</v>
      </c>
      <c r="K1866">
        <v>26000000</v>
      </c>
      <c r="L1866">
        <v>2015</v>
      </c>
      <c r="M1866">
        <v>6.5</v>
      </c>
    </row>
    <row r="1867" spans="1:13" x14ac:dyDescent="0.3">
      <c r="A1867" t="s">
        <v>3297</v>
      </c>
      <c r="B1867">
        <v>226</v>
      </c>
      <c r="C1867">
        <v>129</v>
      </c>
      <c r="D1867">
        <v>33565375</v>
      </c>
      <c r="E1867" t="s">
        <v>1189</v>
      </c>
      <c r="F1867" t="s">
        <v>3298</v>
      </c>
      <c r="G1867">
        <v>111351</v>
      </c>
      <c r="H1867" t="s">
        <v>16</v>
      </c>
      <c r="I1867" t="s">
        <v>25</v>
      </c>
      <c r="J1867" t="s">
        <v>217</v>
      </c>
      <c r="K1867">
        <v>15000000</v>
      </c>
      <c r="L1867">
        <v>2005</v>
      </c>
      <c r="M1867">
        <v>7.5</v>
      </c>
    </row>
    <row r="1868" spans="1:13" x14ac:dyDescent="0.3">
      <c r="A1868" t="s">
        <v>1176</v>
      </c>
      <c r="B1868">
        <v>406</v>
      </c>
      <c r="C1868">
        <v>120</v>
      </c>
      <c r="D1868">
        <v>499263</v>
      </c>
      <c r="E1868" t="s">
        <v>1235</v>
      </c>
      <c r="F1868" t="s">
        <v>3299</v>
      </c>
      <c r="G1868">
        <v>179235</v>
      </c>
      <c r="H1868" t="s">
        <v>3300</v>
      </c>
      <c r="I1868" t="s">
        <v>17</v>
      </c>
      <c r="J1868" t="s">
        <v>217</v>
      </c>
      <c r="K1868">
        <v>30000000</v>
      </c>
      <c r="L1868">
        <v>2004</v>
      </c>
      <c r="M1868">
        <v>7.1</v>
      </c>
    </row>
    <row r="1869" spans="1:13" x14ac:dyDescent="0.3">
      <c r="A1869" t="s">
        <v>457</v>
      </c>
      <c r="B1869">
        <v>57</v>
      </c>
      <c r="C1869">
        <v>125</v>
      </c>
      <c r="D1869">
        <v>219200000</v>
      </c>
      <c r="E1869" t="s">
        <v>3211</v>
      </c>
      <c r="F1869" t="s">
        <v>3301</v>
      </c>
      <c r="G1869">
        <v>181380</v>
      </c>
      <c r="H1869" t="s">
        <v>16</v>
      </c>
      <c r="I1869" t="s">
        <v>17</v>
      </c>
      <c r="J1869" t="s">
        <v>18</v>
      </c>
      <c r="K1869">
        <v>25000000</v>
      </c>
      <c r="L1869">
        <v>1993</v>
      </c>
      <c r="M1869">
        <v>6.9</v>
      </c>
    </row>
    <row r="1870" spans="1:13" x14ac:dyDescent="0.3">
      <c r="A1870" t="s">
        <v>1131</v>
      </c>
      <c r="B1870">
        <v>100</v>
      </c>
      <c r="C1870">
        <v>133</v>
      </c>
      <c r="D1870">
        <v>172825435</v>
      </c>
      <c r="E1870" t="s">
        <v>1235</v>
      </c>
      <c r="F1870" t="s">
        <v>3302</v>
      </c>
      <c r="G1870">
        <v>383784</v>
      </c>
      <c r="H1870" t="s">
        <v>16</v>
      </c>
      <c r="I1870" t="s">
        <v>17</v>
      </c>
      <c r="J1870" t="s">
        <v>217</v>
      </c>
      <c r="K1870">
        <v>25000000</v>
      </c>
      <c r="L1870">
        <v>1988</v>
      </c>
      <c r="M1870">
        <v>8</v>
      </c>
    </row>
    <row r="1871" spans="1:13" x14ac:dyDescent="0.3">
      <c r="A1871" t="s">
        <v>1338</v>
      </c>
      <c r="B1871">
        <v>366</v>
      </c>
      <c r="C1871">
        <v>116</v>
      </c>
      <c r="D1871">
        <v>148085755</v>
      </c>
      <c r="E1871" t="s">
        <v>1235</v>
      </c>
      <c r="F1871" t="s">
        <v>3303</v>
      </c>
      <c r="G1871">
        <v>561773</v>
      </c>
      <c r="H1871" t="s">
        <v>16</v>
      </c>
      <c r="I1871" t="s">
        <v>17</v>
      </c>
      <c r="J1871" t="s">
        <v>217</v>
      </c>
      <c r="K1871">
        <v>33000000</v>
      </c>
      <c r="L1871">
        <v>2008</v>
      </c>
      <c r="M1871">
        <v>8.1999999999999993</v>
      </c>
    </row>
    <row r="1872" spans="1:13" x14ac:dyDescent="0.3">
      <c r="A1872" t="s">
        <v>279</v>
      </c>
      <c r="B1872">
        <v>242</v>
      </c>
      <c r="C1872">
        <v>129</v>
      </c>
      <c r="D1872">
        <v>25517500</v>
      </c>
      <c r="E1872" t="s">
        <v>2126</v>
      </c>
      <c r="F1872" t="s">
        <v>3304</v>
      </c>
      <c r="G1872">
        <v>40941</v>
      </c>
      <c r="H1872" t="s">
        <v>16</v>
      </c>
      <c r="I1872" t="s">
        <v>17</v>
      </c>
      <c r="J1872" t="s">
        <v>18</v>
      </c>
      <c r="K1872">
        <v>25100000</v>
      </c>
      <c r="L1872">
        <v>2008</v>
      </c>
      <c r="M1872">
        <v>6.4</v>
      </c>
    </row>
    <row r="1873" spans="1:13" x14ac:dyDescent="0.3">
      <c r="A1873" t="s">
        <v>1778</v>
      </c>
      <c r="B1873">
        <v>309</v>
      </c>
      <c r="C1873">
        <v>93</v>
      </c>
      <c r="D1873">
        <v>145000989</v>
      </c>
      <c r="E1873" t="s">
        <v>27</v>
      </c>
      <c r="F1873" t="s">
        <v>3305</v>
      </c>
      <c r="G1873">
        <v>483756</v>
      </c>
      <c r="H1873" t="s">
        <v>16</v>
      </c>
      <c r="I1873" t="s">
        <v>533</v>
      </c>
      <c r="J1873" t="s">
        <v>18</v>
      </c>
      <c r="K1873">
        <v>25000000</v>
      </c>
      <c r="L1873">
        <v>2008</v>
      </c>
      <c r="M1873">
        <v>7.9</v>
      </c>
    </row>
    <row r="1874" spans="1:13" x14ac:dyDescent="0.3">
      <c r="A1874" t="s">
        <v>3306</v>
      </c>
      <c r="B1874">
        <v>85</v>
      </c>
      <c r="C1874">
        <v>118</v>
      </c>
      <c r="D1874">
        <v>26761283</v>
      </c>
      <c r="E1874" t="s">
        <v>85</v>
      </c>
      <c r="F1874" t="s">
        <v>3307</v>
      </c>
      <c r="G1874">
        <v>43084</v>
      </c>
      <c r="H1874" t="s">
        <v>16</v>
      </c>
      <c r="I1874" t="s">
        <v>17</v>
      </c>
      <c r="J1874" t="s">
        <v>18</v>
      </c>
      <c r="K1874">
        <v>26000000</v>
      </c>
      <c r="L1874">
        <v>2014</v>
      </c>
      <c r="M1874">
        <v>6.7</v>
      </c>
    </row>
    <row r="1875" spans="1:13" x14ac:dyDescent="0.3">
      <c r="A1875" t="s">
        <v>830</v>
      </c>
      <c r="B1875">
        <v>48</v>
      </c>
      <c r="C1875">
        <v>129</v>
      </c>
      <c r="D1875">
        <v>121945720</v>
      </c>
      <c r="E1875" t="s">
        <v>3308</v>
      </c>
      <c r="F1875" t="s">
        <v>3309</v>
      </c>
      <c r="G1875">
        <v>89972</v>
      </c>
      <c r="H1875" t="s">
        <v>16</v>
      </c>
      <c r="I1875" t="s">
        <v>17</v>
      </c>
      <c r="J1875" t="s">
        <v>217</v>
      </c>
      <c r="K1875">
        <v>25000000</v>
      </c>
      <c r="L1875">
        <v>1992</v>
      </c>
      <c r="M1875">
        <v>6.1</v>
      </c>
    </row>
    <row r="1876" spans="1:13" x14ac:dyDescent="0.3">
      <c r="A1876" t="s">
        <v>145</v>
      </c>
      <c r="B1876">
        <v>174</v>
      </c>
      <c r="C1876">
        <v>185</v>
      </c>
      <c r="D1876">
        <v>96067179</v>
      </c>
      <c r="E1876" t="s">
        <v>2126</v>
      </c>
      <c r="F1876" t="s">
        <v>3310</v>
      </c>
      <c r="G1876">
        <v>865020</v>
      </c>
      <c r="H1876" t="s">
        <v>16</v>
      </c>
      <c r="I1876" t="s">
        <v>17</v>
      </c>
      <c r="J1876" t="s">
        <v>217</v>
      </c>
      <c r="K1876">
        <v>22000000</v>
      </c>
      <c r="L1876">
        <v>1993</v>
      </c>
      <c r="M1876">
        <v>8.9</v>
      </c>
    </row>
    <row r="1877" spans="1:13" x14ac:dyDescent="0.3">
      <c r="A1877" t="s">
        <v>1252</v>
      </c>
      <c r="B1877">
        <v>373</v>
      </c>
      <c r="C1877">
        <v>146</v>
      </c>
      <c r="D1877">
        <v>169705587</v>
      </c>
      <c r="E1877" t="s">
        <v>1235</v>
      </c>
      <c r="F1877" t="s">
        <v>3311</v>
      </c>
      <c r="G1877">
        <v>318955</v>
      </c>
      <c r="H1877" t="s">
        <v>16</v>
      </c>
      <c r="I1877" t="s">
        <v>17</v>
      </c>
      <c r="J1877" t="s">
        <v>18</v>
      </c>
      <c r="K1877">
        <v>25000000</v>
      </c>
      <c r="L1877">
        <v>2011</v>
      </c>
      <c r="M1877">
        <v>8.1</v>
      </c>
    </row>
    <row r="1878" spans="1:13" x14ac:dyDescent="0.3">
      <c r="A1878" t="s">
        <v>401</v>
      </c>
      <c r="B1878">
        <v>224</v>
      </c>
      <c r="C1878">
        <v>128</v>
      </c>
      <c r="D1878">
        <v>3254172</v>
      </c>
      <c r="E1878" t="s">
        <v>1299</v>
      </c>
      <c r="F1878" t="s">
        <v>3312</v>
      </c>
      <c r="G1878">
        <v>29282</v>
      </c>
      <c r="H1878" t="s">
        <v>16</v>
      </c>
      <c r="I1878" t="s">
        <v>17</v>
      </c>
      <c r="J1878" t="s">
        <v>217</v>
      </c>
      <c r="K1878">
        <v>28000000</v>
      </c>
      <c r="L1878">
        <v>2013</v>
      </c>
      <c r="M1878">
        <v>6.2</v>
      </c>
    </row>
    <row r="1879" spans="1:13" x14ac:dyDescent="0.3">
      <c r="A1879" t="s">
        <v>575</v>
      </c>
      <c r="B1879">
        <v>94</v>
      </c>
      <c r="C1879">
        <v>93</v>
      </c>
      <c r="D1879">
        <v>84185387</v>
      </c>
      <c r="E1879" t="s">
        <v>3313</v>
      </c>
      <c r="F1879" t="s">
        <v>3314</v>
      </c>
      <c r="G1879">
        <v>33180</v>
      </c>
      <c r="H1879" t="s">
        <v>16</v>
      </c>
      <c r="I1879" t="s">
        <v>17</v>
      </c>
      <c r="J1879" t="s">
        <v>42</v>
      </c>
      <c r="K1879">
        <v>80000000</v>
      </c>
      <c r="L1879">
        <v>2004</v>
      </c>
      <c r="M1879">
        <v>4.9000000000000004</v>
      </c>
    </row>
    <row r="1880" spans="1:13" hidden="1" x14ac:dyDescent="0.3">
      <c r="A1880" t="s">
        <v>3315</v>
      </c>
      <c r="B1880">
        <v>25</v>
      </c>
      <c r="C1880">
        <v>107</v>
      </c>
      <c r="E1880" t="s">
        <v>3316</v>
      </c>
      <c r="F1880" t="s">
        <v>3317</v>
      </c>
      <c r="G1880">
        <v>3170</v>
      </c>
      <c r="H1880" t="s">
        <v>2018</v>
      </c>
      <c r="I1880" t="s">
        <v>2548</v>
      </c>
      <c r="K1880">
        <v>26000000</v>
      </c>
      <c r="L1880">
        <v>2014</v>
      </c>
      <c r="M1880">
        <v>5.4</v>
      </c>
    </row>
    <row r="1881" spans="1:13" x14ac:dyDescent="0.3">
      <c r="A1881" t="s">
        <v>2718</v>
      </c>
      <c r="B1881">
        <v>273</v>
      </c>
      <c r="C1881">
        <v>97</v>
      </c>
      <c r="D1881">
        <v>82163317</v>
      </c>
      <c r="E1881" t="s">
        <v>1755</v>
      </c>
      <c r="F1881" t="s">
        <v>3318</v>
      </c>
      <c r="G1881">
        <v>89101</v>
      </c>
      <c r="H1881" t="s">
        <v>16</v>
      </c>
      <c r="I1881" t="s">
        <v>17</v>
      </c>
      <c r="J1881" t="s">
        <v>217</v>
      </c>
      <c r="K1881">
        <v>30000000</v>
      </c>
      <c r="L1881">
        <v>2003</v>
      </c>
      <c r="M1881">
        <v>5.8</v>
      </c>
    </row>
    <row r="1882" spans="1:13" hidden="1" x14ac:dyDescent="0.3">
      <c r="A1882" t="s">
        <v>3319</v>
      </c>
      <c r="B1882">
        <v>78</v>
      </c>
      <c r="C1882">
        <v>101</v>
      </c>
      <c r="E1882" t="s">
        <v>1235</v>
      </c>
      <c r="F1882" t="s">
        <v>3320</v>
      </c>
      <c r="G1882">
        <v>2863</v>
      </c>
      <c r="H1882" t="s">
        <v>16</v>
      </c>
      <c r="I1882" t="s">
        <v>25</v>
      </c>
      <c r="J1882" t="s">
        <v>1730</v>
      </c>
      <c r="L1882">
        <v>2014</v>
      </c>
      <c r="M1882">
        <v>4.7</v>
      </c>
    </row>
    <row r="1883" spans="1:13" x14ac:dyDescent="0.3">
      <c r="A1883" t="s">
        <v>2100</v>
      </c>
      <c r="B1883">
        <v>66</v>
      </c>
      <c r="C1883">
        <v>82</v>
      </c>
      <c r="D1883">
        <v>80920948</v>
      </c>
      <c r="E1883" t="s">
        <v>175</v>
      </c>
      <c r="F1883" t="s">
        <v>3321</v>
      </c>
      <c r="G1883">
        <v>23943</v>
      </c>
      <c r="H1883" t="s">
        <v>16</v>
      </c>
      <c r="I1883" t="s">
        <v>17</v>
      </c>
      <c r="J1883" t="s">
        <v>110</v>
      </c>
      <c r="K1883">
        <v>30000000</v>
      </c>
      <c r="L1883">
        <v>2001</v>
      </c>
      <c r="M1883">
        <v>6</v>
      </c>
    </row>
    <row r="1884" spans="1:13" x14ac:dyDescent="0.3">
      <c r="A1884" t="s">
        <v>210</v>
      </c>
      <c r="B1884">
        <v>459</v>
      </c>
      <c r="C1884">
        <v>85</v>
      </c>
      <c r="D1884">
        <v>80034302</v>
      </c>
      <c r="E1884" t="s">
        <v>1248</v>
      </c>
      <c r="F1884" t="s">
        <v>3322</v>
      </c>
      <c r="G1884">
        <v>296787</v>
      </c>
      <c r="H1884" t="s">
        <v>16</v>
      </c>
      <c r="I1884" t="s">
        <v>17</v>
      </c>
      <c r="J1884" t="s">
        <v>18</v>
      </c>
      <c r="K1884">
        <v>25000000</v>
      </c>
      <c r="L1884">
        <v>2008</v>
      </c>
      <c r="M1884">
        <v>7</v>
      </c>
    </row>
    <row r="1885" spans="1:13" x14ac:dyDescent="0.3">
      <c r="A1885" t="s">
        <v>3323</v>
      </c>
      <c r="B1885">
        <v>68</v>
      </c>
      <c r="C1885">
        <v>88</v>
      </c>
      <c r="D1885">
        <v>78656813</v>
      </c>
      <c r="E1885" t="s">
        <v>1100</v>
      </c>
      <c r="F1885" t="s">
        <v>3324</v>
      </c>
      <c r="G1885">
        <v>42765</v>
      </c>
      <c r="H1885" t="s">
        <v>16</v>
      </c>
      <c r="I1885" t="s">
        <v>17</v>
      </c>
      <c r="J1885" t="s">
        <v>42</v>
      </c>
      <c r="K1885">
        <v>25000000</v>
      </c>
      <c r="L1885">
        <v>1991</v>
      </c>
      <c r="M1885">
        <v>6</v>
      </c>
    </row>
    <row r="1886" spans="1:13" x14ac:dyDescent="0.3">
      <c r="A1886" t="s">
        <v>825</v>
      </c>
      <c r="B1886">
        <v>123</v>
      </c>
      <c r="C1886">
        <v>119</v>
      </c>
      <c r="D1886">
        <v>76270454</v>
      </c>
      <c r="E1886" t="s">
        <v>782</v>
      </c>
      <c r="F1886" t="s">
        <v>3325</v>
      </c>
      <c r="G1886">
        <v>219008</v>
      </c>
      <c r="H1886" t="s">
        <v>16</v>
      </c>
      <c r="I1886" t="s">
        <v>17</v>
      </c>
      <c r="J1886" t="s">
        <v>217</v>
      </c>
      <c r="K1886">
        <v>25000000</v>
      </c>
      <c r="L1886">
        <v>1987</v>
      </c>
      <c r="M1886">
        <v>7.9</v>
      </c>
    </row>
    <row r="1887" spans="1:13" x14ac:dyDescent="0.3">
      <c r="A1887" t="s">
        <v>2528</v>
      </c>
      <c r="B1887">
        <v>488</v>
      </c>
      <c r="C1887">
        <v>122</v>
      </c>
      <c r="D1887">
        <v>74273505</v>
      </c>
      <c r="E1887" t="s">
        <v>782</v>
      </c>
      <c r="F1887" t="s">
        <v>3326</v>
      </c>
      <c r="G1887">
        <v>612060</v>
      </c>
      <c r="H1887" t="s">
        <v>16</v>
      </c>
      <c r="I1887" t="s">
        <v>17</v>
      </c>
      <c r="J1887" t="s">
        <v>217</v>
      </c>
      <c r="K1887">
        <v>25000000</v>
      </c>
      <c r="L1887">
        <v>2007</v>
      </c>
      <c r="M1887">
        <v>8.1</v>
      </c>
    </row>
    <row r="1888" spans="1:13" x14ac:dyDescent="0.3">
      <c r="A1888" t="s">
        <v>491</v>
      </c>
      <c r="B1888">
        <v>146</v>
      </c>
      <c r="C1888">
        <v>99</v>
      </c>
      <c r="D1888">
        <v>134141530</v>
      </c>
      <c r="E1888" t="s">
        <v>2045</v>
      </c>
      <c r="F1888" t="s">
        <v>3327</v>
      </c>
      <c r="G1888">
        <v>75903</v>
      </c>
      <c r="H1888" t="s">
        <v>16</v>
      </c>
      <c r="I1888" t="s">
        <v>17</v>
      </c>
      <c r="J1888" t="s">
        <v>18</v>
      </c>
      <c r="K1888">
        <v>25000000</v>
      </c>
      <c r="L1888">
        <v>2014</v>
      </c>
      <c r="M1888">
        <v>6.2</v>
      </c>
    </row>
    <row r="1889" spans="1:13" x14ac:dyDescent="0.3">
      <c r="A1889" t="s">
        <v>3328</v>
      </c>
      <c r="B1889">
        <v>168</v>
      </c>
      <c r="C1889">
        <v>97</v>
      </c>
      <c r="D1889">
        <v>71500556</v>
      </c>
      <c r="E1889" t="s">
        <v>515</v>
      </c>
      <c r="F1889" t="s">
        <v>3329</v>
      </c>
      <c r="G1889">
        <v>171568</v>
      </c>
      <c r="H1889" t="s">
        <v>16</v>
      </c>
      <c r="I1889" t="s">
        <v>25</v>
      </c>
      <c r="J1889" t="s">
        <v>217</v>
      </c>
      <c r="K1889">
        <v>26000000</v>
      </c>
      <c r="L1889">
        <v>2001</v>
      </c>
      <c r="M1889">
        <v>6.7</v>
      </c>
    </row>
    <row r="1890" spans="1:13" x14ac:dyDescent="0.3">
      <c r="A1890" t="s">
        <v>2699</v>
      </c>
      <c r="B1890">
        <v>152</v>
      </c>
      <c r="C1890">
        <v>121</v>
      </c>
      <c r="D1890">
        <v>71309760</v>
      </c>
      <c r="E1890" t="s">
        <v>85</v>
      </c>
      <c r="F1890" t="s">
        <v>3330</v>
      </c>
      <c r="G1890">
        <v>150308</v>
      </c>
      <c r="H1890" t="s">
        <v>16</v>
      </c>
      <c r="I1890" t="s">
        <v>25</v>
      </c>
      <c r="J1890" t="s">
        <v>18</v>
      </c>
      <c r="K1890">
        <v>25000000</v>
      </c>
      <c r="L1890">
        <v>2000</v>
      </c>
      <c r="M1890">
        <v>7.3</v>
      </c>
    </row>
    <row r="1891" spans="1:13" x14ac:dyDescent="0.3">
      <c r="A1891" t="s">
        <v>3331</v>
      </c>
      <c r="B1891">
        <v>133</v>
      </c>
      <c r="C1891">
        <v>95</v>
      </c>
      <c r="D1891">
        <v>89808372</v>
      </c>
      <c r="E1891" t="s">
        <v>609</v>
      </c>
      <c r="F1891" t="s">
        <v>3332</v>
      </c>
      <c r="G1891">
        <v>46417</v>
      </c>
      <c r="H1891" t="s">
        <v>16</v>
      </c>
      <c r="I1891" t="s">
        <v>17</v>
      </c>
      <c r="J1891" t="s">
        <v>18</v>
      </c>
      <c r="K1891">
        <v>45000000</v>
      </c>
      <c r="L1891">
        <v>2003</v>
      </c>
      <c r="M1891">
        <v>4.5999999999999996</v>
      </c>
    </row>
    <row r="1892" spans="1:13" x14ac:dyDescent="0.3">
      <c r="A1892" t="s">
        <v>1840</v>
      </c>
      <c r="B1892">
        <v>139</v>
      </c>
      <c r="C1892">
        <v>105</v>
      </c>
      <c r="D1892">
        <v>77264926</v>
      </c>
      <c r="E1892" t="s">
        <v>1106</v>
      </c>
      <c r="F1892" t="s">
        <v>3333</v>
      </c>
      <c r="G1892">
        <v>21176</v>
      </c>
      <c r="H1892" t="s">
        <v>16</v>
      </c>
      <c r="I1892" t="s">
        <v>17</v>
      </c>
      <c r="J1892" t="s">
        <v>42</v>
      </c>
      <c r="K1892">
        <v>25000000</v>
      </c>
      <c r="L1892">
        <v>2012</v>
      </c>
      <c r="M1892">
        <v>6.1</v>
      </c>
    </row>
    <row r="1893" spans="1:13" x14ac:dyDescent="0.3">
      <c r="A1893" t="s">
        <v>982</v>
      </c>
      <c r="B1893">
        <v>245</v>
      </c>
      <c r="C1893">
        <v>108</v>
      </c>
      <c r="D1893">
        <v>70625986</v>
      </c>
      <c r="E1893" t="s">
        <v>615</v>
      </c>
      <c r="F1893" t="s">
        <v>3334</v>
      </c>
      <c r="G1893">
        <v>168717</v>
      </c>
      <c r="H1893" t="s">
        <v>16</v>
      </c>
      <c r="I1893" t="s">
        <v>17</v>
      </c>
      <c r="J1893" t="s">
        <v>217</v>
      </c>
      <c r="K1893">
        <v>25000000</v>
      </c>
      <c r="L1893">
        <v>2011</v>
      </c>
      <c r="M1893">
        <v>6.2</v>
      </c>
    </row>
    <row r="1894" spans="1:13" x14ac:dyDescent="0.3">
      <c r="A1894" t="s">
        <v>2140</v>
      </c>
      <c r="B1894">
        <v>84</v>
      </c>
      <c r="C1894">
        <v>134</v>
      </c>
      <c r="D1894">
        <v>56505065</v>
      </c>
      <c r="E1894" t="s">
        <v>3335</v>
      </c>
      <c r="F1894" t="s">
        <v>3336</v>
      </c>
      <c r="G1894">
        <v>95241</v>
      </c>
      <c r="H1894" t="s">
        <v>16</v>
      </c>
      <c r="I1894" t="s">
        <v>17</v>
      </c>
      <c r="J1894" t="s">
        <v>217</v>
      </c>
      <c r="K1894">
        <v>25000000</v>
      </c>
      <c r="L1894">
        <v>1993</v>
      </c>
      <c r="M1894">
        <v>7.8</v>
      </c>
    </row>
    <row r="1895" spans="1:13" x14ac:dyDescent="0.3">
      <c r="A1895" t="s">
        <v>1247</v>
      </c>
      <c r="B1895">
        <v>70</v>
      </c>
      <c r="C1895">
        <v>115</v>
      </c>
      <c r="D1895">
        <v>55973336</v>
      </c>
      <c r="E1895" t="s">
        <v>129</v>
      </c>
      <c r="F1895" t="s">
        <v>3337</v>
      </c>
      <c r="G1895">
        <v>57040</v>
      </c>
      <c r="H1895" t="s">
        <v>16</v>
      </c>
      <c r="I1895" t="s">
        <v>17</v>
      </c>
      <c r="J1895" t="s">
        <v>217</v>
      </c>
      <c r="K1895">
        <v>25000000</v>
      </c>
      <c r="L1895">
        <v>2000</v>
      </c>
      <c r="M1895">
        <v>6.1</v>
      </c>
    </row>
    <row r="1896" spans="1:13" x14ac:dyDescent="0.3">
      <c r="A1896" t="s">
        <v>384</v>
      </c>
      <c r="B1896">
        <v>154</v>
      </c>
      <c r="C1896">
        <v>107</v>
      </c>
      <c r="E1896" t="s">
        <v>3338</v>
      </c>
      <c r="F1896" t="s">
        <v>3339</v>
      </c>
      <c r="G1896">
        <v>80958</v>
      </c>
      <c r="H1896" t="s">
        <v>16</v>
      </c>
      <c r="I1896" t="s">
        <v>25</v>
      </c>
      <c r="J1896" t="s">
        <v>217</v>
      </c>
      <c r="K1896">
        <v>2800000</v>
      </c>
      <c r="L1896">
        <v>1976</v>
      </c>
      <c r="M1896">
        <v>7.6</v>
      </c>
    </row>
    <row r="1897" spans="1:13" x14ac:dyDescent="0.3">
      <c r="A1897" t="s">
        <v>1965</v>
      </c>
      <c r="B1897">
        <v>216</v>
      </c>
      <c r="C1897">
        <v>86</v>
      </c>
      <c r="D1897">
        <v>54098051</v>
      </c>
      <c r="E1897" t="s">
        <v>2285</v>
      </c>
      <c r="F1897" t="s">
        <v>3340</v>
      </c>
      <c r="G1897">
        <v>102861</v>
      </c>
      <c r="H1897" t="s">
        <v>16</v>
      </c>
      <c r="I1897" t="s">
        <v>282</v>
      </c>
      <c r="J1897" t="s">
        <v>217</v>
      </c>
      <c r="K1897">
        <v>25000000</v>
      </c>
      <c r="L1897">
        <v>2006</v>
      </c>
      <c r="M1897">
        <v>5.8</v>
      </c>
    </row>
    <row r="1898" spans="1:13" x14ac:dyDescent="0.3">
      <c r="A1898" t="s">
        <v>2560</v>
      </c>
      <c r="B1898">
        <v>170</v>
      </c>
      <c r="C1898">
        <v>101</v>
      </c>
      <c r="D1898">
        <v>60443237</v>
      </c>
      <c r="E1898" t="s">
        <v>85</v>
      </c>
      <c r="F1898" t="s">
        <v>3341</v>
      </c>
      <c r="G1898">
        <v>76882</v>
      </c>
      <c r="H1898" t="s">
        <v>16</v>
      </c>
      <c r="I1898" t="s">
        <v>17</v>
      </c>
      <c r="J1898" t="s">
        <v>18</v>
      </c>
      <c r="K1898">
        <v>25000000</v>
      </c>
      <c r="L1898">
        <v>2012</v>
      </c>
      <c r="M1898">
        <v>6.5</v>
      </c>
    </row>
    <row r="1899" spans="1:13" x14ac:dyDescent="0.3">
      <c r="A1899" t="s">
        <v>3342</v>
      </c>
      <c r="B1899">
        <v>181</v>
      </c>
      <c r="C1899">
        <v>96</v>
      </c>
      <c r="D1899">
        <v>82234139</v>
      </c>
      <c r="E1899" t="s">
        <v>200</v>
      </c>
      <c r="F1899" t="s">
        <v>3343</v>
      </c>
      <c r="G1899">
        <v>110390</v>
      </c>
      <c r="H1899" t="s">
        <v>16</v>
      </c>
      <c r="I1899" t="s">
        <v>17</v>
      </c>
      <c r="J1899" t="s">
        <v>42</v>
      </c>
      <c r="K1899">
        <v>17000000</v>
      </c>
      <c r="L1899">
        <v>2007</v>
      </c>
      <c r="M1899">
        <v>7.2</v>
      </c>
    </row>
    <row r="1900" spans="1:13" x14ac:dyDescent="0.3">
      <c r="A1900" t="s">
        <v>53</v>
      </c>
      <c r="B1900">
        <v>226</v>
      </c>
      <c r="C1900">
        <v>101</v>
      </c>
      <c r="D1900">
        <v>51676606</v>
      </c>
      <c r="E1900" t="s">
        <v>3344</v>
      </c>
      <c r="F1900" t="s">
        <v>3345</v>
      </c>
      <c r="G1900">
        <v>174591</v>
      </c>
      <c r="H1900" t="s">
        <v>16</v>
      </c>
      <c r="I1900" t="s">
        <v>17</v>
      </c>
      <c r="J1900" t="s">
        <v>42</v>
      </c>
      <c r="K1900">
        <v>25000000</v>
      </c>
      <c r="L1900">
        <v>2004</v>
      </c>
      <c r="M1900">
        <v>7.8</v>
      </c>
    </row>
    <row r="1901" spans="1:13" x14ac:dyDescent="0.3">
      <c r="A1901" t="s">
        <v>3346</v>
      </c>
      <c r="B1901">
        <v>24</v>
      </c>
      <c r="C1901">
        <v>100</v>
      </c>
      <c r="D1901">
        <v>52528330</v>
      </c>
      <c r="E1901" t="s">
        <v>921</v>
      </c>
      <c r="F1901" t="s">
        <v>3347</v>
      </c>
      <c r="G1901">
        <v>4265</v>
      </c>
      <c r="H1901" t="s">
        <v>16</v>
      </c>
      <c r="I1901" t="s">
        <v>17</v>
      </c>
      <c r="J1901" t="s">
        <v>18</v>
      </c>
      <c r="K1901">
        <v>25000000</v>
      </c>
      <c r="L1901">
        <v>2013</v>
      </c>
      <c r="M1901">
        <v>4.7</v>
      </c>
    </row>
    <row r="1902" spans="1:13" x14ac:dyDescent="0.3">
      <c r="A1902" t="s">
        <v>3348</v>
      </c>
      <c r="B1902">
        <v>408</v>
      </c>
      <c r="C1902">
        <v>117</v>
      </c>
      <c r="D1902">
        <v>51533608</v>
      </c>
      <c r="E1902" t="s">
        <v>263</v>
      </c>
      <c r="F1902" t="s">
        <v>3349</v>
      </c>
      <c r="G1902">
        <v>203111</v>
      </c>
      <c r="H1902" t="s">
        <v>16</v>
      </c>
      <c r="I1902" t="s">
        <v>17</v>
      </c>
      <c r="J1902" t="s">
        <v>217</v>
      </c>
      <c r="K1902">
        <v>25000000</v>
      </c>
      <c r="L1902">
        <v>2011</v>
      </c>
      <c r="M1902">
        <v>6.8</v>
      </c>
    </row>
    <row r="1903" spans="1:13" x14ac:dyDescent="0.3">
      <c r="A1903" t="s">
        <v>3350</v>
      </c>
      <c r="B1903">
        <v>180</v>
      </c>
      <c r="C1903">
        <v>101</v>
      </c>
      <c r="D1903">
        <v>51097664</v>
      </c>
      <c r="E1903" t="s">
        <v>2193</v>
      </c>
      <c r="F1903" t="s">
        <v>3351</v>
      </c>
      <c r="G1903">
        <v>70205</v>
      </c>
      <c r="H1903" t="s">
        <v>16</v>
      </c>
      <c r="I1903" t="s">
        <v>17</v>
      </c>
      <c r="J1903" t="s">
        <v>217</v>
      </c>
      <c r="K1903">
        <v>30000000</v>
      </c>
      <c r="L1903">
        <v>2005</v>
      </c>
      <c r="M1903">
        <v>5.9</v>
      </c>
    </row>
    <row r="1904" spans="1:13" x14ac:dyDescent="0.3">
      <c r="A1904" t="s">
        <v>640</v>
      </c>
      <c r="B1904">
        <v>181</v>
      </c>
      <c r="C1904">
        <v>98</v>
      </c>
      <c r="D1904">
        <v>84136909</v>
      </c>
      <c r="E1904" t="s">
        <v>609</v>
      </c>
      <c r="F1904" t="s">
        <v>3352</v>
      </c>
      <c r="G1904">
        <v>267921</v>
      </c>
      <c r="H1904" t="s">
        <v>16</v>
      </c>
      <c r="I1904" t="s">
        <v>17</v>
      </c>
      <c r="J1904" t="s">
        <v>18</v>
      </c>
      <c r="K1904">
        <v>26000000</v>
      </c>
      <c r="L1904">
        <v>2004</v>
      </c>
      <c r="M1904">
        <v>7.2</v>
      </c>
    </row>
    <row r="1905" spans="1:13" x14ac:dyDescent="0.3">
      <c r="A1905" t="s">
        <v>178</v>
      </c>
      <c r="B1905">
        <v>192</v>
      </c>
      <c r="C1905">
        <v>146</v>
      </c>
      <c r="D1905">
        <v>46836394</v>
      </c>
      <c r="E1905" t="s">
        <v>630</v>
      </c>
      <c r="F1905" t="s">
        <v>3353</v>
      </c>
      <c r="G1905">
        <v>728685</v>
      </c>
      <c r="H1905" t="s">
        <v>16</v>
      </c>
      <c r="I1905" t="s">
        <v>17</v>
      </c>
      <c r="J1905" t="s">
        <v>217</v>
      </c>
      <c r="K1905">
        <v>25000000</v>
      </c>
      <c r="L1905">
        <v>1990</v>
      </c>
      <c r="M1905">
        <v>8.6999999999999993</v>
      </c>
    </row>
    <row r="1906" spans="1:13" x14ac:dyDescent="0.3">
      <c r="A1906" t="s">
        <v>1572</v>
      </c>
      <c r="B1906">
        <v>79</v>
      </c>
      <c r="C1906">
        <v>102</v>
      </c>
      <c r="D1906">
        <v>47285499</v>
      </c>
      <c r="E1906" t="s">
        <v>3354</v>
      </c>
      <c r="F1906" t="s">
        <v>3355</v>
      </c>
      <c r="G1906">
        <v>26755</v>
      </c>
      <c r="H1906" t="s">
        <v>16</v>
      </c>
      <c r="I1906" t="s">
        <v>17</v>
      </c>
      <c r="J1906" t="s">
        <v>42</v>
      </c>
      <c r="K1906">
        <v>26000000</v>
      </c>
      <c r="L1906">
        <v>2003</v>
      </c>
      <c r="M1906">
        <v>5</v>
      </c>
    </row>
    <row r="1907" spans="1:13" x14ac:dyDescent="0.3">
      <c r="A1907" t="s">
        <v>2526</v>
      </c>
      <c r="B1907">
        <v>128</v>
      </c>
      <c r="C1907">
        <v>97</v>
      </c>
      <c r="D1907">
        <v>47124400</v>
      </c>
      <c r="E1907" t="s">
        <v>190</v>
      </c>
      <c r="F1907" t="s">
        <v>3356</v>
      </c>
      <c r="G1907">
        <v>49676</v>
      </c>
      <c r="H1907" t="s">
        <v>16</v>
      </c>
      <c r="I1907" t="s">
        <v>17</v>
      </c>
      <c r="J1907" t="s">
        <v>42</v>
      </c>
      <c r="K1907">
        <v>25000000</v>
      </c>
      <c r="L1907">
        <v>2005</v>
      </c>
      <c r="M1907">
        <v>6.6</v>
      </c>
    </row>
    <row r="1908" spans="1:13" x14ac:dyDescent="0.3">
      <c r="A1908" t="s">
        <v>825</v>
      </c>
      <c r="B1908">
        <v>147</v>
      </c>
      <c r="C1908">
        <v>142</v>
      </c>
      <c r="D1908">
        <v>44700000</v>
      </c>
      <c r="E1908" t="s">
        <v>714</v>
      </c>
      <c r="F1908" t="s">
        <v>3357</v>
      </c>
      <c r="G1908">
        <v>537442</v>
      </c>
      <c r="H1908" t="s">
        <v>16</v>
      </c>
      <c r="I1908" t="s">
        <v>17</v>
      </c>
      <c r="J1908" t="s">
        <v>217</v>
      </c>
      <c r="K1908">
        <v>25000000</v>
      </c>
      <c r="L1908">
        <v>1983</v>
      </c>
      <c r="M1908">
        <v>8.3000000000000007</v>
      </c>
    </row>
    <row r="1909" spans="1:13" x14ac:dyDescent="0.3">
      <c r="A1909" t="s">
        <v>1783</v>
      </c>
      <c r="B1909">
        <v>49</v>
      </c>
      <c r="C1909">
        <v>98</v>
      </c>
      <c r="D1909">
        <v>44455658</v>
      </c>
      <c r="E1909" t="s">
        <v>499</v>
      </c>
      <c r="F1909" t="s">
        <v>3358</v>
      </c>
      <c r="G1909">
        <v>36253</v>
      </c>
      <c r="H1909" t="s">
        <v>16</v>
      </c>
      <c r="I1909" t="s">
        <v>17</v>
      </c>
      <c r="J1909" t="s">
        <v>217</v>
      </c>
      <c r="K1909">
        <v>25000000</v>
      </c>
      <c r="L1909">
        <v>1997</v>
      </c>
      <c r="M1909">
        <v>6.7</v>
      </c>
    </row>
    <row r="1910" spans="1:13" x14ac:dyDescent="0.3">
      <c r="A1910" t="s">
        <v>3359</v>
      </c>
      <c r="B1910">
        <v>75</v>
      </c>
      <c r="C1910">
        <v>219</v>
      </c>
      <c r="D1910">
        <v>43984230</v>
      </c>
      <c r="E1910" t="s">
        <v>2126</v>
      </c>
      <c r="F1910" t="s">
        <v>3360</v>
      </c>
      <c r="G1910">
        <v>70274</v>
      </c>
      <c r="H1910" t="s">
        <v>16</v>
      </c>
      <c r="I1910" t="s">
        <v>326</v>
      </c>
      <c r="J1910" t="s">
        <v>18</v>
      </c>
      <c r="K1910">
        <v>23000000</v>
      </c>
      <c r="L1910">
        <v>1987</v>
      </c>
      <c r="M1910">
        <v>7.8</v>
      </c>
    </row>
    <row r="1911" spans="1:13" x14ac:dyDescent="0.3">
      <c r="A1911" t="s">
        <v>1384</v>
      </c>
      <c r="B1911">
        <v>270</v>
      </c>
      <c r="C1911">
        <v>109</v>
      </c>
      <c r="D1911">
        <v>66489425</v>
      </c>
      <c r="E1911" t="s">
        <v>169</v>
      </c>
      <c r="F1911" t="s">
        <v>3361</v>
      </c>
      <c r="G1911">
        <v>101977</v>
      </c>
      <c r="H1911" t="s">
        <v>16</v>
      </c>
      <c r="I1911" t="s">
        <v>17</v>
      </c>
      <c r="J1911" t="s">
        <v>217</v>
      </c>
      <c r="K1911">
        <v>25000000</v>
      </c>
      <c r="L1911">
        <v>2012</v>
      </c>
      <c r="M1911">
        <v>6.5</v>
      </c>
    </row>
    <row r="1912" spans="1:13" x14ac:dyDescent="0.3">
      <c r="A1912" t="s">
        <v>102</v>
      </c>
      <c r="B1912">
        <v>29</v>
      </c>
      <c r="C1912">
        <v>97</v>
      </c>
      <c r="D1912">
        <v>41067398</v>
      </c>
      <c r="E1912" t="s">
        <v>156</v>
      </c>
      <c r="F1912" t="s">
        <v>3362</v>
      </c>
      <c r="G1912">
        <v>22748</v>
      </c>
      <c r="H1912" t="s">
        <v>16</v>
      </c>
      <c r="I1912" t="s">
        <v>17</v>
      </c>
      <c r="J1912" t="s">
        <v>217</v>
      </c>
      <c r="K1912">
        <v>25000000</v>
      </c>
      <c r="L1912">
        <v>1997</v>
      </c>
      <c r="M1912">
        <v>6.1</v>
      </c>
    </row>
    <row r="1913" spans="1:13" x14ac:dyDescent="0.3">
      <c r="A1913" t="s">
        <v>2514</v>
      </c>
      <c r="B1913">
        <v>398</v>
      </c>
      <c r="C1913">
        <v>158</v>
      </c>
      <c r="D1913">
        <v>40218903</v>
      </c>
      <c r="E1913" t="s">
        <v>1235</v>
      </c>
      <c r="F1913" t="s">
        <v>3363</v>
      </c>
      <c r="G1913">
        <v>372990</v>
      </c>
      <c r="H1913" t="s">
        <v>16</v>
      </c>
      <c r="I1913" t="s">
        <v>17</v>
      </c>
      <c r="J1913" t="s">
        <v>217</v>
      </c>
      <c r="K1913">
        <v>25000000</v>
      </c>
      <c r="L1913">
        <v>2007</v>
      </c>
      <c r="M1913">
        <v>8.1</v>
      </c>
    </row>
    <row r="1914" spans="1:13" x14ac:dyDescent="0.3">
      <c r="A1914" t="s">
        <v>3364</v>
      </c>
      <c r="B1914">
        <v>38</v>
      </c>
      <c r="C1914">
        <v>85</v>
      </c>
      <c r="D1914">
        <v>39880476</v>
      </c>
      <c r="E1914" t="s">
        <v>107</v>
      </c>
      <c r="F1914" t="s">
        <v>3365</v>
      </c>
      <c r="G1914">
        <v>12218</v>
      </c>
      <c r="H1914" t="s">
        <v>16</v>
      </c>
      <c r="I1914" t="s">
        <v>17</v>
      </c>
      <c r="J1914" t="s">
        <v>42</v>
      </c>
      <c r="K1914">
        <v>25000000</v>
      </c>
      <c r="L1914">
        <v>2002</v>
      </c>
      <c r="M1914">
        <v>5.2</v>
      </c>
    </row>
    <row r="1915" spans="1:13" x14ac:dyDescent="0.3">
      <c r="A1915" t="s">
        <v>3366</v>
      </c>
      <c r="B1915">
        <v>45</v>
      </c>
      <c r="C1915">
        <v>80</v>
      </c>
      <c r="D1915">
        <v>39399750</v>
      </c>
      <c r="E1915" t="s">
        <v>303</v>
      </c>
      <c r="F1915" t="s">
        <v>3367</v>
      </c>
      <c r="G1915">
        <v>5674</v>
      </c>
      <c r="H1915" t="s">
        <v>16</v>
      </c>
      <c r="I1915" t="s">
        <v>17</v>
      </c>
      <c r="J1915" t="s">
        <v>42</v>
      </c>
      <c r="K1915">
        <v>25000000</v>
      </c>
      <c r="L1915">
        <v>2003</v>
      </c>
      <c r="M1915">
        <v>5.6</v>
      </c>
    </row>
    <row r="1916" spans="1:13" x14ac:dyDescent="0.3">
      <c r="A1916" t="s">
        <v>2417</v>
      </c>
      <c r="B1916">
        <v>81</v>
      </c>
      <c r="C1916">
        <v>86</v>
      </c>
      <c r="D1916">
        <v>38230435</v>
      </c>
      <c r="E1916" t="s">
        <v>787</v>
      </c>
      <c r="F1916" t="s">
        <v>3368</v>
      </c>
      <c r="G1916">
        <v>29661</v>
      </c>
      <c r="H1916" t="s">
        <v>16</v>
      </c>
      <c r="I1916" t="s">
        <v>17</v>
      </c>
      <c r="J1916" t="s">
        <v>18</v>
      </c>
      <c r="K1916">
        <v>25000000</v>
      </c>
      <c r="L1916">
        <v>2002</v>
      </c>
      <c r="M1916">
        <v>5.8</v>
      </c>
    </row>
    <row r="1917" spans="1:13" x14ac:dyDescent="0.3">
      <c r="A1917" t="s">
        <v>2251</v>
      </c>
      <c r="B1917">
        <v>88</v>
      </c>
      <c r="C1917">
        <v>119</v>
      </c>
      <c r="D1917">
        <v>39008741</v>
      </c>
      <c r="E1917" t="s">
        <v>3211</v>
      </c>
      <c r="F1917" t="s">
        <v>3369</v>
      </c>
      <c r="G1917">
        <v>44838</v>
      </c>
      <c r="H1917" t="s">
        <v>16</v>
      </c>
      <c r="I1917" t="s">
        <v>17</v>
      </c>
      <c r="J1917" t="s">
        <v>42</v>
      </c>
      <c r="K1917">
        <v>25000000</v>
      </c>
      <c r="L1917">
        <v>2005</v>
      </c>
      <c r="M1917">
        <v>6.6</v>
      </c>
    </row>
    <row r="1918" spans="1:13" x14ac:dyDescent="0.3">
      <c r="A1918" t="s">
        <v>3370</v>
      </c>
      <c r="B1918">
        <v>116</v>
      </c>
      <c r="C1918">
        <v>98</v>
      </c>
      <c r="D1918">
        <v>36833473</v>
      </c>
      <c r="E1918" t="s">
        <v>169</v>
      </c>
      <c r="F1918" t="s">
        <v>3371</v>
      </c>
      <c r="G1918">
        <v>53126</v>
      </c>
      <c r="H1918" t="s">
        <v>16</v>
      </c>
      <c r="I1918" t="s">
        <v>533</v>
      </c>
      <c r="J1918" t="s">
        <v>217</v>
      </c>
      <c r="K1918">
        <v>25000000</v>
      </c>
      <c r="L1918">
        <v>2001</v>
      </c>
      <c r="M1918">
        <v>6.6</v>
      </c>
    </row>
    <row r="1919" spans="1:13" x14ac:dyDescent="0.3">
      <c r="A1919" t="s">
        <v>3372</v>
      </c>
      <c r="B1919">
        <v>129</v>
      </c>
      <c r="C1919">
        <v>97</v>
      </c>
      <c r="D1919">
        <v>48237389</v>
      </c>
      <c r="E1919" t="s">
        <v>615</v>
      </c>
      <c r="F1919" t="s">
        <v>3373</v>
      </c>
      <c r="G1919">
        <v>63969</v>
      </c>
      <c r="H1919" t="s">
        <v>16</v>
      </c>
      <c r="I1919" t="s">
        <v>17</v>
      </c>
      <c r="J1919" t="s">
        <v>18</v>
      </c>
      <c r="K1919">
        <v>25000000</v>
      </c>
      <c r="L1919">
        <v>2008</v>
      </c>
      <c r="M1919">
        <v>5.5</v>
      </c>
    </row>
    <row r="1920" spans="1:13" hidden="1" x14ac:dyDescent="0.3">
      <c r="A1920" t="s">
        <v>3374</v>
      </c>
      <c r="B1920">
        <v>72</v>
      </c>
      <c r="C1920">
        <v>105</v>
      </c>
      <c r="D1920">
        <v>36310118</v>
      </c>
      <c r="E1920" t="s">
        <v>609</v>
      </c>
      <c r="F1920" t="s">
        <v>3375</v>
      </c>
      <c r="G1920">
        <v>13194</v>
      </c>
      <c r="H1920" t="s">
        <v>16</v>
      </c>
      <c r="I1920" t="s">
        <v>17</v>
      </c>
      <c r="J1920" t="s">
        <v>18</v>
      </c>
      <c r="L1920">
        <v>2005</v>
      </c>
      <c r="M1920">
        <v>5.5</v>
      </c>
    </row>
    <row r="1921" spans="1:13" x14ac:dyDescent="0.3">
      <c r="A1921" t="s">
        <v>1301</v>
      </c>
      <c r="B1921">
        <v>151</v>
      </c>
      <c r="C1921">
        <v>124</v>
      </c>
      <c r="D1921">
        <v>36447959</v>
      </c>
      <c r="E1921" t="s">
        <v>596</v>
      </c>
      <c r="F1921" t="s">
        <v>3376</v>
      </c>
      <c r="G1921">
        <v>35833</v>
      </c>
      <c r="H1921" t="s">
        <v>16</v>
      </c>
      <c r="I1921" t="s">
        <v>17</v>
      </c>
      <c r="J1921" t="s">
        <v>42</v>
      </c>
      <c r="K1921">
        <v>25000000</v>
      </c>
      <c r="L1921">
        <v>2014</v>
      </c>
      <c r="M1921">
        <v>7</v>
      </c>
    </row>
    <row r="1922" spans="1:13" x14ac:dyDescent="0.3">
      <c r="A1922" t="s">
        <v>435</v>
      </c>
      <c r="B1922">
        <v>198</v>
      </c>
      <c r="C1922">
        <v>97</v>
      </c>
      <c r="D1922">
        <v>45089048</v>
      </c>
      <c r="E1922" t="s">
        <v>1967</v>
      </c>
      <c r="F1922" t="s">
        <v>3377</v>
      </c>
      <c r="G1922">
        <v>86251</v>
      </c>
      <c r="H1922" t="s">
        <v>16</v>
      </c>
      <c r="I1922" t="s">
        <v>2884</v>
      </c>
      <c r="J1922" t="s">
        <v>18</v>
      </c>
      <c r="K1922">
        <v>25000000</v>
      </c>
      <c r="L1922">
        <v>2014</v>
      </c>
      <c r="M1922">
        <v>6.5</v>
      </c>
    </row>
    <row r="1923" spans="1:13" x14ac:dyDescent="0.3">
      <c r="A1923" t="s">
        <v>2403</v>
      </c>
      <c r="B1923">
        <v>66</v>
      </c>
      <c r="C1923">
        <v>105</v>
      </c>
      <c r="D1923">
        <v>35990505</v>
      </c>
      <c r="E1923" t="s">
        <v>3211</v>
      </c>
      <c r="F1923" t="s">
        <v>3378</v>
      </c>
      <c r="G1923">
        <v>48095</v>
      </c>
      <c r="H1923" t="s">
        <v>16</v>
      </c>
      <c r="I1923" t="s">
        <v>17</v>
      </c>
      <c r="J1923" t="s">
        <v>42</v>
      </c>
      <c r="K1923">
        <v>20000000</v>
      </c>
      <c r="L1923">
        <v>2003</v>
      </c>
      <c r="M1923">
        <v>5.8</v>
      </c>
    </row>
    <row r="1924" spans="1:13" x14ac:dyDescent="0.3">
      <c r="A1924" t="s">
        <v>3379</v>
      </c>
      <c r="B1924">
        <v>167</v>
      </c>
      <c r="C1924">
        <v>104</v>
      </c>
      <c r="D1924">
        <v>35143332</v>
      </c>
      <c r="E1924" t="s">
        <v>2285</v>
      </c>
      <c r="F1924" t="s">
        <v>3380</v>
      </c>
      <c r="G1924">
        <v>45102</v>
      </c>
      <c r="H1924" t="s">
        <v>16</v>
      </c>
      <c r="I1924" t="s">
        <v>17</v>
      </c>
      <c r="J1924" t="s">
        <v>217</v>
      </c>
      <c r="K1924">
        <v>17000000</v>
      </c>
      <c r="L1924">
        <v>2003</v>
      </c>
      <c r="M1924">
        <v>5.6</v>
      </c>
    </row>
    <row r="1925" spans="1:13" x14ac:dyDescent="0.3">
      <c r="A1925" t="s">
        <v>3381</v>
      </c>
      <c r="B1925">
        <v>127</v>
      </c>
      <c r="C1925">
        <v>101</v>
      </c>
      <c r="D1925">
        <v>35000629</v>
      </c>
      <c r="E1925" t="s">
        <v>615</v>
      </c>
      <c r="F1925" t="s">
        <v>3382</v>
      </c>
      <c r="G1925">
        <v>74622</v>
      </c>
      <c r="H1925" t="s">
        <v>16</v>
      </c>
      <c r="I1925" t="s">
        <v>17</v>
      </c>
      <c r="J1925" t="s">
        <v>217</v>
      </c>
      <c r="K1925">
        <v>25000000</v>
      </c>
      <c r="L1925">
        <v>2007</v>
      </c>
      <c r="M1925">
        <v>5.6</v>
      </c>
    </row>
    <row r="1926" spans="1:13" x14ac:dyDescent="0.3">
      <c r="A1926" t="s">
        <v>1247</v>
      </c>
      <c r="B1926">
        <v>109</v>
      </c>
      <c r="C1926">
        <v>101</v>
      </c>
      <c r="D1926">
        <v>34604054</v>
      </c>
      <c r="E1926" t="s">
        <v>169</v>
      </c>
      <c r="F1926" t="s">
        <v>3383</v>
      </c>
      <c r="G1926">
        <v>34942</v>
      </c>
      <c r="H1926" t="s">
        <v>16</v>
      </c>
      <c r="I1926" t="s">
        <v>17</v>
      </c>
      <c r="J1926" t="s">
        <v>217</v>
      </c>
      <c r="K1926">
        <v>30000000</v>
      </c>
      <c r="L1926">
        <v>2003</v>
      </c>
      <c r="M1926">
        <v>5.8</v>
      </c>
    </row>
    <row r="1927" spans="1:13" x14ac:dyDescent="0.3">
      <c r="A1927" t="s">
        <v>2354</v>
      </c>
      <c r="B1927">
        <v>174</v>
      </c>
      <c r="C1927">
        <v>114</v>
      </c>
      <c r="D1927">
        <v>41597830</v>
      </c>
      <c r="E1927" t="s">
        <v>85</v>
      </c>
      <c r="F1927" t="s">
        <v>3384</v>
      </c>
      <c r="G1927">
        <v>102123</v>
      </c>
      <c r="H1927" t="s">
        <v>16</v>
      </c>
      <c r="I1927" t="s">
        <v>17</v>
      </c>
      <c r="J1927" t="s">
        <v>18</v>
      </c>
      <c r="K1927">
        <v>25000000</v>
      </c>
      <c r="L1927">
        <v>2002</v>
      </c>
      <c r="M1927">
        <v>7.6</v>
      </c>
    </row>
    <row r="1928" spans="1:13" x14ac:dyDescent="0.3">
      <c r="A1928" t="s">
        <v>1840</v>
      </c>
      <c r="B1928">
        <v>91</v>
      </c>
      <c r="C1928">
        <v>105</v>
      </c>
      <c r="D1928">
        <v>33687630</v>
      </c>
      <c r="E1928" t="s">
        <v>615</v>
      </c>
      <c r="F1928" t="s">
        <v>3385</v>
      </c>
      <c r="G1928">
        <v>116762</v>
      </c>
      <c r="H1928" t="s">
        <v>16</v>
      </c>
      <c r="I1928" t="s">
        <v>17</v>
      </c>
      <c r="J1928" t="s">
        <v>18</v>
      </c>
      <c r="K1928">
        <v>20000000</v>
      </c>
      <c r="L1928">
        <v>2006</v>
      </c>
      <c r="M1928">
        <v>6.4</v>
      </c>
    </row>
    <row r="1929" spans="1:13" x14ac:dyDescent="0.3">
      <c r="A1929" t="s">
        <v>3386</v>
      </c>
      <c r="B1929">
        <v>151</v>
      </c>
      <c r="C1929">
        <v>90</v>
      </c>
      <c r="D1929">
        <v>32553210</v>
      </c>
      <c r="E1929" t="s">
        <v>1106</v>
      </c>
      <c r="F1929" t="s">
        <v>3387</v>
      </c>
      <c r="G1929">
        <v>88714</v>
      </c>
      <c r="H1929" t="s">
        <v>16</v>
      </c>
      <c r="I1929" t="s">
        <v>25</v>
      </c>
      <c r="J1929" t="s">
        <v>42</v>
      </c>
      <c r="K1929">
        <v>25000000</v>
      </c>
      <c r="L1929">
        <v>2007</v>
      </c>
      <c r="M1929">
        <v>6.3</v>
      </c>
    </row>
    <row r="1930" spans="1:13" x14ac:dyDescent="0.3">
      <c r="A1930" t="s">
        <v>3388</v>
      </c>
      <c r="B1930">
        <v>94</v>
      </c>
      <c r="C1930">
        <v>97</v>
      </c>
      <c r="D1930">
        <v>31526393</v>
      </c>
      <c r="E1930" t="s">
        <v>2069</v>
      </c>
      <c r="F1930" t="s">
        <v>3389</v>
      </c>
      <c r="G1930">
        <v>22243</v>
      </c>
      <c r="H1930" t="s">
        <v>16</v>
      </c>
      <c r="I1930" t="s">
        <v>17</v>
      </c>
      <c r="J1930" t="s">
        <v>18</v>
      </c>
      <c r="K1930">
        <v>25000000</v>
      </c>
      <c r="L1930">
        <v>2004</v>
      </c>
      <c r="M1930">
        <v>4.5999999999999996</v>
      </c>
    </row>
    <row r="1931" spans="1:13" x14ac:dyDescent="0.3">
      <c r="A1931" t="s">
        <v>3390</v>
      </c>
      <c r="B1931">
        <v>91</v>
      </c>
      <c r="C1931">
        <v>144</v>
      </c>
      <c r="D1931">
        <v>41229</v>
      </c>
      <c r="E1931" t="s">
        <v>782</v>
      </c>
      <c r="F1931" t="s">
        <v>3391</v>
      </c>
      <c r="G1931">
        <v>14612</v>
      </c>
      <c r="H1931" t="s">
        <v>16</v>
      </c>
      <c r="I1931" t="s">
        <v>533</v>
      </c>
      <c r="J1931" t="s">
        <v>217</v>
      </c>
      <c r="K1931">
        <v>25500000</v>
      </c>
      <c r="L1931">
        <v>2013</v>
      </c>
      <c r="M1931">
        <v>6.5</v>
      </c>
    </row>
    <row r="1932" spans="1:13" x14ac:dyDescent="0.3">
      <c r="A1932" t="s">
        <v>3392</v>
      </c>
      <c r="B1932">
        <v>148</v>
      </c>
      <c r="C1932">
        <v>114</v>
      </c>
      <c r="D1932">
        <v>31655091</v>
      </c>
      <c r="E1932" t="s">
        <v>2217</v>
      </c>
      <c r="F1932" t="s">
        <v>3393</v>
      </c>
      <c r="G1932">
        <v>87331</v>
      </c>
      <c r="H1932" t="s">
        <v>16</v>
      </c>
      <c r="I1932" t="s">
        <v>17</v>
      </c>
      <c r="J1932" t="s">
        <v>42</v>
      </c>
      <c r="K1932">
        <v>30000000</v>
      </c>
      <c r="L1932">
        <v>2007</v>
      </c>
      <c r="M1932">
        <v>7.5</v>
      </c>
    </row>
    <row r="1933" spans="1:13" x14ac:dyDescent="0.3">
      <c r="A1933" t="s">
        <v>1709</v>
      </c>
      <c r="B1933">
        <v>141</v>
      </c>
      <c r="C1933">
        <v>124</v>
      </c>
      <c r="D1933">
        <v>30012990</v>
      </c>
      <c r="E1933" t="s">
        <v>2126</v>
      </c>
      <c r="F1933" t="s">
        <v>3394</v>
      </c>
      <c r="G1933">
        <v>75973</v>
      </c>
      <c r="H1933" t="s">
        <v>16</v>
      </c>
      <c r="I1933" t="s">
        <v>25</v>
      </c>
      <c r="J1933" t="s">
        <v>217</v>
      </c>
      <c r="K1933">
        <v>25000000</v>
      </c>
      <c r="L1933">
        <v>1998</v>
      </c>
      <c r="M1933">
        <v>7.5</v>
      </c>
    </row>
    <row r="1934" spans="1:13" x14ac:dyDescent="0.3">
      <c r="A1934" t="s">
        <v>2718</v>
      </c>
      <c r="B1934">
        <v>114</v>
      </c>
      <c r="C1934">
        <v>89</v>
      </c>
      <c r="D1934">
        <v>32368960</v>
      </c>
      <c r="E1934" t="s">
        <v>3395</v>
      </c>
      <c r="F1934" t="s">
        <v>3396</v>
      </c>
      <c r="G1934">
        <v>39768</v>
      </c>
      <c r="H1934" t="s">
        <v>16</v>
      </c>
      <c r="I1934" t="s">
        <v>105</v>
      </c>
      <c r="J1934" t="s">
        <v>217</v>
      </c>
      <c r="K1934">
        <v>25000000</v>
      </c>
      <c r="L1934">
        <v>1998</v>
      </c>
      <c r="M1934">
        <v>5.3</v>
      </c>
    </row>
    <row r="1935" spans="1:13" x14ac:dyDescent="0.3">
      <c r="A1935" t="s">
        <v>3397</v>
      </c>
      <c r="B1935">
        <v>79</v>
      </c>
      <c r="C1935">
        <v>160</v>
      </c>
      <c r="D1935">
        <v>14500000</v>
      </c>
      <c r="E1935" t="s">
        <v>370</v>
      </c>
      <c r="F1935" t="s">
        <v>3398</v>
      </c>
      <c r="G1935">
        <v>25019</v>
      </c>
      <c r="H1935" t="s">
        <v>16</v>
      </c>
      <c r="I1935" t="s">
        <v>249</v>
      </c>
      <c r="J1935" t="s">
        <v>110</v>
      </c>
      <c r="K1935">
        <v>25000000</v>
      </c>
      <c r="L1935">
        <v>1970</v>
      </c>
      <c r="M1935">
        <v>7.5</v>
      </c>
    </row>
    <row r="1936" spans="1:13" x14ac:dyDescent="0.3">
      <c r="A1936" t="s">
        <v>3399</v>
      </c>
      <c r="B1936">
        <v>33</v>
      </c>
      <c r="C1936">
        <v>93</v>
      </c>
      <c r="D1936">
        <v>29247405</v>
      </c>
      <c r="E1936" t="s">
        <v>3400</v>
      </c>
      <c r="F1936" t="s">
        <v>3401</v>
      </c>
      <c r="G1936">
        <v>28377</v>
      </c>
      <c r="H1936" t="s">
        <v>16</v>
      </c>
      <c r="I1936" t="s">
        <v>25</v>
      </c>
      <c r="J1936" t="s">
        <v>42</v>
      </c>
      <c r="K1936">
        <v>25000000</v>
      </c>
      <c r="L1936">
        <v>1997</v>
      </c>
      <c r="M1936">
        <v>3.3</v>
      </c>
    </row>
    <row r="1937" spans="1:13" hidden="1" x14ac:dyDescent="0.3">
      <c r="A1937" t="s">
        <v>1935</v>
      </c>
      <c r="B1937">
        <v>146</v>
      </c>
      <c r="C1937">
        <v>87</v>
      </c>
      <c r="D1937">
        <v>30538669</v>
      </c>
      <c r="E1937" t="s">
        <v>609</v>
      </c>
      <c r="F1937" t="s">
        <v>3402</v>
      </c>
      <c r="G1937">
        <v>60202</v>
      </c>
      <c r="H1937" t="s">
        <v>16</v>
      </c>
      <c r="I1937" t="s">
        <v>17</v>
      </c>
      <c r="J1937" t="s">
        <v>217</v>
      </c>
      <c r="L1937">
        <v>2011</v>
      </c>
      <c r="M1937">
        <v>5.7</v>
      </c>
    </row>
    <row r="1938" spans="1:13" x14ac:dyDescent="0.3">
      <c r="A1938" t="s">
        <v>3403</v>
      </c>
      <c r="B1938">
        <v>83</v>
      </c>
      <c r="C1938">
        <v>88</v>
      </c>
      <c r="D1938">
        <v>25615792</v>
      </c>
      <c r="E1938" t="s">
        <v>3404</v>
      </c>
      <c r="F1938" t="s">
        <v>3405</v>
      </c>
      <c r="G1938">
        <v>10161</v>
      </c>
      <c r="H1938" t="s">
        <v>16</v>
      </c>
      <c r="I1938" t="s">
        <v>17</v>
      </c>
      <c r="J1938" t="s">
        <v>18</v>
      </c>
      <c r="K1938">
        <v>25000000</v>
      </c>
      <c r="L1938">
        <v>2009</v>
      </c>
      <c r="M1938">
        <v>3.5</v>
      </c>
    </row>
    <row r="1939" spans="1:13" x14ac:dyDescent="0.3">
      <c r="A1939" t="s">
        <v>1183</v>
      </c>
      <c r="B1939">
        <v>199</v>
      </c>
      <c r="C1939">
        <v>142</v>
      </c>
      <c r="D1939">
        <v>28341469</v>
      </c>
      <c r="E1939" t="s">
        <v>714</v>
      </c>
      <c r="F1939" t="s">
        <v>3406</v>
      </c>
      <c r="G1939">
        <v>1689764</v>
      </c>
      <c r="H1939" t="s">
        <v>16</v>
      </c>
      <c r="I1939" t="s">
        <v>17</v>
      </c>
      <c r="J1939" t="s">
        <v>217</v>
      </c>
      <c r="K1939">
        <v>25000000</v>
      </c>
      <c r="L1939">
        <v>1994</v>
      </c>
      <c r="M1939">
        <v>9.3000000000000007</v>
      </c>
    </row>
    <row r="1940" spans="1:13" x14ac:dyDescent="0.3">
      <c r="A1940" t="s">
        <v>2122</v>
      </c>
      <c r="B1940">
        <v>71</v>
      </c>
      <c r="C1940">
        <v>92</v>
      </c>
      <c r="D1940">
        <v>25590119</v>
      </c>
      <c r="E1940" t="s">
        <v>3407</v>
      </c>
      <c r="F1940" t="s">
        <v>3408</v>
      </c>
      <c r="G1940">
        <v>19699</v>
      </c>
      <c r="H1940" t="s">
        <v>16</v>
      </c>
      <c r="I1940" t="s">
        <v>139</v>
      </c>
      <c r="J1940" t="s">
        <v>42</v>
      </c>
      <c r="K1940">
        <v>21150000</v>
      </c>
      <c r="L1940">
        <v>2001</v>
      </c>
      <c r="M1940">
        <v>4.8</v>
      </c>
    </row>
    <row r="1941" spans="1:13" x14ac:dyDescent="0.3">
      <c r="A1941" t="s">
        <v>1268</v>
      </c>
      <c r="B1941">
        <v>62</v>
      </c>
      <c r="C1941">
        <v>117</v>
      </c>
      <c r="D1941">
        <v>24944213</v>
      </c>
      <c r="E1941" t="s">
        <v>1412</v>
      </c>
      <c r="F1941" t="s">
        <v>3409</v>
      </c>
      <c r="G1941">
        <v>63459</v>
      </c>
      <c r="H1941" t="s">
        <v>16</v>
      </c>
      <c r="I1941" t="s">
        <v>17</v>
      </c>
      <c r="J1941" t="s">
        <v>18</v>
      </c>
      <c r="K1941">
        <v>27000000</v>
      </c>
      <c r="L1941">
        <v>1996</v>
      </c>
      <c r="M1941">
        <v>6.9</v>
      </c>
    </row>
    <row r="1942" spans="1:13" x14ac:dyDescent="0.3">
      <c r="A1942" t="s">
        <v>752</v>
      </c>
      <c r="B1942">
        <v>175</v>
      </c>
      <c r="C1942">
        <v>111</v>
      </c>
      <c r="D1942">
        <v>33631221</v>
      </c>
      <c r="E1942" t="s">
        <v>782</v>
      </c>
      <c r="F1942" t="s">
        <v>3410</v>
      </c>
      <c r="G1942">
        <v>48559</v>
      </c>
      <c r="H1942" t="s">
        <v>16</v>
      </c>
      <c r="I1942" t="s">
        <v>17</v>
      </c>
      <c r="J1942" t="s">
        <v>217</v>
      </c>
      <c r="K1942">
        <v>25000000</v>
      </c>
      <c r="L1942">
        <v>2014</v>
      </c>
      <c r="M1942">
        <v>6</v>
      </c>
    </row>
    <row r="1943" spans="1:13" x14ac:dyDescent="0.3">
      <c r="A1943" t="s">
        <v>3411</v>
      </c>
      <c r="B1943">
        <v>322</v>
      </c>
      <c r="C1943">
        <v>121</v>
      </c>
      <c r="D1943">
        <v>37738400</v>
      </c>
      <c r="E1943" t="s">
        <v>1235</v>
      </c>
      <c r="F1943" t="s">
        <v>3412</v>
      </c>
      <c r="G1943">
        <v>67797</v>
      </c>
      <c r="H1943" t="s">
        <v>16</v>
      </c>
      <c r="I1943" t="s">
        <v>17</v>
      </c>
      <c r="J1943" t="s">
        <v>217</v>
      </c>
      <c r="K1943">
        <v>25000000</v>
      </c>
      <c r="L1943">
        <v>2013</v>
      </c>
      <c r="M1943">
        <v>7.3</v>
      </c>
    </row>
    <row r="1944" spans="1:13" hidden="1" x14ac:dyDescent="0.3">
      <c r="A1944" t="s">
        <v>3413</v>
      </c>
      <c r="B1944">
        <v>67</v>
      </c>
      <c r="C1944">
        <v>98</v>
      </c>
      <c r="D1944">
        <v>24381334</v>
      </c>
      <c r="E1944" t="s">
        <v>2638</v>
      </c>
      <c r="F1944" t="s">
        <v>3414</v>
      </c>
      <c r="G1944">
        <v>19737</v>
      </c>
      <c r="H1944" t="s">
        <v>16</v>
      </c>
      <c r="I1944" t="s">
        <v>17</v>
      </c>
      <c r="J1944" t="s">
        <v>110</v>
      </c>
      <c r="L1944">
        <v>2005</v>
      </c>
      <c r="M1944">
        <v>6</v>
      </c>
    </row>
    <row r="1945" spans="1:13" x14ac:dyDescent="0.3">
      <c r="A1945" t="s">
        <v>3415</v>
      </c>
      <c r="B1945">
        <v>112</v>
      </c>
      <c r="C1945">
        <v>107</v>
      </c>
      <c r="D1945">
        <v>21835784</v>
      </c>
      <c r="E1945" t="s">
        <v>515</v>
      </c>
      <c r="F1945" t="s">
        <v>3416</v>
      </c>
      <c r="G1945">
        <v>58297</v>
      </c>
      <c r="H1945" t="s">
        <v>16</v>
      </c>
      <c r="I1945" t="s">
        <v>17</v>
      </c>
      <c r="J1945" t="s">
        <v>18</v>
      </c>
      <c r="K1945">
        <v>30000000</v>
      </c>
      <c r="L1945">
        <v>2005</v>
      </c>
      <c r="M1945">
        <v>6.6</v>
      </c>
    </row>
    <row r="1946" spans="1:13" x14ac:dyDescent="0.3">
      <c r="A1946" t="s">
        <v>1250</v>
      </c>
      <c r="B1946">
        <v>216</v>
      </c>
      <c r="C1946">
        <v>106</v>
      </c>
      <c r="D1946">
        <v>15785632</v>
      </c>
      <c r="E1946" t="s">
        <v>3417</v>
      </c>
      <c r="F1946" t="s">
        <v>3418</v>
      </c>
      <c r="G1946">
        <v>32507</v>
      </c>
      <c r="H1946" t="s">
        <v>16</v>
      </c>
      <c r="I1946" t="s">
        <v>25</v>
      </c>
      <c r="J1946" t="s">
        <v>18</v>
      </c>
      <c r="K1946">
        <v>23000000</v>
      </c>
      <c r="L1946">
        <v>2016</v>
      </c>
      <c r="M1946">
        <v>7.5</v>
      </c>
    </row>
    <row r="1947" spans="1:13" x14ac:dyDescent="0.3">
      <c r="A1947" t="s">
        <v>1817</v>
      </c>
      <c r="B1947">
        <v>48</v>
      </c>
      <c r="C1947">
        <v>136</v>
      </c>
      <c r="D1947">
        <v>21554585</v>
      </c>
      <c r="E1947" t="s">
        <v>1367</v>
      </c>
      <c r="F1947" t="s">
        <v>3419</v>
      </c>
      <c r="G1947">
        <v>36108</v>
      </c>
      <c r="H1947" t="s">
        <v>16</v>
      </c>
      <c r="I1947" t="s">
        <v>17</v>
      </c>
      <c r="J1947" t="s">
        <v>217</v>
      </c>
      <c r="K1947">
        <v>25000000</v>
      </c>
      <c r="L1947">
        <v>1998</v>
      </c>
      <c r="M1947">
        <v>6.9</v>
      </c>
    </row>
    <row r="1948" spans="1:13" x14ac:dyDescent="0.3">
      <c r="A1948" t="s">
        <v>3420</v>
      </c>
      <c r="B1948">
        <v>44</v>
      </c>
      <c r="C1948">
        <v>97</v>
      </c>
      <c r="D1948">
        <v>22200000</v>
      </c>
      <c r="E1948" t="s">
        <v>515</v>
      </c>
      <c r="F1948" t="s">
        <v>3421</v>
      </c>
      <c r="G1948">
        <v>41310</v>
      </c>
      <c r="H1948" t="s">
        <v>16</v>
      </c>
      <c r="I1948" t="s">
        <v>17</v>
      </c>
      <c r="J1948" t="s">
        <v>18</v>
      </c>
      <c r="K1948">
        <v>25000000</v>
      </c>
      <c r="L1948">
        <v>1994</v>
      </c>
      <c r="M1948">
        <v>6.8</v>
      </c>
    </row>
    <row r="1949" spans="1:13" hidden="1" x14ac:dyDescent="0.3">
      <c r="B1949">
        <v>12</v>
      </c>
      <c r="C1949">
        <v>7</v>
      </c>
      <c r="E1949" t="s">
        <v>1078</v>
      </c>
      <c r="F1949" t="s">
        <v>3422</v>
      </c>
      <c r="G1949">
        <v>7968</v>
      </c>
      <c r="H1949" t="s">
        <v>16</v>
      </c>
      <c r="I1949" t="s">
        <v>25</v>
      </c>
      <c r="J1949" t="s">
        <v>1001</v>
      </c>
      <c r="M1949">
        <v>8.3000000000000007</v>
      </c>
    </row>
    <row r="1950" spans="1:13" x14ac:dyDescent="0.3">
      <c r="A1950" t="s">
        <v>2699</v>
      </c>
      <c r="B1950">
        <v>162</v>
      </c>
      <c r="C1950">
        <v>108</v>
      </c>
      <c r="D1950">
        <v>80014842</v>
      </c>
      <c r="E1950" t="s">
        <v>2003</v>
      </c>
      <c r="F1950" t="s">
        <v>3423</v>
      </c>
      <c r="G1950">
        <v>104356</v>
      </c>
      <c r="H1950" t="s">
        <v>16</v>
      </c>
      <c r="I1950" t="s">
        <v>17</v>
      </c>
      <c r="J1950" t="s">
        <v>18</v>
      </c>
      <c r="K1950">
        <v>25000000</v>
      </c>
      <c r="L1950">
        <v>2010</v>
      </c>
      <c r="M1950">
        <v>6.3</v>
      </c>
    </row>
    <row r="1951" spans="1:13" x14ac:dyDescent="0.3">
      <c r="A1951" t="s">
        <v>3424</v>
      </c>
      <c r="B1951">
        <v>213</v>
      </c>
      <c r="C1951">
        <v>97</v>
      </c>
      <c r="D1951">
        <v>23527955</v>
      </c>
      <c r="E1951" t="s">
        <v>408</v>
      </c>
      <c r="F1951" t="s">
        <v>3425</v>
      </c>
      <c r="G1951">
        <v>74691</v>
      </c>
      <c r="H1951" t="s">
        <v>16</v>
      </c>
      <c r="I1951" t="s">
        <v>17</v>
      </c>
      <c r="J1951" t="s">
        <v>18</v>
      </c>
      <c r="K1951">
        <v>25000000</v>
      </c>
      <c r="L1951">
        <v>2010</v>
      </c>
      <c r="M1951">
        <v>6.4</v>
      </c>
    </row>
    <row r="1952" spans="1:13" x14ac:dyDescent="0.3">
      <c r="A1952" t="s">
        <v>3426</v>
      </c>
      <c r="B1952">
        <v>298</v>
      </c>
      <c r="C1952">
        <v>99</v>
      </c>
      <c r="D1952">
        <v>24042490</v>
      </c>
      <c r="E1952" t="s">
        <v>3427</v>
      </c>
      <c r="F1952" t="s">
        <v>3428</v>
      </c>
      <c r="G1952">
        <v>40776</v>
      </c>
      <c r="H1952" t="s">
        <v>16</v>
      </c>
      <c r="I1952" t="s">
        <v>17</v>
      </c>
      <c r="J1952" t="s">
        <v>217</v>
      </c>
      <c r="K1952">
        <v>25000000</v>
      </c>
      <c r="L1952">
        <v>2010</v>
      </c>
      <c r="M1952">
        <v>5.6</v>
      </c>
    </row>
    <row r="1953" spans="1:13" x14ac:dyDescent="0.3">
      <c r="A1953" t="s">
        <v>3429</v>
      </c>
      <c r="B1953">
        <v>119</v>
      </c>
      <c r="C1953">
        <v>103</v>
      </c>
      <c r="D1953">
        <v>22466994</v>
      </c>
      <c r="E1953" t="s">
        <v>129</v>
      </c>
      <c r="F1953" t="s">
        <v>3430</v>
      </c>
      <c r="G1953">
        <v>72673</v>
      </c>
      <c r="H1953" t="s">
        <v>16</v>
      </c>
      <c r="I1953" t="s">
        <v>17</v>
      </c>
      <c r="J1953" t="s">
        <v>217</v>
      </c>
      <c r="K1953">
        <v>25000000</v>
      </c>
      <c r="L1953">
        <v>2007</v>
      </c>
      <c r="M1953">
        <v>6.3</v>
      </c>
    </row>
    <row r="1954" spans="1:13" x14ac:dyDescent="0.3">
      <c r="A1954" t="s">
        <v>2514</v>
      </c>
      <c r="B1954">
        <v>251</v>
      </c>
      <c r="C1954">
        <v>95</v>
      </c>
      <c r="D1954">
        <v>17791031</v>
      </c>
      <c r="E1954" t="s">
        <v>3431</v>
      </c>
      <c r="F1954" t="s">
        <v>3432</v>
      </c>
      <c r="G1954">
        <v>109855</v>
      </c>
      <c r="H1954" t="s">
        <v>16</v>
      </c>
      <c r="I1954" t="s">
        <v>17</v>
      </c>
      <c r="J1954" t="s">
        <v>217</v>
      </c>
      <c r="K1954">
        <v>25000000</v>
      </c>
      <c r="L1954">
        <v>2002</v>
      </c>
      <c r="M1954">
        <v>7.3</v>
      </c>
    </row>
    <row r="1955" spans="1:13" x14ac:dyDescent="0.3">
      <c r="A1955" t="s">
        <v>3433</v>
      </c>
      <c r="B1955">
        <v>92</v>
      </c>
      <c r="C1955">
        <v>93</v>
      </c>
      <c r="D1955">
        <v>17718223</v>
      </c>
      <c r="E1955" t="s">
        <v>609</v>
      </c>
      <c r="F1955" t="s">
        <v>3434</v>
      </c>
      <c r="G1955">
        <v>162067</v>
      </c>
      <c r="H1955" t="s">
        <v>16</v>
      </c>
      <c r="I1955" t="s">
        <v>17</v>
      </c>
      <c r="J1955" t="s">
        <v>217</v>
      </c>
      <c r="K1955">
        <v>25000000</v>
      </c>
      <c r="L1955">
        <v>2004</v>
      </c>
      <c r="M1955">
        <v>6.6</v>
      </c>
    </row>
    <row r="1956" spans="1:13" x14ac:dyDescent="0.3">
      <c r="A1956" t="s">
        <v>3435</v>
      </c>
      <c r="B1956">
        <v>58</v>
      </c>
      <c r="C1956">
        <v>98</v>
      </c>
      <c r="D1956">
        <v>15361537</v>
      </c>
      <c r="E1956" t="s">
        <v>129</v>
      </c>
      <c r="F1956" t="s">
        <v>3436</v>
      </c>
      <c r="G1956">
        <v>12263</v>
      </c>
      <c r="H1956" t="s">
        <v>16</v>
      </c>
      <c r="I1956" t="s">
        <v>282</v>
      </c>
      <c r="J1956" t="s">
        <v>18</v>
      </c>
      <c r="K1956">
        <v>13000000</v>
      </c>
      <c r="L1956">
        <v>2002</v>
      </c>
      <c r="M1956">
        <v>4.5999999999999996</v>
      </c>
    </row>
    <row r="1957" spans="1:13" x14ac:dyDescent="0.3">
      <c r="A1957" t="s">
        <v>352</v>
      </c>
      <c r="B1957">
        <v>73</v>
      </c>
      <c r="C1957">
        <v>90</v>
      </c>
      <c r="D1957">
        <v>16647384</v>
      </c>
      <c r="E1957" t="s">
        <v>3437</v>
      </c>
      <c r="F1957" t="s">
        <v>3438</v>
      </c>
      <c r="G1957">
        <v>8398</v>
      </c>
      <c r="H1957" t="s">
        <v>16</v>
      </c>
      <c r="I1957" t="s">
        <v>17</v>
      </c>
      <c r="J1957" t="s">
        <v>42</v>
      </c>
      <c r="K1957">
        <v>26000000</v>
      </c>
      <c r="L1957">
        <v>2006</v>
      </c>
      <c r="M1957">
        <v>5.0999999999999996</v>
      </c>
    </row>
    <row r="1958" spans="1:13" x14ac:dyDescent="0.3">
      <c r="A1958" t="s">
        <v>3439</v>
      </c>
      <c r="B1958">
        <v>28</v>
      </c>
      <c r="C1958">
        <v>107</v>
      </c>
      <c r="D1958">
        <v>16118077</v>
      </c>
      <c r="E1958" t="s">
        <v>1235</v>
      </c>
      <c r="F1958" t="s">
        <v>3440</v>
      </c>
      <c r="G1958">
        <v>5817</v>
      </c>
      <c r="H1958" t="s">
        <v>16</v>
      </c>
      <c r="I1958" t="s">
        <v>17</v>
      </c>
      <c r="J1958" t="s">
        <v>217</v>
      </c>
      <c r="K1958">
        <v>25000000</v>
      </c>
      <c r="L1958">
        <v>1988</v>
      </c>
      <c r="M1958">
        <v>5.6</v>
      </c>
    </row>
    <row r="1959" spans="1:13" x14ac:dyDescent="0.3">
      <c r="A1959" t="s">
        <v>3441</v>
      </c>
      <c r="B1959">
        <v>19</v>
      </c>
      <c r="C1959">
        <v>90</v>
      </c>
      <c r="D1959">
        <v>15091542</v>
      </c>
      <c r="E1959" t="s">
        <v>3442</v>
      </c>
      <c r="F1959" t="s">
        <v>3443</v>
      </c>
      <c r="G1959">
        <v>4086</v>
      </c>
      <c r="H1959" t="s">
        <v>3444</v>
      </c>
      <c r="I1959" t="s">
        <v>25</v>
      </c>
      <c r="J1959" t="s">
        <v>110</v>
      </c>
      <c r="K1959">
        <v>25000000</v>
      </c>
      <c r="L1959">
        <v>1996</v>
      </c>
      <c r="M1959">
        <v>5.3</v>
      </c>
    </row>
    <row r="1960" spans="1:13" hidden="1" x14ac:dyDescent="0.3">
      <c r="A1960" t="s">
        <v>3445</v>
      </c>
      <c r="B1960">
        <v>86</v>
      </c>
      <c r="C1960">
        <v>120</v>
      </c>
      <c r="D1960">
        <v>15331289</v>
      </c>
      <c r="E1960" t="s">
        <v>844</v>
      </c>
      <c r="F1960" t="s">
        <v>3446</v>
      </c>
      <c r="G1960">
        <v>22289</v>
      </c>
      <c r="H1960" t="s">
        <v>16</v>
      </c>
      <c r="I1960" t="s">
        <v>17</v>
      </c>
      <c r="J1960" t="s">
        <v>42</v>
      </c>
      <c r="L1960">
        <v>2005</v>
      </c>
      <c r="M1960">
        <v>7.5</v>
      </c>
    </row>
    <row r="1961" spans="1:13" x14ac:dyDescent="0.3">
      <c r="A1961" t="s">
        <v>3447</v>
      </c>
      <c r="B1961">
        <v>287</v>
      </c>
      <c r="C1961">
        <v>115</v>
      </c>
      <c r="D1961">
        <v>15045676</v>
      </c>
      <c r="E1961" t="s">
        <v>1215</v>
      </c>
      <c r="F1961" t="s">
        <v>3448</v>
      </c>
      <c r="G1961">
        <v>76303</v>
      </c>
      <c r="H1961" t="s">
        <v>16</v>
      </c>
      <c r="I1961" t="s">
        <v>17</v>
      </c>
      <c r="J1961" t="s">
        <v>18</v>
      </c>
      <c r="K1961">
        <v>16000000</v>
      </c>
      <c r="L1961">
        <v>2009</v>
      </c>
      <c r="M1961">
        <v>5.6</v>
      </c>
    </row>
    <row r="1962" spans="1:13" x14ac:dyDescent="0.3">
      <c r="A1962" t="s">
        <v>3449</v>
      </c>
      <c r="B1962">
        <v>233</v>
      </c>
      <c r="C1962">
        <v>93</v>
      </c>
      <c r="D1962">
        <v>17427926</v>
      </c>
      <c r="E1962" t="s">
        <v>2285</v>
      </c>
      <c r="F1962" t="s">
        <v>3450</v>
      </c>
      <c r="G1962">
        <v>60062</v>
      </c>
      <c r="H1962" t="s">
        <v>16</v>
      </c>
      <c r="I1962" t="s">
        <v>17</v>
      </c>
      <c r="J1962" t="s">
        <v>217</v>
      </c>
      <c r="K1962">
        <v>8000000</v>
      </c>
      <c r="L1962">
        <v>2008</v>
      </c>
      <c r="M1962">
        <v>5.9</v>
      </c>
    </row>
    <row r="1963" spans="1:13" x14ac:dyDescent="0.3">
      <c r="A1963" t="s">
        <v>3451</v>
      </c>
      <c r="B1963">
        <v>86</v>
      </c>
      <c r="C1963">
        <v>99</v>
      </c>
      <c r="D1963">
        <v>14983572</v>
      </c>
      <c r="E1963" t="s">
        <v>515</v>
      </c>
      <c r="F1963" t="s">
        <v>3452</v>
      </c>
      <c r="G1963">
        <v>9361</v>
      </c>
      <c r="H1963" t="s">
        <v>16</v>
      </c>
      <c r="I1963" t="s">
        <v>17</v>
      </c>
      <c r="J1963" t="s">
        <v>18</v>
      </c>
      <c r="K1963">
        <v>25000000</v>
      </c>
      <c r="L1963">
        <v>2000</v>
      </c>
      <c r="M1963">
        <v>4.7</v>
      </c>
    </row>
    <row r="1964" spans="1:13" x14ac:dyDescent="0.3">
      <c r="A1964" t="s">
        <v>2254</v>
      </c>
      <c r="B1964">
        <v>160</v>
      </c>
      <c r="C1964">
        <v>107</v>
      </c>
      <c r="D1964">
        <v>14637490</v>
      </c>
      <c r="E1964" t="s">
        <v>1097</v>
      </c>
      <c r="F1964" t="s">
        <v>3453</v>
      </c>
      <c r="G1964">
        <v>16411</v>
      </c>
      <c r="H1964" t="s">
        <v>16</v>
      </c>
      <c r="I1964" t="s">
        <v>17</v>
      </c>
      <c r="J1964" t="s">
        <v>217</v>
      </c>
      <c r="K1964">
        <v>25000000</v>
      </c>
      <c r="L1964">
        <v>2010</v>
      </c>
      <c r="M1964">
        <v>4.8</v>
      </c>
    </row>
    <row r="1965" spans="1:13" x14ac:dyDescent="0.3">
      <c r="A1965" t="s">
        <v>2632</v>
      </c>
      <c r="B1965">
        <v>126</v>
      </c>
      <c r="C1965">
        <v>110</v>
      </c>
      <c r="D1965">
        <v>14589444</v>
      </c>
      <c r="E1965" t="s">
        <v>515</v>
      </c>
      <c r="F1965" t="s">
        <v>3454</v>
      </c>
      <c r="G1965">
        <v>171151</v>
      </c>
      <c r="H1965" t="s">
        <v>16</v>
      </c>
      <c r="I1965" t="s">
        <v>17</v>
      </c>
      <c r="J1965" t="s">
        <v>217</v>
      </c>
      <c r="K1965">
        <v>25000000</v>
      </c>
      <c r="L1965">
        <v>2004</v>
      </c>
      <c r="M1965">
        <v>6.8</v>
      </c>
    </row>
    <row r="1966" spans="1:13" x14ac:dyDescent="0.3">
      <c r="A1966" t="s">
        <v>3455</v>
      </c>
      <c r="B1966">
        <v>50</v>
      </c>
      <c r="C1966">
        <v>101</v>
      </c>
      <c r="D1966">
        <v>14095303</v>
      </c>
      <c r="E1966" t="s">
        <v>979</v>
      </c>
      <c r="F1966" t="s">
        <v>3456</v>
      </c>
      <c r="G1966">
        <v>15814</v>
      </c>
      <c r="H1966" t="s">
        <v>16</v>
      </c>
      <c r="I1966" t="s">
        <v>17</v>
      </c>
      <c r="J1966" t="s">
        <v>217</v>
      </c>
      <c r="K1966">
        <v>25000000</v>
      </c>
      <c r="L1966">
        <v>1996</v>
      </c>
      <c r="M1966">
        <v>5.4</v>
      </c>
    </row>
    <row r="1967" spans="1:13" x14ac:dyDescent="0.3">
      <c r="A1967" t="s">
        <v>3457</v>
      </c>
      <c r="B1967">
        <v>52</v>
      </c>
      <c r="C1967">
        <v>85</v>
      </c>
      <c r="D1967">
        <v>13973532</v>
      </c>
      <c r="E1967" t="s">
        <v>366</v>
      </c>
      <c r="F1967" t="s">
        <v>3458</v>
      </c>
      <c r="G1967">
        <v>11211</v>
      </c>
      <c r="H1967" t="s">
        <v>16</v>
      </c>
      <c r="I1967" t="s">
        <v>17</v>
      </c>
      <c r="J1967" t="s">
        <v>18</v>
      </c>
      <c r="K1967">
        <v>25000000</v>
      </c>
      <c r="L1967">
        <v>2002</v>
      </c>
      <c r="M1967">
        <v>5.0999999999999996</v>
      </c>
    </row>
    <row r="1968" spans="1:13" x14ac:dyDescent="0.3">
      <c r="A1968" t="s">
        <v>1819</v>
      </c>
      <c r="B1968">
        <v>260</v>
      </c>
      <c r="C1968">
        <v>132</v>
      </c>
      <c r="D1968">
        <v>1865774</v>
      </c>
      <c r="E1968" t="s">
        <v>3459</v>
      </c>
      <c r="F1968" t="s">
        <v>3460</v>
      </c>
      <c r="G1968">
        <v>87682</v>
      </c>
      <c r="H1968" t="s">
        <v>16</v>
      </c>
      <c r="I1968" t="s">
        <v>25</v>
      </c>
      <c r="J1968" t="s">
        <v>217</v>
      </c>
      <c r="K1968">
        <v>30000000</v>
      </c>
      <c r="L1968">
        <v>2015</v>
      </c>
      <c r="M1968">
        <v>7</v>
      </c>
    </row>
    <row r="1969" spans="1:13" hidden="1" x14ac:dyDescent="0.3">
      <c r="A1969" t="s">
        <v>1693</v>
      </c>
      <c r="B1969">
        <v>111</v>
      </c>
      <c r="C1969">
        <v>88</v>
      </c>
      <c r="D1969">
        <v>13920741</v>
      </c>
      <c r="E1969" t="s">
        <v>609</v>
      </c>
      <c r="F1969" t="s">
        <v>3462</v>
      </c>
      <c r="G1969">
        <v>59900</v>
      </c>
      <c r="H1969" t="s">
        <v>16</v>
      </c>
      <c r="I1969" t="s">
        <v>17</v>
      </c>
      <c r="J1969" t="s">
        <v>18</v>
      </c>
      <c r="L1969">
        <v>2007</v>
      </c>
      <c r="M1969">
        <v>6.7</v>
      </c>
    </row>
    <row r="1970" spans="1:13" x14ac:dyDescent="0.3">
      <c r="A1970" t="s">
        <v>2096</v>
      </c>
      <c r="B1970">
        <v>231</v>
      </c>
      <c r="C1970">
        <v>90</v>
      </c>
      <c r="D1970">
        <v>18860403</v>
      </c>
      <c r="E1970" t="s">
        <v>1982</v>
      </c>
      <c r="F1970" t="s">
        <v>3463</v>
      </c>
      <c r="G1970">
        <v>20823</v>
      </c>
      <c r="H1970" t="s">
        <v>16</v>
      </c>
      <c r="I1970" t="s">
        <v>17</v>
      </c>
      <c r="J1970" t="s">
        <v>18</v>
      </c>
      <c r="K1970">
        <v>25000000</v>
      </c>
      <c r="L1970">
        <v>2011</v>
      </c>
      <c r="M1970">
        <v>4</v>
      </c>
    </row>
    <row r="1971" spans="1:13" x14ac:dyDescent="0.3">
      <c r="A1971" t="s">
        <v>1684</v>
      </c>
      <c r="B1971">
        <v>99</v>
      </c>
      <c r="C1971">
        <v>145</v>
      </c>
      <c r="D1971">
        <v>13038660</v>
      </c>
      <c r="E1971" t="s">
        <v>1235</v>
      </c>
      <c r="F1971" t="s">
        <v>3464</v>
      </c>
      <c r="G1971">
        <v>16995</v>
      </c>
      <c r="H1971" t="s">
        <v>16</v>
      </c>
      <c r="I1971" t="s">
        <v>17</v>
      </c>
      <c r="J1971" t="s">
        <v>217</v>
      </c>
      <c r="K1971">
        <v>25000000</v>
      </c>
      <c r="L1971">
        <v>1999</v>
      </c>
      <c r="M1971">
        <v>7.3</v>
      </c>
    </row>
    <row r="1972" spans="1:13" x14ac:dyDescent="0.3">
      <c r="A1972" t="s">
        <v>982</v>
      </c>
      <c r="B1972">
        <v>159</v>
      </c>
      <c r="C1972">
        <v>110</v>
      </c>
      <c r="D1972">
        <v>28831145</v>
      </c>
      <c r="E1972" t="s">
        <v>1367</v>
      </c>
      <c r="F1972" t="s">
        <v>3465</v>
      </c>
      <c r="G1972">
        <v>39357</v>
      </c>
      <c r="H1972" t="s">
        <v>16</v>
      </c>
      <c r="I1972" t="s">
        <v>17</v>
      </c>
      <c r="J1972" t="s">
        <v>217</v>
      </c>
      <c r="K1972">
        <v>25000000</v>
      </c>
      <c r="L1972">
        <v>2014</v>
      </c>
      <c r="M1972">
        <v>6.8</v>
      </c>
    </row>
    <row r="1973" spans="1:13" x14ac:dyDescent="0.3">
      <c r="A1973" t="s">
        <v>2624</v>
      </c>
      <c r="B1973">
        <v>159</v>
      </c>
      <c r="C1973">
        <v>101</v>
      </c>
      <c r="E1973" t="s">
        <v>812</v>
      </c>
      <c r="F1973" t="s">
        <v>3466</v>
      </c>
      <c r="G1973">
        <v>15531</v>
      </c>
      <c r="H1973" t="s">
        <v>16</v>
      </c>
      <c r="I1973" t="s">
        <v>25</v>
      </c>
      <c r="J1973" t="s">
        <v>217</v>
      </c>
      <c r="K1973">
        <v>25000000</v>
      </c>
      <c r="L1973">
        <v>1985</v>
      </c>
      <c r="M1973">
        <v>6.1</v>
      </c>
    </row>
    <row r="1974" spans="1:13" hidden="1" x14ac:dyDescent="0.3">
      <c r="B1974">
        <v>7</v>
      </c>
      <c r="C1974">
        <v>30</v>
      </c>
      <c r="E1974" t="s">
        <v>3467</v>
      </c>
      <c r="F1974" t="s">
        <v>3468</v>
      </c>
      <c r="G1974">
        <v>23664</v>
      </c>
      <c r="H1974" t="s">
        <v>16</v>
      </c>
      <c r="I1974" t="s">
        <v>17</v>
      </c>
      <c r="J1974" t="s">
        <v>3469</v>
      </c>
      <c r="M1974">
        <v>7.2</v>
      </c>
    </row>
    <row r="1975" spans="1:13" x14ac:dyDescent="0.3">
      <c r="A1975" t="s">
        <v>1452</v>
      </c>
      <c r="B1975">
        <v>199</v>
      </c>
      <c r="C1975">
        <v>122</v>
      </c>
      <c r="D1975">
        <v>11538204</v>
      </c>
      <c r="E1975" t="s">
        <v>3470</v>
      </c>
      <c r="F1975" t="s">
        <v>3471</v>
      </c>
      <c r="G1975">
        <v>23696</v>
      </c>
      <c r="H1975" t="s">
        <v>16</v>
      </c>
      <c r="I1975" t="s">
        <v>17</v>
      </c>
      <c r="J1975" t="s">
        <v>18</v>
      </c>
      <c r="K1975">
        <v>25000000</v>
      </c>
      <c r="L1975">
        <v>2010</v>
      </c>
      <c r="M1975">
        <v>7</v>
      </c>
    </row>
    <row r="1976" spans="1:13" x14ac:dyDescent="0.3">
      <c r="A1976" t="s">
        <v>2198</v>
      </c>
      <c r="B1976">
        <v>119</v>
      </c>
      <c r="C1976">
        <v>107</v>
      </c>
      <c r="D1976">
        <v>11008432</v>
      </c>
      <c r="E1976" t="s">
        <v>596</v>
      </c>
      <c r="F1976" t="s">
        <v>3472</v>
      </c>
      <c r="G1976">
        <v>43903</v>
      </c>
      <c r="H1976" t="s">
        <v>16</v>
      </c>
      <c r="I1976" t="s">
        <v>17</v>
      </c>
      <c r="J1976" t="s">
        <v>18</v>
      </c>
      <c r="K1976">
        <v>25000000</v>
      </c>
      <c r="L1976">
        <v>2005</v>
      </c>
      <c r="M1976">
        <v>7.1</v>
      </c>
    </row>
    <row r="1977" spans="1:13" x14ac:dyDescent="0.3">
      <c r="A1977" t="s">
        <v>3473</v>
      </c>
      <c r="B1977">
        <v>120</v>
      </c>
      <c r="C1977">
        <v>127</v>
      </c>
      <c r="D1977">
        <v>12188642</v>
      </c>
      <c r="E1977" t="s">
        <v>2126</v>
      </c>
      <c r="F1977" t="s">
        <v>3474</v>
      </c>
      <c r="G1977">
        <v>21098</v>
      </c>
      <c r="H1977" t="s">
        <v>16</v>
      </c>
      <c r="I1977" t="s">
        <v>3475</v>
      </c>
      <c r="J1977" t="s">
        <v>18</v>
      </c>
      <c r="K1977">
        <v>26000000</v>
      </c>
      <c r="L1977">
        <v>2015</v>
      </c>
      <c r="M1977">
        <v>6.9</v>
      </c>
    </row>
    <row r="1978" spans="1:13" x14ac:dyDescent="0.3">
      <c r="A1978" t="s">
        <v>1918</v>
      </c>
      <c r="B1978">
        <v>180</v>
      </c>
      <c r="C1978">
        <v>99</v>
      </c>
      <c r="D1978">
        <v>11100000</v>
      </c>
      <c r="E1978" t="s">
        <v>880</v>
      </c>
      <c r="F1978" t="s">
        <v>3476</v>
      </c>
      <c r="G1978">
        <v>92464</v>
      </c>
      <c r="H1978" t="s">
        <v>16</v>
      </c>
      <c r="I1978" t="s">
        <v>17</v>
      </c>
      <c r="J1978" t="s">
        <v>18</v>
      </c>
      <c r="K1978">
        <v>25000000</v>
      </c>
      <c r="L1978">
        <v>1986</v>
      </c>
      <c r="M1978">
        <v>7.3</v>
      </c>
    </row>
    <row r="1979" spans="1:13" hidden="1" x14ac:dyDescent="0.3">
      <c r="A1979" t="s">
        <v>3477</v>
      </c>
      <c r="B1979">
        <v>58</v>
      </c>
      <c r="C1979">
        <v>104</v>
      </c>
      <c r="E1979" t="s">
        <v>615</v>
      </c>
      <c r="F1979" t="s">
        <v>3478</v>
      </c>
      <c r="G1979">
        <v>5525</v>
      </c>
      <c r="H1979" t="s">
        <v>532</v>
      </c>
      <c r="I1979" t="s">
        <v>533</v>
      </c>
      <c r="K1979">
        <v>17000000</v>
      </c>
      <c r="L1979">
        <v>2012</v>
      </c>
      <c r="M1979">
        <v>6.3</v>
      </c>
    </row>
    <row r="1980" spans="1:13" x14ac:dyDescent="0.3">
      <c r="A1980" t="s">
        <v>3027</v>
      </c>
      <c r="B1980">
        <v>317</v>
      </c>
      <c r="C1980">
        <v>140</v>
      </c>
      <c r="D1980">
        <v>13651662</v>
      </c>
      <c r="E1980" t="s">
        <v>1367</v>
      </c>
      <c r="F1980" t="s">
        <v>3479</v>
      </c>
      <c r="G1980">
        <v>332276</v>
      </c>
      <c r="H1980" t="s">
        <v>16</v>
      </c>
      <c r="I1980" t="s">
        <v>17</v>
      </c>
      <c r="J1980" t="s">
        <v>18</v>
      </c>
      <c r="K1980">
        <v>25000000</v>
      </c>
      <c r="L1980">
        <v>2011</v>
      </c>
      <c r="M1980">
        <v>8.1999999999999993</v>
      </c>
    </row>
    <row r="1981" spans="1:13" x14ac:dyDescent="0.3">
      <c r="A1981" t="s">
        <v>1807</v>
      </c>
      <c r="B1981">
        <v>44</v>
      </c>
      <c r="C1981">
        <v>133</v>
      </c>
      <c r="D1981">
        <v>11030963</v>
      </c>
      <c r="E1981" t="s">
        <v>3480</v>
      </c>
      <c r="F1981" t="s">
        <v>3481</v>
      </c>
      <c r="G1981">
        <v>24145</v>
      </c>
      <c r="H1981" t="s">
        <v>16</v>
      </c>
      <c r="I1981" t="s">
        <v>25</v>
      </c>
      <c r="J1981" t="s">
        <v>217</v>
      </c>
      <c r="K1981">
        <v>28000000</v>
      </c>
      <c r="L1981">
        <v>1996</v>
      </c>
      <c r="M1981">
        <v>7.1</v>
      </c>
    </row>
    <row r="1982" spans="1:13" x14ac:dyDescent="0.3">
      <c r="A1982" t="s">
        <v>1713</v>
      </c>
      <c r="B1982">
        <v>22</v>
      </c>
      <c r="C1982">
        <v>271</v>
      </c>
      <c r="D1982">
        <v>10769960</v>
      </c>
      <c r="E1982" t="s">
        <v>726</v>
      </c>
      <c r="F1982" t="s">
        <v>3482</v>
      </c>
      <c r="G1982">
        <v>21940</v>
      </c>
      <c r="H1982" t="s">
        <v>16</v>
      </c>
      <c r="I1982" t="s">
        <v>17</v>
      </c>
      <c r="J1982" t="s">
        <v>42</v>
      </c>
      <c r="K1982">
        <v>25000000</v>
      </c>
      <c r="L1982">
        <v>1993</v>
      </c>
      <c r="M1982">
        <v>7.7</v>
      </c>
    </row>
    <row r="1983" spans="1:13" x14ac:dyDescent="0.3">
      <c r="A1983" t="s">
        <v>2971</v>
      </c>
      <c r="B1983">
        <v>143</v>
      </c>
      <c r="C1983">
        <v>112</v>
      </c>
      <c r="D1983">
        <v>10911750</v>
      </c>
      <c r="E1983" t="s">
        <v>1229</v>
      </c>
      <c r="F1983" t="s">
        <v>3483</v>
      </c>
      <c r="G1983">
        <v>17757</v>
      </c>
      <c r="H1983" t="s">
        <v>16</v>
      </c>
      <c r="I1983" t="s">
        <v>17</v>
      </c>
      <c r="J1983" t="s">
        <v>217</v>
      </c>
      <c r="K1983">
        <v>25000000</v>
      </c>
      <c r="L1983">
        <v>2008</v>
      </c>
      <c r="M1983">
        <v>6.5</v>
      </c>
    </row>
    <row r="1984" spans="1:13" x14ac:dyDescent="0.3">
      <c r="A1984" t="s">
        <v>1859</v>
      </c>
      <c r="B1984">
        <v>72</v>
      </c>
      <c r="C1984">
        <v>99</v>
      </c>
      <c r="D1984">
        <v>10719367</v>
      </c>
      <c r="E1984" t="s">
        <v>3484</v>
      </c>
      <c r="F1984" t="s">
        <v>3485</v>
      </c>
      <c r="G1984">
        <v>7909</v>
      </c>
      <c r="H1984" t="s">
        <v>16</v>
      </c>
      <c r="I1984" t="s">
        <v>17</v>
      </c>
      <c r="J1984" t="s">
        <v>18</v>
      </c>
      <c r="K1984">
        <v>25000000</v>
      </c>
      <c r="L1984">
        <v>2002</v>
      </c>
      <c r="M1984">
        <v>4.9000000000000004</v>
      </c>
    </row>
    <row r="1985" spans="1:13" x14ac:dyDescent="0.3">
      <c r="A1985" t="s">
        <v>3486</v>
      </c>
      <c r="B1985">
        <v>70</v>
      </c>
      <c r="C1985">
        <v>100</v>
      </c>
      <c r="D1985">
        <v>10114315</v>
      </c>
      <c r="E1985" t="s">
        <v>710</v>
      </c>
      <c r="F1985" t="s">
        <v>3487</v>
      </c>
      <c r="G1985">
        <v>18693</v>
      </c>
      <c r="H1985" t="s">
        <v>16</v>
      </c>
      <c r="I1985" t="s">
        <v>17</v>
      </c>
      <c r="J1985" t="s">
        <v>18</v>
      </c>
      <c r="K1985">
        <v>25000000</v>
      </c>
      <c r="L1985">
        <v>1999</v>
      </c>
      <c r="M1985">
        <v>6.4</v>
      </c>
    </row>
    <row r="1986" spans="1:13" x14ac:dyDescent="0.3">
      <c r="A1986" t="s">
        <v>3488</v>
      </c>
      <c r="B1986">
        <v>264</v>
      </c>
      <c r="C1986">
        <v>92</v>
      </c>
      <c r="D1986">
        <v>49122319</v>
      </c>
      <c r="E1986" t="s">
        <v>1982</v>
      </c>
      <c r="F1986" t="s">
        <v>3489</v>
      </c>
      <c r="G1986">
        <v>47169</v>
      </c>
      <c r="H1986" t="s">
        <v>16</v>
      </c>
      <c r="I1986" t="s">
        <v>17</v>
      </c>
      <c r="J1986" t="s">
        <v>18</v>
      </c>
      <c r="K1986">
        <v>14000000</v>
      </c>
      <c r="L1986">
        <v>2012</v>
      </c>
      <c r="M1986">
        <v>5.9</v>
      </c>
    </row>
    <row r="1987" spans="1:13" x14ac:dyDescent="0.3">
      <c r="A1987" t="s">
        <v>3490</v>
      </c>
      <c r="B1987">
        <v>20</v>
      </c>
      <c r="C1987">
        <v>105</v>
      </c>
      <c r="D1987">
        <v>10070000</v>
      </c>
      <c r="E1987" t="s">
        <v>515</v>
      </c>
      <c r="F1987" t="s">
        <v>3491</v>
      </c>
      <c r="G1987">
        <v>5668</v>
      </c>
      <c r="H1987" t="s">
        <v>16</v>
      </c>
      <c r="I1987" t="s">
        <v>17</v>
      </c>
      <c r="J1987" t="s">
        <v>18</v>
      </c>
      <c r="K1987">
        <v>25000000</v>
      </c>
      <c r="L1987">
        <v>1996</v>
      </c>
      <c r="M1987">
        <v>6.2</v>
      </c>
    </row>
    <row r="1988" spans="1:13" x14ac:dyDescent="0.3">
      <c r="A1988" t="s">
        <v>1565</v>
      </c>
      <c r="B1988">
        <v>190</v>
      </c>
      <c r="C1988">
        <v>110</v>
      </c>
      <c r="D1988">
        <v>10324441</v>
      </c>
      <c r="E1988" t="s">
        <v>337</v>
      </c>
      <c r="F1988" t="s">
        <v>3492</v>
      </c>
      <c r="G1988">
        <v>27117</v>
      </c>
      <c r="H1988" t="s">
        <v>16</v>
      </c>
      <c r="I1988" t="s">
        <v>17</v>
      </c>
      <c r="J1988" t="s">
        <v>217</v>
      </c>
      <c r="K1988">
        <v>25000000</v>
      </c>
      <c r="L1988">
        <v>2011</v>
      </c>
      <c r="M1988">
        <v>5.8</v>
      </c>
    </row>
    <row r="1989" spans="1:13" x14ac:dyDescent="0.3">
      <c r="A1989" t="s">
        <v>2699</v>
      </c>
      <c r="B1989">
        <v>142</v>
      </c>
      <c r="C1989">
        <v>116</v>
      </c>
      <c r="D1989">
        <v>7156933</v>
      </c>
      <c r="E1989" t="s">
        <v>921</v>
      </c>
      <c r="F1989" t="s">
        <v>3493</v>
      </c>
      <c r="G1989">
        <v>14581</v>
      </c>
      <c r="H1989" t="s">
        <v>16</v>
      </c>
      <c r="I1989" t="s">
        <v>17</v>
      </c>
      <c r="J1989" t="s">
        <v>217</v>
      </c>
      <c r="K1989">
        <v>25000000</v>
      </c>
      <c r="L1989">
        <v>2006</v>
      </c>
      <c r="M1989">
        <v>6.7</v>
      </c>
    </row>
    <row r="1990" spans="1:13" x14ac:dyDescent="0.3">
      <c r="A1990" t="s">
        <v>3494</v>
      </c>
      <c r="B1990">
        <v>27</v>
      </c>
      <c r="C1990">
        <v>88</v>
      </c>
      <c r="D1990">
        <v>9286314</v>
      </c>
      <c r="E1990" t="s">
        <v>169</v>
      </c>
      <c r="F1990" t="s">
        <v>3495</v>
      </c>
      <c r="G1990">
        <v>4972</v>
      </c>
      <c r="H1990" t="s">
        <v>16</v>
      </c>
      <c r="I1990" t="s">
        <v>17</v>
      </c>
      <c r="J1990" t="s">
        <v>217</v>
      </c>
      <c r="K1990">
        <v>17000000</v>
      </c>
      <c r="L1990">
        <v>1991</v>
      </c>
      <c r="M1990">
        <v>5.9</v>
      </c>
    </row>
    <row r="1991" spans="1:13" x14ac:dyDescent="0.3">
      <c r="A1991" t="s">
        <v>3496</v>
      </c>
      <c r="B1991">
        <v>355</v>
      </c>
      <c r="C1991">
        <v>111</v>
      </c>
      <c r="D1991">
        <v>56692</v>
      </c>
      <c r="E1991" t="s">
        <v>2502</v>
      </c>
      <c r="F1991" t="s">
        <v>3497</v>
      </c>
      <c r="G1991">
        <v>177401</v>
      </c>
      <c r="H1991" t="s">
        <v>16</v>
      </c>
      <c r="I1991" t="s">
        <v>17</v>
      </c>
      <c r="J1991" t="s">
        <v>217</v>
      </c>
      <c r="K1991">
        <v>25000000</v>
      </c>
      <c r="L1991">
        <v>2009</v>
      </c>
      <c r="M1991">
        <v>7.3</v>
      </c>
    </row>
    <row r="1992" spans="1:13" x14ac:dyDescent="0.3">
      <c r="A1992" t="s">
        <v>3498</v>
      </c>
      <c r="B1992">
        <v>21</v>
      </c>
      <c r="C1992">
        <v>117</v>
      </c>
      <c r="E1992" t="s">
        <v>71</v>
      </c>
      <c r="F1992" t="s">
        <v>3499</v>
      </c>
      <c r="G1992">
        <v>3334</v>
      </c>
      <c r="H1992" t="s">
        <v>16</v>
      </c>
      <c r="I1992" t="s">
        <v>25</v>
      </c>
      <c r="J1992" t="s">
        <v>42</v>
      </c>
      <c r="K1992">
        <v>25000000</v>
      </c>
      <c r="L1992">
        <v>1984</v>
      </c>
      <c r="M1992">
        <v>4.8</v>
      </c>
    </row>
    <row r="1993" spans="1:13" x14ac:dyDescent="0.3">
      <c r="A1993" t="s">
        <v>3500</v>
      </c>
      <c r="B1993">
        <v>31</v>
      </c>
      <c r="C1993">
        <v>95</v>
      </c>
      <c r="D1993">
        <v>5654777</v>
      </c>
      <c r="E1993" t="s">
        <v>1289</v>
      </c>
      <c r="F1993" t="s">
        <v>3501</v>
      </c>
      <c r="G1993">
        <v>4875</v>
      </c>
      <c r="H1993" t="s">
        <v>16</v>
      </c>
      <c r="I1993" t="s">
        <v>17</v>
      </c>
      <c r="J1993" t="s">
        <v>18</v>
      </c>
      <c r="K1993">
        <v>25000000</v>
      </c>
      <c r="L1993">
        <v>2005</v>
      </c>
      <c r="M1993">
        <v>4.0999999999999996</v>
      </c>
    </row>
    <row r="1994" spans="1:13" x14ac:dyDescent="0.3">
      <c r="A1994" t="s">
        <v>2866</v>
      </c>
      <c r="B1994">
        <v>87</v>
      </c>
      <c r="C1994">
        <v>95</v>
      </c>
      <c r="D1994">
        <v>5516708</v>
      </c>
      <c r="E1994" t="s">
        <v>615</v>
      </c>
      <c r="F1994" t="s">
        <v>3502</v>
      </c>
      <c r="G1994">
        <v>11375</v>
      </c>
      <c r="H1994" t="s">
        <v>16</v>
      </c>
      <c r="I1994" t="s">
        <v>17</v>
      </c>
      <c r="J1994" t="s">
        <v>217</v>
      </c>
      <c r="K1994">
        <v>25000000</v>
      </c>
      <c r="L1994">
        <v>2001</v>
      </c>
      <c r="M1994">
        <v>4.9000000000000004</v>
      </c>
    </row>
    <row r="1995" spans="1:13" x14ac:dyDescent="0.3">
      <c r="A1995" t="s">
        <v>541</v>
      </c>
      <c r="B1995">
        <v>126</v>
      </c>
      <c r="C1995">
        <v>127</v>
      </c>
      <c r="D1995">
        <v>5128124</v>
      </c>
      <c r="E1995" t="s">
        <v>596</v>
      </c>
      <c r="F1995" t="s">
        <v>3503</v>
      </c>
      <c r="G1995">
        <v>44198</v>
      </c>
      <c r="H1995" t="s">
        <v>16</v>
      </c>
      <c r="I1995" t="s">
        <v>73</v>
      </c>
      <c r="J1995" t="s">
        <v>18</v>
      </c>
      <c r="K1995">
        <v>25000000</v>
      </c>
      <c r="L1995">
        <v>2005</v>
      </c>
      <c r="M1995">
        <v>7.9</v>
      </c>
    </row>
    <row r="1996" spans="1:13" x14ac:dyDescent="0.3">
      <c r="A1996" t="s">
        <v>2096</v>
      </c>
      <c r="B1996">
        <v>285</v>
      </c>
      <c r="C1996">
        <v>105</v>
      </c>
      <c r="D1996">
        <v>34014398</v>
      </c>
      <c r="E1996" t="s">
        <v>2771</v>
      </c>
      <c r="F1996" t="s">
        <v>2772</v>
      </c>
      <c r="G1996">
        <v>115650</v>
      </c>
      <c r="H1996" t="s">
        <v>16</v>
      </c>
      <c r="I1996" t="s">
        <v>282</v>
      </c>
      <c r="J1996" t="s">
        <v>217</v>
      </c>
      <c r="K1996">
        <v>33000000</v>
      </c>
      <c r="L1996">
        <v>2006</v>
      </c>
      <c r="M1996">
        <v>5.6</v>
      </c>
    </row>
    <row r="1997" spans="1:13" x14ac:dyDescent="0.3">
      <c r="A1997" t="s">
        <v>3504</v>
      </c>
      <c r="B1997">
        <v>60</v>
      </c>
      <c r="C1997">
        <v>104</v>
      </c>
      <c r="D1997">
        <v>4064333</v>
      </c>
      <c r="E1997" t="s">
        <v>702</v>
      </c>
      <c r="F1997" t="s">
        <v>3505</v>
      </c>
      <c r="G1997">
        <v>24790</v>
      </c>
      <c r="H1997" t="s">
        <v>16</v>
      </c>
      <c r="I1997" t="s">
        <v>17</v>
      </c>
      <c r="J1997" t="s">
        <v>217</v>
      </c>
      <c r="K1997">
        <v>25000000</v>
      </c>
      <c r="L1997">
        <v>1995</v>
      </c>
      <c r="M1997">
        <v>5.2</v>
      </c>
    </row>
    <row r="1998" spans="1:13" x14ac:dyDescent="0.3">
      <c r="A1998" t="s">
        <v>3506</v>
      </c>
      <c r="B1998">
        <v>23</v>
      </c>
      <c r="C1998">
        <v>95</v>
      </c>
      <c r="D1998">
        <v>4006906</v>
      </c>
      <c r="E1998" t="s">
        <v>366</v>
      </c>
      <c r="F1998" t="s">
        <v>3507</v>
      </c>
      <c r="G1998">
        <v>3229</v>
      </c>
      <c r="H1998" t="s">
        <v>16</v>
      </c>
      <c r="I1998" t="s">
        <v>17</v>
      </c>
      <c r="J1998" t="s">
        <v>18</v>
      </c>
      <c r="K1998">
        <v>15000000</v>
      </c>
      <c r="L1998">
        <v>2005</v>
      </c>
      <c r="M1998">
        <v>4.0999999999999996</v>
      </c>
    </row>
    <row r="1999" spans="1:13" x14ac:dyDescent="0.3">
      <c r="A1999" t="s">
        <v>3297</v>
      </c>
      <c r="B1999">
        <v>229</v>
      </c>
      <c r="C1999">
        <v>121</v>
      </c>
      <c r="D1999">
        <v>3073392</v>
      </c>
      <c r="E1999" t="s">
        <v>810</v>
      </c>
      <c r="F1999" t="s">
        <v>3508</v>
      </c>
      <c r="G1999">
        <v>59462</v>
      </c>
      <c r="H1999" t="s">
        <v>16</v>
      </c>
      <c r="I1999" t="s">
        <v>105</v>
      </c>
      <c r="J1999" t="s">
        <v>217</v>
      </c>
      <c r="K1999">
        <v>25000000</v>
      </c>
      <c r="L1999">
        <v>2008</v>
      </c>
      <c r="M1999">
        <v>6.6</v>
      </c>
    </row>
    <row r="2000" spans="1:13" x14ac:dyDescent="0.3">
      <c r="A2000" t="s">
        <v>1587</v>
      </c>
      <c r="B2000">
        <v>143</v>
      </c>
      <c r="C2000">
        <v>92</v>
      </c>
      <c r="D2000">
        <v>1550000</v>
      </c>
      <c r="E2000" t="s">
        <v>3509</v>
      </c>
      <c r="F2000" t="s">
        <v>3510</v>
      </c>
      <c r="G2000">
        <v>30628</v>
      </c>
      <c r="H2000" t="s">
        <v>16</v>
      </c>
      <c r="I2000" t="s">
        <v>17</v>
      </c>
      <c r="J2000" t="s">
        <v>217</v>
      </c>
      <c r="K2000">
        <v>25000000</v>
      </c>
      <c r="L2000">
        <v>2005</v>
      </c>
      <c r="M2000">
        <v>2.9</v>
      </c>
    </row>
    <row r="2001" spans="1:13" x14ac:dyDescent="0.3">
      <c r="A2001" t="s">
        <v>1377</v>
      </c>
      <c r="B2001">
        <v>376</v>
      </c>
      <c r="C2001">
        <v>80</v>
      </c>
      <c r="E2001" t="s">
        <v>921</v>
      </c>
      <c r="F2001" t="s">
        <v>3511</v>
      </c>
      <c r="G2001">
        <v>96480</v>
      </c>
      <c r="H2001" t="s">
        <v>16</v>
      </c>
      <c r="I2001" t="s">
        <v>533</v>
      </c>
      <c r="J2001" t="s">
        <v>217</v>
      </c>
      <c r="K2001">
        <v>25000000</v>
      </c>
      <c r="L2001">
        <v>2011</v>
      </c>
      <c r="M2001">
        <v>7.2</v>
      </c>
    </row>
    <row r="2002" spans="1:13" x14ac:dyDescent="0.3">
      <c r="A2002" t="s">
        <v>3052</v>
      </c>
      <c r="B2002">
        <v>97</v>
      </c>
      <c r="C2002">
        <v>107</v>
      </c>
      <c r="D2002">
        <v>871527</v>
      </c>
      <c r="E2002" t="s">
        <v>789</v>
      </c>
      <c r="F2002" t="s">
        <v>3512</v>
      </c>
      <c r="G2002">
        <v>14982</v>
      </c>
      <c r="H2002" t="s">
        <v>16</v>
      </c>
      <c r="I2002" t="s">
        <v>105</v>
      </c>
      <c r="J2002" t="s">
        <v>217</v>
      </c>
      <c r="K2002">
        <v>25000000</v>
      </c>
      <c r="L2002">
        <v>2005</v>
      </c>
      <c r="M2002">
        <v>6.5</v>
      </c>
    </row>
    <row r="2003" spans="1:13" hidden="1" x14ac:dyDescent="0.3">
      <c r="A2003" t="s">
        <v>61</v>
      </c>
      <c r="B2003">
        <v>73</v>
      </c>
      <c r="C2003">
        <v>91</v>
      </c>
      <c r="D2003">
        <v>12495865</v>
      </c>
      <c r="E2003" t="s">
        <v>463</v>
      </c>
      <c r="F2003" t="s">
        <v>3513</v>
      </c>
      <c r="G2003">
        <v>7100</v>
      </c>
      <c r="H2003" t="s">
        <v>16</v>
      </c>
      <c r="I2003" t="s">
        <v>17</v>
      </c>
      <c r="J2003" t="s">
        <v>42</v>
      </c>
      <c r="L2003">
        <v>2012</v>
      </c>
      <c r="M2003">
        <v>6.8</v>
      </c>
    </row>
    <row r="2004" spans="1:13" x14ac:dyDescent="0.3">
      <c r="A2004" t="s">
        <v>3514</v>
      </c>
      <c r="B2004">
        <v>28</v>
      </c>
      <c r="C2004">
        <v>117</v>
      </c>
      <c r="D2004">
        <v>777423</v>
      </c>
      <c r="E2004" t="s">
        <v>596</v>
      </c>
      <c r="F2004" t="s">
        <v>3515</v>
      </c>
      <c r="G2004">
        <v>5841</v>
      </c>
      <c r="H2004" t="s">
        <v>16</v>
      </c>
      <c r="I2004" t="s">
        <v>17</v>
      </c>
      <c r="J2004" t="s">
        <v>18</v>
      </c>
      <c r="K2004">
        <v>25000000</v>
      </c>
      <c r="L2004">
        <v>1998</v>
      </c>
      <c r="M2004">
        <v>7.2</v>
      </c>
    </row>
    <row r="2005" spans="1:13" x14ac:dyDescent="0.3">
      <c r="A2005" t="s">
        <v>3230</v>
      </c>
      <c r="B2005">
        <v>160</v>
      </c>
      <c r="C2005">
        <v>107</v>
      </c>
      <c r="D2005">
        <v>1186957</v>
      </c>
      <c r="E2005" t="s">
        <v>1235</v>
      </c>
      <c r="F2005" t="s">
        <v>3516</v>
      </c>
      <c r="G2005">
        <v>9264</v>
      </c>
      <c r="H2005" t="s">
        <v>16</v>
      </c>
      <c r="I2005" t="s">
        <v>25</v>
      </c>
      <c r="J2005" t="s">
        <v>18</v>
      </c>
      <c r="K2005">
        <v>25000000</v>
      </c>
      <c r="L2005">
        <v>2008</v>
      </c>
      <c r="M2005">
        <v>6.8</v>
      </c>
    </row>
    <row r="2006" spans="1:13" x14ac:dyDescent="0.3">
      <c r="A2006" t="s">
        <v>3517</v>
      </c>
      <c r="B2006">
        <v>124</v>
      </c>
      <c r="C2006">
        <v>131</v>
      </c>
      <c r="D2006">
        <v>85433</v>
      </c>
      <c r="E2006" t="s">
        <v>3518</v>
      </c>
      <c r="F2006" t="s">
        <v>3519</v>
      </c>
      <c r="G2006">
        <v>69676</v>
      </c>
      <c r="H2006" t="s">
        <v>16</v>
      </c>
      <c r="I2006" t="s">
        <v>2519</v>
      </c>
      <c r="J2006" t="s">
        <v>217</v>
      </c>
      <c r="K2006">
        <v>13500000</v>
      </c>
      <c r="L2006">
        <v>2013</v>
      </c>
      <c r="M2006">
        <v>7.8</v>
      </c>
    </row>
    <row r="2007" spans="1:13" x14ac:dyDescent="0.3">
      <c r="A2007" t="s">
        <v>3520</v>
      </c>
      <c r="B2007">
        <v>280</v>
      </c>
      <c r="C2007">
        <v>122</v>
      </c>
      <c r="D2007">
        <v>1697956</v>
      </c>
      <c r="E2007" t="s">
        <v>714</v>
      </c>
      <c r="F2007" t="s">
        <v>3521</v>
      </c>
      <c r="G2007">
        <v>64944</v>
      </c>
      <c r="H2007" t="s">
        <v>16</v>
      </c>
      <c r="I2007" t="s">
        <v>17</v>
      </c>
      <c r="J2007" t="s">
        <v>217</v>
      </c>
      <c r="K2007">
        <v>20000000</v>
      </c>
      <c r="L2007">
        <v>2009</v>
      </c>
      <c r="M2007">
        <v>6.7</v>
      </c>
    </row>
    <row r="2008" spans="1:13" hidden="1" x14ac:dyDescent="0.3">
      <c r="A2008" t="s">
        <v>3522</v>
      </c>
      <c r="B2008">
        <v>56</v>
      </c>
      <c r="C2008">
        <v>88</v>
      </c>
      <c r="E2008" t="s">
        <v>1030</v>
      </c>
      <c r="F2008" t="s">
        <v>3523</v>
      </c>
      <c r="G2008">
        <v>5385</v>
      </c>
      <c r="H2008" t="s">
        <v>16</v>
      </c>
      <c r="I2008" t="s">
        <v>533</v>
      </c>
      <c r="J2008" t="s">
        <v>42</v>
      </c>
      <c r="L2008">
        <v>2010</v>
      </c>
      <c r="M2008">
        <v>6.1</v>
      </c>
    </row>
    <row r="2009" spans="1:13" x14ac:dyDescent="0.3">
      <c r="A2009" t="s">
        <v>3390</v>
      </c>
      <c r="B2009">
        <v>118</v>
      </c>
      <c r="C2009">
        <v>134</v>
      </c>
      <c r="D2009">
        <v>183662</v>
      </c>
      <c r="E2009" t="s">
        <v>921</v>
      </c>
      <c r="F2009" t="s">
        <v>3524</v>
      </c>
      <c r="G2009">
        <v>18395</v>
      </c>
      <c r="H2009" t="s">
        <v>532</v>
      </c>
      <c r="I2009" t="s">
        <v>533</v>
      </c>
      <c r="J2009" t="s">
        <v>1730</v>
      </c>
      <c r="K2009">
        <v>25000000</v>
      </c>
      <c r="L2009">
        <v>2010</v>
      </c>
      <c r="M2009">
        <v>7.1</v>
      </c>
    </row>
    <row r="2010" spans="1:13" x14ac:dyDescent="0.3">
      <c r="A2010" t="s">
        <v>1363</v>
      </c>
      <c r="B2010">
        <v>49</v>
      </c>
      <c r="C2010">
        <v>117</v>
      </c>
      <c r="D2010">
        <v>134904</v>
      </c>
      <c r="E2010" t="s">
        <v>1612</v>
      </c>
      <c r="F2010" t="s">
        <v>3525</v>
      </c>
      <c r="G2010">
        <v>2395</v>
      </c>
      <c r="H2010" t="s">
        <v>16</v>
      </c>
      <c r="I2010" t="s">
        <v>17</v>
      </c>
      <c r="J2010" t="s">
        <v>217</v>
      </c>
      <c r="K2010">
        <v>25000000</v>
      </c>
      <c r="L2010">
        <v>2010</v>
      </c>
      <c r="M2010">
        <v>5.7</v>
      </c>
    </row>
    <row r="2011" spans="1:13" x14ac:dyDescent="0.3">
      <c r="A2011" t="s">
        <v>3526</v>
      </c>
      <c r="B2011">
        <v>4</v>
      </c>
      <c r="C2011">
        <v>80</v>
      </c>
      <c r="E2011" t="s">
        <v>1181</v>
      </c>
      <c r="F2011" t="s">
        <v>3527</v>
      </c>
      <c r="G2011">
        <v>753</v>
      </c>
      <c r="H2011" t="s">
        <v>16</v>
      </c>
      <c r="I2011" t="s">
        <v>533</v>
      </c>
      <c r="J2011" t="s">
        <v>110</v>
      </c>
      <c r="K2011">
        <v>25000000</v>
      </c>
      <c r="L2011">
        <v>2009</v>
      </c>
      <c r="M2011">
        <v>2.9</v>
      </c>
    </row>
    <row r="2012" spans="1:13" x14ac:dyDescent="0.3">
      <c r="A2012" t="s">
        <v>3528</v>
      </c>
      <c r="B2012">
        <v>16</v>
      </c>
      <c r="C2012">
        <v>85</v>
      </c>
      <c r="E2012" t="s">
        <v>172</v>
      </c>
      <c r="F2012" t="s">
        <v>3529</v>
      </c>
      <c r="G2012">
        <v>891</v>
      </c>
      <c r="H2012" t="s">
        <v>2018</v>
      </c>
      <c r="I2012" t="s">
        <v>2548</v>
      </c>
      <c r="J2012" t="s">
        <v>110</v>
      </c>
      <c r="K2012">
        <v>25000000</v>
      </c>
      <c r="L2012">
        <v>2010</v>
      </c>
      <c r="M2012">
        <v>5.2</v>
      </c>
    </row>
    <row r="2013" spans="1:13" x14ac:dyDescent="0.3">
      <c r="A2013" t="s">
        <v>76</v>
      </c>
      <c r="B2013">
        <v>336</v>
      </c>
      <c r="C2013">
        <v>138</v>
      </c>
      <c r="D2013">
        <v>16969390</v>
      </c>
      <c r="E2013" t="s">
        <v>782</v>
      </c>
      <c r="F2013" t="s">
        <v>3530</v>
      </c>
      <c r="G2013">
        <v>80861</v>
      </c>
      <c r="H2013" t="s">
        <v>16</v>
      </c>
      <c r="I2013" t="s">
        <v>17</v>
      </c>
      <c r="J2013" t="s">
        <v>217</v>
      </c>
      <c r="K2013">
        <v>25000000</v>
      </c>
      <c r="L2013">
        <v>2013</v>
      </c>
      <c r="M2013">
        <v>5.3</v>
      </c>
    </row>
    <row r="2014" spans="1:13" x14ac:dyDescent="0.3">
      <c r="A2014" t="s">
        <v>3531</v>
      </c>
      <c r="B2014">
        <v>91</v>
      </c>
      <c r="C2014">
        <v>121</v>
      </c>
      <c r="E2014" t="s">
        <v>3532</v>
      </c>
      <c r="F2014" t="s">
        <v>3533</v>
      </c>
      <c r="G2014">
        <v>34338</v>
      </c>
      <c r="H2014" t="s">
        <v>16</v>
      </c>
      <c r="I2014" t="s">
        <v>25</v>
      </c>
      <c r="J2014" t="s">
        <v>217</v>
      </c>
      <c r="K2014">
        <v>25000000</v>
      </c>
      <c r="L2014">
        <v>2011</v>
      </c>
      <c r="M2014">
        <v>6.2</v>
      </c>
    </row>
    <row r="2015" spans="1:13" x14ac:dyDescent="0.3">
      <c r="A2015" t="s">
        <v>3534</v>
      </c>
      <c r="B2015">
        <v>16</v>
      </c>
      <c r="C2015">
        <v>134</v>
      </c>
      <c r="E2015" t="s">
        <v>370</v>
      </c>
      <c r="F2015" t="s">
        <v>3535</v>
      </c>
      <c r="G2015">
        <v>5911</v>
      </c>
      <c r="H2015" t="s">
        <v>16</v>
      </c>
      <c r="I2015" t="s">
        <v>2519</v>
      </c>
      <c r="J2015" t="s">
        <v>110</v>
      </c>
      <c r="K2015">
        <v>25000000</v>
      </c>
      <c r="L2015">
        <v>1970</v>
      </c>
      <c r="M2015">
        <v>7.3</v>
      </c>
    </row>
    <row r="2016" spans="1:13" hidden="1" x14ac:dyDescent="0.3">
      <c r="A2016" t="s">
        <v>3536</v>
      </c>
      <c r="B2016">
        <v>65</v>
      </c>
      <c r="C2016">
        <v>100</v>
      </c>
      <c r="D2016">
        <v>129115</v>
      </c>
      <c r="E2016" t="s">
        <v>285</v>
      </c>
      <c r="F2016" t="s">
        <v>3537</v>
      </c>
      <c r="G2016">
        <v>5900</v>
      </c>
      <c r="H2016" t="s">
        <v>2573</v>
      </c>
      <c r="I2016" t="s">
        <v>326</v>
      </c>
      <c r="K2016">
        <v>25000000</v>
      </c>
      <c r="L2016">
        <v>2014</v>
      </c>
      <c r="M2016">
        <v>6.5</v>
      </c>
    </row>
    <row r="2017" spans="1:13" x14ac:dyDescent="0.3">
      <c r="A2017" t="s">
        <v>3285</v>
      </c>
      <c r="B2017">
        <v>7</v>
      </c>
      <c r="C2017">
        <v>100</v>
      </c>
      <c r="E2017" t="s">
        <v>27</v>
      </c>
      <c r="F2017" t="s">
        <v>3538</v>
      </c>
      <c r="G2017">
        <v>1084</v>
      </c>
      <c r="H2017" t="s">
        <v>16</v>
      </c>
      <c r="I2017" t="s">
        <v>17</v>
      </c>
      <c r="J2017" t="s">
        <v>18</v>
      </c>
      <c r="K2017">
        <v>25000000</v>
      </c>
      <c r="L2017">
        <v>2014</v>
      </c>
      <c r="M2017">
        <v>4.0999999999999996</v>
      </c>
    </row>
    <row r="2018" spans="1:13" x14ac:dyDescent="0.3">
      <c r="A2018" t="s">
        <v>2022</v>
      </c>
      <c r="B2018">
        <v>51</v>
      </c>
      <c r="C2018">
        <v>119</v>
      </c>
      <c r="D2018">
        <v>34700000</v>
      </c>
      <c r="E2018" t="s">
        <v>85</v>
      </c>
      <c r="F2018" t="s">
        <v>3539</v>
      </c>
      <c r="G2018">
        <v>52846</v>
      </c>
      <c r="H2018" t="s">
        <v>16</v>
      </c>
      <c r="I2018" t="s">
        <v>17</v>
      </c>
      <c r="J2018" t="s">
        <v>217</v>
      </c>
      <c r="K2018">
        <v>14000000</v>
      </c>
      <c r="L2018">
        <v>1988</v>
      </c>
      <c r="M2018">
        <v>7.7</v>
      </c>
    </row>
    <row r="2019" spans="1:13" x14ac:dyDescent="0.3">
      <c r="A2019" t="s">
        <v>1577</v>
      </c>
      <c r="B2019">
        <v>252</v>
      </c>
      <c r="C2019">
        <v>137</v>
      </c>
      <c r="D2019">
        <v>717753</v>
      </c>
      <c r="E2019" t="s">
        <v>2502</v>
      </c>
      <c r="F2019" t="s">
        <v>3540</v>
      </c>
      <c r="G2019">
        <v>33107</v>
      </c>
      <c r="H2019" t="s">
        <v>16</v>
      </c>
      <c r="I2019" t="s">
        <v>533</v>
      </c>
      <c r="J2019" t="s">
        <v>217</v>
      </c>
      <c r="K2019">
        <v>25000000</v>
      </c>
      <c r="L2019">
        <v>2012</v>
      </c>
      <c r="M2019">
        <v>6.1</v>
      </c>
    </row>
    <row r="2020" spans="1:13" x14ac:dyDescent="0.3">
      <c r="A2020" t="s">
        <v>374</v>
      </c>
      <c r="B2020">
        <v>106</v>
      </c>
      <c r="C2020">
        <v>119</v>
      </c>
      <c r="D2020">
        <v>109713132</v>
      </c>
      <c r="E2020" t="s">
        <v>690</v>
      </c>
      <c r="F2020" t="s">
        <v>3541</v>
      </c>
      <c r="G2020">
        <v>61621</v>
      </c>
      <c r="H2020" t="s">
        <v>16</v>
      </c>
      <c r="I2020" t="s">
        <v>17</v>
      </c>
      <c r="J2020" t="s">
        <v>42</v>
      </c>
      <c r="K2020">
        <v>25000000</v>
      </c>
      <c r="L2020">
        <v>1986</v>
      </c>
      <c r="M2020">
        <v>7.3</v>
      </c>
    </row>
    <row r="2021" spans="1:13" x14ac:dyDescent="0.3">
      <c r="A2021" t="s">
        <v>656</v>
      </c>
      <c r="B2021">
        <v>285</v>
      </c>
      <c r="C2021">
        <v>139</v>
      </c>
      <c r="D2021">
        <v>70269171</v>
      </c>
      <c r="E2021" t="s">
        <v>1367</v>
      </c>
      <c r="F2021" t="s">
        <v>3542</v>
      </c>
      <c r="G2021">
        <v>162130</v>
      </c>
      <c r="H2021" t="s">
        <v>16</v>
      </c>
      <c r="I2021" t="s">
        <v>17</v>
      </c>
      <c r="J2021" t="s">
        <v>42</v>
      </c>
      <c r="K2021">
        <v>24000000</v>
      </c>
      <c r="L2021">
        <v>2006</v>
      </c>
      <c r="M2021">
        <v>7.2</v>
      </c>
    </row>
    <row r="2022" spans="1:13" x14ac:dyDescent="0.3">
      <c r="A2022" t="s">
        <v>694</v>
      </c>
      <c r="B2022">
        <v>163</v>
      </c>
      <c r="C2022">
        <v>114</v>
      </c>
      <c r="D2022">
        <v>28772222</v>
      </c>
      <c r="E2022" t="s">
        <v>695</v>
      </c>
      <c r="F2022" t="s">
        <v>696</v>
      </c>
      <c r="G2022">
        <v>33958</v>
      </c>
      <c r="H2022" t="s">
        <v>16</v>
      </c>
      <c r="I2022" t="s">
        <v>17</v>
      </c>
      <c r="J2022" t="s">
        <v>18</v>
      </c>
      <c r="K2022">
        <v>105000000</v>
      </c>
      <c r="L2022">
        <v>2015</v>
      </c>
      <c r="M2022">
        <v>5.3</v>
      </c>
    </row>
    <row r="2023" spans="1:13" x14ac:dyDescent="0.3">
      <c r="A2023" t="s">
        <v>2254</v>
      </c>
      <c r="B2023">
        <v>195</v>
      </c>
      <c r="C2023">
        <v>120</v>
      </c>
      <c r="D2023">
        <v>101334374</v>
      </c>
      <c r="E2023" t="s">
        <v>1828</v>
      </c>
      <c r="F2023" t="s">
        <v>3543</v>
      </c>
      <c r="G2023">
        <v>124941</v>
      </c>
      <c r="H2023" t="s">
        <v>16</v>
      </c>
      <c r="I2023" t="s">
        <v>17</v>
      </c>
      <c r="J2023" t="s">
        <v>217</v>
      </c>
      <c r="K2023">
        <v>24000000</v>
      </c>
      <c r="L2023">
        <v>1997</v>
      </c>
      <c r="M2023">
        <v>6.1</v>
      </c>
    </row>
    <row r="2024" spans="1:13" x14ac:dyDescent="0.3">
      <c r="A2024" t="s">
        <v>3027</v>
      </c>
      <c r="B2024">
        <v>123</v>
      </c>
      <c r="C2024">
        <v>98</v>
      </c>
      <c r="D2024">
        <v>1512815</v>
      </c>
      <c r="E2024" t="s">
        <v>3544</v>
      </c>
      <c r="F2024" t="s">
        <v>3545</v>
      </c>
      <c r="G2024">
        <v>8885</v>
      </c>
      <c r="H2024" t="s">
        <v>16</v>
      </c>
      <c r="I2024" t="s">
        <v>17</v>
      </c>
      <c r="J2024" t="s">
        <v>217</v>
      </c>
      <c r="K2024">
        <v>25000000</v>
      </c>
      <c r="L2024">
        <v>2016</v>
      </c>
      <c r="M2024">
        <v>5.8</v>
      </c>
    </row>
    <row r="2025" spans="1:13" x14ac:dyDescent="0.3">
      <c r="A2025" t="s">
        <v>491</v>
      </c>
      <c r="B2025">
        <v>52</v>
      </c>
      <c r="C2025">
        <v>106</v>
      </c>
      <c r="D2025">
        <v>65182182</v>
      </c>
      <c r="E2025" t="s">
        <v>615</v>
      </c>
      <c r="F2025" t="s">
        <v>3546</v>
      </c>
      <c r="G2025">
        <v>15310</v>
      </c>
      <c r="H2025" t="s">
        <v>16</v>
      </c>
      <c r="I2025" t="s">
        <v>17</v>
      </c>
      <c r="J2025" t="s">
        <v>18</v>
      </c>
      <c r="K2025">
        <v>24000000</v>
      </c>
      <c r="L2025">
        <v>2014</v>
      </c>
      <c r="M2025">
        <v>5.7</v>
      </c>
    </row>
    <row r="2026" spans="1:13" x14ac:dyDescent="0.3">
      <c r="A2026" t="s">
        <v>2476</v>
      </c>
      <c r="B2026">
        <v>129</v>
      </c>
      <c r="C2026">
        <v>98</v>
      </c>
      <c r="D2026">
        <v>57262492</v>
      </c>
      <c r="E2026" t="s">
        <v>366</v>
      </c>
      <c r="F2026" t="s">
        <v>3547</v>
      </c>
      <c r="G2026">
        <v>90374</v>
      </c>
      <c r="H2026" t="s">
        <v>16</v>
      </c>
      <c r="I2026" t="s">
        <v>17</v>
      </c>
      <c r="J2026" t="s">
        <v>217</v>
      </c>
      <c r="K2026">
        <v>24000000</v>
      </c>
      <c r="L2026">
        <v>2000</v>
      </c>
      <c r="M2026">
        <v>6.7</v>
      </c>
    </row>
    <row r="2027" spans="1:13" x14ac:dyDescent="0.3">
      <c r="A2027" t="s">
        <v>3548</v>
      </c>
      <c r="B2027">
        <v>60</v>
      </c>
      <c r="C2027">
        <v>107</v>
      </c>
      <c r="D2027">
        <v>80000000</v>
      </c>
      <c r="E2027" t="s">
        <v>2769</v>
      </c>
      <c r="F2027" t="s">
        <v>3549</v>
      </c>
      <c r="G2027">
        <v>51459</v>
      </c>
      <c r="H2027" t="s">
        <v>16</v>
      </c>
      <c r="I2027" t="s">
        <v>17</v>
      </c>
      <c r="J2027" t="s">
        <v>42</v>
      </c>
      <c r="K2027">
        <v>8200000</v>
      </c>
      <c r="L2027">
        <v>1984</v>
      </c>
      <c r="M2027">
        <v>6.5</v>
      </c>
    </row>
    <row r="2028" spans="1:13" x14ac:dyDescent="0.3">
      <c r="A2028" t="s">
        <v>926</v>
      </c>
      <c r="B2028">
        <v>123</v>
      </c>
      <c r="C2028">
        <v>88</v>
      </c>
      <c r="D2028">
        <v>74608545</v>
      </c>
      <c r="E2028" t="s">
        <v>609</v>
      </c>
      <c r="F2028" t="s">
        <v>3550</v>
      </c>
      <c r="G2028">
        <v>185258</v>
      </c>
      <c r="H2028" t="s">
        <v>16</v>
      </c>
      <c r="I2028" t="s">
        <v>17</v>
      </c>
      <c r="J2028" t="s">
        <v>217</v>
      </c>
      <c r="K2028">
        <v>24000000</v>
      </c>
      <c r="L2028">
        <v>2003</v>
      </c>
      <c r="M2028">
        <v>7.2</v>
      </c>
    </row>
    <row r="2029" spans="1:13" x14ac:dyDescent="0.3">
      <c r="A2029" t="s">
        <v>1016</v>
      </c>
      <c r="B2029">
        <v>84</v>
      </c>
      <c r="C2029">
        <v>137</v>
      </c>
      <c r="D2029">
        <v>41895491</v>
      </c>
      <c r="E2029" t="s">
        <v>2793</v>
      </c>
      <c r="F2029" t="s">
        <v>3551</v>
      </c>
      <c r="G2029">
        <v>63274</v>
      </c>
      <c r="H2029" t="s">
        <v>16</v>
      </c>
      <c r="I2029" t="s">
        <v>17</v>
      </c>
      <c r="J2029" t="s">
        <v>217</v>
      </c>
      <c r="K2029">
        <v>24000000</v>
      </c>
      <c r="L2029">
        <v>1991</v>
      </c>
      <c r="M2029">
        <v>7.6</v>
      </c>
    </row>
    <row r="2030" spans="1:13" x14ac:dyDescent="0.3">
      <c r="A2030" t="s">
        <v>2777</v>
      </c>
      <c r="B2030">
        <v>125</v>
      </c>
      <c r="C2030">
        <v>100</v>
      </c>
      <c r="D2030">
        <v>39989008</v>
      </c>
      <c r="E2030" t="s">
        <v>1828</v>
      </c>
      <c r="F2030" t="s">
        <v>3552</v>
      </c>
      <c r="G2030">
        <v>55398</v>
      </c>
      <c r="H2030" t="s">
        <v>16</v>
      </c>
      <c r="I2030" t="s">
        <v>17</v>
      </c>
      <c r="J2030" t="s">
        <v>217</v>
      </c>
      <c r="K2030">
        <v>24000000</v>
      </c>
      <c r="L2030">
        <v>1998</v>
      </c>
      <c r="M2030">
        <v>4.5999999999999996</v>
      </c>
    </row>
    <row r="2031" spans="1:13" x14ac:dyDescent="0.3">
      <c r="A2031" t="s">
        <v>1795</v>
      </c>
      <c r="B2031">
        <v>106</v>
      </c>
      <c r="C2031">
        <v>115</v>
      </c>
      <c r="D2031">
        <v>32662299</v>
      </c>
      <c r="E2031" t="s">
        <v>515</v>
      </c>
      <c r="F2031" t="s">
        <v>3553</v>
      </c>
      <c r="G2031">
        <v>16469</v>
      </c>
      <c r="H2031" t="s">
        <v>16</v>
      </c>
      <c r="I2031" t="s">
        <v>17</v>
      </c>
      <c r="J2031" t="s">
        <v>42</v>
      </c>
      <c r="K2031">
        <v>24000000</v>
      </c>
      <c r="L2031">
        <v>2000</v>
      </c>
      <c r="M2031">
        <v>6.9</v>
      </c>
    </row>
    <row r="2032" spans="1:13" x14ac:dyDescent="0.3">
      <c r="A2032" t="s">
        <v>2535</v>
      </c>
      <c r="B2032">
        <v>247</v>
      </c>
      <c r="C2032">
        <v>101</v>
      </c>
      <c r="D2032">
        <v>31452765</v>
      </c>
      <c r="E2032" t="s">
        <v>615</v>
      </c>
      <c r="F2032" t="s">
        <v>3554</v>
      </c>
      <c r="G2032">
        <v>149835</v>
      </c>
      <c r="H2032" t="s">
        <v>16</v>
      </c>
      <c r="I2032" t="s">
        <v>17</v>
      </c>
      <c r="J2032" t="s">
        <v>217</v>
      </c>
      <c r="K2032">
        <v>24000000</v>
      </c>
      <c r="L2032">
        <v>2008</v>
      </c>
      <c r="M2032">
        <v>6.6</v>
      </c>
    </row>
    <row r="2033" spans="1:13" x14ac:dyDescent="0.3">
      <c r="A2033" t="s">
        <v>3555</v>
      </c>
      <c r="B2033">
        <v>156</v>
      </c>
      <c r="C2033">
        <v>110</v>
      </c>
      <c r="D2033">
        <v>25167270</v>
      </c>
      <c r="E2033" t="s">
        <v>3242</v>
      </c>
      <c r="F2033" t="s">
        <v>3556</v>
      </c>
      <c r="G2033">
        <v>30119</v>
      </c>
      <c r="H2033" t="s">
        <v>16</v>
      </c>
      <c r="I2033" t="s">
        <v>282</v>
      </c>
      <c r="J2033" t="s">
        <v>217</v>
      </c>
      <c r="K2033">
        <v>24000000</v>
      </c>
      <c r="L2033">
        <v>2000</v>
      </c>
      <c r="M2033">
        <v>6.3</v>
      </c>
    </row>
    <row r="2034" spans="1:13" x14ac:dyDescent="0.3">
      <c r="A2034" t="s">
        <v>542</v>
      </c>
      <c r="B2034">
        <v>271</v>
      </c>
      <c r="C2034">
        <v>94</v>
      </c>
      <c r="D2034">
        <v>32416109</v>
      </c>
      <c r="E2034" t="s">
        <v>2213</v>
      </c>
      <c r="F2034" t="s">
        <v>3557</v>
      </c>
      <c r="G2034">
        <v>109620</v>
      </c>
      <c r="H2034" t="s">
        <v>16</v>
      </c>
      <c r="I2034" t="s">
        <v>17</v>
      </c>
      <c r="J2034" t="s">
        <v>217</v>
      </c>
      <c r="K2034">
        <v>25000000</v>
      </c>
      <c r="L2034">
        <v>2009</v>
      </c>
      <c r="M2034">
        <v>6.2</v>
      </c>
    </row>
    <row r="2035" spans="1:13" x14ac:dyDescent="0.3">
      <c r="A2035" t="s">
        <v>3558</v>
      </c>
      <c r="B2035">
        <v>45</v>
      </c>
      <c r="C2035">
        <v>88</v>
      </c>
      <c r="D2035">
        <v>20218</v>
      </c>
      <c r="E2035" t="s">
        <v>156</v>
      </c>
      <c r="F2035" t="s">
        <v>3559</v>
      </c>
      <c r="G2035">
        <v>5431</v>
      </c>
      <c r="H2035" t="s">
        <v>16</v>
      </c>
      <c r="I2035" t="s">
        <v>17</v>
      </c>
      <c r="J2035" t="s">
        <v>18</v>
      </c>
      <c r="K2035">
        <v>24000000</v>
      </c>
      <c r="L2035">
        <v>2001</v>
      </c>
      <c r="M2035">
        <v>5.3</v>
      </c>
    </row>
    <row r="2036" spans="1:13" x14ac:dyDescent="0.3">
      <c r="A2036" t="s">
        <v>517</v>
      </c>
      <c r="B2036">
        <v>133</v>
      </c>
      <c r="C2036">
        <v>127</v>
      </c>
      <c r="D2036">
        <v>28871190</v>
      </c>
      <c r="E2036" t="s">
        <v>563</v>
      </c>
      <c r="F2036" t="s">
        <v>3560</v>
      </c>
      <c r="G2036">
        <v>125421</v>
      </c>
      <c r="H2036" t="s">
        <v>16</v>
      </c>
      <c r="I2036" t="s">
        <v>17</v>
      </c>
      <c r="J2036" t="s">
        <v>217</v>
      </c>
      <c r="K2036">
        <v>24000000</v>
      </c>
      <c r="L2036">
        <v>1999</v>
      </c>
      <c r="M2036">
        <v>7.3</v>
      </c>
    </row>
    <row r="2037" spans="1:13" x14ac:dyDescent="0.3">
      <c r="A2037" t="s">
        <v>1123</v>
      </c>
      <c r="B2037">
        <v>84</v>
      </c>
      <c r="C2037">
        <v>95</v>
      </c>
      <c r="D2037">
        <v>16964743</v>
      </c>
      <c r="E2037" t="s">
        <v>615</v>
      </c>
      <c r="F2037" t="s">
        <v>3561</v>
      </c>
      <c r="G2037">
        <v>22844</v>
      </c>
      <c r="H2037" t="s">
        <v>16</v>
      </c>
      <c r="I2037" t="s">
        <v>17</v>
      </c>
      <c r="J2037" t="s">
        <v>18</v>
      </c>
      <c r="K2037">
        <v>24000000</v>
      </c>
      <c r="L2037">
        <v>2004</v>
      </c>
      <c r="M2037">
        <v>5.6</v>
      </c>
    </row>
    <row r="2038" spans="1:13" x14ac:dyDescent="0.3">
      <c r="A2038" t="s">
        <v>1414</v>
      </c>
      <c r="B2038">
        <v>70</v>
      </c>
      <c r="C2038">
        <v>87</v>
      </c>
      <c r="D2038">
        <v>16290976</v>
      </c>
      <c r="E2038" t="s">
        <v>3562</v>
      </c>
      <c r="F2038" t="s">
        <v>3563</v>
      </c>
      <c r="G2038">
        <v>14637</v>
      </c>
      <c r="H2038" t="s">
        <v>16</v>
      </c>
      <c r="I2038" t="s">
        <v>17</v>
      </c>
      <c r="J2038" t="s">
        <v>110</v>
      </c>
      <c r="K2038">
        <v>24000000</v>
      </c>
      <c r="L2038">
        <v>1999</v>
      </c>
      <c r="M2038">
        <v>6.2</v>
      </c>
    </row>
    <row r="2039" spans="1:13" x14ac:dyDescent="0.3">
      <c r="A2039" t="s">
        <v>3564</v>
      </c>
      <c r="B2039">
        <v>32</v>
      </c>
      <c r="C2039">
        <v>118</v>
      </c>
      <c r="D2039">
        <v>13000000</v>
      </c>
      <c r="E2039" t="s">
        <v>3565</v>
      </c>
      <c r="F2039" t="s">
        <v>3566</v>
      </c>
      <c r="G2039">
        <v>10895</v>
      </c>
      <c r="H2039" t="s">
        <v>16</v>
      </c>
      <c r="I2039" t="s">
        <v>17</v>
      </c>
      <c r="J2039" t="s">
        <v>110</v>
      </c>
      <c r="K2039">
        <v>24000000</v>
      </c>
      <c r="L2039">
        <v>1978</v>
      </c>
      <c r="M2039">
        <v>5.2</v>
      </c>
    </row>
    <row r="2040" spans="1:13" x14ac:dyDescent="0.3">
      <c r="A2040" t="s">
        <v>1472</v>
      </c>
      <c r="B2040">
        <v>51</v>
      </c>
      <c r="C2040">
        <v>107</v>
      </c>
      <c r="D2040">
        <v>12372410</v>
      </c>
      <c r="E2040" t="s">
        <v>1412</v>
      </c>
      <c r="F2040" t="s">
        <v>3567</v>
      </c>
      <c r="G2040">
        <v>11709</v>
      </c>
      <c r="H2040" t="s">
        <v>16</v>
      </c>
      <c r="I2040" t="s">
        <v>17</v>
      </c>
      <c r="J2040" t="s">
        <v>18</v>
      </c>
      <c r="K2040">
        <v>24000000</v>
      </c>
      <c r="L2040">
        <v>2000</v>
      </c>
      <c r="M2040">
        <v>5.3</v>
      </c>
    </row>
    <row r="2041" spans="1:13" x14ac:dyDescent="0.3">
      <c r="A2041" t="s">
        <v>1147</v>
      </c>
      <c r="B2041">
        <v>73</v>
      </c>
      <c r="C2041">
        <v>124</v>
      </c>
      <c r="D2041">
        <v>8427204</v>
      </c>
      <c r="E2041" t="s">
        <v>2247</v>
      </c>
      <c r="F2041" t="s">
        <v>3568</v>
      </c>
      <c r="G2041">
        <v>10100</v>
      </c>
      <c r="H2041" t="s">
        <v>16</v>
      </c>
      <c r="I2041" t="s">
        <v>17</v>
      </c>
      <c r="J2041" t="s">
        <v>217</v>
      </c>
      <c r="K2041">
        <v>24000000</v>
      </c>
      <c r="L2041">
        <v>1999</v>
      </c>
      <c r="M2041">
        <v>5.4</v>
      </c>
    </row>
    <row r="2042" spans="1:13" x14ac:dyDescent="0.3">
      <c r="A2042" t="s">
        <v>3569</v>
      </c>
      <c r="B2042">
        <v>169</v>
      </c>
      <c r="C2042">
        <v>89</v>
      </c>
      <c r="D2042">
        <v>9639242</v>
      </c>
      <c r="E2042" t="s">
        <v>615</v>
      </c>
      <c r="F2042" t="s">
        <v>3570</v>
      </c>
      <c r="G2042">
        <v>16437</v>
      </c>
      <c r="H2042" t="s">
        <v>16</v>
      </c>
      <c r="I2042" t="s">
        <v>17</v>
      </c>
      <c r="J2042" t="s">
        <v>18</v>
      </c>
      <c r="K2042">
        <v>24000000</v>
      </c>
      <c r="L2042">
        <v>2011</v>
      </c>
      <c r="M2042">
        <v>4.9000000000000004</v>
      </c>
    </row>
    <row r="2043" spans="1:13" x14ac:dyDescent="0.3">
      <c r="A2043" t="s">
        <v>2647</v>
      </c>
      <c r="B2043">
        <v>365</v>
      </c>
      <c r="C2043">
        <v>88</v>
      </c>
      <c r="D2043">
        <v>25003072</v>
      </c>
      <c r="E2043" t="s">
        <v>2683</v>
      </c>
      <c r="F2043" t="s">
        <v>3571</v>
      </c>
      <c r="G2043">
        <v>72552</v>
      </c>
      <c r="H2043" t="s">
        <v>16</v>
      </c>
      <c r="I2043" t="s">
        <v>17</v>
      </c>
      <c r="J2043" t="s">
        <v>217</v>
      </c>
      <c r="K2043">
        <v>24000000</v>
      </c>
      <c r="L2043">
        <v>2010</v>
      </c>
      <c r="M2043">
        <v>5.5</v>
      </c>
    </row>
    <row r="2044" spans="1:13" x14ac:dyDescent="0.3">
      <c r="A2044" t="s">
        <v>51</v>
      </c>
      <c r="B2044">
        <v>113</v>
      </c>
      <c r="C2044">
        <v>118</v>
      </c>
      <c r="D2044">
        <v>6144806</v>
      </c>
      <c r="E2044" t="s">
        <v>2319</v>
      </c>
      <c r="F2044" t="s">
        <v>3572</v>
      </c>
      <c r="G2044">
        <v>12821</v>
      </c>
      <c r="H2044" t="s">
        <v>16</v>
      </c>
      <c r="I2044" t="s">
        <v>17</v>
      </c>
      <c r="J2044" t="s">
        <v>18</v>
      </c>
      <c r="K2044">
        <v>23000000</v>
      </c>
      <c r="L2044">
        <v>2004</v>
      </c>
      <c r="M2044">
        <v>6.7</v>
      </c>
    </row>
    <row r="2045" spans="1:13" x14ac:dyDescent="0.3">
      <c r="A2045" t="s">
        <v>3068</v>
      </c>
      <c r="B2045">
        <v>18</v>
      </c>
      <c r="C2045">
        <v>93</v>
      </c>
      <c r="D2045">
        <v>4308981</v>
      </c>
      <c r="E2045" t="s">
        <v>1106</v>
      </c>
      <c r="F2045" t="s">
        <v>3573</v>
      </c>
      <c r="G2045">
        <v>2265</v>
      </c>
      <c r="H2045" t="s">
        <v>16</v>
      </c>
      <c r="I2045" t="s">
        <v>17</v>
      </c>
      <c r="J2045" t="s">
        <v>42</v>
      </c>
      <c r="K2045">
        <v>24000000</v>
      </c>
      <c r="L2045">
        <v>1998</v>
      </c>
      <c r="M2045">
        <v>3.9</v>
      </c>
    </row>
    <row r="2046" spans="1:13" x14ac:dyDescent="0.3">
      <c r="A2046" t="s">
        <v>3574</v>
      </c>
      <c r="B2046">
        <v>10</v>
      </c>
      <c r="C2046">
        <v>80</v>
      </c>
      <c r="D2046">
        <v>669276</v>
      </c>
      <c r="E2046" t="s">
        <v>3575</v>
      </c>
      <c r="F2046" t="s">
        <v>3576</v>
      </c>
      <c r="G2046">
        <v>2541</v>
      </c>
      <c r="H2046" t="s">
        <v>16</v>
      </c>
      <c r="I2046" t="s">
        <v>25</v>
      </c>
      <c r="J2046" t="s">
        <v>110</v>
      </c>
      <c r="K2046">
        <v>28000000</v>
      </c>
      <c r="L2046">
        <v>1993</v>
      </c>
      <c r="M2046">
        <v>7.2</v>
      </c>
    </row>
    <row r="2047" spans="1:13" x14ac:dyDescent="0.3">
      <c r="A2047" t="s">
        <v>3577</v>
      </c>
      <c r="B2047">
        <v>16</v>
      </c>
      <c r="C2047">
        <v>120</v>
      </c>
      <c r="D2047">
        <v>42880</v>
      </c>
      <c r="E2047" t="s">
        <v>85</v>
      </c>
      <c r="F2047" t="s">
        <v>3578</v>
      </c>
      <c r="G2047">
        <v>2919</v>
      </c>
      <c r="H2047" t="s">
        <v>16</v>
      </c>
      <c r="I2047" t="s">
        <v>25</v>
      </c>
      <c r="J2047" t="s">
        <v>42</v>
      </c>
      <c r="K2047">
        <v>24000000</v>
      </c>
      <c r="L2047">
        <v>2004</v>
      </c>
      <c r="M2047">
        <v>5.0999999999999996</v>
      </c>
    </row>
    <row r="2048" spans="1:13" x14ac:dyDescent="0.3">
      <c r="A2048" t="s">
        <v>2752</v>
      </c>
      <c r="B2048">
        <v>196</v>
      </c>
      <c r="C2048">
        <v>98</v>
      </c>
      <c r="D2048">
        <v>23225911</v>
      </c>
      <c r="E2048" t="s">
        <v>169</v>
      </c>
      <c r="F2048" t="s">
        <v>3579</v>
      </c>
      <c r="G2048">
        <v>80574</v>
      </c>
      <c r="H2048" t="s">
        <v>16</v>
      </c>
      <c r="I2048" t="s">
        <v>17</v>
      </c>
      <c r="J2048" t="s">
        <v>217</v>
      </c>
      <c r="K2048">
        <v>24000000</v>
      </c>
      <c r="L2048">
        <v>2010</v>
      </c>
      <c r="M2048">
        <v>6.5</v>
      </c>
    </row>
    <row r="2049" spans="1:13" x14ac:dyDescent="0.3">
      <c r="A2049" t="s">
        <v>2750</v>
      </c>
      <c r="B2049">
        <v>212</v>
      </c>
      <c r="C2049">
        <v>119</v>
      </c>
      <c r="D2049">
        <v>4710455</v>
      </c>
      <c r="E2049" t="s">
        <v>232</v>
      </c>
      <c r="F2049" t="s">
        <v>3580</v>
      </c>
      <c r="G2049">
        <v>214091</v>
      </c>
      <c r="H2049" t="s">
        <v>248</v>
      </c>
      <c r="I2049" t="s">
        <v>249</v>
      </c>
      <c r="J2049" t="s">
        <v>42</v>
      </c>
      <c r="K2049">
        <v>24000000</v>
      </c>
      <c r="L2049">
        <v>2004</v>
      </c>
      <c r="M2049">
        <v>8.1999999999999993</v>
      </c>
    </row>
    <row r="2050" spans="1:13" x14ac:dyDescent="0.3">
      <c r="A2050" t="s">
        <v>1512</v>
      </c>
      <c r="B2050">
        <v>445</v>
      </c>
      <c r="C2050">
        <v>88</v>
      </c>
      <c r="D2050">
        <v>75590286</v>
      </c>
      <c r="E2050" t="s">
        <v>3581</v>
      </c>
      <c r="F2050" t="s">
        <v>3582</v>
      </c>
      <c r="G2050">
        <v>386217</v>
      </c>
      <c r="H2050" t="s">
        <v>16</v>
      </c>
      <c r="I2050" t="s">
        <v>17</v>
      </c>
      <c r="J2050" t="s">
        <v>217</v>
      </c>
      <c r="K2050">
        <v>23600000</v>
      </c>
      <c r="L2050">
        <v>2009</v>
      </c>
      <c r="M2050">
        <v>7.7</v>
      </c>
    </row>
    <row r="2051" spans="1:13" x14ac:dyDescent="0.3">
      <c r="A2051" t="s">
        <v>70</v>
      </c>
      <c r="B2051">
        <v>446</v>
      </c>
      <c r="C2051">
        <v>201</v>
      </c>
      <c r="D2051">
        <v>218051260</v>
      </c>
      <c r="E2051" t="s">
        <v>83</v>
      </c>
      <c r="F2051" t="s">
        <v>84</v>
      </c>
      <c r="G2051">
        <v>316020</v>
      </c>
      <c r="H2051" t="s">
        <v>16</v>
      </c>
      <c r="I2051" t="s">
        <v>73</v>
      </c>
      <c r="J2051" t="s">
        <v>18</v>
      </c>
      <c r="K2051">
        <v>207000000</v>
      </c>
      <c r="L2051">
        <v>2005</v>
      </c>
      <c r="M2051">
        <v>7.2</v>
      </c>
    </row>
    <row r="2052" spans="1:13" x14ac:dyDescent="0.3">
      <c r="A2052" t="s">
        <v>592</v>
      </c>
      <c r="B2052">
        <v>108</v>
      </c>
      <c r="C2052">
        <v>90</v>
      </c>
      <c r="D2052">
        <v>161487252</v>
      </c>
      <c r="E2052" t="s">
        <v>1412</v>
      </c>
      <c r="F2052" t="s">
        <v>3583</v>
      </c>
      <c r="G2052">
        <v>119450</v>
      </c>
      <c r="H2052" t="s">
        <v>16</v>
      </c>
      <c r="I2052" t="s">
        <v>17</v>
      </c>
      <c r="J2052" t="s">
        <v>18</v>
      </c>
      <c r="K2052">
        <v>20000000</v>
      </c>
      <c r="L2052">
        <v>1998</v>
      </c>
      <c r="M2052">
        <v>6.1</v>
      </c>
    </row>
    <row r="2053" spans="1:13" x14ac:dyDescent="0.3">
      <c r="A2053" t="s">
        <v>2550</v>
      </c>
      <c r="B2053">
        <v>223</v>
      </c>
      <c r="C2053">
        <v>127</v>
      </c>
      <c r="D2053">
        <v>290158751</v>
      </c>
      <c r="E2053" t="s">
        <v>14</v>
      </c>
      <c r="F2053" t="s">
        <v>3584</v>
      </c>
      <c r="G2053">
        <v>837759</v>
      </c>
      <c r="H2053" t="s">
        <v>16</v>
      </c>
      <c r="I2053" t="s">
        <v>17</v>
      </c>
      <c r="J2053" t="s">
        <v>42</v>
      </c>
      <c r="K2053">
        <v>18000000</v>
      </c>
      <c r="L2053">
        <v>1980</v>
      </c>
      <c r="M2053">
        <v>8.8000000000000007</v>
      </c>
    </row>
    <row r="2054" spans="1:13" x14ac:dyDescent="0.3">
      <c r="A2054" t="s">
        <v>111</v>
      </c>
      <c r="B2054">
        <v>63</v>
      </c>
      <c r="C2054">
        <v>119</v>
      </c>
      <c r="D2054">
        <v>65807024</v>
      </c>
      <c r="E2054" t="s">
        <v>1289</v>
      </c>
      <c r="F2054" t="s">
        <v>3585</v>
      </c>
      <c r="G2054">
        <v>172405</v>
      </c>
      <c r="H2054" t="s">
        <v>16</v>
      </c>
      <c r="I2054" t="s">
        <v>17</v>
      </c>
      <c r="J2054" t="s">
        <v>217</v>
      </c>
      <c r="K2054">
        <v>19000000</v>
      </c>
      <c r="L2054">
        <v>1995</v>
      </c>
      <c r="M2054">
        <v>6.8</v>
      </c>
    </row>
    <row r="2055" spans="1:13" x14ac:dyDescent="0.3">
      <c r="A2055" t="s">
        <v>2043</v>
      </c>
      <c r="B2055">
        <v>43</v>
      </c>
      <c r="C2055">
        <v>85</v>
      </c>
      <c r="D2055">
        <v>86930411</v>
      </c>
      <c r="E2055" t="s">
        <v>366</v>
      </c>
      <c r="F2055" t="s">
        <v>3586</v>
      </c>
      <c r="G2055">
        <v>83269</v>
      </c>
      <c r="H2055" t="s">
        <v>16</v>
      </c>
      <c r="I2055" t="s">
        <v>17</v>
      </c>
      <c r="J2055" t="s">
        <v>18</v>
      </c>
      <c r="K2055">
        <v>23000000</v>
      </c>
      <c r="L2055">
        <v>1991</v>
      </c>
      <c r="M2055">
        <v>6.8</v>
      </c>
    </row>
    <row r="2056" spans="1:13" x14ac:dyDescent="0.3">
      <c r="A2056" t="s">
        <v>1965</v>
      </c>
      <c r="B2056">
        <v>211</v>
      </c>
      <c r="C2056">
        <v>98</v>
      </c>
      <c r="D2056">
        <v>53302314</v>
      </c>
      <c r="E2056" t="s">
        <v>1982</v>
      </c>
      <c r="F2056" t="s">
        <v>3587</v>
      </c>
      <c r="G2056">
        <v>181058</v>
      </c>
      <c r="H2056" t="s">
        <v>16</v>
      </c>
      <c r="I2056" t="s">
        <v>17</v>
      </c>
      <c r="J2056" t="s">
        <v>217</v>
      </c>
      <c r="K2056">
        <v>23000000</v>
      </c>
      <c r="L2056">
        <v>2000</v>
      </c>
      <c r="M2056">
        <v>6.7</v>
      </c>
    </row>
    <row r="2057" spans="1:13" x14ac:dyDescent="0.3">
      <c r="A2057" t="s">
        <v>1231</v>
      </c>
      <c r="B2057">
        <v>421</v>
      </c>
      <c r="C2057">
        <v>101</v>
      </c>
      <c r="D2057">
        <v>40962534</v>
      </c>
      <c r="E2057" t="s">
        <v>1235</v>
      </c>
      <c r="F2057" t="s">
        <v>3588</v>
      </c>
      <c r="G2057">
        <v>188652</v>
      </c>
      <c r="H2057" t="s">
        <v>16</v>
      </c>
      <c r="I2057" t="s">
        <v>17</v>
      </c>
      <c r="J2057" t="s">
        <v>217</v>
      </c>
      <c r="K2057">
        <v>12500000</v>
      </c>
      <c r="L2057">
        <v>2011</v>
      </c>
      <c r="M2057">
        <v>7.1</v>
      </c>
    </row>
    <row r="2058" spans="1:13" x14ac:dyDescent="0.3">
      <c r="A2058" t="s">
        <v>507</v>
      </c>
      <c r="B2058">
        <v>214</v>
      </c>
      <c r="C2058">
        <v>112</v>
      </c>
      <c r="D2058">
        <v>39235088</v>
      </c>
      <c r="E2058" t="s">
        <v>3589</v>
      </c>
      <c r="F2058" t="s">
        <v>3590</v>
      </c>
      <c r="G2058">
        <v>193962</v>
      </c>
      <c r="H2058" t="s">
        <v>16</v>
      </c>
      <c r="I2058" t="s">
        <v>17</v>
      </c>
      <c r="J2058" t="s">
        <v>217</v>
      </c>
      <c r="K2058">
        <v>23000000</v>
      </c>
      <c r="L2058">
        <v>2000</v>
      </c>
      <c r="M2058">
        <v>7.1</v>
      </c>
    </row>
    <row r="2059" spans="1:13" x14ac:dyDescent="0.3">
      <c r="A2059" t="s">
        <v>369</v>
      </c>
      <c r="B2059">
        <v>92</v>
      </c>
      <c r="C2059">
        <v>97</v>
      </c>
      <c r="D2059">
        <v>27338033</v>
      </c>
      <c r="E2059" t="s">
        <v>615</v>
      </c>
      <c r="F2059" t="s">
        <v>3591</v>
      </c>
      <c r="G2059">
        <v>19709</v>
      </c>
      <c r="H2059" t="s">
        <v>16</v>
      </c>
      <c r="I2059" t="s">
        <v>17</v>
      </c>
      <c r="J2059" t="s">
        <v>18</v>
      </c>
      <c r="K2059">
        <v>23000000</v>
      </c>
      <c r="L2059">
        <v>2001</v>
      </c>
      <c r="M2059">
        <v>6.1</v>
      </c>
    </row>
    <row r="2060" spans="1:13" x14ac:dyDescent="0.3">
      <c r="A2060" t="s">
        <v>662</v>
      </c>
      <c r="B2060">
        <v>574</v>
      </c>
      <c r="C2060">
        <v>126</v>
      </c>
      <c r="D2060">
        <v>25556065</v>
      </c>
      <c r="E2060" t="s">
        <v>1967</v>
      </c>
      <c r="F2060" t="s">
        <v>3592</v>
      </c>
      <c r="G2060">
        <v>355126</v>
      </c>
      <c r="H2060" t="s">
        <v>16</v>
      </c>
      <c r="I2060" t="s">
        <v>17</v>
      </c>
      <c r="J2060" t="s">
        <v>217</v>
      </c>
      <c r="K2060">
        <v>23000000</v>
      </c>
      <c r="L2060">
        <v>2013</v>
      </c>
      <c r="M2060">
        <v>8</v>
      </c>
    </row>
    <row r="2061" spans="1:13" x14ac:dyDescent="0.3">
      <c r="A2061" t="s">
        <v>1250</v>
      </c>
      <c r="B2061">
        <v>216</v>
      </c>
      <c r="C2061">
        <v>106</v>
      </c>
      <c r="D2061">
        <v>15785632</v>
      </c>
      <c r="E2061" t="s">
        <v>3417</v>
      </c>
      <c r="F2061" t="s">
        <v>3418</v>
      </c>
      <c r="G2061">
        <v>32513</v>
      </c>
      <c r="H2061" t="s">
        <v>16</v>
      </c>
      <c r="I2061" t="s">
        <v>25</v>
      </c>
      <c r="J2061" t="s">
        <v>18</v>
      </c>
      <c r="K2061">
        <v>23000000</v>
      </c>
      <c r="L2061">
        <v>2016</v>
      </c>
      <c r="M2061">
        <v>7.5</v>
      </c>
    </row>
    <row r="2062" spans="1:13" x14ac:dyDescent="0.3">
      <c r="A2062" t="s">
        <v>1592</v>
      </c>
      <c r="B2062">
        <v>140</v>
      </c>
      <c r="C2062">
        <v>97</v>
      </c>
      <c r="D2062">
        <v>21973182</v>
      </c>
      <c r="E2062" t="s">
        <v>310</v>
      </c>
      <c r="F2062" t="s">
        <v>3593</v>
      </c>
      <c r="G2062">
        <v>53415</v>
      </c>
      <c r="H2062" t="s">
        <v>16</v>
      </c>
      <c r="I2062" t="s">
        <v>17</v>
      </c>
      <c r="J2062" t="s">
        <v>217</v>
      </c>
      <c r="K2062">
        <v>23000000</v>
      </c>
      <c r="L2062">
        <v>2001</v>
      </c>
      <c r="M2062">
        <v>6.6</v>
      </c>
    </row>
    <row r="2063" spans="1:13" x14ac:dyDescent="0.3">
      <c r="A2063" t="s">
        <v>3594</v>
      </c>
      <c r="B2063">
        <v>28</v>
      </c>
      <c r="C2063">
        <v>100</v>
      </c>
      <c r="D2063">
        <v>4756</v>
      </c>
      <c r="E2063" t="s">
        <v>81</v>
      </c>
      <c r="F2063" t="s">
        <v>3595</v>
      </c>
      <c r="G2063">
        <v>4191</v>
      </c>
      <c r="H2063" t="s">
        <v>16</v>
      </c>
      <c r="I2063" t="s">
        <v>25</v>
      </c>
      <c r="J2063" t="s">
        <v>42</v>
      </c>
      <c r="K2063">
        <v>25000000</v>
      </c>
      <c r="L2063">
        <v>2013</v>
      </c>
      <c r="M2063">
        <v>5.4</v>
      </c>
    </row>
    <row r="2064" spans="1:13" x14ac:dyDescent="0.3">
      <c r="A2064" t="s">
        <v>1659</v>
      </c>
      <c r="B2064">
        <v>36</v>
      </c>
      <c r="C2064">
        <v>114</v>
      </c>
      <c r="D2064">
        <v>18653615</v>
      </c>
      <c r="E2064" t="s">
        <v>921</v>
      </c>
      <c r="F2064" t="s">
        <v>3596</v>
      </c>
      <c r="G2064">
        <v>14786</v>
      </c>
      <c r="H2064" t="s">
        <v>16</v>
      </c>
      <c r="I2064" t="s">
        <v>17</v>
      </c>
      <c r="J2064" t="s">
        <v>18</v>
      </c>
      <c r="K2064">
        <v>23000000</v>
      </c>
      <c r="L2064">
        <v>1999</v>
      </c>
      <c r="M2064">
        <v>6.1</v>
      </c>
    </row>
    <row r="2065" spans="1:13" x14ac:dyDescent="0.3">
      <c r="A2065" t="s">
        <v>3044</v>
      </c>
      <c r="B2065">
        <v>65</v>
      </c>
      <c r="C2065">
        <v>101</v>
      </c>
      <c r="D2065">
        <v>12189514</v>
      </c>
      <c r="E2065" t="s">
        <v>615</v>
      </c>
      <c r="F2065" t="s">
        <v>3045</v>
      </c>
      <c r="G2065">
        <v>30092</v>
      </c>
      <c r="H2065" t="s">
        <v>16</v>
      </c>
      <c r="I2065" t="s">
        <v>17</v>
      </c>
      <c r="J2065" t="s">
        <v>18</v>
      </c>
      <c r="K2065">
        <v>23000000</v>
      </c>
      <c r="L2065">
        <v>2004</v>
      </c>
      <c r="M2065">
        <v>6.1</v>
      </c>
    </row>
    <row r="2066" spans="1:13" x14ac:dyDescent="0.3">
      <c r="A2066" t="s">
        <v>3597</v>
      </c>
      <c r="B2066">
        <v>53</v>
      </c>
      <c r="C2066">
        <v>88</v>
      </c>
      <c r="D2066">
        <v>13019253</v>
      </c>
      <c r="E2066" t="s">
        <v>366</v>
      </c>
      <c r="F2066" t="s">
        <v>3598</v>
      </c>
      <c r="G2066">
        <v>3914</v>
      </c>
      <c r="H2066" t="s">
        <v>16</v>
      </c>
      <c r="I2066" t="s">
        <v>17</v>
      </c>
      <c r="J2066" t="s">
        <v>18</v>
      </c>
      <c r="K2066">
        <v>23000000</v>
      </c>
      <c r="L2066">
        <v>2000</v>
      </c>
      <c r="M2066">
        <v>5.6</v>
      </c>
    </row>
    <row r="2067" spans="1:13" x14ac:dyDescent="0.3">
      <c r="A2067" t="s">
        <v>557</v>
      </c>
      <c r="B2067">
        <v>394</v>
      </c>
      <c r="C2067">
        <v>93</v>
      </c>
      <c r="D2067">
        <v>18934858</v>
      </c>
      <c r="E2067" t="s">
        <v>27</v>
      </c>
      <c r="F2067" t="s">
        <v>3599</v>
      </c>
      <c r="G2067">
        <v>72646</v>
      </c>
      <c r="H2067" t="s">
        <v>16</v>
      </c>
      <c r="I2067" t="s">
        <v>2822</v>
      </c>
      <c r="J2067" t="s">
        <v>217</v>
      </c>
      <c r="K2067">
        <v>23000000</v>
      </c>
      <c r="L2067">
        <v>2011</v>
      </c>
      <c r="M2067">
        <v>5.8</v>
      </c>
    </row>
    <row r="2068" spans="1:13" x14ac:dyDescent="0.3">
      <c r="A2068" t="s">
        <v>3600</v>
      </c>
      <c r="B2068">
        <v>80</v>
      </c>
      <c r="C2068">
        <v>92</v>
      </c>
      <c r="D2068">
        <v>20763013</v>
      </c>
      <c r="E2068" t="s">
        <v>3030</v>
      </c>
      <c r="F2068" t="s">
        <v>3601</v>
      </c>
      <c r="G2068">
        <v>30840</v>
      </c>
      <c r="H2068" t="s">
        <v>16</v>
      </c>
      <c r="I2068" t="s">
        <v>17</v>
      </c>
      <c r="J2068" t="s">
        <v>18</v>
      </c>
      <c r="K2068">
        <v>23000000</v>
      </c>
      <c r="L2068">
        <v>1987</v>
      </c>
      <c r="M2068">
        <v>2.8</v>
      </c>
    </row>
    <row r="2069" spans="1:13" x14ac:dyDescent="0.3">
      <c r="A2069" t="s">
        <v>3602</v>
      </c>
      <c r="B2069">
        <v>45</v>
      </c>
      <c r="C2069">
        <v>98</v>
      </c>
      <c r="D2069">
        <v>12782508</v>
      </c>
      <c r="E2069" t="s">
        <v>1235</v>
      </c>
      <c r="F2069" t="s">
        <v>3603</v>
      </c>
      <c r="G2069">
        <v>20163</v>
      </c>
      <c r="H2069" t="s">
        <v>16</v>
      </c>
      <c r="I2069" t="s">
        <v>17</v>
      </c>
      <c r="J2069" t="s">
        <v>18</v>
      </c>
      <c r="K2069">
        <v>23000000</v>
      </c>
      <c r="L2069">
        <v>1996</v>
      </c>
      <c r="M2069">
        <v>6.7</v>
      </c>
    </row>
    <row r="2070" spans="1:13" x14ac:dyDescent="0.3">
      <c r="A2070" t="s">
        <v>3604</v>
      </c>
      <c r="B2070">
        <v>47</v>
      </c>
      <c r="C2070">
        <v>94</v>
      </c>
      <c r="D2070">
        <v>11508423</v>
      </c>
      <c r="E2070" t="s">
        <v>3605</v>
      </c>
      <c r="F2070" t="s">
        <v>3606</v>
      </c>
      <c r="G2070">
        <v>3174</v>
      </c>
      <c r="H2070" t="s">
        <v>16</v>
      </c>
      <c r="I2070" t="s">
        <v>17</v>
      </c>
      <c r="J2070" t="s">
        <v>42</v>
      </c>
      <c r="K2070">
        <v>23000000</v>
      </c>
      <c r="L2070">
        <v>2008</v>
      </c>
      <c r="M2070">
        <v>5.0999999999999996</v>
      </c>
    </row>
    <row r="2071" spans="1:13" x14ac:dyDescent="0.3">
      <c r="A2071" t="s">
        <v>1807</v>
      </c>
      <c r="B2071">
        <v>90</v>
      </c>
      <c r="C2071">
        <v>102</v>
      </c>
      <c r="D2071">
        <v>10660147</v>
      </c>
      <c r="E2071" t="s">
        <v>85</v>
      </c>
      <c r="F2071" t="s">
        <v>3607</v>
      </c>
      <c r="G2071">
        <v>17740</v>
      </c>
      <c r="H2071" t="s">
        <v>16</v>
      </c>
      <c r="I2071" t="s">
        <v>25</v>
      </c>
      <c r="J2071" t="s">
        <v>217</v>
      </c>
      <c r="K2071">
        <v>23000000</v>
      </c>
      <c r="L2071">
        <v>1999</v>
      </c>
      <c r="M2071">
        <v>7.2</v>
      </c>
    </row>
    <row r="2072" spans="1:13" x14ac:dyDescent="0.3">
      <c r="A2072" t="s">
        <v>2122</v>
      </c>
      <c r="B2072">
        <v>30</v>
      </c>
      <c r="C2072">
        <v>98</v>
      </c>
      <c r="D2072">
        <v>7434726</v>
      </c>
      <c r="E2072" t="s">
        <v>3608</v>
      </c>
      <c r="F2072" t="s">
        <v>3609</v>
      </c>
      <c r="G2072">
        <v>14473</v>
      </c>
      <c r="H2072" t="s">
        <v>16</v>
      </c>
      <c r="I2072" t="s">
        <v>17</v>
      </c>
      <c r="J2072" t="s">
        <v>217</v>
      </c>
      <c r="K2072">
        <v>23000000</v>
      </c>
      <c r="L2072">
        <v>1991</v>
      </c>
      <c r="M2072">
        <v>6</v>
      </c>
    </row>
    <row r="2073" spans="1:13" hidden="1" x14ac:dyDescent="0.3">
      <c r="A2073" t="s">
        <v>3004</v>
      </c>
      <c r="B2073">
        <v>232</v>
      </c>
      <c r="C2073">
        <v>121</v>
      </c>
      <c r="D2073">
        <v>6777589</v>
      </c>
      <c r="E2073" t="s">
        <v>789</v>
      </c>
      <c r="F2073" t="s">
        <v>3610</v>
      </c>
      <c r="G2073">
        <v>60115</v>
      </c>
      <c r="H2073" t="s">
        <v>16</v>
      </c>
      <c r="I2073" t="s">
        <v>17</v>
      </c>
      <c r="J2073" t="s">
        <v>217</v>
      </c>
      <c r="L2073">
        <v>2007</v>
      </c>
      <c r="M2073">
        <v>7.2</v>
      </c>
    </row>
    <row r="2074" spans="1:13" x14ac:dyDescent="0.3">
      <c r="A2074" t="s">
        <v>3611</v>
      </c>
      <c r="B2074">
        <v>165</v>
      </c>
      <c r="C2074">
        <v>111</v>
      </c>
      <c r="D2074">
        <v>6109075</v>
      </c>
      <c r="E2074" t="s">
        <v>563</v>
      </c>
      <c r="F2074" t="s">
        <v>3612</v>
      </c>
      <c r="G2074">
        <v>32003</v>
      </c>
      <c r="H2074" t="s">
        <v>532</v>
      </c>
      <c r="I2074" t="s">
        <v>533</v>
      </c>
      <c r="J2074" t="s">
        <v>18</v>
      </c>
      <c r="K2074">
        <v>19430000</v>
      </c>
      <c r="L2074">
        <v>2009</v>
      </c>
      <c r="M2074">
        <v>6.7</v>
      </c>
    </row>
    <row r="2075" spans="1:13" x14ac:dyDescent="0.3">
      <c r="A2075" t="s">
        <v>3613</v>
      </c>
      <c r="B2075">
        <v>45</v>
      </c>
      <c r="C2075">
        <v>90</v>
      </c>
      <c r="E2075" t="s">
        <v>647</v>
      </c>
      <c r="F2075" t="s">
        <v>3614</v>
      </c>
      <c r="G2075">
        <v>4693</v>
      </c>
      <c r="H2075" t="s">
        <v>16</v>
      </c>
      <c r="I2075" t="s">
        <v>105</v>
      </c>
      <c r="J2075" t="s">
        <v>217</v>
      </c>
      <c r="K2075">
        <v>11000000</v>
      </c>
      <c r="L2075">
        <v>2015</v>
      </c>
      <c r="M2075">
        <v>6.3</v>
      </c>
    </row>
    <row r="2076" spans="1:13" x14ac:dyDescent="0.3">
      <c r="A2076" t="s">
        <v>2022</v>
      </c>
      <c r="B2076">
        <v>155</v>
      </c>
      <c r="C2076">
        <v>100</v>
      </c>
      <c r="D2076">
        <v>2708188</v>
      </c>
      <c r="E2076" t="s">
        <v>515</v>
      </c>
      <c r="F2076" t="s">
        <v>3615</v>
      </c>
      <c r="G2076">
        <v>8924</v>
      </c>
      <c r="H2076" t="s">
        <v>16</v>
      </c>
      <c r="I2076" t="s">
        <v>25</v>
      </c>
      <c r="J2076" t="s">
        <v>217</v>
      </c>
      <c r="K2076">
        <v>23000000</v>
      </c>
      <c r="L2076">
        <v>2009</v>
      </c>
      <c r="M2076">
        <v>6.2</v>
      </c>
    </row>
    <row r="2077" spans="1:13" hidden="1" x14ac:dyDescent="0.3">
      <c r="B2077">
        <v>6</v>
      </c>
      <c r="C2077">
        <v>50</v>
      </c>
      <c r="E2077" t="s">
        <v>169</v>
      </c>
      <c r="F2077" t="s">
        <v>3616</v>
      </c>
      <c r="G2077">
        <v>1781</v>
      </c>
      <c r="H2077" t="s">
        <v>16</v>
      </c>
      <c r="I2077" t="s">
        <v>17</v>
      </c>
      <c r="M2077">
        <v>6.8</v>
      </c>
    </row>
    <row r="2078" spans="1:13" x14ac:dyDescent="0.3">
      <c r="A2078" t="s">
        <v>3617</v>
      </c>
      <c r="B2078">
        <v>118</v>
      </c>
      <c r="C2078">
        <v>141</v>
      </c>
      <c r="D2078">
        <v>16123851</v>
      </c>
      <c r="E2078" t="s">
        <v>1235</v>
      </c>
      <c r="F2078" t="s">
        <v>3618</v>
      </c>
      <c r="G2078">
        <v>17373</v>
      </c>
      <c r="H2078" t="s">
        <v>16</v>
      </c>
      <c r="I2078" t="s">
        <v>17</v>
      </c>
      <c r="J2078" t="s">
        <v>18</v>
      </c>
      <c r="K2078">
        <v>23000000</v>
      </c>
      <c r="L2078">
        <v>2004</v>
      </c>
      <c r="M2078">
        <v>6.2</v>
      </c>
    </row>
    <row r="2079" spans="1:13" hidden="1" x14ac:dyDescent="0.3">
      <c r="A2079" t="s">
        <v>3536</v>
      </c>
      <c r="B2079">
        <v>55</v>
      </c>
      <c r="C2079">
        <v>139</v>
      </c>
      <c r="E2079" t="s">
        <v>3619</v>
      </c>
      <c r="F2079" t="s">
        <v>3620</v>
      </c>
      <c r="G2079">
        <v>6263</v>
      </c>
      <c r="H2079" t="s">
        <v>719</v>
      </c>
      <c r="I2079" t="s">
        <v>326</v>
      </c>
      <c r="K2079">
        <v>23000000</v>
      </c>
      <c r="L2079">
        <v>2009</v>
      </c>
      <c r="M2079">
        <v>6.9</v>
      </c>
    </row>
    <row r="2080" spans="1:13" x14ac:dyDescent="0.3">
      <c r="A2080" t="s">
        <v>1278</v>
      </c>
      <c r="B2080">
        <v>314</v>
      </c>
      <c r="C2080">
        <v>114</v>
      </c>
      <c r="D2080">
        <v>71975611</v>
      </c>
      <c r="E2080" t="s">
        <v>2625</v>
      </c>
      <c r="F2080" t="s">
        <v>3621</v>
      </c>
      <c r="G2080">
        <v>209396</v>
      </c>
      <c r="H2080" t="s">
        <v>16</v>
      </c>
      <c r="I2080" t="s">
        <v>17</v>
      </c>
      <c r="J2080" t="s">
        <v>18</v>
      </c>
      <c r="K2080">
        <v>25000000</v>
      </c>
      <c r="L2080">
        <v>2007</v>
      </c>
      <c r="M2080">
        <v>6.8</v>
      </c>
    </row>
    <row r="2081" spans="1:13" x14ac:dyDescent="0.3">
      <c r="A2081" t="s">
        <v>3622</v>
      </c>
      <c r="B2081">
        <v>103</v>
      </c>
      <c r="C2081">
        <v>96</v>
      </c>
      <c r="D2081">
        <v>38119483</v>
      </c>
      <c r="E2081" t="s">
        <v>690</v>
      </c>
      <c r="F2081" t="s">
        <v>3623</v>
      </c>
      <c r="G2081">
        <v>136667</v>
      </c>
      <c r="H2081" t="s">
        <v>16</v>
      </c>
      <c r="I2081" t="s">
        <v>17</v>
      </c>
      <c r="J2081" t="s">
        <v>42</v>
      </c>
      <c r="K2081">
        <v>22700000</v>
      </c>
      <c r="L2081">
        <v>1987</v>
      </c>
      <c r="M2081">
        <v>7.1</v>
      </c>
    </row>
    <row r="2082" spans="1:13" x14ac:dyDescent="0.3">
      <c r="A2082" t="s">
        <v>3624</v>
      </c>
      <c r="B2082">
        <v>183</v>
      </c>
      <c r="C2082">
        <v>111</v>
      </c>
      <c r="D2082">
        <v>4190530</v>
      </c>
      <c r="E2082" t="s">
        <v>1229</v>
      </c>
      <c r="F2082" t="s">
        <v>3625</v>
      </c>
      <c r="G2082">
        <v>53341</v>
      </c>
      <c r="H2082" t="s">
        <v>16</v>
      </c>
      <c r="I2082" t="s">
        <v>139</v>
      </c>
      <c r="J2082" t="s">
        <v>217</v>
      </c>
      <c r="K2082">
        <v>22500000</v>
      </c>
      <c r="L2082">
        <v>2014</v>
      </c>
      <c r="M2082">
        <v>7.1</v>
      </c>
    </row>
    <row r="2083" spans="1:13" x14ac:dyDescent="0.3">
      <c r="A2083" t="s">
        <v>1134</v>
      </c>
      <c r="B2083">
        <v>77</v>
      </c>
      <c r="C2083">
        <v>127</v>
      </c>
      <c r="D2083">
        <v>217631306</v>
      </c>
      <c r="E2083" t="s">
        <v>3626</v>
      </c>
      <c r="F2083" t="s">
        <v>3627</v>
      </c>
      <c r="G2083">
        <v>154199</v>
      </c>
      <c r="H2083" t="s">
        <v>16</v>
      </c>
      <c r="I2083" t="s">
        <v>17</v>
      </c>
      <c r="J2083" t="s">
        <v>18</v>
      </c>
      <c r="K2083">
        <v>22000000</v>
      </c>
      <c r="L2083">
        <v>1990</v>
      </c>
      <c r="M2083">
        <v>7</v>
      </c>
    </row>
    <row r="2084" spans="1:13" x14ac:dyDescent="0.3">
      <c r="A2084" t="s">
        <v>1268</v>
      </c>
      <c r="B2084">
        <v>171</v>
      </c>
      <c r="C2084">
        <v>107</v>
      </c>
      <c r="D2084">
        <v>176483808</v>
      </c>
      <c r="E2084" t="s">
        <v>615</v>
      </c>
      <c r="F2084" t="s">
        <v>3628</v>
      </c>
      <c r="G2084">
        <v>247289</v>
      </c>
      <c r="H2084" t="s">
        <v>16</v>
      </c>
      <c r="I2084" t="s">
        <v>17</v>
      </c>
      <c r="J2084" t="s">
        <v>217</v>
      </c>
      <c r="K2084">
        <v>23000000</v>
      </c>
      <c r="L2084">
        <v>1998</v>
      </c>
      <c r="M2084">
        <v>7.1</v>
      </c>
    </row>
    <row r="2085" spans="1:13" x14ac:dyDescent="0.3">
      <c r="A2085" t="s">
        <v>1509</v>
      </c>
      <c r="B2085">
        <v>64</v>
      </c>
      <c r="C2085">
        <v>97</v>
      </c>
      <c r="D2085">
        <v>144833357</v>
      </c>
      <c r="E2085" t="s">
        <v>1718</v>
      </c>
      <c r="F2085" t="s">
        <v>3629</v>
      </c>
      <c r="G2085">
        <v>64742</v>
      </c>
      <c r="H2085" t="s">
        <v>16</v>
      </c>
      <c r="I2085" t="s">
        <v>17</v>
      </c>
      <c r="J2085" t="s">
        <v>42</v>
      </c>
      <c r="K2085">
        <v>22000000</v>
      </c>
      <c r="L2085">
        <v>1994</v>
      </c>
      <c r="M2085">
        <v>6.4</v>
      </c>
    </row>
    <row r="2086" spans="1:13" x14ac:dyDescent="0.3">
      <c r="A2086" t="s">
        <v>758</v>
      </c>
      <c r="B2086">
        <v>92</v>
      </c>
      <c r="C2086">
        <v>127</v>
      </c>
      <c r="D2086">
        <v>75597042</v>
      </c>
      <c r="E2086" t="s">
        <v>2815</v>
      </c>
      <c r="F2086" t="s">
        <v>3630</v>
      </c>
      <c r="G2086">
        <v>26434</v>
      </c>
      <c r="H2086" t="s">
        <v>16</v>
      </c>
      <c r="I2086" t="s">
        <v>17</v>
      </c>
      <c r="J2086" t="s">
        <v>110</v>
      </c>
      <c r="K2086">
        <v>20000000</v>
      </c>
      <c r="L2086">
        <v>2002</v>
      </c>
      <c r="M2086">
        <v>7</v>
      </c>
    </row>
    <row r="2087" spans="1:13" x14ac:dyDescent="0.3">
      <c r="A2087" t="s">
        <v>1840</v>
      </c>
      <c r="B2087">
        <v>112</v>
      </c>
      <c r="C2087">
        <v>110</v>
      </c>
      <c r="D2087">
        <v>90636983</v>
      </c>
      <c r="E2087" t="s">
        <v>2796</v>
      </c>
      <c r="F2087" t="s">
        <v>3631</v>
      </c>
      <c r="G2087">
        <v>44021</v>
      </c>
      <c r="H2087" t="s">
        <v>16</v>
      </c>
      <c r="I2087" t="s">
        <v>17</v>
      </c>
      <c r="J2087" t="s">
        <v>42</v>
      </c>
      <c r="K2087">
        <v>22000000</v>
      </c>
      <c r="L2087">
        <v>2007</v>
      </c>
      <c r="M2087">
        <v>6.2</v>
      </c>
    </row>
    <row r="2088" spans="1:13" x14ac:dyDescent="0.3">
      <c r="A2088" t="s">
        <v>1338</v>
      </c>
      <c r="B2088">
        <v>69</v>
      </c>
      <c r="C2088">
        <v>135</v>
      </c>
      <c r="D2088">
        <v>70960517</v>
      </c>
      <c r="E2088" t="s">
        <v>85</v>
      </c>
      <c r="F2088" t="s">
        <v>3632</v>
      </c>
      <c r="G2088">
        <v>54631</v>
      </c>
      <c r="H2088" t="s">
        <v>16</v>
      </c>
      <c r="I2088" t="s">
        <v>17</v>
      </c>
      <c r="J2088" t="s">
        <v>18</v>
      </c>
      <c r="K2088">
        <v>35000000</v>
      </c>
      <c r="L2088">
        <v>1995</v>
      </c>
      <c r="M2088">
        <v>7.5</v>
      </c>
    </row>
    <row r="2089" spans="1:13" x14ac:dyDescent="0.3">
      <c r="A2089" t="s">
        <v>2632</v>
      </c>
      <c r="B2089">
        <v>75</v>
      </c>
      <c r="C2089">
        <v>84</v>
      </c>
      <c r="D2089">
        <v>55762229</v>
      </c>
      <c r="E2089" t="s">
        <v>1960</v>
      </c>
      <c r="F2089" t="s">
        <v>3633</v>
      </c>
      <c r="G2089">
        <v>47383</v>
      </c>
      <c r="H2089" t="s">
        <v>16</v>
      </c>
      <c r="I2089" t="s">
        <v>17</v>
      </c>
      <c r="J2089" t="s">
        <v>18</v>
      </c>
      <c r="K2089">
        <v>22000000</v>
      </c>
      <c r="L2089">
        <v>2001</v>
      </c>
      <c r="M2089">
        <v>4.8</v>
      </c>
    </row>
    <row r="2090" spans="1:13" x14ac:dyDescent="0.3">
      <c r="A2090" t="s">
        <v>3117</v>
      </c>
      <c r="B2090">
        <v>95</v>
      </c>
      <c r="C2090">
        <v>240</v>
      </c>
      <c r="E2090" t="s">
        <v>2126</v>
      </c>
      <c r="F2090" t="s">
        <v>3634</v>
      </c>
      <c r="G2090">
        <v>171726</v>
      </c>
      <c r="H2090" t="s">
        <v>16</v>
      </c>
      <c r="I2090" t="s">
        <v>25</v>
      </c>
      <c r="J2090" t="s">
        <v>42</v>
      </c>
      <c r="K2090">
        <v>22000000</v>
      </c>
      <c r="L2090">
        <v>1982</v>
      </c>
      <c r="M2090">
        <v>8.1</v>
      </c>
    </row>
    <row r="2091" spans="1:13" x14ac:dyDescent="0.3">
      <c r="A2091" t="s">
        <v>2699</v>
      </c>
      <c r="B2091">
        <v>180</v>
      </c>
      <c r="C2091">
        <v>122</v>
      </c>
      <c r="D2091">
        <v>54235441</v>
      </c>
      <c r="E2091" t="s">
        <v>921</v>
      </c>
      <c r="F2091" t="s">
        <v>3635</v>
      </c>
      <c r="G2091">
        <v>52894</v>
      </c>
      <c r="H2091" t="s">
        <v>16</v>
      </c>
      <c r="I2091" t="s">
        <v>17</v>
      </c>
      <c r="J2091" t="s">
        <v>42</v>
      </c>
      <c r="K2091">
        <v>22000000</v>
      </c>
      <c r="L2091">
        <v>2014</v>
      </c>
      <c r="M2091">
        <v>7.3</v>
      </c>
    </row>
    <row r="2092" spans="1:13" x14ac:dyDescent="0.3">
      <c r="A2092" t="s">
        <v>2380</v>
      </c>
      <c r="B2092">
        <v>53</v>
      </c>
      <c r="C2092">
        <v>114</v>
      </c>
      <c r="D2092">
        <v>50728000</v>
      </c>
      <c r="E2092" t="s">
        <v>408</v>
      </c>
      <c r="F2092" t="s">
        <v>3636</v>
      </c>
      <c r="G2092">
        <v>48909</v>
      </c>
      <c r="H2092" t="s">
        <v>16</v>
      </c>
      <c r="I2092" t="s">
        <v>17</v>
      </c>
      <c r="J2092" t="s">
        <v>18</v>
      </c>
      <c r="K2092">
        <v>22000000</v>
      </c>
      <c r="L2092">
        <v>1995</v>
      </c>
      <c r="M2092">
        <v>5.8</v>
      </c>
    </row>
    <row r="2093" spans="1:13" x14ac:dyDescent="0.3">
      <c r="A2093" t="s">
        <v>3637</v>
      </c>
      <c r="B2093">
        <v>129</v>
      </c>
      <c r="C2093">
        <v>132</v>
      </c>
      <c r="D2093">
        <v>40270895</v>
      </c>
      <c r="E2093" t="s">
        <v>1235</v>
      </c>
      <c r="F2093" t="s">
        <v>3638</v>
      </c>
      <c r="G2093">
        <v>121937</v>
      </c>
      <c r="H2093" t="s">
        <v>16</v>
      </c>
      <c r="I2093" t="s">
        <v>17</v>
      </c>
      <c r="J2093" t="s">
        <v>18</v>
      </c>
      <c r="K2093">
        <v>22000000</v>
      </c>
      <c r="L2093">
        <v>2001</v>
      </c>
      <c r="M2093">
        <v>7.6</v>
      </c>
    </row>
    <row r="2094" spans="1:13" x14ac:dyDescent="0.3">
      <c r="A2094" t="s">
        <v>3639</v>
      </c>
      <c r="B2094">
        <v>61</v>
      </c>
      <c r="C2094">
        <v>170</v>
      </c>
      <c r="D2094">
        <v>59696176</v>
      </c>
      <c r="E2094" t="s">
        <v>2126</v>
      </c>
      <c r="F2094" t="s">
        <v>3640</v>
      </c>
      <c r="G2094">
        <v>15448</v>
      </c>
      <c r="H2094" t="s">
        <v>16</v>
      </c>
      <c r="I2094" t="s">
        <v>17</v>
      </c>
      <c r="J2094" t="s">
        <v>18</v>
      </c>
      <c r="K2094">
        <v>22000000</v>
      </c>
      <c r="L2094">
        <v>2014</v>
      </c>
      <c r="M2094">
        <v>5.6</v>
      </c>
    </row>
    <row r="2095" spans="1:13" x14ac:dyDescent="0.3">
      <c r="A2095" t="s">
        <v>589</v>
      </c>
      <c r="B2095">
        <v>226</v>
      </c>
      <c r="C2095">
        <v>133</v>
      </c>
      <c r="D2095">
        <v>51483949</v>
      </c>
      <c r="E2095" t="s">
        <v>496</v>
      </c>
      <c r="F2095" t="s">
        <v>3641</v>
      </c>
      <c r="G2095">
        <v>208092</v>
      </c>
      <c r="H2095" t="s">
        <v>16</v>
      </c>
      <c r="I2095" t="s">
        <v>25</v>
      </c>
      <c r="J2095" t="s">
        <v>217</v>
      </c>
      <c r="K2095">
        <v>22000000</v>
      </c>
      <c r="L2095">
        <v>2003</v>
      </c>
      <c r="M2095">
        <v>7</v>
      </c>
    </row>
    <row r="2096" spans="1:13" x14ac:dyDescent="0.3">
      <c r="A2096" t="s">
        <v>1278</v>
      </c>
      <c r="B2096">
        <v>116</v>
      </c>
      <c r="C2096">
        <v>112</v>
      </c>
      <c r="D2096">
        <v>36020063</v>
      </c>
      <c r="E2096" t="s">
        <v>1464</v>
      </c>
      <c r="F2096" t="s">
        <v>3642</v>
      </c>
      <c r="G2096">
        <v>62584</v>
      </c>
      <c r="H2096" t="s">
        <v>16</v>
      </c>
      <c r="I2096" t="s">
        <v>17</v>
      </c>
      <c r="J2096" t="s">
        <v>217</v>
      </c>
      <c r="K2096">
        <v>22000000</v>
      </c>
      <c r="L2096">
        <v>2005</v>
      </c>
      <c r="M2096">
        <v>6.6</v>
      </c>
    </row>
    <row r="2097" spans="1:13" x14ac:dyDescent="0.3">
      <c r="A2097" t="s">
        <v>557</v>
      </c>
      <c r="B2097">
        <v>248</v>
      </c>
      <c r="C2097">
        <v>108</v>
      </c>
      <c r="D2097">
        <v>33313582</v>
      </c>
      <c r="E2097" t="s">
        <v>1902</v>
      </c>
      <c r="F2097" t="s">
        <v>3643</v>
      </c>
      <c r="G2097">
        <v>52888</v>
      </c>
      <c r="H2097" t="s">
        <v>16</v>
      </c>
      <c r="I2097" t="s">
        <v>17</v>
      </c>
      <c r="J2097" t="s">
        <v>217</v>
      </c>
      <c r="K2097">
        <v>21000000</v>
      </c>
      <c r="L2097">
        <v>2009</v>
      </c>
      <c r="M2097">
        <v>6.5</v>
      </c>
    </row>
    <row r="2098" spans="1:13" x14ac:dyDescent="0.3">
      <c r="A2098" t="s">
        <v>3117</v>
      </c>
      <c r="B2098">
        <v>23</v>
      </c>
      <c r="C2098">
        <v>115</v>
      </c>
      <c r="D2098">
        <v>25842000</v>
      </c>
      <c r="E2098" t="s">
        <v>2262</v>
      </c>
      <c r="F2098" t="s">
        <v>3644</v>
      </c>
      <c r="G2098">
        <v>13455</v>
      </c>
      <c r="H2098" t="s">
        <v>16</v>
      </c>
      <c r="I2098" t="s">
        <v>25</v>
      </c>
      <c r="J2098" t="s">
        <v>42</v>
      </c>
      <c r="K2098">
        <v>22000000</v>
      </c>
      <c r="L2098">
        <v>1993</v>
      </c>
      <c r="M2098">
        <v>7.4</v>
      </c>
    </row>
    <row r="2099" spans="1:13" x14ac:dyDescent="0.3">
      <c r="A2099" t="s">
        <v>3645</v>
      </c>
      <c r="B2099">
        <v>98</v>
      </c>
      <c r="C2099">
        <v>83</v>
      </c>
      <c r="D2099">
        <v>22264487</v>
      </c>
      <c r="E2099" t="s">
        <v>609</v>
      </c>
      <c r="F2099" t="s">
        <v>3646</v>
      </c>
      <c r="G2099">
        <v>41239</v>
      </c>
      <c r="H2099" t="s">
        <v>16</v>
      </c>
      <c r="I2099" t="s">
        <v>17</v>
      </c>
      <c r="J2099" t="s">
        <v>217</v>
      </c>
      <c r="K2099">
        <v>22000000</v>
      </c>
      <c r="L2099">
        <v>2005</v>
      </c>
      <c r="M2099">
        <v>4.5999999999999996</v>
      </c>
    </row>
    <row r="2100" spans="1:13" x14ac:dyDescent="0.3">
      <c r="A2100" t="s">
        <v>2742</v>
      </c>
      <c r="B2100">
        <v>168</v>
      </c>
      <c r="C2100">
        <v>105</v>
      </c>
      <c r="D2100">
        <v>30659817</v>
      </c>
      <c r="E2100" t="s">
        <v>921</v>
      </c>
      <c r="F2100" t="s">
        <v>3647</v>
      </c>
      <c r="G2100">
        <v>59805</v>
      </c>
      <c r="H2100" t="s">
        <v>16</v>
      </c>
      <c r="I2100" t="s">
        <v>17</v>
      </c>
      <c r="J2100" t="s">
        <v>18</v>
      </c>
      <c r="K2100">
        <v>26000000</v>
      </c>
      <c r="L2100">
        <v>2013</v>
      </c>
      <c r="M2100">
        <v>6.4</v>
      </c>
    </row>
    <row r="2101" spans="1:13" x14ac:dyDescent="0.3">
      <c r="A2101" t="s">
        <v>2165</v>
      </c>
      <c r="B2101">
        <v>159</v>
      </c>
      <c r="C2101">
        <v>110</v>
      </c>
      <c r="D2101">
        <v>5773519</v>
      </c>
      <c r="E2101" t="s">
        <v>1152</v>
      </c>
      <c r="F2101" t="s">
        <v>2166</v>
      </c>
      <c r="G2101">
        <v>28621</v>
      </c>
      <c r="H2101" t="s">
        <v>16</v>
      </c>
      <c r="I2101" t="s">
        <v>17</v>
      </c>
      <c r="J2101" t="s">
        <v>18</v>
      </c>
      <c r="K2101">
        <v>40000000</v>
      </c>
      <c r="L2101">
        <v>2015</v>
      </c>
      <c r="M2101">
        <v>6</v>
      </c>
    </row>
    <row r="2102" spans="1:13" hidden="1" x14ac:dyDescent="0.3">
      <c r="A2102" t="s">
        <v>2663</v>
      </c>
      <c r="B2102">
        <v>134</v>
      </c>
      <c r="C2102">
        <v>108</v>
      </c>
      <c r="D2102">
        <v>3108216</v>
      </c>
      <c r="E2102" t="s">
        <v>3648</v>
      </c>
      <c r="F2102" t="s">
        <v>3649</v>
      </c>
      <c r="G2102">
        <v>2587</v>
      </c>
      <c r="H2102" t="s">
        <v>16</v>
      </c>
      <c r="I2102" t="s">
        <v>25</v>
      </c>
      <c r="J2102" t="s">
        <v>217</v>
      </c>
      <c r="L2102">
        <v>2016</v>
      </c>
      <c r="M2102">
        <v>6.4</v>
      </c>
    </row>
    <row r="2103" spans="1:13" x14ac:dyDescent="0.3">
      <c r="A2103" t="s">
        <v>803</v>
      </c>
      <c r="B2103">
        <v>97</v>
      </c>
      <c r="C2103">
        <v>96</v>
      </c>
      <c r="D2103">
        <v>19351569</v>
      </c>
      <c r="E2103" t="s">
        <v>1531</v>
      </c>
      <c r="F2103" t="s">
        <v>3650</v>
      </c>
      <c r="G2103">
        <v>33287</v>
      </c>
      <c r="H2103" t="s">
        <v>16</v>
      </c>
      <c r="I2103" t="s">
        <v>17</v>
      </c>
      <c r="J2103" t="s">
        <v>18</v>
      </c>
      <c r="K2103">
        <v>22000000</v>
      </c>
      <c r="L2103">
        <v>2001</v>
      </c>
      <c r="M2103">
        <v>5.9</v>
      </c>
    </row>
    <row r="2104" spans="1:13" x14ac:dyDescent="0.3">
      <c r="A2104" t="s">
        <v>341</v>
      </c>
      <c r="B2104">
        <v>88</v>
      </c>
      <c r="C2104">
        <v>94</v>
      </c>
      <c r="D2104">
        <v>49002815</v>
      </c>
      <c r="E2104" t="s">
        <v>1106</v>
      </c>
      <c r="F2104" t="s">
        <v>3651</v>
      </c>
      <c r="G2104">
        <v>15665</v>
      </c>
      <c r="H2104" t="s">
        <v>16</v>
      </c>
      <c r="I2104" t="s">
        <v>17</v>
      </c>
      <c r="J2104" t="s">
        <v>42</v>
      </c>
      <c r="K2104">
        <v>22000000</v>
      </c>
      <c r="L2104">
        <v>2012</v>
      </c>
      <c r="M2104">
        <v>6.4</v>
      </c>
    </row>
    <row r="2105" spans="1:13" x14ac:dyDescent="0.3">
      <c r="A2105" t="s">
        <v>1817</v>
      </c>
      <c r="B2105">
        <v>85</v>
      </c>
      <c r="C2105">
        <v>142</v>
      </c>
      <c r="D2105">
        <v>19283782</v>
      </c>
      <c r="E2105" t="s">
        <v>1889</v>
      </c>
      <c r="F2105" t="s">
        <v>3652</v>
      </c>
      <c r="G2105">
        <v>31227</v>
      </c>
      <c r="H2105" t="s">
        <v>16</v>
      </c>
      <c r="I2105" t="s">
        <v>17</v>
      </c>
      <c r="J2105" t="s">
        <v>217</v>
      </c>
      <c r="K2105">
        <v>22000000</v>
      </c>
      <c r="L2105">
        <v>1999</v>
      </c>
      <c r="M2105">
        <v>6.6</v>
      </c>
    </row>
    <row r="2106" spans="1:13" x14ac:dyDescent="0.3">
      <c r="A2106" t="s">
        <v>2535</v>
      </c>
      <c r="B2106">
        <v>181</v>
      </c>
      <c r="C2106">
        <v>104</v>
      </c>
      <c r="D2106">
        <v>30059386</v>
      </c>
      <c r="E2106" t="s">
        <v>609</v>
      </c>
      <c r="F2106" t="s">
        <v>3653</v>
      </c>
      <c r="G2106">
        <v>128593</v>
      </c>
      <c r="H2106" t="s">
        <v>16</v>
      </c>
      <c r="I2106" t="s">
        <v>17</v>
      </c>
      <c r="J2106" t="s">
        <v>217</v>
      </c>
      <c r="K2106">
        <v>22000000</v>
      </c>
      <c r="L2106">
        <v>2001</v>
      </c>
      <c r="M2106">
        <v>6.9</v>
      </c>
    </row>
    <row r="2107" spans="1:13" x14ac:dyDescent="0.3">
      <c r="A2107" t="s">
        <v>111</v>
      </c>
      <c r="B2107">
        <v>257</v>
      </c>
      <c r="C2107">
        <v>136</v>
      </c>
      <c r="D2107">
        <v>35799026</v>
      </c>
      <c r="E2107" t="s">
        <v>611</v>
      </c>
      <c r="F2107" t="s">
        <v>612</v>
      </c>
      <c r="G2107">
        <v>263336</v>
      </c>
      <c r="H2107" t="s">
        <v>16</v>
      </c>
      <c r="I2107" t="s">
        <v>17</v>
      </c>
      <c r="J2107" t="s">
        <v>18</v>
      </c>
      <c r="K2107">
        <v>126000000</v>
      </c>
      <c r="L2107">
        <v>2005</v>
      </c>
      <c r="M2107">
        <v>6.9</v>
      </c>
    </row>
    <row r="2108" spans="1:13" x14ac:dyDescent="0.3">
      <c r="A2108" t="s">
        <v>3654</v>
      </c>
      <c r="B2108">
        <v>95</v>
      </c>
      <c r="C2108">
        <v>106</v>
      </c>
      <c r="D2108">
        <v>17951431</v>
      </c>
      <c r="E2108" t="s">
        <v>789</v>
      </c>
      <c r="F2108" t="s">
        <v>3655</v>
      </c>
      <c r="G2108">
        <v>25462</v>
      </c>
      <c r="H2108" t="s">
        <v>16</v>
      </c>
      <c r="I2108" t="s">
        <v>17</v>
      </c>
      <c r="J2108" t="s">
        <v>18</v>
      </c>
      <c r="K2108">
        <v>30000000</v>
      </c>
      <c r="L2108">
        <v>2001</v>
      </c>
      <c r="M2108">
        <v>5.8</v>
      </c>
    </row>
    <row r="2109" spans="1:13" x14ac:dyDescent="0.3">
      <c r="A2109" t="s">
        <v>2528</v>
      </c>
      <c r="B2109">
        <v>423</v>
      </c>
      <c r="C2109">
        <v>106</v>
      </c>
      <c r="D2109">
        <v>29997095</v>
      </c>
      <c r="E2109" t="s">
        <v>3656</v>
      </c>
      <c r="F2109" t="s">
        <v>3657</v>
      </c>
      <c r="G2109">
        <v>60926</v>
      </c>
      <c r="H2109" t="s">
        <v>16</v>
      </c>
      <c r="I2109" t="s">
        <v>25</v>
      </c>
      <c r="J2109" t="s">
        <v>18</v>
      </c>
      <c r="K2109">
        <v>22000000</v>
      </c>
      <c r="L2109">
        <v>2016</v>
      </c>
      <c r="M2109">
        <v>6.4</v>
      </c>
    </row>
    <row r="2110" spans="1:13" x14ac:dyDescent="0.3">
      <c r="A2110" t="s">
        <v>3658</v>
      </c>
      <c r="B2110">
        <v>93</v>
      </c>
      <c r="C2110">
        <v>98</v>
      </c>
      <c r="D2110">
        <v>14252830</v>
      </c>
      <c r="E2110" t="s">
        <v>2290</v>
      </c>
      <c r="F2110" t="s">
        <v>3659</v>
      </c>
      <c r="G2110">
        <v>18900</v>
      </c>
      <c r="H2110" t="s">
        <v>16</v>
      </c>
      <c r="I2110" t="s">
        <v>105</v>
      </c>
      <c r="J2110" t="s">
        <v>18</v>
      </c>
      <c r="K2110">
        <v>22000000</v>
      </c>
      <c r="L2110">
        <v>2001</v>
      </c>
      <c r="M2110">
        <v>5.3</v>
      </c>
    </row>
    <row r="2111" spans="1:13" x14ac:dyDescent="0.3">
      <c r="A2111" t="s">
        <v>1852</v>
      </c>
      <c r="B2111">
        <v>203</v>
      </c>
      <c r="C2111">
        <v>100</v>
      </c>
      <c r="D2111">
        <v>19783777</v>
      </c>
      <c r="E2111" t="s">
        <v>169</v>
      </c>
      <c r="F2111" t="s">
        <v>3660</v>
      </c>
      <c r="G2111">
        <v>82804</v>
      </c>
      <c r="H2111" t="s">
        <v>16</v>
      </c>
      <c r="I2111" t="s">
        <v>17</v>
      </c>
      <c r="J2111" t="s">
        <v>217</v>
      </c>
      <c r="K2111">
        <v>22000000</v>
      </c>
      <c r="L2111">
        <v>2013</v>
      </c>
      <c r="M2111">
        <v>6.5</v>
      </c>
    </row>
    <row r="2112" spans="1:13" x14ac:dyDescent="0.3">
      <c r="A2112" t="s">
        <v>3661</v>
      </c>
      <c r="B2112">
        <v>38</v>
      </c>
      <c r="C2112">
        <v>95</v>
      </c>
      <c r="D2112">
        <v>13555988</v>
      </c>
      <c r="E2112" t="s">
        <v>289</v>
      </c>
      <c r="F2112" t="s">
        <v>3662</v>
      </c>
      <c r="G2112">
        <v>7242</v>
      </c>
      <c r="H2112" t="s">
        <v>16</v>
      </c>
      <c r="I2112" t="s">
        <v>282</v>
      </c>
      <c r="J2112" t="s">
        <v>42</v>
      </c>
      <c r="K2112">
        <v>22000000</v>
      </c>
      <c r="L2112">
        <v>2000</v>
      </c>
      <c r="M2112">
        <v>5.7</v>
      </c>
    </row>
    <row r="2113" spans="1:13" x14ac:dyDescent="0.3">
      <c r="A2113" t="s">
        <v>1495</v>
      </c>
      <c r="B2113">
        <v>183</v>
      </c>
      <c r="C2113">
        <v>107</v>
      </c>
      <c r="D2113">
        <v>12784713</v>
      </c>
      <c r="E2113" t="s">
        <v>609</v>
      </c>
      <c r="F2113" t="s">
        <v>3663</v>
      </c>
      <c r="G2113">
        <v>56813</v>
      </c>
      <c r="H2113" t="s">
        <v>16</v>
      </c>
      <c r="I2113" t="s">
        <v>17</v>
      </c>
      <c r="J2113" t="s">
        <v>217</v>
      </c>
      <c r="K2113">
        <v>22000000</v>
      </c>
      <c r="L2113">
        <v>2004</v>
      </c>
      <c r="M2113">
        <v>6.7</v>
      </c>
    </row>
    <row r="2114" spans="1:13" x14ac:dyDescent="0.3">
      <c r="A2114" t="s">
        <v>3664</v>
      </c>
      <c r="B2114">
        <v>75</v>
      </c>
      <c r="C2114">
        <v>104</v>
      </c>
      <c r="D2114">
        <v>10696210</v>
      </c>
      <c r="E2114" t="s">
        <v>510</v>
      </c>
      <c r="F2114" t="s">
        <v>3665</v>
      </c>
      <c r="G2114">
        <v>35018</v>
      </c>
      <c r="H2114" t="s">
        <v>16</v>
      </c>
      <c r="I2114" t="s">
        <v>17</v>
      </c>
      <c r="J2114" t="s">
        <v>18</v>
      </c>
      <c r="K2114">
        <v>23500000</v>
      </c>
      <c r="L2114">
        <v>1993</v>
      </c>
      <c r="M2114">
        <v>3.9</v>
      </c>
    </row>
    <row r="2115" spans="1:13" x14ac:dyDescent="0.3">
      <c r="A2115" t="s">
        <v>3666</v>
      </c>
      <c r="B2115">
        <v>18</v>
      </c>
      <c r="C2115">
        <v>104</v>
      </c>
      <c r="D2115">
        <v>5974653</v>
      </c>
      <c r="E2115" t="s">
        <v>103</v>
      </c>
      <c r="F2115" t="s">
        <v>3667</v>
      </c>
      <c r="G2115">
        <v>2253</v>
      </c>
      <c r="H2115" t="s">
        <v>16</v>
      </c>
      <c r="I2115" t="s">
        <v>17</v>
      </c>
      <c r="J2115" t="s">
        <v>18</v>
      </c>
      <c r="K2115">
        <v>22000000</v>
      </c>
      <c r="L2115">
        <v>2001</v>
      </c>
      <c r="M2115">
        <v>4.0999999999999996</v>
      </c>
    </row>
    <row r="2116" spans="1:13" x14ac:dyDescent="0.3">
      <c r="A2116" t="s">
        <v>3668</v>
      </c>
      <c r="B2116">
        <v>22</v>
      </c>
      <c r="C2116">
        <v>143</v>
      </c>
      <c r="D2116">
        <v>5000000</v>
      </c>
      <c r="E2116" t="s">
        <v>3669</v>
      </c>
      <c r="F2116" t="s">
        <v>3670</v>
      </c>
      <c r="G2116">
        <v>1547</v>
      </c>
      <c r="H2116" t="s">
        <v>16</v>
      </c>
      <c r="I2116" t="s">
        <v>17</v>
      </c>
      <c r="J2116" t="s">
        <v>110</v>
      </c>
      <c r="K2116">
        <v>25000000</v>
      </c>
      <c r="L2116">
        <v>1970</v>
      </c>
      <c r="M2116">
        <v>6.2</v>
      </c>
    </row>
    <row r="2117" spans="1:13" x14ac:dyDescent="0.3">
      <c r="A2117" t="s">
        <v>2653</v>
      </c>
      <c r="B2117">
        <v>41</v>
      </c>
      <c r="C2117">
        <v>77</v>
      </c>
      <c r="D2117">
        <v>9694105</v>
      </c>
      <c r="E2117" t="s">
        <v>990</v>
      </c>
      <c r="F2117" t="s">
        <v>3671</v>
      </c>
      <c r="G2117">
        <v>8176</v>
      </c>
      <c r="H2117" t="s">
        <v>16</v>
      </c>
      <c r="I2117" t="s">
        <v>17</v>
      </c>
      <c r="J2117" t="s">
        <v>42</v>
      </c>
      <c r="K2117">
        <v>22000000</v>
      </c>
      <c r="L2117">
        <v>1999</v>
      </c>
      <c r="M2117">
        <v>3.8</v>
      </c>
    </row>
    <row r="2118" spans="1:13" x14ac:dyDescent="0.3">
      <c r="A2118" t="s">
        <v>3190</v>
      </c>
      <c r="B2118">
        <v>148</v>
      </c>
      <c r="C2118">
        <v>96</v>
      </c>
      <c r="D2118">
        <v>16027866</v>
      </c>
      <c r="E2118" t="s">
        <v>129</v>
      </c>
      <c r="F2118" t="s">
        <v>3672</v>
      </c>
      <c r="G2118">
        <v>26767</v>
      </c>
      <c r="H2118" t="s">
        <v>16</v>
      </c>
      <c r="I2118" t="s">
        <v>533</v>
      </c>
      <c r="J2118" t="s">
        <v>18</v>
      </c>
      <c r="K2118">
        <v>25000000</v>
      </c>
      <c r="L2118">
        <v>2015</v>
      </c>
      <c r="M2118">
        <v>5.0999999999999996</v>
      </c>
    </row>
    <row r="2119" spans="1:13" hidden="1" x14ac:dyDescent="0.3">
      <c r="A2119" t="s">
        <v>3673</v>
      </c>
      <c r="B2119">
        <v>111</v>
      </c>
      <c r="C2119">
        <v>114</v>
      </c>
      <c r="D2119">
        <v>4829497</v>
      </c>
      <c r="E2119" t="s">
        <v>85</v>
      </c>
      <c r="F2119" t="s">
        <v>3674</v>
      </c>
      <c r="G2119">
        <v>31433</v>
      </c>
      <c r="H2119" t="s">
        <v>16</v>
      </c>
      <c r="I2119" t="s">
        <v>25</v>
      </c>
      <c r="J2119" t="s">
        <v>217</v>
      </c>
      <c r="L2119">
        <v>2004</v>
      </c>
      <c r="M2119">
        <v>6.4</v>
      </c>
    </row>
    <row r="2120" spans="1:13" x14ac:dyDescent="0.3">
      <c r="A2120" t="s">
        <v>476</v>
      </c>
      <c r="B2120">
        <v>231</v>
      </c>
      <c r="C2120">
        <v>145</v>
      </c>
      <c r="D2120">
        <v>4398392</v>
      </c>
      <c r="E2120" t="s">
        <v>2695</v>
      </c>
      <c r="F2120" t="s">
        <v>3675</v>
      </c>
      <c r="G2120">
        <v>59507</v>
      </c>
      <c r="H2120" t="s">
        <v>3676</v>
      </c>
      <c r="I2120" t="s">
        <v>3677</v>
      </c>
      <c r="J2120" t="s">
        <v>217</v>
      </c>
      <c r="K2120">
        <v>21000000</v>
      </c>
      <c r="L2120">
        <v>2006</v>
      </c>
      <c r="M2120">
        <v>7.8</v>
      </c>
    </row>
    <row r="2121" spans="1:13" x14ac:dyDescent="0.3">
      <c r="A2121" t="s">
        <v>3678</v>
      </c>
      <c r="B2121">
        <v>115</v>
      </c>
      <c r="C2121">
        <v>116</v>
      </c>
      <c r="D2121">
        <v>1050445</v>
      </c>
      <c r="E2121" t="s">
        <v>3679</v>
      </c>
      <c r="F2121" t="s">
        <v>3680</v>
      </c>
      <c r="G2121">
        <v>21394</v>
      </c>
      <c r="H2121" t="s">
        <v>532</v>
      </c>
      <c r="I2121" t="s">
        <v>533</v>
      </c>
      <c r="J2121" t="s">
        <v>18</v>
      </c>
      <c r="K2121">
        <v>22000000</v>
      </c>
      <c r="L2121">
        <v>2005</v>
      </c>
      <c r="M2121">
        <v>7.8</v>
      </c>
    </row>
    <row r="2122" spans="1:13" x14ac:dyDescent="0.3">
      <c r="A2122" t="s">
        <v>3681</v>
      </c>
      <c r="B2122">
        <v>176</v>
      </c>
      <c r="C2122">
        <v>100</v>
      </c>
      <c r="D2122">
        <v>13746550</v>
      </c>
      <c r="E2122" t="s">
        <v>518</v>
      </c>
      <c r="F2122" t="s">
        <v>3682</v>
      </c>
      <c r="G2122">
        <v>29322</v>
      </c>
      <c r="H2122" t="s">
        <v>16</v>
      </c>
      <c r="I2122" t="s">
        <v>17</v>
      </c>
      <c r="J2122" t="s">
        <v>217</v>
      </c>
      <c r="K2122">
        <v>2000000</v>
      </c>
      <c r="L2122">
        <v>2012</v>
      </c>
      <c r="M2122">
        <v>6.1</v>
      </c>
    </row>
    <row r="2123" spans="1:13" x14ac:dyDescent="0.3">
      <c r="A2123" t="s">
        <v>3205</v>
      </c>
      <c r="B2123">
        <v>98</v>
      </c>
      <c r="C2123">
        <v>104</v>
      </c>
      <c r="D2123">
        <v>20668843</v>
      </c>
      <c r="E2123" t="s">
        <v>2135</v>
      </c>
      <c r="F2123" t="s">
        <v>3683</v>
      </c>
      <c r="G2123">
        <v>16831</v>
      </c>
      <c r="H2123" t="s">
        <v>16</v>
      </c>
      <c r="I2123" t="s">
        <v>17</v>
      </c>
      <c r="J2123" t="s">
        <v>18</v>
      </c>
      <c r="K2123">
        <v>22000000</v>
      </c>
      <c r="L2123">
        <v>2008</v>
      </c>
      <c r="M2123">
        <v>5.8</v>
      </c>
    </row>
    <row r="2124" spans="1:13" x14ac:dyDescent="0.3">
      <c r="A2124" t="s">
        <v>3684</v>
      </c>
      <c r="B2124">
        <v>149</v>
      </c>
      <c r="C2124">
        <v>92</v>
      </c>
      <c r="D2124">
        <v>2963012</v>
      </c>
      <c r="E2124" t="s">
        <v>710</v>
      </c>
      <c r="F2124" t="s">
        <v>3685</v>
      </c>
      <c r="G2124">
        <v>48873</v>
      </c>
      <c r="H2124" t="s">
        <v>16</v>
      </c>
      <c r="I2124" t="s">
        <v>25</v>
      </c>
      <c r="J2124" t="s">
        <v>217</v>
      </c>
      <c r="K2124">
        <v>22000000</v>
      </c>
      <c r="L2124">
        <v>2014</v>
      </c>
      <c r="M2124">
        <v>6.3</v>
      </c>
    </row>
    <row r="2125" spans="1:13" x14ac:dyDescent="0.3">
      <c r="A2125" t="s">
        <v>1695</v>
      </c>
      <c r="B2125">
        <v>84</v>
      </c>
      <c r="C2125">
        <v>92</v>
      </c>
      <c r="E2125" t="s">
        <v>672</v>
      </c>
      <c r="F2125" t="s">
        <v>3686</v>
      </c>
      <c r="G2125">
        <v>9513</v>
      </c>
      <c r="H2125" t="s">
        <v>16</v>
      </c>
      <c r="I2125" t="s">
        <v>17</v>
      </c>
      <c r="J2125" t="s">
        <v>42</v>
      </c>
      <c r="K2125">
        <v>12000000</v>
      </c>
      <c r="L2125">
        <v>1977</v>
      </c>
      <c r="M2125">
        <v>7.7</v>
      </c>
    </row>
    <row r="2126" spans="1:13" x14ac:dyDescent="0.3">
      <c r="A2126" t="s">
        <v>3687</v>
      </c>
      <c r="B2126">
        <v>138</v>
      </c>
      <c r="C2126">
        <v>105</v>
      </c>
      <c r="D2126">
        <v>1796024</v>
      </c>
      <c r="E2126" t="s">
        <v>1464</v>
      </c>
      <c r="F2126" t="s">
        <v>3688</v>
      </c>
      <c r="G2126">
        <v>34985</v>
      </c>
      <c r="H2126" t="s">
        <v>16</v>
      </c>
      <c r="I2126" t="s">
        <v>17</v>
      </c>
      <c r="J2126" t="s">
        <v>217</v>
      </c>
      <c r="K2126">
        <v>22000000</v>
      </c>
      <c r="L2126">
        <v>2010</v>
      </c>
      <c r="M2126">
        <v>5.4</v>
      </c>
    </row>
    <row r="2127" spans="1:13" x14ac:dyDescent="0.3">
      <c r="A2127" t="s">
        <v>3081</v>
      </c>
      <c r="B2127">
        <v>78</v>
      </c>
      <c r="C2127">
        <v>120</v>
      </c>
      <c r="D2127">
        <v>634277</v>
      </c>
      <c r="E2127" t="s">
        <v>3689</v>
      </c>
      <c r="F2127" t="s">
        <v>3690</v>
      </c>
      <c r="G2127">
        <v>5166</v>
      </c>
      <c r="H2127" t="s">
        <v>532</v>
      </c>
      <c r="I2127" t="s">
        <v>533</v>
      </c>
      <c r="J2127" t="s">
        <v>18</v>
      </c>
      <c r="K2127">
        <v>16000000</v>
      </c>
      <c r="L2127">
        <v>2007</v>
      </c>
      <c r="M2127">
        <v>7.3</v>
      </c>
    </row>
    <row r="2128" spans="1:13" x14ac:dyDescent="0.3">
      <c r="A2128" t="s">
        <v>1750</v>
      </c>
      <c r="B2128">
        <v>288</v>
      </c>
      <c r="C2128">
        <v>116</v>
      </c>
      <c r="D2128">
        <v>11326836</v>
      </c>
      <c r="E2128" t="s">
        <v>782</v>
      </c>
      <c r="F2128" t="s">
        <v>3691</v>
      </c>
      <c r="G2128">
        <v>83171</v>
      </c>
      <c r="H2128" t="s">
        <v>16</v>
      </c>
      <c r="I2128" t="s">
        <v>17</v>
      </c>
      <c r="J2128" t="s">
        <v>217</v>
      </c>
      <c r="K2128">
        <v>22000000</v>
      </c>
      <c r="L2128">
        <v>2013</v>
      </c>
      <c r="M2128">
        <v>6.8</v>
      </c>
    </row>
    <row r="2129" spans="1:13" x14ac:dyDescent="0.3">
      <c r="A2129" t="s">
        <v>481</v>
      </c>
      <c r="B2129">
        <v>299</v>
      </c>
      <c r="C2129">
        <v>119</v>
      </c>
      <c r="D2129">
        <v>49024969</v>
      </c>
      <c r="E2129" t="s">
        <v>789</v>
      </c>
      <c r="F2129" t="s">
        <v>3692</v>
      </c>
      <c r="G2129">
        <v>133367</v>
      </c>
      <c r="H2129" t="s">
        <v>16</v>
      </c>
      <c r="I2129" t="s">
        <v>17</v>
      </c>
      <c r="J2129" t="s">
        <v>217</v>
      </c>
      <c r="K2129">
        <v>25000000</v>
      </c>
      <c r="L2129">
        <v>2007</v>
      </c>
      <c r="M2129">
        <v>7.3</v>
      </c>
    </row>
    <row r="2130" spans="1:13" x14ac:dyDescent="0.3">
      <c r="A2130" t="s">
        <v>901</v>
      </c>
      <c r="B2130">
        <v>27</v>
      </c>
      <c r="C2130">
        <v>101</v>
      </c>
      <c r="D2130">
        <v>22294341</v>
      </c>
      <c r="E2130" t="s">
        <v>1515</v>
      </c>
      <c r="F2130" t="s">
        <v>3693</v>
      </c>
      <c r="G2130">
        <v>12278</v>
      </c>
      <c r="H2130" t="s">
        <v>16</v>
      </c>
      <c r="I2130" t="s">
        <v>17</v>
      </c>
      <c r="J2130" t="s">
        <v>18</v>
      </c>
      <c r="K2130">
        <v>21500000</v>
      </c>
      <c r="L2130">
        <v>1996</v>
      </c>
      <c r="M2130">
        <v>6.5</v>
      </c>
    </row>
    <row r="2131" spans="1:13" x14ac:dyDescent="0.3">
      <c r="A2131" t="s">
        <v>2192</v>
      </c>
      <c r="B2131">
        <v>155</v>
      </c>
      <c r="C2131">
        <v>117</v>
      </c>
      <c r="D2131">
        <v>24362501</v>
      </c>
      <c r="E2131" t="s">
        <v>782</v>
      </c>
      <c r="F2131" t="s">
        <v>3694</v>
      </c>
      <c r="G2131">
        <v>69980</v>
      </c>
      <c r="H2131" t="s">
        <v>16</v>
      </c>
      <c r="I2131" t="s">
        <v>17</v>
      </c>
      <c r="J2131" t="s">
        <v>217</v>
      </c>
      <c r="K2131">
        <v>21500000</v>
      </c>
      <c r="L2131">
        <v>1999</v>
      </c>
      <c r="M2131">
        <v>7.2</v>
      </c>
    </row>
    <row r="2132" spans="1:13" x14ac:dyDescent="0.3">
      <c r="A2132" t="s">
        <v>3695</v>
      </c>
      <c r="B2132">
        <v>82</v>
      </c>
      <c r="C2132">
        <v>106</v>
      </c>
      <c r="E2132" t="s">
        <v>3696</v>
      </c>
      <c r="F2132" t="s">
        <v>3697</v>
      </c>
      <c r="G2132">
        <v>6920</v>
      </c>
      <c r="H2132" t="s">
        <v>1010</v>
      </c>
      <c r="I2132" t="s">
        <v>1295</v>
      </c>
      <c r="J2132" t="s">
        <v>42</v>
      </c>
      <c r="K2132">
        <v>22000000</v>
      </c>
      <c r="L2132">
        <v>2013</v>
      </c>
      <c r="M2132">
        <v>6.7</v>
      </c>
    </row>
    <row r="2133" spans="1:13" x14ac:dyDescent="0.3">
      <c r="A2133" t="s">
        <v>1439</v>
      </c>
      <c r="B2133">
        <v>275</v>
      </c>
      <c r="C2133">
        <v>112</v>
      </c>
      <c r="D2133">
        <v>16684352</v>
      </c>
      <c r="E2133" t="s">
        <v>615</v>
      </c>
      <c r="F2133" t="s">
        <v>3698</v>
      </c>
      <c r="G2133">
        <v>67893</v>
      </c>
      <c r="H2133" t="s">
        <v>16</v>
      </c>
      <c r="I2133" t="s">
        <v>17</v>
      </c>
      <c r="J2133" t="s">
        <v>217</v>
      </c>
      <c r="K2133">
        <v>17000000</v>
      </c>
      <c r="L2133">
        <v>2012</v>
      </c>
      <c r="M2133">
        <v>6.3</v>
      </c>
    </row>
    <row r="2134" spans="1:13" x14ac:dyDescent="0.3">
      <c r="A2134" t="s">
        <v>1338</v>
      </c>
      <c r="B2134">
        <v>43</v>
      </c>
      <c r="C2134">
        <v>136</v>
      </c>
      <c r="D2134">
        <v>46700000</v>
      </c>
      <c r="E2134" t="s">
        <v>23</v>
      </c>
      <c r="F2134" t="s">
        <v>3699</v>
      </c>
      <c r="G2134">
        <v>19832</v>
      </c>
      <c r="H2134" t="s">
        <v>16</v>
      </c>
      <c r="I2134" t="s">
        <v>17</v>
      </c>
      <c r="J2134" t="s">
        <v>42</v>
      </c>
      <c r="K2134">
        <v>21000000</v>
      </c>
      <c r="L2134">
        <v>1982</v>
      </c>
      <c r="M2134">
        <v>5.9</v>
      </c>
    </row>
    <row r="2135" spans="1:13" x14ac:dyDescent="0.3">
      <c r="A2135" t="s">
        <v>3700</v>
      </c>
      <c r="B2135">
        <v>163</v>
      </c>
      <c r="C2135">
        <v>81</v>
      </c>
      <c r="D2135">
        <v>52008288</v>
      </c>
      <c r="E2135" t="s">
        <v>3701</v>
      </c>
      <c r="F2135" t="s">
        <v>3702</v>
      </c>
      <c r="G2135">
        <v>162037</v>
      </c>
      <c r="H2135" t="s">
        <v>16</v>
      </c>
      <c r="I2135" t="s">
        <v>17</v>
      </c>
      <c r="J2135" t="s">
        <v>217</v>
      </c>
      <c r="K2135">
        <v>21000000</v>
      </c>
      <c r="L2135">
        <v>1999</v>
      </c>
      <c r="M2135">
        <v>7.8</v>
      </c>
    </row>
    <row r="2136" spans="1:13" x14ac:dyDescent="0.3">
      <c r="A2136" t="s">
        <v>723</v>
      </c>
      <c r="B2136">
        <v>168</v>
      </c>
      <c r="C2136">
        <v>87</v>
      </c>
      <c r="D2136">
        <v>8579684</v>
      </c>
      <c r="E2136" t="s">
        <v>609</v>
      </c>
      <c r="F2136" t="s">
        <v>3703</v>
      </c>
      <c r="G2136">
        <v>89547</v>
      </c>
      <c r="H2136" t="s">
        <v>16</v>
      </c>
      <c r="I2136" t="s">
        <v>17</v>
      </c>
      <c r="J2136" t="s">
        <v>217</v>
      </c>
      <c r="K2136">
        <v>9000000</v>
      </c>
      <c r="L2136">
        <v>2007</v>
      </c>
      <c r="M2136">
        <v>7.4</v>
      </c>
    </row>
    <row r="2137" spans="1:13" x14ac:dyDescent="0.3">
      <c r="A2137" t="s">
        <v>3704</v>
      </c>
      <c r="B2137">
        <v>60</v>
      </c>
      <c r="C2137">
        <v>96</v>
      </c>
      <c r="D2137">
        <v>42660000</v>
      </c>
      <c r="E2137" t="s">
        <v>68</v>
      </c>
      <c r="F2137" t="s">
        <v>3705</v>
      </c>
      <c r="G2137">
        <v>25086</v>
      </c>
      <c r="H2137" t="s">
        <v>16</v>
      </c>
      <c r="I2137" t="s">
        <v>17</v>
      </c>
      <c r="J2137" t="s">
        <v>42</v>
      </c>
      <c r="K2137">
        <v>17000000</v>
      </c>
      <c r="L2137">
        <v>1993</v>
      </c>
      <c r="M2137">
        <v>4.8</v>
      </c>
    </row>
    <row r="2138" spans="1:13" x14ac:dyDescent="0.3">
      <c r="A2138" t="s">
        <v>1472</v>
      </c>
      <c r="B2138">
        <v>85</v>
      </c>
      <c r="C2138">
        <v>106</v>
      </c>
      <c r="D2138">
        <v>40219708</v>
      </c>
      <c r="E2138" t="s">
        <v>1367</v>
      </c>
      <c r="F2138" t="s">
        <v>3706</v>
      </c>
      <c r="G2138">
        <v>22649</v>
      </c>
      <c r="H2138" t="s">
        <v>16</v>
      </c>
      <c r="I2138" t="s">
        <v>17</v>
      </c>
      <c r="J2138" t="s">
        <v>18</v>
      </c>
      <c r="K2138">
        <v>21000000</v>
      </c>
      <c r="L2138">
        <v>2001</v>
      </c>
      <c r="M2138">
        <v>6.3</v>
      </c>
    </row>
    <row r="2139" spans="1:13" x14ac:dyDescent="0.3">
      <c r="A2139" t="s">
        <v>1495</v>
      </c>
      <c r="B2139">
        <v>539</v>
      </c>
      <c r="C2139">
        <v>122</v>
      </c>
      <c r="D2139">
        <v>132088910</v>
      </c>
      <c r="E2139" t="s">
        <v>515</v>
      </c>
      <c r="F2139" t="s">
        <v>3707</v>
      </c>
      <c r="G2139">
        <v>533607</v>
      </c>
      <c r="H2139" t="s">
        <v>16</v>
      </c>
      <c r="I2139" t="s">
        <v>17</v>
      </c>
      <c r="J2139" t="s">
        <v>217</v>
      </c>
      <c r="K2139">
        <v>21000000</v>
      </c>
      <c r="L2139">
        <v>2012</v>
      </c>
      <c r="M2139">
        <v>7.8</v>
      </c>
    </row>
    <row r="2140" spans="1:13" x14ac:dyDescent="0.3">
      <c r="A2140" t="s">
        <v>1952</v>
      </c>
      <c r="B2140">
        <v>84</v>
      </c>
      <c r="C2140">
        <v>123</v>
      </c>
      <c r="D2140">
        <v>36581633</v>
      </c>
      <c r="E2140" t="s">
        <v>630</v>
      </c>
      <c r="F2140" t="s">
        <v>3708</v>
      </c>
      <c r="G2140">
        <v>52533</v>
      </c>
      <c r="H2140" t="s">
        <v>16</v>
      </c>
      <c r="I2140" t="s">
        <v>282</v>
      </c>
      <c r="J2140" t="s">
        <v>18</v>
      </c>
      <c r="K2140">
        <v>21000000</v>
      </c>
      <c r="L2140">
        <v>2007</v>
      </c>
      <c r="M2140">
        <v>7.5</v>
      </c>
    </row>
    <row r="2141" spans="1:13" hidden="1" x14ac:dyDescent="0.3">
      <c r="A2141" t="s">
        <v>3346</v>
      </c>
      <c r="B2141">
        <v>75</v>
      </c>
      <c r="C2141">
        <v>133</v>
      </c>
      <c r="D2141">
        <v>37721949</v>
      </c>
      <c r="E2141" t="s">
        <v>1235</v>
      </c>
      <c r="F2141" t="s">
        <v>3709</v>
      </c>
      <c r="G2141">
        <v>6067</v>
      </c>
      <c r="H2141" t="s">
        <v>16</v>
      </c>
      <c r="I2141" t="s">
        <v>17</v>
      </c>
      <c r="J2141" t="s">
        <v>217</v>
      </c>
      <c r="L2141">
        <v>2010</v>
      </c>
      <c r="M2141">
        <v>6</v>
      </c>
    </row>
    <row r="2142" spans="1:13" x14ac:dyDescent="0.3">
      <c r="A2142" t="s">
        <v>406</v>
      </c>
      <c r="B2142">
        <v>171</v>
      </c>
      <c r="C2142">
        <v>92</v>
      </c>
      <c r="D2142">
        <v>25296447</v>
      </c>
      <c r="E2142" t="s">
        <v>129</v>
      </c>
      <c r="F2142" t="s">
        <v>3710</v>
      </c>
      <c r="G2142">
        <v>237248</v>
      </c>
      <c r="H2142" t="s">
        <v>16</v>
      </c>
      <c r="I2142" t="s">
        <v>533</v>
      </c>
      <c r="J2142" t="s">
        <v>18</v>
      </c>
      <c r="K2142">
        <v>21000000</v>
      </c>
      <c r="L2142">
        <v>2002</v>
      </c>
      <c r="M2142">
        <v>6.8</v>
      </c>
    </row>
    <row r="2143" spans="1:13" x14ac:dyDescent="0.3">
      <c r="A2143" t="s">
        <v>3185</v>
      </c>
      <c r="B2143">
        <v>140</v>
      </c>
      <c r="C2143">
        <v>110</v>
      </c>
      <c r="D2143">
        <v>24848292</v>
      </c>
      <c r="E2143" t="s">
        <v>1185</v>
      </c>
      <c r="F2143" t="s">
        <v>3711</v>
      </c>
      <c r="G2143">
        <v>80556</v>
      </c>
      <c r="H2143" t="s">
        <v>16</v>
      </c>
      <c r="I2143" t="s">
        <v>17</v>
      </c>
      <c r="J2143" t="s">
        <v>18</v>
      </c>
      <c r="K2143">
        <v>20000000</v>
      </c>
      <c r="L2143">
        <v>2008</v>
      </c>
      <c r="M2143">
        <v>6.6</v>
      </c>
    </row>
    <row r="2144" spans="1:13" x14ac:dyDescent="0.3">
      <c r="A2144" t="s">
        <v>3712</v>
      </c>
      <c r="B2144">
        <v>85</v>
      </c>
      <c r="C2144">
        <v>104</v>
      </c>
      <c r="D2144">
        <v>17757087</v>
      </c>
      <c r="E2144" t="s">
        <v>1557</v>
      </c>
      <c r="F2144" t="s">
        <v>3713</v>
      </c>
      <c r="G2144">
        <v>13065</v>
      </c>
      <c r="H2144" t="s">
        <v>16</v>
      </c>
      <c r="I2144" t="s">
        <v>17</v>
      </c>
      <c r="J2144" t="s">
        <v>217</v>
      </c>
      <c r="K2144">
        <v>21000000</v>
      </c>
      <c r="L2144">
        <v>1999</v>
      </c>
      <c r="M2144">
        <v>4.5999999999999996</v>
      </c>
    </row>
    <row r="2145" spans="1:13" hidden="1" x14ac:dyDescent="0.3">
      <c r="B2145">
        <v>5</v>
      </c>
      <c r="C2145">
        <v>60</v>
      </c>
      <c r="E2145" t="s">
        <v>3714</v>
      </c>
      <c r="F2145" t="s">
        <v>3715</v>
      </c>
      <c r="G2145">
        <v>4398</v>
      </c>
      <c r="H2145" t="s">
        <v>16</v>
      </c>
      <c r="I2145" t="s">
        <v>17</v>
      </c>
      <c r="K2145">
        <v>3000000</v>
      </c>
      <c r="M2145">
        <v>2.9</v>
      </c>
    </row>
    <row r="2146" spans="1:13" x14ac:dyDescent="0.3">
      <c r="A2146" t="s">
        <v>22</v>
      </c>
      <c r="B2146">
        <v>217</v>
      </c>
      <c r="C2146">
        <v>98</v>
      </c>
      <c r="D2146">
        <v>9430988</v>
      </c>
      <c r="E2146" t="s">
        <v>515</v>
      </c>
      <c r="F2146" t="s">
        <v>3716</v>
      </c>
      <c r="G2146">
        <v>45992</v>
      </c>
      <c r="H2146" t="s">
        <v>16</v>
      </c>
      <c r="I2146" t="s">
        <v>17</v>
      </c>
      <c r="J2146" t="s">
        <v>217</v>
      </c>
      <c r="K2146">
        <v>17000000</v>
      </c>
      <c r="L2146">
        <v>2009</v>
      </c>
      <c r="M2146">
        <v>7.1</v>
      </c>
    </row>
    <row r="2147" spans="1:13" x14ac:dyDescent="0.3">
      <c r="A2147" t="s">
        <v>3717</v>
      </c>
      <c r="B2147">
        <v>131</v>
      </c>
      <c r="C2147">
        <v>120</v>
      </c>
      <c r="D2147">
        <v>16284360</v>
      </c>
      <c r="E2147" t="s">
        <v>921</v>
      </c>
      <c r="F2147" t="s">
        <v>3718</v>
      </c>
      <c r="G2147">
        <v>15079</v>
      </c>
      <c r="H2147" t="s">
        <v>16</v>
      </c>
      <c r="I2147" t="s">
        <v>17</v>
      </c>
      <c r="J2147" t="s">
        <v>18</v>
      </c>
      <c r="K2147">
        <v>21000000</v>
      </c>
      <c r="L2147">
        <v>2008</v>
      </c>
      <c r="M2147">
        <v>6.1</v>
      </c>
    </row>
    <row r="2148" spans="1:13" x14ac:dyDescent="0.3">
      <c r="A2148" t="s">
        <v>689</v>
      </c>
      <c r="B2148">
        <v>111</v>
      </c>
      <c r="C2148">
        <v>112</v>
      </c>
      <c r="D2148">
        <v>6830957</v>
      </c>
      <c r="E2148" t="s">
        <v>85</v>
      </c>
      <c r="F2148" t="s">
        <v>3719</v>
      </c>
      <c r="G2148">
        <v>11983</v>
      </c>
      <c r="H2148" t="s">
        <v>16</v>
      </c>
      <c r="I2148" t="s">
        <v>17</v>
      </c>
      <c r="J2148" t="s">
        <v>18</v>
      </c>
      <c r="K2148">
        <v>21000000</v>
      </c>
      <c r="L2148">
        <v>2002</v>
      </c>
      <c r="M2148">
        <v>6.7</v>
      </c>
    </row>
    <row r="2149" spans="1:13" x14ac:dyDescent="0.3">
      <c r="A2149" t="s">
        <v>3720</v>
      </c>
      <c r="B2149">
        <v>466</v>
      </c>
      <c r="C2149">
        <v>127</v>
      </c>
      <c r="D2149">
        <v>24104113</v>
      </c>
      <c r="E2149" t="s">
        <v>710</v>
      </c>
      <c r="F2149" t="s">
        <v>3721</v>
      </c>
      <c r="G2149">
        <v>149066</v>
      </c>
      <c r="H2149" t="s">
        <v>16</v>
      </c>
      <c r="I2149" t="s">
        <v>533</v>
      </c>
      <c r="J2149" t="s">
        <v>217</v>
      </c>
      <c r="K2149">
        <v>20000000</v>
      </c>
      <c r="L2149">
        <v>2011</v>
      </c>
      <c r="M2149">
        <v>7.1</v>
      </c>
    </row>
    <row r="2150" spans="1:13" x14ac:dyDescent="0.3">
      <c r="A2150" t="s">
        <v>3722</v>
      </c>
      <c r="B2150">
        <v>16</v>
      </c>
      <c r="C2150">
        <v>102</v>
      </c>
      <c r="D2150">
        <v>15593</v>
      </c>
      <c r="E2150" t="s">
        <v>515</v>
      </c>
      <c r="F2150" t="s">
        <v>3723</v>
      </c>
      <c r="G2150">
        <v>2295</v>
      </c>
      <c r="H2150" t="s">
        <v>16</v>
      </c>
      <c r="I2150" t="s">
        <v>17</v>
      </c>
      <c r="J2150" t="s">
        <v>18</v>
      </c>
      <c r="K2150">
        <v>21000000</v>
      </c>
      <c r="L2150">
        <v>1999</v>
      </c>
      <c r="M2150">
        <v>5.8</v>
      </c>
    </row>
    <row r="2151" spans="1:13" x14ac:dyDescent="0.3">
      <c r="A2151" t="s">
        <v>3239</v>
      </c>
      <c r="B2151">
        <v>276</v>
      </c>
      <c r="C2151">
        <v>91</v>
      </c>
      <c r="D2151">
        <v>958319</v>
      </c>
      <c r="E2151" t="s">
        <v>1235</v>
      </c>
      <c r="F2151" t="s">
        <v>3724</v>
      </c>
      <c r="G2151">
        <v>39764</v>
      </c>
      <c r="H2151" t="s">
        <v>16</v>
      </c>
      <c r="I2151" t="s">
        <v>17</v>
      </c>
      <c r="J2151" t="s">
        <v>18</v>
      </c>
      <c r="K2151">
        <v>21000000</v>
      </c>
      <c r="L2151">
        <v>2011</v>
      </c>
      <c r="M2151">
        <v>6.7</v>
      </c>
    </row>
    <row r="2152" spans="1:13" x14ac:dyDescent="0.3">
      <c r="A2152" t="s">
        <v>3725</v>
      </c>
      <c r="B2152">
        <v>11</v>
      </c>
      <c r="C2152">
        <v>114</v>
      </c>
      <c r="D2152">
        <v>69700000</v>
      </c>
      <c r="E2152" t="s">
        <v>2120</v>
      </c>
      <c r="F2152" t="s">
        <v>3726</v>
      </c>
      <c r="G2152">
        <v>7748</v>
      </c>
      <c r="H2152" t="s">
        <v>16</v>
      </c>
      <c r="I2152" t="s">
        <v>17</v>
      </c>
      <c r="J2152" t="s">
        <v>217</v>
      </c>
      <c r="K2152">
        <v>35000000</v>
      </c>
      <c r="L2152">
        <v>1982</v>
      </c>
      <c r="M2152">
        <v>5.8</v>
      </c>
    </row>
    <row r="2153" spans="1:13" x14ac:dyDescent="0.3">
      <c r="A2153" t="s">
        <v>1930</v>
      </c>
      <c r="B2153">
        <v>196</v>
      </c>
      <c r="C2153">
        <v>115</v>
      </c>
      <c r="D2153">
        <v>2840417</v>
      </c>
      <c r="E2153" t="s">
        <v>1557</v>
      </c>
      <c r="F2153" t="s">
        <v>3727</v>
      </c>
      <c r="G2153">
        <v>77493</v>
      </c>
      <c r="H2153" t="s">
        <v>16</v>
      </c>
      <c r="I2153" t="s">
        <v>105</v>
      </c>
      <c r="J2153" t="s">
        <v>217</v>
      </c>
      <c r="K2153">
        <v>31000000</v>
      </c>
      <c r="L2153">
        <v>1999</v>
      </c>
      <c r="M2153">
        <v>6.8</v>
      </c>
    </row>
    <row r="2154" spans="1:13" x14ac:dyDescent="0.3">
      <c r="A2154" t="s">
        <v>145</v>
      </c>
      <c r="B2154">
        <v>234</v>
      </c>
      <c r="C2154">
        <v>115</v>
      </c>
      <c r="D2154">
        <v>242374454</v>
      </c>
      <c r="E2154" t="s">
        <v>55</v>
      </c>
      <c r="F2154" t="s">
        <v>3728</v>
      </c>
      <c r="G2154">
        <v>661017</v>
      </c>
      <c r="H2154" t="s">
        <v>16</v>
      </c>
      <c r="I2154" t="s">
        <v>17</v>
      </c>
      <c r="J2154" t="s">
        <v>42</v>
      </c>
      <c r="K2154">
        <v>18000000</v>
      </c>
      <c r="L2154">
        <v>1981</v>
      </c>
      <c r="M2154">
        <v>8.5</v>
      </c>
    </row>
    <row r="2155" spans="1:13" x14ac:dyDescent="0.3">
      <c r="A2155" t="s">
        <v>457</v>
      </c>
      <c r="B2155">
        <v>37</v>
      </c>
      <c r="C2155">
        <v>120</v>
      </c>
      <c r="D2155">
        <v>173585516</v>
      </c>
      <c r="E2155" t="s">
        <v>865</v>
      </c>
      <c r="F2155" t="s">
        <v>3729</v>
      </c>
      <c r="G2155">
        <v>200077</v>
      </c>
      <c r="H2155" t="s">
        <v>16</v>
      </c>
      <c r="I2155" t="s">
        <v>17</v>
      </c>
      <c r="J2155" t="s">
        <v>42</v>
      </c>
      <c r="K2155">
        <v>18000000</v>
      </c>
      <c r="L2155">
        <v>1992</v>
      </c>
      <c r="M2155">
        <v>6.6</v>
      </c>
    </row>
    <row r="2156" spans="1:13" x14ac:dyDescent="0.3">
      <c r="A2156" t="s">
        <v>145</v>
      </c>
      <c r="B2156">
        <v>171</v>
      </c>
      <c r="C2156">
        <v>135</v>
      </c>
      <c r="D2156">
        <v>128300000</v>
      </c>
      <c r="E2156" t="s">
        <v>680</v>
      </c>
      <c r="F2156" t="s">
        <v>3730</v>
      </c>
      <c r="G2156">
        <v>139288</v>
      </c>
      <c r="H2156" t="s">
        <v>16</v>
      </c>
      <c r="I2156" t="s">
        <v>17</v>
      </c>
      <c r="J2156" t="s">
        <v>42</v>
      </c>
      <c r="K2156">
        <v>19400870</v>
      </c>
      <c r="L2156">
        <v>1977</v>
      </c>
      <c r="M2156">
        <v>7.7</v>
      </c>
    </row>
    <row r="2157" spans="1:13" x14ac:dyDescent="0.3">
      <c r="A2157" t="s">
        <v>3731</v>
      </c>
      <c r="B2157">
        <v>148</v>
      </c>
      <c r="C2157">
        <v>90</v>
      </c>
      <c r="D2157">
        <v>20259297</v>
      </c>
      <c r="E2157" t="s">
        <v>1152</v>
      </c>
      <c r="F2157" t="s">
        <v>3732</v>
      </c>
      <c r="G2157">
        <v>24969</v>
      </c>
      <c r="H2157" t="s">
        <v>16</v>
      </c>
      <c r="I2157" t="s">
        <v>17</v>
      </c>
      <c r="J2157" t="s">
        <v>18</v>
      </c>
      <c r="K2157">
        <v>20000000</v>
      </c>
      <c r="L2157">
        <v>2006</v>
      </c>
      <c r="M2157">
        <v>4.7</v>
      </c>
    </row>
    <row r="2158" spans="1:13" x14ac:dyDescent="0.3">
      <c r="A2158" t="s">
        <v>636</v>
      </c>
      <c r="B2158">
        <v>50</v>
      </c>
      <c r="C2158">
        <v>100</v>
      </c>
      <c r="D2158">
        <v>153665036</v>
      </c>
      <c r="E2158" t="s">
        <v>156</v>
      </c>
      <c r="F2158" t="s">
        <v>3733</v>
      </c>
      <c r="G2158">
        <v>84824</v>
      </c>
      <c r="H2158" t="s">
        <v>16</v>
      </c>
      <c r="I2158" t="s">
        <v>17</v>
      </c>
      <c r="J2158" t="s">
        <v>217</v>
      </c>
      <c r="K2158">
        <v>28000000</v>
      </c>
      <c r="L2158">
        <v>1987</v>
      </c>
      <c r="M2158">
        <v>6.4</v>
      </c>
    </row>
    <row r="2159" spans="1:13" x14ac:dyDescent="0.3">
      <c r="A2159" t="s">
        <v>950</v>
      </c>
      <c r="B2159">
        <v>121</v>
      </c>
      <c r="C2159">
        <v>105</v>
      </c>
      <c r="D2159">
        <v>132541238</v>
      </c>
      <c r="E2159" t="s">
        <v>609</v>
      </c>
      <c r="F2159" t="s">
        <v>3734</v>
      </c>
      <c r="G2159">
        <v>30058</v>
      </c>
      <c r="H2159" t="s">
        <v>16</v>
      </c>
      <c r="I2159" t="s">
        <v>17</v>
      </c>
      <c r="J2159" t="s">
        <v>18</v>
      </c>
      <c r="K2159">
        <v>33000000</v>
      </c>
      <c r="L2159">
        <v>2003</v>
      </c>
      <c r="M2159">
        <v>5.5</v>
      </c>
    </row>
    <row r="2160" spans="1:13" x14ac:dyDescent="0.3">
      <c r="A2160" t="s">
        <v>995</v>
      </c>
      <c r="B2160">
        <v>185</v>
      </c>
      <c r="C2160">
        <v>138</v>
      </c>
      <c r="D2160">
        <v>130727000</v>
      </c>
      <c r="E2160" t="s">
        <v>2363</v>
      </c>
      <c r="F2160" t="s">
        <v>3735</v>
      </c>
      <c r="G2160">
        <v>887467</v>
      </c>
      <c r="H2160" t="s">
        <v>16</v>
      </c>
      <c r="I2160" t="s">
        <v>17</v>
      </c>
      <c r="J2160" t="s">
        <v>217</v>
      </c>
      <c r="K2160">
        <v>19000000</v>
      </c>
      <c r="L2160">
        <v>1991</v>
      </c>
      <c r="M2160">
        <v>8.6</v>
      </c>
    </row>
    <row r="2161" spans="1:13" x14ac:dyDescent="0.3">
      <c r="A2161" t="s">
        <v>3736</v>
      </c>
      <c r="B2161">
        <v>61</v>
      </c>
      <c r="C2161">
        <v>94</v>
      </c>
      <c r="D2161">
        <v>121697350</v>
      </c>
      <c r="E2161" t="s">
        <v>2290</v>
      </c>
      <c r="F2161" t="s">
        <v>3737</v>
      </c>
      <c r="G2161">
        <v>114610</v>
      </c>
      <c r="H2161" t="s">
        <v>16</v>
      </c>
      <c r="I2161" t="s">
        <v>17</v>
      </c>
      <c r="J2161" t="s">
        <v>18</v>
      </c>
      <c r="K2161">
        <v>20000000</v>
      </c>
      <c r="L2161">
        <v>1992</v>
      </c>
      <c r="M2161">
        <v>7</v>
      </c>
    </row>
    <row r="2162" spans="1:13" x14ac:dyDescent="0.3">
      <c r="A2162" t="s">
        <v>3738</v>
      </c>
      <c r="B2162">
        <v>156</v>
      </c>
      <c r="C2162">
        <v>101</v>
      </c>
      <c r="D2162">
        <v>117224271</v>
      </c>
      <c r="E2162" t="s">
        <v>3739</v>
      </c>
      <c r="F2162" t="s">
        <v>3740</v>
      </c>
      <c r="G2162">
        <v>47794</v>
      </c>
      <c r="H2162" t="s">
        <v>16</v>
      </c>
      <c r="I2162" t="s">
        <v>17</v>
      </c>
      <c r="J2162" t="s">
        <v>217</v>
      </c>
      <c r="K2162">
        <v>20000000</v>
      </c>
      <c r="L2162">
        <v>2010</v>
      </c>
      <c r="M2162">
        <v>7.1</v>
      </c>
    </row>
    <row r="2163" spans="1:13" x14ac:dyDescent="0.3">
      <c r="A2163" t="s">
        <v>3741</v>
      </c>
      <c r="B2163">
        <v>75</v>
      </c>
      <c r="C2163">
        <v>131</v>
      </c>
      <c r="D2163">
        <v>102922376</v>
      </c>
      <c r="E2163" t="s">
        <v>3030</v>
      </c>
      <c r="F2163" t="s">
        <v>3742</v>
      </c>
      <c r="G2163">
        <v>51314</v>
      </c>
      <c r="H2163" t="s">
        <v>16</v>
      </c>
      <c r="I2163" t="s">
        <v>17</v>
      </c>
      <c r="J2163" t="s">
        <v>42</v>
      </c>
      <c r="K2163">
        <v>20000000</v>
      </c>
      <c r="L2163">
        <v>1978</v>
      </c>
      <c r="M2163">
        <v>5.7</v>
      </c>
    </row>
    <row r="2164" spans="1:13" x14ac:dyDescent="0.3">
      <c r="A2164" t="s">
        <v>575</v>
      </c>
      <c r="B2164">
        <v>100</v>
      </c>
      <c r="C2164">
        <v>91</v>
      </c>
      <c r="D2164">
        <v>94497271</v>
      </c>
      <c r="E2164" t="s">
        <v>3743</v>
      </c>
      <c r="F2164" t="s">
        <v>3744</v>
      </c>
      <c r="G2164">
        <v>17829</v>
      </c>
      <c r="H2164" t="s">
        <v>16</v>
      </c>
      <c r="I2164" t="s">
        <v>17</v>
      </c>
      <c r="J2164" t="s">
        <v>42</v>
      </c>
      <c r="K2164">
        <v>20000000</v>
      </c>
      <c r="L2164">
        <v>2008</v>
      </c>
      <c r="M2164">
        <v>3.7</v>
      </c>
    </row>
    <row r="2165" spans="1:13" x14ac:dyDescent="0.3">
      <c r="A2165" t="s">
        <v>128</v>
      </c>
      <c r="B2165">
        <v>511</v>
      </c>
      <c r="C2165">
        <v>112</v>
      </c>
      <c r="D2165">
        <v>137387272</v>
      </c>
      <c r="E2165" t="s">
        <v>1097</v>
      </c>
      <c r="F2165" t="s">
        <v>3745</v>
      </c>
      <c r="G2165">
        <v>300110</v>
      </c>
      <c r="H2165" t="s">
        <v>16</v>
      </c>
      <c r="I2165" t="s">
        <v>17</v>
      </c>
      <c r="J2165" t="s">
        <v>217</v>
      </c>
      <c r="K2165">
        <v>20000000</v>
      </c>
      <c r="L2165">
        <v>2013</v>
      </c>
      <c r="M2165">
        <v>7.5</v>
      </c>
    </row>
    <row r="2166" spans="1:13" x14ac:dyDescent="0.3">
      <c r="A2166" t="s">
        <v>1475</v>
      </c>
      <c r="B2166">
        <v>75</v>
      </c>
      <c r="C2166">
        <v>95</v>
      </c>
      <c r="D2166">
        <v>82301521</v>
      </c>
      <c r="E2166" t="s">
        <v>3437</v>
      </c>
      <c r="F2166" t="s">
        <v>3746</v>
      </c>
      <c r="G2166">
        <v>22679</v>
      </c>
      <c r="H2166" t="s">
        <v>16</v>
      </c>
      <c r="I2166" t="s">
        <v>17</v>
      </c>
      <c r="J2166" t="s">
        <v>42</v>
      </c>
      <c r="K2166">
        <v>32000000</v>
      </c>
      <c r="L2166">
        <v>2005</v>
      </c>
      <c r="M2166">
        <v>4.5999999999999996</v>
      </c>
    </row>
    <row r="2167" spans="1:13" x14ac:dyDescent="0.3">
      <c r="A2167" t="s">
        <v>1549</v>
      </c>
      <c r="B2167">
        <v>148</v>
      </c>
      <c r="C2167">
        <v>100</v>
      </c>
      <c r="D2167">
        <v>84518155</v>
      </c>
      <c r="E2167" t="s">
        <v>609</v>
      </c>
      <c r="F2167" t="s">
        <v>3747</v>
      </c>
      <c r="G2167">
        <v>35965</v>
      </c>
      <c r="H2167" t="s">
        <v>16</v>
      </c>
      <c r="I2167" t="s">
        <v>17</v>
      </c>
      <c r="J2167" t="s">
        <v>217</v>
      </c>
      <c r="K2167">
        <v>20000000</v>
      </c>
      <c r="L2167">
        <v>2014</v>
      </c>
      <c r="M2167">
        <v>4.9000000000000004</v>
      </c>
    </row>
    <row r="2168" spans="1:13" x14ac:dyDescent="0.3">
      <c r="A2168" t="s">
        <v>959</v>
      </c>
      <c r="B2168">
        <v>253</v>
      </c>
      <c r="C2168">
        <v>105</v>
      </c>
      <c r="D2168">
        <v>80050171</v>
      </c>
      <c r="E2168" t="s">
        <v>710</v>
      </c>
      <c r="F2168" t="s">
        <v>2441</v>
      </c>
      <c r="G2168">
        <v>186984</v>
      </c>
      <c r="H2168" t="s">
        <v>16</v>
      </c>
      <c r="I2168" t="s">
        <v>17</v>
      </c>
      <c r="J2168" t="s">
        <v>18</v>
      </c>
      <c r="K2168">
        <v>20000000</v>
      </c>
      <c r="L2168">
        <v>2007</v>
      </c>
      <c r="M2168">
        <v>6.9</v>
      </c>
    </row>
    <row r="2169" spans="1:13" x14ac:dyDescent="0.3">
      <c r="A2169" t="s">
        <v>3230</v>
      </c>
      <c r="B2169">
        <v>204</v>
      </c>
      <c r="C2169">
        <v>108</v>
      </c>
      <c r="D2169">
        <v>81257845</v>
      </c>
      <c r="E2169" t="s">
        <v>2290</v>
      </c>
      <c r="F2169" t="s">
        <v>3748</v>
      </c>
      <c r="G2169">
        <v>210680</v>
      </c>
      <c r="H2169" t="s">
        <v>16</v>
      </c>
      <c r="I2169" t="s">
        <v>17</v>
      </c>
      <c r="J2169" t="s">
        <v>18</v>
      </c>
      <c r="K2169">
        <v>35000000</v>
      </c>
      <c r="L2169">
        <v>2003</v>
      </c>
      <c r="M2169">
        <v>7.1</v>
      </c>
    </row>
    <row r="2170" spans="1:13" x14ac:dyDescent="0.3">
      <c r="A2170" t="s">
        <v>854</v>
      </c>
      <c r="B2170">
        <v>72</v>
      </c>
      <c r="C2170">
        <v>101</v>
      </c>
      <c r="D2170">
        <v>70360285</v>
      </c>
      <c r="E2170" t="s">
        <v>103</v>
      </c>
      <c r="F2170" t="s">
        <v>3749</v>
      </c>
      <c r="G2170">
        <v>81783</v>
      </c>
      <c r="H2170" t="s">
        <v>16</v>
      </c>
      <c r="I2170" t="s">
        <v>17</v>
      </c>
      <c r="J2170" t="s">
        <v>18</v>
      </c>
      <c r="K2170">
        <v>18000000</v>
      </c>
      <c r="L2170">
        <v>1995</v>
      </c>
      <c r="M2170">
        <v>5.8</v>
      </c>
    </row>
    <row r="2171" spans="1:13" x14ac:dyDescent="0.3">
      <c r="A2171" t="s">
        <v>2165</v>
      </c>
      <c r="B2171">
        <v>98</v>
      </c>
      <c r="C2171">
        <v>114</v>
      </c>
      <c r="D2171">
        <v>12831121</v>
      </c>
      <c r="E2171" t="s">
        <v>1189</v>
      </c>
      <c r="F2171" t="s">
        <v>3033</v>
      </c>
      <c r="G2171">
        <v>44979</v>
      </c>
      <c r="H2171" t="s">
        <v>16</v>
      </c>
      <c r="I2171" t="s">
        <v>17</v>
      </c>
      <c r="J2171" t="s">
        <v>18</v>
      </c>
      <c r="K2171">
        <v>30000000</v>
      </c>
      <c r="L2171">
        <v>2004</v>
      </c>
      <c r="M2171">
        <v>7</v>
      </c>
    </row>
    <row r="2172" spans="1:13" x14ac:dyDescent="0.3">
      <c r="A2172" t="s">
        <v>1398</v>
      </c>
      <c r="B2172">
        <v>62</v>
      </c>
      <c r="C2172">
        <v>109</v>
      </c>
      <c r="D2172">
        <v>69148997</v>
      </c>
      <c r="E2172" t="s">
        <v>366</v>
      </c>
      <c r="F2172" t="s">
        <v>3750</v>
      </c>
      <c r="G2172">
        <v>98794</v>
      </c>
      <c r="H2172" t="s">
        <v>16</v>
      </c>
      <c r="I2172" t="s">
        <v>17</v>
      </c>
      <c r="J2172" t="s">
        <v>18</v>
      </c>
      <c r="K2172">
        <v>37000000</v>
      </c>
      <c r="L2172">
        <v>2004</v>
      </c>
      <c r="M2172">
        <v>5.4</v>
      </c>
    </row>
    <row r="2173" spans="1:13" x14ac:dyDescent="0.3">
      <c r="A2173" t="s">
        <v>2900</v>
      </c>
      <c r="B2173">
        <v>549</v>
      </c>
      <c r="C2173">
        <v>115</v>
      </c>
      <c r="D2173">
        <v>82624961</v>
      </c>
      <c r="E2173" t="s">
        <v>921</v>
      </c>
      <c r="F2173" t="s">
        <v>3751</v>
      </c>
      <c r="G2173">
        <v>205284</v>
      </c>
      <c r="H2173" t="s">
        <v>16</v>
      </c>
      <c r="I2173" t="s">
        <v>17</v>
      </c>
      <c r="J2173" t="s">
        <v>217</v>
      </c>
      <c r="K2173">
        <v>20000000</v>
      </c>
      <c r="L2173">
        <v>2011</v>
      </c>
      <c r="M2173">
        <v>7.3</v>
      </c>
    </row>
    <row r="2174" spans="1:13" x14ac:dyDescent="0.3">
      <c r="A2174" t="s">
        <v>888</v>
      </c>
      <c r="B2174">
        <v>106</v>
      </c>
      <c r="C2174">
        <v>117</v>
      </c>
      <c r="D2174">
        <v>67325559</v>
      </c>
      <c r="E2174" t="s">
        <v>3752</v>
      </c>
      <c r="F2174" t="s">
        <v>3753</v>
      </c>
      <c r="G2174">
        <v>58222</v>
      </c>
      <c r="H2174" t="s">
        <v>16</v>
      </c>
      <c r="I2174" t="s">
        <v>17</v>
      </c>
      <c r="J2174" t="s">
        <v>42</v>
      </c>
      <c r="K2174">
        <v>20000000</v>
      </c>
      <c r="L2174">
        <v>2003</v>
      </c>
      <c r="M2174">
        <v>7.1</v>
      </c>
    </row>
    <row r="2175" spans="1:13" x14ac:dyDescent="0.3">
      <c r="A2175" t="s">
        <v>2206</v>
      </c>
      <c r="B2175">
        <v>123</v>
      </c>
      <c r="C2175">
        <v>107</v>
      </c>
      <c r="D2175">
        <v>62933793</v>
      </c>
      <c r="E2175" t="s">
        <v>3754</v>
      </c>
      <c r="F2175" t="s">
        <v>3755</v>
      </c>
      <c r="G2175">
        <v>62421</v>
      </c>
      <c r="H2175" t="s">
        <v>16</v>
      </c>
      <c r="I2175" t="s">
        <v>17</v>
      </c>
      <c r="J2175" t="s">
        <v>42</v>
      </c>
      <c r="K2175">
        <v>20000000</v>
      </c>
      <c r="L2175">
        <v>2010</v>
      </c>
      <c r="M2175">
        <v>5.8</v>
      </c>
    </row>
    <row r="2176" spans="1:13" x14ac:dyDescent="0.3">
      <c r="A2176" t="s">
        <v>3756</v>
      </c>
      <c r="B2176">
        <v>597</v>
      </c>
      <c r="C2176">
        <v>134</v>
      </c>
      <c r="D2176">
        <v>56667870</v>
      </c>
      <c r="E2176" t="s">
        <v>2126</v>
      </c>
      <c r="F2176" t="s">
        <v>3757</v>
      </c>
      <c r="G2176">
        <v>439176</v>
      </c>
      <c r="H2176" t="s">
        <v>16</v>
      </c>
      <c r="I2176" t="s">
        <v>17</v>
      </c>
      <c r="J2176" t="s">
        <v>217</v>
      </c>
      <c r="K2176">
        <v>20000000</v>
      </c>
      <c r="L2176">
        <v>2013</v>
      </c>
      <c r="M2176">
        <v>8.1</v>
      </c>
    </row>
    <row r="2177" spans="1:13" x14ac:dyDescent="0.3">
      <c r="A2177" t="s">
        <v>3002</v>
      </c>
      <c r="B2177">
        <v>64</v>
      </c>
      <c r="C2177">
        <v>118</v>
      </c>
      <c r="D2177">
        <v>56398162</v>
      </c>
      <c r="E2177" t="s">
        <v>2071</v>
      </c>
      <c r="F2177" t="s">
        <v>3758</v>
      </c>
      <c r="G2177">
        <v>28649</v>
      </c>
      <c r="H2177" t="s">
        <v>16</v>
      </c>
      <c r="I2177" t="s">
        <v>17</v>
      </c>
      <c r="J2177" t="s">
        <v>18</v>
      </c>
      <c r="K2177">
        <v>20000000</v>
      </c>
      <c r="L2177">
        <v>2002</v>
      </c>
      <c r="M2177">
        <v>5.7</v>
      </c>
    </row>
    <row r="2178" spans="1:13" x14ac:dyDescent="0.3">
      <c r="A2178" t="s">
        <v>3346</v>
      </c>
      <c r="B2178">
        <v>40</v>
      </c>
      <c r="C2178">
        <v>121</v>
      </c>
      <c r="D2178">
        <v>60072596</v>
      </c>
      <c r="E2178" t="s">
        <v>515</v>
      </c>
      <c r="F2178" t="s">
        <v>3759</v>
      </c>
      <c r="G2178">
        <v>7664</v>
      </c>
      <c r="H2178" t="s">
        <v>16</v>
      </c>
      <c r="I2178" t="s">
        <v>17</v>
      </c>
      <c r="J2178" t="s">
        <v>18</v>
      </c>
      <c r="K2178">
        <v>20000000</v>
      </c>
      <c r="L2178">
        <v>2010</v>
      </c>
      <c r="M2178">
        <v>4.4000000000000004</v>
      </c>
    </row>
    <row r="2179" spans="1:13" x14ac:dyDescent="0.3">
      <c r="A2179" t="s">
        <v>100</v>
      </c>
      <c r="B2179">
        <v>111</v>
      </c>
      <c r="C2179">
        <v>105</v>
      </c>
      <c r="D2179">
        <v>56362352</v>
      </c>
      <c r="E2179" t="s">
        <v>3760</v>
      </c>
      <c r="F2179" t="s">
        <v>3761</v>
      </c>
      <c r="G2179">
        <v>357581</v>
      </c>
      <c r="H2179" t="s">
        <v>16</v>
      </c>
      <c r="I2179" t="s">
        <v>17</v>
      </c>
      <c r="J2179" t="s">
        <v>18</v>
      </c>
      <c r="K2179">
        <v>20000000</v>
      </c>
      <c r="L2179">
        <v>1990</v>
      </c>
      <c r="M2179">
        <v>7.9</v>
      </c>
    </row>
    <row r="2180" spans="1:13" x14ac:dyDescent="0.3">
      <c r="A2180" t="s">
        <v>3762</v>
      </c>
      <c r="B2180">
        <v>151</v>
      </c>
      <c r="C2180">
        <v>110</v>
      </c>
      <c r="D2180">
        <v>56154094</v>
      </c>
      <c r="E2180" t="s">
        <v>85</v>
      </c>
      <c r="F2180" t="s">
        <v>3763</v>
      </c>
      <c r="G2180">
        <v>44723</v>
      </c>
      <c r="H2180" t="s">
        <v>16</v>
      </c>
      <c r="I2180" t="s">
        <v>25</v>
      </c>
      <c r="J2180" t="s">
        <v>18</v>
      </c>
      <c r="K2180">
        <v>20000000</v>
      </c>
      <c r="L2180">
        <v>2016</v>
      </c>
      <c r="M2180">
        <v>7.6</v>
      </c>
    </row>
    <row r="2181" spans="1:13" x14ac:dyDescent="0.3">
      <c r="A2181" t="s">
        <v>3346</v>
      </c>
      <c r="B2181">
        <v>31</v>
      </c>
      <c r="C2181">
        <v>114</v>
      </c>
      <c r="D2181">
        <v>65623128</v>
      </c>
      <c r="E2181" t="s">
        <v>3242</v>
      </c>
      <c r="F2181" t="s">
        <v>3764</v>
      </c>
      <c r="G2181">
        <v>7354</v>
      </c>
      <c r="H2181" t="s">
        <v>16</v>
      </c>
      <c r="I2181" t="s">
        <v>17</v>
      </c>
      <c r="J2181" t="s">
        <v>18</v>
      </c>
      <c r="K2181">
        <v>20000000</v>
      </c>
      <c r="L2181">
        <v>2012</v>
      </c>
      <c r="M2181">
        <v>4.8</v>
      </c>
    </row>
    <row r="2182" spans="1:13" x14ac:dyDescent="0.3">
      <c r="A2182" t="s">
        <v>1695</v>
      </c>
      <c r="B2182">
        <v>138</v>
      </c>
      <c r="C2182">
        <v>104</v>
      </c>
      <c r="E2182" t="s">
        <v>169</v>
      </c>
      <c r="F2182" t="s">
        <v>3765</v>
      </c>
      <c r="G2182">
        <v>82476</v>
      </c>
      <c r="H2182" t="s">
        <v>16</v>
      </c>
      <c r="I2182" t="s">
        <v>17</v>
      </c>
      <c r="J2182" t="s">
        <v>217</v>
      </c>
      <c r="K2182">
        <v>1800000</v>
      </c>
      <c r="L2182">
        <v>1971</v>
      </c>
      <c r="M2182">
        <v>7.8</v>
      </c>
    </row>
    <row r="2183" spans="1:13" x14ac:dyDescent="0.3">
      <c r="A2183" t="s">
        <v>3766</v>
      </c>
      <c r="B2183">
        <v>81</v>
      </c>
      <c r="C2183">
        <v>100</v>
      </c>
      <c r="D2183">
        <v>55461307</v>
      </c>
      <c r="E2183" t="s">
        <v>609</v>
      </c>
      <c r="F2183" t="s">
        <v>3767</v>
      </c>
      <c r="G2183">
        <v>4654</v>
      </c>
      <c r="H2183" t="s">
        <v>16</v>
      </c>
      <c r="I2183" t="s">
        <v>17</v>
      </c>
      <c r="J2183" t="s">
        <v>217</v>
      </c>
      <c r="K2183">
        <v>20000000</v>
      </c>
      <c r="L2183">
        <v>2016</v>
      </c>
      <c r="M2183">
        <v>6.7</v>
      </c>
    </row>
    <row r="2184" spans="1:13" x14ac:dyDescent="0.3">
      <c r="A2184" t="s">
        <v>3768</v>
      </c>
      <c r="B2184">
        <v>99</v>
      </c>
      <c r="C2184">
        <v>85</v>
      </c>
      <c r="D2184">
        <v>48546578</v>
      </c>
      <c r="E2184" t="s">
        <v>615</v>
      </c>
      <c r="F2184" t="s">
        <v>3769</v>
      </c>
      <c r="G2184">
        <v>50415</v>
      </c>
      <c r="H2184" t="s">
        <v>16</v>
      </c>
      <c r="I2184" t="s">
        <v>17</v>
      </c>
      <c r="J2184" t="s">
        <v>18</v>
      </c>
      <c r="K2184">
        <v>20000000</v>
      </c>
      <c r="L2184">
        <v>2006</v>
      </c>
      <c r="M2184">
        <v>2.7</v>
      </c>
    </row>
    <row r="2185" spans="1:13" x14ac:dyDescent="0.3">
      <c r="A2185" t="s">
        <v>3770</v>
      </c>
      <c r="B2185">
        <v>80</v>
      </c>
      <c r="C2185">
        <v>72</v>
      </c>
      <c r="D2185">
        <v>48423368</v>
      </c>
      <c r="E2185" t="s">
        <v>232</v>
      </c>
      <c r="F2185" t="s">
        <v>3771</v>
      </c>
      <c r="G2185">
        <v>13324</v>
      </c>
      <c r="H2185" t="s">
        <v>16</v>
      </c>
      <c r="I2185" t="s">
        <v>17</v>
      </c>
      <c r="J2185" t="s">
        <v>110</v>
      </c>
      <c r="K2185">
        <v>20000000</v>
      </c>
      <c r="L2185">
        <v>2002</v>
      </c>
      <c r="M2185">
        <v>5.8</v>
      </c>
    </row>
    <row r="2186" spans="1:13" x14ac:dyDescent="0.3">
      <c r="A2186" t="s">
        <v>3772</v>
      </c>
      <c r="B2186">
        <v>364</v>
      </c>
      <c r="C2186">
        <v>128</v>
      </c>
      <c r="D2186">
        <v>52066000</v>
      </c>
      <c r="E2186" t="s">
        <v>2126</v>
      </c>
      <c r="F2186" t="s">
        <v>3773</v>
      </c>
      <c r="G2186">
        <v>61114</v>
      </c>
      <c r="H2186" t="s">
        <v>16</v>
      </c>
      <c r="I2186" t="s">
        <v>25</v>
      </c>
      <c r="J2186" t="s">
        <v>18</v>
      </c>
      <c r="K2186">
        <v>20000000</v>
      </c>
      <c r="L2186">
        <v>2014</v>
      </c>
      <c r="M2186">
        <v>7.5</v>
      </c>
    </row>
    <row r="2187" spans="1:13" x14ac:dyDescent="0.3">
      <c r="A2187" t="s">
        <v>3774</v>
      </c>
      <c r="B2187">
        <v>85</v>
      </c>
      <c r="C2187">
        <v>72</v>
      </c>
      <c r="D2187">
        <v>47887943</v>
      </c>
      <c r="E2187" t="s">
        <v>3775</v>
      </c>
      <c r="F2187" t="s">
        <v>3776</v>
      </c>
      <c r="G2187">
        <v>11634</v>
      </c>
      <c r="H2187" t="s">
        <v>16</v>
      </c>
      <c r="I2187" t="s">
        <v>17</v>
      </c>
      <c r="J2187" t="s">
        <v>110</v>
      </c>
      <c r="K2187">
        <v>20000000</v>
      </c>
      <c r="L2187">
        <v>2003</v>
      </c>
      <c r="M2187">
        <v>5.4</v>
      </c>
    </row>
    <row r="2188" spans="1:13" x14ac:dyDescent="0.3">
      <c r="A2188" t="s">
        <v>2390</v>
      </c>
      <c r="B2188">
        <v>140</v>
      </c>
      <c r="C2188">
        <v>89</v>
      </c>
      <c r="D2188">
        <v>46363118</v>
      </c>
      <c r="E2188" t="s">
        <v>2193</v>
      </c>
      <c r="F2188" t="s">
        <v>3777</v>
      </c>
      <c r="G2188">
        <v>25960</v>
      </c>
      <c r="H2188" t="s">
        <v>16</v>
      </c>
      <c r="I2188" t="s">
        <v>17</v>
      </c>
      <c r="J2188" t="s">
        <v>18</v>
      </c>
      <c r="K2188">
        <v>20000000</v>
      </c>
      <c r="L2188">
        <v>2005</v>
      </c>
      <c r="M2188">
        <v>4.0999999999999996</v>
      </c>
    </row>
    <row r="2189" spans="1:13" x14ac:dyDescent="0.3">
      <c r="A2189" t="s">
        <v>3778</v>
      </c>
      <c r="B2189">
        <v>184</v>
      </c>
      <c r="C2189">
        <v>96</v>
      </c>
      <c r="D2189">
        <v>47852604</v>
      </c>
      <c r="E2189" t="s">
        <v>710</v>
      </c>
      <c r="F2189" t="s">
        <v>3779</v>
      </c>
      <c r="G2189">
        <v>62364</v>
      </c>
      <c r="H2189" t="s">
        <v>16</v>
      </c>
      <c r="I2189" t="s">
        <v>17</v>
      </c>
      <c r="J2189" t="s">
        <v>18</v>
      </c>
      <c r="K2189">
        <v>20000000</v>
      </c>
      <c r="L2189">
        <v>2007</v>
      </c>
      <c r="M2189">
        <v>5.9</v>
      </c>
    </row>
    <row r="2190" spans="1:13" x14ac:dyDescent="0.3">
      <c r="A2190" t="s">
        <v>3780</v>
      </c>
      <c r="B2190">
        <v>89</v>
      </c>
      <c r="C2190">
        <v>77</v>
      </c>
      <c r="D2190">
        <v>45542421</v>
      </c>
      <c r="E2190" t="s">
        <v>3781</v>
      </c>
      <c r="F2190" t="s">
        <v>3782</v>
      </c>
      <c r="G2190">
        <v>13319</v>
      </c>
      <c r="H2190" t="s">
        <v>16</v>
      </c>
      <c r="I2190" t="s">
        <v>17</v>
      </c>
      <c r="J2190" t="s">
        <v>110</v>
      </c>
      <c r="K2190">
        <v>30000000</v>
      </c>
      <c r="L2190">
        <v>2000</v>
      </c>
      <c r="M2190">
        <v>6.3</v>
      </c>
    </row>
    <row r="2191" spans="1:13" hidden="1" x14ac:dyDescent="0.3">
      <c r="A2191" t="s">
        <v>1838</v>
      </c>
      <c r="B2191">
        <v>265</v>
      </c>
      <c r="C2191">
        <v>123</v>
      </c>
      <c r="D2191">
        <v>41573740</v>
      </c>
      <c r="E2191" t="s">
        <v>1097</v>
      </c>
      <c r="F2191" t="s">
        <v>3783</v>
      </c>
      <c r="G2191">
        <v>141663</v>
      </c>
      <c r="H2191" t="s">
        <v>16</v>
      </c>
      <c r="I2191" t="s">
        <v>17</v>
      </c>
      <c r="J2191" t="s">
        <v>217</v>
      </c>
      <c r="L2191">
        <v>2009</v>
      </c>
      <c r="M2191">
        <v>7</v>
      </c>
    </row>
    <row r="2192" spans="1:13" x14ac:dyDescent="0.3">
      <c r="A2192" t="s">
        <v>2779</v>
      </c>
      <c r="B2192">
        <v>61</v>
      </c>
      <c r="C2192">
        <v>111</v>
      </c>
      <c r="D2192">
        <v>42652003</v>
      </c>
      <c r="E2192" t="s">
        <v>3294</v>
      </c>
      <c r="F2192" t="s">
        <v>3784</v>
      </c>
      <c r="G2192">
        <v>18915</v>
      </c>
      <c r="H2192" t="s">
        <v>16</v>
      </c>
      <c r="I2192" t="s">
        <v>17</v>
      </c>
      <c r="J2192" t="s">
        <v>42</v>
      </c>
      <c r="K2192">
        <v>20000000</v>
      </c>
      <c r="L2192">
        <v>2015</v>
      </c>
      <c r="M2192">
        <v>6.8</v>
      </c>
    </row>
    <row r="2193" spans="1:13" hidden="1" x14ac:dyDescent="0.3">
      <c r="B2193">
        <v>3</v>
      </c>
      <c r="C2193">
        <v>30</v>
      </c>
      <c r="E2193" t="s">
        <v>609</v>
      </c>
      <c r="F2193" t="s">
        <v>3785</v>
      </c>
      <c r="G2193">
        <v>1922</v>
      </c>
      <c r="H2193" t="s">
        <v>16</v>
      </c>
      <c r="I2193" t="s">
        <v>17</v>
      </c>
      <c r="M2193">
        <v>3.5</v>
      </c>
    </row>
    <row r="2194" spans="1:13" x14ac:dyDescent="0.3">
      <c r="A2194" t="s">
        <v>2960</v>
      </c>
      <c r="B2194">
        <v>112</v>
      </c>
      <c r="C2194">
        <v>93</v>
      </c>
      <c r="D2194">
        <v>39737645</v>
      </c>
      <c r="E2194" t="s">
        <v>1515</v>
      </c>
      <c r="F2194" t="s">
        <v>3786</v>
      </c>
      <c r="G2194">
        <v>89687</v>
      </c>
      <c r="H2194" t="s">
        <v>16</v>
      </c>
      <c r="I2194" t="s">
        <v>17</v>
      </c>
      <c r="J2194" t="s">
        <v>18</v>
      </c>
      <c r="K2194">
        <v>20000000</v>
      </c>
      <c r="L2194">
        <v>2007</v>
      </c>
      <c r="M2194">
        <v>2.2999999999999998</v>
      </c>
    </row>
    <row r="2195" spans="1:13" x14ac:dyDescent="0.3">
      <c r="A2195" t="s">
        <v>836</v>
      </c>
      <c r="B2195">
        <v>166</v>
      </c>
      <c r="C2195">
        <v>129</v>
      </c>
      <c r="D2195">
        <v>37567440</v>
      </c>
      <c r="E2195" t="s">
        <v>71</v>
      </c>
      <c r="F2195" t="s">
        <v>837</v>
      </c>
      <c r="G2195">
        <v>113068</v>
      </c>
      <c r="H2195" t="s">
        <v>16</v>
      </c>
      <c r="I2195" t="s">
        <v>17</v>
      </c>
      <c r="J2195" t="s">
        <v>217</v>
      </c>
      <c r="K2195">
        <v>20000000</v>
      </c>
      <c r="L2195">
        <v>1982</v>
      </c>
      <c r="M2195">
        <v>6.9</v>
      </c>
    </row>
    <row r="2196" spans="1:13" x14ac:dyDescent="0.3">
      <c r="A2196" t="s">
        <v>160</v>
      </c>
      <c r="B2196">
        <v>474</v>
      </c>
      <c r="C2196">
        <v>128</v>
      </c>
      <c r="D2196">
        <v>44988180</v>
      </c>
      <c r="E2196" t="s">
        <v>3787</v>
      </c>
      <c r="F2196" t="s">
        <v>3788</v>
      </c>
      <c r="G2196">
        <v>195333</v>
      </c>
      <c r="H2196" t="s">
        <v>16</v>
      </c>
      <c r="I2196" t="s">
        <v>17</v>
      </c>
      <c r="J2196" t="s">
        <v>217</v>
      </c>
      <c r="K2196">
        <v>20000000</v>
      </c>
      <c r="L2196">
        <v>2015</v>
      </c>
      <c r="M2196">
        <v>8.1</v>
      </c>
    </row>
    <row r="2197" spans="1:13" x14ac:dyDescent="0.3">
      <c r="A2197" t="s">
        <v>3555</v>
      </c>
      <c r="B2197">
        <v>165</v>
      </c>
      <c r="C2197">
        <v>110</v>
      </c>
      <c r="D2197">
        <v>39263506</v>
      </c>
      <c r="E2197" t="s">
        <v>782</v>
      </c>
      <c r="F2197" t="s">
        <v>3789</v>
      </c>
      <c r="G2197">
        <v>40469</v>
      </c>
      <c r="H2197" t="s">
        <v>16</v>
      </c>
      <c r="I2197" t="s">
        <v>17</v>
      </c>
      <c r="J2197" t="s">
        <v>18</v>
      </c>
      <c r="K2197">
        <v>22000000</v>
      </c>
      <c r="L2197">
        <v>2008</v>
      </c>
      <c r="M2197">
        <v>6.1</v>
      </c>
    </row>
    <row r="2198" spans="1:13" x14ac:dyDescent="0.3">
      <c r="A2198" t="s">
        <v>3790</v>
      </c>
      <c r="B2198">
        <v>131</v>
      </c>
      <c r="C2198">
        <v>137</v>
      </c>
      <c r="D2198">
        <v>39143839</v>
      </c>
      <c r="E2198" t="s">
        <v>1982</v>
      </c>
      <c r="F2198" t="s">
        <v>3791</v>
      </c>
      <c r="G2198">
        <v>38658</v>
      </c>
      <c r="H2198" t="s">
        <v>16</v>
      </c>
      <c r="I2198" t="s">
        <v>17</v>
      </c>
      <c r="J2198" t="s">
        <v>18</v>
      </c>
      <c r="K2198">
        <v>20000000</v>
      </c>
      <c r="L2198">
        <v>2006</v>
      </c>
      <c r="M2198">
        <v>5</v>
      </c>
    </row>
    <row r="2199" spans="1:13" x14ac:dyDescent="0.3">
      <c r="A2199" t="s">
        <v>2591</v>
      </c>
      <c r="B2199">
        <v>29</v>
      </c>
      <c r="C2199">
        <v>124</v>
      </c>
      <c r="D2199">
        <v>37672350</v>
      </c>
      <c r="E2199" t="s">
        <v>515</v>
      </c>
      <c r="F2199" t="s">
        <v>3792</v>
      </c>
      <c r="G2199">
        <v>5427</v>
      </c>
      <c r="H2199" t="s">
        <v>16</v>
      </c>
      <c r="I2199" t="s">
        <v>17</v>
      </c>
      <c r="J2199" t="s">
        <v>217</v>
      </c>
      <c r="K2199">
        <v>20000000</v>
      </c>
      <c r="L2199">
        <v>1998</v>
      </c>
      <c r="M2199">
        <v>5.5</v>
      </c>
    </row>
    <row r="2200" spans="1:13" x14ac:dyDescent="0.3">
      <c r="A2200" t="s">
        <v>1831</v>
      </c>
      <c r="B2200">
        <v>43</v>
      </c>
      <c r="C2200">
        <v>93</v>
      </c>
      <c r="D2200">
        <v>38037513</v>
      </c>
      <c r="E2200" t="s">
        <v>3793</v>
      </c>
      <c r="F2200" t="s">
        <v>3794</v>
      </c>
      <c r="G2200">
        <v>49680</v>
      </c>
      <c r="H2200" t="s">
        <v>16</v>
      </c>
      <c r="I2200" t="s">
        <v>17</v>
      </c>
      <c r="J2200" t="s">
        <v>42</v>
      </c>
      <c r="K2200">
        <v>20000000</v>
      </c>
      <c r="L2200">
        <v>1991</v>
      </c>
      <c r="M2200">
        <v>6.2</v>
      </c>
    </row>
    <row r="2201" spans="1:13" x14ac:dyDescent="0.3">
      <c r="A2201" t="s">
        <v>1131</v>
      </c>
      <c r="B2201">
        <v>111</v>
      </c>
      <c r="C2201">
        <v>115</v>
      </c>
      <c r="D2201">
        <v>37442180</v>
      </c>
      <c r="E2201" t="s">
        <v>3431</v>
      </c>
      <c r="F2201" t="s">
        <v>3795</v>
      </c>
      <c r="G2201">
        <v>28005</v>
      </c>
      <c r="H2201" t="s">
        <v>16</v>
      </c>
      <c r="I2201" t="s">
        <v>17</v>
      </c>
      <c r="J2201" t="s">
        <v>18</v>
      </c>
      <c r="K2201">
        <v>20000000</v>
      </c>
      <c r="L2201">
        <v>2006</v>
      </c>
      <c r="M2201">
        <v>6.2</v>
      </c>
    </row>
    <row r="2202" spans="1:13" x14ac:dyDescent="0.3">
      <c r="A2202" t="s">
        <v>3796</v>
      </c>
      <c r="B2202">
        <v>90</v>
      </c>
      <c r="C2202">
        <v>98</v>
      </c>
      <c r="E2202" t="s">
        <v>238</v>
      </c>
      <c r="F2202" t="s">
        <v>3797</v>
      </c>
      <c r="G2202">
        <v>18481</v>
      </c>
      <c r="H2202" t="s">
        <v>16</v>
      </c>
      <c r="I2202" t="s">
        <v>17</v>
      </c>
      <c r="J2202" t="s">
        <v>42</v>
      </c>
      <c r="K2202">
        <v>20000000</v>
      </c>
      <c r="L2202">
        <v>1979</v>
      </c>
      <c r="M2202">
        <v>5.9</v>
      </c>
    </row>
    <row r="2203" spans="1:13" x14ac:dyDescent="0.3">
      <c r="A2203" t="s">
        <v>3798</v>
      </c>
      <c r="B2203">
        <v>333</v>
      </c>
      <c r="C2203">
        <v>105</v>
      </c>
      <c r="D2203">
        <v>35596227</v>
      </c>
      <c r="E2203" t="s">
        <v>782</v>
      </c>
      <c r="F2203" t="s">
        <v>3799</v>
      </c>
      <c r="G2203">
        <v>79461</v>
      </c>
      <c r="H2203" t="s">
        <v>16</v>
      </c>
      <c r="I2203" t="s">
        <v>17</v>
      </c>
      <c r="J2203" t="s">
        <v>217</v>
      </c>
      <c r="K2203">
        <v>20000000</v>
      </c>
      <c r="L2203">
        <v>2010</v>
      </c>
      <c r="M2203">
        <v>6.3</v>
      </c>
    </row>
    <row r="2204" spans="1:13" x14ac:dyDescent="0.3">
      <c r="A2204" t="s">
        <v>3800</v>
      </c>
      <c r="B2204">
        <v>37</v>
      </c>
      <c r="C2204">
        <v>127</v>
      </c>
      <c r="D2204">
        <v>35422828</v>
      </c>
      <c r="E2204" t="s">
        <v>1542</v>
      </c>
      <c r="F2204" t="s">
        <v>3801</v>
      </c>
      <c r="G2204">
        <v>19126</v>
      </c>
      <c r="H2204" t="s">
        <v>16</v>
      </c>
      <c r="I2204" t="s">
        <v>17</v>
      </c>
      <c r="J2204" t="s">
        <v>42</v>
      </c>
      <c r="K2204">
        <v>20000000</v>
      </c>
      <c r="L2204">
        <v>1997</v>
      </c>
      <c r="M2204">
        <v>6.7</v>
      </c>
    </row>
    <row r="2205" spans="1:13" x14ac:dyDescent="0.3">
      <c r="A2205" t="s">
        <v>2960</v>
      </c>
      <c r="B2205">
        <v>122</v>
      </c>
      <c r="C2205">
        <v>82</v>
      </c>
      <c r="D2205">
        <v>36658108</v>
      </c>
      <c r="E2205" t="s">
        <v>609</v>
      </c>
      <c r="F2205" t="s">
        <v>3802</v>
      </c>
      <c r="G2205">
        <v>39095</v>
      </c>
      <c r="H2205" t="s">
        <v>16</v>
      </c>
      <c r="I2205" t="s">
        <v>17</v>
      </c>
      <c r="J2205" t="s">
        <v>18</v>
      </c>
      <c r="K2205">
        <v>20000000</v>
      </c>
      <c r="L2205">
        <v>2010</v>
      </c>
      <c r="M2205">
        <v>3.5</v>
      </c>
    </row>
    <row r="2206" spans="1:13" x14ac:dyDescent="0.3">
      <c r="A2206" t="s">
        <v>412</v>
      </c>
      <c r="B2206">
        <v>285</v>
      </c>
      <c r="C2206">
        <v>143</v>
      </c>
      <c r="D2206">
        <v>34300771</v>
      </c>
      <c r="E2206" t="s">
        <v>1235</v>
      </c>
      <c r="F2206" t="s">
        <v>3803</v>
      </c>
      <c r="G2206">
        <v>243799</v>
      </c>
      <c r="H2206" t="s">
        <v>16</v>
      </c>
      <c r="I2206" t="s">
        <v>533</v>
      </c>
      <c r="J2206" t="s">
        <v>217</v>
      </c>
      <c r="K2206">
        <v>25000000</v>
      </c>
      <c r="L2206">
        <v>2006</v>
      </c>
      <c r="M2206">
        <v>7.5</v>
      </c>
    </row>
    <row r="2207" spans="1:13" x14ac:dyDescent="0.3">
      <c r="A2207" t="s">
        <v>297</v>
      </c>
      <c r="B2207">
        <v>156</v>
      </c>
      <c r="C2207">
        <v>103</v>
      </c>
      <c r="D2207">
        <v>34290142</v>
      </c>
      <c r="E2207" t="s">
        <v>921</v>
      </c>
      <c r="F2207" t="s">
        <v>3804</v>
      </c>
      <c r="G2207">
        <v>54242</v>
      </c>
      <c r="H2207" t="s">
        <v>16</v>
      </c>
      <c r="I2207" t="s">
        <v>17</v>
      </c>
      <c r="J2207" t="s">
        <v>217</v>
      </c>
      <c r="K2207">
        <v>19800000</v>
      </c>
      <c r="L2207">
        <v>2014</v>
      </c>
      <c r="M2207">
        <v>6.6</v>
      </c>
    </row>
    <row r="2208" spans="1:13" x14ac:dyDescent="0.3">
      <c r="A2208" t="s">
        <v>3805</v>
      </c>
      <c r="B2208">
        <v>293</v>
      </c>
      <c r="C2208">
        <v>104</v>
      </c>
      <c r="D2208">
        <v>33422556</v>
      </c>
      <c r="E2208" t="s">
        <v>2853</v>
      </c>
      <c r="F2208" t="s">
        <v>3806</v>
      </c>
      <c r="G2208">
        <v>99236</v>
      </c>
      <c r="H2208" t="s">
        <v>16</v>
      </c>
      <c r="I2208" t="s">
        <v>17</v>
      </c>
      <c r="J2208" t="s">
        <v>18</v>
      </c>
      <c r="K2208">
        <v>20000000</v>
      </c>
      <c r="L2208">
        <v>2008</v>
      </c>
      <c r="M2208">
        <v>7.5</v>
      </c>
    </row>
    <row r="2209" spans="1:13" x14ac:dyDescent="0.3">
      <c r="A2209" t="s">
        <v>3700</v>
      </c>
      <c r="B2209">
        <v>233</v>
      </c>
      <c r="C2209">
        <v>98</v>
      </c>
      <c r="D2209">
        <v>32774834</v>
      </c>
      <c r="E2209" t="s">
        <v>787</v>
      </c>
      <c r="F2209" t="s">
        <v>3807</v>
      </c>
      <c r="G2209">
        <v>136048</v>
      </c>
      <c r="H2209" t="s">
        <v>16</v>
      </c>
      <c r="I2209" t="s">
        <v>17</v>
      </c>
      <c r="J2209" t="s">
        <v>217</v>
      </c>
      <c r="K2209">
        <v>30000000</v>
      </c>
      <c r="L2209">
        <v>2004</v>
      </c>
      <c r="M2209">
        <v>7.2</v>
      </c>
    </row>
    <row r="2210" spans="1:13" x14ac:dyDescent="0.3">
      <c r="A2210" t="s">
        <v>2803</v>
      </c>
      <c r="B2210">
        <v>282</v>
      </c>
      <c r="C2210">
        <v>92</v>
      </c>
      <c r="D2210">
        <v>34334256</v>
      </c>
      <c r="E2210" t="s">
        <v>1982</v>
      </c>
      <c r="F2210" t="s">
        <v>3808</v>
      </c>
      <c r="G2210">
        <v>35131</v>
      </c>
      <c r="H2210" t="s">
        <v>16</v>
      </c>
      <c r="I2210" t="s">
        <v>17</v>
      </c>
      <c r="J2210" t="s">
        <v>217</v>
      </c>
      <c r="K2210">
        <v>11000000</v>
      </c>
      <c r="L2210">
        <v>2013</v>
      </c>
      <c r="M2210">
        <v>4.8</v>
      </c>
    </row>
    <row r="2211" spans="1:13" x14ac:dyDescent="0.3">
      <c r="A2211" t="s">
        <v>899</v>
      </c>
      <c r="B2211">
        <v>57</v>
      </c>
      <c r="C2211">
        <v>123</v>
      </c>
      <c r="D2211">
        <v>32051917</v>
      </c>
      <c r="E2211" t="s">
        <v>789</v>
      </c>
      <c r="F2211" t="s">
        <v>3809</v>
      </c>
      <c r="G2211">
        <v>42315</v>
      </c>
      <c r="H2211" t="s">
        <v>16</v>
      </c>
      <c r="I2211" t="s">
        <v>17</v>
      </c>
      <c r="J2211" t="s">
        <v>217</v>
      </c>
      <c r="K2211">
        <v>20000000</v>
      </c>
      <c r="L2211">
        <v>1995</v>
      </c>
      <c r="M2211">
        <v>6.6</v>
      </c>
    </row>
    <row r="2212" spans="1:13" x14ac:dyDescent="0.3">
      <c r="A2212" t="s">
        <v>2417</v>
      </c>
      <c r="B2212">
        <v>153</v>
      </c>
      <c r="C2212">
        <v>88</v>
      </c>
      <c r="D2212">
        <v>32014289</v>
      </c>
      <c r="E2212" t="s">
        <v>609</v>
      </c>
      <c r="F2212" t="s">
        <v>3810</v>
      </c>
      <c r="G2212">
        <v>50337</v>
      </c>
      <c r="H2212" t="s">
        <v>16</v>
      </c>
      <c r="I2212" t="s">
        <v>17</v>
      </c>
      <c r="J2212" t="s">
        <v>18</v>
      </c>
      <c r="K2212">
        <v>20000000</v>
      </c>
      <c r="L2212">
        <v>2013</v>
      </c>
      <c r="M2212">
        <v>3.5</v>
      </c>
    </row>
    <row r="2213" spans="1:13" x14ac:dyDescent="0.3">
      <c r="A2213" t="s">
        <v>3811</v>
      </c>
      <c r="B2213">
        <v>20</v>
      </c>
      <c r="C2213">
        <v>158</v>
      </c>
      <c r="E2213" t="s">
        <v>3812</v>
      </c>
      <c r="F2213" t="s">
        <v>3813</v>
      </c>
      <c r="G2213">
        <v>9352</v>
      </c>
      <c r="H2213" t="s">
        <v>16</v>
      </c>
      <c r="I2213" t="s">
        <v>17</v>
      </c>
      <c r="J2213" t="s">
        <v>18</v>
      </c>
      <c r="K2213">
        <v>20000000</v>
      </c>
      <c r="L2213">
        <v>1969</v>
      </c>
      <c r="M2213">
        <v>6.7</v>
      </c>
    </row>
    <row r="2214" spans="1:13" x14ac:dyDescent="0.3">
      <c r="A2214" t="s">
        <v>2167</v>
      </c>
      <c r="B2214">
        <v>324</v>
      </c>
      <c r="C2214">
        <v>128</v>
      </c>
      <c r="D2214">
        <v>31838002</v>
      </c>
      <c r="E2214" t="s">
        <v>2126</v>
      </c>
      <c r="F2214" t="s">
        <v>3814</v>
      </c>
      <c r="G2214">
        <v>136673</v>
      </c>
      <c r="H2214" t="s">
        <v>16</v>
      </c>
      <c r="I2214" t="s">
        <v>17</v>
      </c>
      <c r="J2214" t="s">
        <v>217</v>
      </c>
      <c r="K2214">
        <v>20000000</v>
      </c>
      <c r="L2214">
        <v>2008</v>
      </c>
      <c r="M2214">
        <v>7.6</v>
      </c>
    </row>
    <row r="2215" spans="1:13" x14ac:dyDescent="0.3">
      <c r="A2215" t="s">
        <v>194</v>
      </c>
      <c r="B2215">
        <v>122</v>
      </c>
      <c r="C2215">
        <v>107</v>
      </c>
      <c r="D2215">
        <v>36874745</v>
      </c>
      <c r="E2215" t="s">
        <v>3815</v>
      </c>
      <c r="F2215" t="s">
        <v>3816</v>
      </c>
      <c r="G2215">
        <v>12276</v>
      </c>
      <c r="H2215" t="s">
        <v>16</v>
      </c>
      <c r="I2215" t="s">
        <v>17</v>
      </c>
      <c r="J2215" t="s">
        <v>18</v>
      </c>
      <c r="K2215">
        <v>20000000</v>
      </c>
      <c r="L2215">
        <v>2016</v>
      </c>
      <c r="M2215">
        <v>6.3</v>
      </c>
    </row>
    <row r="2216" spans="1:13" x14ac:dyDescent="0.3">
      <c r="A2216" t="s">
        <v>3817</v>
      </c>
      <c r="B2216">
        <v>156</v>
      </c>
      <c r="C2216">
        <v>91</v>
      </c>
      <c r="D2216">
        <v>30079316</v>
      </c>
      <c r="E2216" t="s">
        <v>2285</v>
      </c>
      <c r="F2216" t="s">
        <v>3818</v>
      </c>
      <c r="G2216">
        <v>75920</v>
      </c>
      <c r="H2216" t="s">
        <v>16</v>
      </c>
      <c r="I2216" t="s">
        <v>17</v>
      </c>
      <c r="J2216" t="s">
        <v>217</v>
      </c>
      <c r="K2216">
        <v>35000000</v>
      </c>
      <c r="L2216">
        <v>2002</v>
      </c>
      <c r="M2216">
        <v>5.5</v>
      </c>
    </row>
    <row r="2217" spans="1:13" x14ac:dyDescent="0.3">
      <c r="A2217" t="s">
        <v>3819</v>
      </c>
      <c r="B2217">
        <v>161</v>
      </c>
      <c r="C2217">
        <v>90</v>
      </c>
      <c r="D2217">
        <v>35033759</v>
      </c>
      <c r="E2217" t="s">
        <v>1515</v>
      </c>
      <c r="F2217" t="s">
        <v>3820</v>
      </c>
      <c r="G2217">
        <v>55008</v>
      </c>
      <c r="H2217" t="s">
        <v>16</v>
      </c>
      <c r="I2217" t="s">
        <v>17</v>
      </c>
      <c r="J2217" t="s">
        <v>217</v>
      </c>
      <c r="K2217">
        <v>19000000</v>
      </c>
      <c r="L2217">
        <v>2011</v>
      </c>
      <c r="M2217">
        <v>6.3</v>
      </c>
    </row>
    <row r="2218" spans="1:13" x14ac:dyDescent="0.3">
      <c r="A2218" t="s">
        <v>3821</v>
      </c>
      <c r="B2218">
        <v>69</v>
      </c>
      <c r="C2218">
        <v>115</v>
      </c>
      <c r="D2218">
        <v>29753944</v>
      </c>
      <c r="E2218" t="s">
        <v>789</v>
      </c>
      <c r="F2218" t="s">
        <v>3822</v>
      </c>
      <c r="G2218">
        <v>90677</v>
      </c>
      <c r="H2218" t="s">
        <v>16</v>
      </c>
      <c r="I2218" t="s">
        <v>17</v>
      </c>
      <c r="J2218" t="s">
        <v>217</v>
      </c>
      <c r="K2218">
        <v>20000000</v>
      </c>
      <c r="L2218">
        <v>1998</v>
      </c>
      <c r="M2218">
        <v>6.5</v>
      </c>
    </row>
    <row r="2219" spans="1:13" hidden="1" x14ac:dyDescent="0.3">
      <c r="A2219" t="s">
        <v>3823</v>
      </c>
      <c r="B2219">
        <v>121</v>
      </c>
      <c r="C2219">
        <v>101</v>
      </c>
      <c r="D2219">
        <v>29062561</v>
      </c>
      <c r="E2219" t="s">
        <v>558</v>
      </c>
      <c r="F2219" t="s">
        <v>3824</v>
      </c>
      <c r="G2219">
        <v>23424</v>
      </c>
      <c r="H2219" t="s">
        <v>16</v>
      </c>
      <c r="I2219" t="s">
        <v>17</v>
      </c>
      <c r="J2219" t="s">
        <v>18</v>
      </c>
      <c r="L2219">
        <v>2009</v>
      </c>
      <c r="M2219">
        <v>5.6</v>
      </c>
    </row>
    <row r="2220" spans="1:13" x14ac:dyDescent="0.3">
      <c r="A2220" t="s">
        <v>1631</v>
      </c>
      <c r="B2220">
        <v>258</v>
      </c>
      <c r="C2220">
        <v>113</v>
      </c>
      <c r="D2220">
        <v>31146570</v>
      </c>
      <c r="E2220" t="s">
        <v>1464</v>
      </c>
      <c r="F2220" t="s">
        <v>3825</v>
      </c>
      <c r="G2220">
        <v>55441</v>
      </c>
      <c r="H2220" t="s">
        <v>16</v>
      </c>
      <c r="I2220" t="s">
        <v>17</v>
      </c>
      <c r="J2220" t="s">
        <v>217</v>
      </c>
      <c r="K2220">
        <v>20000000</v>
      </c>
      <c r="L2220">
        <v>2010</v>
      </c>
      <c r="M2220">
        <v>6.9</v>
      </c>
    </row>
    <row r="2221" spans="1:13" x14ac:dyDescent="0.3">
      <c r="A2221" t="s">
        <v>2022</v>
      </c>
      <c r="B2221">
        <v>174</v>
      </c>
      <c r="C2221">
        <v>113</v>
      </c>
      <c r="D2221">
        <v>27277055</v>
      </c>
      <c r="E2221" t="s">
        <v>2071</v>
      </c>
      <c r="F2221" t="s">
        <v>3826</v>
      </c>
      <c r="G2221">
        <v>143137</v>
      </c>
      <c r="H2221" t="s">
        <v>16</v>
      </c>
      <c r="I2221" t="s">
        <v>25</v>
      </c>
      <c r="J2221" t="s">
        <v>217</v>
      </c>
      <c r="K2221">
        <v>20000000</v>
      </c>
      <c r="L2221">
        <v>2000</v>
      </c>
      <c r="M2221">
        <v>7.6</v>
      </c>
    </row>
    <row r="2222" spans="1:13" x14ac:dyDescent="0.3">
      <c r="A2222" t="s">
        <v>3827</v>
      </c>
      <c r="B2222">
        <v>141</v>
      </c>
      <c r="C2222">
        <v>87</v>
      </c>
      <c r="D2222">
        <v>26876529</v>
      </c>
      <c r="E2222" t="s">
        <v>1828</v>
      </c>
      <c r="F2222" t="s">
        <v>3828</v>
      </c>
      <c r="G2222">
        <v>26624</v>
      </c>
      <c r="H2222" t="s">
        <v>16</v>
      </c>
      <c r="I2222" t="s">
        <v>249</v>
      </c>
      <c r="J2222" t="s">
        <v>18</v>
      </c>
      <c r="K2222">
        <v>27000000</v>
      </c>
      <c r="L2222">
        <v>2008</v>
      </c>
      <c r="M2222">
        <v>3.9</v>
      </c>
    </row>
    <row r="2223" spans="1:13" x14ac:dyDescent="0.3">
      <c r="A2223" t="s">
        <v>3451</v>
      </c>
      <c r="B2223">
        <v>31</v>
      </c>
      <c r="C2223">
        <v>101</v>
      </c>
      <c r="D2223">
        <v>53146000</v>
      </c>
      <c r="E2223" t="s">
        <v>782</v>
      </c>
      <c r="F2223" t="s">
        <v>3829</v>
      </c>
      <c r="G2223">
        <v>9845</v>
      </c>
      <c r="H2223" t="s">
        <v>16</v>
      </c>
      <c r="I2223" t="s">
        <v>17</v>
      </c>
      <c r="J2223" t="s">
        <v>217</v>
      </c>
      <c r="K2223">
        <v>20000000</v>
      </c>
      <c r="L2223">
        <v>1996</v>
      </c>
      <c r="M2223">
        <v>6.1</v>
      </c>
    </row>
    <row r="2224" spans="1:13" x14ac:dyDescent="0.3">
      <c r="A2224" t="s">
        <v>541</v>
      </c>
      <c r="B2224">
        <v>222</v>
      </c>
      <c r="C2224">
        <v>111</v>
      </c>
      <c r="D2224">
        <v>30028592</v>
      </c>
      <c r="E2224" t="s">
        <v>1889</v>
      </c>
      <c r="F2224" t="s">
        <v>3830</v>
      </c>
      <c r="G2224">
        <v>152247</v>
      </c>
      <c r="H2224" t="s">
        <v>16</v>
      </c>
      <c r="I2224" t="s">
        <v>25</v>
      </c>
      <c r="J2224" t="s">
        <v>217</v>
      </c>
      <c r="K2224">
        <v>20000000</v>
      </c>
      <c r="L2224">
        <v>2008</v>
      </c>
      <c r="M2224">
        <v>7.3</v>
      </c>
    </row>
    <row r="2225" spans="1:13" x14ac:dyDescent="0.3">
      <c r="A2225" t="s">
        <v>566</v>
      </c>
      <c r="B2225">
        <v>273</v>
      </c>
      <c r="C2225">
        <v>108</v>
      </c>
      <c r="D2225">
        <v>34126138</v>
      </c>
      <c r="E2225" t="s">
        <v>2463</v>
      </c>
      <c r="F2225" t="s">
        <v>3831</v>
      </c>
      <c r="G2225">
        <v>666937</v>
      </c>
      <c r="H2225" t="s">
        <v>16</v>
      </c>
      <c r="I2225" t="s">
        <v>17</v>
      </c>
      <c r="J2225" t="s">
        <v>217</v>
      </c>
      <c r="K2225">
        <v>20000000</v>
      </c>
      <c r="L2225">
        <v>2004</v>
      </c>
      <c r="M2225">
        <v>8.3000000000000007</v>
      </c>
    </row>
    <row r="2226" spans="1:13" x14ac:dyDescent="0.3">
      <c r="A2226" t="s">
        <v>1840</v>
      </c>
      <c r="B2226">
        <v>91</v>
      </c>
      <c r="C2226">
        <v>105</v>
      </c>
      <c r="D2226">
        <v>25677801</v>
      </c>
      <c r="E2226" t="s">
        <v>990</v>
      </c>
      <c r="F2226" t="s">
        <v>3832</v>
      </c>
      <c r="G2226">
        <v>41273</v>
      </c>
      <c r="H2226" t="s">
        <v>16</v>
      </c>
      <c r="I2226" t="s">
        <v>17</v>
      </c>
      <c r="J2226" t="s">
        <v>42</v>
      </c>
      <c r="K2226">
        <v>20000000</v>
      </c>
      <c r="L2226">
        <v>2010</v>
      </c>
      <c r="M2226">
        <v>5.8</v>
      </c>
    </row>
    <row r="2227" spans="1:13" x14ac:dyDescent="0.3">
      <c r="A2227" t="s">
        <v>186</v>
      </c>
      <c r="B2227">
        <v>190</v>
      </c>
      <c r="C2227">
        <v>109</v>
      </c>
      <c r="D2227">
        <v>26415649</v>
      </c>
      <c r="E2227" t="s">
        <v>169</v>
      </c>
      <c r="F2227" t="s">
        <v>3833</v>
      </c>
      <c r="G2227">
        <v>94892</v>
      </c>
      <c r="H2227" t="s">
        <v>16</v>
      </c>
      <c r="I2227" t="s">
        <v>17</v>
      </c>
      <c r="J2227" t="s">
        <v>217</v>
      </c>
      <c r="K2227">
        <v>20000000</v>
      </c>
      <c r="L2227">
        <v>2008</v>
      </c>
      <c r="M2227">
        <v>6.8</v>
      </c>
    </row>
    <row r="2228" spans="1:13" x14ac:dyDescent="0.3">
      <c r="A2228" t="s">
        <v>896</v>
      </c>
      <c r="B2228">
        <v>427</v>
      </c>
      <c r="C2228">
        <v>109</v>
      </c>
      <c r="D2228">
        <v>26003149</v>
      </c>
      <c r="E2228" t="s">
        <v>702</v>
      </c>
      <c r="F2228" t="s">
        <v>3834</v>
      </c>
      <c r="G2228">
        <v>185587</v>
      </c>
      <c r="H2228" t="s">
        <v>16</v>
      </c>
      <c r="I2228" t="s">
        <v>25</v>
      </c>
      <c r="J2228" t="s">
        <v>217</v>
      </c>
      <c r="K2228">
        <v>20000000</v>
      </c>
      <c r="L2228">
        <v>2013</v>
      </c>
      <c r="M2228">
        <v>7</v>
      </c>
    </row>
    <row r="2229" spans="1:13" x14ac:dyDescent="0.3">
      <c r="A2229" t="s">
        <v>3835</v>
      </c>
      <c r="B2229">
        <v>93</v>
      </c>
      <c r="C2229">
        <v>99</v>
      </c>
      <c r="D2229">
        <v>25584685</v>
      </c>
      <c r="E2229" t="s">
        <v>3836</v>
      </c>
      <c r="F2229" t="s">
        <v>3837</v>
      </c>
      <c r="G2229">
        <v>15877</v>
      </c>
      <c r="H2229" t="s">
        <v>16</v>
      </c>
      <c r="I2229" t="s">
        <v>17</v>
      </c>
      <c r="J2229" t="s">
        <v>42</v>
      </c>
      <c r="K2229">
        <v>20000000</v>
      </c>
      <c r="L2229">
        <v>2007</v>
      </c>
      <c r="M2229">
        <v>5.9</v>
      </c>
    </row>
    <row r="2230" spans="1:13" x14ac:dyDescent="0.3">
      <c r="A2230" t="s">
        <v>3838</v>
      </c>
      <c r="B2230">
        <v>292</v>
      </c>
      <c r="C2230">
        <v>98</v>
      </c>
      <c r="D2230">
        <v>29975979</v>
      </c>
      <c r="E2230" t="s">
        <v>812</v>
      </c>
      <c r="F2230" t="s">
        <v>3839</v>
      </c>
      <c r="G2230">
        <v>105797</v>
      </c>
      <c r="H2230" t="s">
        <v>16</v>
      </c>
      <c r="I2230" t="s">
        <v>139</v>
      </c>
      <c r="J2230" t="s">
        <v>217</v>
      </c>
      <c r="K2230">
        <v>20000000</v>
      </c>
      <c r="L2230">
        <v>2009</v>
      </c>
      <c r="M2230">
        <v>6.5</v>
      </c>
    </row>
    <row r="2231" spans="1:13" x14ac:dyDescent="0.3">
      <c r="A2231" t="s">
        <v>3840</v>
      </c>
      <c r="B2231">
        <v>180</v>
      </c>
      <c r="C2231">
        <v>104</v>
      </c>
      <c r="D2231">
        <v>31584722</v>
      </c>
      <c r="E2231" t="s">
        <v>615</v>
      </c>
      <c r="F2231" t="s">
        <v>3841</v>
      </c>
      <c r="G2231">
        <v>101730</v>
      </c>
      <c r="H2231" t="s">
        <v>16</v>
      </c>
      <c r="I2231" t="s">
        <v>17</v>
      </c>
      <c r="J2231" t="s">
        <v>217</v>
      </c>
      <c r="K2231">
        <v>20000000</v>
      </c>
      <c r="L2231">
        <v>2010</v>
      </c>
      <c r="M2231">
        <v>6.4</v>
      </c>
    </row>
    <row r="2232" spans="1:13" x14ac:dyDescent="0.3">
      <c r="A2232" t="s">
        <v>3842</v>
      </c>
      <c r="B2232">
        <v>94</v>
      </c>
      <c r="C2232">
        <v>109</v>
      </c>
      <c r="D2232">
        <v>23179303</v>
      </c>
      <c r="E2232" t="s">
        <v>3437</v>
      </c>
      <c r="F2232" t="s">
        <v>3843</v>
      </c>
      <c r="G2232">
        <v>32951</v>
      </c>
      <c r="H2232" t="s">
        <v>16</v>
      </c>
      <c r="I2232" t="s">
        <v>3844</v>
      </c>
      <c r="J2232" t="s">
        <v>42</v>
      </c>
      <c r="K2232">
        <v>20000000</v>
      </c>
      <c r="L2232">
        <v>2011</v>
      </c>
      <c r="M2232">
        <v>5.8</v>
      </c>
    </row>
    <row r="2233" spans="1:13" x14ac:dyDescent="0.3">
      <c r="A2233" t="s">
        <v>3845</v>
      </c>
      <c r="B2233">
        <v>112</v>
      </c>
      <c r="C2233">
        <v>75</v>
      </c>
      <c r="D2233">
        <v>23078294</v>
      </c>
      <c r="E2233" t="s">
        <v>1982</v>
      </c>
      <c r="F2233" t="s">
        <v>3846</v>
      </c>
      <c r="G2233">
        <v>25870</v>
      </c>
      <c r="H2233" t="s">
        <v>16</v>
      </c>
      <c r="I2233" t="s">
        <v>17</v>
      </c>
      <c r="J2233" t="s">
        <v>18</v>
      </c>
      <c r="K2233">
        <v>9000000</v>
      </c>
      <c r="L2233">
        <v>2006</v>
      </c>
      <c r="M2233">
        <v>5.0999999999999996</v>
      </c>
    </row>
    <row r="2234" spans="1:13" x14ac:dyDescent="0.3">
      <c r="A2234" t="s">
        <v>2122</v>
      </c>
      <c r="B2234">
        <v>20</v>
      </c>
      <c r="C2234">
        <v>119</v>
      </c>
      <c r="D2234">
        <v>21413105</v>
      </c>
      <c r="E2234" t="s">
        <v>3847</v>
      </c>
      <c r="F2234" t="s">
        <v>3848</v>
      </c>
      <c r="G2234">
        <v>15230</v>
      </c>
      <c r="H2234" t="s">
        <v>16</v>
      </c>
      <c r="I2234" t="s">
        <v>139</v>
      </c>
      <c r="J2234" t="s">
        <v>18</v>
      </c>
      <c r="K2234">
        <v>20000000</v>
      </c>
      <c r="L2234">
        <v>1990</v>
      </c>
      <c r="M2234">
        <v>6.8</v>
      </c>
    </row>
    <row r="2235" spans="1:13" x14ac:dyDescent="0.3">
      <c r="A2235" t="s">
        <v>3849</v>
      </c>
      <c r="B2235">
        <v>84</v>
      </c>
      <c r="C2235">
        <v>90</v>
      </c>
      <c r="D2235">
        <v>25077977</v>
      </c>
      <c r="E2235" t="s">
        <v>735</v>
      </c>
      <c r="F2235" t="s">
        <v>3850</v>
      </c>
      <c r="G2235">
        <v>10986</v>
      </c>
      <c r="H2235" t="s">
        <v>16</v>
      </c>
      <c r="I2235" t="s">
        <v>17</v>
      </c>
      <c r="J2235" t="s">
        <v>42</v>
      </c>
      <c r="K2235">
        <v>20000000</v>
      </c>
      <c r="L2235">
        <v>2010</v>
      </c>
      <c r="M2235">
        <v>5.3</v>
      </c>
    </row>
    <row r="2236" spans="1:13" x14ac:dyDescent="0.3">
      <c r="A2236" t="s">
        <v>763</v>
      </c>
      <c r="B2236">
        <v>120</v>
      </c>
      <c r="C2236">
        <v>97</v>
      </c>
      <c r="D2236">
        <v>23292105</v>
      </c>
      <c r="E2236" t="s">
        <v>3159</v>
      </c>
      <c r="F2236" t="s">
        <v>3851</v>
      </c>
      <c r="G2236">
        <v>39541</v>
      </c>
      <c r="H2236" t="s">
        <v>16</v>
      </c>
      <c r="I2236" t="s">
        <v>17</v>
      </c>
      <c r="J2236" t="s">
        <v>18</v>
      </c>
      <c r="K2236">
        <v>20000000</v>
      </c>
      <c r="L2236">
        <v>2006</v>
      </c>
      <c r="M2236">
        <v>5.3</v>
      </c>
    </row>
    <row r="2237" spans="1:13" hidden="1" x14ac:dyDescent="0.3">
      <c r="A2237" t="s">
        <v>3852</v>
      </c>
      <c r="B2237">
        <v>90</v>
      </c>
      <c r="C2237">
        <v>103</v>
      </c>
      <c r="D2237">
        <v>26870825</v>
      </c>
      <c r="E2237" t="s">
        <v>2247</v>
      </c>
      <c r="F2237" t="s">
        <v>3853</v>
      </c>
      <c r="G2237">
        <v>22604</v>
      </c>
      <c r="H2237" t="s">
        <v>16</v>
      </c>
      <c r="I2237" t="s">
        <v>282</v>
      </c>
      <c r="J2237" t="s">
        <v>18</v>
      </c>
      <c r="L2237">
        <v>2006</v>
      </c>
      <c r="M2237">
        <v>6.4</v>
      </c>
    </row>
    <row r="2238" spans="1:13" x14ac:dyDescent="0.3">
      <c r="A2238" t="s">
        <v>1754</v>
      </c>
      <c r="B2238">
        <v>103</v>
      </c>
      <c r="C2238">
        <v>89</v>
      </c>
      <c r="D2238">
        <v>20916309</v>
      </c>
      <c r="E2238" t="s">
        <v>190</v>
      </c>
      <c r="F2238" t="s">
        <v>3854</v>
      </c>
      <c r="G2238">
        <v>5332</v>
      </c>
      <c r="H2238" t="s">
        <v>16</v>
      </c>
      <c r="I2238" t="s">
        <v>17</v>
      </c>
      <c r="J2238" t="s">
        <v>42</v>
      </c>
      <c r="K2238">
        <v>40000000</v>
      </c>
      <c r="L2238">
        <v>2009</v>
      </c>
      <c r="M2238">
        <v>4.9000000000000004</v>
      </c>
    </row>
    <row r="2239" spans="1:13" x14ac:dyDescent="0.3">
      <c r="A2239" t="s">
        <v>2167</v>
      </c>
      <c r="B2239">
        <v>59</v>
      </c>
      <c r="C2239">
        <v>106</v>
      </c>
      <c r="D2239">
        <v>21200000</v>
      </c>
      <c r="E2239" t="s">
        <v>3242</v>
      </c>
      <c r="F2239" t="s">
        <v>3855</v>
      </c>
      <c r="G2239">
        <v>34774</v>
      </c>
      <c r="H2239" t="s">
        <v>16</v>
      </c>
      <c r="I2239" t="s">
        <v>17</v>
      </c>
      <c r="J2239" t="s">
        <v>217</v>
      </c>
      <c r="K2239">
        <v>20000000</v>
      </c>
      <c r="L2239">
        <v>1995</v>
      </c>
      <c r="M2239">
        <v>6.8</v>
      </c>
    </row>
    <row r="2240" spans="1:13" x14ac:dyDescent="0.3">
      <c r="A2240" t="s">
        <v>3856</v>
      </c>
      <c r="B2240">
        <v>86</v>
      </c>
      <c r="C2240">
        <v>96</v>
      </c>
      <c r="D2240">
        <v>28876924</v>
      </c>
      <c r="E2240" t="s">
        <v>3857</v>
      </c>
      <c r="F2240" t="s">
        <v>3858</v>
      </c>
      <c r="G2240">
        <v>4303</v>
      </c>
      <c r="H2240" t="s">
        <v>16</v>
      </c>
      <c r="I2240" t="s">
        <v>17</v>
      </c>
      <c r="J2240" t="s">
        <v>18</v>
      </c>
      <c r="K2240">
        <v>20000000</v>
      </c>
      <c r="L2240">
        <v>2016</v>
      </c>
      <c r="M2240">
        <v>7.1</v>
      </c>
    </row>
    <row r="2241" spans="1:13" hidden="1" x14ac:dyDescent="0.3">
      <c r="A2241" t="s">
        <v>3859</v>
      </c>
      <c r="B2241">
        <v>190</v>
      </c>
      <c r="C2241">
        <v>115</v>
      </c>
      <c r="D2241">
        <v>20207003</v>
      </c>
      <c r="E2241" t="s">
        <v>3860</v>
      </c>
      <c r="F2241" t="s">
        <v>3861</v>
      </c>
      <c r="G2241">
        <v>50198</v>
      </c>
      <c r="H2241" t="s">
        <v>16</v>
      </c>
      <c r="I2241" t="s">
        <v>17</v>
      </c>
      <c r="J2241" t="s">
        <v>217</v>
      </c>
      <c r="L2241">
        <v>2008</v>
      </c>
      <c r="M2241">
        <v>6.8</v>
      </c>
    </row>
    <row r="2242" spans="1:13" x14ac:dyDescent="0.3">
      <c r="A2242" t="s">
        <v>1918</v>
      </c>
      <c r="B2242">
        <v>114</v>
      </c>
      <c r="C2242">
        <v>104</v>
      </c>
      <c r="D2242">
        <v>20241395</v>
      </c>
      <c r="E2242" t="s">
        <v>1755</v>
      </c>
      <c r="F2242" t="s">
        <v>3862</v>
      </c>
      <c r="G2242">
        <v>42664</v>
      </c>
      <c r="H2242" t="s">
        <v>16</v>
      </c>
      <c r="I2242" t="s">
        <v>17</v>
      </c>
      <c r="J2242" t="s">
        <v>217</v>
      </c>
      <c r="K2242">
        <v>20000000</v>
      </c>
      <c r="L2242">
        <v>1998</v>
      </c>
      <c r="M2242">
        <v>6.1</v>
      </c>
    </row>
    <row r="2243" spans="1:13" hidden="1" x14ac:dyDescent="0.3">
      <c r="B2243">
        <v>6</v>
      </c>
      <c r="C2243">
        <v>24</v>
      </c>
      <c r="E2243" t="s">
        <v>682</v>
      </c>
      <c r="F2243" t="s">
        <v>3863</v>
      </c>
      <c r="G2243">
        <v>12417</v>
      </c>
      <c r="H2243" t="s">
        <v>248</v>
      </c>
      <c r="I2243" t="s">
        <v>249</v>
      </c>
      <c r="M2243">
        <v>7</v>
      </c>
    </row>
    <row r="2244" spans="1:13" x14ac:dyDescent="0.3">
      <c r="A2244" t="s">
        <v>3864</v>
      </c>
      <c r="B2244">
        <v>290</v>
      </c>
      <c r="C2244">
        <v>108</v>
      </c>
      <c r="D2244">
        <v>32000000</v>
      </c>
      <c r="E2244" t="s">
        <v>1097</v>
      </c>
      <c r="F2244" t="s">
        <v>3865</v>
      </c>
      <c r="G2244">
        <v>422432</v>
      </c>
      <c r="H2244" t="s">
        <v>16</v>
      </c>
      <c r="I2244" t="s">
        <v>17</v>
      </c>
      <c r="J2244" t="s">
        <v>217</v>
      </c>
      <c r="K2244">
        <v>806947</v>
      </c>
      <c r="L2244">
        <v>1960</v>
      </c>
      <c r="M2244">
        <v>8.5</v>
      </c>
    </row>
    <row r="2245" spans="1:13" x14ac:dyDescent="0.3">
      <c r="A2245" t="s">
        <v>1872</v>
      </c>
      <c r="B2245">
        <v>80</v>
      </c>
      <c r="C2245">
        <v>112</v>
      </c>
      <c r="D2245">
        <v>19151864</v>
      </c>
      <c r="E2245" t="s">
        <v>615</v>
      </c>
      <c r="F2245" t="s">
        <v>3866</v>
      </c>
      <c r="G2245">
        <v>36983</v>
      </c>
      <c r="H2245" t="s">
        <v>16</v>
      </c>
      <c r="I2245" t="s">
        <v>17</v>
      </c>
      <c r="J2245" t="s">
        <v>217</v>
      </c>
      <c r="K2245">
        <v>40000000</v>
      </c>
      <c r="L2245">
        <v>2008</v>
      </c>
      <c r="M2245">
        <v>5.9</v>
      </c>
    </row>
    <row r="2246" spans="1:13" x14ac:dyDescent="0.3">
      <c r="A2246" t="s">
        <v>3867</v>
      </c>
      <c r="B2246">
        <v>98</v>
      </c>
      <c r="C2246">
        <v>104</v>
      </c>
      <c r="D2246">
        <v>23393765</v>
      </c>
      <c r="E2246" t="s">
        <v>85</v>
      </c>
      <c r="F2246" t="s">
        <v>3868</v>
      </c>
      <c r="G2246">
        <v>31323</v>
      </c>
      <c r="H2246" t="s">
        <v>16</v>
      </c>
      <c r="I2246" t="s">
        <v>17</v>
      </c>
      <c r="J2246" t="s">
        <v>18</v>
      </c>
      <c r="K2246">
        <v>20000000</v>
      </c>
      <c r="L2246">
        <v>2014</v>
      </c>
      <c r="M2246">
        <v>6.3</v>
      </c>
    </row>
    <row r="2247" spans="1:13" x14ac:dyDescent="0.3">
      <c r="A2247" t="s">
        <v>1197</v>
      </c>
      <c r="B2247">
        <v>88</v>
      </c>
      <c r="C2247">
        <v>113</v>
      </c>
      <c r="D2247">
        <v>18882880</v>
      </c>
      <c r="E2247" t="s">
        <v>921</v>
      </c>
      <c r="F2247" t="s">
        <v>3869</v>
      </c>
      <c r="G2247">
        <v>20539</v>
      </c>
      <c r="H2247" t="s">
        <v>16</v>
      </c>
      <c r="I2247" t="s">
        <v>17</v>
      </c>
      <c r="J2247" t="s">
        <v>217</v>
      </c>
      <c r="K2247">
        <v>20000000</v>
      </c>
      <c r="L2247">
        <v>2007</v>
      </c>
      <c r="M2247">
        <v>5.9</v>
      </c>
    </row>
    <row r="2248" spans="1:13" x14ac:dyDescent="0.3">
      <c r="A2248" t="s">
        <v>3870</v>
      </c>
      <c r="B2248">
        <v>13</v>
      </c>
      <c r="C2248">
        <v>98</v>
      </c>
      <c r="D2248">
        <v>8500000</v>
      </c>
      <c r="E2248" t="s">
        <v>609</v>
      </c>
      <c r="F2248" t="s">
        <v>3871</v>
      </c>
      <c r="G2248">
        <v>2061</v>
      </c>
      <c r="H2248" t="s">
        <v>16</v>
      </c>
      <c r="I2248" t="s">
        <v>17</v>
      </c>
      <c r="J2248" t="s">
        <v>42</v>
      </c>
      <c r="K2248">
        <v>20000000</v>
      </c>
      <c r="L2248">
        <v>1981</v>
      </c>
      <c r="M2248">
        <v>5.4</v>
      </c>
    </row>
    <row r="2249" spans="1:13" x14ac:dyDescent="0.3">
      <c r="A2249" t="s">
        <v>384</v>
      </c>
      <c r="B2249">
        <v>52</v>
      </c>
      <c r="C2249">
        <v>121</v>
      </c>
      <c r="E2249" t="s">
        <v>3872</v>
      </c>
      <c r="F2249" t="s">
        <v>3873</v>
      </c>
      <c r="G2249">
        <v>33597</v>
      </c>
      <c r="H2249" t="s">
        <v>16</v>
      </c>
      <c r="I2249" t="s">
        <v>17</v>
      </c>
      <c r="J2249" t="s">
        <v>18</v>
      </c>
      <c r="K2249">
        <v>20000000</v>
      </c>
      <c r="L2249">
        <v>1985</v>
      </c>
      <c r="M2249">
        <v>7</v>
      </c>
    </row>
    <row r="2250" spans="1:13" x14ac:dyDescent="0.3">
      <c r="A2250" t="s">
        <v>495</v>
      </c>
      <c r="B2250">
        <v>60</v>
      </c>
      <c r="C2250">
        <v>114</v>
      </c>
      <c r="D2250">
        <v>18252684</v>
      </c>
      <c r="E2250" t="s">
        <v>1419</v>
      </c>
      <c r="F2250" t="s">
        <v>3874</v>
      </c>
      <c r="G2250">
        <v>18366</v>
      </c>
      <c r="H2250" t="s">
        <v>16</v>
      </c>
      <c r="I2250" t="s">
        <v>17</v>
      </c>
      <c r="J2250" t="s">
        <v>42</v>
      </c>
      <c r="K2250">
        <v>30000000</v>
      </c>
      <c r="L2250">
        <v>1998</v>
      </c>
      <c r="M2250">
        <v>6.9</v>
      </c>
    </row>
    <row r="2251" spans="1:13" x14ac:dyDescent="0.3">
      <c r="A2251" t="s">
        <v>3875</v>
      </c>
      <c r="B2251">
        <v>154</v>
      </c>
      <c r="C2251">
        <v>124</v>
      </c>
      <c r="D2251">
        <v>19661987</v>
      </c>
      <c r="E2251" t="s">
        <v>1235</v>
      </c>
      <c r="F2251" t="s">
        <v>3876</v>
      </c>
      <c r="G2251">
        <v>83786</v>
      </c>
      <c r="H2251" t="s">
        <v>16</v>
      </c>
      <c r="I2251" t="s">
        <v>17</v>
      </c>
      <c r="J2251" t="s">
        <v>217</v>
      </c>
      <c r="K2251">
        <v>20000000</v>
      </c>
      <c r="L2251">
        <v>2007</v>
      </c>
      <c r="M2251">
        <v>7.5</v>
      </c>
    </row>
    <row r="2252" spans="1:13" x14ac:dyDescent="0.3">
      <c r="A2252" t="s">
        <v>2117</v>
      </c>
      <c r="B2252">
        <v>274</v>
      </c>
      <c r="C2252">
        <v>148</v>
      </c>
      <c r="D2252">
        <v>18352454</v>
      </c>
      <c r="E2252" t="s">
        <v>3877</v>
      </c>
      <c r="F2252" t="s">
        <v>3878</v>
      </c>
      <c r="G2252">
        <v>426359</v>
      </c>
      <c r="H2252" t="s">
        <v>16</v>
      </c>
      <c r="I2252" t="s">
        <v>17</v>
      </c>
      <c r="J2252" t="s">
        <v>217</v>
      </c>
      <c r="K2252">
        <v>15000000</v>
      </c>
      <c r="L2252">
        <v>2007</v>
      </c>
      <c r="M2252">
        <v>8.1999999999999993</v>
      </c>
    </row>
    <row r="2253" spans="1:13" x14ac:dyDescent="0.3">
      <c r="A2253" t="s">
        <v>926</v>
      </c>
      <c r="B2253">
        <v>110</v>
      </c>
      <c r="C2253">
        <v>108</v>
      </c>
      <c r="D2253">
        <v>17803796</v>
      </c>
      <c r="E2253" t="s">
        <v>609</v>
      </c>
      <c r="F2253" t="s">
        <v>3879</v>
      </c>
      <c r="G2253">
        <v>26100</v>
      </c>
      <c r="H2253" t="s">
        <v>16</v>
      </c>
      <c r="I2253" t="s">
        <v>17</v>
      </c>
      <c r="J2253" t="s">
        <v>18</v>
      </c>
      <c r="K2253">
        <v>20000000</v>
      </c>
      <c r="L2253">
        <v>2006</v>
      </c>
      <c r="M2253">
        <v>5.9</v>
      </c>
    </row>
    <row r="2254" spans="1:13" x14ac:dyDescent="0.3">
      <c r="A2254" t="s">
        <v>3880</v>
      </c>
      <c r="B2254">
        <v>173</v>
      </c>
      <c r="C2254">
        <v>95</v>
      </c>
      <c r="D2254">
        <v>17529157</v>
      </c>
      <c r="E2254" t="s">
        <v>3881</v>
      </c>
      <c r="F2254" t="s">
        <v>3882</v>
      </c>
      <c r="G2254">
        <v>49888</v>
      </c>
      <c r="H2254" t="s">
        <v>16</v>
      </c>
      <c r="I2254" t="s">
        <v>533</v>
      </c>
      <c r="J2254" t="s">
        <v>217</v>
      </c>
      <c r="K2254">
        <v>20000000</v>
      </c>
      <c r="L2254">
        <v>2012</v>
      </c>
      <c r="M2254">
        <v>5</v>
      </c>
    </row>
    <row r="2255" spans="1:13" x14ac:dyDescent="0.3">
      <c r="A2255" t="s">
        <v>1754</v>
      </c>
      <c r="B2255">
        <v>165</v>
      </c>
      <c r="C2255">
        <v>108</v>
      </c>
      <c r="D2255">
        <v>25753840</v>
      </c>
      <c r="E2255" t="s">
        <v>3883</v>
      </c>
      <c r="F2255" t="s">
        <v>3884</v>
      </c>
      <c r="G2255">
        <v>219091</v>
      </c>
      <c r="H2255" t="s">
        <v>16</v>
      </c>
      <c r="I2255" t="s">
        <v>17</v>
      </c>
      <c r="J2255" t="s">
        <v>217</v>
      </c>
      <c r="K2255">
        <v>19000000</v>
      </c>
      <c r="L2255">
        <v>1996</v>
      </c>
      <c r="M2255">
        <v>7.3</v>
      </c>
    </row>
    <row r="2256" spans="1:13" x14ac:dyDescent="0.3">
      <c r="A2256" t="s">
        <v>3885</v>
      </c>
      <c r="B2256">
        <v>45</v>
      </c>
      <c r="C2256">
        <v>68</v>
      </c>
      <c r="D2256">
        <v>18081626</v>
      </c>
      <c r="E2256" t="s">
        <v>3886</v>
      </c>
      <c r="F2256" t="s">
        <v>3887</v>
      </c>
      <c r="G2256">
        <v>4180</v>
      </c>
      <c r="H2256" t="s">
        <v>16</v>
      </c>
      <c r="I2256" t="s">
        <v>17</v>
      </c>
      <c r="J2256" t="s">
        <v>110</v>
      </c>
      <c r="K2256">
        <v>20000000</v>
      </c>
      <c r="L2256">
        <v>2005</v>
      </c>
      <c r="M2256">
        <v>6.4</v>
      </c>
    </row>
    <row r="2257" spans="1:13" x14ac:dyDescent="0.3">
      <c r="A2257" t="s">
        <v>3239</v>
      </c>
      <c r="B2257">
        <v>45</v>
      </c>
      <c r="C2257">
        <v>103</v>
      </c>
      <c r="D2257">
        <v>17518220</v>
      </c>
      <c r="E2257" t="s">
        <v>515</v>
      </c>
      <c r="F2257" t="s">
        <v>3888</v>
      </c>
      <c r="G2257">
        <v>9105</v>
      </c>
      <c r="H2257" t="s">
        <v>16</v>
      </c>
      <c r="I2257" t="s">
        <v>17</v>
      </c>
      <c r="J2257" t="s">
        <v>18</v>
      </c>
      <c r="K2257">
        <v>20000000</v>
      </c>
      <c r="L2257">
        <v>1995</v>
      </c>
      <c r="M2257">
        <v>6.6</v>
      </c>
    </row>
    <row r="2258" spans="1:13" x14ac:dyDescent="0.3">
      <c r="A2258" t="s">
        <v>3889</v>
      </c>
      <c r="B2258">
        <v>377</v>
      </c>
      <c r="C2258">
        <v>99</v>
      </c>
      <c r="D2258">
        <v>17104669</v>
      </c>
      <c r="E2258" t="s">
        <v>3890</v>
      </c>
      <c r="F2258" t="s">
        <v>3891</v>
      </c>
      <c r="G2258">
        <v>99353</v>
      </c>
      <c r="H2258" t="s">
        <v>2573</v>
      </c>
      <c r="I2258" t="s">
        <v>1391</v>
      </c>
      <c r="J2258" t="s">
        <v>217</v>
      </c>
      <c r="K2258">
        <v>20000000</v>
      </c>
      <c r="L2258">
        <v>2004</v>
      </c>
      <c r="M2258">
        <v>7.8</v>
      </c>
    </row>
    <row r="2259" spans="1:13" hidden="1" x14ac:dyDescent="0.3">
      <c r="C2259">
        <v>30</v>
      </c>
      <c r="E2259" t="s">
        <v>609</v>
      </c>
      <c r="F2259" t="s">
        <v>3892</v>
      </c>
      <c r="G2259">
        <v>114</v>
      </c>
      <c r="H2259" t="s">
        <v>16</v>
      </c>
      <c r="I2259" t="s">
        <v>17</v>
      </c>
      <c r="M2259">
        <v>6.7</v>
      </c>
    </row>
    <row r="2260" spans="1:13" x14ac:dyDescent="0.3">
      <c r="A2260" t="s">
        <v>3893</v>
      </c>
      <c r="B2260">
        <v>43</v>
      </c>
      <c r="C2260">
        <v>88</v>
      </c>
      <c r="D2260">
        <v>16988996</v>
      </c>
      <c r="E2260" t="s">
        <v>3894</v>
      </c>
      <c r="F2260" t="s">
        <v>3895</v>
      </c>
      <c r="G2260">
        <v>3875</v>
      </c>
      <c r="H2260" t="s">
        <v>16</v>
      </c>
      <c r="I2260" t="s">
        <v>17</v>
      </c>
      <c r="J2260" t="s">
        <v>110</v>
      </c>
      <c r="K2260">
        <v>35000000</v>
      </c>
      <c r="L2260">
        <v>2002</v>
      </c>
      <c r="M2260">
        <v>4</v>
      </c>
    </row>
    <row r="2261" spans="1:13" x14ac:dyDescent="0.3">
      <c r="A2261" t="s">
        <v>53</v>
      </c>
      <c r="B2261">
        <v>201</v>
      </c>
      <c r="C2261">
        <v>128</v>
      </c>
      <c r="D2261">
        <v>15797907</v>
      </c>
      <c r="E2261" t="s">
        <v>1235</v>
      </c>
      <c r="F2261" t="s">
        <v>3896</v>
      </c>
      <c r="G2261">
        <v>68119</v>
      </c>
      <c r="H2261" t="s">
        <v>3897</v>
      </c>
      <c r="I2261" t="s">
        <v>17</v>
      </c>
      <c r="J2261" t="s">
        <v>18</v>
      </c>
      <c r="K2261">
        <v>20000000</v>
      </c>
      <c r="L2261">
        <v>2007</v>
      </c>
      <c r="M2261">
        <v>7.6</v>
      </c>
    </row>
    <row r="2262" spans="1:13" x14ac:dyDescent="0.3">
      <c r="A2262" t="s">
        <v>412</v>
      </c>
      <c r="B2262">
        <v>192</v>
      </c>
      <c r="C2262">
        <v>124</v>
      </c>
      <c r="D2262">
        <v>16248701</v>
      </c>
      <c r="E2262" t="s">
        <v>1235</v>
      </c>
      <c r="F2262" t="s">
        <v>3898</v>
      </c>
      <c r="G2262">
        <v>189683</v>
      </c>
      <c r="H2262" t="s">
        <v>16</v>
      </c>
      <c r="I2262" t="s">
        <v>17</v>
      </c>
      <c r="J2262" t="s">
        <v>217</v>
      </c>
      <c r="K2262">
        <v>20000000</v>
      </c>
      <c r="L2262">
        <v>2003</v>
      </c>
      <c r="M2262">
        <v>7.7</v>
      </c>
    </row>
    <row r="2263" spans="1:13" x14ac:dyDescent="0.3">
      <c r="A2263" t="s">
        <v>3899</v>
      </c>
      <c r="B2263">
        <v>77</v>
      </c>
      <c r="C2263">
        <v>84</v>
      </c>
      <c r="D2263">
        <v>15712072</v>
      </c>
      <c r="E2263" t="s">
        <v>169</v>
      </c>
      <c r="F2263" t="s">
        <v>3900</v>
      </c>
      <c r="G2263">
        <v>13210</v>
      </c>
      <c r="H2263" t="s">
        <v>16</v>
      </c>
      <c r="I2263" t="s">
        <v>17</v>
      </c>
      <c r="J2263" t="s">
        <v>18</v>
      </c>
      <c r="K2263">
        <v>20000000</v>
      </c>
      <c r="L2263">
        <v>2004</v>
      </c>
      <c r="M2263">
        <v>5.8</v>
      </c>
    </row>
    <row r="2264" spans="1:13" x14ac:dyDescent="0.3">
      <c r="A2264" t="s">
        <v>2198</v>
      </c>
      <c r="B2264">
        <v>350</v>
      </c>
      <c r="C2264">
        <v>122</v>
      </c>
      <c r="D2264">
        <v>191449475</v>
      </c>
      <c r="E2264" t="s">
        <v>253</v>
      </c>
      <c r="F2264" t="s">
        <v>2542</v>
      </c>
      <c r="G2264">
        <v>348010</v>
      </c>
      <c r="H2264" t="s">
        <v>16</v>
      </c>
      <c r="I2264" t="s">
        <v>17</v>
      </c>
      <c r="J2264" t="s">
        <v>18</v>
      </c>
      <c r="K2264">
        <v>37000000</v>
      </c>
      <c r="L2264">
        <v>2008</v>
      </c>
      <c r="M2264">
        <v>5.2</v>
      </c>
    </row>
    <row r="2265" spans="1:13" x14ac:dyDescent="0.3">
      <c r="A2265" t="s">
        <v>3901</v>
      </c>
      <c r="B2265">
        <v>81</v>
      </c>
      <c r="C2265">
        <v>101</v>
      </c>
      <c r="D2265">
        <v>15408822</v>
      </c>
      <c r="E2265" t="s">
        <v>615</v>
      </c>
      <c r="F2265" t="s">
        <v>3902</v>
      </c>
      <c r="G2265">
        <v>14147</v>
      </c>
      <c r="H2265" t="s">
        <v>16</v>
      </c>
      <c r="I2265" t="s">
        <v>17</v>
      </c>
      <c r="J2265" t="s">
        <v>18</v>
      </c>
      <c r="K2265">
        <v>20000000</v>
      </c>
      <c r="L2265">
        <v>2003</v>
      </c>
      <c r="M2265">
        <v>5.6</v>
      </c>
    </row>
    <row r="2266" spans="1:13" x14ac:dyDescent="0.3">
      <c r="A2266" t="s">
        <v>3903</v>
      </c>
      <c r="B2266">
        <v>81</v>
      </c>
      <c r="C2266">
        <v>98</v>
      </c>
      <c r="D2266">
        <v>15464026</v>
      </c>
      <c r="E2266" t="s">
        <v>615</v>
      </c>
      <c r="F2266" t="s">
        <v>3904</v>
      </c>
      <c r="G2266">
        <v>23076</v>
      </c>
      <c r="H2266" t="s">
        <v>16</v>
      </c>
      <c r="I2266" t="s">
        <v>17</v>
      </c>
      <c r="J2266" t="s">
        <v>18</v>
      </c>
      <c r="K2266">
        <v>20000000</v>
      </c>
      <c r="L2266">
        <v>2000</v>
      </c>
      <c r="M2266">
        <v>5.3</v>
      </c>
    </row>
    <row r="2267" spans="1:13" hidden="1" x14ac:dyDescent="0.3">
      <c r="A2267" t="s">
        <v>1372</v>
      </c>
      <c r="B2267">
        <v>222</v>
      </c>
      <c r="C2267">
        <v>105</v>
      </c>
      <c r="D2267">
        <v>14359793</v>
      </c>
      <c r="E2267" t="s">
        <v>3905</v>
      </c>
      <c r="F2267" t="s">
        <v>3906</v>
      </c>
      <c r="G2267">
        <v>35137</v>
      </c>
      <c r="H2267" t="s">
        <v>16</v>
      </c>
      <c r="I2267" t="s">
        <v>17</v>
      </c>
      <c r="J2267" t="s">
        <v>217</v>
      </c>
      <c r="L2267">
        <v>2009</v>
      </c>
      <c r="M2267">
        <v>7.4</v>
      </c>
    </row>
    <row r="2268" spans="1:13" x14ac:dyDescent="0.3">
      <c r="A2268" t="s">
        <v>3907</v>
      </c>
      <c r="B2268">
        <v>27</v>
      </c>
      <c r="C2268">
        <v>225</v>
      </c>
      <c r="D2268">
        <v>8000000</v>
      </c>
      <c r="E2268" t="s">
        <v>2126</v>
      </c>
      <c r="F2268" t="s">
        <v>3908</v>
      </c>
      <c r="G2268">
        <v>6484</v>
      </c>
      <c r="H2268" t="s">
        <v>16</v>
      </c>
      <c r="I2268" t="s">
        <v>17</v>
      </c>
      <c r="J2268" t="s">
        <v>110</v>
      </c>
      <c r="K2268">
        <v>20000000</v>
      </c>
      <c r="L2268">
        <v>1965</v>
      </c>
      <c r="M2268">
        <v>6.6</v>
      </c>
    </row>
    <row r="2269" spans="1:13" x14ac:dyDescent="0.3">
      <c r="A2269" t="s">
        <v>3909</v>
      </c>
      <c r="B2269">
        <v>155</v>
      </c>
      <c r="C2269">
        <v>111</v>
      </c>
      <c r="E2269" t="s">
        <v>789</v>
      </c>
      <c r="F2269" t="s">
        <v>3910</v>
      </c>
      <c r="G2269">
        <v>20186</v>
      </c>
      <c r="H2269" t="s">
        <v>16</v>
      </c>
      <c r="I2269" t="s">
        <v>17</v>
      </c>
      <c r="J2269" t="s">
        <v>18</v>
      </c>
      <c r="K2269">
        <v>19500000</v>
      </c>
      <c r="L2269">
        <v>2015</v>
      </c>
      <c r="M2269">
        <v>6.2</v>
      </c>
    </row>
    <row r="2270" spans="1:13" x14ac:dyDescent="0.3">
      <c r="A2270" t="s">
        <v>2960</v>
      </c>
      <c r="B2270">
        <v>111</v>
      </c>
      <c r="C2270">
        <v>88</v>
      </c>
      <c r="D2270">
        <v>14174654</v>
      </c>
      <c r="E2270" t="s">
        <v>609</v>
      </c>
      <c r="F2270" t="s">
        <v>3911</v>
      </c>
      <c r="G2270">
        <v>74945</v>
      </c>
      <c r="H2270" t="s">
        <v>16</v>
      </c>
      <c r="I2270" t="s">
        <v>17</v>
      </c>
      <c r="J2270" t="s">
        <v>18</v>
      </c>
      <c r="K2270">
        <v>25000000</v>
      </c>
      <c r="L2270">
        <v>2008</v>
      </c>
      <c r="M2270">
        <v>1.9</v>
      </c>
    </row>
    <row r="2271" spans="1:13" x14ac:dyDescent="0.3">
      <c r="A2271" t="s">
        <v>2308</v>
      </c>
      <c r="B2271">
        <v>107</v>
      </c>
      <c r="C2271">
        <v>88</v>
      </c>
      <c r="D2271">
        <v>15988876</v>
      </c>
      <c r="E2271" t="s">
        <v>129</v>
      </c>
      <c r="F2271" t="s">
        <v>3912</v>
      </c>
      <c r="G2271">
        <v>26236</v>
      </c>
      <c r="H2271" t="s">
        <v>16</v>
      </c>
      <c r="I2271" t="s">
        <v>17</v>
      </c>
      <c r="J2271" t="s">
        <v>18</v>
      </c>
      <c r="K2271">
        <v>27000000</v>
      </c>
      <c r="L2271">
        <v>2009</v>
      </c>
      <c r="M2271">
        <v>5.7</v>
      </c>
    </row>
    <row r="2272" spans="1:13" x14ac:dyDescent="0.3">
      <c r="A2272" t="s">
        <v>899</v>
      </c>
      <c r="B2272">
        <v>34</v>
      </c>
      <c r="C2272">
        <v>94</v>
      </c>
      <c r="D2272">
        <v>13801755</v>
      </c>
      <c r="E2272" t="s">
        <v>156</v>
      </c>
      <c r="F2272" t="s">
        <v>3913</v>
      </c>
      <c r="G2272">
        <v>23928</v>
      </c>
      <c r="H2272" t="s">
        <v>16</v>
      </c>
      <c r="I2272" t="s">
        <v>17</v>
      </c>
      <c r="J2272" t="s">
        <v>42</v>
      </c>
      <c r="K2272">
        <v>20000000</v>
      </c>
      <c r="L2272">
        <v>1997</v>
      </c>
      <c r="M2272">
        <v>6.6</v>
      </c>
    </row>
    <row r="2273" spans="1:13" x14ac:dyDescent="0.3">
      <c r="A2273" t="s">
        <v>3914</v>
      </c>
      <c r="B2273">
        <v>151</v>
      </c>
      <c r="C2273">
        <v>117</v>
      </c>
      <c r="D2273">
        <v>13987482</v>
      </c>
      <c r="E2273" t="s">
        <v>615</v>
      </c>
      <c r="F2273" t="s">
        <v>3915</v>
      </c>
      <c r="G2273">
        <v>58957</v>
      </c>
      <c r="H2273" t="s">
        <v>16</v>
      </c>
      <c r="I2273" t="s">
        <v>17</v>
      </c>
      <c r="J2273" t="s">
        <v>217</v>
      </c>
      <c r="K2273">
        <v>20000000</v>
      </c>
      <c r="L2273">
        <v>2011</v>
      </c>
      <c r="M2273">
        <v>6</v>
      </c>
    </row>
    <row r="2274" spans="1:13" x14ac:dyDescent="0.3">
      <c r="A2274" t="s">
        <v>3916</v>
      </c>
      <c r="B2274">
        <v>289</v>
      </c>
      <c r="C2274">
        <v>95</v>
      </c>
      <c r="D2274">
        <v>14291570</v>
      </c>
      <c r="E2274" t="s">
        <v>90</v>
      </c>
      <c r="F2274" t="s">
        <v>3917</v>
      </c>
      <c r="G2274">
        <v>82082</v>
      </c>
      <c r="H2274" t="s">
        <v>16</v>
      </c>
      <c r="I2274" t="s">
        <v>533</v>
      </c>
      <c r="J2274" t="s">
        <v>18</v>
      </c>
      <c r="K2274">
        <v>20000000</v>
      </c>
      <c r="L2274">
        <v>2012</v>
      </c>
      <c r="M2274">
        <v>6.1</v>
      </c>
    </row>
    <row r="2275" spans="1:13" x14ac:dyDescent="0.3">
      <c r="A2275" t="s">
        <v>1131</v>
      </c>
      <c r="B2275">
        <v>76</v>
      </c>
      <c r="C2275">
        <v>99</v>
      </c>
      <c r="D2275">
        <v>12181484</v>
      </c>
      <c r="E2275" t="s">
        <v>609</v>
      </c>
      <c r="F2275" t="s">
        <v>3918</v>
      </c>
      <c r="G2275">
        <v>26390</v>
      </c>
      <c r="H2275" t="s">
        <v>16</v>
      </c>
      <c r="I2275" t="s">
        <v>17</v>
      </c>
      <c r="J2275" t="s">
        <v>18</v>
      </c>
      <c r="K2275">
        <v>40000000</v>
      </c>
      <c r="L2275">
        <v>2004</v>
      </c>
      <c r="M2275">
        <v>4.8</v>
      </c>
    </row>
    <row r="2276" spans="1:13" x14ac:dyDescent="0.3">
      <c r="A2276" t="s">
        <v>1629</v>
      </c>
      <c r="B2276">
        <v>150</v>
      </c>
      <c r="C2276">
        <v>96</v>
      </c>
      <c r="D2276">
        <v>13630226</v>
      </c>
      <c r="E2276" t="s">
        <v>510</v>
      </c>
      <c r="F2276" t="s">
        <v>3919</v>
      </c>
      <c r="G2276">
        <v>112516</v>
      </c>
      <c r="H2276" t="s">
        <v>16</v>
      </c>
      <c r="I2276" t="s">
        <v>17</v>
      </c>
      <c r="J2276" t="s">
        <v>217</v>
      </c>
      <c r="K2276">
        <v>20000000</v>
      </c>
      <c r="L2276">
        <v>2009</v>
      </c>
      <c r="M2276">
        <v>6.2</v>
      </c>
    </row>
    <row r="2277" spans="1:13" x14ac:dyDescent="0.3">
      <c r="A2277" t="s">
        <v>1439</v>
      </c>
      <c r="B2277">
        <v>67</v>
      </c>
      <c r="C2277">
        <v>98</v>
      </c>
      <c r="D2277">
        <v>13383737</v>
      </c>
      <c r="E2277" t="s">
        <v>366</v>
      </c>
      <c r="F2277" t="s">
        <v>3920</v>
      </c>
      <c r="G2277">
        <v>29385</v>
      </c>
      <c r="H2277" t="s">
        <v>16</v>
      </c>
      <c r="I2277" t="s">
        <v>17</v>
      </c>
      <c r="J2277" t="s">
        <v>217</v>
      </c>
      <c r="K2277">
        <v>20000000</v>
      </c>
      <c r="L2277">
        <v>1994</v>
      </c>
      <c r="M2277">
        <v>7.5</v>
      </c>
    </row>
    <row r="2278" spans="1:13" x14ac:dyDescent="0.3">
      <c r="A2278" t="s">
        <v>3921</v>
      </c>
      <c r="B2278">
        <v>36</v>
      </c>
      <c r="C2278">
        <v>123</v>
      </c>
      <c r="D2278">
        <v>13391174</v>
      </c>
      <c r="E2278" t="s">
        <v>2126</v>
      </c>
      <c r="F2278" t="s">
        <v>3922</v>
      </c>
      <c r="G2278">
        <v>5796</v>
      </c>
      <c r="H2278" t="s">
        <v>16</v>
      </c>
      <c r="I2278" t="s">
        <v>17</v>
      </c>
      <c r="J2278" t="s">
        <v>42</v>
      </c>
      <c r="K2278">
        <v>20000000</v>
      </c>
      <c r="L2278">
        <v>2006</v>
      </c>
      <c r="M2278">
        <v>6.3</v>
      </c>
    </row>
    <row r="2279" spans="1:13" x14ac:dyDescent="0.3">
      <c r="A2279" t="s">
        <v>435</v>
      </c>
      <c r="B2279">
        <v>149</v>
      </c>
      <c r="C2279">
        <v>101</v>
      </c>
      <c r="D2279">
        <v>12987647</v>
      </c>
      <c r="E2279" t="s">
        <v>3923</v>
      </c>
      <c r="F2279" t="s">
        <v>3924</v>
      </c>
      <c r="G2279">
        <v>24019</v>
      </c>
      <c r="H2279" t="s">
        <v>16</v>
      </c>
      <c r="I2279" t="s">
        <v>25</v>
      </c>
      <c r="J2279" t="s">
        <v>217</v>
      </c>
      <c r="K2279">
        <v>30000000</v>
      </c>
      <c r="L2279">
        <v>2002</v>
      </c>
      <c r="M2279">
        <v>7.1</v>
      </c>
    </row>
    <row r="2280" spans="1:13" x14ac:dyDescent="0.3">
      <c r="A2280" t="s">
        <v>19</v>
      </c>
      <c r="B2280">
        <v>156</v>
      </c>
      <c r="C2280">
        <v>102</v>
      </c>
      <c r="D2280">
        <v>12469811</v>
      </c>
      <c r="E2280" t="s">
        <v>921</v>
      </c>
      <c r="F2280" t="s">
        <v>3925</v>
      </c>
      <c r="G2280">
        <v>69172</v>
      </c>
      <c r="H2280" t="s">
        <v>16</v>
      </c>
      <c r="I2280" t="s">
        <v>17</v>
      </c>
      <c r="J2280" t="s">
        <v>217</v>
      </c>
      <c r="K2280">
        <v>22000000</v>
      </c>
      <c r="L2280">
        <v>2005</v>
      </c>
      <c r="M2280">
        <v>6.6</v>
      </c>
    </row>
    <row r="2281" spans="1:13" x14ac:dyDescent="0.3">
      <c r="A2281" t="s">
        <v>1567</v>
      </c>
      <c r="B2281">
        <v>64</v>
      </c>
      <c r="C2281">
        <v>94</v>
      </c>
      <c r="D2281">
        <v>12398628</v>
      </c>
      <c r="E2281" t="s">
        <v>3926</v>
      </c>
      <c r="F2281" t="s">
        <v>3927</v>
      </c>
      <c r="G2281">
        <v>21542</v>
      </c>
      <c r="H2281" t="s">
        <v>16</v>
      </c>
      <c r="I2281" t="s">
        <v>17</v>
      </c>
      <c r="J2281" t="s">
        <v>217</v>
      </c>
      <c r="K2281">
        <v>20000000</v>
      </c>
      <c r="L2281">
        <v>2002</v>
      </c>
      <c r="M2281">
        <v>6.1</v>
      </c>
    </row>
    <row r="2282" spans="1:13" x14ac:dyDescent="0.3">
      <c r="A2282" t="s">
        <v>1584</v>
      </c>
      <c r="B2282">
        <v>210</v>
      </c>
      <c r="C2282">
        <v>102</v>
      </c>
      <c r="D2282">
        <v>13214030</v>
      </c>
      <c r="E2282" t="s">
        <v>908</v>
      </c>
      <c r="F2282" t="s">
        <v>3928</v>
      </c>
      <c r="G2282">
        <v>60516</v>
      </c>
      <c r="H2282" t="s">
        <v>16</v>
      </c>
      <c r="I2282" t="s">
        <v>17</v>
      </c>
      <c r="J2282" t="s">
        <v>18</v>
      </c>
      <c r="K2282">
        <v>20000000</v>
      </c>
      <c r="L2282">
        <v>2008</v>
      </c>
      <c r="M2282">
        <v>6.7</v>
      </c>
    </row>
    <row r="2283" spans="1:13" x14ac:dyDescent="0.3">
      <c r="A2283" t="s">
        <v>763</v>
      </c>
      <c r="B2283">
        <v>113</v>
      </c>
      <c r="C2283">
        <v>108</v>
      </c>
      <c r="D2283">
        <v>12232937</v>
      </c>
      <c r="E2283" t="s">
        <v>129</v>
      </c>
      <c r="F2283" t="s">
        <v>3929</v>
      </c>
      <c r="G2283">
        <v>22823</v>
      </c>
      <c r="H2283" t="s">
        <v>16</v>
      </c>
      <c r="I2283" t="s">
        <v>17</v>
      </c>
      <c r="J2283" t="s">
        <v>18</v>
      </c>
      <c r="K2283">
        <v>22000000</v>
      </c>
      <c r="L2283">
        <v>2009</v>
      </c>
      <c r="M2283">
        <v>5.6</v>
      </c>
    </row>
    <row r="2284" spans="1:13" x14ac:dyDescent="0.3">
      <c r="A2284" t="s">
        <v>210</v>
      </c>
      <c r="B2284">
        <v>390</v>
      </c>
      <c r="C2284">
        <v>116</v>
      </c>
      <c r="D2284">
        <v>12134420</v>
      </c>
      <c r="E2284" t="s">
        <v>2138</v>
      </c>
      <c r="F2284" t="s">
        <v>3931</v>
      </c>
      <c r="G2284">
        <v>92237</v>
      </c>
      <c r="H2284" t="s">
        <v>16</v>
      </c>
      <c r="I2284" t="s">
        <v>25</v>
      </c>
      <c r="J2284" t="s">
        <v>217</v>
      </c>
      <c r="K2284">
        <v>20000000</v>
      </c>
      <c r="L2284">
        <v>2010</v>
      </c>
      <c r="M2284">
        <v>7.2</v>
      </c>
    </row>
    <row r="2285" spans="1:13" x14ac:dyDescent="0.3">
      <c r="A2285" t="s">
        <v>3932</v>
      </c>
      <c r="B2285">
        <v>5</v>
      </c>
      <c r="C2285">
        <v>93</v>
      </c>
      <c r="D2285">
        <v>11784000</v>
      </c>
      <c r="E2285" t="s">
        <v>3175</v>
      </c>
      <c r="F2285" t="s">
        <v>3933</v>
      </c>
      <c r="G2285">
        <v>6701</v>
      </c>
      <c r="H2285" t="s">
        <v>16</v>
      </c>
      <c r="I2285" t="s">
        <v>17</v>
      </c>
      <c r="J2285" t="s">
        <v>42</v>
      </c>
      <c r="K2285">
        <v>20000000</v>
      </c>
      <c r="L2285">
        <v>1994</v>
      </c>
      <c r="M2285">
        <v>4.3</v>
      </c>
    </row>
    <row r="2286" spans="1:13" x14ac:dyDescent="0.3">
      <c r="A2286" t="s">
        <v>566</v>
      </c>
      <c r="B2286">
        <v>248</v>
      </c>
      <c r="C2286">
        <v>102</v>
      </c>
      <c r="D2286">
        <v>11169531</v>
      </c>
      <c r="E2286" t="s">
        <v>609</v>
      </c>
      <c r="F2286" t="s">
        <v>3934</v>
      </c>
      <c r="G2286">
        <v>79855</v>
      </c>
      <c r="H2286" t="s">
        <v>16</v>
      </c>
      <c r="I2286" t="s">
        <v>25</v>
      </c>
      <c r="J2286" t="s">
        <v>18</v>
      </c>
      <c r="K2286">
        <v>20000000</v>
      </c>
      <c r="L2286">
        <v>2008</v>
      </c>
      <c r="M2286">
        <v>6.4</v>
      </c>
    </row>
    <row r="2287" spans="1:13" x14ac:dyDescent="0.3">
      <c r="A2287" t="s">
        <v>2022</v>
      </c>
      <c r="B2287">
        <v>137</v>
      </c>
      <c r="C2287">
        <v>103</v>
      </c>
      <c r="D2287">
        <v>11034436</v>
      </c>
      <c r="E2287" t="s">
        <v>3936</v>
      </c>
      <c r="F2287" t="s">
        <v>3937</v>
      </c>
      <c r="G2287">
        <v>13505</v>
      </c>
      <c r="H2287" t="s">
        <v>16</v>
      </c>
      <c r="I2287" t="s">
        <v>25</v>
      </c>
      <c r="J2287" t="s">
        <v>217</v>
      </c>
      <c r="K2287">
        <v>20000000</v>
      </c>
      <c r="L2287">
        <v>2005</v>
      </c>
      <c r="M2287">
        <v>7.1</v>
      </c>
    </row>
    <row r="2288" spans="1:13" x14ac:dyDescent="0.3">
      <c r="A2288" t="s">
        <v>3496</v>
      </c>
      <c r="B2288">
        <v>214</v>
      </c>
      <c r="C2288">
        <v>115</v>
      </c>
      <c r="D2288">
        <v>12626905</v>
      </c>
      <c r="E2288" t="s">
        <v>169</v>
      </c>
      <c r="F2288" t="s">
        <v>3938</v>
      </c>
      <c r="G2288">
        <v>32567</v>
      </c>
      <c r="H2288" t="s">
        <v>16</v>
      </c>
      <c r="I2288" t="s">
        <v>17</v>
      </c>
      <c r="J2288" t="s">
        <v>217</v>
      </c>
      <c r="K2288">
        <v>20000000</v>
      </c>
      <c r="L2288">
        <v>2016</v>
      </c>
      <c r="M2288">
        <v>6.3</v>
      </c>
    </row>
    <row r="2289" spans="1:13" x14ac:dyDescent="0.3">
      <c r="A2289" t="s">
        <v>1439</v>
      </c>
      <c r="B2289">
        <v>104</v>
      </c>
      <c r="C2289">
        <v>96</v>
      </c>
      <c r="D2289">
        <v>10569071</v>
      </c>
      <c r="E2289" t="s">
        <v>609</v>
      </c>
      <c r="F2289" t="s">
        <v>3939</v>
      </c>
      <c r="G2289">
        <v>35586</v>
      </c>
      <c r="H2289" t="s">
        <v>16</v>
      </c>
      <c r="I2289" t="s">
        <v>17</v>
      </c>
      <c r="J2289" t="s">
        <v>217</v>
      </c>
      <c r="K2289">
        <v>20000000</v>
      </c>
      <c r="L2289">
        <v>1997</v>
      </c>
      <c r="M2289">
        <v>7.4</v>
      </c>
    </row>
    <row r="2290" spans="1:13" x14ac:dyDescent="0.3">
      <c r="A2290" t="s">
        <v>3940</v>
      </c>
      <c r="B2290">
        <v>81</v>
      </c>
      <c r="C2290">
        <v>98</v>
      </c>
      <c r="D2290">
        <v>10544143</v>
      </c>
      <c r="E2290" t="s">
        <v>615</v>
      </c>
      <c r="F2290" t="s">
        <v>3941</v>
      </c>
      <c r="G2290">
        <v>16372</v>
      </c>
      <c r="H2290" t="s">
        <v>16</v>
      </c>
      <c r="I2290" t="s">
        <v>139</v>
      </c>
      <c r="J2290" t="s">
        <v>18</v>
      </c>
      <c r="K2290">
        <v>20000000</v>
      </c>
      <c r="L2290">
        <v>1999</v>
      </c>
      <c r="M2290">
        <v>6.1</v>
      </c>
    </row>
    <row r="2291" spans="1:13" x14ac:dyDescent="0.3">
      <c r="A2291" t="s">
        <v>3411</v>
      </c>
      <c r="B2291">
        <v>175</v>
      </c>
      <c r="C2291">
        <v>101</v>
      </c>
      <c r="D2291">
        <v>13650738</v>
      </c>
      <c r="E2291" t="s">
        <v>921</v>
      </c>
      <c r="F2291" t="s">
        <v>3942</v>
      </c>
      <c r="G2291">
        <v>61360</v>
      </c>
      <c r="H2291" t="s">
        <v>16</v>
      </c>
      <c r="I2291" t="s">
        <v>17</v>
      </c>
      <c r="J2291" t="s">
        <v>217</v>
      </c>
      <c r="K2291">
        <v>20000000</v>
      </c>
      <c r="L2291">
        <v>2015</v>
      </c>
      <c r="M2291">
        <v>6.6</v>
      </c>
    </row>
    <row r="2292" spans="1:13" x14ac:dyDescent="0.3">
      <c r="A2292" t="s">
        <v>1807</v>
      </c>
      <c r="B2292">
        <v>20</v>
      </c>
      <c r="C2292">
        <v>106</v>
      </c>
      <c r="D2292">
        <v>10555348</v>
      </c>
      <c r="E2292" t="s">
        <v>366</v>
      </c>
      <c r="F2292" t="s">
        <v>3943</v>
      </c>
      <c r="G2292">
        <v>17349</v>
      </c>
      <c r="H2292" t="s">
        <v>16</v>
      </c>
      <c r="I2292" t="s">
        <v>17</v>
      </c>
      <c r="J2292" t="s">
        <v>18</v>
      </c>
      <c r="K2292">
        <v>20000000</v>
      </c>
      <c r="L2292">
        <v>1989</v>
      </c>
      <c r="M2292">
        <v>6</v>
      </c>
    </row>
    <row r="2293" spans="1:13" x14ac:dyDescent="0.3">
      <c r="A2293" t="s">
        <v>1439</v>
      </c>
      <c r="B2293">
        <v>69</v>
      </c>
      <c r="C2293">
        <v>101</v>
      </c>
      <c r="D2293">
        <v>9714482</v>
      </c>
      <c r="E2293" t="s">
        <v>3944</v>
      </c>
      <c r="F2293" t="s">
        <v>3945</v>
      </c>
      <c r="G2293">
        <v>30083</v>
      </c>
      <c r="H2293" t="s">
        <v>16</v>
      </c>
      <c r="I2293" t="s">
        <v>17</v>
      </c>
      <c r="J2293" t="s">
        <v>217</v>
      </c>
      <c r="K2293">
        <v>20000000</v>
      </c>
      <c r="L2293">
        <v>1996</v>
      </c>
      <c r="M2293">
        <v>6.8</v>
      </c>
    </row>
    <row r="2294" spans="1:13" x14ac:dyDescent="0.3">
      <c r="A2294" t="s">
        <v>723</v>
      </c>
      <c r="B2294">
        <v>168</v>
      </c>
      <c r="C2294">
        <v>87</v>
      </c>
      <c r="D2294">
        <v>8579684</v>
      </c>
      <c r="E2294" t="s">
        <v>609</v>
      </c>
      <c r="F2294" t="s">
        <v>3703</v>
      </c>
      <c r="G2294">
        <v>89547</v>
      </c>
      <c r="H2294" t="s">
        <v>16</v>
      </c>
      <c r="I2294" t="s">
        <v>17</v>
      </c>
      <c r="J2294" t="s">
        <v>217</v>
      </c>
      <c r="K2294">
        <v>9000000</v>
      </c>
      <c r="L2294">
        <v>2007</v>
      </c>
      <c r="M2294">
        <v>7.4</v>
      </c>
    </row>
    <row r="2295" spans="1:13" x14ac:dyDescent="0.3">
      <c r="A2295" t="s">
        <v>128</v>
      </c>
      <c r="B2295">
        <v>166</v>
      </c>
      <c r="C2295">
        <v>111</v>
      </c>
      <c r="D2295">
        <v>9525276</v>
      </c>
      <c r="E2295" t="s">
        <v>129</v>
      </c>
      <c r="F2295" t="s">
        <v>3946</v>
      </c>
      <c r="G2295">
        <v>60156</v>
      </c>
      <c r="H2295" t="s">
        <v>16</v>
      </c>
      <c r="I2295" t="s">
        <v>17</v>
      </c>
      <c r="J2295" t="s">
        <v>217</v>
      </c>
      <c r="K2295">
        <v>20000000</v>
      </c>
      <c r="L2295">
        <v>2007</v>
      </c>
      <c r="M2295">
        <v>6.8</v>
      </c>
    </row>
    <row r="2296" spans="1:13" x14ac:dyDescent="0.3">
      <c r="A2296" t="s">
        <v>2526</v>
      </c>
      <c r="B2296">
        <v>160</v>
      </c>
      <c r="C2296">
        <v>99</v>
      </c>
      <c r="D2296">
        <v>8855646</v>
      </c>
      <c r="E2296" t="s">
        <v>2502</v>
      </c>
      <c r="F2296" t="s">
        <v>3947</v>
      </c>
      <c r="G2296">
        <v>49855</v>
      </c>
      <c r="H2296" t="s">
        <v>16</v>
      </c>
      <c r="I2296" t="s">
        <v>17</v>
      </c>
      <c r="J2296" t="s">
        <v>18</v>
      </c>
      <c r="K2296">
        <v>21000000</v>
      </c>
      <c r="L2296">
        <v>2009</v>
      </c>
      <c r="M2296">
        <v>7.2</v>
      </c>
    </row>
    <row r="2297" spans="1:13" x14ac:dyDescent="0.3">
      <c r="A2297" t="s">
        <v>3948</v>
      </c>
      <c r="B2297">
        <v>32</v>
      </c>
      <c r="C2297">
        <v>88</v>
      </c>
      <c r="D2297">
        <v>9109322</v>
      </c>
      <c r="E2297" t="s">
        <v>967</v>
      </c>
      <c r="F2297" t="s">
        <v>3949</v>
      </c>
      <c r="G2297">
        <v>25371</v>
      </c>
      <c r="H2297" t="s">
        <v>16</v>
      </c>
      <c r="I2297" t="s">
        <v>282</v>
      </c>
      <c r="J2297" t="s">
        <v>42</v>
      </c>
      <c r="K2297">
        <v>20000000</v>
      </c>
      <c r="L2297">
        <v>2004</v>
      </c>
      <c r="M2297">
        <v>1.9</v>
      </c>
    </row>
    <row r="2298" spans="1:13" x14ac:dyDescent="0.3">
      <c r="A2298" t="s">
        <v>966</v>
      </c>
      <c r="B2298">
        <v>72</v>
      </c>
      <c r="C2298">
        <v>83</v>
      </c>
      <c r="D2298">
        <v>8326035</v>
      </c>
      <c r="E2298" t="s">
        <v>641</v>
      </c>
      <c r="F2298" t="s">
        <v>3950</v>
      </c>
      <c r="G2298">
        <v>21933</v>
      </c>
      <c r="H2298" t="s">
        <v>16</v>
      </c>
      <c r="I2298" t="s">
        <v>282</v>
      </c>
      <c r="J2298" t="s">
        <v>18</v>
      </c>
      <c r="K2298">
        <v>33000000</v>
      </c>
      <c r="L2298">
        <v>2005</v>
      </c>
      <c r="M2298">
        <v>5.5</v>
      </c>
    </row>
    <row r="2299" spans="1:13" x14ac:dyDescent="0.3">
      <c r="A2299" t="s">
        <v>966</v>
      </c>
      <c r="B2299">
        <v>53</v>
      </c>
      <c r="C2299">
        <v>91</v>
      </c>
      <c r="D2299">
        <v>8104069</v>
      </c>
      <c r="E2299" t="s">
        <v>641</v>
      </c>
      <c r="F2299" t="s">
        <v>3951</v>
      </c>
      <c r="G2299">
        <v>9785</v>
      </c>
      <c r="H2299" t="s">
        <v>16</v>
      </c>
      <c r="I2299" t="s">
        <v>17</v>
      </c>
      <c r="J2299" t="s">
        <v>18</v>
      </c>
      <c r="K2299">
        <v>20000000</v>
      </c>
      <c r="L2299">
        <v>2007</v>
      </c>
      <c r="M2299">
        <v>4.5</v>
      </c>
    </row>
    <row r="2300" spans="1:13" x14ac:dyDescent="0.3">
      <c r="A2300" t="s">
        <v>1325</v>
      </c>
      <c r="B2300">
        <v>76</v>
      </c>
      <c r="C2300">
        <v>108</v>
      </c>
      <c r="D2300">
        <v>8054280</v>
      </c>
      <c r="E2300" t="s">
        <v>1118</v>
      </c>
      <c r="F2300" t="s">
        <v>3952</v>
      </c>
      <c r="G2300">
        <v>6838</v>
      </c>
      <c r="H2300" t="s">
        <v>16</v>
      </c>
      <c r="I2300" t="s">
        <v>17</v>
      </c>
      <c r="J2300" t="s">
        <v>18</v>
      </c>
      <c r="K2300">
        <v>20000000</v>
      </c>
      <c r="L2300">
        <v>2004</v>
      </c>
      <c r="M2300">
        <v>6.3</v>
      </c>
    </row>
    <row r="2301" spans="1:13" x14ac:dyDescent="0.3">
      <c r="A2301" t="s">
        <v>890</v>
      </c>
      <c r="B2301">
        <v>15</v>
      </c>
      <c r="C2301">
        <v>154</v>
      </c>
      <c r="E2301" t="s">
        <v>3953</v>
      </c>
      <c r="F2301" t="s">
        <v>3954</v>
      </c>
      <c r="G2301">
        <v>3454</v>
      </c>
      <c r="H2301" t="s">
        <v>16</v>
      </c>
      <c r="I2301" t="s">
        <v>17</v>
      </c>
      <c r="J2301" t="s">
        <v>110</v>
      </c>
      <c r="K2301">
        <v>20000000</v>
      </c>
      <c r="L2301">
        <v>1969</v>
      </c>
      <c r="M2301">
        <v>7</v>
      </c>
    </row>
    <row r="2302" spans="1:13" x14ac:dyDescent="0.3">
      <c r="A2302" t="s">
        <v>2514</v>
      </c>
      <c r="B2302">
        <v>401</v>
      </c>
      <c r="C2302">
        <v>148</v>
      </c>
      <c r="D2302">
        <v>8093318</v>
      </c>
      <c r="E2302" t="s">
        <v>3955</v>
      </c>
      <c r="F2302" t="s">
        <v>3956</v>
      </c>
      <c r="G2302">
        <v>61935</v>
      </c>
      <c r="H2302" t="s">
        <v>16</v>
      </c>
      <c r="I2302" t="s">
        <v>17</v>
      </c>
      <c r="J2302" t="s">
        <v>217</v>
      </c>
      <c r="K2302">
        <v>20000000</v>
      </c>
      <c r="L2302">
        <v>2014</v>
      </c>
      <c r="M2302">
        <v>6.7</v>
      </c>
    </row>
    <row r="2303" spans="1:13" x14ac:dyDescent="0.3">
      <c r="A2303" t="s">
        <v>3957</v>
      </c>
      <c r="B2303">
        <v>31</v>
      </c>
      <c r="C2303">
        <v>77</v>
      </c>
      <c r="D2303">
        <v>7382993</v>
      </c>
      <c r="E2303" t="s">
        <v>107</v>
      </c>
      <c r="F2303" t="s">
        <v>3958</v>
      </c>
      <c r="G2303">
        <v>3851</v>
      </c>
      <c r="H2303" t="s">
        <v>16</v>
      </c>
      <c r="I2303" t="s">
        <v>17</v>
      </c>
      <c r="J2303" t="s">
        <v>110</v>
      </c>
      <c r="K2303">
        <v>20000000</v>
      </c>
      <c r="L2303">
        <v>2006</v>
      </c>
      <c r="M2303">
        <v>2.8</v>
      </c>
    </row>
    <row r="2304" spans="1:13" x14ac:dyDescent="0.3">
      <c r="A2304" t="s">
        <v>3959</v>
      </c>
      <c r="B2304">
        <v>65</v>
      </c>
      <c r="C2304">
        <v>110</v>
      </c>
      <c r="D2304">
        <v>8888355</v>
      </c>
      <c r="E2304" t="s">
        <v>2217</v>
      </c>
      <c r="F2304" t="s">
        <v>3960</v>
      </c>
      <c r="G2304">
        <v>7894</v>
      </c>
      <c r="H2304" t="s">
        <v>16</v>
      </c>
      <c r="I2304" t="s">
        <v>17</v>
      </c>
      <c r="J2304" t="s">
        <v>18</v>
      </c>
      <c r="K2304">
        <v>20000000</v>
      </c>
      <c r="L2304">
        <v>2013</v>
      </c>
      <c r="M2304">
        <v>5</v>
      </c>
    </row>
    <row r="2305" spans="1:13" hidden="1" x14ac:dyDescent="0.3">
      <c r="B2305">
        <v>26</v>
      </c>
      <c r="C2305">
        <v>42</v>
      </c>
      <c r="E2305" t="s">
        <v>789</v>
      </c>
      <c r="F2305" t="s">
        <v>3961</v>
      </c>
      <c r="G2305">
        <v>15612</v>
      </c>
      <c r="H2305" t="s">
        <v>16</v>
      </c>
      <c r="I2305" t="s">
        <v>17</v>
      </c>
      <c r="J2305" t="s">
        <v>410</v>
      </c>
      <c r="M2305">
        <v>7.5</v>
      </c>
    </row>
    <row r="2306" spans="1:13" x14ac:dyDescent="0.3">
      <c r="A2306" t="s">
        <v>2043</v>
      </c>
      <c r="B2306">
        <v>45</v>
      </c>
      <c r="C2306">
        <v>83</v>
      </c>
      <c r="D2306">
        <v>7001720</v>
      </c>
      <c r="E2306" t="s">
        <v>1014</v>
      </c>
      <c r="F2306" t="s">
        <v>3962</v>
      </c>
      <c r="G2306">
        <v>8560</v>
      </c>
      <c r="H2306" t="s">
        <v>16</v>
      </c>
      <c r="I2306" t="s">
        <v>17</v>
      </c>
      <c r="J2306" t="s">
        <v>18</v>
      </c>
      <c r="K2306">
        <v>12000000</v>
      </c>
      <c r="L2306">
        <v>2008</v>
      </c>
      <c r="M2306">
        <v>4.3</v>
      </c>
    </row>
    <row r="2307" spans="1:13" x14ac:dyDescent="0.3">
      <c r="A2307" t="s">
        <v>1754</v>
      </c>
      <c r="B2307">
        <v>260</v>
      </c>
      <c r="C2307">
        <v>107</v>
      </c>
      <c r="D2307">
        <v>7268659</v>
      </c>
      <c r="E2307" t="s">
        <v>156</v>
      </c>
      <c r="F2307" t="s">
        <v>3963</v>
      </c>
      <c r="G2307">
        <v>59248</v>
      </c>
      <c r="H2307" t="s">
        <v>16</v>
      </c>
      <c r="I2307" t="s">
        <v>2548</v>
      </c>
      <c r="J2307" t="s">
        <v>217</v>
      </c>
      <c r="K2307">
        <v>20000000</v>
      </c>
      <c r="L2307">
        <v>2013</v>
      </c>
      <c r="M2307">
        <v>5.6</v>
      </c>
    </row>
    <row r="2308" spans="1:13" x14ac:dyDescent="0.3">
      <c r="A2308" t="s">
        <v>3964</v>
      </c>
      <c r="B2308">
        <v>129</v>
      </c>
      <c r="C2308">
        <v>100</v>
      </c>
      <c r="D2308">
        <v>6852144</v>
      </c>
      <c r="E2308" t="s">
        <v>1152</v>
      </c>
      <c r="F2308" t="s">
        <v>3965</v>
      </c>
      <c r="G2308">
        <v>15169</v>
      </c>
      <c r="H2308" t="s">
        <v>16</v>
      </c>
      <c r="I2308" t="s">
        <v>105</v>
      </c>
      <c r="J2308" t="s">
        <v>18</v>
      </c>
      <c r="K2308">
        <v>22000000</v>
      </c>
      <c r="L2308">
        <v>2003</v>
      </c>
      <c r="M2308">
        <v>6.2</v>
      </c>
    </row>
    <row r="2309" spans="1:13" x14ac:dyDescent="0.3">
      <c r="A2309" t="s">
        <v>3372</v>
      </c>
      <c r="B2309">
        <v>58</v>
      </c>
      <c r="C2309">
        <v>87</v>
      </c>
      <c r="D2309">
        <v>6563357</v>
      </c>
      <c r="E2309" t="s">
        <v>1515</v>
      </c>
      <c r="F2309" t="s">
        <v>3966</v>
      </c>
      <c r="G2309">
        <v>18571</v>
      </c>
      <c r="H2309" t="s">
        <v>16</v>
      </c>
      <c r="I2309" t="s">
        <v>17</v>
      </c>
      <c r="J2309" t="s">
        <v>217</v>
      </c>
      <c r="K2309">
        <v>20000000</v>
      </c>
      <c r="L2309">
        <v>2008</v>
      </c>
      <c r="M2309">
        <v>5.3</v>
      </c>
    </row>
    <row r="2310" spans="1:13" x14ac:dyDescent="0.3">
      <c r="A2310" t="s">
        <v>3967</v>
      </c>
      <c r="B2310">
        <v>103</v>
      </c>
      <c r="C2310">
        <v>154</v>
      </c>
      <c r="D2310">
        <v>6201757</v>
      </c>
      <c r="E2310" t="s">
        <v>3968</v>
      </c>
      <c r="F2310" t="s">
        <v>3969</v>
      </c>
      <c r="G2310">
        <v>10037</v>
      </c>
      <c r="H2310" t="s">
        <v>16</v>
      </c>
      <c r="I2310" t="s">
        <v>25</v>
      </c>
      <c r="J2310" t="s">
        <v>217</v>
      </c>
      <c r="K2310">
        <v>10000000</v>
      </c>
      <c r="L2310">
        <v>1999</v>
      </c>
      <c r="M2310">
        <v>7.4</v>
      </c>
    </row>
    <row r="2311" spans="1:13" x14ac:dyDescent="0.3">
      <c r="A2311" t="s">
        <v>3970</v>
      </c>
      <c r="B2311">
        <v>45</v>
      </c>
      <c r="C2311">
        <v>106</v>
      </c>
      <c r="D2311">
        <v>6420319</v>
      </c>
      <c r="E2311" t="s">
        <v>1229</v>
      </c>
      <c r="F2311" t="s">
        <v>3971</v>
      </c>
      <c r="G2311">
        <v>15978</v>
      </c>
      <c r="H2311" t="s">
        <v>16</v>
      </c>
      <c r="I2311" t="s">
        <v>1057</v>
      </c>
      <c r="J2311" t="s">
        <v>18</v>
      </c>
      <c r="K2311">
        <v>20000000</v>
      </c>
      <c r="L2311">
        <v>2015</v>
      </c>
      <c r="M2311">
        <v>7.4</v>
      </c>
    </row>
    <row r="2312" spans="1:13" x14ac:dyDescent="0.3">
      <c r="A2312" t="s">
        <v>1930</v>
      </c>
      <c r="B2312">
        <v>345</v>
      </c>
      <c r="C2312">
        <v>99</v>
      </c>
      <c r="D2312">
        <v>5702083</v>
      </c>
      <c r="E2312" t="s">
        <v>1299</v>
      </c>
      <c r="F2312" t="s">
        <v>3972</v>
      </c>
      <c r="G2312">
        <v>80617</v>
      </c>
      <c r="H2312" t="s">
        <v>16</v>
      </c>
      <c r="I2312" t="s">
        <v>25</v>
      </c>
      <c r="J2312" t="s">
        <v>217</v>
      </c>
      <c r="K2312">
        <v>15000000</v>
      </c>
      <c r="L2312">
        <v>2011</v>
      </c>
      <c r="M2312">
        <v>6.5</v>
      </c>
    </row>
    <row r="2313" spans="1:13" x14ac:dyDescent="0.3">
      <c r="A2313" t="s">
        <v>3230</v>
      </c>
      <c r="B2313">
        <v>232</v>
      </c>
      <c r="C2313">
        <v>100</v>
      </c>
      <c r="D2313">
        <v>5480996</v>
      </c>
      <c r="E2313" t="s">
        <v>3973</v>
      </c>
      <c r="F2313" t="s">
        <v>3974</v>
      </c>
      <c r="G2313">
        <v>89383</v>
      </c>
      <c r="H2313" t="s">
        <v>16</v>
      </c>
      <c r="I2313" t="s">
        <v>17</v>
      </c>
      <c r="J2313" t="s">
        <v>217</v>
      </c>
      <c r="K2313">
        <v>8700000</v>
      </c>
      <c r="L2313">
        <v>2006</v>
      </c>
      <c r="M2313">
        <v>7.1</v>
      </c>
    </row>
    <row r="2314" spans="1:13" x14ac:dyDescent="0.3">
      <c r="A2314" t="s">
        <v>273</v>
      </c>
      <c r="B2314">
        <v>116</v>
      </c>
      <c r="C2314">
        <v>116</v>
      </c>
      <c r="D2314">
        <v>6002756</v>
      </c>
      <c r="E2314" t="s">
        <v>596</v>
      </c>
      <c r="F2314" t="s">
        <v>3975</v>
      </c>
      <c r="G2314">
        <v>24997</v>
      </c>
      <c r="H2314" t="s">
        <v>16</v>
      </c>
      <c r="I2314" t="s">
        <v>17</v>
      </c>
      <c r="J2314" t="s">
        <v>42</v>
      </c>
      <c r="K2314">
        <v>20000000</v>
      </c>
      <c r="L2314">
        <v>2012</v>
      </c>
      <c r="M2314">
        <v>7.2</v>
      </c>
    </row>
    <row r="2315" spans="1:13" x14ac:dyDescent="0.3">
      <c r="A2315" t="s">
        <v>1587</v>
      </c>
      <c r="B2315">
        <v>148</v>
      </c>
      <c r="C2315">
        <v>94</v>
      </c>
      <c r="D2315">
        <v>5132655</v>
      </c>
      <c r="E2315" t="s">
        <v>3589</v>
      </c>
      <c r="F2315" t="s">
        <v>3976</v>
      </c>
      <c r="G2315">
        <v>37626</v>
      </c>
      <c r="H2315" t="s">
        <v>16</v>
      </c>
      <c r="I2315" t="s">
        <v>105</v>
      </c>
      <c r="J2315" t="s">
        <v>217</v>
      </c>
      <c r="K2315">
        <v>20000000</v>
      </c>
      <c r="L2315">
        <v>2005</v>
      </c>
      <c r="M2315">
        <v>2.2999999999999998</v>
      </c>
    </row>
    <row r="2316" spans="1:13" x14ac:dyDescent="0.3">
      <c r="A2316" t="s">
        <v>1233</v>
      </c>
      <c r="B2316">
        <v>79</v>
      </c>
      <c r="C2316">
        <v>111</v>
      </c>
      <c r="D2316">
        <v>5205343</v>
      </c>
      <c r="E2316" t="s">
        <v>2892</v>
      </c>
      <c r="F2316" t="s">
        <v>3977</v>
      </c>
      <c r="G2316">
        <v>11958</v>
      </c>
      <c r="H2316" t="s">
        <v>16</v>
      </c>
      <c r="I2316" t="s">
        <v>17</v>
      </c>
      <c r="J2316" t="s">
        <v>42</v>
      </c>
      <c r="K2316">
        <v>20000000</v>
      </c>
      <c r="L2316">
        <v>2009</v>
      </c>
      <c r="M2316">
        <v>6.4</v>
      </c>
    </row>
    <row r="2317" spans="1:13" x14ac:dyDescent="0.3">
      <c r="A2317" t="s">
        <v>3978</v>
      </c>
      <c r="B2317">
        <v>167</v>
      </c>
      <c r="C2317">
        <v>100</v>
      </c>
      <c r="D2317">
        <v>5005883</v>
      </c>
      <c r="E2317" t="s">
        <v>1189</v>
      </c>
      <c r="F2317" t="s">
        <v>3979</v>
      </c>
      <c r="G2317">
        <v>29649</v>
      </c>
      <c r="H2317" t="s">
        <v>16</v>
      </c>
      <c r="I2317" t="s">
        <v>17</v>
      </c>
      <c r="J2317" t="s">
        <v>217</v>
      </c>
      <c r="K2317">
        <v>20000000</v>
      </c>
      <c r="L2317">
        <v>2004</v>
      </c>
      <c r="M2317">
        <v>6.1</v>
      </c>
    </row>
    <row r="2318" spans="1:13" x14ac:dyDescent="0.3">
      <c r="A2318" t="s">
        <v>3980</v>
      </c>
      <c r="B2318">
        <v>350</v>
      </c>
      <c r="C2318">
        <v>125</v>
      </c>
      <c r="D2318">
        <v>5749134</v>
      </c>
      <c r="E2318" t="s">
        <v>169</v>
      </c>
      <c r="F2318" t="s">
        <v>3981</v>
      </c>
      <c r="G2318">
        <v>45799</v>
      </c>
      <c r="H2318" t="s">
        <v>16</v>
      </c>
      <c r="I2318" t="s">
        <v>17</v>
      </c>
      <c r="J2318" t="s">
        <v>217</v>
      </c>
      <c r="K2318">
        <v>20000000</v>
      </c>
      <c r="L2318">
        <v>2014</v>
      </c>
      <c r="M2318">
        <v>7</v>
      </c>
    </row>
    <row r="2319" spans="1:13" x14ac:dyDescent="0.3">
      <c r="A2319" t="s">
        <v>3054</v>
      </c>
      <c r="B2319">
        <v>25</v>
      </c>
      <c r="C2319">
        <v>114</v>
      </c>
      <c r="E2319" t="s">
        <v>717</v>
      </c>
      <c r="F2319" t="s">
        <v>3982</v>
      </c>
      <c r="G2319">
        <v>6904</v>
      </c>
      <c r="H2319" t="s">
        <v>16</v>
      </c>
      <c r="I2319" t="s">
        <v>105</v>
      </c>
      <c r="J2319" t="s">
        <v>217</v>
      </c>
      <c r="K2319">
        <v>20000000</v>
      </c>
      <c r="L2319">
        <v>2008</v>
      </c>
      <c r="M2319">
        <v>6.5</v>
      </c>
    </row>
    <row r="2320" spans="1:13" x14ac:dyDescent="0.3">
      <c r="A2320" t="s">
        <v>3983</v>
      </c>
      <c r="B2320">
        <v>99</v>
      </c>
      <c r="C2320">
        <v>119</v>
      </c>
      <c r="D2320">
        <v>4234040</v>
      </c>
      <c r="E2320" t="s">
        <v>563</v>
      </c>
      <c r="F2320" t="s">
        <v>3984</v>
      </c>
      <c r="G2320">
        <v>14301</v>
      </c>
      <c r="H2320" t="s">
        <v>16</v>
      </c>
      <c r="I2320" t="s">
        <v>17</v>
      </c>
      <c r="J2320" t="s">
        <v>18</v>
      </c>
      <c r="K2320">
        <v>20000000</v>
      </c>
      <c r="L2320">
        <v>2008</v>
      </c>
      <c r="M2320">
        <v>7</v>
      </c>
    </row>
    <row r="2321" spans="1:13" x14ac:dyDescent="0.3">
      <c r="A2321" t="s">
        <v>3985</v>
      </c>
      <c r="B2321">
        <v>231</v>
      </c>
      <c r="C2321">
        <v>135</v>
      </c>
      <c r="D2321">
        <v>4001121</v>
      </c>
      <c r="E2321" t="s">
        <v>1542</v>
      </c>
      <c r="F2321" t="s">
        <v>3986</v>
      </c>
      <c r="G2321">
        <v>48346</v>
      </c>
      <c r="H2321" t="s">
        <v>16</v>
      </c>
      <c r="I2321" t="s">
        <v>17</v>
      </c>
      <c r="J2321" t="s">
        <v>217</v>
      </c>
      <c r="K2321">
        <v>20000000</v>
      </c>
      <c r="L2321">
        <v>2007</v>
      </c>
      <c r="M2321">
        <v>7</v>
      </c>
    </row>
    <row r="2322" spans="1:13" x14ac:dyDescent="0.3">
      <c r="A2322" t="s">
        <v>3987</v>
      </c>
      <c r="B2322">
        <v>119</v>
      </c>
      <c r="C2322">
        <v>93</v>
      </c>
      <c r="D2322">
        <v>3749061</v>
      </c>
      <c r="E2322" t="s">
        <v>27</v>
      </c>
      <c r="F2322" t="s">
        <v>3988</v>
      </c>
      <c r="G2322">
        <v>28629</v>
      </c>
      <c r="H2322" t="s">
        <v>16</v>
      </c>
      <c r="I2322" t="s">
        <v>17</v>
      </c>
      <c r="J2322" t="s">
        <v>18</v>
      </c>
      <c r="K2322">
        <v>20000000</v>
      </c>
      <c r="L2322">
        <v>2012</v>
      </c>
      <c r="M2322">
        <v>4.9000000000000004</v>
      </c>
    </row>
    <row r="2323" spans="1:13" x14ac:dyDescent="0.3">
      <c r="A2323" t="s">
        <v>2905</v>
      </c>
      <c r="B2323">
        <v>182</v>
      </c>
      <c r="C2323">
        <v>114</v>
      </c>
      <c r="D2323">
        <v>3519627</v>
      </c>
      <c r="E2323" t="s">
        <v>3989</v>
      </c>
      <c r="F2323" t="s">
        <v>3990</v>
      </c>
      <c r="G2323">
        <v>41737</v>
      </c>
      <c r="H2323" t="s">
        <v>16</v>
      </c>
      <c r="I2323" t="s">
        <v>17</v>
      </c>
      <c r="J2323" t="s">
        <v>18</v>
      </c>
      <c r="K2323">
        <v>20000000</v>
      </c>
      <c r="L2323">
        <v>2008</v>
      </c>
      <c r="M2323">
        <v>6.9</v>
      </c>
    </row>
    <row r="2324" spans="1:13" x14ac:dyDescent="0.3">
      <c r="A2324" t="s">
        <v>3991</v>
      </c>
      <c r="B2324">
        <v>245</v>
      </c>
      <c r="C2324">
        <v>124</v>
      </c>
      <c r="D2324">
        <v>3081925</v>
      </c>
      <c r="E2324" t="s">
        <v>515</v>
      </c>
      <c r="F2324" t="s">
        <v>3992</v>
      </c>
      <c r="G2324">
        <v>55842</v>
      </c>
      <c r="H2324" t="s">
        <v>16</v>
      </c>
      <c r="I2324" t="s">
        <v>17</v>
      </c>
      <c r="J2324" t="s">
        <v>217</v>
      </c>
      <c r="K2324">
        <v>21000000</v>
      </c>
      <c r="L2324">
        <v>2008</v>
      </c>
      <c r="M2324">
        <v>7.5</v>
      </c>
    </row>
    <row r="2325" spans="1:13" x14ac:dyDescent="0.3">
      <c r="A2325" t="s">
        <v>2750</v>
      </c>
      <c r="B2325">
        <v>174</v>
      </c>
      <c r="C2325">
        <v>134</v>
      </c>
      <c r="D2325">
        <v>2298191</v>
      </c>
      <c r="E2325" t="s">
        <v>3096</v>
      </c>
      <c r="F2325" t="s">
        <v>3993</v>
      </c>
      <c r="G2325">
        <v>221552</v>
      </c>
      <c r="H2325" t="s">
        <v>248</v>
      </c>
      <c r="I2325" t="s">
        <v>249</v>
      </c>
      <c r="J2325" t="s">
        <v>18</v>
      </c>
      <c r="K2325">
        <v>2400000000</v>
      </c>
      <c r="L2325">
        <v>1997</v>
      </c>
      <c r="M2325">
        <v>8.4</v>
      </c>
    </row>
    <row r="2326" spans="1:13" x14ac:dyDescent="0.3">
      <c r="A2326" t="s">
        <v>2731</v>
      </c>
      <c r="B2326">
        <v>69</v>
      </c>
      <c r="C2326">
        <v>114</v>
      </c>
      <c r="D2326">
        <v>2353728</v>
      </c>
      <c r="E2326" t="s">
        <v>3994</v>
      </c>
      <c r="F2326" t="s">
        <v>3995</v>
      </c>
      <c r="G2326">
        <v>4293</v>
      </c>
      <c r="H2326" t="s">
        <v>532</v>
      </c>
      <c r="I2326" t="s">
        <v>533</v>
      </c>
      <c r="J2326" t="s">
        <v>18</v>
      </c>
      <c r="K2326">
        <v>20000000</v>
      </c>
      <c r="L2326">
        <v>2003</v>
      </c>
      <c r="M2326">
        <v>6.9</v>
      </c>
    </row>
    <row r="2327" spans="1:13" x14ac:dyDescent="0.3">
      <c r="A2327" t="s">
        <v>3996</v>
      </c>
      <c r="B2327">
        <v>26</v>
      </c>
      <c r="C2327">
        <v>124</v>
      </c>
      <c r="D2327">
        <v>2000000</v>
      </c>
      <c r="E2327" t="s">
        <v>3997</v>
      </c>
      <c r="F2327" t="s">
        <v>3998</v>
      </c>
      <c r="G2327">
        <v>2998</v>
      </c>
      <c r="H2327" t="s">
        <v>16</v>
      </c>
      <c r="I2327" t="s">
        <v>17</v>
      </c>
      <c r="J2327" t="s">
        <v>42</v>
      </c>
      <c r="K2327">
        <v>20000000</v>
      </c>
      <c r="L2327">
        <v>1980</v>
      </c>
      <c r="M2327">
        <v>4.5</v>
      </c>
    </row>
    <row r="2328" spans="1:13" x14ac:dyDescent="0.3">
      <c r="A2328" t="s">
        <v>3496</v>
      </c>
      <c r="B2328">
        <v>168</v>
      </c>
      <c r="C2328">
        <v>104</v>
      </c>
      <c r="D2328">
        <v>1900725</v>
      </c>
      <c r="E2328" t="s">
        <v>3860</v>
      </c>
      <c r="F2328" t="s">
        <v>3999</v>
      </c>
      <c r="G2328">
        <v>43205</v>
      </c>
      <c r="H2328" t="s">
        <v>16</v>
      </c>
      <c r="I2328" t="s">
        <v>139</v>
      </c>
      <c r="J2328" t="s">
        <v>217</v>
      </c>
      <c r="K2328">
        <v>2000000</v>
      </c>
      <c r="L2328">
        <v>2005</v>
      </c>
      <c r="M2328">
        <v>7.4</v>
      </c>
    </row>
    <row r="2329" spans="1:13" x14ac:dyDescent="0.3">
      <c r="A2329" t="s">
        <v>4000</v>
      </c>
      <c r="B2329">
        <v>27</v>
      </c>
      <c r="C2329">
        <v>118</v>
      </c>
      <c r="D2329">
        <v>2246000</v>
      </c>
      <c r="E2329" t="s">
        <v>596</v>
      </c>
      <c r="F2329" t="s">
        <v>4001</v>
      </c>
      <c r="G2329">
        <v>2302</v>
      </c>
      <c r="H2329" t="s">
        <v>16</v>
      </c>
      <c r="I2329" t="s">
        <v>17</v>
      </c>
      <c r="J2329" t="s">
        <v>42</v>
      </c>
      <c r="K2329">
        <v>20000000</v>
      </c>
      <c r="L2329">
        <v>2015</v>
      </c>
      <c r="M2329">
        <v>7</v>
      </c>
    </row>
    <row r="2330" spans="1:13" x14ac:dyDescent="0.3">
      <c r="A2330" t="s">
        <v>3490</v>
      </c>
      <c r="B2330">
        <v>28</v>
      </c>
      <c r="C2330">
        <v>80</v>
      </c>
      <c r="D2330">
        <v>1646664</v>
      </c>
      <c r="E2330" t="s">
        <v>2290</v>
      </c>
      <c r="F2330" t="s">
        <v>4002</v>
      </c>
      <c r="G2330">
        <v>4518</v>
      </c>
      <c r="H2330" t="s">
        <v>16</v>
      </c>
      <c r="I2330" t="s">
        <v>17</v>
      </c>
      <c r="J2330" t="s">
        <v>217</v>
      </c>
      <c r="K2330">
        <v>20000000</v>
      </c>
      <c r="L2330">
        <v>2003</v>
      </c>
      <c r="M2330">
        <v>2.8</v>
      </c>
    </row>
    <row r="2331" spans="1:13" x14ac:dyDescent="0.3">
      <c r="A2331" t="s">
        <v>3006</v>
      </c>
      <c r="B2331">
        <v>146</v>
      </c>
      <c r="C2331">
        <v>107</v>
      </c>
      <c r="D2331">
        <v>1190018</v>
      </c>
      <c r="E2331" t="s">
        <v>505</v>
      </c>
      <c r="F2331" t="s">
        <v>4003</v>
      </c>
      <c r="G2331">
        <v>261317</v>
      </c>
      <c r="H2331" t="s">
        <v>16</v>
      </c>
      <c r="I2331" t="s">
        <v>17</v>
      </c>
      <c r="J2331" t="s">
        <v>217</v>
      </c>
      <c r="K2331">
        <v>20000000</v>
      </c>
      <c r="L2331">
        <v>2002</v>
      </c>
      <c r="M2331">
        <v>7.5</v>
      </c>
    </row>
    <row r="2332" spans="1:13" x14ac:dyDescent="0.3">
      <c r="A2332" t="s">
        <v>554</v>
      </c>
      <c r="B2332">
        <v>67</v>
      </c>
      <c r="C2332">
        <v>125</v>
      </c>
      <c r="D2332">
        <v>1027749</v>
      </c>
      <c r="E2332" t="s">
        <v>1229</v>
      </c>
      <c r="F2332" t="s">
        <v>4004</v>
      </c>
      <c r="G2332">
        <v>8087</v>
      </c>
      <c r="H2332" t="s">
        <v>16</v>
      </c>
      <c r="I2332" t="s">
        <v>139</v>
      </c>
      <c r="J2332" t="s">
        <v>217</v>
      </c>
      <c r="K2332">
        <v>40000000</v>
      </c>
      <c r="L2332">
        <v>2008</v>
      </c>
      <c r="M2332">
        <v>7.1</v>
      </c>
    </row>
    <row r="2333" spans="1:13" x14ac:dyDescent="0.3">
      <c r="A2333" t="s">
        <v>3168</v>
      </c>
      <c r="B2333">
        <v>93</v>
      </c>
      <c r="C2333">
        <v>115</v>
      </c>
      <c r="D2333">
        <v>882710</v>
      </c>
      <c r="E2333" t="s">
        <v>1889</v>
      </c>
      <c r="F2333" t="s">
        <v>4005</v>
      </c>
      <c r="G2333">
        <v>16215</v>
      </c>
      <c r="H2333" t="s">
        <v>16</v>
      </c>
      <c r="I2333" t="s">
        <v>17</v>
      </c>
      <c r="J2333" t="s">
        <v>217</v>
      </c>
      <c r="K2333">
        <v>24000000</v>
      </c>
      <c r="L2333">
        <v>2000</v>
      </c>
      <c r="M2333">
        <v>6.4</v>
      </c>
    </row>
    <row r="2334" spans="1:13" x14ac:dyDescent="0.3">
      <c r="A2334" t="s">
        <v>4006</v>
      </c>
      <c r="B2334">
        <v>28</v>
      </c>
      <c r="C2334">
        <v>88</v>
      </c>
      <c r="D2334">
        <v>1064277</v>
      </c>
      <c r="E2334" t="s">
        <v>3442</v>
      </c>
      <c r="F2334" t="s">
        <v>4007</v>
      </c>
      <c r="G2334">
        <v>14015</v>
      </c>
      <c r="H2334" t="s">
        <v>16</v>
      </c>
      <c r="I2334" t="s">
        <v>17</v>
      </c>
      <c r="J2334" t="s">
        <v>110</v>
      </c>
      <c r="K2334">
        <v>20000000</v>
      </c>
      <c r="L2334">
        <v>2012</v>
      </c>
      <c r="M2334">
        <v>6.7</v>
      </c>
    </row>
    <row r="2335" spans="1:13" x14ac:dyDescent="0.3">
      <c r="A2335" t="s">
        <v>208</v>
      </c>
      <c r="B2335">
        <v>131</v>
      </c>
      <c r="C2335">
        <v>122</v>
      </c>
      <c r="D2335">
        <v>531009</v>
      </c>
      <c r="E2335" t="s">
        <v>85</v>
      </c>
      <c r="F2335" t="s">
        <v>4008</v>
      </c>
      <c r="G2335">
        <v>7976</v>
      </c>
      <c r="H2335" t="s">
        <v>16</v>
      </c>
      <c r="I2335" t="s">
        <v>17</v>
      </c>
      <c r="J2335" t="s">
        <v>217</v>
      </c>
      <c r="K2335">
        <v>10000000</v>
      </c>
      <c r="L2335">
        <v>2015</v>
      </c>
      <c r="M2335">
        <v>5.3</v>
      </c>
    </row>
    <row r="2336" spans="1:13" x14ac:dyDescent="0.3">
      <c r="A2336" t="s">
        <v>4009</v>
      </c>
      <c r="B2336">
        <v>105</v>
      </c>
      <c r="C2336">
        <v>103</v>
      </c>
      <c r="D2336">
        <v>410388</v>
      </c>
      <c r="E2336" t="s">
        <v>4010</v>
      </c>
      <c r="F2336" t="s">
        <v>4011</v>
      </c>
      <c r="G2336">
        <v>13727</v>
      </c>
      <c r="H2336" t="s">
        <v>248</v>
      </c>
      <c r="I2336" t="s">
        <v>249</v>
      </c>
      <c r="J2336" t="s">
        <v>18</v>
      </c>
      <c r="K2336">
        <v>2127519898</v>
      </c>
      <c r="L2336">
        <v>2004</v>
      </c>
      <c r="M2336">
        <v>6.9</v>
      </c>
    </row>
    <row r="2337" spans="1:13" x14ac:dyDescent="0.3">
      <c r="A2337" t="s">
        <v>4012</v>
      </c>
      <c r="B2337">
        <v>21</v>
      </c>
      <c r="C2337">
        <v>101</v>
      </c>
      <c r="D2337">
        <v>375474</v>
      </c>
      <c r="E2337" t="s">
        <v>844</v>
      </c>
      <c r="F2337" t="s">
        <v>4013</v>
      </c>
      <c r="G2337">
        <v>2613</v>
      </c>
      <c r="H2337" t="s">
        <v>16</v>
      </c>
      <c r="I2337" t="s">
        <v>17</v>
      </c>
      <c r="J2337" t="s">
        <v>42</v>
      </c>
      <c r="K2337">
        <v>20000000</v>
      </c>
      <c r="L2337">
        <v>2005</v>
      </c>
      <c r="M2337">
        <v>6.2</v>
      </c>
    </row>
    <row r="2338" spans="1:13" hidden="1" x14ac:dyDescent="0.3">
      <c r="A2338" t="s">
        <v>4014</v>
      </c>
      <c r="B2338">
        <v>140</v>
      </c>
      <c r="C2338">
        <v>101</v>
      </c>
      <c r="D2338">
        <v>578382</v>
      </c>
      <c r="E2338" t="s">
        <v>4015</v>
      </c>
      <c r="F2338" t="s">
        <v>4016</v>
      </c>
      <c r="G2338">
        <v>41249</v>
      </c>
      <c r="H2338" t="s">
        <v>16</v>
      </c>
      <c r="I2338" t="s">
        <v>17</v>
      </c>
      <c r="J2338" t="s">
        <v>217</v>
      </c>
      <c r="L2338">
        <v>2010</v>
      </c>
      <c r="M2338">
        <v>6.3</v>
      </c>
    </row>
    <row r="2339" spans="1:13" x14ac:dyDescent="0.3">
      <c r="A2339" t="s">
        <v>194</v>
      </c>
      <c r="B2339">
        <v>9</v>
      </c>
      <c r="C2339">
        <v>107</v>
      </c>
      <c r="D2339">
        <v>305070</v>
      </c>
      <c r="E2339" t="s">
        <v>1052</v>
      </c>
      <c r="F2339" t="s">
        <v>4017</v>
      </c>
      <c r="G2339">
        <v>3843</v>
      </c>
      <c r="H2339" t="s">
        <v>16</v>
      </c>
      <c r="I2339" t="s">
        <v>17</v>
      </c>
      <c r="J2339" t="s">
        <v>217</v>
      </c>
      <c r="K2339">
        <v>20000000</v>
      </c>
      <c r="L2339">
        <v>1994</v>
      </c>
      <c r="M2339">
        <v>6.4</v>
      </c>
    </row>
    <row r="2340" spans="1:13" hidden="1" x14ac:dyDescent="0.3">
      <c r="A2340" t="s">
        <v>3889</v>
      </c>
      <c r="B2340">
        <v>83</v>
      </c>
      <c r="C2340">
        <v>86</v>
      </c>
      <c r="D2340">
        <v>206678</v>
      </c>
      <c r="E2340" t="s">
        <v>967</v>
      </c>
      <c r="F2340" t="s">
        <v>4018</v>
      </c>
      <c r="G2340">
        <v>11391</v>
      </c>
      <c r="H2340" t="s">
        <v>2573</v>
      </c>
      <c r="I2340" t="s">
        <v>1391</v>
      </c>
      <c r="J2340" t="s">
        <v>42</v>
      </c>
      <c r="L2340">
        <v>2008</v>
      </c>
      <c r="M2340">
        <v>6.5</v>
      </c>
    </row>
    <row r="2341" spans="1:13" hidden="1" x14ac:dyDescent="0.3">
      <c r="A2341" t="s">
        <v>2428</v>
      </c>
      <c r="B2341">
        <v>8</v>
      </c>
      <c r="C2341">
        <v>118</v>
      </c>
      <c r="D2341">
        <v>146072</v>
      </c>
      <c r="E2341" t="s">
        <v>4019</v>
      </c>
      <c r="F2341" t="s">
        <v>4020</v>
      </c>
      <c r="G2341">
        <v>7147</v>
      </c>
      <c r="H2341" t="s">
        <v>532</v>
      </c>
      <c r="I2341" t="s">
        <v>533</v>
      </c>
      <c r="K2341">
        <v>140000000</v>
      </c>
      <c r="L2341">
        <v>1998</v>
      </c>
      <c r="M2341">
        <v>6</v>
      </c>
    </row>
    <row r="2342" spans="1:13" x14ac:dyDescent="0.3">
      <c r="A2342" t="s">
        <v>2605</v>
      </c>
      <c r="B2342">
        <v>138</v>
      </c>
      <c r="C2342">
        <v>107</v>
      </c>
      <c r="D2342">
        <v>1183354</v>
      </c>
      <c r="E2342" t="s">
        <v>4021</v>
      </c>
      <c r="F2342" t="s">
        <v>4022</v>
      </c>
      <c r="G2342">
        <v>13026</v>
      </c>
      <c r="H2342" t="s">
        <v>16</v>
      </c>
      <c r="I2342" t="s">
        <v>17</v>
      </c>
      <c r="J2342" t="s">
        <v>18</v>
      </c>
      <c r="K2342">
        <v>20000000</v>
      </c>
      <c r="L2342">
        <v>2010</v>
      </c>
      <c r="M2342">
        <v>5.0999999999999996</v>
      </c>
    </row>
    <row r="2343" spans="1:13" x14ac:dyDescent="0.3">
      <c r="A2343" t="s">
        <v>4023</v>
      </c>
      <c r="B2343">
        <v>42</v>
      </c>
      <c r="C2343">
        <v>100</v>
      </c>
      <c r="D2343">
        <v>121972</v>
      </c>
      <c r="E2343" t="s">
        <v>1115</v>
      </c>
      <c r="F2343" t="s">
        <v>4024</v>
      </c>
      <c r="G2343">
        <v>9868</v>
      </c>
      <c r="H2343" t="s">
        <v>16</v>
      </c>
      <c r="I2343" t="s">
        <v>17</v>
      </c>
      <c r="J2343" t="s">
        <v>217</v>
      </c>
      <c r="K2343">
        <v>22000000</v>
      </c>
      <c r="L2343">
        <v>2002</v>
      </c>
      <c r="M2343">
        <v>5.5</v>
      </c>
    </row>
    <row r="2344" spans="1:13" hidden="1" x14ac:dyDescent="0.3">
      <c r="C2344">
        <v>30</v>
      </c>
      <c r="E2344" t="s">
        <v>2540</v>
      </c>
      <c r="F2344" t="s">
        <v>4025</v>
      </c>
      <c r="G2344">
        <v>18</v>
      </c>
      <c r="H2344" t="s">
        <v>16</v>
      </c>
      <c r="I2344" t="s">
        <v>25</v>
      </c>
      <c r="M2344">
        <v>7.2</v>
      </c>
    </row>
    <row r="2345" spans="1:13" x14ac:dyDescent="0.3">
      <c r="A2345" t="s">
        <v>2104</v>
      </c>
      <c r="B2345">
        <v>92</v>
      </c>
      <c r="C2345">
        <v>110</v>
      </c>
      <c r="D2345">
        <v>263365</v>
      </c>
      <c r="E2345" t="s">
        <v>908</v>
      </c>
      <c r="F2345" t="s">
        <v>4026</v>
      </c>
      <c r="G2345">
        <v>6147</v>
      </c>
      <c r="H2345" t="s">
        <v>16</v>
      </c>
      <c r="I2345" t="s">
        <v>17</v>
      </c>
      <c r="J2345" t="s">
        <v>18</v>
      </c>
      <c r="K2345">
        <v>20000000</v>
      </c>
      <c r="L2345">
        <v>2010</v>
      </c>
      <c r="M2345">
        <v>5.4</v>
      </c>
    </row>
    <row r="2346" spans="1:13" hidden="1" x14ac:dyDescent="0.3">
      <c r="A2346" t="s">
        <v>1292</v>
      </c>
      <c r="B2346">
        <v>140</v>
      </c>
      <c r="C2346">
        <v>106</v>
      </c>
      <c r="D2346">
        <v>54734</v>
      </c>
      <c r="E2346" t="s">
        <v>789</v>
      </c>
      <c r="F2346" t="s">
        <v>4027</v>
      </c>
      <c r="G2346">
        <v>20821</v>
      </c>
      <c r="H2346" t="s">
        <v>16</v>
      </c>
      <c r="I2346" t="s">
        <v>1295</v>
      </c>
      <c r="J2346" t="s">
        <v>217</v>
      </c>
      <c r="L2346">
        <v>2015</v>
      </c>
      <c r="M2346">
        <v>5.7</v>
      </c>
    </row>
    <row r="2347" spans="1:13" hidden="1" x14ac:dyDescent="0.3">
      <c r="A2347" t="s">
        <v>4028</v>
      </c>
      <c r="C2347">
        <v>7</v>
      </c>
      <c r="E2347" t="s">
        <v>4029</v>
      </c>
      <c r="F2347" t="s">
        <v>4030</v>
      </c>
      <c r="G2347">
        <v>118</v>
      </c>
      <c r="H2347" t="s">
        <v>16</v>
      </c>
      <c r="I2347" t="s">
        <v>17</v>
      </c>
      <c r="K2347">
        <v>13000</v>
      </c>
      <c r="L2347">
        <v>2007</v>
      </c>
      <c r="M2347">
        <v>5.2</v>
      </c>
    </row>
    <row r="2348" spans="1:13" x14ac:dyDescent="0.3">
      <c r="A2348" t="s">
        <v>1396</v>
      </c>
      <c r="B2348">
        <v>29</v>
      </c>
      <c r="C2348">
        <v>102</v>
      </c>
      <c r="E2348" t="s">
        <v>370</v>
      </c>
      <c r="F2348" t="s">
        <v>4032</v>
      </c>
      <c r="G2348">
        <v>5154</v>
      </c>
      <c r="H2348" t="s">
        <v>719</v>
      </c>
      <c r="I2348" t="s">
        <v>326</v>
      </c>
      <c r="J2348" t="s">
        <v>217</v>
      </c>
      <c r="K2348">
        <v>25000000</v>
      </c>
      <c r="L2348">
        <v>2008</v>
      </c>
      <c r="M2348">
        <v>6.2</v>
      </c>
    </row>
    <row r="2349" spans="1:13" x14ac:dyDescent="0.3">
      <c r="A2349" t="s">
        <v>4033</v>
      </c>
      <c r="B2349">
        <v>29</v>
      </c>
      <c r="C2349">
        <v>98</v>
      </c>
      <c r="E2349" t="s">
        <v>782</v>
      </c>
      <c r="F2349" t="s">
        <v>4034</v>
      </c>
      <c r="G2349">
        <v>25450</v>
      </c>
      <c r="H2349" t="s">
        <v>16</v>
      </c>
      <c r="I2349" t="s">
        <v>25</v>
      </c>
      <c r="J2349" t="s">
        <v>217</v>
      </c>
      <c r="K2349">
        <v>20000000</v>
      </c>
      <c r="L2349">
        <v>2007</v>
      </c>
      <c r="M2349">
        <v>6.7</v>
      </c>
    </row>
    <row r="2350" spans="1:13" x14ac:dyDescent="0.3">
      <c r="A2350" t="s">
        <v>4035</v>
      </c>
      <c r="B2350">
        <v>39</v>
      </c>
      <c r="C2350">
        <v>83</v>
      </c>
      <c r="E2350" t="s">
        <v>172</v>
      </c>
      <c r="F2350" t="s">
        <v>4036</v>
      </c>
      <c r="G2350">
        <v>5203</v>
      </c>
      <c r="H2350" t="s">
        <v>16</v>
      </c>
      <c r="I2350" t="s">
        <v>2884</v>
      </c>
      <c r="J2350" t="s">
        <v>110</v>
      </c>
      <c r="K2350">
        <v>20000000</v>
      </c>
      <c r="L2350">
        <v>2012</v>
      </c>
      <c r="M2350">
        <v>5.8</v>
      </c>
    </row>
    <row r="2351" spans="1:13" hidden="1" x14ac:dyDescent="0.3">
      <c r="A2351" t="s">
        <v>4037</v>
      </c>
      <c r="B2351">
        <v>2</v>
      </c>
      <c r="C2351">
        <v>153</v>
      </c>
      <c r="E2351" t="s">
        <v>2126</v>
      </c>
      <c r="F2351" t="s">
        <v>4038</v>
      </c>
      <c r="G2351">
        <v>102</v>
      </c>
      <c r="H2351" t="s">
        <v>16</v>
      </c>
      <c r="I2351" t="s">
        <v>2006</v>
      </c>
      <c r="L2351">
        <v>2014</v>
      </c>
      <c r="M2351">
        <v>7</v>
      </c>
    </row>
    <row r="2352" spans="1:13" x14ac:dyDescent="0.3">
      <c r="A2352" t="s">
        <v>4039</v>
      </c>
      <c r="B2352">
        <v>2</v>
      </c>
      <c r="C2352">
        <v>98</v>
      </c>
      <c r="E2352" t="s">
        <v>4040</v>
      </c>
      <c r="F2352" t="s">
        <v>4041</v>
      </c>
      <c r="G2352">
        <v>50</v>
      </c>
      <c r="H2352" t="s">
        <v>16</v>
      </c>
      <c r="I2352" t="s">
        <v>17</v>
      </c>
      <c r="J2352" t="s">
        <v>42</v>
      </c>
      <c r="K2352">
        <v>20000000</v>
      </c>
      <c r="L2352">
        <v>2014</v>
      </c>
      <c r="M2352">
        <v>4.8</v>
      </c>
    </row>
    <row r="2353" spans="1:13" hidden="1" x14ac:dyDescent="0.3">
      <c r="A2353" t="s">
        <v>4042</v>
      </c>
      <c r="C2353">
        <v>105</v>
      </c>
      <c r="E2353" t="s">
        <v>2532</v>
      </c>
      <c r="F2353" t="s">
        <v>4043</v>
      </c>
      <c r="G2353">
        <v>178</v>
      </c>
      <c r="H2353" t="s">
        <v>16</v>
      </c>
      <c r="I2353" t="s">
        <v>4044</v>
      </c>
      <c r="J2353" t="s">
        <v>217</v>
      </c>
      <c r="K2353">
        <v>20000000</v>
      </c>
      <c r="L2353">
        <v>2016</v>
      </c>
      <c r="M2353">
        <v>7.2</v>
      </c>
    </row>
    <row r="2354" spans="1:13" x14ac:dyDescent="0.3">
      <c r="A2354" t="s">
        <v>1843</v>
      </c>
      <c r="B2354">
        <v>64</v>
      </c>
      <c r="C2354">
        <v>96</v>
      </c>
      <c r="E2354" t="s">
        <v>129</v>
      </c>
      <c r="F2354" t="s">
        <v>4045</v>
      </c>
      <c r="G2354">
        <v>21833</v>
      </c>
      <c r="H2354" t="s">
        <v>16</v>
      </c>
      <c r="I2354" t="s">
        <v>17</v>
      </c>
      <c r="J2354" t="s">
        <v>18</v>
      </c>
      <c r="K2354">
        <v>20000000</v>
      </c>
      <c r="L2354">
        <v>2015</v>
      </c>
      <c r="M2354">
        <v>5.6</v>
      </c>
    </row>
    <row r="2355" spans="1:13" x14ac:dyDescent="0.3">
      <c r="A2355" t="s">
        <v>4046</v>
      </c>
      <c r="B2355">
        <v>120</v>
      </c>
      <c r="C2355">
        <v>105</v>
      </c>
      <c r="E2355" t="s">
        <v>789</v>
      </c>
      <c r="F2355" t="s">
        <v>4047</v>
      </c>
      <c r="G2355">
        <v>43879</v>
      </c>
      <c r="H2355" t="s">
        <v>16</v>
      </c>
      <c r="I2355" t="s">
        <v>17</v>
      </c>
      <c r="J2355" t="s">
        <v>217</v>
      </c>
      <c r="K2355">
        <v>27220000</v>
      </c>
      <c r="L2355">
        <v>2013</v>
      </c>
      <c r="M2355">
        <v>6.4</v>
      </c>
    </row>
    <row r="2356" spans="1:13" x14ac:dyDescent="0.3">
      <c r="A2356" t="s">
        <v>3687</v>
      </c>
      <c r="B2356">
        <v>143</v>
      </c>
      <c r="C2356">
        <v>125</v>
      </c>
      <c r="D2356">
        <v>8047690</v>
      </c>
      <c r="E2356" t="s">
        <v>85</v>
      </c>
      <c r="F2356" t="s">
        <v>4048</v>
      </c>
      <c r="G2356">
        <v>77656</v>
      </c>
      <c r="H2356" t="s">
        <v>719</v>
      </c>
      <c r="I2356" t="s">
        <v>326</v>
      </c>
      <c r="J2356" t="s">
        <v>18</v>
      </c>
      <c r="K2356">
        <v>19400000</v>
      </c>
      <c r="L2356">
        <v>2006</v>
      </c>
      <c r="M2356">
        <v>7.5</v>
      </c>
    </row>
    <row r="2357" spans="1:13" x14ac:dyDescent="0.3">
      <c r="A2357" t="s">
        <v>3661</v>
      </c>
      <c r="B2357">
        <v>160</v>
      </c>
      <c r="C2357">
        <v>184</v>
      </c>
      <c r="D2357">
        <v>476270</v>
      </c>
      <c r="E2357" t="s">
        <v>3084</v>
      </c>
      <c r="F2357" t="s">
        <v>4049</v>
      </c>
      <c r="G2357">
        <v>29602</v>
      </c>
      <c r="H2357" t="s">
        <v>3088</v>
      </c>
      <c r="I2357" t="s">
        <v>282</v>
      </c>
      <c r="J2357" t="s">
        <v>217</v>
      </c>
      <c r="K2357">
        <v>20000000</v>
      </c>
      <c r="L2357">
        <v>2008</v>
      </c>
      <c r="M2357">
        <v>7.4</v>
      </c>
    </row>
    <row r="2358" spans="1:13" x14ac:dyDescent="0.3">
      <c r="A2358" t="s">
        <v>1040</v>
      </c>
      <c r="B2358">
        <v>92</v>
      </c>
      <c r="C2358">
        <v>236</v>
      </c>
      <c r="D2358">
        <v>184208848</v>
      </c>
      <c r="E2358" t="s">
        <v>2162</v>
      </c>
      <c r="F2358" t="s">
        <v>4050</v>
      </c>
      <c r="G2358">
        <v>186485</v>
      </c>
      <c r="H2358" t="s">
        <v>16</v>
      </c>
      <c r="I2358" t="s">
        <v>17</v>
      </c>
      <c r="J2358" t="s">
        <v>18</v>
      </c>
      <c r="K2358">
        <v>22000000</v>
      </c>
      <c r="L2358">
        <v>1990</v>
      </c>
      <c r="M2358">
        <v>8</v>
      </c>
    </row>
    <row r="2359" spans="1:13" x14ac:dyDescent="0.3">
      <c r="A2359" t="s">
        <v>2338</v>
      </c>
      <c r="B2359">
        <v>286</v>
      </c>
      <c r="C2359">
        <v>97</v>
      </c>
      <c r="D2359">
        <v>100292856</v>
      </c>
      <c r="E2359" t="s">
        <v>609</v>
      </c>
      <c r="F2359" t="s">
        <v>4051</v>
      </c>
      <c r="G2359">
        <v>160418</v>
      </c>
      <c r="H2359" t="s">
        <v>16</v>
      </c>
      <c r="I2359" t="s">
        <v>17</v>
      </c>
      <c r="J2359" t="s">
        <v>217</v>
      </c>
      <c r="K2359">
        <v>20000000</v>
      </c>
      <c r="L2359">
        <v>2011</v>
      </c>
      <c r="M2359">
        <v>5.7</v>
      </c>
    </row>
    <row r="2360" spans="1:13" x14ac:dyDescent="0.3">
      <c r="A2360" t="s">
        <v>1540</v>
      </c>
      <c r="B2360">
        <v>43</v>
      </c>
      <c r="C2360">
        <v>113</v>
      </c>
      <c r="D2360">
        <v>58571513</v>
      </c>
      <c r="E2360" t="s">
        <v>789</v>
      </c>
      <c r="F2360" t="s">
        <v>4052</v>
      </c>
      <c r="G2360">
        <v>30213</v>
      </c>
      <c r="H2360" t="s">
        <v>16</v>
      </c>
      <c r="I2360" t="s">
        <v>17</v>
      </c>
      <c r="J2360" t="s">
        <v>217</v>
      </c>
      <c r="K2360">
        <v>19000000</v>
      </c>
      <c r="L2360">
        <v>1989</v>
      </c>
      <c r="M2360">
        <v>6.8</v>
      </c>
    </row>
    <row r="2361" spans="1:13" x14ac:dyDescent="0.3">
      <c r="A2361" t="s">
        <v>4053</v>
      </c>
      <c r="B2361">
        <v>69</v>
      </c>
      <c r="C2361">
        <v>95</v>
      </c>
      <c r="D2361">
        <v>51431160</v>
      </c>
      <c r="E2361" t="s">
        <v>990</v>
      </c>
      <c r="F2361" t="s">
        <v>4054</v>
      </c>
      <c r="G2361">
        <v>62861</v>
      </c>
      <c r="H2361" t="s">
        <v>16</v>
      </c>
      <c r="I2361" t="s">
        <v>17</v>
      </c>
      <c r="J2361" t="s">
        <v>42</v>
      </c>
      <c r="K2361">
        <v>20000000</v>
      </c>
      <c r="L2361">
        <v>2004</v>
      </c>
      <c r="M2361">
        <v>5.9</v>
      </c>
    </row>
    <row r="2362" spans="1:13" x14ac:dyDescent="0.3">
      <c r="A2362" t="s">
        <v>2254</v>
      </c>
      <c r="B2362">
        <v>242</v>
      </c>
      <c r="C2362">
        <v>103</v>
      </c>
      <c r="D2362">
        <v>103001286</v>
      </c>
      <c r="E2362" t="s">
        <v>1828</v>
      </c>
      <c r="F2362" t="s">
        <v>4055</v>
      </c>
      <c r="G2362">
        <v>222018</v>
      </c>
      <c r="H2362" t="s">
        <v>16</v>
      </c>
      <c r="I2362" t="s">
        <v>17</v>
      </c>
      <c r="J2362" t="s">
        <v>217</v>
      </c>
      <c r="K2362">
        <v>15000000</v>
      </c>
      <c r="L2362">
        <v>1996</v>
      </c>
      <c r="M2362">
        <v>7.2</v>
      </c>
    </row>
    <row r="2363" spans="1:13" x14ac:dyDescent="0.3">
      <c r="A2363" t="s">
        <v>3817</v>
      </c>
      <c r="B2363">
        <v>149</v>
      </c>
      <c r="C2363">
        <v>91</v>
      </c>
      <c r="D2363">
        <v>41867960</v>
      </c>
      <c r="E2363" t="s">
        <v>2285</v>
      </c>
      <c r="F2363" t="s">
        <v>4056</v>
      </c>
      <c r="G2363">
        <v>65512</v>
      </c>
      <c r="H2363" t="s">
        <v>16</v>
      </c>
      <c r="I2363" t="s">
        <v>17</v>
      </c>
      <c r="J2363" t="s">
        <v>217</v>
      </c>
      <c r="K2363">
        <v>20000000</v>
      </c>
      <c r="L2363">
        <v>2001</v>
      </c>
      <c r="M2363">
        <v>5.5</v>
      </c>
    </row>
    <row r="2364" spans="1:13" x14ac:dyDescent="0.3">
      <c r="A2364" t="s">
        <v>1347</v>
      </c>
      <c r="B2364">
        <v>253</v>
      </c>
      <c r="C2364">
        <v>146</v>
      </c>
      <c r="E2364" t="s">
        <v>4057</v>
      </c>
      <c r="F2364" t="s">
        <v>4058</v>
      </c>
      <c r="G2364">
        <v>610333</v>
      </c>
      <c r="H2364" t="s">
        <v>16</v>
      </c>
      <c r="I2364" t="s">
        <v>17</v>
      </c>
      <c r="J2364" t="s">
        <v>217</v>
      </c>
      <c r="K2364">
        <v>19000000</v>
      </c>
      <c r="L2364">
        <v>1980</v>
      </c>
      <c r="M2364">
        <v>8.4</v>
      </c>
    </row>
    <row r="2365" spans="1:13" x14ac:dyDescent="0.3">
      <c r="A2365" t="s">
        <v>161</v>
      </c>
      <c r="B2365">
        <v>198</v>
      </c>
      <c r="C2365">
        <v>116</v>
      </c>
      <c r="D2365">
        <v>210609762</v>
      </c>
      <c r="E2365" t="s">
        <v>690</v>
      </c>
      <c r="F2365" t="s">
        <v>4059</v>
      </c>
      <c r="G2365">
        <v>732212</v>
      </c>
      <c r="H2365" t="s">
        <v>16</v>
      </c>
      <c r="I2365" t="s">
        <v>17</v>
      </c>
      <c r="J2365" t="s">
        <v>42</v>
      </c>
      <c r="K2365">
        <v>19000000</v>
      </c>
      <c r="L2365">
        <v>1985</v>
      </c>
      <c r="M2365">
        <v>8.5</v>
      </c>
    </row>
    <row r="2366" spans="1:13" x14ac:dyDescent="0.3">
      <c r="A2366" t="s">
        <v>2412</v>
      </c>
      <c r="B2366">
        <v>147</v>
      </c>
      <c r="C2366">
        <v>93</v>
      </c>
      <c r="D2366">
        <v>40846082</v>
      </c>
      <c r="E2366" t="s">
        <v>1097</v>
      </c>
      <c r="F2366" t="s">
        <v>4060</v>
      </c>
      <c r="G2366">
        <v>45317</v>
      </c>
      <c r="H2366" t="s">
        <v>16</v>
      </c>
      <c r="I2366" t="s">
        <v>17</v>
      </c>
      <c r="J2366" t="s">
        <v>217</v>
      </c>
      <c r="K2366">
        <v>19000000</v>
      </c>
      <c r="L2366">
        <v>1999</v>
      </c>
      <c r="M2366">
        <v>5.6</v>
      </c>
    </row>
    <row r="2367" spans="1:13" x14ac:dyDescent="0.3">
      <c r="A2367" t="s">
        <v>3346</v>
      </c>
      <c r="B2367">
        <v>36</v>
      </c>
      <c r="C2367">
        <v>113</v>
      </c>
      <c r="D2367">
        <v>51697449</v>
      </c>
      <c r="E2367" t="s">
        <v>921</v>
      </c>
      <c r="F2367" t="s">
        <v>4061</v>
      </c>
      <c r="G2367">
        <v>8346</v>
      </c>
      <c r="H2367" t="s">
        <v>16</v>
      </c>
      <c r="I2367" t="s">
        <v>17</v>
      </c>
      <c r="J2367" t="s">
        <v>18</v>
      </c>
      <c r="K2367">
        <v>13000000</v>
      </c>
      <c r="L2367">
        <v>2009</v>
      </c>
      <c r="M2367">
        <v>4.0999999999999996</v>
      </c>
    </row>
    <row r="2368" spans="1:13" hidden="1" x14ac:dyDescent="0.3">
      <c r="A2368" t="s">
        <v>4062</v>
      </c>
      <c r="B2368">
        <v>6</v>
      </c>
      <c r="C2368">
        <v>90</v>
      </c>
      <c r="E2368" t="s">
        <v>285</v>
      </c>
      <c r="F2368" t="s">
        <v>4063</v>
      </c>
      <c r="G2368">
        <v>60</v>
      </c>
      <c r="H2368" t="s">
        <v>16</v>
      </c>
      <c r="I2368" t="s">
        <v>17</v>
      </c>
      <c r="K2368">
        <v>27000000</v>
      </c>
      <c r="L2368">
        <v>2016</v>
      </c>
      <c r="M2368">
        <v>5</v>
      </c>
    </row>
    <row r="2369" spans="1:13" x14ac:dyDescent="0.3">
      <c r="A2369" t="s">
        <v>1411</v>
      </c>
      <c r="B2369">
        <v>181</v>
      </c>
      <c r="C2369">
        <v>101</v>
      </c>
      <c r="D2369">
        <v>27758465</v>
      </c>
      <c r="E2369" t="s">
        <v>515</v>
      </c>
      <c r="F2369" t="s">
        <v>4064</v>
      </c>
      <c r="G2369">
        <v>77987</v>
      </c>
      <c r="H2369" t="s">
        <v>16</v>
      </c>
      <c r="I2369" t="s">
        <v>17</v>
      </c>
      <c r="J2369" t="s">
        <v>18</v>
      </c>
      <c r="K2369">
        <v>19000000</v>
      </c>
      <c r="L2369">
        <v>2010</v>
      </c>
      <c r="M2369">
        <v>6.1</v>
      </c>
    </row>
    <row r="2370" spans="1:13" x14ac:dyDescent="0.3">
      <c r="A2370" t="s">
        <v>297</v>
      </c>
      <c r="B2370">
        <v>97</v>
      </c>
      <c r="C2370">
        <v>95</v>
      </c>
      <c r="D2370">
        <v>56127162</v>
      </c>
      <c r="E2370" t="s">
        <v>615</v>
      </c>
      <c r="F2370" t="s">
        <v>4065</v>
      </c>
      <c r="G2370">
        <v>57479</v>
      </c>
      <c r="H2370" t="s">
        <v>16</v>
      </c>
      <c r="I2370" t="s">
        <v>17</v>
      </c>
      <c r="J2370" t="s">
        <v>18</v>
      </c>
      <c r="K2370">
        <v>18000000</v>
      </c>
      <c r="L2370">
        <v>2003</v>
      </c>
      <c r="M2370">
        <v>5.4</v>
      </c>
    </row>
    <row r="2371" spans="1:13" x14ac:dyDescent="0.3">
      <c r="A2371" t="s">
        <v>350</v>
      </c>
      <c r="B2371">
        <v>167</v>
      </c>
      <c r="C2371">
        <v>109</v>
      </c>
      <c r="D2371">
        <v>1357042</v>
      </c>
      <c r="E2371" t="s">
        <v>1299</v>
      </c>
      <c r="F2371" t="s">
        <v>4066</v>
      </c>
      <c r="G2371">
        <v>53977</v>
      </c>
      <c r="H2371" t="s">
        <v>16</v>
      </c>
      <c r="I2371" t="s">
        <v>216</v>
      </c>
      <c r="J2371" t="s">
        <v>217</v>
      </c>
      <c r="K2371">
        <v>15000000</v>
      </c>
      <c r="L2371">
        <v>2011</v>
      </c>
      <c r="M2371">
        <v>7.1</v>
      </c>
    </row>
    <row r="2372" spans="1:13" hidden="1" x14ac:dyDescent="0.3">
      <c r="C2372">
        <v>43</v>
      </c>
      <c r="E2372" t="s">
        <v>4067</v>
      </c>
      <c r="F2372" t="s">
        <v>4068</v>
      </c>
      <c r="G2372">
        <v>29</v>
      </c>
      <c r="H2372" t="s">
        <v>16</v>
      </c>
      <c r="J2372" t="s">
        <v>410</v>
      </c>
      <c r="M2372">
        <v>6.6</v>
      </c>
    </row>
    <row r="2373" spans="1:13" x14ac:dyDescent="0.3">
      <c r="A2373" t="s">
        <v>4069</v>
      </c>
      <c r="B2373">
        <v>47</v>
      </c>
      <c r="C2373">
        <v>85</v>
      </c>
      <c r="D2373">
        <v>15911333</v>
      </c>
      <c r="E2373" t="s">
        <v>894</v>
      </c>
      <c r="F2373" t="s">
        <v>4070</v>
      </c>
      <c r="G2373">
        <v>2855</v>
      </c>
      <c r="H2373" t="s">
        <v>16</v>
      </c>
      <c r="I2373" t="s">
        <v>25</v>
      </c>
      <c r="J2373" t="s">
        <v>110</v>
      </c>
      <c r="K2373">
        <v>19000000</v>
      </c>
      <c r="L2373">
        <v>2000</v>
      </c>
      <c r="M2373">
        <v>3.6</v>
      </c>
    </row>
    <row r="2374" spans="1:13" x14ac:dyDescent="0.3">
      <c r="A2374" t="s">
        <v>390</v>
      </c>
      <c r="B2374">
        <v>308</v>
      </c>
      <c r="C2374">
        <v>101</v>
      </c>
      <c r="D2374">
        <v>39103378</v>
      </c>
      <c r="E2374" t="s">
        <v>1982</v>
      </c>
      <c r="F2374" t="s">
        <v>4071</v>
      </c>
      <c r="G2374">
        <v>93272</v>
      </c>
      <c r="H2374" t="s">
        <v>16</v>
      </c>
      <c r="I2374" t="s">
        <v>17</v>
      </c>
      <c r="J2374" t="s">
        <v>217</v>
      </c>
      <c r="K2374">
        <v>20000000</v>
      </c>
      <c r="L2374">
        <v>2010</v>
      </c>
      <c r="M2374">
        <v>6.5</v>
      </c>
    </row>
    <row r="2375" spans="1:13" x14ac:dyDescent="0.3">
      <c r="A2375" t="s">
        <v>2750</v>
      </c>
      <c r="B2375">
        <v>246</v>
      </c>
      <c r="C2375">
        <v>125</v>
      </c>
      <c r="D2375">
        <v>10049886</v>
      </c>
      <c r="E2375" t="s">
        <v>232</v>
      </c>
      <c r="F2375" t="s">
        <v>4072</v>
      </c>
      <c r="G2375">
        <v>417971</v>
      </c>
      <c r="H2375" t="s">
        <v>248</v>
      </c>
      <c r="I2375" t="s">
        <v>249</v>
      </c>
      <c r="J2375" t="s">
        <v>42</v>
      </c>
      <c r="K2375">
        <v>19000000</v>
      </c>
      <c r="L2375">
        <v>2001</v>
      </c>
      <c r="M2375">
        <v>8.6</v>
      </c>
    </row>
    <row r="2376" spans="1:13" hidden="1" x14ac:dyDescent="0.3">
      <c r="A2376" t="s">
        <v>4073</v>
      </c>
      <c r="B2376">
        <v>23</v>
      </c>
      <c r="C2376">
        <v>118</v>
      </c>
      <c r="E2376" t="s">
        <v>129</v>
      </c>
      <c r="F2376" t="s">
        <v>4074</v>
      </c>
      <c r="G2376">
        <v>1904</v>
      </c>
      <c r="H2376" t="s">
        <v>719</v>
      </c>
      <c r="I2376" t="s">
        <v>326</v>
      </c>
      <c r="L2376">
        <v>2013</v>
      </c>
      <c r="M2376">
        <v>6.2</v>
      </c>
    </row>
    <row r="2377" spans="1:13" x14ac:dyDescent="0.3">
      <c r="A2377" t="s">
        <v>541</v>
      </c>
      <c r="B2377">
        <v>29</v>
      </c>
      <c r="C2377">
        <v>132</v>
      </c>
      <c r="D2377">
        <v>8600000</v>
      </c>
      <c r="E2377" t="s">
        <v>1052</v>
      </c>
      <c r="F2377" t="s">
        <v>4075</v>
      </c>
      <c r="G2377">
        <v>17982</v>
      </c>
      <c r="H2377" t="s">
        <v>16</v>
      </c>
      <c r="I2377" t="s">
        <v>25</v>
      </c>
      <c r="J2377" t="s">
        <v>42</v>
      </c>
      <c r="K2377">
        <v>25000000</v>
      </c>
      <c r="L2377">
        <v>1984</v>
      </c>
      <c r="M2377">
        <v>7</v>
      </c>
    </row>
    <row r="2378" spans="1:13" x14ac:dyDescent="0.3">
      <c r="A2378" t="s">
        <v>4076</v>
      </c>
      <c r="B2378">
        <v>252</v>
      </c>
      <c r="C2378">
        <v>131</v>
      </c>
      <c r="D2378">
        <v>21483154</v>
      </c>
      <c r="E2378" t="s">
        <v>1229</v>
      </c>
      <c r="F2378" t="s">
        <v>4077</v>
      </c>
      <c r="G2378">
        <v>98741</v>
      </c>
      <c r="H2378" t="s">
        <v>16</v>
      </c>
      <c r="I2378" t="s">
        <v>17</v>
      </c>
      <c r="J2378" t="s">
        <v>18</v>
      </c>
      <c r="K2378">
        <v>19000000</v>
      </c>
      <c r="L2378">
        <v>2013</v>
      </c>
      <c r="M2378">
        <v>7.6</v>
      </c>
    </row>
    <row r="2379" spans="1:13" x14ac:dyDescent="0.3">
      <c r="A2379" t="s">
        <v>1624</v>
      </c>
      <c r="B2379">
        <v>102</v>
      </c>
      <c r="C2379">
        <v>129</v>
      </c>
      <c r="D2379">
        <v>8396942</v>
      </c>
      <c r="E2379" t="s">
        <v>4078</v>
      </c>
      <c r="F2379" t="s">
        <v>4079</v>
      </c>
      <c r="G2379">
        <v>72715</v>
      </c>
      <c r="H2379" t="s">
        <v>16</v>
      </c>
      <c r="I2379" t="s">
        <v>17</v>
      </c>
      <c r="J2379" t="s">
        <v>217</v>
      </c>
      <c r="K2379">
        <v>19000000</v>
      </c>
      <c r="L2379">
        <v>2008</v>
      </c>
      <c r="M2379">
        <v>6.5</v>
      </c>
    </row>
    <row r="2380" spans="1:13" x14ac:dyDescent="0.3">
      <c r="A2380" t="s">
        <v>4080</v>
      </c>
      <c r="B2380">
        <v>134</v>
      </c>
      <c r="C2380">
        <v>100</v>
      </c>
      <c r="D2380">
        <v>12561</v>
      </c>
      <c r="E2380" t="s">
        <v>615</v>
      </c>
      <c r="F2380" t="s">
        <v>4081</v>
      </c>
      <c r="G2380">
        <v>71276</v>
      </c>
      <c r="H2380" t="s">
        <v>16</v>
      </c>
      <c r="I2380" t="s">
        <v>17</v>
      </c>
      <c r="J2380" t="s">
        <v>42</v>
      </c>
      <c r="K2380">
        <v>19000000</v>
      </c>
      <c r="L2380">
        <v>2010</v>
      </c>
      <c r="M2380">
        <v>6.4</v>
      </c>
    </row>
    <row r="2381" spans="1:13" x14ac:dyDescent="0.3">
      <c r="A2381" t="s">
        <v>4082</v>
      </c>
      <c r="B2381">
        <v>30</v>
      </c>
      <c r="C2381">
        <v>172</v>
      </c>
      <c r="E2381" t="s">
        <v>726</v>
      </c>
      <c r="F2381" t="s">
        <v>4083</v>
      </c>
      <c r="G2381">
        <v>6156</v>
      </c>
      <c r="H2381" t="s">
        <v>16</v>
      </c>
      <c r="I2381" t="s">
        <v>17</v>
      </c>
      <c r="J2381" t="s">
        <v>2160</v>
      </c>
      <c r="K2381">
        <v>19000000</v>
      </c>
      <c r="L2381">
        <v>1964</v>
      </c>
      <c r="M2381">
        <v>6.7</v>
      </c>
    </row>
    <row r="2382" spans="1:13" x14ac:dyDescent="0.3">
      <c r="A2382" t="s">
        <v>4084</v>
      </c>
      <c r="B2382">
        <v>136</v>
      </c>
      <c r="C2382">
        <v>97</v>
      </c>
      <c r="D2382">
        <v>6923891</v>
      </c>
      <c r="E2382" t="s">
        <v>515</v>
      </c>
      <c r="F2382" t="s">
        <v>4085</v>
      </c>
      <c r="G2382">
        <v>43867</v>
      </c>
      <c r="H2382" t="s">
        <v>16</v>
      </c>
      <c r="I2382" t="s">
        <v>17</v>
      </c>
      <c r="J2382" t="s">
        <v>217</v>
      </c>
      <c r="K2382">
        <v>23000000</v>
      </c>
      <c r="L2382">
        <v>2011</v>
      </c>
      <c r="M2382">
        <v>6.3</v>
      </c>
    </row>
    <row r="2383" spans="1:13" hidden="1" x14ac:dyDescent="0.3">
      <c r="A2383" t="s">
        <v>4086</v>
      </c>
      <c r="B2383">
        <v>102</v>
      </c>
      <c r="C2383">
        <v>121</v>
      </c>
      <c r="D2383">
        <v>5308553</v>
      </c>
      <c r="E2383" t="s">
        <v>1235</v>
      </c>
      <c r="F2383" t="s">
        <v>4087</v>
      </c>
      <c r="G2383">
        <v>5147</v>
      </c>
      <c r="H2383" t="s">
        <v>16</v>
      </c>
      <c r="I2383" t="s">
        <v>17</v>
      </c>
      <c r="J2383" t="s">
        <v>42</v>
      </c>
      <c r="L2383">
        <v>2012</v>
      </c>
      <c r="M2383">
        <v>6.4</v>
      </c>
    </row>
    <row r="2384" spans="1:13" x14ac:dyDescent="0.3">
      <c r="A2384" t="s">
        <v>4088</v>
      </c>
      <c r="B2384">
        <v>10</v>
      </c>
      <c r="C2384">
        <v>92</v>
      </c>
      <c r="D2384">
        <v>2119994</v>
      </c>
      <c r="E2384" t="s">
        <v>4089</v>
      </c>
      <c r="F2384" t="s">
        <v>4090</v>
      </c>
      <c r="G2384">
        <v>1153</v>
      </c>
      <c r="H2384" t="s">
        <v>16</v>
      </c>
      <c r="I2384" t="s">
        <v>17</v>
      </c>
      <c r="J2384" t="s">
        <v>110</v>
      </c>
      <c r="K2384">
        <v>19000000</v>
      </c>
      <c r="L2384">
        <v>1993</v>
      </c>
      <c r="M2384">
        <v>5.7</v>
      </c>
    </row>
    <row r="2385" spans="1:13" x14ac:dyDescent="0.3">
      <c r="A2385" t="s">
        <v>4091</v>
      </c>
      <c r="B2385">
        <v>31</v>
      </c>
      <c r="C2385">
        <v>116</v>
      </c>
      <c r="D2385">
        <v>1292527</v>
      </c>
      <c r="E2385" t="s">
        <v>4092</v>
      </c>
      <c r="F2385" t="s">
        <v>4093</v>
      </c>
      <c r="G2385">
        <v>3536</v>
      </c>
      <c r="H2385" t="s">
        <v>16</v>
      </c>
      <c r="I2385" t="s">
        <v>533</v>
      </c>
      <c r="J2385" t="s">
        <v>217</v>
      </c>
      <c r="K2385">
        <v>19000000</v>
      </c>
      <c r="L2385">
        <v>1996</v>
      </c>
      <c r="M2385">
        <v>6.3</v>
      </c>
    </row>
    <row r="2386" spans="1:13" hidden="1" x14ac:dyDescent="0.3">
      <c r="A2386" t="s">
        <v>4094</v>
      </c>
      <c r="B2386">
        <v>63</v>
      </c>
      <c r="C2386">
        <v>110</v>
      </c>
      <c r="D2386">
        <v>560512</v>
      </c>
      <c r="E2386" t="s">
        <v>1235</v>
      </c>
      <c r="F2386" t="s">
        <v>4095</v>
      </c>
      <c r="G2386">
        <v>550</v>
      </c>
      <c r="H2386" t="s">
        <v>4096</v>
      </c>
      <c r="I2386" t="s">
        <v>17</v>
      </c>
      <c r="J2386" t="s">
        <v>217</v>
      </c>
      <c r="L2386">
        <v>2016</v>
      </c>
      <c r="M2386">
        <v>7.8</v>
      </c>
    </row>
    <row r="2387" spans="1:13" x14ac:dyDescent="0.3">
      <c r="A2387" t="s">
        <v>4097</v>
      </c>
      <c r="B2387">
        <v>220</v>
      </c>
      <c r="C2387">
        <v>90</v>
      </c>
      <c r="D2387">
        <v>64255243</v>
      </c>
      <c r="E2387" t="s">
        <v>2193</v>
      </c>
      <c r="F2387" t="s">
        <v>4098</v>
      </c>
      <c r="G2387">
        <v>80903</v>
      </c>
      <c r="H2387" t="s">
        <v>16</v>
      </c>
      <c r="I2387" t="s">
        <v>17</v>
      </c>
      <c r="J2387" t="s">
        <v>217</v>
      </c>
      <c r="K2387">
        <v>19000000</v>
      </c>
      <c r="L2387">
        <v>2005</v>
      </c>
      <c r="M2387">
        <v>6</v>
      </c>
    </row>
    <row r="2388" spans="1:13" x14ac:dyDescent="0.3">
      <c r="A2388" t="s">
        <v>662</v>
      </c>
      <c r="B2388">
        <v>241</v>
      </c>
      <c r="C2388">
        <v>81</v>
      </c>
      <c r="D2388">
        <v>22245861</v>
      </c>
      <c r="E2388" t="s">
        <v>921</v>
      </c>
      <c r="F2388" t="s">
        <v>4099</v>
      </c>
      <c r="G2388">
        <v>143251</v>
      </c>
      <c r="H2388" t="s">
        <v>16</v>
      </c>
      <c r="I2388" t="s">
        <v>17</v>
      </c>
      <c r="J2388" t="s">
        <v>217</v>
      </c>
      <c r="K2388">
        <v>19000000</v>
      </c>
      <c r="L2388">
        <v>2002</v>
      </c>
      <c r="M2388">
        <v>7.7</v>
      </c>
    </row>
    <row r="2389" spans="1:13" x14ac:dyDescent="0.3">
      <c r="A2389" t="s">
        <v>910</v>
      </c>
      <c r="B2389">
        <v>252</v>
      </c>
      <c r="C2389">
        <v>97</v>
      </c>
      <c r="D2389">
        <v>20433940</v>
      </c>
      <c r="E2389" t="s">
        <v>2285</v>
      </c>
      <c r="F2389" t="s">
        <v>4100</v>
      </c>
      <c r="G2389">
        <v>78883</v>
      </c>
      <c r="H2389" t="s">
        <v>16</v>
      </c>
      <c r="I2389" t="s">
        <v>105</v>
      </c>
      <c r="J2389" t="s">
        <v>217</v>
      </c>
      <c r="K2389">
        <v>15000000</v>
      </c>
      <c r="L2389">
        <v>2005</v>
      </c>
      <c r="M2389">
        <v>6.2</v>
      </c>
    </row>
    <row r="2390" spans="1:13" hidden="1" x14ac:dyDescent="0.3">
      <c r="A2390" t="s">
        <v>2133</v>
      </c>
      <c r="B2390">
        <v>23</v>
      </c>
      <c r="C2390">
        <v>107</v>
      </c>
      <c r="E2390" t="s">
        <v>484</v>
      </c>
      <c r="F2390" t="s">
        <v>4101</v>
      </c>
      <c r="G2390">
        <v>625</v>
      </c>
      <c r="H2390" t="s">
        <v>4102</v>
      </c>
      <c r="I2390" t="s">
        <v>326</v>
      </c>
      <c r="J2390" t="s">
        <v>18</v>
      </c>
      <c r="L2390">
        <v>2013</v>
      </c>
      <c r="M2390">
        <v>5.7</v>
      </c>
    </row>
    <row r="2391" spans="1:13" x14ac:dyDescent="0.3">
      <c r="A2391" t="s">
        <v>1016</v>
      </c>
      <c r="B2391">
        <v>156</v>
      </c>
      <c r="C2391">
        <v>118</v>
      </c>
      <c r="D2391">
        <v>10562387</v>
      </c>
      <c r="E2391" t="s">
        <v>1923</v>
      </c>
      <c r="F2391" t="s">
        <v>4103</v>
      </c>
      <c r="G2391">
        <v>213226</v>
      </c>
      <c r="H2391" t="s">
        <v>16</v>
      </c>
      <c r="I2391" t="s">
        <v>17</v>
      </c>
      <c r="J2391" t="s">
        <v>217</v>
      </c>
      <c r="K2391">
        <v>18500000</v>
      </c>
      <c r="L2391">
        <v>1998</v>
      </c>
      <c r="M2391">
        <v>7.7</v>
      </c>
    </row>
    <row r="2392" spans="1:13" x14ac:dyDescent="0.3">
      <c r="A2392" t="s">
        <v>4104</v>
      </c>
      <c r="B2392">
        <v>192</v>
      </c>
      <c r="C2392">
        <v>100</v>
      </c>
      <c r="D2392">
        <v>18439082</v>
      </c>
      <c r="E2392" t="s">
        <v>1317</v>
      </c>
      <c r="F2392" t="s">
        <v>4105</v>
      </c>
      <c r="G2392">
        <v>94292</v>
      </c>
      <c r="H2392" t="s">
        <v>16</v>
      </c>
      <c r="I2392" t="s">
        <v>17</v>
      </c>
      <c r="J2392" t="s">
        <v>18</v>
      </c>
      <c r="K2392">
        <v>18500000</v>
      </c>
      <c r="L2392">
        <v>2009</v>
      </c>
      <c r="M2392">
        <v>6.4</v>
      </c>
    </row>
    <row r="2393" spans="1:13" x14ac:dyDescent="0.3">
      <c r="A2393" t="s">
        <v>2289</v>
      </c>
      <c r="B2393">
        <v>351</v>
      </c>
      <c r="C2393">
        <v>97</v>
      </c>
      <c r="D2393">
        <v>150056505</v>
      </c>
      <c r="E2393" t="s">
        <v>609</v>
      </c>
      <c r="F2393" t="s">
        <v>4106</v>
      </c>
      <c r="G2393">
        <v>216581</v>
      </c>
      <c r="H2393" t="s">
        <v>16</v>
      </c>
      <c r="I2393" t="s">
        <v>17</v>
      </c>
      <c r="J2393" t="s">
        <v>217</v>
      </c>
      <c r="K2393">
        <v>18000000</v>
      </c>
      <c r="L2393">
        <v>2014</v>
      </c>
      <c r="M2393">
        <v>6.4</v>
      </c>
    </row>
    <row r="2394" spans="1:13" x14ac:dyDescent="0.3">
      <c r="A2394" t="s">
        <v>643</v>
      </c>
      <c r="B2394">
        <v>57</v>
      </c>
      <c r="C2394">
        <v>114</v>
      </c>
      <c r="D2394">
        <v>119938730</v>
      </c>
      <c r="E2394" t="s">
        <v>3890</v>
      </c>
      <c r="F2394" t="s">
        <v>4107</v>
      </c>
      <c r="G2394">
        <v>265818</v>
      </c>
      <c r="H2394" t="s">
        <v>16</v>
      </c>
      <c r="I2394" t="s">
        <v>17</v>
      </c>
      <c r="J2394" t="s">
        <v>18</v>
      </c>
      <c r="K2394">
        <v>18000000</v>
      </c>
      <c r="L2394">
        <v>1994</v>
      </c>
      <c r="M2394">
        <v>6.9</v>
      </c>
    </row>
    <row r="2395" spans="1:13" x14ac:dyDescent="0.3">
      <c r="A2395" t="s">
        <v>2012</v>
      </c>
      <c r="B2395">
        <v>99</v>
      </c>
      <c r="C2395">
        <v>130</v>
      </c>
      <c r="D2395">
        <v>114968774</v>
      </c>
      <c r="E2395" t="s">
        <v>2281</v>
      </c>
      <c r="F2395" t="s">
        <v>4108</v>
      </c>
      <c r="G2395">
        <v>153468</v>
      </c>
      <c r="H2395" t="s">
        <v>16</v>
      </c>
      <c r="I2395" t="s">
        <v>17</v>
      </c>
      <c r="J2395" t="s">
        <v>42</v>
      </c>
      <c r="K2395">
        <v>18000000</v>
      </c>
      <c r="L2395">
        <v>1988</v>
      </c>
      <c r="M2395">
        <v>7.3</v>
      </c>
    </row>
    <row r="2396" spans="1:13" x14ac:dyDescent="0.3">
      <c r="A2396" t="s">
        <v>1345</v>
      </c>
      <c r="B2396">
        <v>343</v>
      </c>
      <c r="C2396">
        <v>82</v>
      </c>
      <c r="D2396">
        <v>128505958</v>
      </c>
      <c r="E2396" t="s">
        <v>609</v>
      </c>
      <c r="F2396" t="s">
        <v>4109</v>
      </c>
      <c r="G2396">
        <v>297014</v>
      </c>
      <c r="H2396" t="s">
        <v>16</v>
      </c>
      <c r="I2396" t="s">
        <v>17</v>
      </c>
      <c r="J2396" t="s">
        <v>217</v>
      </c>
      <c r="K2396">
        <v>18000000</v>
      </c>
      <c r="L2396">
        <v>2006</v>
      </c>
      <c r="M2396">
        <v>7.3</v>
      </c>
    </row>
    <row r="2397" spans="1:13" x14ac:dyDescent="0.3">
      <c r="A2397" t="s">
        <v>1123</v>
      </c>
      <c r="B2397">
        <v>163</v>
      </c>
      <c r="C2397">
        <v>96</v>
      </c>
      <c r="D2397">
        <v>95001351</v>
      </c>
      <c r="E2397" t="s">
        <v>615</v>
      </c>
      <c r="F2397" t="s">
        <v>4110</v>
      </c>
      <c r="G2397">
        <v>131801</v>
      </c>
      <c r="H2397" t="s">
        <v>16</v>
      </c>
      <c r="I2397" t="s">
        <v>17</v>
      </c>
      <c r="J2397" t="s">
        <v>18</v>
      </c>
      <c r="K2397">
        <v>18000000</v>
      </c>
      <c r="L2397">
        <v>2001</v>
      </c>
      <c r="M2397">
        <v>6.2</v>
      </c>
    </row>
    <row r="2398" spans="1:13" x14ac:dyDescent="0.3">
      <c r="A2398" t="s">
        <v>374</v>
      </c>
      <c r="B2398">
        <v>110</v>
      </c>
      <c r="C2398">
        <v>105</v>
      </c>
      <c r="D2398">
        <v>76400000</v>
      </c>
      <c r="E2398" t="s">
        <v>34</v>
      </c>
      <c r="F2398" t="s">
        <v>4111</v>
      </c>
      <c r="G2398">
        <v>58743</v>
      </c>
      <c r="H2398" t="s">
        <v>16</v>
      </c>
      <c r="I2398" t="s">
        <v>17</v>
      </c>
      <c r="J2398" t="s">
        <v>42</v>
      </c>
      <c r="K2398">
        <v>17000000</v>
      </c>
      <c r="L2398">
        <v>1984</v>
      </c>
      <c r="M2398">
        <v>6.6</v>
      </c>
    </row>
    <row r="2399" spans="1:13" x14ac:dyDescent="0.3">
      <c r="A2399" t="s">
        <v>976</v>
      </c>
      <c r="B2399">
        <v>233</v>
      </c>
      <c r="C2399">
        <v>122</v>
      </c>
      <c r="D2399">
        <v>75072454</v>
      </c>
      <c r="E2399" t="s">
        <v>1578</v>
      </c>
      <c r="F2399" t="s">
        <v>4112</v>
      </c>
      <c r="G2399">
        <v>96569</v>
      </c>
      <c r="H2399" t="s">
        <v>16</v>
      </c>
      <c r="I2399" t="s">
        <v>17</v>
      </c>
      <c r="J2399" t="s">
        <v>18</v>
      </c>
      <c r="K2399">
        <v>20000000</v>
      </c>
      <c r="L2399">
        <v>2005</v>
      </c>
      <c r="M2399">
        <v>6.7</v>
      </c>
    </row>
    <row r="2400" spans="1:13" x14ac:dyDescent="0.3">
      <c r="A2400" t="s">
        <v>221</v>
      </c>
      <c r="B2400">
        <v>91</v>
      </c>
      <c r="C2400">
        <v>88</v>
      </c>
      <c r="D2400">
        <v>65535067</v>
      </c>
      <c r="E2400" t="s">
        <v>615</v>
      </c>
      <c r="F2400" t="s">
        <v>4113</v>
      </c>
      <c r="G2400">
        <v>59380</v>
      </c>
      <c r="H2400" t="s">
        <v>16</v>
      </c>
      <c r="I2400" t="s">
        <v>17</v>
      </c>
      <c r="J2400" t="s">
        <v>217</v>
      </c>
      <c r="K2400">
        <v>17000000</v>
      </c>
      <c r="L2400">
        <v>1999</v>
      </c>
      <c r="M2400">
        <v>5.7</v>
      </c>
    </row>
    <row r="2401" spans="1:13" x14ac:dyDescent="0.3">
      <c r="A2401" t="s">
        <v>4114</v>
      </c>
      <c r="B2401">
        <v>169</v>
      </c>
      <c r="C2401">
        <v>110</v>
      </c>
      <c r="D2401">
        <v>13998282</v>
      </c>
      <c r="E2401" t="s">
        <v>4115</v>
      </c>
      <c r="F2401" t="s">
        <v>4116</v>
      </c>
      <c r="G2401">
        <v>24854</v>
      </c>
      <c r="H2401" t="s">
        <v>16</v>
      </c>
      <c r="I2401" t="s">
        <v>17</v>
      </c>
      <c r="J2401" t="s">
        <v>18</v>
      </c>
      <c r="K2401">
        <v>16000000</v>
      </c>
      <c r="L2401">
        <v>2014</v>
      </c>
      <c r="M2401">
        <v>3.1</v>
      </c>
    </row>
    <row r="2402" spans="1:13" x14ac:dyDescent="0.3">
      <c r="A2402" t="s">
        <v>3842</v>
      </c>
      <c r="B2402">
        <v>142</v>
      </c>
      <c r="C2402">
        <v>103</v>
      </c>
      <c r="D2402">
        <v>6061759</v>
      </c>
      <c r="E2402" t="s">
        <v>515</v>
      </c>
      <c r="F2402" t="s">
        <v>4117</v>
      </c>
      <c r="G2402">
        <v>49077</v>
      </c>
      <c r="H2402" t="s">
        <v>16</v>
      </c>
      <c r="I2402" t="s">
        <v>17</v>
      </c>
      <c r="J2402" t="s">
        <v>18</v>
      </c>
      <c r="K2402">
        <v>17000000</v>
      </c>
      <c r="L2402">
        <v>2005</v>
      </c>
      <c r="M2402">
        <v>6.3</v>
      </c>
    </row>
    <row r="2403" spans="1:13" x14ac:dyDescent="0.3">
      <c r="A2403" t="s">
        <v>2591</v>
      </c>
      <c r="B2403">
        <v>50</v>
      </c>
      <c r="C2403">
        <v>106</v>
      </c>
      <c r="D2403">
        <v>64955956</v>
      </c>
      <c r="E2403" t="s">
        <v>921</v>
      </c>
      <c r="F2403" t="s">
        <v>4118</v>
      </c>
      <c r="G2403">
        <v>10104</v>
      </c>
      <c r="H2403" t="s">
        <v>16</v>
      </c>
      <c r="I2403" t="s">
        <v>17</v>
      </c>
      <c r="J2403" t="s">
        <v>18</v>
      </c>
      <c r="K2403">
        <v>18000000</v>
      </c>
      <c r="L2403">
        <v>2004</v>
      </c>
      <c r="M2403">
        <v>5.7</v>
      </c>
    </row>
    <row r="2404" spans="1:13" x14ac:dyDescent="0.3">
      <c r="A2404" t="s">
        <v>4119</v>
      </c>
      <c r="B2404">
        <v>195</v>
      </c>
      <c r="C2404">
        <v>98</v>
      </c>
      <c r="D2404">
        <v>60057639</v>
      </c>
      <c r="E2404" t="s">
        <v>3242</v>
      </c>
      <c r="F2404" t="s">
        <v>4120</v>
      </c>
      <c r="G2404">
        <v>107815</v>
      </c>
      <c r="H2404" t="s">
        <v>16</v>
      </c>
      <c r="I2404" t="s">
        <v>17</v>
      </c>
      <c r="J2404" t="s">
        <v>217</v>
      </c>
      <c r="K2404">
        <v>18000000</v>
      </c>
      <c r="L2404">
        <v>2003</v>
      </c>
      <c r="M2404">
        <v>7.1</v>
      </c>
    </row>
    <row r="2405" spans="1:13" x14ac:dyDescent="0.3">
      <c r="A2405" t="s">
        <v>728</v>
      </c>
      <c r="B2405">
        <v>129</v>
      </c>
      <c r="C2405">
        <v>68</v>
      </c>
      <c r="D2405">
        <v>53868030</v>
      </c>
      <c r="E2405" t="s">
        <v>366</v>
      </c>
      <c r="F2405" t="s">
        <v>4121</v>
      </c>
      <c r="G2405">
        <v>183425</v>
      </c>
      <c r="H2405" t="s">
        <v>16</v>
      </c>
      <c r="I2405" t="s">
        <v>17</v>
      </c>
      <c r="J2405" t="s">
        <v>18</v>
      </c>
      <c r="K2405">
        <v>17000000</v>
      </c>
      <c r="L2405">
        <v>1997</v>
      </c>
      <c r="M2405">
        <v>7</v>
      </c>
    </row>
    <row r="2406" spans="1:13" x14ac:dyDescent="0.3">
      <c r="A2406" t="s">
        <v>2526</v>
      </c>
      <c r="B2406">
        <v>156</v>
      </c>
      <c r="C2406">
        <v>94</v>
      </c>
      <c r="D2406">
        <v>59573085</v>
      </c>
      <c r="E2406" t="s">
        <v>990</v>
      </c>
      <c r="F2406" t="s">
        <v>4122</v>
      </c>
      <c r="G2406">
        <v>13562</v>
      </c>
      <c r="H2406" t="s">
        <v>16</v>
      </c>
      <c r="I2406" t="s">
        <v>17</v>
      </c>
      <c r="J2406" t="s">
        <v>18</v>
      </c>
      <c r="K2406">
        <v>18000000</v>
      </c>
      <c r="L2406">
        <v>2016</v>
      </c>
      <c r="M2406">
        <v>6.1</v>
      </c>
    </row>
    <row r="2407" spans="1:13" x14ac:dyDescent="0.3">
      <c r="A2407" t="s">
        <v>341</v>
      </c>
      <c r="B2407">
        <v>103</v>
      </c>
      <c r="C2407">
        <v>99</v>
      </c>
      <c r="D2407">
        <v>52691009</v>
      </c>
      <c r="E2407" t="s">
        <v>1106</v>
      </c>
      <c r="F2407" t="s">
        <v>4123</v>
      </c>
      <c r="G2407">
        <v>18727</v>
      </c>
      <c r="H2407" t="s">
        <v>16</v>
      </c>
      <c r="I2407" t="s">
        <v>17</v>
      </c>
      <c r="J2407" t="s">
        <v>42</v>
      </c>
      <c r="K2407">
        <v>21000000</v>
      </c>
      <c r="L2407">
        <v>2011</v>
      </c>
      <c r="M2407">
        <v>6.6</v>
      </c>
    </row>
    <row r="2408" spans="1:13" x14ac:dyDescent="0.3">
      <c r="A2408" t="s">
        <v>478</v>
      </c>
      <c r="B2408">
        <v>217</v>
      </c>
      <c r="C2408">
        <v>107</v>
      </c>
      <c r="D2408">
        <v>59735548</v>
      </c>
      <c r="E2408" t="s">
        <v>1501</v>
      </c>
      <c r="F2408" t="s">
        <v>4124</v>
      </c>
      <c r="G2408">
        <v>290949</v>
      </c>
      <c r="H2408" t="s">
        <v>16</v>
      </c>
      <c r="I2408" t="s">
        <v>17</v>
      </c>
      <c r="J2408" t="s">
        <v>217</v>
      </c>
      <c r="K2408">
        <v>15000000</v>
      </c>
      <c r="L2408">
        <v>1987</v>
      </c>
      <c r="M2408">
        <v>7.8</v>
      </c>
    </row>
    <row r="2409" spans="1:13" x14ac:dyDescent="0.3">
      <c r="A2409" t="s">
        <v>1775</v>
      </c>
      <c r="B2409">
        <v>134</v>
      </c>
      <c r="C2409">
        <v>180</v>
      </c>
      <c r="D2409">
        <v>51600000</v>
      </c>
      <c r="E2409" t="s">
        <v>4125</v>
      </c>
      <c r="F2409" t="s">
        <v>4126</v>
      </c>
      <c r="G2409">
        <v>270790</v>
      </c>
      <c r="H2409" t="s">
        <v>16</v>
      </c>
      <c r="I2409" t="s">
        <v>17</v>
      </c>
      <c r="J2409" t="s">
        <v>217</v>
      </c>
      <c r="K2409">
        <v>18000000</v>
      </c>
      <c r="L2409">
        <v>1984</v>
      </c>
      <c r="M2409">
        <v>8.3000000000000007</v>
      </c>
    </row>
    <row r="2410" spans="1:13" x14ac:dyDescent="0.3">
      <c r="A2410" t="s">
        <v>3823</v>
      </c>
      <c r="B2410">
        <v>146</v>
      </c>
      <c r="C2410">
        <v>89</v>
      </c>
      <c r="D2410">
        <v>43818159</v>
      </c>
      <c r="E2410" t="s">
        <v>1828</v>
      </c>
      <c r="F2410" t="s">
        <v>4127</v>
      </c>
      <c r="G2410">
        <v>27664</v>
      </c>
      <c r="H2410" t="s">
        <v>16</v>
      </c>
      <c r="I2410" t="s">
        <v>17</v>
      </c>
      <c r="J2410" t="s">
        <v>18</v>
      </c>
      <c r="K2410">
        <v>20000000</v>
      </c>
      <c r="L2410">
        <v>2008</v>
      </c>
      <c r="M2410">
        <v>3.9</v>
      </c>
    </row>
    <row r="2411" spans="1:13" x14ac:dyDescent="0.3">
      <c r="A2411" t="s">
        <v>754</v>
      </c>
      <c r="B2411">
        <v>159</v>
      </c>
      <c r="C2411">
        <v>97</v>
      </c>
      <c r="D2411">
        <v>86049418</v>
      </c>
      <c r="E2411" t="s">
        <v>609</v>
      </c>
      <c r="F2411" t="s">
        <v>4128</v>
      </c>
      <c r="G2411">
        <v>245989</v>
      </c>
      <c r="H2411" t="s">
        <v>16</v>
      </c>
      <c r="I2411" t="s">
        <v>17</v>
      </c>
      <c r="J2411" t="s">
        <v>18</v>
      </c>
      <c r="K2411">
        <v>17000000</v>
      </c>
      <c r="L2411">
        <v>2004</v>
      </c>
      <c r="M2411">
        <v>7</v>
      </c>
    </row>
    <row r="2412" spans="1:13" x14ac:dyDescent="0.3">
      <c r="A2412" t="s">
        <v>4129</v>
      </c>
      <c r="B2412">
        <v>111</v>
      </c>
      <c r="C2412">
        <v>113</v>
      </c>
      <c r="D2412">
        <v>43601508</v>
      </c>
      <c r="E2412" t="s">
        <v>515</v>
      </c>
      <c r="F2412" t="s">
        <v>4130</v>
      </c>
      <c r="G2412">
        <v>35718</v>
      </c>
      <c r="H2412" t="s">
        <v>16</v>
      </c>
      <c r="I2412" t="s">
        <v>17</v>
      </c>
      <c r="J2412" t="s">
        <v>18</v>
      </c>
      <c r="K2412">
        <v>18000000</v>
      </c>
      <c r="L2412">
        <v>2003</v>
      </c>
      <c r="M2412">
        <v>6.7</v>
      </c>
    </row>
    <row r="2413" spans="1:13" x14ac:dyDescent="0.3">
      <c r="A2413" t="s">
        <v>4091</v>
      </c>
      <c r="B2413">
        <v>187</v>
      </c>
      <c r="C2413">
        <v>131</v>
      </c>
      <c r="D2413">
        <v>41300105</v>
      </c>
      <c r="E2413" t="s">
        <v>2853</v>
      </c>
      <c r="F2413" t="s">
        <v>4131</v>
      </c>
      <c r="G2413">
        <v>65201</v>
      </c>
      <c r="H2413" t="s">
        <v>16</v>
      </c>
      <c r="I2413" t="s">
        <v>25</v>
      </c>
      <c r="J2413" t="s">
        <v>217</v>
      </c>
      <c r="K2413">
        <v>19800000</v>
      </c>
      <c r="L2413">
        <v>2001</v>
      </c>
      <c r="M2413">
        <v>7.3</v>
      </c>
    </row>
    <row r="2414" spans="1:13" hidden="1" x14ac:dyDescent="0.3">
      <c r="B2414">
        <v>20</v>
      </c>
      <c r="C2414">
        <v>44</v>
      </c>
      <c r="E2414" t="s">
        <v>515</v>
      </c>
      <c r="F2414" t="s">
        <v>4132</v>
      </c>
      <c r="G2414">
        <v>65785</v>
      </c>
      <c r="H2414" t="s">
        <v>16</v>
      </c>
      <c r="I2414" t="s">
        <v>17</v>
      </c>
      <c r="J2414" t="s">
        <v>571</v>
      </c>
      <c r="M2414">
        <v>7.5</v>
      </c>
    </row>
    <row r="2415" spans="1:13" x14ac:dyDescent="0.3">
      <c r="A2415" t="s">
        <v>1737</v>
      </c>
      <c r="B2415">
        <v>44</v>
      </c>
      <c r="C2415">
        <v>103</v>
      </c>
      <c r="D2415">
        <v>41382841</v>
      </c>
      <c r="E2415" t="s">
        <v>908</v>
      </c>
      <c r="F2415" t="s">
        <v>4133</v>
      </c>
      <c r="G2415">
        <v>27149</v>
      </c>
      <c r="H2415" t="s">
        <v>16</v>
      </c>
      <c r="I2415" t="s">
        <v>17</v>
      </c>
      <c r="J2415" t="s">
        <v>18</v>
      </c>
      <c r="K2415">
        <v>18000000</v>
      </c>
      <c r="L2415">
        <v>1986</v>
      </c>
      <c r="M2415">
        <v>6.3</v>
      </c>
    </row>
    <row r="2416" spans="1:13" x14ac:dyDescent="0.3">
      <c r="A2416" t="s">
        <v>412</v>
      </c>
      <c r="B2416">
        <v>588</v>
      </c>
      <c r="C2416">
        <v>119</v>
      </c>
      <c r="D2416">
        <v>42335698</v>
      </c>
      <c r="E2416" t="s">
        <v>515</v>
      </c>
      <c r="F2416" t="s">
        <v>4134</v>
      </c>
      <c r="G2416">
        <v>395087</v>
      </c>
      <c r="H2416" t="s">
        <v>16</v>
      </c>
      <c r="I2416" t="s">
        <v>17</v>
      </c>
      <c r="J2416" t="s">
        <v>217</v>
      </c>
      <c r="K2416">
        <v>18000000</v>
      </c>
      <c r="L2416">
        <v>2014</v>
      </c>
      <c r="M2416">
        <v>7.8</v>
      </c>
    </row>
    <row r="2417" spans="1:13" x14ac:dyDescent="0.3">
      <c r="A2417" t="s">
        <v>1439</v>
      </c>
      <c r="B2417">
        <v>415</v>
      </c>
      <c r="C2417">
        <v>98</v>
      </c>
      <c r="D2417">
        <v>33404871</v>
      </c>
      <c r="E2417" t="s">
        <v>1235</v>
      </c>
      <c r="F2417" t="s">
        <v>4135</v>
      </c>
      <c r="G2417">
        <v>150082</v>
      </c>
      <c r="H2417" t="s">
        <v>16</v>
      </c>
      <c r="I2417" t="s">
        <v>17</v>
      </c>
      <c r="J2417" t="s">
        <v>18</v>
      </c>
      <c r="K2417">
        <v>18000000</v>
      </c>
      <c r="L2417">
        <v>2013</v>
      </c>
      <c r="M2417">
        <v>7.3</v>
      </c>
    </row>
    <row r="2418" spans="1:13" x14ac:dyDescent="0.3">
      <c r="A2418" t="s">
        <v>420</v>
      </c>
      <c r="B2418">
        <v>279</v>
      </c>
      <c r="C2418">
        <v>111</v>
      </c>
      <c r="D2418">
        <v>31471430</v>
      </c>
      <c r="E2418" t="s">
        <v>1026</v>
      </c>
      <c r="F2418" t="s">
        <v>4136</v>
      </c>
      <c r="G2418">
        <v>83374</v>
      </c>
      <c r="H2418" t="s">
        <v>16</v>
      </c>
      <c r="I2418" t="s">
        <v>17</v>
      </c>
      <c r="J2418" t="s">
        <v>217</v>
      </c>
      <c r="K2418">
        <v>15000000</v>
      </c>
      <c r="L2418">
        <v>2006</v>
      </c>
      <c r="M2418">
        <v>7.6</v>
      </c>
    </row>
    <row r="2419" spans="1:13" x14ac:dyDescent="0.3">
      <c r="A2419" t="s">
        <v>3374</v>
      </c>
      <c r="B2419">
        <v>97</v>
      </c>
      <c r="C2419">
        <v>94</v>
      </c>
      <c r="D2419">
        <v>30222640</v>
      </c>
      <c r="E2419" t="s">
        <v>2769</v>
      </c>
      <c r="F2419" t="s">
        <v>4137</v>
      </c>
      <c r="G2419">
        <v>36666</v>
      </c>
      <c r="H2419" t="s">
        <v>16</v>
      </c>
      <c r="I2419" t="s">
        <v>17</v>
      </c>
      <c r="J2419" t="s">
        <v>18</v>
      </c>
      <c r="K2419">
        <v>25000000</v>
      </c>
      <c r="L2419">
        <v>2003</v>
      </c>
      <c r="M2419">
        <v>5.3</v>
      </c>
    </row>
    <row r="2420" spans="1:13" x14ac:dyDescent="0.3">
      <c r="A2420" t="s">
        <v>368</v>
      </c>
      <c r="B2420">
        <v>60</v>
      </c>
      <c r="C2420">
        <v>122</v>
      </c>
      <c r="D2420">
        <v>26830000</v>
      </c>
      <c r="E2420" t="s">
        <v>726</v>
      </c>
      <c r="F2420" t="s">
        <v>3060</v>
      </c>
      <c r="G2420">
        <v>101889</v>
      </c>
      <c r="H2420" t="s">
        <v>16</v>
      </c>
      <c r="I2420" t="s">
        <v>17</v>
      </c>
      <c r="J2420" t="s">
        <v>217</v>
      </c>
      <c r="K2420">
        <v>18000000</v>
      </c>
      <c r="L2420">
        <v>1989</v>
      </c>
      <c r="M2420">
        <v>7.9</v>
      </c>
    </row>
    <row r="2421" spans="1:13" x14ac:dyDescent="0.3">
      <c r="A2421" t="s">
        <v>4138</v>
      </c>
      <c r="B2421">
        <v>27</v>
      </c>
      <c r="C2421">
        <v>81</v>
      </c>
      <c r="D2421">
        <v>26906039</v>
      </c>
      <c r="E2421" t="s">
        <v>787</v>
      </c>
      <c r="F2421" t="s">
        <v>4139</v>
      </c>
      <c r="G2421">
        <v>29621</v>
      </c>
      <c r="H2421" t="s">
        <v>16</v>
      </c>
      <c r="I2421" t="s">
        <v>17</v>
      </c>
      <c r="J2421" t="s">
        <v>18</v>
      </c>
      <c r="K2421">
        <v>18000000</v>
      </c>
      <c r="L2421">
        <v>1996</v>
      </c>
      <c r="M2421">
        <v>5.3</v>
      </c>
    </row>
    <row r="2422" spans="1:13" x14ac:dyDescent="0.3">
      <c r="A2422" t="s">
        <v>1918</v>
      </c>
      <c r="B2422">
        <v>212</v>
      </c>
      <c r="C2422">
        <v>89</v>
      </c>
      <c r="D2422">
        <v>21378000</v>
      </c>
      <c r="E2422" t="s">
        <v>2625</v>
      </c>
      <c r="F2422" t="s">
        <v>4140</v>
      </c>
      <c r="G2422">
        <v>46492</v>
      </c>
      <c r="H2422" t="s">
        <v>16</v>
      </c>
      <c r="I2422" t="s">
        <v>17</v>
      </c>
      <c r="J2422" t="s">
        <v>217</v>
      </c>
      <c r="K2422">
        <v>1000000</v>
      </c>
      <c r="L2422">
        <v>1980</v>
      </c>
      <c r="M2422">
        <v>6.8</v>
      </c>
    </row>
    <row r="2423" spans="1:13" x14ac:dyDescent="0.3">
      <c r="A2423" t="s">
        <v>4141</v>
      </c>
      <c r="B2423">
        <v>110</v>
      </c>
      <c r="C2423">
        <v>106</v>
      </c>
      <c r="D2423">
        <v>43853424</v>
      </c>
      <c r="E2423" t="s">
        <v>4142</v>
      </c>
      <c r="F2423" t="s">
        <v>4143</v>
      </c>
      <c r="G2423">
        <v>35514</v>
      </c>
      <c r="H2423" t="s">
        <v>16</v>
      </c>
      <c r="I2423" t="s">
        <v>17</v>
      </c>
      <c r="J2423" t="s">
        <v>42</v>
      </c>
      <c r="K2423">
        <v>18000000</v>
      </c>
      <c r="L2423">
        <v>2011</v>
      </c>
      <c r="M2423">
        <v>7.1</v>
      </c>
    </row>
    <row r="2424" spans="1:13" x14ac:dyDescent="0.3">
      <c r="A2424" t="s">
        <v>1109</v>
      </c>
      <c r="B2424">
        <v>45</v>
      </c>
      <c r="C2424">
        <v>122</v>
      </c>
      <c r="E2424" t="s">
        <v>4144</v>
      </c>
      <c r="F2424" t="s">
        <v>4145</v>
      </c>
      <c r="G2424">
        <v>17277</v>
      </c>
      <c r="H2424" t="s">
        <v>16</v>
      </c>
      <c r="I2424" t="s">
        <v>17</v>
      </c>
      <c r="J2424" t="s">
        <v>217</v>
      </c>
      <c r="K2424">
        <v>18000000</v>
      </c>
      <c r="L2424">
        <v>1970</v>
      </c>
      <c r="M2424">
        <v>7.2</v>
      </c>
    </row>
    <row r="2425" spans="1:13" x14ac:dyDescent="0.3">
      <c r="A2425" t="s">
        <v>4146</v>
      </c>
      <c r="B2425">
        <v>190</v>
      </c>
      <c r="C2425">
        <v>86</v>
      </c>
      <c r="D2425">
        <v>23993605</v>
      </c>
      <c r="E2425" t="s">
        <v>3242</v>
      </c>
      <c r="F2425" t="s">
        <v>4147</v>
      </c>
      <c r="G2425">
        <v>52467</v>
      </c>
      <c r="H2425" t="s">
        <v>16</v>
      </c>
      <c r="I2425" t="s">
        <v>17</v>
      </c>
      <c r="J2425" t="s">
        <v>217</v>
      </c>
      <c r="K2425">
        <v>18000000</v>
      </c>
      <c r="L2425">
        <v>2009</v>
      </c>
      <c r="M2425">
        <v>5.8</v>
      </c>
    </row>
    <row r="2426" spans="1:13" x14ac:dyDescent="0.3">
      <c r="A2426" t="s">
        <v>3397</v>
      </c>
      <c r="B2426">
        <v>77</v>
      </c>
      <c r="C2426">
        <v>103</v>
      </c>
      <c r="D2426">
        <v>26400000</v>
      </c>
      <c r="E2426" t="s">
        <v>20</v>
      </c>
      <c r="F2426" t="s">
        <v>4148</v>
      </c>
      <c r="G2426">
        <v>62009</v>
      </c>
      <c r="H2426" t="s">
        <v>16</v>
      </c>
      <c r="I2426" t="s">
        <v>17</v>
      </c>
      <c r="J2426" t="s">
        <v>42</v>
      </c>
      <c r="K2426">
        <v>18000000</v>
      </c>
      <c r="L2426">
        <v>1984</v>
      </c>
      <c r="M2426">
        <v>5.8</v>
      </c>
    </row>
    <row r="2427" spans="1:13" x14ac:dyDescent="0.3">
      <c r="A2427" t="s">
        <v>178</v>
      </c>
      <c r="B2427">
        <v>151</v>
      </c>
      <c r="C2427">
        <v>121</v>
      </c>
      <c r="D2427">
        <v>45250</v>
      </c>
      <c r="E2427" t="s">
        <v>596</v>
      </c>
      <c r="F2427" t="s">
        <v>4149</v>
      </c>
      <c r="G2427">
        <v>235133</v>
      </c>
      <c r="H2427" t="s">
        <v>16</v>
      </c>
      <c r="I2427" t="s">
        <v>17</v>
      </c>
      <c r="J2427" t="s">
        <v>217</v>
      </c>
      <c r="K2427">
        <v>18000000</v>
      </c>
      <c r="L2427">
        <v>1980</v>
      </c>
      <c r="M2427">
        <v>8.3000000000000007</v>
      </c>
    </row>
    <row r="2428" spans="1:13" x14ac:dyDescent="0.3">
      <c r="A2428" t="s">
        <v>4150</v>
      </c>
      <c r="B2428">
        <v>111</v>
      </c>
      <c r="C2428">
        <v>109</v>
      </c>
      <c r="D2428">
        <v>22927390</v>
      </c>
      <c r="E2428" t="s">
        <v>85</v>
      </c>
      <c r="F2428" t="s">
        <v>4151</v>
      </c>
      <c r="G2428">
        <v>25344</v>
      </c>
      <c r="H2428" t="s">
        <v>16</v>
      </c>
      <c r="I2428" t="s">
        <v>17</v>
      </c>
      <c r="J2428" t="s">
        <v>18</v>
      </c>
      <c r="K2428">
        <v>18000000</v>
      </c>
      <c r="L2428">
        <v>2009</v>
      </c>
      <c r="M2428">
        <v>5.6</v>
      </c>
    </row>
    <row r="2429" spans="1:13" x14ac:dyDescent="0.3">
      <c r="A2429" t="s">
        <v>1131</v>
      </c>
      <c r="B2429">
        <v>64</v>
      </c>
      <c r="C2429">
        <v>109</v>
      </c>
      <c r="D2429">
        <v>4250320</v>
      </c>
      <c r="E2429" t="s">
        <v>3316</v>
      </c>
      <c r="F2429" t="s">
        <v>4152</v>
      </c>
      <c r="G2429">
        <v>14870</v>
      </c>
      <c r="H2429" t="s">
        <v>16</v>
      </c>
      <c r="I2429" t="s">
        <v>17</v>
      </c>
      <c r="J2429" t="s">
        <v>18</v>
      </c>
      <c r="K2429">
        <v>18000000</v>
      </c>
      <c r="L2429">
        <v>1985</v>
      </c>
      <c r="M2429">
        <v>6.8</v>
      </c>
    </row>
    <row r="2430" spans="1:13" x14ac:dyDescent="0.3">
      <c r="A2430" t="s">
        <v>4153</v>
      </c>
      <c r="B2430">
        <v>134</v>
      </c>
      <c r="C2430">
        <v>123</v>
      </c>
      <c r="D2430">
        <v>22452209</v>
      </c>
      <c r="E2430" t="s">
        <v>1256</v>
      </c>
      <c r="F2430" t="s">
        <v>4154</v>
      </c>
      <c r="G2430">
        <v>14062</v>
      </c>
      <c r="H2430" t="s">
        <v>16</v>
      </c>
      <c r="I2430" t="s">
        <v>17</v>
      </c>
      <c r="J2430" t="s">
        <v>42</v>
      </c>
      <c r="K2430">
        <v>18000000</v>
      </c>
      <c r="L2430">
        <v>2009</v>
      </c>
      <c r="M2430">
        <v>5</v>
      </c>
    </row>
    <row r="2431" spans="1:13" x14ac:dyDescent="0.3">
      <c r="A2431" t="s">
        <v>1895</v>
      </c>
      <c r="B2431">
        <v>450</v>
      </c>
      <c r="C2431">
        <v>94</v>
      </c>
      <c r="D2431">
        <v>18329466</v>
      </c>
      <c r="E2431" t="s">
        <v>2716</v>
      </c>
      <c r="F2431" t="s">
        <v>4155</v>
      </c>
      <c r="G2431">
        <v>279179</v>
      </c>
      <c r="H2431" t="s">
        <v>16</v>
      </c>
      <c r="I2431" t="s">
        <v>17</v>
      </c>
      <c r="J2431" t="s">
        <v>217</v>
      </c>
      <c r="K2431">
        <v>18000000</v>
      </c>
      <c r="L2431">
        <v>2010</v>
      </c>
      <c r="M2431">
        <v>7.6</v>
      </c>
    </row>
    <row r="2432" spans="1:13" x14ac:dyDescent="0.3">
      <c r="A2432" t="s">
        <v>1439</v>
      </c>
      <c r="B2432">
        <v>128</v>
      </c>
      <c r="C2432">
        <v>94</v>
      </c>
      <c r="D2432">
        <v>17071230</v>
      </c>
      <c r="E2432" t="s">
        <v>366</v>
      </c>
      <c r="F2432" t="s">
        <v>4156</v>
      </c>
      <c r="G2432">
        <v>31169</v>
      </c>
      <c r="H2432" t="s">
        <v>16</v>
      </c>
      <c r="I2432" t="s">
        <v>17</v>
      </c>
      <c r="J2432" t="s">
        <v>42</v>
      </c>
      <c r="K2432">
        <v>18000000</v>
      </c>
      <c r="L2432">
        <v>2000</v>
      </c>
      <c r="M2432">
        <v>6.7</v>
      </c>
    </row>
    <row r="2433" spans="1:13" x14ac:dyDescent="0.3">
      <c r="A2433" t="s">
        <v>4157</v>
      </c>
      <c r="B2433">
        <v>68</v>
      </c>
      <c r="C2433">
        <v>115</v>
      </c>
      <c r="D2433">
        <v>17174870</v>
      </c>
      <c r="E2433" t="s">
        <v>2769</v>
      </c>
      <c r="F2433" t="s">
        <v>4158</v>
      </c>
      <c r="G2433">
        <v>15817</v>
      </c>
      <c r="H2433" t="s">
        <v>16</v>
      </c>
      <c r="I2433" t="s">
        <v>17</v>
      </c>
      <c r="J2433" t="s">
        <v>18</v>
      </c>
      <c r="K2433">
        <v>18000000</v>
      </c>
      <c r="L2433">
        <v>2000</v>
      </c>
      <c r="M2433">
        <v>6.7</v>
      </c>
    </row>
    <row r="2434" spans="1:13" x14ac:dyDescent="0.3">
      <c r="A2434" t="s">
        <v>3637</v>
      </c>
      <c r="B2434">
        <v>97</v>
      </c>
      <c r="C2434">
        <v>107</v>
      </c>
      <c r="D2434">
        <v>26284475</v>
      </c>
      <c r="E2434" t="s">
        <v>609</v>
      </c>
      <c r="F2434" t="s">
        <v>4159</v>
      </c>
      <c r="G2434">
        <v>9051</v>
      </c>
      <c r="H2434" t="s">
        <v>16</v>
      </c>
      <c r="I2434" t="s">
        <v>17</v>
      </c>
      <c r="J2434" t="s">
        <v>18</v>
      </c>
      <c r="K2434">
        <v>17000000</v>
      </c>
      <c r="L2434">
        <v>2015</v>
      </c>
      <c r="M2434">
        <v>5.7</v>
      </c>
    </row>
    <row r="2435" spans="1:13" x14ac:dyDescent="0.3">
      <c r="A2435" t="s">
        <v>4160</v>
      </c>
      <c r="B2435">
        <v>54</v>
      </c>
      <c r="C2435">
        <v>91</v>
      </c>
      <c r="D2435">
        <v>16702864</v>
      </c>
      <c r="E2435" t="s">
        <v>366</v>
      </c>
      <c r="F2435" t="s">
        <v>4161</v>
      </c>
      <c r="G2435">
        <v>8023</v>
      </c>
      <c r="H2435" t="s">
        <v>16</v>
      </c>
      <c r="I2435" t="s">
        <v>17</v>
      </c>
      <c r="J2435" t="s">
        <v>42</v>
      </c>
      <c r="K2435">
        <v>18000000</v>
      </c>
      <c r="L2435">
        <v>2004</v>
      </c>
      <c r="M2435">
        <v>5.2</v>
      </c>
    </row>
    <row r="2436" spans="1:13" x14ac:dyDescent="0.3">
      <c r="A2436" t="s">
        <v>2380</v>
      </c>
      <c r="B2436">
        <v>99</v>
      </c>
      <c r="C2436">
        <v>125</v>
      </c>
      <c r="D2436">
        <v>15561627</v>
      </c>
      <c r="E2436" t="s">
        <v>1235</v>
      </c>
      <c r="F2436" t="s">
        <v>4162</v>
      </c>
      <c r="G2436">
        <v>39105</v>
      </c>
      <c r="H2436" t="s">
        <v>16</v>
      </c>
      <c r="I2436" t="s">
        <v>17</v>
      </c>
      <c r="J2436" t="s">
        <v>217</v>
      </c>
      <c r="K2436">
        <v>18000000</v>
      </c>
      <c r="L2436">
        <v>2001</v>
      </c>
      <c r="M2436">
        <v>7.5</v>
      </c>
    </row>
    <row r="2437" spans="1:13" x14ac:dyDescent="0.3">
      <c r="A2437" t="s">
        <v>1895</v>
      </c>
      <c r="B2437">
        <v>412</v>
      </c>
      <c r="C2437">
        <v>122</v>
      </c>
      <c r="D2437">
        <v>17750583</v>
      </c>
      <c r="E2437" t="s">
        <v>563</v>
      </c>
      <c r="F2437" t="s">
        <v>4163</v>
      </c>
      <c r="G2437">
        <v>93548</v>
      </c>
      <c r="H2437" t="s">
        <v>16</v>
      </c>
      <c r="I2437" t="s">
        <v>25</v>
      </c>
      <c r="J2437" t="s">
        <v>217</v>
      </c>
      <c r="K2437">
        <v>30000000</v>
      </c>
      <c r="L2437">
        <v>2015</v>
      </c>
      <c r="M2437">
        <v>7.2</v>
      </c>
    </row>
    <row r="2438" spans="1:13" x14ac:dyDescent="0.3">
      <c r="A2438" t="s">
        <v>457</v>
      </c>
      <c r="B2438">
        <v>107</v>
      </c>
      <c r="C2438">
        <v>102</v>
      </c>
      <c r="D2438">
        <v>14793904</v>
      </c>
      <c r="E2438" t="s">
        <v>615</v>
      </c>
      <c r="F2438" t="s">
        <v>4164</v>
      </c>
      <c r="G2438">
        <v>28209</v>
      </c>
      <c r="H2438" t="s">
        <v>16</v>
      </c>
      <c r="I2438" t="s">
        <v>105</v>
      </c>
      <c r="J2438" t="s">
        <v>18</v>
      </c>
      <c r="K2438">
        <v>18000000</v>
      </c>
      <c r="L2438">
        <v>2009</v>
      </c>
      <c r="M2438">
        <v>5.3</v>
      </c>
    </row>
    <row r="2439" spans="1:13" x14ac:dyDescent="0.3">
      <c r="A2439" t="s">
        <v>3161</v>
      </c>
      <c r="B2439">
        <v>192</v>
      </c>
      <c r="C2439">
        <v>90</v>
      </c>
      <c r="D2439">
        <v>15281286</v>
      </c>
      <c r="E2439" t="s">
        <v>515</v>
      </c>
      <c r="F2439" t="s">
        <v>4165</v>
      </c>
      <c r="G2439">
        <v>64646</v>
      </c>
      <c r="H2439" t="s">
        <v>16</v>
      </c>
      <c r="I2439" t="s">
        <v>17</v>
      </c>
      <c r="J2439" t="s">
        <v>217</v>
      </c>
      <c r="K2439">
        <v>18000000</v>
      </c>
      <c r="L2439">
        <v>2009</v>
      </c>
      <c r="M2439">
        <v>6.5</v>
      </c>
    </row>
    <row r="2440" spans="1:13" x14ac:dyDescent="0.3">
      <c r="A2440" t="s">
        <v>4166</v>
      </c>
      <c r="B2440">
        <v>25</v>
      </c>
      <c r="C2440">
        <v>98</v>
      </c>
      <c r="D2440">
        <v>8000000</v>
      </c>
      <c r="E2440" t="s">
        <v>58</v>
      </c>
      <c r="F2440" t="s">
        <v>4167</v>
      </c>
      <c r="G2440">
        <v>1400</v>
      </c>
      <c r="H2440" t="s">
        <v>16</v>
      </c>
      <c r="I2440" t="s">
        <v>17</v>
      </c>
      <c r="J2440" t="s">
        <v>42</v>
      </c>
      <c r="K2440">
        <v>18000000</v>
      </c>
      <c r="L2440">
        <v>1981</v>
      </c>
      <c r="M2440">
        <v>5</v>
      </c>
    </row>
    <row r="2441" spans="1:13" x14ac:dyDescent="0.3">
      <c r="A2441" t="s">
        <v>4168</v>
      </c>
      <c r="B2441">
        <v>104</v>
      </c>
      <c r="C2441">
        <v>109</v>
      </c>
      <c r="D2441">
        <v>13491653</v>
      </c>
      <c r="E2441" t="s">
        <v>1464</v>
      </c>
      <c r="F2441" t="s">
        <v>4169</v>
      </c>
      <c r="G2441">
        <v>23728</v>
      </c>
      <c r="H2441" t="s">
        <v>16</v>
      </c>
      <c r="I2441" t="s">
        <v>17</v>
      </c>
      <c r="J2441" t="s">
        <v>217</v>
      </c>
      <c r="K2441">
        <v>18000000</v>
      </c>
      <c r="L2441">
        <v>2001</v>
      </c>
      <c r="M2441">
        <v>6.1</v>
      </c>
    </row>
    <row r="2442" spans="1:13" x14ac:dyDescent="0.3">
      <c r="A2442" t="s">
        <v>825</v>
      </c>
      <c r="B2442">
        <v>120</v>
      </c>
      <c r="C2442">
        <v>107</v>
      </c>
      <c r="E2442" t="s">
        <v>310</v>
      </c>
      <c r="F2442" t="s">
        <v>4170</v>
      </c>
      <c r="G2442">
        <v>27629</v>
      </c>
      <c r="H2442" t="s">
        <v>16</v>
      </c>
      <c r="I2442" t="s">
        <v>17</v>
      </c>
      <c r="J2442" t="s">
        <v>217</v>
      </c>
      <c r="K2442">
        <v>18000000</v>
      </c>
      <c r="L2442">
        <v>1981</v>
      </c>
      <c r="M2442">
        <v>7.4</v>
      </c>
    </row>
    <row r="2443" spans="1:13" x14ac:dyDescent="0.3">
      <c r="A2443" t="s">
        <v>4171</v>
      </c>
      <c r="B2443">
        <v>146</v>
      </c>
      <c r="C2443">
        <v>90</v>
      </c>
      <c r="D2443">
        <v>10494494</v>
      </c>
      <c r="E2443" t="s">
        <v>129</v>
      </c>
      <c r="F2443" t="s">
        <v>4172</v>
      </c>
      <c r="G2443">
        <v>19586</v>
      </c>
      <c r="H2443" t="s">
        <v>16</v>
      </c>
      <c r="I2443" t="s">
        <v>17</v>
      </c>
      <c r="J2443" t="s">
        <v>18</v>
      </c>
      <c r="K2443">
        <v>18000000</v>
      </c>
      <c r="L2443">
        <v>2013</v>
      </c>
      <c r="M2443">
        <v>4.4000000000000004</v>
      </c>
    </row>
    <row r="2444" spans="1:13" x14ac:dyDescent="0.3">
      <c r="A2444" t="s">
        <v>386</v>
      </c>
      <c r="B2444">
        <v>124</v>
      </c>
      <c r="C2444">
        <v>112</v>
      </c>
      <c r="D2444">
        <v>7837632</v>
      </c>
      <c r="E2444" t="s">
        <v>1235</v>
      </c>
      <c r="F2444" t="s">
        <v>4173</v>
      </c>
      <c r="G2444">
        <v>46396</v>
      </c>
      <c r="H2444" t="s">
        <v>16</v>
      </c>
      <c r="I2444" t="s">
        <v>17</v>
      </c>
      <c r="J2444" t="s">
        <v>217</v>
      </c>
      <c r="K2444">
        <v>18000000</v>
      </c>
      <c r="L2444">
        <v>1997</v>
      </c>
      <c r="M2444">
        <v>7.5</v>
      </c>
    </row>
    <row r="2445" spans="1:13" x14ac:dyDescent="0.3">
      <c r="A2445" t="s">
        <v>1402</v>
      </c>
      <c r="B2445">
        <v>107</v>
      </c>
      <c r="C2445">
        <v>94</v>
      </c>
      <c r="D2445">
        <v>15155772</v>
      </c>
      <c r="E2445" t="s">
        <v>515</v>
      </c>
      <c r="F2445" t="s">
        <v>4174</v>
      </c>
      <c r="G2445">
        <v>8895</v>
      </c>
      <c r="H2445" t="s">
        <v>16</v>
      </c>
      <c r="I2445" t="s">
        <v>17</v>
      </c>
      <c r="J2445" t="s">
        <v>18</v>
      </c>
      <c r="K2445">
        <v>18000000</v>
      </c>
      <c r="L2445">
        <v>2014</v>
      </c>
      <c r="M2445">
        <v>5.7</v>
      </c>
    </row>
    <row r="2446" spans="1:13" x14ac:dyDescent="0.3">
      <c r="A2446" t="s">
        <v>4175</v>
      </c>
      <c r="B2446">
        <v>11</v>
      </c>
      <c r="C2446">
        <v>105</v>
      </c>
      <c r="D2446">
        <v>8508843</v>
      </c>
      <c r="E2446" t="s">
        <v>1515</v>
      </c>
      <c r="F2446" t="s">
        <v>4176</v>
      </c>
      <c r="G2446">
        <v>7470</v>
      </c>
      <c r="H2446" t="s">
        <v>16</v>
      </c>
      <c r="I2446" t="s">
        <v>17</v>
      </c>
      <c r="J2446" t="s">
        <v>42</v>
      </c>
      <c r="K2446">
        <v>18000000</v>
      </c>
      <c r="L2446">
        <v>1989</v>
      </c>
      <c r="M2446">
        <v>5.5</v>
      </c>
    </row>
    <row r="2447" spans="1:13" x14ac:dyDescent="0.3">
      <c r="A2447" t="s">
        <v>4177</v>
      </c>
      <c r="B2447">
        <v>93</v>
      </c>
      <c r="C2447">
        <v>104</v>
      </c>
      <c r="D2447">
        <v>7739049</v>
      </c>
      <c r="E2447" t="s">
        <v>515</v>
      </c>
      <c r="F2447" t="s">
        <v>4178</v>
      </c>
      <c r="G2447">
        <v>10680</v>
      </c>
      <c r="H2447" t="s">
        <v>16</v>
      </c>
      <c r="I2447" t="s">
        <v>105</v>
      </c>
      <c r="J2447" t="s">
        <v>217</v>
      </c>
      <c r="K2447">
        <v>18000000</v>
      </c>
      <c r="L2447">
        <v>2004</v>
      </c>
      <c r="M2447">
        <v>7.1</v>
      </c>
    </row>
    <row r="2448" spans="1:13" x14ac:dyDescent="0.3">
      <c r="A2448" t="s">
        <v>1856</v>
      </c>
      <c r="B2448">
        <v>38</v>
      </c>
      <c r="C2448">
        <v>112</v>
      </c>
      <c r="D2448">
        <v>6734844</v>
      </c>
      <c r="E2448" t="s">
        <v>85</v>
      </c>
      <c r="F2448" t="s">
        <v>4179</v>
      </c>
      <c r="G2448">
        <v>29591</v>
      </c>
      <c r="H2448" t="s">
        <v>16</v>
      </c>
      <c r="I2448" t="s">
        <v>17</v>
      </c>
      <c r="J2448" t="s">
        <v>217</v>
      </c>
      <c r="K2448">
        <v>17000000</v>
      </c>
      <c r="L2448">
        <v>1986</v>
      </c>
      <c r="M2448">
        <v>5.9</v>
      </c>
    </row>
    <row r="2449" spans="1:13" x14ac:dyDescent="0.3">
      <c r="A2449" t="s">
        <v>4180</v>
      </c>
      <c r="B2449">
        <v>60</v>
      </c>
      <c r="C2449">
        <v>108</v>
      </c>
      <c r="D2449">
        <v>6000000</v>
      </c>
      <c r="E2449" t="s">
        <v>20</v>
      </c>
      <c r="F2449" t="s">
        <v>4181</v>
      </c>
      <c r="G2449">
        <v>10832</v>
      </c>
      <c r="H2449" t="s">
        <v>16</v>
      </c>
      <c r="I2449" t="s">
        <v>17</v>
      </c>
      <c r="J2449" t="s">
        <v>42</v>
      </c>
      <c r="K2449">
        <v>18000000</v>
      </c>
      <c r="L2449">
        <v>1981</v>
      </c>
      <c r="M2449">
        <v>6.7</v>
      </c>
    </row>
    <row r="2450" spans="1:13" x14ac:dyDescent="0.3">
      <c r="A2450" t="s">
        <v>3306</v>
      </c>
      <c r="B2450">
        <v>184</v>
      </c>
      <c r="C2450">
        <v>112</v>
      </c>
      <c r="D2450">
        <v>6615578</v>
      </c>
      <c r="E2450" t="s">
        <v>2262</v>
      </c>
      <c r="F2450" t="s">
        <v>4182</v>
      </c>
      <c r="G2450">
        <v>15352</v>
      </c>
      <c r="H2450" t="s">
        <v>16</v>
      </c>
      <c r="I2450" t="s">
        <v>282</v>
      </c>
      <c r="J2450" t="s">
        <v>217</v>
      </c>
      <c r="K2450">
        <v>13000000</v>
      </c>
      <c r="L2450">
        <v>2009</v>
      </c>
      <c r="M2450">
        <v>7</v>
      </c>
    </row>
    <row r="2451" spans="1:13" x14ac:dyDescent="0.3">
      <c r="A2451" t="s">
        <v>100</v>
      </c>
      <c r="B2451">
        <v>148</v>
      </c>
      <c r="C2451">
        <v>127</v>
      </c>
      <c r="D2451">
        <v>5887457</v>
      </c>
      <c r="E2451" t="s">
        <v>1496</v>
      </c>
      <c r="F2451" t="s">
        <v>4183</v>
      </c>
      <c r="G2451">
        <v>142416</v>
      </c>
      <c r="H2451" t="s">
        <v>16</v>
      </c>
      <c r="I2451" t="s">
        <v>17</v>
      </c>
      <c r="J2451" t="s">
        <v>217</v>
      </c>
      <c r="K2451">
        <v>18000000</v>
      </c>
      <c r="L2451">
        <v>1994</v>
      </c>
      <c r="M2451">
        <v>7.9</v>
      </c>
    </row>
    <row r="2452" spans="1:13" x14ac:dyDescent="0.3">
      <c r="A2452" t="s">
        <v>2898</v>
      </c>
      <c r="B2452">
        <v>217</v>
      </c>
      <c r="C2452">
        <v>111</v>
      </c>
      <c r="D2452">
        <v>13362308</v>
      </c>
      <c r="E2452" t="s">
        <v>1235</v>
      </c>
      <c r="F2452" t="s">
        <v>4184</v>
      </c>
      <c r="G2452">
        <v>31898</v>
      </c>
      <c r="H2452" t="s">
        <v>16</v>
      </c>
      <c r="I2452" t="s">
        <v>17</v>
      </c>
      <c r="J2452" t="s">
        <v>18</v>
      </c>
      <c r="K2452">
        <v>18000000</v>
      </c>
      <c r="L2452">
        <v>2013</v>
      </c>
      <c r="M2452">
        <v>6.9</v>
      </c>
    </row>
    <row r="2453" spans="1:13" x14ac:dyDescent="0.3">
      <c r="A2453" t="s">
        <v>745</v>
      </c>
      <c r="B2453">
        <v>160</v>
      </c>
      <c r="C2453">
        <v>126</v>
      </c>
      <c r="D2453">
        <v>5701643</v>
      </c>
      <c r="E2453" t="s">
        <v>1243</v>
      </c>
      <c r="F2453" t="s">
        <v>4185</v>
      </c>
      <c r="G2453">
        <v>37635</v>
      </c>
      <c r="H2453" t="s">
        <v>4186</v>
      </c>
      <c r="I2453" t="s">
        <v>2548</v>
      </c>
      <c r="J2453" t="s">
        <v>217</v>
      </c>
      <c r="K2453">
        <v>20000000</v>
      </c>
      <c r="L2453">
        <v>2007</v>
      </c>
      <c r="M2453">
        <v>7.3</v>
      </c>
    </row>
    <row r="2454" spans="1:13" x14ac:dyDescent="0.3">
      <c r="A2454" t="s">
        <v>472</v>
      </c>
      <c r="B2454">
        <v>209</v>
      </c>
      <c r="C2454">
        <v>114</v>
      </c>
      <c r="D2454">
        <v>5694401</v>
      </c>
      <c r="E2454" t="s">
        <v>129</v>
      </c>
      <c r="F2454" t="s">
        <v>4187</v>
      </c>
      <c r="G2454">
        <v>194489</v>
      </c>
      <c r="H2454" t="s">
        <v>16</v>
      </c>
      <c r="I2454" t="s">
        <v>25</v>
      </c>
      <c r="J2454" t="s">
        <v>217</v>
      </c>
      <c r="K2454">
        <v>18000000</v>
      </c>
      <c r="L2454">
        <v>2008</v>
      </c>
      <c r="M2454">
        <v>7.3</v>
      </c>
    </row>
    <row r="2455" spans="1:13" x14ac:dyDescent="0.3">
      <c r="A2455" t="s">
        <v>4188</v>
      </c>
      <c r="B2455">
        <v>40</v>
      </c>
      <c r="C2455">
        <v>99</v>
      </c>
      <c r="D2455">
        <v>5333658</v>
      </c>
      <c r="E2455" t="s">
        <v>238</v>
      </c>
      <c r="F2455" t="s">
        <v>4189</v>
      </c>
      <c r="G2455">
        <v>2541</v>
      </c>
      <c r="H2455" t="s">
        <v>16</v>
      </c>
      <c r="I2455" t="s">
        <v>17</v>
      </c>
      <c r="J2455" t="s">
        <v>42</v>
      </c>
      <c r="K2455">
        <v>20000000</v>
      </c>
      <c r="L2455">
        <v>1982</v>
      </c>
      <c r="M2455">
        <v>3.5</v>
      </c>
    </row>
    <row r="2456" spans="1:13" x14ac:dyDescent="0.3">
      <c r="A2456" t="s">
        <v>312</v>
      </c>
      <c r="B2456">
        <v>85</v>
      </c>
      <c r="C2456">
        <v>150</v>
      </c>
      <c r="D2456">
        <v>4414535</v>
      </c>
      <c r="E2456" t="s">
        <v>1235</v>
      </c>
      <c r="F2456" t="s">
        <v>4190</v>
      </c>
      <c r="G2456">
        <v>30618</v>
      </c>
      <c r="H2456" t="s">
        <v>16</v>
      </c>
      <c r="I2456" t="s">
        <v>25</v>
      </c>
      <c r="J2456" t="s">
        <v>18</v>
      </c>
      <c r="K2456">
        <v>18000000</v>
      </c>
      <c r="L2456">
        <v>1996</v>
      </c>
      <c r="M2456">
        <v>7.8</v>
      </c>
    </row>
    <row r="2457" spans="1:13" hidden="1" x14ac:dyDescent="0.3">
      <c r="A2457" t="s">
        <v>2234</v>
      </c>
      <c r="B2457">
        <v>83</v>
      </c>
      <c r="C2457">
        <v>117</v>
      </c>
      <c r="D2457">
        <v>4806750</v>
      </c>
      <c r="E2457" t="s">
        <v>3105</v>
      </c>
      <c r="F2457" t="s">
        <v>4191</v>
      </c>
      <c r="G2457">
        <v>6091</v>
      </c>
      <c r="H2457" t="s">
        <v>16</v>
      </c>
      <c r="I2457" t="s">
        <v>139</v>
      </c>
      <c r="J2457" t="s">
        <v>42</v>
      </c>
      <c r="L2457">
        <v>2009</v>
      </c>
      <c r="M2457">
        <v>7.4</v>
      </c>
    </row>
    <row r="2458" spans="1:13" x14ac:dyDescent="0.3">
      <c r="A2458" t="s">
        <v>4192</v>
      </c>
      <c r="B2458">
        <v>263</v>
      </c>
      <c r="C2458">
        <v>112</v>
      </c>
      <c r="D2458">
        <v>3707794</v>
      </c>
      <c r="E2458" t="s">
        <v>539</v>
      </c>
      <c r="F2458" t="s">
        <v>4193</v>
      </c>
      <c r="G2458">
        <v>31359</v>
      </c>
      <c r="H2458" t="s">
        <v>16</v>
      </c>
      <c r="I2458" t="s">
        <v>4194</v>
      </c>
      <c r="J2458" t="s">
        <v>18</v>
      </c>
      <c r="K2458">
        <v>18000000</v>
      </c>
      <c r="L2458">
        <v>2016</v>
      </c>
      <c r="M2458">
        <v>6.7</v>
      </c>
    </row>
    <row r="2459" spans="1:13" x14ac:dyDescent="0.3">
      <c r="A2459" t="s">
        <v>1439</v>
      </c>
      <c r="B2459">
        <v>128</v>
      </c>
      <c r="C2459">
        <v>108</v>
      </c>
      <c r="D2459">
        <v>3203044</v>
      </c>
      <c r="E2459" t="s">
        <v>615</v>
      </c>
      <c r="F2459" t="s">
        <v>4195</v>
      </c>
      <c r="G2459">
        <v>25165</v>
      </c>
      <c r="H2459" t="s">
        <v>16</v>
      </c>
      <c r="I2459" t="s">
        <v>17</v>
      </c>
      <c r="J2459" t="s">
        <v>217</v>
      </c>
      <c r="K2459">
        <v>18000000</v>
      </c>
      <c r="L2459">
        <v>2003</v>
      </c>
      <c r="M2459">
        <v>6.4</v>
      </c>
    </row>
    <row r="2460" spans="1:13" x14ac:dyDescent="0.3">
      <c r="A2460" t="s">
        <v>4196</v>
      </c>
      <c r="B2460">
        <v>186</v>
      </c>
      <c r="C2460">
        <v>116</v>
      </c>
      <c r="D2460">
        <v>4435083</v>
      </c>
      <c r="E2460" t="s">
        <v>4197</v>
      </c>
      <c r="F2460" t="s">
        <v>4198</v>
      </c>
      <c r="G2460">
        <v>27882</v>
      </c>
      <c r="H2460" t="s">
        <v>16</v>
      </c>
      <c r="I2460" t="s">
        <v>139</v>
      </c>
      <c r="J2460" t="s">
        <v>217</v>
      </c>
      <c r="K2460">
        <v>18000000</v>
      </c>
      <c r="L2460">
        <v>2013</v>
      </c>
      <c r="M2460">
        <v>7.1</v>
      </c>
    </row>
    <row r="2461" spans="1:13" hidden="1" x14ac:dyDescent="0.3">
      <c r="B2461">
        <v>14</v>
      </c>
      <c r="C2461">
        <v>60</v>
      </c>
      <c r="E2461" t="s">
        <v>2853</v>
      </c>
      <c r="F2461" t="s">
        <v>4199</v>
      </c>
      <c r="G2461">
        <v>12854</v>
      </c>
      <c r="I2461" t="s">
        <v>17</v>
      </c>
      <c r="M2461">
        <v>6.7</v>
      </c>
    </row>
    <row r="2462" spans="1:13" x14ac:dyDescent="0.3">
      <c r="A2462" t="s">
        <v>4200</v>
      </c>
      <c r="B2462">
        <v>292</v>
      </c>
      <c r="C2462">
        <v>144</v>
      </c>
      <c r="D2462">
        <v>2222647</v>
      </c>
      <c r="E2462" t="s">
        <v>2853</v>
      </c>
      <c r="F2462" t="s">
        <v>4201</v>
      </c>
      <c r="G2462">
        <v>52958</v>
      </c>
      <c r="H2462" t="s">
        <v>3088</v>
      </c>
      <c r="I2462" t="s">
        <v>282</v>
      </c>
      <c r="J2462" t="s">
        <v>217</v>
      </c>
      <c r="K2462">
        <v>12000000</v>
      </c>
      <c r="L2462">
        <v>2009</v>
      </c>
      <c r="M2462">
        <v>7.8</v>
      </c>
    </row>
    <row r="2463" spans="1:13" hidden="1" x14ac:dyDescent="0.3">
      <c r="A2463" t="s">
        <v>277</v>
      </c>
      <c r="B2463">
        <v>15</v>
      </c>
      <c r="C2463">
        <v>92</v>
      </c>
      <c r="E2463" t="s">
        <v>2285</v>
      </c>
      <c r="F2463" t="s">
        <v>4202</v>
      </c>
      <c r="G2463">
        <v>436</v>
      </c>
      <c r="H2463" t="s">
        <v>16</v>
      </c>
      <c r="I2463" t="s">
        <v>17</v>
      </c>
      <c r="L2463">
        <v>2016</v>
      </c>
      <c r="M2463">
        <v>4</v>
      </c>
    </row>
    <row r="2464" spans="1:13" x14ac:dyDescent="0.3">
      <c r="A2464" t="s">
        <v>4203</v>
      </c>
      <c r="B2464">
        <v>70</v>
      </c>
      <c r="C2464">
        <v>93</v>
      </c>
      <c r="D2464">
        <v>3500000</v>
      </c>
      <c r="E2464" t="s">
        <v>4204</v>
      </c>
      <c r="F2464" t="s">
        <v>4205</v>
      </c>
      <c r="G2464">
        <v>10082</v>
      </c>
      <c r="H2464" t="s">
        <v>16</v>
      </c>
      <c r="I2464" t="s">
        <v>17</v>
      </c>
      <c r="J2464" t="s">
        <v>217</v>
      </c>
      <c r="K2464">
        <v>2700000</v>
      </c>
      <c r="L2464">
        <v>1986</v>
      </c>
      <c r="M2464">
        <v>5.9</v>
      </c>
    </row>
    <row r="2465" spans="1:13" x14ac:dyDescent="0.3">
      <c r="A2465" t="s">
        <v>959</v>
      </c>
      <c r="B2465">
        <v>79</v>
      </c>
      <c r="C2465">
        <v>103</v>
      </c>
      <c r="D2465">
        <v>676698</v>
      </c>
      <c r="E2465" t="s">
        <v>789</v>
      </c>
      <c r="F2465" t="s">
        <v>4206</v>
      </c>
      <c r="G2465">
        <v>26730</v>
      </c>
      <c r="H2465" t="s">
        <v>16</v>
      </c>
      <c r="I2465" t="s">
        <v>17</v>
      </c>
      <c r="J2465" t="s">
        <v>217</v>
      </c>
      <c r="K2465">
        <v>18000000</v>
      </c>
      <c r="L2465">
        <v>2002</v>
      </c>
      <c r="M2465">
        <v>7.2</v>
      </c>
    </row>
    <row r="2466" spans="1:13" hidden="1" x14ac:dyDescent="0.3">
      <c r="A2466" t="s">
        <v>2308</v>
      </c>
      <c r="B2466">
        <v>103</v>
      </c>
      <c r="C2466">
        <v>93</v>
      </c>
      <c r="D2466">
        <v>3419967</v>
      </c>
      <c r="E2466" t="s">
        <v>4207</v>
      </c>
      <c r="F2466" t="s">
        <v>4208</v>
      </c>
      <c r="G2466">
        <v>13359</v>
      </c>
      <c r="H2466" t="s">
        <v>16</v>
      </c>
      <c r="I2466" t="s">
        <v>17</v>
      </c>
      <c r="J2466" t="s">
        <v>217</v>
      </c>
      <c r="L2466">
        <v>2013</v>
      </c>
      <c r="M2466">
        <v>7.2</v>
      </c>
    </row>
    <row r="2467" spans="1:13" x14ac:dyDescent="0.3">
      <c r="A2467" t="s">
        <v>4209</v>
      </c>
      <c r="B2467">
        <v>97</v>
      </c>
      <c r="C2467">
        <v>98</v>
      </c>
      <c r="E2467" t="s">
        <v>782</v>
      </c>
      <c r="F2467" t="s">
        <v>4210</v>
      </c>
      <c r="G2467">
        <v>14324</v>
      </c>
      <c r="H2467" t="s">
        <v>16</v>
      </c>
      <c r="I2467" t="s">
        <v>282</v>
      </c>
      <c r="J2467" t="s">
        <v>217</v>
      </c>
      <c r="K2467">
        <v>18000000</v>
      </c>
      <c r="L2467">
        <v>2008</v>
      </c>
      <c r="M2467">
        <v>5.0999999999999996</v>
      </c>
    </row>
    <row r="2468" spans="1:13" hidden="1" x14ac:dyDescent="0.3">
      <c r="B2468">
        <v>108</v>
      </c>
      <c r="C2468">
        <v>334</v>
      </c>
      <c r="D2468">
        <v>145118</v>
      </c>
      <c r="E2468" t="s">
        <v>2036</v>
      </c>
      <c r="F2468" t="s">
        <v>4211</v>
      </c>
      <c r="G2468">
        <v>10111</v>
      </c>
      <c r="H2468" t="s">
        <v>16</v>
      </c>
      <c r="I2468" t="s">
        <v>533</v>
      </c>
      <c r="J2468" t="s">
        <v>1730</v>
      </c>
      <c r="M2468">
        <v>7.7</v>
      </c>
    </row>
    <row r="2469" spans="1:13" x14ac:dyDescent="0.3">
      <c r="A2469" t="s">
        <v>4212</v>
      </c>
      <c r="B2469">
        <v>59</v>
      </c>
      <c r="C2469">
        <v>114</v>
      </c>
      <c r="E2469" t="s">
        <v>3648</v>
      </c>
      <c r="F2469" t="s">
        <v>4213</v>
      </c>
      <c r="G2469">
        <v>2541</v>
      </c>
      <c r="H2469" t="s">
        <v>16</v>
      </c>
      <c r="I2469" t="s">
        <v>533</v>
      </c>
      <c r="J2469" t="s">
        <v>1730</v>
      </c>
      <c r="K2469">
        <v>18000000</v>
      </c>
      <c r="L2469">
        <v>2009</v>
      </c>
      <c r="M2469">
        <v>5.5</v>
      </c>
    </row>
    <row r="2470" spans="1:13" x14ac:dyDescent="0.3">
      <c r="A2470" t="s">
        <v>4214</v>
      </c>
      <c r="B2470">
        <v>10</v>
      </c>
      <c r="C2470">
        <v>121</v>
      </c>
      <c r="D2470">
        <v>229311</v>
      </c>
      <c r="E2470" t="s">
        <v>4215</v>
      </c>
      <c r="F2470" t="s">
        <v>4216</v>
      </c>
      <c r="G2470">
        <v>899</v>
      </c>
      <c r="H2470" t="s">
        <v>16</v>
      </c>
      <c r="I2470" t="s">
        <v>1295</v>
      </c>
      <c r="J2470" t="s">
        <v>217</v>
      </c>
      <c r="K2470">
        <v>11350000</v>
      </c>
      <c r="L2470">
        <v>1999</v>
      </c>
      <c r="M2470">
        <v>6.2</v>
      </c>
    </row>
    <row r="2471" spans="1:13" x14ac:dyDescent="0.3">
      <c r="A2471" t="s">
        <v>910</v>
      </c>
      <c r="B2471">
        <v>184</v>
      </c>
      <c r="C2471">
        <v>87</v>
      </c>
      <c r="E2471" t="s">
        <v>2285</v>
      </c>
      <c r="F2471" t="s">
        <v>4217</v>
      </c>
      <c r="G2471">
        <v>49669</v>
      </c>
      <c r="H2471" t="s">
        <v>16</v>
      </c>
      <c r="I2471" t="s">
        <v>17</v>
      </c>
      <c r="J2471" t="s">
        <v>2007</v>
      </c>
      <c r="K2471">
        <v>3500000</v>
      </c>
      <c r="L2471">
        <v>1985</v>
      </c>
      <c r="M2471">
        <v>7.2</v>
      </c>
    </row>
    <row r="2472" spans="1:13" x14ac:dyDescent="0.3">
      <c r="A2472" t="s">
        <v>643</v>
      </c>
      <c r="B2472">
        <v>23</v>
      </c>
      <c r="C2472">
        <v>92</v>
      </c>
      <c r="E2472" t="s">
        <v>169</v>
      </c>
      <c r="F2472" t="s">
        <v>4218</v>
      </c>
      <c r="G2472">
        <v>4510</v>
      </c>
      <c r="H2472" t="s">
        <v>16</v>
      </c>
      <c r="I2472" t="s">
        <v>17</v>
      </c>
      <c r="J2472" t="s">
        <v>217</v>
      </c>
      <c r="K2472">
        <v>18000000</v>
      </c>
      <c r="L2472">
        <v>2016</v>
      </c>
      <c r="M2472">
        <v>5.2</v>
      </c>
    </row>
    <row r="2473" spans="1:13" x14ac:dyDescent="0.3">
      <c r="A2473" t="s">
        <v>4219</v>
      </c>
      <c r="B2473">
        <v>112</v>
      </c>
      <c r="C2473">
        <v>105</v>
      </c>
      <c r="D2473">
        <v>63260</v>
      </c>
      <c r="E2473" t="s">
        <v>4220</v>
      </c>
      <c r="F2473" t="s">
        <v>4221</v>
      </c>
      <c r="G2473">
        <v>14325</v>
      </c>
      <c r="H2473" t="s">
        <v>16</v>
      </c>
      <c r="I2473" t="s">
        <v>533</v>
      </c>
      <c r="J2473" t="s">
        <v>217</v>
      </c>
      <c r="K2473">
        <v>14000000</v>
      </c>
      <c r="L2473">
        <v>2006</v>
      </c>
      <c r="M2473">
        <v>6.7</v>
      </c>
    </row>
    <row r="2474" spans="1:13" x14ac:dyDescent="0.3">
      <c r="A2474" t="s">
        <v>3613</v>
      </c>
      <c r="B2474">
        <v>45</v>
      </c>
      <c r="C2474">
        <v>90</v>
      </c>
      <c r="E2474" t="s">
        <v>647</v>
      </c>
      <c r="F2474" t="s">
        <v>3614</v>
      </c>
      <c r="G2474">
        <v>4693</v>
      </c>
      <c r="H2474" t="s">
        <v>16</v>
      </c>
      <c r="I2474" t="s">
        <v>105</v>
      </c>
      <c r="J2474" t="s">
        <v>217</v>
      </c>
      <c r="K2474">
        <v>11000000</v>
      </c>
      <c r="L2474">
        <v>2015</v>
      </c>
      <c r="M2474">
        <v>6.3</v>
      </c>
    </row>
    <row r="2475" spans="1:13" x14ac:dyDescent="0.3">
      <c r="A2475" t="s">
        <v>3397</v>
      </c>
      <c r="B2475">
        <v>59</v>
      </c>
      <c r="C2475">
        <v>89</v>
      </c>
      <c r="E2475" t="s">
        <v>20</v>
      </c>
      <c r="F2475" t="s">
        <v>4222</v>
      </c>
      <c r="G2475">
        <v>30215</v>
      </c>
      <c r="H2475" t="s">
        <v>16</v>
      </c>
      <c r="I2475" t="s">
        <v>3677</v>
      </c>
      <c r="J2475" t="s">
        <v>18</v>
      </c>
      <c r="K2475">
        <v>17900000</v>
      </c>
      <c r="L2475">
        <v>1985</v>
      </c>
      <c r="M2475">
        <v>5</v>
      </c>
    </row>
    <row r="2476" spans="1:13" x14ac:dyDescent="0.3">
      <c r="A2476" t="s">
        <v>4223</v>
      </c>
      <c r="B2476">
        <v>195</v>
      </c>
      <c r="C2476">
        <v>114</v>
      </c>
      <c r="E2476" t="s">
        <v>2193</v>
      </c>
      <c r="F2476" t="s">
        <v>4224</v>
      </c>
      <c r="G2476">
        <v>48162</v>
      </c>
      <c r="H2476" t="s">
        <v>16</v>
      </c>
      <c r="I2476" t="s">
        <v>1295</v>
      </c>
      <c r="J2476" t="s">
        <v>217</v>
      </c>
      <c r="K2476">
        <v>14000000</v>
      </c>
      <c r="L2476">
        <v>2012</v>
      </c>
      <c r="M2476">
        <v>6.2</v>
      </c>
    </row>
    <row r="2477" spans="1:13" x14ac:dyDescent="0.3">
      <c r="A2477" t="s">
        <v>2332</v>
      </c>
      <c r="B2477">
        <v>256</v>
      </c>
      <c r="C2477">
        <v>119</v>
      </c>
      <c r="D2477">
        <v>121463226</v>
      </c>
      <c r="E2477" t="s">
        <v>609</v>
      </c>
      <c r="F2477" t="s">
        <v>4225</v>
      </c>
      <c r="G2477">
        <v>422606</v>
      </c>
      <c r="H2477" t="s">
        <v>16</v>
      </c>
      <c r="I2477" t="s">
        <v>17</v>
      </c>
      <c r="J2477" t="s">
        <v>217</v>
      </c>
      <c r="K2477">
        <v>20000000</v>
      </c>
      <c r="L2477">
        <v>2007</v>
      </c>
      <c r="M2477">
        <v>7.6</v>
      </c>
    </row>
    <row r="2478" spans="1:13" hidden="1" x14ac:dyDescent="0.3">
      <c r="A2478" t="s">
        <v>3346</v>
      </c>
      <c r="B2478">
        <v>44</v>
      </c>
      <c r="C2478">
        <v>103</v>
      </c>
      <c r="D2478">
        <v>90485233</v>
      </c>
      <c r="E2478" t="s">
        <v>3242</v>
      </c>
      <c r="F2478" t="s">
        <v>4226</v>
      </c>
      <c r="G2478">
        <v>9544</v>
      </c>
      <c r="H2478" t="s">
        <v>16</v>
      </c>
      <c r="I2478" t="s">
        <v>17</v>
      </c>
      <c r="J2478" t="s">
        <v>18</v>
      </c>
      <c r="L2478">
        <v>2009</v>
      </c>
      <c r="M2478">
        <v>4.0999999999999996</v>
      </c>
    </row>
    <row r="2479" spans="1:13" x14ac:dyDescent="0.3">
      <c r="A2479" t="s">
        <v>4227</v>
      </c>
      <c r="B2479">
        <v>59</v>
      </c>
      <c r="C2479">
        <v>91</v>
      </c>
      <c r="E2479" t="s">
        <v>2062</v>
      </c>
      <c r="F2479" t="s">
        <v>4228</v>
      </c>
      <c r="G2479">
        <v>5693</v>
      </c>
      <c r="H2479" t="s">
        <v>16</v>
      </c>
      <c r="I2479" t="s">
        <v>533</v>
      </c>
      <c r="J2479" t="s">
        <v>217</v>
      </c>
      <c r="K2479">
        <v>18000000</v>
      </c>
      <c r="L2479">
        <v>2014</v>
      </c>
      <c r="M2479">
        <v>5.3</v>
      </c>
    </row>
    <row r="2480" spans="1:13" x14ac:dyDescent="0.3">
      <c r="A2480" t="s">
        <v>388</v>
      </c>
      <c r="B2480">
        <v>97</v>
      </c>
      <c r="C2480">
        <v>98</v>
      </c>
      <c r="D2480">
        <v>58006147</v>
      </c>
      <c r="E2480" t="s">
        <v>1724</v>
      </c>
      <c r="F2480" t="s">
        <v>4229</v>
      </c>
      <c r="G2480">
        <v>67653</v>
      </c>
      <c r="H2480" t="s">
        <v>16</v>
      </c>
      <c r="I2480" t="s">
        <v>17</v>
      </c>
      <c r="J2480" t="s">
        <v>18</v>
      </c>
      <c r="K2480">
        <v>23000000</v>
      </c>
      <c r="L2480">
        <v>2008</v>
      </c>
      <c r="M2480">
        <v>6.2</v>
      </c>
    </row>
    <row r="2481" spans="1:13" x14ac:dyDescent="0.3">
      <c r="A2481" t="s">
        <v>4230</v>
      </c>
      <c r="B2481">
        <v>142</v>
      </c>
      <c r="C2481">
        <v>80</v>
      </c>
      <c r="D2481">
        <v>51053787</v>
      </c>
      <c r="E2481" t="s">
        <v>4231</v>
      </c>
      <c r="F2481" t="s">
        <v>4232</v>
      </c>
      <c r="G2481">
        <v>45900</v>
      </c>
      <c r="H2481" t="s">
        <v>16</v>
      </c>
      <c r="I2481" t="s">
        <v>17</v>
      </c>
      <c r="J2481" t="s">
        <v>42</v>
      </c>
      <c r="K2481">
        <v>17500000</v>
      </c>
      <c r="L2481">
        <v>2005</v>
      </c>
      <c r="M2481">
        <v>6.5</v>
      </c>
    </row>
    <row r="2482" spans="1:13" x14ac:dyDescent="0.3">
      <c r="A2482" t="s">
        <v>4233</v>
      </c>
      <c r="B2482">
        <v>187</v>
      </c>
      <c r="C2482">
        <v>121</v>
      </c>
      <c r="D2482">
        <v>23472900</v>
      </c>
      <c r="E2482" t="s">
        <v>726</v>
      </c>
      <c r="F2482" t="s">
        <v>4234</v>
      </c>
      <c r="G2482">
        <v>264533</v>
      </c>
      <c r="H2482" t="s">
        <v>16</v>
      </c>
      <c r="I2482" t="s">
        <v>25</v>
      </c>
      <c r="J2482" t="s">
        <v>18</v>
      </c>
      <c r="K2482">
        <v>17500000</v>
      </c>
      <c r="L2482">
        <v>2004</v>
      </c>
      <c r="M2482">
        <v>8.1</v>
      </c>
    </row>
    <row r="2483" spans="1:13" x14ac:dyDescent="0.3">
      <c r="A2483" t="s">
        <v>4235</v>
      </c>
      <c r="B2483">
        <v>193</v>
      </c>
      <c r="C2483">
        <v>94</v>
      </c>
      <c r="D2483">
        <v>39687528</v>
      </c>
      <c r="E2483" t="s">
        <v>169</v>
      </c>
      <c r="F2483" t="s">
        <v>4236</v>
      </c>
      <c r="G2483">
        <v>140780</v>
      </c>
      <c r="H2483" t="s">
        <v>16</v>
      </c>
      <c r="I2483" t="s">
        <v>533</v>
      </c>
      <c r="J2483" t="s">
        <v>217</v>
      </c>
      <c r="K2483">
        <v>24000000</v>
      </c>
      <c r="L2483">
        <v>2007</v>
      </c>
      <c r="M2483">
        <v>6.3</v>
      </c>
    </row>
    <row r="2484" spans="1:13" x14ac:dyDescent="0.3">
      <c r="A2484" t="s">
        <v>4237</v>
      </c>
      <c r="B2484">
        <v>40</v>
      </c>
      <c r="C2484">
        <v>93</v>
      </c>
      <c r="D2484">
        <v>7017178</v>
      </c>
      <c r="E2484" t="s">
        <v>4238</v>
      </c>
      <c r="F2484" t="s">
        <v>4239</v>
      </c>
      <c r="G2484">
        <v>1633</v>
      </c>
      <c r="H2484" t="s">
        <v>16</v>
      </c>
      <c r="I2484" t="s">
        <v>17</v>
      </c>
      <c r="J2484" t="s">
        <v>42</v>
      </c>
      <c r="K2484">
        <v>17500000</v>
      </c>
      <c r="L2484">
        <v>2013</v>
      </c>
      <c r="M2484">
        <v>4.4000000000000004</v>
      </c>
    </row>
    <row r="2485" spans="1:13" x14ac:dyDescent="0.3">
      <c r="A2485" t="s">
        <v>4241</v>
      </c>
      <c r="B2485">
        <v>46</v>
      </c>
      <c r="C2485">
        <v>93</v>
      </c>
      <c r="E2485" t="s">
        <v>27</v>
      </c>
      <c r="F2485" t="s">
        <v>4242</v>
      </c>
      <c r="G2485">
        <v>13133</v>
      </c>
      <c r="H2485" t="s">
        <v>16</v>
      </c>
      <c r="I2485" t="s">
        <v>17</v>
      </c>
      <c r="J2485" t="s">
        <v>217</v>
      </c>
      <c r="K2485">
        <v>18000000</v>
      </c>
      <c r="L2485">
        <v>2014</v>
      </c>
      <c r="M2485">
        <v>4.5999999999999996</v>
      </c>
    </row>
    <row r="2486" spans="1:13" x14ac:dyDescent="0.3">
      <c r="A2486" t="s">
        <v>4243</v>
      </c>
      <c r="B2486">
        <v>38</v>
      </c>
      <c r="C2486">
        <v>116</v>
      </c>
      <c r="D2486">
        <v>325491</v>
      </c>
      <c r="E2486" t="s">
        <v>782</v>
      </c>
      <c r="F2486" t="s">
        <v>4244</v>
      </c>
      <c r="G2486">
        <v>4387</v>
      </c>
      <c r="H2486" t="s">
        <v>16</v>
      </c>
      <c r="I2486" t="s">
        <v>17</v>
      </c>
      <c r="J2486" t="s">
        <v>217</v>
      </c>
      <c r="K2486">
        <v>17500000</v>
      </c>
      <c r="L2486">
        <v>2002</v>
      </c>
      <c r="M2486">
        <v>6</v>
      </c>
    </row>
    <row r="2487" spans="1:13" x14ac:dyDescent="0.3">
      <c r="A2487" t="s">
        <v>1292</v>
      </c>
      <c r="B2487">
        <v>239</v>
      </c>
      <c r="C2487">
        <v>101</v>
      </c>
      <c r="D2487">
        <v>96471845</v>
      </c>
      <c r="E2487" t="s">
        <v>3427</v>
      </c>
      <c r="F2487" t="s">
        <v>4245</v>
      </c>
      <c r="G2487">
        <v>268581</v>
      </c>
      <c r="H2487" t="s">
        <v>16</v>
      </c>
      <c r="I2487" t="s">
        <v>17</v>
      </c>
      <c r="J2487" t="s">
        <v>18</v>
      </c>
      <c r="K2487">
        <v>17000000</v>
      </c>
      <c r="L2487">
        <v>2001</v>
      </c>
      <c r="M2487">
        <v>7.6</v>
      </c>
    </row>
    <row r="2488" spans="1:13" x14ac:dyDescent="0.3">
      <c r="A2488" t="s">
        <v>13</v>
      </c>
      <c r="B2488">
        <v>250</v>
      </c>
      <c r="C2488">
        <v>154</v>
      </c>
      <c r="D2488">
        <v>85200000</v>
      </c>
      <c r="E2488" t="s">
        <v>34</v>
      </c>
      <c r="F2488" t="s">
        <v>4246</v>
      </c>
      <c r="G2488">
        <v>488537</v>
      </c>
      <c r="H2488" t="s">
        <v>16</v>
      </c>
      <c r="I2488" t="s">
        <v>17</v>
      </c>
      <c r="J2488" t="s">
        <v>217</v>
      </c>
      <c r="K2488">
        <v>18500000</v>
      </c>
      <c r="L2488">
        <v>1986</v>
      </c>
      <c r="M2488">
        <v>8.4</v>
      </c>
    </row>
    <row r="2489" spans="1:13" x14ac:dyDescent="0.3">
      <c r="A2489" t="s">
        <v>4247</v>
      </c>
      <c r="B2489">
        <v>82</v>
      </c>
      <c r="C2489">
        <v>170</v>
      </c>
      <c r="D2489">
        <v>72000000</v>
      </c>
      <c r="E2489" t="s">
        <v>4248</v>
      </c>
      <c r="F2489" t="s">
        <v>4249</v>
      </c>
      <c r="G2489">
        <v>66959</v>
      </c>
      <c r="H2489" t="s">
        <v>16</v>
      </c>
      <c r="I2489" t="s">
        <v>17</v>
      </c>
      <c r="J2489" t="s">
        <v>2160</v>
      </c>
      <c r="K2489">
        <v>17000000</v>
      </c>
      <c r="L2489">
        <v>1964</v>
      </c>
      <c r="M2489">
        <v>7.9</v>
      </c>
    </row>
    <row r="2490" spans="1:13" x14ac:dyDescent="0.3">
      <c r="A2490" t="s">
        <v>1731</v>
      </c>
      <c r="B2490">
        <v>140</v>
      </c>
      <c r="C2490">
        <v>99</v>
      </c>
      <c r="D2490">
        <v>72219395</v>
      </c>
      <c r="E2490" t="s">
        <v>1097</v>
      </c>
      <c r="F2490" t="s">
        <v>4250</v>
      </c>
      <c r="G2490">
        <v>105585</v>
      </c>
      <c r="H2490" t="s">
        <v>16</v>
      </c>
      <c r="I2490" t="s">
        <v>17</v>
      </c>
      <c r="J2490" t="s">
        <v>217</v>
      </c>
      <c r="K2490">
        <v>17000000</v>
      </c>
      <c r="L2490">
        <v>1997</v>
      </c>
      <c r="M2490">
        <v>5.6</v>
      </c>
    </row>
    <row r="2491" spans="1:13" x14ac:dyDescent="0.3">
      <c r="A2491" t="s">
        <v>2632</v>
      </c>
      <c r="B2491">
        <v>129</v>
      </c>
      <c r="C2491">
        <v>104</v>
      </c>
      <c r="D2491">
        <v>82389560</v>
      </c>
      <c r="E2491" t="s">
        <v>609</v>
      </c>
      <c r="F2491" t="s">
        <v>4251</v>
      </c>
      <c r="G2491">
        <v>106820</v>
      </c>
      <c r="H2491" t="s">
        <v>16</v>
      </c>
      <c r="I2491" t="s">
        <v>17</v>
      </c>
      <c r="J2491" t="s">
        <v>217</v>
      </c>
      <c r="K2491">
        <v>17000000</v>
      </c>
      <c r="L2491">
        <v>2014</v>
      </c>
      <c r="M2491">
        <v>6.5</v>
      </c>
    </row>
    <row r="2492" spans="1:13" x14ac:dyDescent="0.3">
      <c r="A2492" t="s">
        <v>2900</v>
      </c>
      <c r="B2492">
        <v>285</v>
      </c>
      <c r="C2492">
        <v>126</v>
      </c>
      <c r="D2492">
        <v>71502303</v>
      </c>
      <c r="E2492" t="s">
        <v>3989</v>
      </c>
      <c r="F2492" t="s">
        <v>4252</v>
      </c>
      <c r="G2492">
        <v>149966</v>
      </c>
      <c r="H2492" t="s">
        <v>16</v>
      </c>
      <c r="I2492" t="s">
        <v>17</v>
      </c>
      <c r="J2492" t="s">
        <v>217</v>
      </c>
      <c r="K2492">
        <v>12000000</v>
      </c>
      <c r="L2492">
        <v>2004</v>
      </c>
      <c r="M2492">
        <v>7.5</v>
      </c>
    </row>
    <row r="2493" spans="1:13" x14ac:dyDescent="0.3">
      <c r="A2493" t="s">
        <v>1769</v>
      </c>
      <c r="B2493">
        <v>91</v>
      </c>
      <c r="C2493">
        <v>110</v>
      </c>
      <c r="D2493">
        <v>19179969</v>
      </c>
      <c r="E2493" t="s">
        <v>609</v>
      </c>
      <c r="F2493" t="s">
        <v>4253</v>
      </c>
      <c r="G2493">
        <v>54710</v>
      </c>
      <c r="H2493" t="s">
        <v>16</v>
      </c>
      <c r="I2493" t="s">
        <v>17</v>
      </c>
      <c r="J2493" t="s">
        <v>217</v>
      </c>
      <c r="K2493">
        <v>17500000</v>
      </c>
      <c r="L2493">
        <v>2006</v>
      </c>
      <c r="M2493">
        <v>6.3</v>
      </c>
    </row>
    <row r="2494" spans="1:13" x14ac:dyDescent="0.3">
      <c r="A2494" t="s">
        <v>1918</v>
      </c>
      <c r="B2494">
        <v>318</v>
      </c>
      <c r="C2494">
        <v>101</v>
      </c>
      <c r="D2494">
        <v>47000000</v>
      </c>
      <c r="E2494" t="s">
        <v>1982</v>
      </c>
      <c r="F2494" t="s">
        <v>4254</v>
      </c>
      <c r="G2494">
        <v>157857</v>
      </c>
      <c r="H2494" t="s">
        <v>16</v>
      </c>
      <c r="I2494" t="s">
        <v>17</v>
      </c>
      <c r="J2494" t="s">
        <v>217</v>
      </c>
      <c r="K2494">
        <v>300000</v>
      </c>
      <c r="L2494">
        <v>1978</v>
      </c>
      <c r="M2494">
        <v>7.9</v>
      </c>
    </row>
    <row r="2495" spans="1:13" x14ac:dyDescent="0.3">
      <c r="A2495" t="s">
        <v>716</v>
      </c>
      <c r="B2495">
        <v>283</v>
      </c>
      <c r="C2495">
        <v>80</v>
      </c>
      <c r="D2495">
        <v>84961</v>
      </c>
      <c r="E2495" t="s">
        <v>479</v>
      </c>
      <c r="F2495" t="s">
        <v>2205</v>
      </c>
      <c r="G2495">
        <v>149414</v>
      </c>
      <c r="H2495" t="s">
        <v>719</v>
      </c>
      <c r="I2495" t="s">
        <v>326</v>
      </c>
      <c r="J2495" t="s">
        <v>18</v>
      </c>
      <c r="K2495">
        <v>31000000</v>
      </c>
      <c r="L2495">
        <v>2002</v>
      </c>
      <c r="M2495">
        <v>7.9</v>
      </c>
    </row>
    <row r="2496" spans="1:13" x14ac:dyDescent="0.3">
      <c r="A2496" t="s">
        <v>4255</v>
      </c>
      <c r="B2496">
        <v>52</v>
      </c>
      <c r="C2496">
        <v>87</v>
      </c>
      <c r="D2496">
        <v>37566230</v>
      </c>
      <c r="E2496" t="s">
        <v>4256</v>
      </c>
      <c r="F2496" t="s">
        <v>4257</v>
      </c>
      <c r="G2496">
        <v>3407</v>
      </c>
      <c r="H2496" t="s">
        <v>16</v>
      </c>
      <c r="I2496" t="s">
        <v>17</v>
      </c>
      <c r="J2496" t="s">
        <v>42</v>
      </c>
      <c r="K2496">
        <v>17000000</v>
      </c>
      <c r="L2496">
        <v>2003</v>
      </c>
      <c r="M2496">
        <v>5.0999999999999996</v>
      </c>
    </row>
    <row r="2497" spans="1:13" x14ac:dyDescent="0.3">
      <c r="A2497" t="s">
        <v>2417</v>
      </c>
      <c r="B2497">
        <v>56</v>
      </c>
      <c r="C2497">
        <v>123</v>
      </c>
      <c r="D2497">
        <v>70492685</v>
      </c>
      <c r="E2497" t="s">
        <v>921</v>
      </c>
      <c r="F2497" t="s">
        <v>4258</v>
      </c>
      <c r="G2497">
        <v>11600</v>
      </c>
      <c r="H2497" t="s">
        <v>16</v>
      </c>
      <c r="I2497" t="s">
        <v>17</v>
      </c>
      <c r="J2497" t="s">
        <v>217</v>
      </c>
      <c r="K2497">
        <v>17000000</v>
      </c>
      <c r="L2497">
        <v>2013</v>
      </c>
      <c r="M2497">
        <v>6.7</v>
      </c>
    </row>
    <row r="2498" spans="1:13" x14ac:dyDescent="0.3">
      <c r="A2498" t="s">
        <v>3348</v>
      </c>
      <c r="B2498">
        <v>186</v>
      </c>
      <c r="C2498">
        <v>109</v>
      </c>
      <c r="D2498">
        <v>35635046</v>
      </c>
      <c r="E2498" t="s">
        <v>169</v>
      </c>
      <c r="F2498" t="s">
        <v>4259</v>
      </c>
      <c r="G2498">
        <v>121058</v>
      </c>
      <c r="H2498" t="s">
        <v>16</v>
      </c>
      <c r="I2498" t="s">
        <v>25</v>
      </c>
      <c r="J2498" t="s">
        <v>217</v>
      </c>
      <c r="K2498">
        <v>17000000</v>
      </c>
      <c r="L2498">
        <v>2006</v>
      </c>
      <c r="M2498">
        <v>6.7</v>
      </c>
    </row>
    <row r="2499" spans="1:13" x14ac:dyDescent="0.3">
      <c r="A2499" t="s">
        <v>4260</v>
      </c>
      <c r="B2499">
        <v>178</v>
      </c>
      <c r="C2499">
        <v>90</v>
      </c>
      <c r="D2499">
        <v>45670855</v>
      </c>
      <c r="E2499" t="s">
        <v>1828</v>
      </c>
      <c r="F2499" t="s">
        <v>4261</v>
      </c>
      <c r="G2499">
        <v>67978</v>
      </c>
      <c r="H2499" t="s">
        <v>16</v>
      </c>
      <c r="I2499" t="s">
        <v>105</v>
      </c>
      <c r="J2499" t="s">
        <v>217</v>
      </c>
      <c r="K2499">
        <v>20000000</v>
      </c>
      <c r="L2499">
        <v>2010</v>
      </c>
      <c r="M2499">
        <v>5.6</v>
      </c>
    </row>
    <row r="2500" spans="1:13" x14ac:dyDescent="0.3">
      <c r="A2500" t="s">
        <v>1370</v>
      </c>
      <c r="B2500">
        <v>140</v>
      </c>
      <c r="C2500">
        <v>96</v>
      </c>
      <c r="D2500">
        <v>37939782</v>
      </c>
      <c r="E2500" t="s">
        <v>615</v>
      </c>
      <c r="F2500" t="s">
        <v>4262</v>
      </c>
      <c r="G2500">
        <v>62272</v>
      </c>
      <c r="H2500" t="s">
        <v>16</v>
      </c>
      <c r="I2500" t="s">
        <v>17</v>
      </c>
      <c r="J2500" t="s">
        <v>217</v>
      </c>
      <c r="K2500">
        <v>17000000</v>
      </c>
      <c r="L2500">
        <v>2002</v>
      </c>
      <c r="M2500">
        <v>5.6</v>
      </c>
    </row>
    <row r="2501" spans="1:13" x14ac:dyDescent="0.3">
      <c r="A2501" t="s">
        <v>116</v>
      </c>
      <c r="B2501">
        <v>469</v>
      </c>
      <c r="C2501">
        <v>125</v>
      </c>
      <c r="D2501">
        <v>172051787</v>
      </c>
      <c r="E2501" t="s">
        <v>34</v>
      </c>
      <c r="F2501" t="s">
        <v>117</v>
      </c>
      <c r="G2501">
        <v>264186</v>
      </c>
      <c r="H2501" t="s">
        <v>16</v>
      </c>
      <c r="I2501" t="s">
        <v>17</v>
      </c>
      <c r="J2501" t="s">
        <v>42</v>
      </c>
      <c r="K2501">
        <v>170000000</v>
      </c>
      <c r="L2501">
        <v>2010</v>
      </c>
      <c r="M2501">
        <v>6.8</v>
      </c>
    </row>
    <row r="2502" spans="1:13" x14ac:dyDescent="0.3">
      <c r="A2502" t="s">
        <v>4263</v>
      </c>
      <c r="B2502">
        <v>63</v>
      </c>
      <c r="C2502">
        <v>82</v>
      </c>
      <c r="D2502">
        <v>30324946</v>
      </c>
      <c r="E2502" t="s">
        <v>2330</v>
      </c>
      <c r="F2502" t="s">
        <v>4264</v>
      </c>
      <c r="G2502">
        <v>48458</v>
      </c>
      <c r="H2502" t="s">
        <v>16</v>
      </c>
      <c r="I2502" t="s">
        <v>17</v>
      </c>
      <c r="J2502" t="s">
        <v>18</v>
      </c>
      <c r="K2502">
        <v>17000000</v>
      </c>
      <c r="L2502">
        <v>1998</v>
      </c>
      <c r="M2502">
        <v>6.2</v>
      </c>
    </row>
    <row r="2503" spans="1:13" x14ac:dyDescent="0.3">
      <c r="A2503" t="s">
        <v>4086</v>
      </c>
      <c r="B2503">
        <v>148</v>
      </c>
      <c r="C2503">
        <v>86</v>
      </c>
      <c r="D2503">
        <v>27854896</v>
      </c>
      <c r="E2503" t="s">
        <v>253</v>
      </c>
      <c r="F2503" t="s">
        <v>4265</v>
      </c>
      <c r="G2503">
        <v>64190</v>
      </c>
      <c r="H2503" t="s">
        <v>16</v>
      </c>
      <c r="I2503" t="s">
        <v>17</v>
      </c>
      <c r="J2503" t="s">
        <v>18</v>
      </c>
      <c r="K2503">
        <v>17000000</v>
      </c>
      <c r="L2503">
        <v>2011</v>
      </c>
      <c r="M2503">
        <v>5.6</v>
      </c>
    </row>
    <row r="2504" spans="1:13" x14ac:dyDescent="0.3">
      <c r="A2504" t="s">
        <v>2647</v>
      </c>
      <c r="B2504">
        <v>265</v>
      </c>
      <c r="C2504">
        <v>108</v>
      </c>
      <c r="D2504">
        <v>41777564</v>
      </c>
      <c r="E2504" t="s">
        <v>2285</v>
      </c>
      <c r="F2504" t="s">
        <v>4266</v>
      </c>
      <c r="G2504">
        <v>129719</v>
      </c>
      <c r="H2504" t="s">
        <v>16</v>
      </c>
      <c r="I2504" t="s">
        <v>17</v>
      </c>
      <c r="J2504" t="s">
        <v>217</v>
      </c>
      <c r="K2504">
        <v>15000000</v>
      </c>
      <c r="L2504">
        <v>2006</v>
      </c>
      <c r="M2504">
        <v>6.4</v>
      </c>
    </row>
    <row r="2505" spans="1:13" x14ac:dyDescent="0.3">
      <c r="A2505" t="s">
        <v>1650</v>
      </c>
      <c r="B2505">
        <v>75</v>
      </c>
      <c r="C2505">
        <v>98</v>
      </c>
      <c r="D2505">
        <v>22734486</v>
      </c>
      <c r="E2505" t="s">
        <v>609</v>
      </c>
      <c r="F2505" t="s">
        <v>4267</v>
      </c>
      <c r="G2505">
        <v>11815</v>
      </c>
      <c r="H2505" t="s">
        <v>16</v>
      </c>
      <c r="I2505" t="s">
        <v>17</v>
      </c>
      <c r="J2505" t="s">
        <v>18</v>
      </c>
      <c r="K2505">
        <v>17000000</v>
      </c>
      <c r="L2505">
        <v>2003</v>
      </c>
      <c r="M2505">
        <v>5.6</v>
      </c>
    </row>
    <row r="2506" spans="1:13" x14ac:dyDescent="0.3">
      <c r="A2506" t="s">
        <v>3019</v>
      </c>
      <c r="B2506">
        <v>113</v>
      </c>
      <c r="C2506">
        <v>129</v>
      </c>
      <c r="D2506">
        <v>44469602</v>
      </c>
      <c r="E2506" t="s">
        <v>596</v>
      </c>
      <c r="F2506" t="s">
        <v>4268</v>
      </c>
      <c r="G2506">
        <v>23480</v>
      </c>
      <c r="H2506" t="s">
        <v>16</v>
      </c>
      <c r="I2506" t="s">
        <v>17</v>
      </c>
      <c r="J2506" t="s">
        <v>42</v>
      </c>
      <c r="K2506">
        <v>17000000</v>
      </c>
      <c r="L2506">
        <v>2015</v>
      </c>
      <c r="M2506">
        <v>7.4</v>
      </c>
    </row>
    <row r="2507" spans="1:13" hidden="1" x14ac:dyDescent="0.3">
      <c r="A2507" t="s">
        <v>4269</v>
      </c>
      <c r="B2507">
        <v>62</v>
      </c>
      <c r="C2507">
        <v>99</v>
      </c>
      <c r="D2507">
        <v>24708699</v>
      </c>
      <c r="E2507" t="s">
        <v>609</v>
      </c>
      <c r="F2507" t="s">
        <v>4270</v>
      </c>
      <c r="G2507">
        <v>7991</v>
      </c>
      <c r="H2507" t="s">
        <v>16</v>
      </c>
      <c r="I2507" t="s">
        <v>17</v>
      </c>
      <c r="J2507" t="s">
        <v>18</v>
      </c>
      <c r="L2507">
        <v>2010</v>
      </c>
      <c r="M2507">
        <v>4.9000000000000004</v>
      </c>
    </row>
    <row r="2508" spans="1:13" hidden="1" x14ac:dyDescent="0.3">
      <c r="A2508" t="s">
        <v>4271</v>
      </c>
      <c r="B2508">
        <v>54</v>
      </c>
      <c r="C2508">
        <v>105</v>
      </c>
      <c r="D2508">
        <v>21160089</v>
      </c>
      <c r="E2508" t="s">
        <v>4272</v>
      </c>
      <c r="F2508" t="s">
        <v>4273</v>
      </c>
      <c r="G2508">
        <v>8522</v>
      </c>
      <c r="H2508" t="s">
        <v>16</v>
      </c>
      <c r="I2508" t="s">
        <v>17</v>
      </c>
      <c r="J2508" t="s">
        <v>18</v>
      </c>
      <c r="L2508">
        <v>2006</v>
      </c>
      <c r="M2508">
        <v>6</v>
      </c>
    </row>
    <row r="2509" spans="1:13" x14ac:dyDescent="0.3">
      <c r="A2509" t="s">
        <v>4274</v>
      </c>
      <c r="B2509">
        <v>223</v>
      </c>
      <c r="C2509">
        <v>112</v>
      </c>
      <c r="D2509">
        <v>64998368</v>
      </c>
      <c r="E2509" t="s">
        <v>2330</v>
      </c>
      <c r="F2509" t="s">
        <v>4275</v>
      </c>
      <c r="G2509">
        <v>213898</v>
      </c>
      <c r="H2509" t="s">
        <v>16</v>
      </c>
      <c r="I2509" t="s">
        <v>17</v>
      </c>
      <c r="J2509" t="s">
        <v>18</v>
      </c>
      <c r="K2509">
        <v>17000000</v>
      </c>
      <c r="L2509">
        <v>2012</v>
      </c>
      <c r="M2509">
        <v>7.2</v>
      </c>
    </row>
    <row r="2510" spans="1:13" x14ac:dyDescent="0.3">
      <c r="A2510" t="s">
        <v>2607</v>
      </c>
      <c r="B2510">
        <v>50</v>
      </c>
      <c r="C2510">
        <v>108</v>
      </c>
      <c r="D2510">
        <v>19693891</v>
      </c>
      <c r="E2510" t="s">
        <v>1612</v>
      </c>
      <c r="F2510" t="s">
        <v>4276</v>
      </c>
      <c r="G2510">
        <v>12993</v>
      </c>
      <c r="H2510" t="s">
        <v>16</v>
      </c>
      <c r="I2510" t="s">
        <v>17</v>
      </c>
      <c r="J2510" t="s">
        <v>18</v>
      </c>
      <c r="K2510">
        <v>34000000</v>
      </c>
      <c r="L2510">
        <v>2001</v>
      </c>
      <c r="M2510">
        <v>4.9000000000000004</v>
      </c>
    </row>
    <row r="2511" spans="1:13" x14ac:dyDescent="0.3">
      <c r="A2511" t="s">
        <v>36</v>
      </c>
      <c r="B2511">
        <v>125</v>
      </c>
      <c r="C2511">
        <v>121</v>
      </c>
      <c r="D2511">
        <v>16311763</v>
      </c>
      <c r="E2511" t="s">
        <v>782</v>
      </c>
      <c r="F2511" t="s">
        <v>4277</v>
      </c>
      <c r="G2511">
        <v>50656</v>
      </c>
      <c r="H2511" t="s">
        <v>16</v>
      </c>
      <c r="I2511" t="s">
        <v>25</v>
      </c>
      <c r="J2511" t="s">
        <v>217</v>
      </c>
      <c r="K2511">
        <v>17000000</v>
      </c>
      <c r="L2511">
        <v>1998</v>
      </c>
      <c r="M2511">
        <v>7.5</v>
      </c>
    </row>
    <row r="2512" spans="1:13" x14ac:dyDescent="0.3">
      <c r="A2512" t="s">
        <v>4278</v>
      </c>
      <c r="B2512">
        <v>81</v>
      </c>
      <c r="C2512">
        <v>89</v>
      </c>
      <c r="D2512">
        <v>12693621</v>
      </c>
      <c r="E2512" t="s">
        <v>1097</v>
      </c>
      <c r="F2512" t="s">
        <v>4279</v>
      </c>
      <c r="G2512">
        <v>10885</v>
      </c>
      <c r="H2512" t="s">
        <v>16</v>
      </c>
      <c r="I2512" t="s">
        <v>17</v>
      </c>
      <c r="J2512" t="s">
        <v>18</v>
      </c>
      <c r="K2512">
        <v>17000000</v>
      </c>
      <c r="L2512">
        <v>2002</v>
      </c>
      <c r="M2512">
        <v>4.8</v>
      </c>
    </row>
    <row r="2513" spans="1:13" x14ac:dyDescent="0.3">
      <c r="A2513" t="s">
        <v>4280</v>
      </c>
      <c r="B2513">
        <v>37</v>
      </c>
      <c r="C2513">
        <v>89</v>
      </c>
      <c r="D2513">
        <v>15655665</v>
      </c>
      <c r="E2513" t="s">
        <v>615</v>
      </c>
      <c r="F2513" t="s">
        <v>4281</v>
      </c>
      <c r="G2513">
        <v>9104</v>
      </c>
      <c r="H2513" t="s">
        <v>16</v>
      </c>
      <c r="I2513" t="s">
        <v>17</v>
      </c>
      <c r="J2513" t="s">
        <v>18</v>
      </c>
      <c r="K2513">
        <v>4000000</v>
      </c>
      <c r="L2513">
        <v>2006</v>
      </c>
      <c r="M2513">
        <v>3.1</v>
      </c>
    </row>
    <row r="2514" spans="1:13" x14ac:dyDescent="0.3">
      <c r="A2514" t="s">
        <v>4282</v>
      </c>
      <c r="B2514">
        <v>44</v>
      </c>
      <c r="C2514">
        <v>73</v>
      </c>
      <c r="D2514">
        <v>11634458</v>
      </c>
      <c r="E2514" t="s">
        <v>4283</v>
      </c>
      <c r="F2514" t="s">
        <v>4284</v>
      </c>
      <c r="G2514">
        <v>2045</v>
      </c>
      <c r="H2514" t="s">
        <v>16</v>
      </c>
      <c r="I2514" t="s">
        <v>17</v>
      </c>
      <c r="J2514" t="s">
        <v>110</v>
      </c>
      <c r="K2514">
        <v>17000000</v>
      </c>
      <c r="L2514">
        <v>1999</v>
      </c>
      <c r="M2514">
        <v>5.8</v>
      </c>
    </row>
    <row r="2515" spans="1:13" x14ac:dyDescent="0.3">
      <c r="A2515" t="s">
        <v>1121</v>
      </c>
      <c r="B2515">
        <v>197</v>
      </c>
      <c r="C2515">
        <v>132</v>
      </c>
      <c r="D2515">
        <v>27154426</v>
      </c>
      <c r="E2515" t="s">
        <v>782</v>
      </c>
      <c r="F2515" t="s">
        <v>4285</v>
      </c>
      <c r="G2515">
        <v>52852</v>
      </c>
      <c r="H2515" t="s">
        <v>16</v>
      </c>
      <c r="I2515" t="s">
        <v>17</v>
      </c>
      <c r="J2515" t="s">
        <v>217</v>
      </c>
      <c r="K2515">
        <v>17000000</v>
      </c>
      <c r="L2515">
        <v>2009</v>
      </c>
      <c r="M2515">
        <v>6.7</v>
      </c>
    </row>
    <row r="2516" spans="1:13" x14ac:dyDescent="0.3">
      <c r="A2516" t="s">
        <v>4286</v>
      </c>
      <c r="B2516">
        <v>15</v>
      </c>
      <c r="C2516">
        <v>154</v>
      </c>
      <c r="E2516" t="s">
        <v>399</v>
      </c>
      <c r="F2516" t="s">
        <v>4287</v>
      </c>
      <c r="G2516">
        <v>4550</v>
      </c>
      <c r="H2516" t="s">
        <v>16</v>
      </c>
      <c r="I2516" t="s">
        <v>17</v>
      </c>
      <c r="J2516" t="s">
        <v>2007</v>
      </c>
      <c r="K2516">
        <v>9000000</v>
      </c>
      <c r="L2516">
        <v>1963</v>
      </c>
      <c r="M2516">
        <v>6.8</v>
      </c>
    </row>
    <row r="2517" spans="1:13" x14ac:dyDescent="0.3">
      <c r="A2517" t="s">
        <v>4288</v>
      </c>
      <c r="B2517">
        <v>543</v>
      </c>
      <c r="C2517">
        <v>96</v>
      </c>
      <c r="D2517">
        <v>54239856</v>
      </c>
      <c r="E2517" t="s">
        <v>2285</v>
      </c>
      <c r="F2517" t="s">
        <v>4289</v>
      </c>
      <c r="G2517">
        <v>125016</v>
      </c>
      <c r="H2517" t="s">
        <v>16</v>
      </c>
      <c r="I2517" t="s">
        <v>17</v>
      </c>
      <c r="J2517" t="s">
        <v>217</v>
      </c>
      <c r="K2517">
        <v>17000000</v>
      </c>
      <c r="L2517">
        <v>2013</v>
      </c>
      <c r="M2517">
        <v>6.5</v>
      </c>
    </row>
    <row r="2518" spans="1:13" x14ac:dyDescent="0.3">
      <c r="A2518" t="s">
        <v>1523</v>
      </c>
      <c r="B2518">
        <v>112</v>
      </c>
      <c r="C2518">
        <v>98</v>
      </c>
      <c r="D2518">
        <v>8662318</v>
      </c>
      <c r="E2518" t="s">
        <v>615</v>
      </c>
      <c r="F2518" t="s">
        <v>4290</v>
      </c>
      <c r="G2518">
        <v>15033</v>
      </c>
      <c r="H2518" t="s">
        <v>16</v>
      </c>
      <c r="I2518" t="s">
        <v>17</v>
      </c>
      <c r="J2518" t="s">
        <v>18</v>
      </c>
      <c r="K2518">
        <v>17000000</v>
      </c>
      <c r="L2518">
        <v>2009</v>
      </c>
      <c r="M2518">
        <v>5.9</v>
      </c>
    </row>
    <row r="2519" spans="1:13" x14ac:dyDescent="0.3">
      <c r="A2519" t="s">
        <v>638</v>
      </c>
      <c r="B2519">
        <v>153</v>
      </c>
      <c r="C2519">
        <v>107</v>
      </c>
      <c r="D2519">
        <v>7156725</v>
      </c>
      <c r="E2519" t="s">
        <v>2290</v>
      </c>
      <c r="F2519" t="s">
        <v>4291</v>
      </c>
      <c r="G2519">
        <v>22639</v>
      </c>
      <c r="H2519" t="s">
        <v>16</v>
      </c>
      <c r="I2519" t="s">
        <v>17</v>
      </c>
      <c r="J2519" t="s">
        <v>18</v>
      </c>
      <c r="K2519">
        <v>19000000</v>
      </c>
      <c r="L2519">
        <v>2006</v>
      </c>
      <c r="M2519">
        <v>5.5</v>
      </c>
    </row>
    <row r="2520" spans="1:13" x14ac:dyDescent="0.3">
      <c r="A2520" t="s">
        <v>4292</v>
      </c>
      <c r="B2520">
        <v>94</v>
      </c>
      <c r="C2520">
        <v>134</v>
      </c>
      <c r="D2520">
        <v>15681020</v>
      </c>
      <c r="E2520" t="s">
        <v>2714</v>
      </c>
      <c r="F2520" t="s">
        <v>4293</v>
      </c>
      <c r="G2520">
        <v>33570</v>
      </c>
      <c r="H2520" t="s">
        <v>16</v>
      </c>
      <c r="I2520" t="s">
        <v>25</v>
      </c>
      <c r="J2520" t="s">
        <v>42</v>
      </c>
      <c r="K2520">
        <v>17000000</v>
      </c>
      <c r="L2520">
        <v>1987</v>
      </c>
      <c r="M2520">
        <v>3.6</v>
      </c>
    </row>
    <row r="2521" spans="1:13" hidden="1" x14ac:dyDescent="0.3">
      <c r="A2521" t="s">
        <v>4294</v>
      </c>
      <c r="B2521">
        <v>62</v>
      </c>
      <c r="C2521">
        <v>94</v>
      </c>
      <c r="D2521">
        <v>7070459</v>
      </c>
      <c r="E2521" t="s">
        <v>1235</v>
      </c>
      <c r="F2521" t="s">
        <v>4295</v>
      </c>
      <c r="G2521">
        <v>4600</v>
      </c>
      <c r="H2521" t="s">
        <v>16</v>
      </c>
      <c r="I2521" t="s">
        <v>105</v>
      </c>
      <c r="J2521" t="s">
        <v>18</v>
      </c>
      <c r="L2521">
        <v>2007</v>
      </c>
      <c r="M2521">
        <v>3.3</v>
      </c>
    </row>
    <row r="2522" spans="1:13" x14ac:dyDescent="0.3">
      <c r="A2522" t="s">
        <v>4296</v>
      </c>
      <c r="B2522">
        <v>157</v>
      </c>
      <c r="C2522">
        <v>122</v>
      </c>
      <c r="D2522">
        <v>6855137</v>
      </c>
      <c r="E2522" t="s">
        <v>169</v>
      </c>
      <c r="F2522" t="s">
        <v>4297</v>
      </c>
      <c r="G2522">
        <v>88590</v>
      </c>
      <c r="H2522" t="s">
        <v>16</v>
      </c>
      <c r="I2522" t="s">
        <v>282</v>
      </c>
      <c r="J2522" t="s">
        <v>217</v>
      </c>
      <c r="K2522">
        <v>17000000</v>
      </c>
      <c r="L2522">
        <v>2006</v>
      </c>
      <c r="M2522">
        <v>7.4</v>
      </c>
    </row>
    <row r="2523" spans="1:13" hidden="1" x14ac:dyDescent="0.3">
      <c r="A2523" t="s">
        <v>4298</v>
      </c>
      <c r="B2523">
        <v>35</v>
      </c>
      <c r="C2523">
        <v>128</v>
      </c>
      <c r="D2523">
        <v>2694071</v>
      </c>
      <c r="E2523" t="s">
        <v>2469</v>
      </c>
      <c r="F2523" t="s">
        <v>4299</v>
      </c>
      <c r="G2523">
        <v>3222</v>
      </c>
      <c r="H2523" t="s">
        <v>16</v>
      </c>
      <c r="I2523" t="s">
        <v>17</v>
      </c>
      <c r="J2523" t="s">
        <v>42</v>
      </c>
      <c r="L2523">
        <v>2004</v>
      </c>
      <c r="M2523">
        <v>6.7</v>
      </c>
    </row>
    <row r="2524" spans="1:13" x14ac:dyDescent="0.3">
      <c r="A2524" t="s">
        <v>4300</v>
      </c>
      <c r="B2524">
        <v>21</v>
      </c>
      <c r="C2524">
        <v>97</v>
      </c>
      <c r="D2524">
        <v>2315683</v>
      </c>
      <c r="E2524" t="s">
        <v>4301</v>
      </c>
      <c r="F2524" t="s">
        <v>4302</v>
      </c>
      <c r="G2524">
        <v>4081</v>
      </c>
      <c r="H2524" t="s">
        <v>16</v>
      </c>
      <c r="I2524" t="s">
        <v>25</v>
      </c>
      <c r="J2524" t="s">
        <v>18</v>
      </c>
      <c r="K2524">
        <v>17000000</v>
      </c>
      <c r="L2524">
        <v>1986</v>
      </c>
      <c r="M2524">
        <v>3</v>
      </c>
    </row>
    <row r="2525" spans="1:13" x14ac:dyDescent="0.3">
      <c r="A2525" t="s">
        <v>875</v>
      </c>
      <c r="B2525">
        <v>236</v>
      </c>
      <c r="C2525">
        <v>110</v>
      </c>
      <c r="D2525">
        <v>39825798</v>
      </c>
      <c r="E2525" t="s">
        <v>1189</v>
      </c>
      <c r="F2525" t="s">
        <v>4303</v>
      </c>
      <c r="G2525">
        <v>295375</v>
      </c>
      <c r="H2525" t="s">
        <v>16</v>
      </c>
      <c r="I2525" t="s">
        <v>17</v>
      </c>
      <c r="J2525" t="s">
        <v>18</v>
      </c>
      <c r="K2525">
        <v>16000000</v>
      </c>
      <c r="L2525">
        <v>2006</v>
      </c>
      <c r="M2525">
        <v>7.6</v>
      </c>
    </row>
    <row r="2526" spans="1:13" x14ac:dyDescent="0.3">
      <c r="A2526" t="s">
        <v>4304</v>
      </c>
      <c r="B2526">
        <v>50</v>
      </c>
      <c r="C2526">
        <v>102</v>
      </c>
      <c r="D2526">
        <v>2000000</v>
      </c>
      <c r="E2526" t="s">
        <v>3030</v>
      </c>
      <c r="F2526" t="s">
        <v>4305</v>
      </c>
      <c r="G2526">
        <v>1275</v>
      </c>
      <c r="H2526" t="s">
        <v>16</v>
      </c>
      <c r="I2526" t="s">
        <v>17</v>
      </c>
      <c r="J2526" t="s">
        <v>42</v>
      </c>
      <c r="K2526">
        <v>17000000</v>
      </c>
      <c r="L2526">
        <v>1981</v>
      </c>
      <c r="M2526">
        <v>6.4</v>
      </c>
    </row>
    <row r="2527" spans="1:13" x14ac:dyDescent="0.3">
      <c r="A2527" t="s">
        <v>483</v>
      </c>
      <c r="B2527">
        <v>106</v>
      </c>
      <c r="C2527">
        <v>98</v>
      </c>
      <c r="D2527">
        <v>1569918</v>
      </c>
      <c r="E2527" t="s">
        <v>2036</v>
      </c>
      <c r="F2527" t="s">
        <v>4306</v>
      </c>
      <c r="G2527">
        <v>16234</v>
      </c>
      <c r="H2527" t="s">
        <v>16</v>
      </c>
      <c r="I2527" t="s">
        <v>2822</v>
      </c>
      <c r="J2527" t="s">
        <v>217</v>
      </c>
      <c r="K2527">
        <v>17000000</v>
      </c>
      <c r="L2527">
        <v>2003</v>
      </c>
      <c r="M2527">
        <v>6.9</v>
      </c>
    </row>
    <row r="2528" spans="1:13" x14ac:dyDescent="0.3">
      <c r="A2528" t="s">
        <v>1038</v>
      </c>
      <c r="B2528">
        <v>106</v>
      </c>
      <c r="C2528">
        <v>120</v>
      </c>
      <c r="D2528">
        <v>106869</v>
      </c>
      <c r="E2528" t="s">
        <v>1889</v>
      </c>
      <c r="F2528" t="s">
        <v>4307</v>
      </c>
      <c r="G2528">
        <v>13762</v>
      </c>
      <c r="H2528" t="s">
        <v>16</v>
      </c>
      <c r="I2528" t="s">
        <v>533</v>
      </c>
      <c r="J2528" t="s">
        <v>217</v>
      </c>
      <c r="K2528">
        <v>17000000</v>
      </c>
      <c r="L2528">
        <v>2014</v>
      </c>
      <c r="M2528">
        <v>6.6</v>
      </c>
    </row>
    <row r="2529" spans="1:13" x14ac:dyDescent="0.3">
      <c r="A2529" t="s">
        <v>3447</v>
      </c>
      <c r="B2529">
        <v>173</v>
      </c>
      <c r="C2529">
        <v>160</v>
      </c>
      <c r="D2529">
        <v>273420</v>
      </c>
      <c r="E2529" t="s">
        <v>4308</v>
      </c>
      <c r="F2529" t="s">
        <v>4309</v>
      </c>
      <c r="G2529">
        <v>32671</v>
      </c>
      <c r="H2529" t="s">
        <v>16</v>
      </c>
      <c r="I2529" t="s">
        <v>533</v>
      </c>
      <c r="J2529" t="s">
        <v>217</v>
      </c>
      <c r="K2529">
        <v>17000000</v>
      </c>
      <c r="L2529">
        <v>2006</v>
      </c>
      <c r="M2529">
        <v>5.5</v>
      </c>
    </row>
    <row r="2530" spans="1:13" x14ac:dyDescent="0.3">
      <c r="A2530" t="s">
        <v>4310</v>
      </c>
      <c r="B2530">
        <v>41</v>
      </c>
      <c r="C2530">
        <v>80</v>
      </c>
      <c r="E2530" t="s">
        <v>232</v>
      </c>
      <c r="F2530" t="s">
        <v>4311</v>
      </c>
      <c r="G2530">
        <v>10706</v>
      </c>
      <c r="H2530" t="s">
        <v>532</v>
      </c>
      <c r="I2530" t="s">
        <v>533</v>
      </c>
      <c r="J2530" t="s">
        <v>42</v>
      </c>
      <c r="K2530">
        <v>11000000</v>
      </c>
      <c r="L2530">
        <v>2008</v>
      </c>
      <c r="M2530">
        <v>6.6</v>
      </c>
    </row>
    <row r="2531" spans="1:13" x14ac:dyDescent="0.3">
      <c r="A2531" t="s">
        <v>4312</v>
      </c>
      <c r="B2531">
        <v>41</v>
      </c>
      <c r="C2531">
        <v>91</v>
      </c>
      <c r="E2531" t="s">
        <v>4313</v>
      </c>
      <c r="F2531" t="s">
        <v>4314</v>
      </c>
      <c r="G2531">
        <v>3701</v>
      </c>
      <c r="H2531" t="s">
        <v>16</v>
      </c>
      <c r="I2531" t="s">
        <v>17</v>
      </c>
      <c r="J2531" t="s">
        <v>42</v>
      </c>
      <c r="K2531">
        <v>17000000</v>
      </c>
      <c r="L2531">
        <v>1977</v>
      </c>
      <c r="M2531">
        <v>5.2</v>
      </c>
    </row>
    <row r="2532" spans="1:13" x14ac:dyDescent="0.3">
      <c r="A2532" t="s">
        <v>4315</v>
      </c>
      <c r="B2532">
        <v>145</v>
      </c>
      <c r="C2532">
        <v>83</v>
      </c>
      <c r="D2532">
        <v>4930798</v>
      </c>
      <c r="E2532" t="s">
        <v>1982</v>
      </c>
      <c r="F2532" t="s">
        <v>4316</v>
      </c>
      <c r="G2532">
        <v>16268</v>
      </c>
      <c r="H2532" t="s">
        <v>16</v>
      </c>
      <c r="I2532" t="s">
        <v>17</v>
      </c>
      <c r="J2532" t="s">
        <v>18</v>
      </c>
      <c r="K2532">
        <v>17000000</v>
      </c>
      <c r="L2532">
        <v>2012</v>
      </c>
      <c r="M2532">
        <v>4.0999999999999996</v>
      </c>
    </row>
    <row r="2533" spans="1:13" x14ac:dyDescent="0.3">
      <c r="A2533" t="s">
        <v>4317</v>
      </c>
      <c r="B2533">
        <v>31</v>
      </c>
      <c r="C2533">
        <v>102</v>
      </c>
      <c r="D2533">
        <v>59847242</v>
      </c>
      <c r="E2533" t="s">
        <v>3211</v>
      </c>
      <c r="F2533" t="s">
        <v>4318</v>
      </c>
      <c r="G2533">
        <v>55895</v>
      </c>
      <c r="H2533" t="s">
        <v>16</v>
      </c>
      <c r="I2533" t="s">
        <v>17</v>
      </c>
      <c r="J2533" t="s">
        <v>18</v>
      </c>
      <c r="K2533">
        <v>16500000</v>
      </c>
      <c r="L2533">
        <v>1991</v>
      </c>
      <c r="M2533">
        <v>6.8</v>
      </c>
    </row>
    <row r="2534" spans="1:13" x14ac:dyDescent="0.3">
      <c r="A2534" t="s">
        <v>4319</v>
      </c>
      <c r="B2534">
        <v>105</v>
      </c>
      <c r="C2534">
        <v>122</v>
      </c>
      <c r="D2534">
        <v>220914</v>
      </c>
      <c r="E2534" t="s">
        <v>2262</v>
      </c>
      <c r="F2534" t="s">
        <v>4320</v>
      </c>
      <c r="G2534">
        <v>13239</v>
      </c>
      <c r="H2534" t="s">
        <v>16</v>
      </c>
      <c r="I2534" t="s">
        <v>17</v>
      </c>
      <c r="J2534" t="s">
        <v>217</v>
      </c>
      <c r="K2534">
        <v>16800000</v>
      </c>
      <c r="L2534">
        <v>2006</v>
      </c>
      <c r="M2534">
        <v>6.5</v>
      </c>
    </row>
    <row r="2535" spans="1:13" x14ac:dyDescent="0.3">
      <c r="A2535" t="s">
        <v>875</v>
      </c>
      <c r="B2535">
        <v>236</v>
      </c>
      <c r="C2535">
        <v>110</v>
      </c>
      <c r="D2535">
        <v>39825798</v>
      </c>
      <c r="E2535" t="s">
        <v>1189</v>
      </c>
      <c r="F2535" t="s">
        <v>4303</v>
      </c>
      <c r="G2535">
        <v>295375</v>
      </c>
      <c r="H2535" t="s">
        <v>16</v>
      </c>
      <c r="I2535" t="s">
        <v>17</v>
      </c>
      <c r="J2535" t="s">
        <v>18</v>
      </c>
      <c r="K2535">
        <v>16000000</v>
      </c>
      <c r="L2535">
        <v>2006</v>
      </c>
      <c r="M2535">
        <v>7.6</v>
      </c>
    </row>
    <row r="2536" spans="1:13" x14ac:dyDescent="0.3">
      <c r="A2536" t="s">
        <v>279</v>
      </c>
      <c r="B2536">
        <v>114</v>
      </c>
      <c r="C2536">
        <v>126</v>
      </c>
      <c r="D2536">
        <v>43848100</v>
      </c>
      <c r="E2536" t="s">
        <v>714</v>
      </c>
      <c r="F2536" t="s">
        <v>4321</v>
      </c>
      <c r="G2536">
        <v>119150</v>
      </c>
      <c r="H2536" t="s">
        <v>16</v>
      </c>
      <c r="I2536" t="s">
        <v>17</v>
      </c>
      <c r="J2536" t="s">
        <v>217</v>
      </c>
      <c r="K2536">
        <v>15000000</v>
      </c>
      <c r="L2536">
        <v>1987</v>
      </c>
      <c r="M2536">
        <v>7.4</v>
      </c>
    </row>
    <row r="2537" spans="1:13" x14ac:dyDescent="0.3">
      <c r="A2537" t="s">
        <v>386</v>
      </c>
      <c r="B2537">
        <v>69</v>
      </c>
      <c r="C2537">
        <v>136</v>
      </c>
      <c r="D2537">
        <v>42700000</v>
      </c>
      <c r="E2537" t="s">
        <v>85</v>
      </c>
      <c r="F2537" t="s">
        <v>4322</v>
      </c>
      <c r="G2537">
        <v>78392</v>
      </c>
      <c r="H2537" t="s">
        <v>16</v>
      </c>
      <c r="I2537" t="s">
        <v>17</v>
      </c>
      <c r="J2537" t="s">
        <v>42</v>
      </c>
      <c r="K2537">
        <v>16500000</v>
      </c>
      <c r="L2537">
        <v>1995</v>
      </c>
      <c r="M2537">
        <v>7.7</v>
      </c>
    </row>
    <row r="2538" spans="1:13" x14ac:dyDescent="0.3">
      <c r="A2538" t="s">
        <v>4323</v>
      </c>
      <c r="B2538">
        <v>150</v>
      </c>
      <c r="C2538">
        <v>120</v>
      </c>
      <c r="D2538">
        <v>18663911</v>
      </c>
      <c r="E2538" t="s">
        <v>2262</v>
      </c>
      <c r="F2538" t="s">
        <v>4324</v>
      </c>
      <c r="G2538">
        <v>46204</v>
      </c>
      <c r="H2538" t="s">
        <v>16</v>
      </c>
      <c r="I2538" t="s">
        <v>25</v>
      </c>
      <c r="J2538" t="s">
        <v>42</v>
      </c>
      <c r="K2538">
        <v>16500000</v>
      </c>
      <c r="L2538">
        <v>2007</v>
      </c>
      <c r="M2538">
        <v>7.1</v>
      </c>
    </row>
    <row r="2539" spans="1:13" x14ac:dyDescent="0.3">
      <c r="A2539" t="s">
        <v>4325</v>
      </c>
      <c r="B2539">
        <v>72</v>
      </c>
      <c r="C2539">
        <v>108</v>
      </c>
      <c r="D2539">
        <v>11702090</v>
      </c>
      <c r="E2539" t="s">
        <v>615</v>
      </c>
      <c r="F2539" t="s">
        <v>4326</v>
      </c>
      <c r="G2539">
        <v>37700</v>
      </c>
      <c r="H2539" t="s">
        <v>16</v>
      </c>
      <c r="I2539" t="s">
        <v>17</v>
      </c>
      <c r="J2539" t="s">
        <v>18</v>
      </c>
      <c r="K2539">
        <v>16500000</v>
      </c>
      <c r="L2539">
        <v>2007</v>
      </c>
      <c r="M2539">
        <v>6.3</v>
      </c>
    </row>
    <row r="2540" spans="1:13" x14ac:dyDescent="0.3">
      <c r="A2540" t="s">
        <v>4327</v>
      </c>
      <c r="B2540">
        <v>158</v>
      </c>
      <c r="C2540">
        <v>126</v>
      </c>
      <c r="D2540">
        <v>13005485</v>
      </c>
      <c r="E2540" t="s">
        <v>1235</v>
      </c>
      <c r="F2540" t="s">
        <v>4328</v>
      </c>
      <c r="G2540">
        <v>56665</v>
      </c>
      <c r="H2540" t="s">
        <v>16</v>
      </c>
      <c r="I2540" t="s">
        <v>17</v>
      </c>
      <c r="J2540" t="s">
        <v>217</v>
      </c>
      <c r="K2540">
        <v>15000000</v>
      </c>
      <c r="L2540">
        <v>2003</v>
      </c>
      <c r="M2540">
        <v>7.6</v>
      </c>
    </row>
    <row r="2541" spans="1:13" x14ac:dyDescent="0.3">
      <c r="A2541" t="s">
        <v>398</v>
      </c>
      <c r="B2541">
        <v>96</v>
      </c>
      <c r="C2541">
        <v>128</v>
      </c>
      <c r="D2541">
        <v>95860116</v>
      </c>
      <c r="E2541" t="s">
        <v>921</v>
      </c>
      <c r="F2541" t="s">
        <v>4329</v>
      </c>
      <c r="G2541">
        <v>277451</v>
      </c>
      <c r="H2541" t="s">
        <v>16</v>
      </c>
      <c r="I2541" t="s">
        <v>17</v>
      </c>
      <c r="J2541" t="s">
        <v>42</v>
      </c>
      <c r="K2541">
        <v>16400000</v>
      </c>
      <c r="L2541">
        <v>1989</v>
      </c>
      <c r="M2541">
        <v>8</v>
      </c>
    </row>
    <row r="2542" spans="1:13" x14ac:dyDescent="0.3">
      <c r="A2542" t="s">
        <v>4330</v>
      </c>
      <c r="B2542">
        <v>84</v>
      </c>
      <c r="C2542">
        <v>113</v>
      </c>
      <c r="D2542">
        <v>127175354</v>
      </c>
      <c r="E2542" t="s">
        <v>609</v>
      </c>
      <c r="F2542" t="s">
        <v>4331</v>
      </c>
      <c r="G2542">
        <v>288451</v>
      </c>
      <c r="H2542" t="s">
        <v>16</v>
      </c>
      <c r="I2542" t="s">
        <v>17</v>
      </c>
      <c r="J2542" t="s">
        <v>18</v>
      </c>
      <c r="K2542">
        <v>16000000</v>
      </c>
      <c r="L2542">
        <v>1994</v>
      </c>
      <c r="M2542">
        <v>7.3</v>
      </c>
    </row>
    <row r="2543" spans="1:13" x14ac:dyDescent="0.3">
      <c r="A2543" t="s">
        <v>1402</v>
      </c>
      <c r="B2543">
        <v>114</v>
      </c>
      <c r="C2543">
        <v>89</v>
      </c>
      <c r="D2543">
        <v>92823600</v>
      </c>
      <c r="E2543" t="s">
        <v>515</v>
      </c>
      <c r="F2543" t="s">
        <v>4332</v>
      </c>
      <c r="G2543">
        <v>149108</v>
      </c>
      <c r="H2543" t="s">
        <v>16</v>
      </c>
      <c r="I2543" t="s">
        <v>17</v>
      </c>
      <c r="J2543" t="s">
        <v>217</v>
      </c>
      <c r="K2543">
        <v>16000000</v>
      </c>
      <c r="L2543">
        <v>1989</v>
      </c>
      <c r="M2543">
        <v>7.6</v>
      </c>
    </row>
    <row r="2544" spans="1:13" x14ac:dyDescent="0.3">
      <c r="A2544" t="s">
        <v>3564</v>
      </c>
      <c r="B2544">
        <v>79</v>
      </c>
      <c r="C2544">
        <v>129</v>
      </c>
      <c r="D2544">
        <v>54000000</v>
      </c>
      <c r="E2544" t="s">
        <v>1235</v>
      </c>
      <c r="F2544" t="s">
        <v>4333</v>
      </c>
      <c r="G2544">
        <v>26310</v>
      </c>
      <c r="H2544" t="s">
        <v>16</v>
      </c>
      <c r="I2544" t="s">
        <v>17</v>
      </c>
      <c r="J2544" t="s">
        <v>217</v>
      </c>
      <c r="K2544">
        <v>16000000</v>
      </c>
      <c r="L2544">
        <v>1982</v>
      </c>
      <c r="M2544">
        <v>7.8</v>
      </c>
    </row>
    <row r="2545" spans="1:13" x14ac:dyDescent="0.3">
      <c r="A2545" t="s">
        <v>926</v>
      </c>
      <c r="B2545">
        <v>103</v>
      </c>
      <c r="C2545">
        <v>94</v>
      </c>
      <c r="D2545">
        <v>68525609</v>
      </c>
      <c r="E2545" t="s">
        <v>609</v>
      </c>
      <c r="F2545" t="s">
        <v>4334</v>
      </c>
      <c r="G2545">
        <v>132963</v>
      </c>
      <c r="H2545" t="s">
        <v>16</v>
      </c>
      <c r="I2545" t="s">
        <v>17</v>
      </c>
      <c r="J2545" t="s">
        <v>217</v>
      </c>
      <c r="K2545">
        <v>15600000</v>
      </c>
      <c r="L2545">
        <v>2000</v>
      </c>
      <c r="M2545">
        <v>6.5</v>
      </c>
    </row>
    <row r="2546" spans="1:13" x14ac:dyDescent="0.3">
      <c r="A2546" t="s">
        <v>1472</v>
      </c>
      <c r="B2546">
        <v>67</v>
      </c>
      <c r="C2546">
        <v>106</v>
      </c>
      <c r="D2546">
        <v>52885587</v>
      </c>
      <c r="E2546" t="s">
        <v>1612</v>
      </c>
      <c r="F2546" t="s">
        <v>4335</v>
      </c>
      <c r="G2546">
        <v>35312</v>
      </c>
      <c r="H2546" t="s">
        <v>16</v>
      </c>
      <c r="I2546" t="s">
        <v>17</v>
      </c>
      <c r="J2546" t="s">
        <v>217</v>
      </c>
      <c r="K2546">
        <v>16000000</v>
      </c>
      <c r="L2546">
        <v>1999</v>
      </c>
      <c r="M2546">
        <v>6.4</v>
      </c>
    </row>
    <row r="2547" spans="1:13" x14ac:dyDescent="0.3">
      <c r="A2547" t="s">
        <v>4336</v>
      </c>
      <c r="B2547">
        <v>576</v>
      </c>
      <c r="C2547">
        <v>100</v>
      </c>
      <c r="D2547">
        <v>44667095</v>
      </c>
      <c r="E2547" t="s">
        <v>515</v>
      </c>
      <c r="F2547" t="s">
        <v>4337</v>
      </c>
      <c r="G2547">
        <v>190030</v>
      </c>
      <c r="H2547" t="s">
        <v>16</v>
      </c>
      <c r="I2547" t="s">
        <v>533</v>
      </c>
      <c r="J2547" t="s">
        <v>18</v>
      </c>
      <c r="K2547">
        <v>15000000</v>
      </c>
      <c r="L2547">
        <v>2011</v>
      </c>
      <c r="M2547">
        <v>8</v>
      </c>
    </row>
    <row r="2548" spans="1:13" x14ac:dyDescent="0.3">
      <c r="A2548" t="s">
        <v>1355</v>
      </c>
      <c r="B2548">
        <v>178</v>
      </c>
      <c r="C2548">
        <v>89</v>
      </c>
      <c r="D2548">
        <v>42638165</v>
      </c>
      <c r="E2548" t="s">
        <v>771</v>
      </c>
      <c r="F2548" t="s">
        <v>4338</v>
      </c>
      <c r="G2548">
        <v>42182</v>
      </c>
      <c r="H2548" t="s">
        <v>16</v>
      </c>
      <c r="I2548" t="s">
        <v>17</v>
      </c>
      <c r="J2548" t="s">
        <v>18</v>
      </c>
      <c r="K2548">
        <v>16000000</v>
      </c>
      <c r="L2548">
        <v>2009</v>
      </c>
      <c r="M2548">
        <v>4.8</v>
      </c>
    </row>
    <row r="2549" spans="1:13" x14ac:dyDescent="0.3">
      <c r="A2549" t="s">
        <v>1922</v>
      </c>
      <c r="B2549">
        <v>487</v>
      </c>
      <c r="C2549">
        <v>94</v>
      </c>
      <c r="D2549">
        <v>45507053</v>
      </c>
      <c r="E2549" t="s">
        <v>3989</v>
      </c>
      <c r="F2549" t="s">
        <v>4339</v>
      </c>
      <c r="G2549">
        <v>237848</v>
      </c>
      <c r="H2549" t="s">
        <v>16</v>
      </c>
      <c r="I2549" t="s">
        <v>17</v>
      </c>
      <c r="J2549" t="s">
        <v>18</v>
      </c>
      <c r="K2549">
        <v>16000000</v>
      </c>
      <c r="L2549">
        <v>2012</v>
      </c>
      <c r="M2549">
        <v>7.8</v>
      </c>
    </row>
    <row r="2550" spans="1:13" x14ac:dyDescent="0.3">
      <c r="A2550" t="s">
        <v>320</v>
      </c>
      <c r="B2550">
        <v>196</v>
      </c>
      <c r="C2550">
        <v>83</v>
      </c>
      <c r="D2550">
        <v>39511038</v>
      </c>
      <c r="E2550" t="s">
        <v>2285</v>
      </c>
      <c r="F2550" t="s">
        <v>4340</v>
      </c>
      <c r="G2550">
        <v>56269</v>
      </c>
      <c r="H2550" t="s">
        <v>16</v>
      </c>
      <c r="I2550" t="s">
        <v>17</v>
      </c>
      <c r="J2550" t="s">
        <v>217</v>
      </c>
      <c r="K2550">
        <v>16000000</v>
      </c>
      <c r="L2550">
        <v>2006</v>
      </c>
      <c r="M2550">
        <v>5.9</v>
      </c>
    </row>
    <row r="2551" spans="1:13" x14ac:dyDescent="0.3">
      <c r="A2551" t="s">
        <v>4341</v>
      </c>
      <c r="B2551">
        <v>24</v>
      </c>
      <c r="C2551">
        <v>111</v>
      </c>
      <c r="D2551">
        <v>6462576</v>
      </c>
      <c r="E2551" t="s">
        <v>1235</v>
      </c>
      <c r="F2551" t="s">
        <v>4342</v>
      </c>
      <c r="G2551">
        <v>1449</v>
      </c>
      <c r="H2551" t="s">
        <v>16</v>
      </c>
      <c r="I2551" t="s">
        <v>17</v>
      </c>
      <c r="J2551" t="s">
        <v>18</v>
      </c>
      <c r="K2551">
        <v>18500000</v>
      </c>
      <c r="L2551">
        <v>2016</v>
      </c>
      <c r="M2551">
        <v>5.4</v>
      </c>
    </row>
    <row r="2552" spans="1:13" x14ac:dyDescent="0.3">
      <c r="A2552" t="s">
        <v>4343</v>
      </c>
      <c r="B2552">
        <v>56</v>
      </c>
      <c r="C2552">
        <v>80</v>
      </c>
      <c r="D2552">
        <v>40363530</v>
      </c>
      <c r="E2552" t="s">
        <v>1106</v>
      </c>
      <c r="F2552" t="s">
        <v>4344</v>
      </c>
      <c r="G2552">
        <v>18254</v>
      </c>
      <c r="H2552" t="s">
        <v>16</v>
      </c>
      <c r="I2552" t="s">
        <v>17</v>
      </c>
      <c r="J2552" t="s">
        <v>42</v>
      </c>
      <c r="K2552">
        <v>16000000</v>
      </c>
      <c r="L2552">
        <v>2002</v>
      </c>
      <c r="M2552">
        <v>3.3</v>
      </c>
    </row>
    <row r="2553" spans="1:13" x14ac:dyDescent="0.3">
      <c r="A2553" t="s">
        <v>142</v>
      </c>
      <c r="B2553">
        <v>406</v>
      </c>
      <c r="C2553">
        <v>112</v>
      </c>
      <c r="D2553">
        <v>37623143</v>
      </c>
      <c r="E2553" t="s">
        <v>4345</v>
      </c>
      <c r="F2553" t="s">
        <v>4346</v>
      </c>
      <c r="G2553">
        <v>467234</v>
      </c>
      <c r="H2553" t="s">
        <v>1010</v>
      </c>
      <c r="I2553" t="s">
        <v>1295</v>
      </c>
      <c r="J2553" t="s">
        <v>217</v>
      </c>
      <c r="K2553">
        <v>13500000</v>
      </c>
      <c r="L2553">
        <v>2006</v>
      </c>
      <c r="M2553">
        <v>8.1999999999999993</v>
      </c>
    </row>
    <row r="2554" spans="1:13" hidden="1" x14ac:dyDescent="0.3">
      <c r="B2554">
        <v>3</v>
      </c>
      <c r="C2554">
        <v>60</v>
      </c>
      <c r="E2554" t="s">
        <v>1215</v>
      </c>
      <c r="F2554" t="s">
        <v>4347</v>
      </c>
      <c r="G2554">
        <v>7210</v>
      </c>
      <c r="H2554" t="s">
        <v>16</v>
      </c>
      <c r="I2554" t="s">
        <v>17</v>
      </c>
      <c r="M2554">
        <v>6.6</v>
      </c>
    </row>
    <row r="2555" spans="1:13" x14ac:dyDescent="0.3">
      <c r="A2555" t="s">
        <v>1785</v>
      </c>
      <c r="B2555">
        <v>51</v>
      </c>
      <c r="C2555">
        <v>94</v>
      </c>
      <c r="D2555">
        <v>33357476</v>
      </c>
      <c r="E2555" t="s">
        <v>4348</v>
      </c>
      <c r="F2555" t="s">
        <v>4349</v>
      </c>
      <c r="G2555">
        <v>7392</v>
      </c>
      <c r="H2555" t="s">
        <v>16</v>
      </c>
      <c r="I2555" t="s">
        <v>17</v>
      </c>
      <c r="J2555" t="s">
        <v>42</v>
      </c>
      <c r="K2555">
        <v>35000000</v>
      </c>
      <c r="L2555">
        <v>2001</v>
      </c>
      <c r="M2555">
        <v>5.4</v>
      </c>
    </row>
    <row r="2556" spans="1:13" x14ac:dyDescent="0.3">
      <c r="A2556" t="s">
        <v>1068</v>
      </c>
      <c r="B2556">
        <v>41</v>
      </c>
      <c r="C2556">
        <v>130</v>
      </c>
      <c r="D2556">
        <v>28734552</v>
      </c>
      <c r="E2556" t="s">
        <v>1889</v>
      </c>
      <c r="F2556" t="s">
        <v>4350</v>
      </c>
      <c r="G2556">
        <v>9566</v>
      </c>
      <c r="H2556" t="s">
        <v>16</v>
      </c>
      <c r="I2556" t="s">
        <v>17</v>
      </c>
      <c r="J2556" t="s">
        <v>217</v>
      </c>
      <c r="K2556">
        <v>16000000</v>
      </c>
      <c r="L2556">
        <v>2001</v>
      </c>
      <c r="M2556">
        <v>6.4</v>
      </c>
    </row>
    <row r="2557" spans="1:13" x14ac:dyDescent="0.3">
      <c r="A2557" t="s">
        <v>4351</v>
      </c>
      <c r="B2557">
        <v>138</v>
      </c>
      <c r="C2557">
        <v>91</v>
      </c>
      <c r="D2557">
        <v>37300107</v>
      </c>
      <c r="E2557" t="s">
        <v>1578</v>
      </c>
      <c r="F2557" t="s">
        <v>4352</v>
      </c>
      <c r="G2557">
        <v>29147</v>
      </c>
      <c r="H2557" t="s">
        <v>16</v>
      </c>
      <c r="I2557" t="s">
        <v>17</v>
      </c>
      <c r="J2557" t="s">
        <v>18</v>
      </c>
      <c r="K2557">
        <v>16000000</v>
      </c>
      <c r="L2557">
        <v>2011</v>
      </c>
      <c r="M2557">
        <v>4.8</v>
      </c>
    </row>
    <row r="2558" spans="1:13" x14ac:dyDescent="0.3">
      <c r="A2558" t="s">
        <v>2403</v>
      </c>
      <c r="B2558">
        <v>78</v>
      </c>
      <c r="C2558">
        <v>91</v>
      </c>
      <c r="D2558">
        <v>27087695</v>
      </c>
      <c r="E2558" t="s">
        <v>1923</v>
      </c>
      <c r="F2558" t="s">
        <v>4353</v>
      </c>
      <c r="G2558">
        <v>41664</v>
      </c>
      <c r="H2558" t="s">
        <v>16</v>
      </c>
      <c r="I2558" t="s">
        <v>17</v>
      </c>
      <c r="J2558" t="s">
        <v>18</v>
      </c>
      <c r="K2558">
        <v>17700000</v>
      </c>
      <c r="L2558">
        <v>2001</v>
      </c>
      <c r="M2558">
        <v>5.9</v>
      </c>
    </row>
    <row r="2559" spans="1:13" x14ac:dyDescent="0.3">
      <c r="A2559" t="s">
        <v>4354</v>
      </c>
      <c r="B2559">
        <v>40</v>
      </c>
      <c r="C2559">
        <v>110</v>
      </c>
      <c r="D2559">
        <v>30102717</v>
      </c>
      <c r="E2559" t="s">
        <v>1638</v>
      </c>
      <c r="F2559" t="s">
        <v>4355</v>
      </c>
      <c r="G2559">
        <v>28736</v>
      </c>
      <c r="H2559" t="s">
        <v>16</v>
      </c>
      <c r="I2559" t="s">
        <v>17</v>
      </c>
      <c r="J2559" t="s">
        <v>217</v>
      </c>
      <c r="K2559">
        <v>15000000</v>
      </c>
      <c r="L2559">
        <v>1991</v>
      </c>
      <c r="M2559">
        <v>5.5</v>
      </c>
    </row>
    <row r="2560" spans="1:13" x14ac:dyDescent="0.3">
      <c r="A2560" t="s">
        <v>896</v>
      </c>
      <c r="B2560">
        <v>285</v>
      </c>
      <c r="C2560">
        <v>121</v>
      </c>
      <c r="D2560">
        <v>23618786</v>
      </c>
      <c r="E2560" t="s">
        <v>4357</v>
      </c>
      <c r="F2560" t="s">
        <v>4358</v>
      </c>
      <c r="G2560">
        <v>352695</v>
      </c>
      <c r="H2560" t="s">
        <v>16</v>
      </c>
      <c r="I2560" t="s">
        <v>25</v>
      </c>
      <c r="J2560" t="s">
        <v>217</v>
      </c>
      <c r="K2560">
        <v>8000000</v>
      </c>
      <c r="L2560">
        <v>2007</v>
      </c>
      <c r="M2560">
        <v>7.9</v>
      </c>
    </row>
    <row r="2561" spans="1:13" x14ac:dyDescent="0.3">
      <c r="A2561" t="s">
        <v>4359</v>
      </c>
      <c r="B2561">
        <v>124</v>
      </c>
      <c r="C2561">
        <v>114</v>
      </c>
      <c r="D2561">
        <v>26896744</v>
      </c>
      <c r="E2561" t="s">
        <v>921</v>
      </c>
      <c r="F2561" t="s">
        <v>4360</v>
      </c>
      <c r="G2561">
        <v>16582</v>
      </c>
      <c r="H2561" t="s">
        <v>16</v>
      </c>
      <c r="I2561" t="s">
        <v>17</v>
      </c>
      <c r="J2561" t="s">
        <v>18</v>
      </c>
      <c r="K2561">
        <v>16500000</v>
      </c>
      <c r="L2561">
        <v>2008</v>
      </c>
      <c r="M2561">
        <v>4.9000000000000004</v>
      </c>
    </row>
    <row r="2562" spans="1:13" x14ac:dyDescent="0.3">
      <c r="A2562" t="s">
        <v>1439</v>
      </c>
      <c r="B2562">
        <v>275</v>
      </c>
      <c r="C2562">
        <v>96</v>
      </c>
      <c r="D2562">
        <v>23213577</v>
      </c>
      <c r="E2562" t="s">
        <v>85</v>
      </c>
      <c r="F2562" t="s">
        <v>4361</v>
      </c>
      <c r="G2562">
        <v>198111</v>
      </c>
      <c r="H2562" t="s">
        <v>16</v>
      </c>
      <c r="I2562" t="s">
        <v>1295</v>
      </c>
      <c r="J2562" t="s">
        <v>18</v>
      </c>
      <c r="K2562">
        <v>15500000</v>
      </c>
      <c r="L2562">
        <v>2008</v>
      </c>
      <c r="M2562">
        <v>7.2</v>
      </c>
    </row>
    <row r="2563" spans="1:13" hidden="1" x14ac:dyDescent="0.3">
      <c r="A2563" t="s">
        <v>4362</v>
      </c>
      <c r="B2563">
        <v>34</v>
      </c>
      <c r="C2563">
        <v>270</v>
      </c>
      <c r="E2563" t="s">
        <v>2270</v>
      </c>
      <c r="F2563" t="s">
        <v>4363</v>
      </c>
      <c r="G2563">
        <v>18041</v>
      </c>
      <c r="H2563" t="s">
        <v>4364</v>
      </c>
      <c r="I2563" t="s">
        <v>4365</v>
      </c>
      <c r="K2563">
        <v>25000000</v>
      </c>
      <c r="L2563">
        <v>2007</v>
      </c>
      <c r="M2563">
        <v>6.6</v>
      </c>
    </row>
    <row r="2564" spans="1:13" x14ac:dyDescent="0.3">
      <c r="A2564" t="s">
        <v>3766</v>
      </c>
      <c r="B2564">
        <v>81</v>
      </c>
      <c r="C2564">
        <v>100</v>
      </c>
      <c r="D2564">
        <v>55461307</v>
      </c>
      <c r="E2564" t="s">
        <v>609</v>
      </c>
      <c r="F2564" t="s">
        <v>3767</v>
      </c>
      <c r="G2564">
        <v>4654</v>
      </c>
      <c r="H2564" t="s">
        <v>16</v>
      </c>
      <c r="I2564" t="s">
        <v>17</v>
      </c>
      <c r="J2564" t="s">
        <v>217</v>
      </c>
      <c r="K2564">
        <v>20000000</v>
      </c>
      <c r="L2564">
        <v>2016</v>
      </c>
      <c r="M2564">
        <v>6.7</v>
      </c>
    </row>
    <row r="2565" spans="1:13" x14ac:dyDescent="0.3">
      <c r="A2565" t="s">
        <v>4366</v>
      </c>
      <c r="B2565">
        <v>67</v>
      </c>
      <c r="C2565">
        <v>94</v>
      </c>
      <c r="D2565">
        <v>20627372</v>
      </c>
      <c r="E2565" t="s">
        <v>515</v>
      </c>
      <c r="F2565" t="s">
        <v>4367</v>
      </c>
      <c r="G2565">
        <v>13661</v>
      </c>
      <c r="H2565" t="s">
        <v>16</v>
      </c>
      <c r="I2565" t="s">
        <v>17</v>
      </c>
      <c r="J2565" t="s">
        <v>18</v>
      </c>
      <c r="K2565">
        <v>16000000</v>
      </c>
      <c r="L2565">
        <v>2000</v>
      </c>
      <c r="M2565">
        <v>5.3</v>
      </c>
    </row>
    <row r="2566" spans="1:13" x14ac:dyDescent="0.3">
      <c r="A2566" t="s">
        <v>4368</v>
      </c>
      <c r="B2566">
        <v>103</v>
      </c>
      <c r="C2566">
        <v>109</v>
      </c>
      <c r="D2566">
        <v>16346122</v>
      </c>
      <c r="E2566" t="s">
        <v>1235</v>
      </c>
      <c r="F2566" t="s">
        <v>4369</v>
      </c>
      <c r="G2566">
        <v>25549</v>
      </c>
      <c r="H2566" t="s">
        <v>16</v>
      </c>
      <c r="I2566" t="s">
        <v>17</v>
      </c>
      <c r="J2566" t="s">
        <v>18</v>
      </c>
      <c r="K2566">
        <v>16000000</v>
      </c>
      <c r="L2566">
        <v>2002</v>
      </c>
      <c r="M2566">
        <v>7.2</v>
      </c>
    </row>
    <row r="2567" spans="1:13" x14ac:dyDescent="0.3">
      <c r="A2567" t="s">
        <v>1711</v>
      </c>
      <c r="B2567">
        <v>300</v>
      </c>
      <c r="C2567">
        <v>107</v>
      </c>
      <c r="D2567">
        <v>16204793</v>
      </c>
      <c r="E2567" t="s">
        <v>322</v>
      </c>
      <c r="F2567" t="s">
        <v>4370</v>
      </c>
      <c r="G2567">
        <v>92712</v>
      </c>
      <c r="H2567" t="s">
        <v>16</v>
      </c>
      <c r="I2567" t="s">
        <v>17</v>
      </c>
      <c r="J2567" t="s">
        <v>217</v>
      </c>
      <c r="K2567">
        <v>16000000</v>
      </c>
      <c r="L2567">
        <v>2009</v>
      </c>
      <c r="M2567">
        <v>5.0999999999999996</v>
      </c>
    </row>
    <row r="2568" spans="1:13" x14ac:dyDescent="0.3">
      <c r="A2568" t="s">
        <v>3930</v>
      </c>
      <c r="B2568">
        <v>84</v>
      </c>
      <c r="C2568">
        <v>96</v>
      </c>
      <c r="D2568">
        <v>15427192</v>
      </c>
      <c r="E2568" t="s">
        <v>4371</v>
      </c>
      <c r="F2568" t="s">
        <v>4372</v>
      </c>
      <c r="G2568">
        <v>11768</v>
      </c>
      <c r="H2568" t="s">
        <v>16</v>
      </c>
      <c r="I2568" t="s">
        <v>17</v>
      </c>
      <c r="J2568" t="s">
        <v>18</v>
      </c>
      <c r="K2568">
        <v>16000000</v>
      </c>
      <c r="L2568">
        <v>2000</v>
      </c>
      <c r="M2568">
        <v>5.6</v>
      </c>
    </row>
    <row r="2569" spans="1:13" x14ac:dyDescent="0.3">
      <c r="A2569" t="s">
        <v>1439</v>
      </c>
      <c r="B2569">
        <v>64</v>
      </c>
      <c r="C2569">
        <v>88</v>
      </c>
      <c r="D2569">
        <v>14792779</v>
      </c>
      <c r="E2569" t="s">
        <v>609</v>
      </c>
      <c r="F2569" t="s">
        <v>4373</v>
      </c>
      <c r="G2569">
        <v>24256</v>
      </c>
      <c r="H2569" t="s">
        <v>16</v>
      </c>
      <c r="I2569" t="s">
        <v>17</v>
      </c>
      <c r="J2569" t="s">
        <v>42</v>
      </c>
      <c r="K2569">
        <v>16000000</v>
      </c>
      <c r="L2569">
        <v>1987</v>
      </c>
      <c r="M2569">
        <v>7.6</v>
      </c>
    </row>
    <row r="2570" spans="1:13" x14ac:dyDescent="0.3">
      <c r="A2570" t="s">
        <v>4114</v>
      </c>
      <c r="B2570">
        <v>169</v>
      </c>
      <c r="C2570">
        <v>110</v>
      </c>
      <c r="D2570">
        <v>13998282</v>
      </c>
      <c r="E2570" t="s">
        <v>4115</v>
      </c>
      <c r="F2570" t="s">
        <v>4116</v>
      </c>
      <c r="G2570">
        <v>24854</v>
      </c>
      <c r="H2570" t="s">
        <v>16</v>
      </c>
      <c r="I2570" t="s">
        <v>17</v>
      </c>
      <c r="J2570" t="s">
        <v>18</v>
      </c>
      <c r="K2570">
        <v>16000000</v>
      </c>
      <c r="L2570">
        <v>2014</v>
      </c>
      <c r="M2570">
        <v>3.1</v>
      </c>
    </row>
    <row r="2571" spans="1:13" x14ac:dyDescent="0.3">
      <c r="A2571" t="s">
        <v>4374</v>
      </c>
      <c r="B2571">
        <v>158</v>
      </c>
      <c r="C2571">
        <v>113</v>
      </c>
      <c r="D2571">
        <v>19057024</v>
      </c>
      <c r="E2571" t="s">
        <v>85</v>
      </c>
      <c r="F2571" t="s">
        <v>4375</v>
      </c>
      <c r="G2571">
        <v>113963</v>
      </c>
      <c r="H2571" t="s">
        <v>16</v>
      </c>
      <c r="I2571" t="s">
        <v>17</v>
      </c>
      <c r="J2571" t="s">
        <v>18</v>
      </c>
      <c r="K2571">
        <v>16000000</v>
      </c>
      <c r="L2571">
        <v>2010</v>
      </c>
      <c r="M2571">
        <v>7.2</v>
      </c>
    </row>
    <row r="2572" spans="1:13" x14ac:dyDescent="0.3">
      <c r="A2572" t="s">
        <v>4376</v>
      </c>
      <c r="B2572">
        <v>46</v>
      </c>
      <c r="C2572">
        <v>101</v>
      </c>
      <c r="D2572">
        <v>14108518</v>
      </c>
      <c r="E2572" t="s">
        <v>515</v>
      </c>
      <c r="F2572" t="s">
        <v>4377</v>
      </c>
      <c r="G2572">
        <v>8215</v>
      </c>
      <c r="H2572" t="s">
        <v>16</v>
      </c>
      <c r="I2572" t="s">
        <v>17</v>
      </c>
      <c r="J2572" t="s">
        <v>18</v>
      </c>
      <c r="K2572">
        <v>16000000</v>
      </c>
      <c r="L2572">
        <v>2003</v>
      </c>
      <c r="M2572">
        <v>5.7</v>
      </c>
    </row>
    <row r="2573" spans="1:13" x14ac:dyDescent="0.3">
      <c r="A2573" t="s">
        <v>3490</v>
      </c>
      <c r="B2573">
        <v>15</v>
      </c>
      <c r="C2573">
        <v>105</v>
      </c>
      <c r="D2573">
        <v>13854000</v>
      </c>
      <c r="E2573" t="s">
        <v>902</v>
      </c>
      <c r="F2573" t="s">
        <v>4378</v>
      </c>
      <c r="G2573">
        <v>21079</v>
      </c>
      <c r="H2573" t="s">
        <v>16</v>
      </c>
      <c r="I2573" t="s">
        <v>17</v>
      </c>
      <c r="J2573" t="s">
        <v>18</v>
      </c>
      <c r="K2573">
        <v>20000000</v>
      </c>
      <c r="L2573">
        <v>1988</v>
      </c>
      <c r="M2573">
        <v>5.2</v>
      </c>
    </row>
    <row r="2574" spans="1:13" x14ac:dyDescent="0.3">
      <c r="A2574" t="s">
        <v>995</v>
      </c>
      <c r="B2574">
        <v>68</v>
      </c>
      <c r="C2574">
        <v>125</v>
      </c>
      <c r="D2574">
        <v>77324422</v>
      </c>
      <c r="E2574" t="s">
        <v>1235</v>
      </c>
      <c r="F2574" t="s">
        <v>4379</v>
      </c>
      <c r="G2574">
        <v>178731</v>
      </c>
      <c r="H2574" t="s">
        <v>16</v>
      </c>
      <c r="I2574" t="s">
        <v>17</v>
      </c>
      <c r="J2574" t="s">
        <v>18</v>
      </c>
      <c r="K2574">
        <v>26000000</v>
      </c>
      <c r="L2574">
        <v>1993</v>
      </c>
      <c r="M2574">
        <v>7.7</v>
      </c>
    </row>
    <row r="2575" spans="1:13" x14ac:dyDescent="0.3">
      <c r="A2575" t="s">
        <v>4380</v>
      </c>
      <c r="B2575">
        <v>111</v>
      </c>
      <c r="C2575">
        <v>100</v>
      </c>
      <c r="D2575">
        <v>15500000</v>
      </c>
      <c r="E2575" t="s">
        <v>1802</v>
      </c>
      <c r="F2575" t="s">
        <v>4381</v>
      </c>
      <c r="G2575">
        <v>51996</v>
      </c>
      <c r="H2575" t="s">
        <v>16</v>
      </c>
      <c r="I2575" t="s">
        <v>282</v>
      </c>
      <c r="J2575" t="s">
        <v>217</v>
      </c>
      <c r="K2575">
        <v>16000000</v>
      </c>
      <c r="L2575">
        <v>1999</v>
      </c>
      <c r="M2575">
        <v>7</v>
      </c>
    </row>
    <row r="2576" spans="1:13" hidden="1" x14ac:dyDescent="0.3">
      <c r="A2576" t="s">
        <v>4382</v>
      </c>
      <c r="B2576">
        <v>21</v>
      </c>
      <c r="C2576">
        <v>97</v>
      </c>
      <c r="D2576">
        <v>11540112</v>
      </c>
      <c r="E2576" t="s">
        <v>609</v>
      </c>
      <c r="F2576" t="s">
        <v>4383</v>
      </c>
      <c r="G2576">
        <v>2385</v>
      </c>
      <c r="H2576" t="s">
        <v>16</v>
      </c>
      <c r="I2576" t="s">
        <v>17</v>
      </c>
      <c r="J2576" t="s">
        <v>18</v>
      </c>
      <c r="L2576">
        <v>2004</v>
      </c>
      <c r="M2576">
        <v>3.6</v>
      </c>
    </row>
    <row r="2577" spans="1:13" x14ac:dyDescent="0.3">
      <c r="A2577" t="s">
        <v>4384</v>
      </c>
      <c r="B2577">
        <v>42</v>
      </c>
      <c r="C2577">
        <v>108</v>
      </c>
      <c r="E2577" t="s">
        <v>505</v>
      </c>
      <c r="F2577" t="s">
        <v>4385</v>
      </c>
      <c r="G2577">
        <v>5237</v>
      </c>
      <c r="H2577" t="s">
        <v>16</v>
      </c>
      <c r="I2577" t="s">
        <v>17</v>
      </c>
      <c r="J2577" t="s">
        <v>42</v>
      </c>
      <c r="K2577">
        <v>16000000</v>
      </c>
      <c r="L2577">
        <v>1979</v>
      </c>
      <c r="M2577">
        <v>4.9000000000000004</v>
      </c>
    </row>
    <row r="2578" spans="1:13" x14ac:dyDescent="0.3">
      <c r="A2578" t="s">
        <v>4386</v>
      </c>
      <c r="B2578">
        <v>65</v>
      </c>
      <c r="C2578">
        <v>112</v>
      </c>
      <c r="D2578">
        <v>4734235</v>
      </c>
      <c r="E2578" t="s">
        <v>1972</v>
      </c>
      <c r="F2578" t="s">
        <v>4387</v>
      </c>
      <c r="G2578">
        <v>8217</v>
      </c>
      <c r="H2578" t="s">
        <v>16</v>
      </c>
      <c r="I2578" t="s">
        <v>17</v>
      </c>
      <c r="J2578" t="s">
        <v>217</v>
      </c>
      <c r="K2578">
        <v>15000000</v>
      </c>
      <c r="L2578">
        <v>2000</v>
      </c>
      <c r="M2578">
        <v>6</v>
      </c>
    </row>
    <row r="2579" spans="1:13" x14ac:dyDescent="0.3">
      <c r="A2579" t="s">
        <v>1439</v>
      </c>
      <c r="B2579">
        <v>109</v>
      </c>
      <c r="C2579">
        <v>112</v>
      </c>
      <c r="D2579">
        <v>4839383</v>
      </c>
      <c r="E2579" t="s">
        <v>615</v>
      </c>
      <c r="F2579" t="s">
        <v>4388</v>
      </c>
      <c r="G2579">
        <v>21613</v>
      </c>
      <c r="H2579" t="s">
        <v>16</v>
      </c>
      <c r="I2579" t="s">
        <v>17</v>
      </c>
      <c r="J2579" t="s">
        <v>18</v>
      </c>
      <c r="K2579">
        <v>16000000</v>
      </c>
      <c r="L2579">
        <v>2002</v>
      </c>
      <c r="M2579">
        <v>6.6</v>
      </c>
    </row>
    <row r="2580" spans="1:13" x14ac:dyDescent="0.3">
      <c r="A2580" t="s">
        <v>4389</v>
      </c>
      <c r="B2580">
        <v>42</v>
      </c>
      <c r="C2580">
        <v>95</v>
      </c>
      <c r="D2580">
        <v>4193025</v>
      </c>
      <c r="E2580" t="s">
        <v>2290</v>
      </c>
      <c r="F2580" t="s">
        <v>4390</v>
      </c>
      <c r="G2580">
        <v>30682</v>
      </c>
      <c r="H2580" t="s">
        <v>16</v>
      </c>
      <c r="I2580" t="s">
        <v>17</v>
      </c>
      <c r="J2580" t="s">
        <v>217</v>
      </c>
      <c r="K2580">
        <v>15000000</v>
      </c>
      <c r="L2580">
        <v>1999</v>
      </c>
      <c r="M2580">
        <v>6.8</v>
      </c>
    </row>
    <row r="2581" spans="1:13" x14ac:dyDescent="0.3">
      <c r="A2581" t="s">
        <v>2088</v>
      </c>
      <c r="B2581">
        <v>112</v>
      </c>
      <c r="C2581">
        <v>110</v>
      </c>
      <c r="D2581">
        <v>5900000</v>
      </c>
      <c r="E2581" t="s">
        <v>20</v>
      </c>
      <c r="F2581" t="s">
        <v>4391</v>
      </c>
      <c r="G2581">
        <v>98629</v>
      </c>
      <c r="H2581" t="s">
        <v>16</v>
      </c>
      <c r="I2581" t="s">
        <v>25</v>
      </c>
      <c r="J2581" t="s">
        <v>217</v>
      </c>
      <c r="K2581">
        <v>16000000</v>
      </c>
      <c r="L2581">
        <v>1986</v>
      </c>
      <c r="M2581">
        <v>7.2</v>
      </c>
    </row>
    <row r="2582" spans="1:13" x14ac:dyDescent="0.3">
      <c r="A2582" t="s">
        <v>4392</v>
      </c>
      <c r="B2582">
        <v>146</v>
      </c>
      <c r="C2582">
        <v>118</v>
      </c>
      <c r="D2582">
        <v>2849142</v>
      </c>
      <c r="E2582" t="s">
        <v>1235</v>
      </c>
      <c r="F2582" t="s">
        <v>4393</v>
      </c>
      <c r="G2582">
        <v>24104</v>
      </c>
      <c r="H2582" t="s">
        <v>16</v>
      </c>
      <c r="I2582" t="s">
        <v>17</v>
      </c>
      <c r="J2582" t="s">
        <v>217</v>
      </c>
      <c r="K2582">
        <v>16000000</v>
      </c>
      <c r="L2582">
        <v>2007</v>
      </c>
      <c r="M2582">
        <v>7.2</v>
      </c>
    </row>
    <row r="2583" spans="1:13" x14ac:dyDescent="0.3">
      <c r="A2583" t="s">
        <v>4394</v>
      </c>
      <c r="B2583">
        <v>36</v>
      </c>
      <c r="C2583">
        <v>97</v>
      </c>
      <c r="D2583">
        <v>1686429</v>
      </c>
      <c r="E2583" t="s">
        <v>4395</v>
      </c>
      <c r="F2583" t="s">
        <v>4396</v>
      </c>
      <c r="G2583">
        <v>8687</v>
      </c>
      <c r="H2583" t="s">
        <v>16</v>
      </c>
      <c r="I2583" t="s">
        <v>17</v>
      </c>
      <c r="J2583" t="s">
        <v>18</v>
      </c>
      <c r="K2583">
        <v>16000000</v>
      </c>
      <c r="L2583">
        <v>1997</v>
      </c>
      <c r="M2583">
        <v>2.8</v>
      </c>
    </row>
    <row r="2584" spans="1:13" x14ac:dyDescent="0.3">
      <c r="A2584" t="s">
        <v>3168</v>
      </c>
      <c r="B2584">
        <v>230</v>
      </c>
      <c r="C2584">
        <v>120</v>
      </c>
      <c r="D2584">
        <v>1984743</v>
      </c>
      <c r="E2584" t="s">
        <v>85</v>
      </c>
      <c r="F2584" t="s">
        <v>4397</v>
      </c>
      <c r="G2584">
        <v>20616</v>
      </c>
      <c r="H2584" t="s">
        <v>16</v>
      </c>
      <c r="I2584" t="s">
        <v>17</v>
      </c>
      <c r="J2584" t="s">
        <v>217</v>
      </c>
      <c r="K2584">
        <v>16000000</v>
      </c>
      <c r="L2584">
        <v>2013</v>
      </c>
      <c r="M2584">
        <v>6.6</v>
      </c>
    </row>
    <row r="2585" spans="1:13" x14ac:dyDescent="0.3">
      <c r="A2585" t="s">
        <v>4398</v>
      </c>
      <c r="B2585">
        <v>64</v>
      </c>
      <c r="C2585">
        <v>135</v>
      </c>
      <c r="D2585">
        <v>1666262</v>
      </c>
      <c r="E2585" t="s">
        <v>717</v>
      </c>
      <c r="F2585" t="s">
        <v>4399</v>
      </c>
      <c r="G2585">
        <v>5321</v>
      </c>
      <c r="H2585" t="s">
        <v>16</v>
      </c>
      <c r="I2585" t="s">
        <v>25</v>
      </c>
      <c r="J2585" t="s">
        <v>18</v>
      </c>
      <c r="K2585">
        <v>16000000</v>
      </c>
      <c r="L2585">
        <v>2005</v>
      </c>
      <c r="M2585">
        <v>6.7</v>
      </c>
    </row>
    <row r="2586" spans="1:13" x14ac:dyDescent="0.3">
      <c r="A2586" t="s">
        <v>1895</v>
      </c>
      <c r="B2586">
        <v>393</v>
      </c>
      <c r="C2586">
        <v>101</v>
      </c>
      <c r="D2586">
        <v>2319187</v>
      </c>
      <c r="E2586" t="s">
        <v>789</v>
      </c>
      <c r="F2586" t="s">
        <v>4400</v>
      </c>
      <c r="G2586">
        <v>92640</v>
      </c>
      <c r="H2586" t="s">
        <v>16</v>
      </c>
      <c r="I2586" t="s">
        <v>25</v>
      </c>
      <c r="J2586" t="s">
        <v>217</v>
      </c>
      <c r="K2586">
        <v>20000000</v>
      </c>
      <c r="L2586">
        <v>2013</v>
      </c>
      <c r="M2586">
        <v>7</v>
      </c>
    </row>
    <row r="2587" spans="1:13" x14ac:dyDescent="0.3">
      <c r="A2587" t="s">
        <v>4401</v>
      </c>
      <c r="B2587">
        <v>75</v>
      </c>
      <c r="C2587">
        <v>92</v>
      </c>
      <c r="D2587">
        <v>13922211</v>
      </c>
      <c r="E2587" t="s">
        <v>609</v>
      </c>
      <c r="F2587" t="s">
        <v>4402</v>
      </c>
      <c r="G2587">
        <v>18271</v>
      </c>
      <c r="H2587" t="s">
        <v>16</v>
      </c>
      <c r="I2587" t="s">
        <v>17</v>
      </c>
      <c r="J2587" t="s">
        <v>217</v>
      </c>
      <c r="K2587">
        <v>16000000</v>
      </c>
      <c r="L2587">
        <v>2004</v>
      </c>
      <c r="M2587">
        <v>4.4000000000000004</v>
      </c>
    </row>
    <row r="2588" spans="1:13" hidden="1" x14ac:dyDescent="0.3">
      <c r="A2588" t="s">
        <v>2215</v>
      </c>
      <c r="B2588">
        <v>78</v>
      </c>
      <c r="C2588">
        <v>106</v>
      </c>
      <c r="E2588" t="s">
        <v>615</v>
      </c>
      <c r="F2588" t="s">
        <v>4403</v>
      </c>
      <c r="G2588">
        <v>30587</v>
      </c>
      <c r="H2588" t="s">
        <v>532</v>
      </c>
      <c r="I2588" t="s">
        <v>533</v>
      </c>
      <c r="K2588">
        <v>11000000</v>
      </c>
      <c r="L2588">
        <v>2008</v>
      </c>
      <c r="M2588">
        <v>7.1</v>
      </c>
    </row>
    <row r="2589" spans="1:13" x14ac:dyDescent="0.3">
      <c r="A2589" t="s">
        <v>4404</v>
      </c>
      <c r="B2589">
        <v>67</v>
      </c>
      <c r="C2589">
        <v>92</v>
      </c>
      <c r="D2589">
        <v>23091</v>
      </c>
      <c r="E2589" t="s">
        <v>2003</v>
      </c>
      <c r="F2589" t="s">
        <v>4405</v>
      </c>
      <c r="G2589">
        <v>5664</v>
      </c>
      <c r="H2589" t="s">
        <v>16</v>
      </c>
      <c r="I2589" t="s">
        <v>25</v>
      </c>
      <c r="J2589" t="s">
        <v>217</v>
      </c>
      <c r="K2589">
        <v>15000000</v>
      </c>
      <c r="L2589">
        <v>2008</v>
      </c>
      <c r="M2589">
        <v>6.2</v>
      </c>
    </row>
    <row r="2590" spans="1:13" x14ac:dyDescent="0.3">
      <c r="A2590" t="s">
        <v>4406</v>
      </c>
      <c r="B2590">
        <v>216</v>
      </c>
      <c r="C2590">
        <v>161</v>
      </c>
      <c r="D2590">
        <v>336467</v>
      </c>
      <c r="E2590" t="s">
        <v>1905</v>
      </c>
      <c r="F2590" t="s">
        <v>4407</v>
      </c>
      <c r="G2590">
        <v>45449</v>
      </c>
      <c r="H2590" t="s">
        <v>16</v>
      </c>
      <c r="I2590" t="s">
        <v>533</v>
      </c>
      <c r="J2590" t="s">
        <v>1730</v>
      </c>
      <c r="K2590">
        <v>13000000</v>
      </c>
      <c r="L2590">
        <v>2009</v>
      </c>
      <c r="M2590">
        <v>7.3</v>
      </c>
    </row>
    <row r="2591" spans="1:13" x14ac:dyDescent="0.3">
      <c r="A2591" t="s">
        <v>3903</v>
      </c>
      <c r="B2591">
        <v>54</v>
      </c>
      <c r="C2591">
        <v>92</v>
      </c>
      <c r="D2591">
        <v>2964</v>
      </c>
      <c r="E2591" t="s">
        <v>2903</v>
      </c>
      <c r="F2591" t="s">
        <v>4408</v>
      </c>
      <c r="G2591">
        <v>7444</v>
      </c>
      <c r="H2591" t="s">
        <v>16</v>
      </c>
      <c r="I2591" t="s">
        <v>17</v>
      </c>
      <c r="J2591" t="s">
        <v>18</v>
      </c>
      <c r="K2591">
        <v>16000000</v>
      </c>
      <c r="L2591">
        <v>2012</v>
      </c>
      <c r="M2591">
        <v>5.0999999999999996</v>
      </c>
    </row>
    <row r="2592" spans="1:13" x14ac:dyDescent="0.3">
      <c r="A2592" t="s">
        <v>2699</v>
      </c>
      <c r="B2592">
        <v>84</v>
      </c>
      <c r="C2592">
        <v>93</v>
      </c>
      <c r="E2592" t="s">
        <v>2540</v>
      </c>
      <c r="F2592" t="s">
        <v>4409</v>
      </c>
      <c r="G2592">
        <v>155249</v>
      </c>
      <c r="H2592" t="s">
        <v>16</v>
      </c>
      <c r="I2592" t="s">
        <v>17</v>
      </c>
      <c r="J2592" t="s">
        <v>110</v>
      </c>
      <c r="K2592">
        <v>16000000</v>
      </c>
      <c r="L2592">
        <v>2009</v>
      </c>
      <c r="M2592">
        <v>8.1</v>
      </c>
    </row>
    <row r="2593" spans="1:13" x14ac:dyDescent="0.3">
      <c r="A2593" t="s">
        <v>4410</v>
      </c>
      <c r="B2593">
        <v>69</v>
      </c>
      <c r="C2593">
        <v>110</v>
      </c>
      <c r="E2593" t="s">
        <v>782</v>
      </c>
      <c r="F2593" t="s">
        <v>4411</v>
      </c>
      <c r="G2593">
        <v>12817</v>
      </c>
      <c r="H2593" t="s">
        <v>16</v>
      </c>
      <c r="I2593" t="s">
        <v>533</v>
      </c>
      <c r="J2593" t="s">
        <v>217</v>
      </c>
      <c r="K2593">
        <v>16000000</v>
      </c>
      <c r="L2593">
        <v>2013</v>
      </c>
      <c r="M2593">
        <v>6.7</v>
      </c>
    </row>
    <row r="2594" spans="1:13" x14ac:dyDescent="0.3">
      <c r="A2594" t="s">
        <v>4412</v>
      </c>
      <c r="B2594">
        <v>208</v>
      </c>
      <c r="C2594">
        <v>122</v>
      </c>
      <c r="D2594">
        <v>2428883</v>
      </c>
      <c r="E2594" t="s">
        <v>647</v>
      </c>
      <c r="F2594" t="s">
        <v>4413</v>
      </c>
      <c r="G2594">
        <v>21370</v>
      </c>
      <c r="H2594" t="s">
        <v>16</v>
      </c>
      <c r="I2594" t="s">
        <v>17</v>
      </c>
      <c r="J2594" t="s">
        <v>217</v>
      </c>
      <c r="K2594">
        <v>16000000</v>
      </c>
      <c r="L2594">
        <v>2014</v>
      </c>
      <c r="M2594">
        <v>6.6</v>
      </c>
    </row>
    <row r="2595" spans="1:13" x14ac:dyDescent="0.3">
      <c r="A2595" t="s">
        <v>4414</v>
      </c>
      <c r="B2595">
        <v>32</v>
      </c>
      <c r="C2595">
        <v>91</v>
      </c>
      <c r="D2595">
        <v>13571817</v>
      </c>
      <c r="E2595" t="s">
        <v>1612</v>
      </c>
      <c r="F2595" t="s">
        <v>4415</v>
      </c>
      <c r="G2595">
        <v>5312</v>
      </c>
      <c r="H2595" t="s">
        <v>16</v>
      </c>
      <c r="I2595" t="s">
        <v>17</v>
      </c>
      <c r="J2595" t="s">
        <v>18</v>
      </c>
      <c r="K2595">
        <v>15600000</v>
      </c>
      <c r="L2595">
        <v>2002</v>
      </c>
      <c r="M2595">
        <v>4.5</v>
      </c>
    </row>
    <row r="2596" spans="1:13" hidden="1" x14ac:dyDescent="0.3">
      <c r="B2596">
        <v>20</v>
      </c>
      <c r="C2596">
        <v>45</v>
      </c>
      <c r="E2596" t="s">
        <v>3242</v>
      </c>
      <c r="F2596" t="s">
        <v>4416</v>
      </c>
      <c r="G2596">
        <v>19164</v>
      </c>
      <c r="H2596" t="s">
        <v>16</v>
      </c>
      <c r="I2596" t="s">
        <v>4417</v>
      </c>
      <c r="J2596" t="s">
        <v>957</v>
      </c>
      <c r="K2596">
        <v>34000000</v>
      </c>
      <c r="M2596">
        <v>8.1</v>
      </c>
    </row>
    <row r="2597" spans="1:13" hidden="1" x14ac:dyDescent="0.3">
      <c r="A2597" t="s">
        <v>3052</v>
      </c>
      <c r="B2597">
        <v>78</v>
      </c>
      <c r="C2597">
        <v>115</v>
      </c>
      <c r="D2597">
        <v>1554566</v>
      </c>
      <c r="E2597" t="s">
        <v>1229</v>
      </c>
      <c r="F2597" t="s">
        <v>4418</v>
      </c>
      <c r="G2597">
        <v>8624</v>
      </c>
      <c r="H2597" t="s">
        <v>16</v>
      </c>
      <c r="I2597" t="s">
        <v>105</v>
      </c>
      <c r="J2597" t="s">
        <v>217</v>
      </c>
      <c r="L2597">
        <v>2002</v>
      </c>
      <c r="M2597">
        <v>6.6</v>
      </c>
    </row>
    <row r="2598" spans="1:13" hidden="1" x14ac:dyDescent="0.3">
      <c r="A2598" t="s">
        <v>4419</v>
      </c>
      <c r="B2598">
        <v>21</v>
      </c>
      <c r="C2598">
        <v>94</v>
      </c>
      <c r="D2598">
        <v>508867</v>
      </c>
      <c r="E2598" t="s">
        <v>1367</v>
      </c>
      <c r="F2598" t="s">
        <v>4420</v>
      </c>
      <c r="G2598">
        <v>1033</v>
      </c>
      <c r="H2598" t="s">
        <v>16</v>
      </c>
      <c r="I2598" t="s">
        <v>17</v>
      </c>
      <c r="J2598" t="s">
        <v>42</v>
      </c>
      <c r="L2598">
        <v>2001</v>
      </c>
      <c r="M2598">
        <v>6.5</v>
      </c>
    </row>
    <row r="2599" spans="1:13" x14ac:dyDescent="0.3">
      <c r="A2599" t="s">
        <v>4421</v>
      </c>
      <c r="B2599">
        <v>40</v>
      </c>
      <c r="C2599">
        <v>93</v>
      </c>
      <c r="D2599">
        <v>1181197</v>
      </c>
      <c r="E2599" t="s">
        <v>710</v>
      </c>
      <c r="F2599" t="s">
        <v>4422</v>
      </c>
      <c r="G2599">
        <v>3299</v>
      </c>
      <c r="H2599" t="s">
        <v>16</v>
      </c>
      <c r="I2599" t="s">
        <v>17</v>
      </c>
      <c r="J2599" t="s">
        <v>217</v>
      </c>
      <c r="K2599">
        <v>15500000</v>
      </c>
      <c r="L2599">
        <v>2005</v>
      </c>
      <c r="M2599">
        <v>5.9</v>
      </c>
    </row>
    <row r="2600" spans="1:13" x14ac:dyDescent="0.3">
      <c r="A2600" t="s">
        <v>4423</v>
      </c>
      <c r="B2600">
        <v>40</v>
      </c>
      <c r="C2600">
        <v>94</v>
      </c>
      <c r="D2600">
        <v>81525</v>
      </c>
      <c r="E2600" t="s">
        <v>1289</v>
      </c>
      <c r="F2600" t="s">
        <v>4424</v>
      </c>
      <c r="G2600">
        <v>29392</v>
      </c>
      <c r="H2600" t="s">
        <v>532</v>
      </c>
      <c r="I2600" t="s">
        <v>533</v>
      </c>
      <c r="J2600" t="s">
        <v>217</v>
      </c>
      <c r="K2600">
        <v>15300000</v>
      </c>
      <c r="L2600">
        <v>2001</v>
      </c>
      <c r="M2600">
        <v>6.6</v>
      </c>
    </row>
    <row r="2601" spans="1:13" x14ac:dyDescent="0.3">
      <c r="A2601" t="s">
        <v>240</v>
      </c>
      <c r="B2601">
        <v>251</v>
      </c>
      <c r="C2601">
        <v>95</v>
      </c>
      <c r="D2601">
        <v>7774730</v>
      </c>
      <c r="E2601" t="s">
        <v>4425</v>
      </c>
      <c r="F2601" t="s">
        <v>4426</v>
      </c>
      <c r="G2601">
        <v>61912</v>
      </c>
      <c r="H2601" t="s">
        <v>16</v>
      </c>
      <c r="I2601" t="s">
        <v>105</v>
      </c>
      <c r="J2601" t="s">
        <v>217</v>
      </c>
      <c r="K2601">
        <v>15500000</v>
      </c>
      <c r="L2601">
        <v>2006</v>
      </c>
      <c r="M2601">
        <v>6.5</v>
      </c>
    </row>
    <row r="2602" spans="1:13" x14ac:dyDescent="0.3">
      <c r="A2602" t="s">
        <v>886</v>
      </c>
      <c r="B2602">
        <v>94</v>
      </c>
      <c r="C2602">
        <v>105</v>
      </c>
      <c r="D2602">
        <v>234760500</v>
      </c>
      <c r="E2602" t="s">
        <v>641</v>
      </c>
      <c r="F2602" t="s">
        <v>4427</v>
      </c>
      <c r="G2602">
        <v>126464</v>
      </c>
      <c r="H2602" t="s">
        <v>16</v>
      </c>
      <c r="I2602" t="s">
        <v>17</v>
      </c>
      <c r="J2602" t="s">
        <v>217</v>
      </c>
      <c r="K2602">
        <v>14000000</v>
      </c>
      <c r="L2602">
        <v>1984</v>
      </c>
      <c r="M2602">
        <v>7.3</v>
      </c>
    </row>
    <row r="2603" spans="1:13" x14ac:dyDescent="0.3">
      <c r="A2603" t="s">
        <v>457</v>
      </c>
      <c r="B2603">
        <v>102</v>
      </c>
      <c r="C2603">
        <v>103</v>
      </c>
      <c r="D2603">
        <v>285761243</v>
      </c>
      <c r="E2603" t="s">
        <v>1106</v>
      </c>
      <c r="F2603" t="s">
        <v>4428</v>
      </c>
      <c r="G2603">
        <v>311075</v>
      </c>
      <c r="H2603" t="s">
        <v>16</v>
      </c>
      <c r="I2603" t="s">
        <v>17</v>
      </c>
      <c r="J2603" t="s">
        <v>42</v>
      </c>
      <c r="K2603">
        <v>18000000</v>
      </c>
      <c r="L2603">
        <v>1990</v>
      </c>
      <c r="M2603">
        <v>7.5</v>
      </c>
    </row>
    <row r="2604" spans="1:13" x14ac:dyDescent="0.3">
      <c r="A2604" t="s">
        <v>374</v>
      </c>
      <c r="B2604">
        <v>21</v>
      </c>
      <c r="C2604">
        <v>102</v>
      </c>
      <c r="D2604">
        <v>167780960</v>
      </c>
      <c r="E2604" t="s">
        <v>1419</v>
      </c>
      <c r="F2604" t="s">
        <v>4429</v>
      </c>
      <c r="G2604">
        <v>36918</v>
      </c>
      <c r="H2604" t="s">
        <v>16</v>
      </c>
      <c r="I2604" t="s">
        <v>17</v>
      </c>
      <c r="J2604" t="s">
        <v>42</v>
      </c>
      <c r="K2604">
        <v>11000000</v>
      </c>
      <c r="L2604">
        <v>1987</v>
      </c>
      <c r="M2604">
        <v>5.9</v>
      </c>
    </row>
    <row r="2605" spans="1:13" x14ac:dyDescent="0.3">
      <c r="A2605" t="s">
        <v>814</v>
      </c>
      <c r="B2605">
        <v>94</v>
      </c>
      <c r="C2605">
        <v>116</v>
      </c>
      <c r="D2605">
        <v>177200000</v>
      </c>
      <c r="E2605" t="s">
        <v>515</v>
      </c>
      <c r="F2605" t="s">
        <v>4430</v>
      </c>
      <c r="G2605">
        <v>77366</v>
      </c>
      <c r="H2605" t="s">
        <v>16</v>
      </c>
      <c r="I2605" t="s">
        <v>17</v>
      </c>
      <c r="J2605" t="s">
        <v>42</v>
      </c>
      <c r="K2605">
        <v>22000000</v>
      </c>
      <c r="L2605">
        <v>1982</v>
      </c>
      <c r="M2605">
        <v>7.4</v>
      </c>
    </row>
    <row r="2606" spans="1:13" x14ac:dyDescent="0.3">
      <c r="A2606" t="s">
        <v>636</v>
      </c>
      <c r="B2606">
        <v>173</v>
      </c>
      <c r="C2606">
        <v>110</v>
      </c>
      <c r="D2606">
        <v>176781728</v>
      </c>
      <c r="E2606" t="s">
        <v>621</v>
      </c>
      <c r="F2606" t="s">
        <v>4431</v>
      </c>
      <c r="G2606">
        <v>219171</v>
      </c>
      <c r="H2606" t="s">
        <v>16</v>
      </c>
      <c r="I2606" t="s">
        <v>17</v>
      </c>
      <c r="J2606" t="s">
        <v>42</v>
      </c>
      <c r="K2606">
        <v>15000000</v>
      </c>
      <c r="L2606">
        <v>1986</v>
      </c>
      <c r="M2606">
        <v>6.9</v>
      </c>
    </row>
    <row r="2607" spans="1:13" x14ac:dyDescent="0.3">
      <c r="A2607" t="s">
        <v>386</v>
      </c>
      <c r="B2607">
        <v>287</v>
      </c>
      <c r="C2607">
        <v>120</v>
      </c>
      <c r="D2607">
        <v>128067808</v>
      </c>
      <c r="E2607" t="s">
        <v>621</v>
      </c>
      <c r="F2607" t="s">
        <v>4432</v>
      </c>
      <c r="G2607">
        <v>217740</v>
      </c>
      <c r="H2607" t="s">
        <v>719</v>
      </c>
      <c r="I2607" t="s">
        <v>4433</v>
      </c>
      <c r="J2607" t="s">
        <v>18</v>
      </c>
      <c r="K2607">
        <v>15000000</v>
      </c>
      <c r="L2607">
        <v>2000</v>
      </c>
      <c r="M2607">
        <v>7.9</v>
      </c>
    </row>
    <row r="2608" spans="1:13" x14ac:dyDescent="0.3">
      <c r="A2608" t="s">
        <v>22</v>
      </c>
      <c r="B2608">
        <v>176</v>
      </c>
      <c r="C2608">
        <v>122</v>
      </c>
      <c r="D2608">
        <v>130058047</v>
      </c>
      <c r="E2608" t="s">
        <v>1235</v>
      </c>
      <c r="F2608" t="s">
        <v>4434</v>
      </c>
      <c r="G2608">
        <v>822500</v>
      </c>
      <c r="H2608" t="s">
        <v>16</v>
      </c>
      <c r="I2608" t="s">
        <v>17</v>
      </c>
      <c r="J2608" t="s">
        <v>217</v>
      </c>
      <c r="K2608">
        <v>15000000</v>
      </c>
      <c r="L2608">
        <v>1999</v>
      </c>
      <c r="M2608">
        <v>8.4</v>
      </c>
    </row>
    <row r="2609" spans="1:13" x14ac:dyDescent="0.3">
      <c r="A2609" t="s">
        <v>1327</v>
      </c>
      <c r="B2609">
        <v>479</v>
      </c>
      <c r="C2609">
        <v>118</v>
      </c>
      <c r="D2609">
        <v>138795342</v>
      </c>
      <c r="E2609" t="s">
        <v>2186</v>
      </c>
      <c r="F2609" t="s">
        <v>4435</v>
      </c>
      <c r="G2609">
        <v>503631</v>
      </c>
      <c r="H2609" t="s">
        <v>16</v>
      </c>
      <c r="I2609" t="s">
        <v>25</v>
      </c>
      <c r="J2609" t="s">
        <v>217</v>
      </c>
      <c r="K2609">
        <v>15000000</v>
      </c>
      <c r="L2609">
        <v>2010</v>
      </c>
      <c r="M2609">
        <v>8</v>
      </c>
    </row>
    <row r="2610" spans="1:13" x14ac:dyDescent="0.3">
      <c r="A2610" t="s">
        <v>982</v>
      </c>
      <c r="B2610">
        <v>27</v>
      </c>
      <c r="C2610">
        <v>107</v>
      </c>
      <c r="D2610">
        <v>111936400</v>
      </c>
      <c r="E2610" t="s">
        <v>366</v>
      </c>
      <c r="F2610" t="s">
        <v>4436</v>
      </c>
      <c r="G2610">
        <v>87538</v>
      </c>
      <c r="H2610" t="s">
        <v>16</v>
      </c>
      <c r="I2610" t="s">
        <v>17</v>
      </c>
      <c r="J2610" t="s">
        <v>42</v>
      </c>
      <c r="K2610">
        <v>15000000</v>
      </c>
      <c r="L2610">
        <v>1988</v>
      </c>
      <c r="M2610">
        <v>6</v>
      </c>
    </row>
    <row r="2611" spans="1:13" hidden="1" x14ac:dyDescent="0.3">
      <c r="B2611">
        <v>20</v>
      </c>
      <c r="C2611">
        <v>45</v>
      </c>
      <c r="E2611" t="s">
        <v>861</v>
      </c>
      <c r="F2611" t="s">
        <v>4437</v>
      </c>
      <c r="G2611">
        <v>18058</v>
      </c>
      <c r="H2611" t="s">
        <v>16</v>
      </c>
      <c r="I2611" t="s">
        <v>17</v>
      </c>
      <c r="J2611" t="s">
        <v>410</v>
      </c>
      <c r="M2611">
        <v>7.3</v>
      </c>
    </row>
    <row r="2612" spans="1:13" x14ac:dyDescent="0.3">
      <c r="A2612" t="s">
        <v>4438</v>
      </c>
      <c r="B2612">
        <v>60</v>
      </c>
      <c r="C2612">
        <v>102</v>
      </c>
      <c r="D2612">
        <v>317040</v>
      </c>
      <c r="E2612" t="s">
        <v>85</v>
      </c>
      <c r="F2612" t="s">
        <v>4439</v>
      </c>
      <c r="G2612">
        <v>6723</v>
      </c>
      <c r="H2612" t="s">
        <v>16</v>
      </c>
      <c r="I2612" t="s">
        <v>17</v>
      </c>
      <c r="J2612" t="s">
        <v>18</v>
      </c>
      <c r="K2612">
        <v>15500000</v>
      </c>
      <c r="L2612">
        <v>2008</v>
      </c>
      <c r="M2612">
        <v>6.8</v>
      </c>
    </row>
    <row r="2613" spans="1:13" x14ac:dyDescent="0.3">
      <c r="A2613" t="s">
        <v>145</v>
      </c>
      <c r="B2613">
        <v>70</v>
      </c>
      <c r="C2613">
        <v>154</v>
      </c>
      <c r="D2613">
        <v>94175854</v>
      </c>
      <c r="E2613" t="s">
        <v>1235</v>
      </c>
      <c r="F2613" t="s">
        <v>4440</v>
      </c>
      <c r="G2613">
        <v>60988</v>
      </c>
      <c r="H2613" t="s">
        <v>16</v>
      </c>
      <c r="I2613" t="s">
        <v>17</v>
      </c>
      <c r="J2613" t="s">
        <v>18</v>
      </c>
      <c r="K2613">
        <v>15000000</v>
      </c>
      <c r="L2613">
        <v>1985</v>
      </c>
      <c r="M2613">
        <v>7.8</v>
      </c>
    </row>
    <row r="2614" spans="1:13" hidden="1" x14ac:dyDescent="0.3">
      <c r="A2614" t="s">
        <v>4441</v>
      </c>
      <c r="B2614">
        <v>43</v>
      </c>
      <c r="C2614">
        <v>103</v>
      </c>
      <c r="E2614" t="s">
        <v>4442</v>
      </c>
      <c r="F2614" t="s">
        <v>4443</v>
      </c>
      <c r="G2614">
        <v>2659</v>
      </c>
      <c r="H2614" t="s">
        <v>4444</v>
      </c>
      <c r="I2614" t="s">
        <v>2040</v>
      </c>
      <c r="J2614" t="s">
        <v>217</v>
      </c>
      <c r="L2614">
        <v>2009</v>
      </c>
      <c r="M2614">
        <v>5.7</v>
      </c>
    </row>
    <row r="2615" spans="1:13" x14ac:dyDescent="0.3">
      <c r="A2615" t="s">
        <v>793</v>
      </c>
      <c r="B2615">
        <v>1</v>
      </c>
      <c r="C2615">
        <v>141</v>
      </c>
      <c r="E2615" t="s">
        <v>794</v>
      </c>
      <c r="F2615" t="s">
        <v>795</v>
      </c>
      <c r="G2615">
        <v>62</v>
      </c>
      <c r="H2615" t="s">
        <v>16</v>
      </c>
      <c r="I2615" t="s">
        <v>17</v>
      </c>
      <c r="J2615" t="s">
        <v>18</v>
      </c>
      <c r="K2615">
        <v>100000000</v>
      </c>
      <c r="L2615">
        <v>2016</v>
      </c>
      <c r="M2615">
        <v>6.1</v>
      </c>
    </row>
    <row r="2616" spans="1:13" x14ac:dyDescent="0.3">
      <c r="A2616" t="s">
        <v>4445</v>
      </c>
      <c r="B2616">
        <v>454</v>
      </c>
      <c r="C2616">
        <v>114</v>
      </c>
      <c r="D2616">
        <v>91121452</v>
      </c>
      <c r="E2616" t="s">
        <v>3480</v>
      </c>
      <c r="F2616" t="s">
        <v>4446</v>
      </c>
      <c r="G2616">
        <v>467613</v>
      </c>
      <c r="H2616" t="s">
        <v>16</v>
      </c>
      <c r="I2616" t="s">
        <v>25</v>
      </c>
      <c r="J2616" t="s">
        <v>18</v>
      </c>
      <c r="K2616">
        <v>14000000</v>
      </c>
      <c r="L2616">
        <v>2014</v>
      </c>
      <c r="M2616">
        <v>8.1</v>
      </c>
    </row>
    <row r="2617" spans="1:13" x14ac:dyDescent="0.3">
      <c r="A2617" t="s">
        <v>4317</v>
      </c>
      <c r="B2617">
        <v>25</v>
      </c>
      <c r="C2617">
        <v>109</v>
      </c>
      <c r="D2617">
        <v>69800000</v>
      </c>
      <c r="E2617" t="s">
        <v>2213</v>
      </c>
      <c r="F2617" t="s">
        <v>4447</v>
      </c>
      <c r="G2617">
        <v>18140</v>
      </c>
      <c r="H2617" t="s">
        <v>16</v>
      </c>
      <c r="I2617" t="s">
        <v>17</v>
      </c>
      <c r="J2617" t="s">
        <v>217</v>
      </c>
      <c r="K2617">
        <v>10000000</v>
      </c>
      <c r="L2617">
        <v>1980</v>
      </c>
      <c r="M2617">
        <v>6.1</v>
      </c>
    </row>
    <row r="2618" spans="1:13" hidden="1" x14ac:dyDescent="0.3">
      <c r="A2618" t="s">
        <v>273</v>
      </c>
      <c r="B2618">
        <v>46</v>
      </c>
      <c r="C2618">
        <v>124</v>
      </c>
      <c r="D2618">
        <v>79900000</v>
      </c>
      <c r="E2618" t="s">
        <v>2319</v>
      </c>
      <c r="F2618" t="s">
        <v>4448</v>
      </c>
      <c r="G2618">
        <v>12974</v>
      </c>
      <c r="H2618" t="s">
        <v>16</v>
      </c>
      <c r="I2618" t="s">
        <v>17</v>
      </c>
      <c r="J2618" t="s">
        <v>42</v>
      </c>
      <c r="L2618">
        <v>1980</v>
      </c>
      <c r="M2618">
        <v>7.5</v>
      </c>
    </row>
    <row r="2619" spans="1:13" x14ac:dyDescent="0.3">
      <c r="A2619" t="s">
        <v>818</v>
      </c>
      <c r="B2619">
        <v>111</v>
      </c>
      <c r="C2619">
        <v>94</v>
      </c>
      <c r="D2619">
        <v>64001297</v>
      </c>
      <c r="E2619" t="s">
        <v>1106</v>
      </c>
      <c r="F2619" t="s">
        <v>4449</v>
      </c>
      <c r="G2619">
        <v>32002</v>
      </c>
      <c r="H2619" t="s">
        <v>16</v>
      </c>
      <c r="I2619" t="s">
        <v>17</v>
      </c>
      <c r="J2619" t="s">
        <v>42</v>
      </c>
      <c r="K2619">
        <v>15000000</v>
      </c>
      <c r="L2619">
        <v>2010</v>
      </c>
      <c r="M2619">
        <v>6.2</v>
      </c>
    </row>
    <row r="2620" spans="1:13" x14ac:dyDescent="0.3">
      <c r="A2620" t="s">
        <v>4450</v>
      </c>
      <c r="B2620">
        <v>393</v>
      </c>
      <c r="C2620">
        <v>100</v>
      </c>
      <c r="D2620">
        <v>71588220</v>
      </c>
      <c r="E2620" t="s">
        <v>2625</v>
      </c>
      <c r="F2620" t="s">
        <v>4451</v>
      </c>
      <c r="G2620">
        <v>134869</v>
      </c>
      <c r="H2620" t="s">
        <v>16</v>
      </c>
      <c r="I2620" t="s">
        <v>105</v>
      </c>
      <c r="J2620" t="s">
        <v>18</v>
      </c>
      <c r="K2620">
        <v>20000000</v>
      </c>
      <c r="L2620">
        <v>2013</v>
      </c>
      <c r="M2620">
        <v>6.2</v>
      </c>
    </row>
    <row r="2621" spans="1:13" x14ac:dyDescent="0.3">
      <c r="A2621" t="s">
        <v>1918</v>
      </c>
      <c r="B2621">
        <v>318</v>
      </c>
      <c r="C2621">
        <v>101</v>
      </c>
      <c r="D2621">
        <v>47000000</v>
      </c>
      <c r="E2621" t="s">
        <v>1982</v>
      </c>
      <c r="F2621" t="s">
        <v>4254</v>
      </c>
      <c r="G2621">
        <v>157857</v>
      </c>
      <c r="H2621" t="s">
        <v>16</v>
      </c>
      <c r="I2621" t="s">
        <v>17</v>
      </c>
      <c r="J2621" t="s">
        <v>217</v>
      </c>
      <c r="K2621">
        <v>300000</v>
      </c>
      <c r="L2621">
        <v>1978</v>
      </c>
      <c r="M2621">
        <v>7.9</v>
      </c>
    </row>
    <row r="2622" spans="1:13" x14ac:dyDescent="0.3">
      <c r="A2622" t="s">
        <v>1514</v>
      </c>
      <c r="B2622">
        <v>55</v>
      </c>
      <c r="C2622">
        <v>98</v>
      </c>
      <c r="D2622">
        <v>61400000</v>
      </c>
      <c r="E2622" t="s">
        <v>1515</v>
      </c>
      <c r="F2622" t="s">
        <v>4452</v>
      </c>
      <c r="G2622">
        <v>71183</v>
      </c>
      <c r="H2622" t="s">
        <v>16</v>
      </c>
      <c r="I2622" t="s">
        <v>17</v>
      </c>
      <c r="J2622" t="s">
        <v>217</v>
      </c>
      <c r="K2622">
        <v>15000000</v>
      </c>
      <c r="L2622">
        <v>1983</v>
      </c>
      <c r="M2622">
        <v>7.4</v>
      </c>
    </row>
    <row r="2623" spans="1:13" x14ac:dyDescent="0.3">
      <c r="A2623" t="s">
        <v>3738</v>
      </c>
      <c r="B2623">
        <v>157</v>
      </c>
      <c r="C2623">
        <v>102</v>
      </c>
      <c r="D2623">
        <v>101978840</v>
      </c>
      <c r="E2623" t="s">
        <v>609</v>
      </c>
      <c r="F2623" t="s">
        <v>4453</v>
      </c>
      <c r="G2623">
        <v>77724</v>
      </c>
      <c r="H2623" t="s">
        <v>16</v>
      </c>
      <c r="I2623" t="s">
        <v>17</v>
      </c>
      <c r="J2623" t="s">
        <v>217</v>
      </c>
      <c r="K2623">
        <v>15000000</v>
      </c>
      <c r="L2623">
        <v>2013</v>
      </c>
      <c r="M2623">
        <v>6.6</v>
      </c>
    </row>
    <row r="2624" spans="1:13" x14ac:dyDescent="0.3">
      <c r="A2624" t="s">
        <v>2022</v>
      </c>
      <c r="B2624">
        <v>280</v>
      </c>
      <c r="C2624">
        <v>94</v>
      </c>
      <c r="D2624">
        <v>56437947</v>
      </c>
      <c r="E2624" t="s">
        <v>563</v>
      </c>
      <c r="F2624" t="s">
        <v>4454</v>
      </c>
      <c r="G2624">
        <v>85333</v>
      </c>
      <c r="H2624" t="s">
        <v>16</v>
      </c>
      <c r="I2624" t="s">
        <v>25</v>
      </c>
      <c r="J2624" t="s">
        <v>18</v>
      </c>
      <c r="K2624">
        <v>9800000</v>
      </c>
      <c r="L2624">
        <v>2006</v>
      </c>
      <c r="M2624">
        <v>7.3</v>
      </c>
    </row>
    <row r="2625" spans="1:13" x14ac:dyDescent="0.3">
      <c r="A2625" t="s">
        <v>100</v>
      </c>
      <c r="B2625">
        <v>109</v>
      </c>
      <c r="C2625">
        <v>92</v>
      </c>
      <c r="D2625">
        <v>73326666</v>
      </c>
      <c r="E2625" t="s">
        <v>1014</v>
      </c>
      <c r="F2625" t="s">
        <v>4455</v>
      </c>
      <c r="G2625">
        <v>189413</v>
      </c>
      <c r="H2625" t="s">
        <v>16</v>
      </c>
      <c r="I2625" t="s">
        <v>17</v>
      </c>
      <c r="J2625" t="s">
        <v>42</v>
      </c>
      <c r="K2625">
        <v>15000000</v>
      </c>
      <c r="L2625">
        <v>1988</v>
      </c>
      <c r="M2625">
        <v>7.5</v>
      </c>
    </row>
    <row r="2626" spans="1:13" x14ac:dyDescent="0.3">
      <c r="A2626" t="s">
        <v>3346</v>
      </c>
      <c r="B2626">
        <v>41</v>
      </c>
      <c r="C2626">
        <v>113</v>
      </c>
      <c r="D2626">
        <v>55184721</v>
      </c>
      <c r="E2626" t="s">
        <v>921</v>
      </c>
      <c r="F2626" t="s">
        <v>4456</v>
      </c>
      <c r="G2626">
        <v>9811</v>
      </c>
      <c r="H2626" t="s">
        <v>16</v>
      </c>
      <c r="I2626" t="s">
        <v>17</v>
      </c>
      <c r="J2626" t="s">
        <v>18</v>
      </c>
      <c r="K2626">
        <v>15000000</v>
      </c>
      <c r="L2626">
        <v>2007</v>
      </c>
      <c r="M2626">
        <v>5.6</v>
      </c>
    </row>
    <row r="2627" spans="1:13" x14ac:dyDescent="0.3">
      <c r="A2627" t="s">
        <v>4457</v>
      </c>
      <c r="B2627">
        <v>27</v>
      </c>
      <c r="C2627">
        <v>115</v>
      </c>
      <c r="D2627">
        <v>50003300</v>
      </c>
      <c r="E2627" t="s">
        <v>4458</v>
      </c>
      <c r="F2627" t="s">
        <v>4459</v>
      </c>
      <c r="G2627">
        <v>36624</v>
      </c>
      <c r="H2627" t="s">
        <v>16</v>
      </c>
      <c r="I2627" t="s">
        <v>17</v>
      </c>
      <c r="J2627" t="s">
        <v>42</v>
      </c>
      <c r="K2627">
        <v>15000000</v>
      </c>
      <c r="L2627">
        <v>1994</v>
      </c>
      <c r="M2627">
        <v>7.3</v>
      </c>
    </row>
    <row r="2628" spans="1:13" x14ac:dyDescent="0.3">
      <c r="A2628" t="s">
        <v>4460</v>
      </c>
      <c r="B2628">
        <v>462</v>
      </c>
      <c r="C2628">
        <v>95</v>
      </c>
      <c r="D2628">
        <v>54322273</v>
      </c>
      <c r="E2628" t="s">
        <v>328</v>
      </c>
      <c r="F2628" t="s">
        <v>4461</v>
      </c>
      <c r="G2628">
        <v>139749</v>
      </c>
      <c r="H2628" t="s">
        <v>16</v>
      </c>
      <c r="I2628" t="s">
        <v>25</v>
      </c>
      <c r="J2628" t="s">
        <v>18</v>
      </c>
      <c r="K2628">
        <v>17000000</v>
      </c>
      <c r="L2628">
        <v>2012</v>
      </c>
      <c r="M2628">
        <v>6.4</v>
      </c>
    </row>
    <row r="2629" spans="1:13" x14ac:dyDescent="0.3">
      <c r="A2629" t="s">
        <v>655</v>
      </c>
      <c r="B2629">
        <v>152</v>
      </c>
      <c r="C2629">
        <v>87</v>
      </c>
      <c r="D2629">
        <v>47860214</v>
      </c>
      <c r="E2629" t="s">
        <v>1982</v>
      </c>
      <c r="F2629" t="s">
        <v>4462</v>
      </c>
      <c r="G2629">
        <v>34711</v>
      </c>
      <c r="H2629" t="s">
        <v>16</v>
      </c>
      <c r="I2629" t="s">
        <v>17</v>
      </c>
      <c r="J2629" t="s">
        <v>18</v>
      </c>
      <c r="K2629">
        <v>15000000</v>
      </c>
      <c r="L2629">
        <v>2006</v>
      </c>
      <c r="M2629">
        <v>5</v>
      </c>
    </row>
    <row r="2630" spans="1:13" x14ac:dyDescent="0.3">
      <c r="A2630" t="s">
        <v>297</v>
      </c>
      <c r="B2630">
        <v>69</v>
      </c>
      <c r="C2630">
        <v>88</v>
      </c>
      <c r="D2630">
        <v>47811275</v>
      </c>
      <c r="E2630" t="s">
        <v>865</v>
      </c>
      <c r="F2630" t="s">
        <v>4463</v>
      </c>
      <c r="G2630">
        <v>29008</v>
      </c>
      <c r="H2630" t="s">
        <v>16</v>
      </c>
      <c r="I2630" t="s">
        <v>17</v>
      </c>
      <c r="J2630" t="s">
        <v>42</v>
      </c>
      <c r="K2630">
        <v>15000000</v>
      </c>
      <c r="L2630">
        <v>2002</v>
      </c>
      <c r="M2630">
        <v>5.4</v>
      </c>
    </row>
    <row r="2631" spans="1:13" x14ac:dyDescent="0.3">
      <c r="A2631" t="s">
        <v>2161</v>
      </c>
      <c r="B2631">
        <v>140</v>
      </c>
      <c r="C2631">
        <v>183</v>
      </c>
      <c r="E2631" t="s">
        <v>1229</v>
      </c>
      <c r="F2631" t="s">
        <v>4464</v>
      </c>
      <c r="G2631">
        <v>232577</v>
      </c>
      <c r="H2631" t="s">
        <v>16</v>
      </c>
      <c r="I2631" t="s">
        <v>25</v>
      </c>
      <c r="J2631" t="s">
        <v>217</v>
      </c>
      <c r="K2631">
        <v>15000000</v>
      </c>
      <c r="L2631">
        <v>1978</v>
      </c>
      <c r="M2631">
        <v>8.1999999999999993</v>
      </c>
    </row>
    <row r="2632" spans="1:13" x14ac:dyDescent="0.3">
      <c r="A2632" t="s">
        <v>1131</v>
      </c>
      <c r="B2632">
        <v>130</v>
      </c>
      <c r="C2632">
        <v>97</v>
      </c>
      <c r="D2632">
        <v>43022524</v>
      </c>
      <c r="E2632" t="s">
        <v>921</v>
      </c>
      <c r="F2632" t="s">
        <v>4465</v>
      </c>
      <c r="G2632">
        <v>67604</v>
      </c>
      <c r="H2632" t="s">
        <v>16</v>
      </c>
      <c r="I2632" t="s">
        <v>17</v>
      </c>
      <c r="J2632" t="s">
        <v>217</v>
      </c>
      <c r="K2632">
        <v>15000000</v>
      </c>
      <c r="L2632">
        <v>1997</v>
      </c>
      <c r="M2632">
        <v>7.1</v>
      </c>
    </row>
    <row r="2633" spans="1:13" x14ac:dyDescent="0.3">
      <c r="A2633" t="s">
        <v>4466</v>
      </c>
      <c r="B2633">
        <v>66</v>
      </c>
      <c r="C2633">
        <v>94</v>
      </c>
      <c r="D2633">
        <v>42672630</v>
      </c>
      <c r="E2633" t="s">
        <v>4467</v>
      </c>
      <c r="F2633" t="s">
        <v>4468</v>
      </c>
      <c r="G2633">
        <v>27580</v>
      </c>
      <c r="H2633" t="s">
        <v>16</v>
      </c>
      <c r="I2633" t="s">
        <v>17</v>
      </c>
      <c r="J2633" t="s">
        <v>42</v>
      </c>
      <c r="K2633">
        <v>17000000</v>
      </c>
      <c r="L2633">
        <v>2003</v>
      </c>
      <c r="M2633">
        <v>5.3</v>
      </c>
    </row>
    <row r="2634" spans="1:13" x14ac:dyDescent="0.3">
      <c r="A2634" t="s">
        <v>4469</v>
      </c>
      <c r="B2634">
        <v>238</v>
      </c>
      <c r="C2634">
        <v>112</v>
      </c>
      <c r="D2634">
        <v>42919096</v>
      </c>
      <c r="E2634" t="s">
        <v>337</v>
      </c>
      <c r="F2634" t="s">
        <v>4470</v>
      </c>
      <c r="G2634">
        <v>64747</v>
      </c>
      <c r="H2634" t="s">
        <v>16</v>
      </c>
      <c r="I2634" t="s">
        <v>17</v>
      </c>
      <c r="J2634" t="s">
        <v>18</v>
      </c>
      <c r="K2634">
        <v>15000000</v>
      </c>
      <c r="L2634">
        <v>2013</v>
      </c>
      <c r="M2634">
        <v>6.5</v>
      </c>
    </row>
    <row r="2635" spans="1:13" x14ac:dyDescent="0.3">
      <c r="A2635" t="s">
        <v>4471</v>
      </c>
      <c r="B2635">
        <v>198</v>
      </c>
      <c r="C2635">
        <v>98</v>
      </c>
      <c r="D2635">
        <v>42592530</v>
      </c>
      <c r="E2635" t="s">
        <v>322</v>
      </c>
      <c r="F2635" t="s">
        <v>4472</v>
      </c>
      <c r="G2635">
        <v>29867</v>
      </c>
      <c r="H2635" t="s">
        <v>16</v>
      </c>
      <c r="I2635" t="s">
        <v>17</v>
      </c>
      <c r="J2635" t="s">
        <v>18</v>
      </c>
      <c r="K2635">
        <v>15000000</v>
      </c>
      <c r="L2635">
        <v>2015</v>
      </c>
      <c r="M2635">
        <v>6.2</v>
      </c>
    </row>
    <row r="2636" spans="1:13" x14ac:dyDescent="0.3">
      <c r="A2636" t="s">
        <v>1754</v>
      </c>
      <c r="B2636">
        <v>154</v>
      </c>
      <c r="C2636">
        <v>104</v>
      </c>
      <c r="D2636">
        <v>40064955</v>
      </c>
      <c r="E2636" t="s">
        <v>2504</v>
      </c>
      <c r="F2636" t="s">
        <v>4473</v>
      </c>
      <c r="G2636">
        <v>92074</v>
      </c>
      <c r="H2636" t="s">
        <v>16</v>
      </c>
      <c r="I2636" t="s">
        <v>17</v>
      </c>
      <c r="J2636" t="s">
        <v>217</v>
      </c>
      <c r="K2636">
        <v>15000000</v>
      </c>
      <c r="L2636">
        <v>1998</v>
      </c>
      <c r="M2636">
        <v>6.4</v>
      </c>
    </row>
    <row r="2637" spans="1:13" hidden="1" x14ac:dyDescent="0.3">
      <c r="A2637" t="s">
        <v>2155</v>
      </c>
      <c r="B2637">
        <v>19</v>
      </c>
      <c r="C2637">
        <v>118</v>
      </c>
      <c r="D2637">
        <v>39100956</v>
      </c>
      <c r="E2637" t="s">
        <v>1542</v>
      </c>
      <c r="F2637" t="s">
        <v>4474</v>
      </c>
      <c r="G2637">
        <v>13442</v>
      </c>
      <c r="H2637" t="s">
        <v>16</v>
      </c>
      <c r="I2637" t="s">
        <v>17</v>
      </c>
      <c r="J2637" t="s">
        <v>217</v>
      </c>
      <c r="L2637">
        <v>1993</v>
      </c>
      <c r="M2637">
        <v>7.2</v>
      </c>
    </row>
    <row r="2638" spans="1:13" x14ac:dyDescent="0.3">
      <c r="A2638" t="s">
        <v>517</v>
      </c>
      <c r="B2638">
        <v>131</v>
      </c>
      <c r="C2638">
        <v>120</v>
      </c>
      <c r="D2638">
        <v>44886089</v>
      </c>
      <c r="E2638" t="s">
        <v>782</v>
      </c>
      <c r="F2638" t="s">
        <v>4475</v>
      </c>
      <c r="G2638">
        <v>69576</v>
      </c>
      <c r="H2638" t="s">
        <v>16</v>
      </c>
      <c r="I2638" t="s">
        <v>17</v>
      </c>
      <c r="J2638" t="s">
        <v>217</v>
      </c>
      <c r="K2638">
        <v>10000000</v>
      </c>
      <c r="L2638">
        <v>1997</v>
      </c>
      <c r="M2638">
        <v>6.9</v>
      </c>
    </row>
    <row r="2639" spans="1:13" x14ac:dyDescent="0.3">
      <c r="A2639" t="s">
        <v>4476</v>
      </c>
      <c r="B2639">
        <v>97</v>
      </c>
      <c r="C2639">
        <v>99</v>
      </c>
      <c r="D2639">
        <v>37882551</v>
      </c>
      <c r="E2639" t="s">
        <v>609</v>
      </c>
      <c r="F2639" t="s">
        <v>4477</v>
      </c>
      <c r="G2639">
        <v>80305</v>
      </c>
      <c r="H2639" t="s">
        <v>16</v>
      </c>
      <c r="I2639" t="s">
        <v>17</v>
      </c>
      <c r="J2639" t="s">
        <v>217</v>
      </c>
      <c r="K2639">
        <v>16000000</v>
      </c>
      <c r="L2639">
        <v>2001</v>
      </c>
      <c r="M2639">
        <v>5.7</v>
      </c>
    </row>
    <row r="2640" spans="1:13" x14ac:dyDescent="0.3">
      <c r="A2640" t="s">
        <v>186</v>
      </c>
      <c r="B2640">
        <v>355</v>
      </c>
      <c r="C2640">
        <v>109</v>
      </c>
      <c r="D2640">
        <v>40983001</v>
      </c>
      <c r="E2640" t="s">
        <v>782</v>
      </c>
      <c r="F2640" t="s">
        <v>4478</v>
      </c>
      <c r="G2640">
        <v>181025</v>
      </c>
      <c r="H2640" t="s">
        <v>16</v>
      </c>
      <c r="I2640" t="s">
        <v>17</v>
      </c>
      <c r="J2640" t="s">
        <v>217</v>
      </c>
      <c r="K2640">
        <v>7000000</v>
      </c>
      <c r="L2640">
        <v>2012</v>
      </c>
      <c r="M2640">
        <v>7.7</v>
      </c>
    </row>
    <row r="2641" spans="1:13" x14ac:dyDescent="0.3">
      <c r="A2641" t="s">
        <v>1212</v>
      </c>
      <c r="B2641">
        <v>138</v>
      </c>
      <c r="C2641">
        <v>105</v>
      </c>
      <c r="D2641">
        <v>20991497</v>
      </c>
      <c r="E2641" t="s">
        <v>515</v>
      </c>
      <c r="F2641" t="s">
        <v>2558</v>
      </c>
      <c r="G2641">
        <v>39782</v>
      </c>
      <c r="H2641" t="s">
        <v>16</v>
      </c>
      <c r="I2641" t="s">
        <v>17</v>
      </c>
      <c r="J2641" t="s">
        <v>18</v>
      </c>
      <c r="K2641">
        <v>37000000</v>
      </c>
      <c r="L2641">
        <v>2015</v>
      </c>
      <c r="M2641">
        <v>5.4</v>
      </c>
    </row>
    <row r="2642" spans="1:13" x14ac:dyDescent="0.3">
      <c r="A2642" t="s">
        <v>183</v>
      </c>
      <c r="B2642">
        <v>102</v>
      </c>
      <c r="C2642">
        <v>106</v>
      </c>
      <c r="D2642">
        <v>35007180</v>
      </c>
      <c r="E2642" t="s">
        <v>169</v>
      </c>
      <c r="F2642" t="s">
        <v>4479</v>
      </c>
      <c r="G2642">
        <v>26846</v>
      </c>
      <c r="H2642" t="s">
        <v>16</v>
      </c>
      <c r="I2642" t="s">
        <v>17</v>
      </c>
      <c r="J2642" t="s">
        <v>18</v>
      </c>
      <c r="K2642">
        <v>15000000</v>
      </c>
      <c r="L2642">
        <v>2000</v>
      </c>
      <c r="M2642">
        <v>5.6</v>
      </c>
    </row>
    <row r="2643" spans="1:13" x14ac:dyDescent="0.3">
      <c r="A2643" t="s">
        <v>4480</v>
      </c>
      <c r="B2643">
        <v>419</v>
      </c>
      <c r="C2643">
        <v>123</v>
      </c>
      <c r="D2643">
        <v>35887263</v>
      </c>
      <c r="E2643" t="s">
        <v>2262</v>
      </c>
      <c r="F2643" t="s">
        <v>4481</v>
      </c>
      <c r="G2643">
        <v>265507</v>
      </c>
      <c r="H2643" t="s">
        <v>16</v>
      </c>
      <c r="I2643" t="s">
        <v>25</v>
      </c>
      <c r="J2643" t="s">
        <v>18</v>
      </c>
      <c r="K2643">
        <v>15000000</v>
      </c>
      <c r="L2643">
        <v>2014</v>
      </c>
      <c r="M2643">
        <v>7.7</v>
      </c>
    </row>
    <row r="2644" spans="1:13" x14ac:dyDescent="0.3">
      <c r="A2644" t="s">
        <v>1785</v>
      </c>
      <c r="B2644">
        <v>37</v>
      </c>
      <c r="C2644">
        <v>86</v>
      </c>
      <c r="D2644">
        <v>34308901</v>
      </c>
      <c r="E2644" t="s">
        <v>366</v>
      </c>
      <c r="F2644" t="s">
        <v>4482</v>
      </c>
      <c r="G2644">
        <v>15939</v>
      </c>
      <c r="H2644" t="s">
        <v>16</v>
      </c>
      <c r="I2644" t="s">
        <v>17</v>
      </c>
      <c r="J2644" t="s">
        <v>18</v>
      </c>
      <c r="K2644">
        <v>16000000</v>
      </c>
      <c r="L2644">
        <v>2003</v>
      </c>
      <c r="M2644">
        <v>5.0999999999999996</v>
      </c>
    </row>
    <row r="2645" spans="1:13" x14ac:dyDescent="0.3">
      <c r="A2645" t="s">
        <v>4483</v>
      </c>
      <c r="B2645">
        <v>78</v>
      </c>
      <c r="C2645">
        <v>120</v>
      </c>
      <c r="D2645">
        <v>33771174</v>
      </c>
      <c r="E2645" t="s">
        <v>515</v>
      </c>
      <c r="F2645" t="s">
        <v>4484</v>
      </c>
      <c r="G2645">
        <v>27044</v>
      </c>
      <c r="H2645" t="s">
        <v>16</v>
      </c>
      <c r="I2645" t="s">
        <v>17</v>
      </c>
      <c r="J2645" t="s">
        <v>18</v>
      </c>
      <c r="K2645">
        <v>15000000</v>
      </c>
      <c r="L2645">
        <v>2000</v>
      </c>
      <c r="M2645">
        <v>6.8</v>
      </c>
    </row>
    <row r="2646" spans="1:13" x14ac:dyDescent="0.3">
      <c r="A2646" t="s">
        <v>3196</v>
      </c>
      <c r="B2646">
        <v>181</v>
      </c>
      <c r="C2646">
        <v>227</v>
      </c>
      <c r="D2646">
        <v>6000000</v>
      </c>
      <c r="E2646" t="s">
        <v>1243</v>
      </c>
      <c r="F2646" t="s">
        <v>4485</v>
      </c>
      <c r="G2646">
        <v>192775</v>
      </c>
      <c r="H2646" t="s">
        <v>16</v>
      </c>
      <c r="I2646" t="s">
        <v>25</v>
      </c>
      <c r="J2646" t="s">
        <v>42</v>
      </c>
      <c r="K2646">
        <v>15000000</v>
      </c>
      <c r="L2646">
        <v>1962</v>
      </c>
      <c r="M2646">
        <v>8.4</v>
      </c>
    </row>
    <row r="2647" spans="1:13" x14ac:dyDescent="0.3">
      <c r="A2647" t="s">
        <v>4486</v>
      </c>
      <c r="B2647">
        <v>220</v>
      </c>
      <c r="C2647">
        <v>119</v>
      </c>
      <c r="D2647">
        <v>33386128</v>
      </c>
      <c r="E2647" t="s">
        <v>2285</v>
      </c>
      <c r="F2647" t="s">
        <v>4487</v>
      </c>
      <c r="G2647">
        <v>36372</v>
      </c>
      <c r="H2647" t="s">
        <v>16</v>
      </c>
      <c r="I2647" t="s">
        <v>17</v>
      </c>
      <c r="J2647" t="s">
        <v>217</v>
      </c>
      <c r="K2647">
        <v>15000000</v>
      </c>
      <c r="L2647">
        <v>2009</v>
      </c>
      <c r="M2647">
        <v>4.9000000000000004</v>
      </c>
    </row>
    <row r="2648" spans="1:13" x14ac:dyDescent="0.3">
      <c r="A2648" t="s">
        <v>2703</v>
      </c>
      <c r="B2648">
        <v>349</v>
      </c>
      <c r="C2648">
        <v>115</v>
      </c>
      <c r="D2648">
        <v>37877959</v>
      </c>
      <c r="E2648" t="s">
        <v>3877</v>
      </c>
      <c r="F2648" t="s">
        <v>4488</v>
      </c>
      <c r="G2648">
        <v>86664</v>
      </c>
      <c r="H2648" t="s">
        <v>16</v>
      </c>
      <c r="I2648" t="s">
        <v>17</v>
      </c>
      <c r="J2648" t="s">
        <v>217</v>
      </c>
      <c r="K2648">
        <v>15000000</v>
      </c>
      <c r="L2648">
        <v>2014</v>
      </c>
      <c r="M2648">
        <v>7.1</v>
      </c>
    </row>
    <row r="2649" spans="1:13" x14ac:dyDescent="0.3">
      <c r="A2649" t="s">
        <v>4489</v>
      </c>
      <c r="B2649">
        <v>241</v>
      </c>
      <c r="C2649">
        <v>114</v>
      </c>
      <c r="D2649">
        <v>32721635</v>
      </c>
      <c r="E2649" t="s">
        <v>2413</v>
      </c>
      <c r="F2649" t="s">
        <v>4490</v>
      </c>
      <c r="G2649">
        <v>67822</v>
      </c>
      <c r="H2649" t="s">
        <v>16</v>
      </c>
      <c r="I2649" t="s">
        <v>17</v>
      </c>
      <c r="J2649" t="s">
        <v>217</v>
      </c>
      <c r="K2649">
        <v>15000000</v>
      </c>
      <c r="L2649">
        <v>2009</v>
      </c>
      <c r="M2649">
        <v>6.6</v>
      </c>
    </row>
    <row r="2650" spans="1:13" x14ac:dyDescent="0.3">
      <c r="A2650" t="s">
        <v>4376</v>
      </c>
      <c r="B2650">
        <v>103</v>
      </c>
      <c r="C2650">
        <v>90</v>
      </c>
      <c r="D2650">
        <v>31585300</v>
      </c>
      <c r="E2650" t="s">
        <v>615</v>
      </c>
      <c r="F2650" t="s">
        <v>4491</v>
      </c>
      <c r="G2650">
        <v>38248</v>
      </c>
      <c r="H2650" t="s">
        <v>16</v>
      </c>
      <c r="I2650" t="s">
        <v>17</v>
      </c>
      <c r="J2650" t="s">
        <v>18</v>
      </c>
      <c r="K2650">
        <v>15000000</v>
      </c>
      <c r="L2650">
        <v>2005</v>
      </c>
      <c r="M2650">
        <v>6.1</v>
      </c>
    </row>
    <row r="2651" spans="1:13" x14ac:dyDescent="0.3">
      <c r="A2651" t="s">
        <v>4492</v>
      </c>
      <c r="B2651">
        <v>151</v>
      </c>
      <c r="C2651">
        <v>94</v>
      </c>
      <c r="D2651">
        <v>30259652</v>
      </c>
      <c r="E2651" t="s">
        <v>4493</v>
      </c>
      <c r="F2651" t="s">
        <v>4494</v>
      </c>
      <c r="G2651">
        <v>26905</v>
      </c>
      <c r="H2651" t="s">
        <v>16</v>
      </c>
      <c r="I2651" t="s">
        <v>17</v>
      </c>
      <c r="J2651" t="s">
        <v>217</v>
      </c>
      <c r="K2651">
        <v>15000000</v>
      </c>
      <c r="L2651">
        <v>2002</v>
      </c>
      <c r="M2651">
        <v>4.0999999999999996</v>
      </c>
    </row>
    <row r="2652" spans="1:13" x14ac:dyDescent="0.3">
      <c r="A2652" t="s">
        <v>406</v>
      </c>
      <c r="B2652">
        <v>344</v>
      </c>
      <c r="C2652">
        <v>106</v>
      </c>
      <c r="D2652">
        <v>163192114</v>
      </c>
      <c r="E2652" t="s">
        <v>20</v>
      </c>
      <c r="F2652" t="s">
        <v>475</v>
      </c>
      <c r="G2652">
        <v>229687</v>
      </c>
      <c r="H2652" t="s">
        <v>16</v>
      </c>
      <c r="I2652" t="s">
        <v>17</v>
      </c>
      <c r="J2652" t="s">
        <v>18</v>
      </c>
      <c r="K2652">
        <v>125000000</v>
      </c>
      <c r="L2652">
        <v>2010</v>
      </c>
      <c r="M2652">
        <v>5.8</v>
      </c>
    </row>
    <row r="2653" spans="1:13" x14ac:dyDescent="0.3">
      <c r="A2653" t="s">
        <v>1402</v>
      </c>
      <c r="B2653">
        <v>185</v>
      </c>
      <c r="C2653">
        <v>98</v>
      </c>
      <c r="D2653">
        <v>30857814</v>
      </c>
      <c r="E2653" t="s">
        <v>1241</v>
      </c>
      <c r="F2653" t="s">
        <v>4495</v>
      </c>
      <c r="G2653">
        <v>294163</v>
      </c>
      <c r="H2653" t="s">
        <v>16</v>
      </c>
      <c r="I2653" t="s">
        <v>17</v>
      </c>
      <c r="J2653" t="s">
        <v>42</v>
      </c>
      <c r="K2653">
        <v>16000000</v>
      </c>
      <c r="L2653">
        <v>1987</v>
      </c>
      <c r="M2653">
        <v>8.1</v>
      </c>
    </row>
    <row r="2654" spans="1:13" x14ac:dyDescent="0.3">
      <c r="A2654" t="s">
        <v>631</v>
      </c>
      <c r="B2654">
        <v>112</v>
      </c>
      <c r="C2654">
        <v>126</v>
      </c>
      <c r="D2654">
        <v>30226144</v>
      </c>
      <c r="E2654" t="s">
        <v>563</v>
      </c>
      <c r="F2654" t="s">
        <v>4496</v>
      </c>
      <c r="G2654">
        <v>47626</v>
      </c>
      <c r="H2654" t="s">
        <v>16</v>
      </c>
      <c r="I2654" t="s">
        <v>17</v>
      </c>
      <c r="J2654" t="s">
        <v>18</v>
      </c>
      <c r="K2654">
        <v>15000000</v>
      </c>
      <c r="L2654">
        <v>2007</v>
      </c>
      <c r="M2654">
        <v>7.6</v>
      </c>
    </row>
    <row r="2655" spans="1:13" x14ac:dyDescent="0.3">
      <c r="A2655" t="s">
        <v>4497</v>
      </c>
      <c r="B2655">
        <v>676</v>
      </c>
      <c r="C2655">
        <v>100</v>
      </c>
      <c r="D2655">
        <v>35054909</v>
      </c>
      <c r="E2655" t="s">
        <v>714</v>
      </c>
      <c r="F2655" t="s">
        <v>4498</v>
      </c>
      <c r="G2655">
        <v>431578</v>
      </c>
      <c r="H2655" t="s">
        <v>16</v>
      </c>
      <c r="I2655" t="s">
        <v>17</v>
      </c>
      <c r="J2655" t="s">
        <v>217</v>
      </c>
      <c r="K2655">
        <v>15000000</v>
      </c>
      <c r="L2655">
        <v>2011</v>
      </c>
      <c r="M2655">
        <v>7.8</v>
      </c>
    </row>
    <row r="2656" spans="1:13" x14ac:dyDescent="0.3">
      <c r="A2656" t="s">
        <v>4499</v>
      </c>
      <c r="B2656">
        <v>74</v>
      </c>
      <c r="C2656">
        <v>89</v>
      </c>
      <c r="D2656">
        <v>29302097</v>
      </c>
      <c r="E2656" t="s">
        <v>4500</v>
      </c>
      <c r="F2656" t="s">
        <v>4501</v>
      </c>
      <c r="G2656">
        <v>23408</v>
      </c>
      <c r="H2656" t="s">
        <v>16</v>
      </c>
      <c r="I2656" t="s">
        <v>282</v>
      </c>
      <c r="J2656" t="s">
        <v>42</v>
      </c>
      <c r="K2656">
        <v>15000000</v>
      </c>
      <c r="L2656">
        <v>2004</v>
      </c>
      <c r="M2656">
        <v>4.5999999999999996</v>
      </c>
    </row>
    <row r="2657" spans="1:13" x14ac:dyDescent="0.3">
      <c r="A2657" t="s">
        <v>4157</v>
      </c>
      <c r="B2657">
        <v>65</v>
      </c>
      <c r="C2657">
        <v>111</v>
      </c>
      <c r="D2657">
        <v>29106737</v>
      </c>
      <c r="E2657" t="s">
        <v>515</v>
      </c>
      <c r="F2657" t="s">
        <v>4502</v>
      </c>
      <c r="G2657">
        <v>15582</v>
      </c>
      <c r="H2657" t="s">
        <v>16</v>
      </c>
      <c r="I2657" t="s">
        <v>17</v>
      </c>
      <c r="J2657" t="s">
        <v>217</v>
      </c>
      <c r="K2657">
        <v>15000000</v>
      </c>
      <c r="L2657">
        <v>1998</v>
      </c>
      <c r="M2657">
        <v>6</v>
      </c>
    </row>
    <row r="2658" spans="1:13" x14ac:dyDescent="0.3">
      <c r="A2658" t="s">
        <v>4503</v>
      </c>
      <c r="B2658">
        <v>274</v>
      </c>
      <c r="C2658">
        <v>100</v>
      </c>
      <c r="D2658">
        <v>28637507</v>
      </c>
      <c r="E2658" t="s">
        <v>287</v>
      </c>
      <c r="F2658" t="s">
        <v>4504</v>
      </c>
      <c r="G2658">
        <v>212167</v>
      </c>
      <c r="H2658" t="s">
        <v>16</v>
      </c>
      <c r="I2658" t="s">
        <v>25</v>
      </c>
      <c r="J2658" t="s">
        <v>217</v>
      </c>
      <c r="K2658">
        <v>15000000</v>
      </c>
      <c r="L2658">
        <v>2007</v>
      </c>
      <c r="M2658">
        <v>7</v>
      </c>
    </row>
    <row r="2659" spans="1:13" x14ac:dyDescent="0.3">
      <c r="A2659" t="s">
        <v>2064</v>
      </c>
      <c r="B2659">
        <v>50</v>
      </c>
      <c r="C2659">
        <v>115</v>
      </c>
      <c r="D2659">
        <v>30127963</v>
      </c>
      <c r="E2659" t="s">
        <v>2815</v>
      </c>
      <c r="F2659" t="s">
        <v>4505</v>
      </c>
      <c r="G2659">
        <v>12596</v>
      </c>
      <c r="H2659" t="s">
        <v>16</v>
      </c>
      <c r="I2659" t="s">
        <v>17</v>
      </c>
      <c r="J2659" t="s">
        <v>42</v>
      </c>
      <c r="K2659">
        <v>15000000</v>
      </c>
      <c r="L2659">
        <v>2014</v>
      </c>
      <c r="M2659">
        <v>6.7</v>
      </c>
    </row>
    <row r="2660" spans="1:13" x14ac:dyDescent="0.3">
      <c r="A2660" t="s">
        <v>1659</v>
      </c>
      <c r="B2660">
        <v>96</v>
      </c>
      <c r="C2660">
        <v>106</v>
      </c>
      <c r="D2660">
        <v>32645546</v>
      </c>
      <c r="E2660" t="s">
        <v>1419</v>
      </c>
      <c r="F2660" t="s">
        <v>4506</v>
      </c>
      <c r="G2660">
        <v>8427</v>
      </c>
      <c r="H2660" t="s">
        <v>16</v>
      </c>
      <c r="I2660" t="s">
        <v>17</v>
      </c>
      <c r="J2660" t="s">
        <v>42</v>
      </c>
      <c r="K2660">
        <v>14000000</v>
      </c>
      <c r="L2660">
        <v>2005</v>
      </c>
      <c r="M2660">
        <v>6.4</v>
      </c>
    </row>
    <row r="2661" spans="1:13" x14ac:dyDescent="0.3">
      <c r="A2661" t="s">
        <v>4507</v>
      </c>
      <c r="B2661">
        <v>68</v>
      </c>
      <c r="C2661">
        <v>124</v>
      </c>
      <c r="D2661">
        <v>27441122</v>
      </c>
      <c r="E2661" t="s">
        <v>1760</v>
      </c>
      <c r="F2661" t="s">
        <v>4508</v>
      </c>
      <c r="G2661">
        <v>14322</v>
      </c>
      <c r="H2661" t="s">
        <v>16</v>
      </c>
      <c r="I2661" t="s">
        <v>17</v>
      </c>
      <c r="J2661" t="s">
        <v>18</v>
      </c>
      <c r="K2661">
        <v>15000000</v>
      </c>
      <c r="L2661">
        <v>2000</v>
      </c>
      <c r="M2661">
        <v>7.2</v>
      </c>
    </row>
    <row r="2662" spans="1:13" x14ac:dyDescent="0.3">
      <c r="A2662" t="s">
        <v>1957</v>
      </c>
      <c r="B2662">
        <v>111</v>
      </c>
      <c r="C2662">
        <v>107</v>
      </c>
      <c r="D2662">
        <v>28014536</v>
      </c>
      <c r="E2662" t="s">
        <v>560</v>
      </c>
      <c r="F2662" t="s">
        <v>4509</v>
      </c>
      <c r="G2662">
        <v>73347</v>
      </c>
      <c r="H2662" t="s">
        <v>16</v>
      </c>
      <c r="I2662" t="s">
        <v>17</v>
      </c>
      <c r="J2662" t="s">
        <v>217</v>
      </c>
      <c r="K2662">
        <v>15000000</v>
      </c>
      <c r="L2662">
        <v>1997</v>
      </c>
      <c r="M2662">
        <v>7.4</v>
      </c>
    </row>
    <row r="2663" spans="1:13" x14ac:dyDescent="0.3">
      <c r="A2663" t="s">
        <v>4510</v>
      </c>
      <c r="B2663">
        <v>128</v>
      </c>
      <c r="C2663">
        <v>99</v>
      </c>
      <c r="D2663">
        <v>33860010</v>
      </c>
      <c r="E2663" t="s">
        <v>615</v>
      </c>
      <c r="F2663" t="s">
        <v>4511</v>
      </c>
      <c r="G2663">
        <v>33088</v>
      </c>
      <c r="H2663" t="s">
        <v>16</v>
      </c>
      <c r="I2663" t="s">
        <v>17</v>
      </c>
      <c r="J2663" t="s">
        <v>18</v>
      </c>
      <c r="K2663">
        <v>15000000</v>
      </c>
      <c r="L2663">
        <v>2009</v>
      </c>
      <c r="M2663">
        <v>4.8</v>
      </c>
    </row>
    <row r="2664" spans="1:13" x14ac:dyDescent="0.3">
      <c r="A2664" t="s">
        <v>4512</v>
      </c>
      <c r="B2664">
        <v>160</v>
      </c>
      <c r="C2664">
        <v>90</v>
      </c>
      <c r="D2664">
        <v>26421314</v>
      </c>
      <c r="E2664" t="s">
        <v>4513</v>
      </c>
      <c r="F2664" t="s">
        <v>4514</v>
      </c>
      <c r="G2664">
        <v>28964</v>
      </c>
      <c r="H2664" t="s">
        <v>16</v>
      </c>
      <c r="I2664" t="s">
        <v>17</v>
      </c>
      <c r="J2664" t="s">
        <v>217</v>
      </c>
      <c r="K2664">
        <v>15000000</v>
      </c>
      <c r="L2664">
        <v>2000</v>
      </c>
      <c r="M2664">
        <v>4</v>
      </c>
    </row>
    <row r="2665" spans="1:13" x14ac:dyDescent="0.3">
      <c r="A2665" t="s">
        <v>3835</v>
      </c>
      <c r="B2665">
        <v>93</v>
      </c>
      <c r="C2665">
        <v>101</v>
      </c>
      <c r="D2665">
        <v>24881000</v>
      </c>
      <c r="E2665" t="s">
        <v>328</v>
      </c>
      <c r="F2665" t="s">
        <v>4515</v>
      </c>
      <c r="G2665">
        <v>57140</v>
      </c>
      <c r="H2665" t="s">
        <v>16</v>
      </c>
      <c r="I2665" t="s">
        <v>17</v>
      </c>
      <c r="J2665" t="s">
        <v>217</v>
      </c>
      <c r="K2665">
        <v>15000000</v>
      </c>
      <c r="L2665">
        <v>1996</v>
      </c>
      <c r="M2665">
        <v>6.2</v>
      </c>
    </row>
    <row r="2666" spans="1:13" x14ac:dyDescent="0.3">
      <c r="A2666" t="s">
        <v>1439</v>
      </c>
      <c r="B2666">
        <v>278</v>
      </c>
      <c r="C2666">
        <v>119</v>
      </c>
      <c r="D2666">
        <v>23089926</v>
      </c>
      <c r="E2666" t="s">
        <v>3153</v>
      </c>
      <c r="F2666" t="s">
        <v>4516</v>
      </c>
      <c r="G2666">
        <v>166269</v>
      </c>
      <c r="H2666" t="s">
        <v>16</v>
      </c>
      <c r="I2666" t="s">
        <v>25</v>
      </c>
      <c r="J2666" t="s">
        <v>217</v>
      </c>
      <c r="K2666">
        <v>15000000</v>
      </c>
      <c r="L2666">
        <v>2005</v>
      </c>
      <c r="M2666">
        <v>7.7</v>
      </c>
    </row>
    <row r="2667" spans="1:13" x14ac:dyDescent="0.3">
      <c r="A2667" t="s">
        <v>4517</v>
      </c>
      <c r="B2667">
        <v>81</v>
      </c>
      <c r="C2667">
        <v>103</v>
      </c>
      <c r="D2667">
        <v>26161406</v>
      </c>
      <c r="E2667" t="s">
        <v>289</v>
      </c>
      <c r="F2667" t="s">
        <v>4518</v>
      </c>
      <c r="G2667">
        <v>13874</v>
      </c>
      <c r="H2667" t="s">
        <v>16</v>
      </c>
      <c r="I2667" t="s">
        <v>17</v>
      </c>
      <c r="J2667" t="s">
        <v>110</v>
      </c>
      <c r="K2667">
        <v>15000000</v>
      </c>
      <c r="L2667">
        <v>2010</v>
      </c>
      <c r="M2667">
        <v>6.7</v>
      </c>
    </row>
    <row r="2668" spans="1:13" x14ac:dyDescent="0.3">
      <c r="A2668" t="s">
        <v>4398</v>
      </c>
      <c r="B2668">
        <v>58</v>
      </c>
      <c r="C2668">
        <v>134</v>
      </c>
      <c r="D2668">
        <v>22954968</v>
      </c>
      <c r="E2668" t="s">
        <v>85</v>
      </c>
      <c r="F2668" t="s">
        <v>4519</v>
      </c>
      <c r="G2668">
        <v>45703</v>
      </c>
      <c r="H2668" t="s">
        <v>16</v>
      </c>
      <c r="I2668" t="s">
        <v>25</v>
      </c>
      <c r="J2668" t="s">
        <v>42</v>
      </c>
      <c r="K2668">
        <v>11500000</v>
      </c>
      <c r="L2668">
        <v>1993</v>
      </c>
      <c r="M2668">
        <v>7.9</v>
      </c>
    </row>
    <row r="2669" spans="1:13" x14ac:dyDescent="0.3">
      <c r="A2669" t="s">
        <v>2514</v>
      </c>
      <c r="B2669">
        <v>153</v>
      </c>
      <c r="C2669">
        <v>155</v>
      </c>
      <c r="D2669">
        <v>26384919</v>
      </c>
      <c r="E2669" t="s">
        <v>1235</v>
      </c>
      <c r="F2669" t="s">
        <v>4520</v>
      </c>
      <c r="G2669">
        <v>189032</v>
      </c>
      <c r="H2669" t="s">
        <v>16</v>
      </c>
      <c r="I2669" t="s">
        <v>17</v>
      </c>
      <c r="J2669" t="s">
        <v>217</v>
      </c>
      <c r="K2669">
        <v>15000000</v>
      </c>
      <c r="L2669">
        <v>1997</v>
      </c>
      <c r="M2669">
        <v>7.9</v>
      </c>
    </row>
    <row r="2670" spans="1:13" x14ac:dyDescent="0.3">
      <c r="A2670" t="s">
        <v>4278</v>
      </c>
      <c r="B2670">
        <v>25</v>
      </c>
      <c r="C2670">
        <v>94</v>
      </c>
      <c r="D2670">
        <v>22189039</v>
      </c>
      <c r="E2670" t="s">
        <v>2076</v>
      </c>
      <c r="F2670" t="s">
        <v>4521</v>
      </c>
      <c r="G2670">
        <v>17074</v>
      </c>
      <c r="H2670" t="s">
        <v>16</v>
      </c>
      <c r="I2670" t="s">
        <v>17</v>
      </c>
      <c r="J2670" t="s">
        <v>217</v>
      </c>
      <c r="K2670">
        <v>15000000</v>
      </c>
      <c r="L2670">
        <v>1993</v>
      </c>
      <c r="M2670">
        <v>5.5</v>
      </c>
    </row>
    <row r="2671" spans="1:13" x14ac:dyDescent="0.3">
      <c r="A2671" t="s">
        <v>4522</v>
      </c>
      <c r="B2671">
        <v>46</v>
      </c>
      <c r="C2671">
        <v>95</v>
      </c>
      <c r="D2671">
        <v>20998709</v>
      </c>
      <c r="E2671" t="s">
        <v>1187</v>
      </c>
      <c r="F2671" t="s">
        <v>4523</v>
      </c>
      <c r="G2671">
        <v>6095</v>
      </c>
      <c r="H2671" t="s">
        <v>16</v>
      </c>
      <c r="I2671" t="s">
        <v>17</v>
      </c>
      <c r="J2671" t="s">
        <v>42</v>
      </c>
      <c r="K2671">
        <v>15000000</v>
      </c>
      <c r="L2671">
        <v>2006</v>
      </c>
      <c r="M2671">
        <v>6.2</v>
      </c>
    </row>
    <row r="2672" spans="1:13" x14ac:dyDescent="0.3">
      <c r="A2672" t="s">
        <v>4524</v>
      </c>
      <c r="B2672">
        <v>161</v>
      </c>
      <c r="C2672">
        <v>89</v>
      </c>
      <c r="D2672">
        <v>20801344</v>
      </c>
      <c r="E2672" t="s">
        <v>2285</v>
      </c>
      <c r="F2672" t="s">
        <v>4525</v>
      </c>
      <c r="G2672">
        <v>49721</v>
      </c>
      <c r="H2672" t="s">
        <v>16</v>
      </c>
      <c r="I2672" t="s">
        <v>17</v>
      </c>
      <c r="J2672" t="s">
        <v>217</v>
      </c>
      <c r="K2672">
        <v>15000000</v>
      </c>
      <c r="L2672">
        <v>2007</v>
      </c>
      <c r="M2672">
        <v>5.0999999999999996</v>
      </c>
    </row>
    <row r="2673" spans="1:13" x14ac:dyDescent="0.3">
      <c r="A2673" t="s">
        <v>4526</v>
      </c>
      <c r="B2673">
        <v>108</v>
      </c>
      <c r="C2673">
        <v>97</v>
      </c>
      <c r="D2673">
        <v>21468807</v>
      </c>
      <c r="E2673" t="s">
        <v>1097</v>
      </c>
      <c r="F2673" t="s">
        <v>4527</v>
      </c>
      <c r="G2673">
        <v>13048</v>
      </c>
      <c r="H2673" t="s">
        <v>16</v>
      </c>
      <c r="I2673" t="s">
        <v>17</v>
      </c>
      <c r="J2673" t="s">
        <v>217</v>
      </c>
      <c r="K2673">
        <v>14000000</v>
      </c>
      <c r="L2673">
        <v>2000</v>
      </c>
      <c r="M2673">
        <v>4.0999999999999996</v>
      </c>
    </row>
    <row r="2674" spans="1:13" x14ac:dyDescent="0.3">
      <c r="A2674" t="s">
        <v>1457</v>
      </c>
      <c r="B2674">
        <v>69</v>
      </c>
      <c r="C2674">
        <v>90</v>
      </c>
      <c r="D2674">
        <v>19158074</v>
      </c>
      <c r="E2674" t="s">
        <v>738</v>
      </c>
      <c r="F2674" t="s">
        <v>4528</v>
      </c>
      <c r="G2674">
        <v>17983</v>
      </c>
      <c r="H2674" t="s">
        <v>16</v>
      </c>
      <c r="I2674" t="s">
        <v>17</v>
      </c>
      <c r="J2674" t="s">
        <v>42</v>
      </c>
      <c r="K2674">
        <v>15000000</v>
      </c>
      <c r="L2674">
        <v>2002</v>
      </c>
      <c r="M2674">
        <v>6.7</v>
      </c>
    </row>
    <row r="2675" spans="1:13" x14ac:dyDescent="0.3">
      <c r="A2675" t="s">
        <v>4529</v>
      </c>
      <c r="B2675">
        <v>78</v>
      </c>
      <c r="C2675">
        <v>92</v>
      </c>
      <c r="D2675">
        <v>18843314</v>
      </c>
      <c r="E2675" t="s">
        <v>337</v>
      </c>
      <c r="F2675" t="s">
        <v>4530</v>
      </c>
      <c r="G2675">
        <v>27486</v>
      </c>
      <c r="H2675" t="s">
        <v>16</v>
      </c>
      <c r="I2675" t="s">
        <v>17</v>
      </c>
      <c r="J2675" t="s">
        <v>18</v>
      </c>
      <c r="K2675">
        <v>20000000</v>
      </c>
      <c r="L2675">
        <v>2006</v>
      </c>
      <c r="M2675">
        <v>4.7</v>
      </c>
    </row>
    <row r="2676" spans="1:13" x14ac:dyDescent="0.3">
      <c r="A2676" t="s">
        <v>4531</v>
      </c>
      <c r="B2676">
        <v>129</v>
      </c>
      <c r="C2676">
        <v>100</v>
      </c>
      <c r="D2676">
        <v>20566327</v>
      </c>
      <c r="E2676" t="s">
        <v>787</v>
      </c>
      <c r="F2676" t="s">
        <v>4532</v>
      </c>
      <c r="G2676">
        <v>15385</v>
      </c>
      <c r="H2676" t="s">
        <v>16</v>
      </c>
      <c r="I2676" t="s">
        <v>17</v>
      </c>
      <c r="J2676" t="s">
        <v>217</v>
      </c>
      <c r="K2676">
        <v>15000000</v>
      </c>
      <c r="L2676">
        <v>2016</v>
      </c>
      <c r="M2676">
        <v>6.4</v>
      </c>
    </row>
    <row r="2677" spans="1:13" x14ac:dyDescent="0.3">
      <c r="A2677" t="s">
        <v>3867</v>
      </c>
      <c r="B2677">
        <v>135</v>
      </c>
      <c r="C2677">
        <v>117</v>
      </c>
      <c r="D2677">
        <v>20218921</v>
      </c>
      <c r="E2677" t="s">
        <v>2217</v>
      </c>
      <c r="F2677" t="s">
        <v>4533</v>
      </c>
      <c r="G2677">
        <v>14814</v>
      </c>
      <c r="H2677" t="s">
        <v>16</v>
      </c>
      <c r="I2677" t="s">
        <v>4534</v>
      </c>
      <c r="J2677" t="s">
        <v>18</v>
      </c>
      <c r="K2677">
        <v>15000000</v>
      </c>
      <c r="L2677">
        <v>2010</v>
      </c>
      <c r="M2677">
        <v>6.3</v>
      </c>
    </row>
    <row r="2678" spans="1:13" x14ac:dyDescent="0.3">
      <c r="A2678" t="s">
        <v>4535</v>
      </c>
      <c r="B2678">
        <v>96</v>
      </c>
      <c r="C2678">
        <v>84</v>
      </c>
      <c r="D2678">
        <v>17411331</v>
      </c>
      <c r="E2678" t="s">
        <v>1536</v>
      </c>
      <c r="F2678" t="s">
        <v>4536</v>
      </c>
      <c r="G2678">
        <v>17328</v>
      </c>
      <c r="H2678" t="s">
        <v>16</v>
      </c>
      <c r="I2678" t="s">
        <v>139</v>
      </c>
      <c r="J2678" t="s">
        <v>217</v>
      </c>
      <c r="K2678">
        <v>15000000</v>
      </c>
      <c r="L2678">
        <v>1998</v>
      </c>
      <c r="M2678">
        <v>5.5</v>
      </c>
    </row>
    <row r="2679" spans="1:13" x14ac:dyDescent="0.3">
      <c r="A2679" t="s">
        <v>4537</v>
      </c>
      <c r="B2679">
        <v>417</v>
      </c>
      <c r="C2679">
        <v>140</v>
      </c>
      <c r="D2679">
        <v>21383298</v>
      </c>
      <c r="E2679" t="s">
        <v>782</v>
      </c>
      <c r="F2679" t="s">
        <v>4538</v>
      </c>
      <c r="G2679">
        <v>187170</v>
      </c>
      <c r="H2679" t="s">
        <v>16</v>
      </c>
      <c r="I2679" t="s">
        <v>17</v>
      </c>
      <c r="J2679" t="s">
        <v>217</v>
      </c>
      <c r="K2679">
        <v>15000000</v>
      </c>
      <c r="L2679">
        <v>2012</v>
      </c>
      <c r="M2679">
        <v>7.3</v>
      </c>
    </row>
    <row r="2680" spans="1:13" x14ac:dyDescent="0.3">
      <c r="A2680" t="s">
        <v>541</v>
      </c>
      <c r="B2680">
        <v>172</v>
      </c>
      <c r="C2680">
        <v>108</v>
      </c>
      <c r="D2680">
        <v>24984868</v>
      </c>
      <c r="E2680" t="s">
        <v>129</v>
      </c>
      <c r="F2680" t="s">
        <v>4539</v>
      </c>
      <c r="G2680">
        <v>50056</v>
      </c>
      <c r="H2680" t="s">
        <v>16</v>
      </c>
      <c r="I2680" t="s">
        <v>17</v>
      </c>
      <c r="J2680" t="s">
        <v>217</v>
      </c>
      <c r="K2680">
        <v>15000000</v>
      </c>
      <c r="L2680">
        <v>2014</v>
      </c>
      <c r="M2680">
        <v>6.3</v>
      </c>
    </row>
    <row r="2681" spans="1:13" x14ac:dyDescent="0.3">
      <c r="A2681" t="s">
        <v>4540</v>
      </c>
      <c r="B2681">
        <v>88</v>
      </c>
      <c r="C2681">
        <v>109</v>
      </c>
      <c r="D2681">
        <v>16459004</v>
      </c>
      <c r="E2681" t="s">
        <v>710</v>
      </c>
      <c r="F2681" t="s">
        <v>4541</v>
      </c>
      <c r="G2681">
        <v>13320</v>
      </c>
      <c r="H2681" t="s">
        <v>16</v>
      </c>
      <c r="I2681" t="s">
        <v>105</v>
      </c>
      <c r="J2681" t="s">
        <v>217</v>
      </c>
      <c r="K2681">
        <v>15000000</v>
      </c>
      <c r="L2681">
        <v>1999</v>
      </c>
      <c r="M2681">
        <v>4.9000000000000004</v>
      </c>
    </row>
    <row r="2682" spans="1:13" x14ac:dyDescent="0.3">
      <c r="A2682" t="s">
        <v>834</v>
      </c>
      <c r="B2682">
        <v>388</v>
      </c>
      <c r="C2682">
        <v>131</v>
      </c>
      <c r="D2682">
        <v>15700000</v>
      </c>
      <c r="E2682" t="s">
        <v>801</v>
      </c>
      <c r="F2682" t="s">
        <v>4542</v>
      </c>
      <c r="G2682">
        <v>332065</v>
      </c>
      <c r="H2682" t="s">
        <v>16</v>
      </c>
      <c r="I2682" t="s">
        <v>17</v>
      </c>
      <c r="J2682" t="s">
        <v>217</v>
      </c>
      <c r="K2682">
        <v>15000000</v>
      </c>
      <c r="L2682">
        <v>2008</v>
      </c>
      <c r="M2682">
        <v>7.6</v>
      </c>
    </row>
    <row r="2683" spans="1:13" x14ac:dyDescent="0.3">
      <c r="A2683" t="s">
        <v>4543</v>
      </c>
      <c r="B2683">
        <v>45</v>
      </c>
      <c r="C2683">
        <v>114</v>
      </c>
      <c r="D2683">
        <v>15100000</v>
      </c>
      <c r="E2683" t="s">
        <v>812</v>
      </c>
      <c r="F2683" t="s">
        <v>4544</v>
      </c>
      <c r="G2683">
        <v>22797</v>
      </c>
      <c r="H2683" t="s">
        <v>16</v>
      </c>
      <c r="I2683" t="s">
        <v>17</v>
      </c>
      <c r="J2683" t="s">
        <v>217</v>
      </c>
      <c r="K2683">
        <v>15000000</v>
      </c>
      <c r="L2683">
        <v>1984</v>
      </c>
      <c r="M2683">
        <v>6</v>
      </c>
    </row>
    <row r="2684" spans="1:13" x14ac:dyDescent="0.3">
      <c r="A2684" t="s">
        <v>3076</v>
      </c>
      <c r="B2684">
        <v>414</v>
      </c>
      <c r="C2684">
        <v>97</v>
      </c>
      <c r="D2684">
        <v>14938570</v>
      </c>
      <c r="E2684" t="s">
        <v>558</v>
      </c>
      <c r="F2684" t="s">
        <v>4545</v>
      </c>
      <c r="G2684">
        <v>111625</v>
      </c>
      <c r="H2684" t="s">
        <v>16</v>
      </c>
      <c r="I2684" t="s">
        <v>17</v>
      </c>
      <c r="J2684" t="s">
        <v>217</v>
      </c>
      <c r="K2684">
        <v>15000000</v>
      </c>
      <c r="L2684">
        <v>2012</v>
      </c>
      <c r="M2684">
        <v>6.2</v>
      </c>
    </row>
    <row r="2685" spans="1:13" x14ac:dyDescent="0.3">
      <c r="A2685" t="s">
        <v>3798</v>
      </c>
      <c r="B2685">
        <v>291</v>
      </c>
      <c r="C2685">
        <v>122</v>
      </c>
      <c r="D2685">
        <v>17237244</v>
      </c>
      <c r="E2685" t="s">
        <v>782</v>
      </c>
      <c r="F2685" t="s">
        <v>4546</v>
      </c>
      <c r="G2685">
        <v>57210</v>
      </c>
      <c r="H2685" t="s">
        <v>16</v>
      </c>
      <c r="I2685" t="s">
        <v>25</v>
      </c>
      <c r="J2685" t="s">
        <v>217</v>
      </c>
      <c r="K2685">
        <v>15000000</v>
      </c>
      <c r="L2685">
        <v>2014</v>
      </c>
      <c r="M2685">
        <v>6.8</v>
      </c>
    </row>
    <row r="2686" spans="1:13" x14ac:dyDescent="0.3">
      <c r="A2686" t="s">
        <v>4547</v>
      </c>
      <c r="B2686">
        <v>97</v>
      </c>
      <c r="C2686">
        <v>87</v>
      </c>
      <c r="D2686">
        <v>14249005</v>
      </c>
      <c r="E2686" t="s">
        <v>609</v>
      </c>
      <c r="F2686" t="s">
        <v>4548</v>
      </c>
      <c r="G2686">
        <v>39788</v>
      </c>
      <c r="H2686" t="s">
        <v>16</v>
      </c>
      <c r="I2686" t="s">
        <v>17</v>
      </c>
      <c r="J2686" t="s">
        <v>217</v>
      </c>
      <c r="K2686">
        <v>15000000</v>
      </c>
      <c r="L2686">
        <v>2001</v>
      </c>
      <c r="M2686">
        <v>4.5</v>
      </c>
    </row>
    <row r="2687" spans="1:13" x14ac:dyDescent="0.3">
      <c r="A2687" t="s">
        <v>4549</v>
      </c>
      <c r="B2687">
        <v>37</v>
      </c>
      <c r="C2687">
        <v>85</v>
      </c>
      <c r="D2687">
        <v>12701880</v>
      </c>
      <c r="E2687" t="s">
        <v>172</v>
      </c>
      <c r="F2687" t="s">
        <v>4550</v>
      </c>
      <c r="G2687">
        <v>2037</v>
      </c>
      <c r="H2687" t="s">
        <v>16</v>
      </c>
      <c r="I2687" t="s">
        <v>17</v>
      </c>
      <c r="J2687" t="s">
        <v>110</v>
      </c>
      <c r="K2687">
        <v>15000000</v>
      </c>
      <c r="L2687">
        <v>2008</v>
      </c>
      <c r="M2687">
        <v>5.7</v>
      </c>
    </row>
    <row r="2688" spans="1:13" hidden="1" x14ac:dyDescent="0.3">
      <c r="A2688" t="s">
        <v>4551</v>
      </c>
      <c r="B2688">
        <v>68</v>
      </c>
      <c r="C2688">
        <v>85</v>
      </c>
      <c r="D2688">
        <v>10353690</v>
      </c>
      <c r="E2688" t="s">
        <v>1462</v>
      </c>
      <c r="F2688" t="s">
        <v>4552</v>
      </c>
      <c r="G2688">
        <v>2673</v>
      </c>
      <c r="H2688" t="s">
        <v>16</v>
      </c>
      <c r="I2688" t="s">
        <v>17</v>
      </c>
      <c r="J2688" t="s">
        <v>110</v>
      </c>
      <c r="L2688">
        <v>2007</v>
      </c>
      <c r="M2688">
        <v>8.4</v>
      </c>
    </row>
    <row r="2689" spans="1:13" x14ac:dyDescent="0.3">
      <c r="A2689" t="s">
        <v>4553</v>
      </c>
      <c r="B2689">
        <v>90</v>
      </c>
      <c r="C2689">
        <v>101</v>
      </c>
      <c r="D2689">
        <v>12801190</v>
      </c>
      <c r="E2689" t="s">
        <v>14</v>
      </c>
      <c r="F2689" t="s">
        <v>4554</v>
      </c>
      <c r="G2689">
        <v>16340</v>
      </c>
      <c r="H2689" t="s">
        <v>16</v>
      </c>
      <c r="I2689" t="s">
        <v>17</v>
      </c>
      <c r="J2689" t="s">
        <v>217</v>
      </c>
      <c r="K2689">
        <v>15000000</v>
      </c>
      <c r="L2689">
        <v>2000</v>
      </c>
      <c r="M2689">
        <v>4.5999999999999996</v>
      </c>
    </row>
    <row r="2690" spans="1:13" x14ac:dyDescent="0.3">
      <c r="A2690" t="s">
        <v>4555</v>
      </c>
      <c r="B2690">
        <v>81</v>
      </c>
      <c r="C2690">
        <v>121</v>
      </c>
      <c r="D2690">
        <v>12549485</v>
      </c>
      <c r="E2690" t="s">
        <v>4556</v>
      </c>
      <c r="F2690" t="s">
        <v>4557</v>
      </c>
      <c r="G2690">
        <v>4603</v>
      </c>
      <c r="H2690" t="s">
        <v>16</v>
      </c>
      <c r="I2690" t="s">
        <v>17</v>
      </c>
      <c r="J2690" t="s">
        <v>217</v>
      </c>
      <c r="K2690">
        <v>15000000</v>
      </c>
      <c r="L2690">
        <v>2006</v>
      </c>
      <c r="M2690">
        <v>6.2</v>
      </c>
    </row>
    <row r="2691" spans="1:13" x14ac:dyDescent="0.3">
      <c r="A2691" t="s">
        <v>4558</v>
      </c>
      <c r="B2691">
        <v>221</v>
      </c>
      <c r="C2691">
        <v>107</v>
      </c>
      <c r="D2691">
        <v>13766014</v>
      </c>
      <c r="E2691" t="s">
        <v>85</v>
      </c>
      <c r="F2691" t="s">
        <v>4559</v>
      </c>
      <c r="G2691">
        <v>106111</v>
      </c>
      <c r="H2691" t="s">
        <v>16</v>
      </c>
      <c r="I2691" t="s">
        <v>17</v>
      </c>
      <c r="J2691" t="s">
        <v>18</v>
      </c>
      <c r="K2691">
        <v>15000000</v>
      </c>
      <c r="L2691">
        <v>2011</v>
      </c>
      <c r="M2691">
        <v>7</v>
      </c>
    </row>
    <row r="2692" spans="1:13" x14ac:dyDescent="0.3">
      <c r="A2692" t="s">
        <v>4560</v>
      </c>
      <c r="B2692">
        <v>230</v>
      </c>
      <c r="C2692">
        <v>111</v>
      </c>
      <c r="D2692">
        <v>13034417</v>
      </c>
      <c r="E2692" t="s">
        <v>1367</v>
      </c>
      <c r="F2692" t="s">
        <v>4561</v>
      </c>
      <c r="G2692">
        <v>55665</v>
      </c>
      <c r="H2692" t="s">
        <v>16</v>
      </c>
      <c r="I2692" t="s">
        <v>17</v>
      </c>
      <c r="J2692" t="s">
        <v>18</v>
      </c>
      <c r="K2692">
        <v>15000000</v>
      </c>
      <c r="L2692">
        <v>2009</v>
      </c>
      <c r="M2692">
        <v>6.9</v>
      </c>
    </row>
    <row r="2693" spans="1:13" hidden="1" x14ac:dyDescent="0.3">
      <c r="A2693" t="s">
        <v>4562</v>
      </c>
      <c r="B2693">
        <v>57</v>
      </c>
      <c r="C2693">
        <v>92</v>
      </c>
      <c r="D2693">
        <v>11632420</v>
      </c>
      <c r="E2693" t="s">
        <v>782</v>
      </c>
      <c r="F2693" t="s">
        <v>4563</v>
      </c>
      <c r="G2693">
        <v>19768</v>
      </c>
      <c r="H2693" t="s">
        <v>16</v>
      </c>
      <c r="I2693" t="s">
        <v>17</v>
      </c>
      <c r="J2693" t="s">
        <v>217</v>
      </c>
      <c r="L2693">
        <v>2001</v>
      </c>
      <c r="M2693">
        <v>6.1</v>
      </c>
    </row>
    <row r="2694" spans="1:13" x14ac:dyDescent="0.3">
      <c r="A2694" t="s">
        <v>4564</v>
      </c>
      <c r="B2694">
        <v>119</v>
      </c>
      <c r="C2694">
        <v>97</v>
      </c>
      <c r="D2694">
        <v>12212417</v>
      </c>
      <c r="E2694" t="s">
        <v>558</v>
      </c>
      <c r="F2694" t="s">
        <v>4565</v>
      </c>
      <c r="G2694">
        <v>30643</v>
      </c>
      <c r="H2694" t="s">
        <v>16</v>
      </c>
      <c r="I2694" t="s">
        <v>17</v>
      </c>
      <c r="J2694" t="s">
        <v>217</v>
      </c>
      <c r="K2694">
        <v>15000000</v>
      </c>
      <c r="L2694">
        <v>2003</v>
      </c>
      <c r="M2694">
        <v>6.7</v>
      </c>
    </row>
    <row r="2695" spans="1:13" x14ac:dyDescent="0.3">
      <c r="A2695" t="s">
        <v>1080</v>
      </c>
      <c r="B2695">
        <v>97</v>
      </c>
      <c r="C2695">
        <v>97</v>
      </c>
      <c r="D2695">
        <v>11614236</v>
      </c>
      <c r="E2695" t="s">
        <v>609</v>
      </c>
      <c r="F2695" t="s">
        <v>4566</v>
      </c>
      <c r="G2695">
        <v>9294</v>
      </c>
      <c r="H2695" t="s">
        <v>16</v>
      </c>
      <c r="I2695" t="s">
        <v>17</v>
      </c>
      <c r="J2695" t="s">
        <v>18</v>
      </c>
      <c r="K2695">
        <v>15000000</v>
      </c>
      <c r="L2695">
        <v>1999</v>
      </c>
      <c r="M2695">
        <v>5.6</v>
      </c>
    </row>
    <row r="2696" spans="1:13" x14ac:dyDescent="0.3">
      <c r="A2696" t="s">
        <v>2380</v>
      </c>
      <c r="B2696">
        <v>119</v>
      </c>
      <c r="C2696">
        <v>125</v>
      </c>
      <c r="D2696">
        <v>13337299</v>
      </c>
      <c r="E2696" t="s">
        <v>2319</v>
      </c>
      <c r="F2696" t="s">
        <v>4567</v>
      </c>
      <c r="G2696">
        <v>9649</v>
      </c>
      <c r="H2696" t="s">
        <v>16</v>
      </c>
      <c r="I2696" t="s">
        <v>17</v>
      </c>
      <c r="J2696" t="s">
        <v>18</v>
      </c>
      <c r="K2696">
        <v>20000000</v>
      </c>
      <c r="L2696">
        <v>2004</v>
      </c>
      <c r="M2696">
        <v>6.6</v>
      </c>
    </row>
    <row r="2697" spans="1:13" x14ac:dyDescent="0.3">
      <c r="A2697" t="s">
        <v>1439</v>
      </c>
      <c r="B2697">
        <v>42</v>
      </c>
      <c r="C2697">
        <v>124</v>
      </c>
      <c r="D2697">
        <v>10763469</v>
      </c>
      <c r="E2697" t="s">
        <v>515</v>
      </c>
      <c r="F2697" t="s">
        <v>4568</v>
      </c>
      <c r="G2697">
        <v>13692</v>
      </c>
      <c r="H2697" t="s">
        <v>16</v>
      </c>
      <c r="I2697" t="s">
        <v>17</v>
      </c>
      <c r="J2697" t="s">
        <v>42</v>
      </c>
      <c r="K2697">
        <v>15000000</v>
      </c>
      <c r="L2697">
        <v>1989</v>
      </c>
      <c r="M2697">
        <v>6.4</v>
      </c>
    </row>
    <row r="2698" spans="1:13" x14ac:dyDescent="0.3">
      <c r="A2698" t="s">
        <v>4569</v>
      </c>
      <c r="B2698">
        <v>24</v>
      </c>
      <c r="C2698">
        <v>76</v>
      </c>
      <c r="D2698">
        <v>11144518</v>
      </c>
      <c r="E2698" t="s">
        <v>3294</v>
      </c>
      <c r="F2698" t="s">
        <v>4570</v>
      </c>
      <c r="G2698">
        <v>2724</v>
      </c>
      <c r="H2698" t="s">
        <v>16</v>
      </c>
      <c r="I2698" t="s">
        <v>105</v>
      </c>
      <c r="J2698" t="s">
        <v>110</v>
      </c>
      <c r="K2698">
        <v>15000000</v>
      </c>
      <c r="L2698">
        <v>1998</v>
      </c>
      <c r="M2698">
        <v>2.8</v>
      </c>
    </row>
    <row r="2699" spans="1:13" x14ac:dyDescent="0.3">
      <c r="A2699" t="s">
        <v>633</v>
      </c>
      <c r="B2699">
        <v>208</v>
      </c>
      <c r="C2699">
        <v>107</v>
      </c>
      <c r="D2699">
        <v>15608545</v>
      </c>
      <c r="E2699" t="s">
        <v>484</v>
      </c>
      <c r="F2699" t="s">
        <v>4571</v>
      </c>
      <c r="G2699">
        <v>53471</v>
      </c>
      <c r="H2699" t="s">
        <v>16</v>
      </c>
      <c r="I2699" t="s">
        <v>17</v>
      </c>
      <c r="J2699" t="s">
        <v>217</v>
      </c>
      <c r="K2699">
        <v>15000000</v>
      </c>
      <c r="L2699">
        <v>2012</v>
      </c>
      <c r="M2699">
        <v>5.4</v>
      </c>
    </row>
    <row r="2700" spans="1:13" x14ac:dyDescent="0.3">
      <c r="A2700" t="s">
        <v>365</v>
      </c>
      <c r="B2700">
        <v>42</v>
      </c>
      <c r="C2700">
        <v>91</v>
      </c>
      <c r="D2700">
        <v>10443316</v>
      </c>
      <c r="E2700" t="s">
        <v>515</v>
      </c>
      <c r="F2700" t="s">
        <v>4572</v>
      </c>
      <c r="G2700">
        <v>7159</v>
      </c>
      <c r="H2700" t="s">
        <v>16</v>
      </c>
      <c r="I2700" t="s">
        <v>17</v>
      </c>
      <c r="J2700" t="s">
        <v>18</v>
      </c>
      <c r="K2700">
        <v>15000000</v>
      </c>
      <c r="L2700">
        <v>1998</v>
      </c>
      <c r="M2700">
        <v>5</v>
      </c>
    </row>
    <row r="2701" spans="1:13" x14ac:dyDescent="0.3">
      <c r="A2701" t="s">
        <v>4573</v>
      </c>
      <c r="B2701">
        <v>44</v>
      </c>
      <c r="C2701">
        <v>96</v>
      </c>
      <c r="D2701">
        <v>10494147</v>
      </c>
      <c r="E2701" t="s">
        <v>85</v>
      </c>
      <c r="F2701" t="s">
        <v>4574</v>
      </c>
      <c r="G2701">
        <v>7403</v>
      </c>
      <c r="H2701" t="s">
        <v>16</v>
      </c>
      <c r="I2701" t="s">
        <v>17</v>
      </c>
      <c r="J2701" t="s">
        <v>18</v>
      </c>
      <c r="K2701">
        <v>15000000</v>
      </c>
      <c r="L2701">
        <v>2000</v>
      </c>
      <c r="M2701">
        <v>5.0999999999999996</v>
      </c>
    </row>
    <row r="2702" spans="1:13" x14ac:dyDescent="0.3">
      <c r="A2702" t="s">
        <v>1016</v>
      </c>
      <c r="B2702">
        <v>230</v>
      </c>
      <c r="C2702">
        <v>142</v>
      </c>
      <c r="D2702">
        <v>9929000</v>
      </c>
      <c r="E2702" t="s">
        <v>680</v>
      </c>
      <c r="F2702" t="s">
        <v>4575</v>
      </c>
      <c r="G2702">
        <v>152306</v>
      </c>
      <c r="H2702" t="s">
        <v>16</v>
      </c>
      <c r="I2702" t="s">
        <v>25</v>
      </c>
      <c r="J2702" t="s">
        <v>217</v>
      </c>
      <c r="K2702">
        <v>15000000</v>
      </c>
      <c r="L2702">
        <v>1985</v>
      </c>
      <c r="M2702">
        <v>8</v>
      </c>
    </row>
    <row r="2703" spans="1:13" x14ac:dyDescent="0.3">
      <c r="A2703" t="s">
        <v>4141</v>
      </c>
      <c r="B2703">
        <v>46</v>
      </c>
      <c r="C2703">
        <v>103</v>
      </c>
      <c r="D2703">
        <v>10411980</v>
      </c>
      <c r="E2703" t="s">
        <v>4576</v>
      </c>
      <c r="F2703" t="s">
        <v>4577</v>
      </c>
      <c r="G2703">
        <v>22649</v>
      </c>
      <c r="H2703" t="s">
        <v>16</v>
      </c>
      <c r="I2703" t="s">
        <v>17</v>
      </c>
      <c r="J2703" t="s">
        <v>42</v>
      </c>
      <c r="K2703">
        <v>15000000</v>
      </c>
      <c r="L2703">
        <v>2004</v>
      </c>
      <c r="M2703">
        <v>5.9</v>
      </c>
    </row>
    <row r="2704" spans="1:13" hidden="1" x14ac:dyDescent="0.3">
      <c r="B2704">
        <v>18</v>
      </c>
      <c r="C2704">
        <v>60</v>
      </c>
      <c r="E2704" t="s">
        <v>4578</v>
      </c>
      <c r="F2704" t="s">
        <v>4579</v>
      </c>
      <c r="G2704">
        <v>7122</v>
      </c>
      <c r="H2704" t="s">
        <v>16</v>
      </c>
      <c r="I2704" t="s">
        <v>105</v>
      </c>
      <c r="J2704" t="s">
        <v>410</v>
      </c>
      <c r="M2704">
        <v>7.5</v>
      </c>
    </row>
    <row r="2705" spans="1:13" x14ac:dyDescent="0.3">
      <c r="A2705" t="s">
        <v>1530</v>
      </c>
      <c r="B2705">
        <v>249</v>
      </c>
      <c r="C2705">
        <v>117</v>
      </c>
      <c r="D2705">
        <v>17439163</v>
      </c>
      <c r="E2705" t="s">
        <v>366</v>
      </c>
      <c r="F2705" t="s">
        <v>4580</v>
      </c>
      <c r="G2705">
        <v>537419</v>
      </c>
      <c r="H2705" t="s">
        <v>16</v>
      </c>
      <c r="I2705" t="s">
        <v>17</v>
      </c>
      <c r="J2705" t="s">
        <v>217</v>
      </c>
      <c r="K2705">
        <v>15000000</v>
      </c>
      <c r="L2705">
        <v>1998</v>
      </c>
      <c r="M2705">
        <v>8.1999999999999993</v>
      </c>
    </row>
    <row r="2706" spans="1:13" x14ac:dyDescent="0.3">
      <c r="A2706" t="s">
        <v>4581</v>
      </c>
      <c r="B2706">
        <v>197</v>
      </c>
      <c r="C2706">
        <v>116</v>
      </c>
      <c r="D2706">
        <v>9396487</v>
      </c>
      <c r="E2706" t="s">
        <v>2217</v>
      </c>
      <c r="F2706" t="s">
        <v>4582</v>
      </c>
      <c r="G2706">
        <v>52421</v>
      </c>
      <c r="H2706" t="s">
        <v>16</v>
      </c>
      <c r="I2706" t="s">
        <v>17</v>
      </c>
      <c r="J2706" t="s">
        <v>217</v>
      </c>
      <c r="K2706">
        <v>15000000</v>
      </c>
      <c r="L2706">
        <v>2006</v>
      </c>
      <c r="M2706">
        <v>7</v>
      </c>
    </row>
    <row r="2707" spans="1:13" x14ac:dyDescent="0.3">
      <c r="A2707" t="s">
        <v>1147</v>
      </c>
      <c r="B2707">
        <v>71</v>
      </c>
      <c r="C2707">
        <v>118</v>
      </c>
      <c r="D2707">
        <v>9059588</v>
      </c>
      <c r="E2707" t="s">
        <v>1889</v>
      </c>
      <c r="F2707" t="s">
        <v>4583</v>
      </c>
      <c r="G2707">
        <v>17261</v>
      </c>
      <c r="H2707" t="s">
        <v>16</v>
      </c>
      <c r="I2707" t="s">
        <v>17</v>
      </c>
      <c r="J2707" t="s">
        <v>217</v>
      </c>
      <c r="K2707">
        <v>15000000</v>
      </c>
      <c r="L2707">
        <v>2002</v>
      </c>
      <c r="M2707">
        <v>6.6</v>
      </c>
    </row>
    <row r="2708" spans="1:13" x14ac:dyDescent="0.3">
      <c r="A2708" t="s">
        <v>3319</v>
      </c>
      <c r="B2708">
        <v>190</v>
      </c>
      <c r="C2708">
        <v>108</v>
      </c>
      <c r="D2708">
        <v>9172810</v>
      </c>
      <c r="E2708" t="s">
        <v>4584</v>
      </c>
      <c r="F2708" t="s">
        <v>4585</v>
      </c>
      <c r="G2708">
        <v>24150</v>
      </c>
      <c r="H2708" t="s">
        <v>16</v>
      </c>
      <c r="I2708" t="s">
        <v>17</v>
      </c>
      <c r="J2708" t="s">
        <v>217</v>
      </c>
      <c r="K2708">
        <v>16000000</v>
      </c>
      <c r="L2708">
        <v>2007</v>
      </c>
      <c r="M2708">
        <v>6.7</v>
      </c>
    </row>
    <row r="2709" spans="1:13" x14ac:dyDescent="0.3">
      <c r="A2709" t="s">
        <v>4586</v>
      </c>
      <c r="B2709">
        <v>50</v>
      </c>
      <c r="C2709">
        <v>94</v>
      </c>
      <c r="D2709">
        <v>8735529</v>
      </c>
      <c r="E2709" t="s">
        <v>515</v>
      </c>
      <c r="F2709" t="s">
        <v>4587</v>
      </c>
      <c r="G2709">
        <v>8055</v>
      </c>
      <c r="H2709" t="s">
        <v>16</v>
      </c>
      <c r="I2709" t="s">
        <v>17</v>
      </c>
      <c r="J2709" t="s">
        <v>18</v>
      </c>
      <c r="K2709">
        <v>15000000</v>
      </c>
      <c r="L2709">
        <v>2000</v>
      </c>
      <c r="M2709">
        <v>5.5</v>
      </c>
    </row>
    <row r="2710" spans="1:13" x14ac:dyDescent="0.3">
      <c r="A2710" t="s">
        <v>4588</v>
      </c>
      <c r="B2710">
        <v>63</v>
      </c>
      <c r="C2710">
        <v>97</v>
      </c>
      <c r="D2710">
        <v>8586376</v>
      </c>
      <c r="E2710" t="s">
        <v>609</v>
      </c>
      <c r="F2710" t="s">
        <v>4589</v>
      </c>
      <c r="G2710">
        <v>26598</v>
      </c>
      <c r="H2710" t="s">
        <v>16</v>
      </c>
      <c r="I2710" t="s">
        <v>17</v>
      </c>
      <c r="J2710" t="s">
        <v>217</v>
      </c>
      <c r="K2710">
        <v>20000000</v>
      </c>
      <c r="L2710">
        <v>2002</v>
      </c>
      <c r="M2710">
        <v>4.9000000000000004</v>
      </c>
    </row>
    <row r="2711" spans="1:13" x14ac:dyDescent="0.3">
      <c r="A2711" t="s">
        <v>2142</v>
      </c>
      <c r="B2711">
        <v>104</v>
      </c>
      <c r="C2711">
        <v>97</v>
      </c>
      <c r="D2711">
        <v>8378141</v>
      </c>
      <c r="E2711" t="s">
        <v>515</v>
      </c>
      <c r="F2711" t="s">
        <v>4590</v>
      </c>
      <c r="G2711">
        <v>18966</v>
      </c>
      <c r="H2711" t="s">
        <v>16</v>
      </c>
      <c r="I2711" t="s">
        <v>25</v>
      </c>
      <c r="J2711" t="s">
        <v>42</v>
      </c>
      <c r="K2711">
        <v>15000000</v>
      </c>
      <c r="L2711">
        <v>2002</v>
      </c>
      <c r="M2711">
        <v>6.9</v>
      </c>
    </row>
    <row r="2712" spans="1:13" hidden="1" x14ac:dyDescent="0.3">
      <c r="A2712" t="s">
        <v>4591</v>
      </c>
      <c r="C2712">
        <v>99</v>
      </c>
      <c r="E2712" t="s">
        <v>3760</v>
      </c>
      <c r="F2712" t="s">
        <v>4592</v>
      </c>
      <c r="G2712">
        <v>1465</v>
      </c>
      <c r="H2712" t="s">
        <v>16</v>
      </c>
      <c r="I2712" t="s">
        <v>17</v>
      </c>
      <c r="J2712" t="s">
        <v>2007</v>
      </c>
      <c r="L2712">
        <v>1998</v>
      </c>
      <c r="M2712">
        <v>7.4</v>
      </c>
    </row>
    <row r="2713" spans="1:13" x14ac:dyDescent="0.3">
      <c r="A2713" t="s">
        <v>4593</v>
      </c>
      <c r="B2713">
        <v>49</v>
      </c>
      <c r="C2713">
        <v>91</v>
      </c>
      <c r="D2713">
        <v>8080116</v>
      </c>
      <c r="E2713" t="s">
        <v>865</v>
      </c>
      <c r="F2713" t="s">
        <v>4594</v>
      </c>
      <c r="G2713">
        <v>6562</v>
      </c>
      <c r="H2713" t="s">
        <v>16</v>
      </c>
      <c r="I2713" t="s">
        <v>17</v>
      </c>
      <c r="J2713" t="s">
        <v>42</v>
      </c>
      <c r="K2713">
        <v>15000000</v>
      </c>
      <c r="L2713">
        <v>2006</v>
      </c>
      <c r="M2713">
        <v>5.6</v>
      </c>
    </row>
    <row r="2714" spans="1:13" x14ac:dyDescent="0.3">
      <c r="A2714" t="s">
        <v>4595</v>
      </c>
      <c r="B2714">
        <v>300</v>
      </c>
      <c r="C2714">
        <v>107</v>
      </c>
      <c r="D2714">
        <v>7757130</v>
      </c>
      <c r="E2714" t="s">
        <v>3242</v>
      </c>
      <c r="F2714" t="s">
        <v>4596</v>
      </c>
      <c r="G2714">
        <v>307639</v>
      </c>
      <c r="H2714" t="s">
        <v>16</v>
      </c>
      <c r="I2714" t="s">
        <v>25</v>
      </c>
      <c r="J2714" t="s">
        <v>217</v>
      </c>
      <c r="K2714">
        <v>15000000</v>
      </c>
      <c r="L2714">
        <v>2008</v>
      </c>
      <c r="M2714">
        <v>8</v>
      </c>
    </row>
    <row r="2715" spans="1:13" x14ac:dyDescent="0.3">
      <c r="A2715" t="s">
        <v>4597</v>
      </c>
      <c r="B2715">
        <v>43</v>
      </c>
      <c r="C2715">
        <v>95</v>
      </c>
      <c r="D2715">
        <v>9123834</v>
      </c>
      <c r="E2715" t="s">
        <v>615</v>
      </c>
      <c r="F2715" t="s">
        <v>4598</v>
      </c>
      <c r="G2715">
        <v>4065</v>
      </c>
      <c r="H2715" t="s">
        <v>16</v>
      </c>
      <c r="I2715" t="s">
        <v>17</v>
      </c>
      <c r="J2715" t="s">
        <v>18</v>
      </c>
      <c r="K2715">
        <v>15000000</v>
      </c>
      <c r="L2715">
        <v>2013</v>
      </c>
      <c r="M2715">
        <v>5.3</v>
      </c>
    </row>
    <row r="2716" spans="1:13" x14ac:dyDescent="0.3">
      <c r="A2716" t="s">
        <v>4599</v>
      </c>
      <c r="B2716">
        <v>132</v>
      </c>
      <c r="C2716">
        <v>102</v>
      </c>
      <c r="D2716">
        <v>6409206</v>
      </c>
      <c r="E2716" t="s">
        <v>2290</v>
      </c>
      <c r="F2716" t="s">
        <v>4600</v>
      </c>
      <c r="G2716">
        <v>32311</v>
      </c>
      <c r="H2716" t="s">
        <v>16</v>
      </c>
      <c r="I2716" t="s">
        <v>17</v>
      </c>
      <c r="J2716" t="s">
        <v>18</v>
      </c>
      <c r="K2716">
        <v>15000000</v>
      </c>
      <c r="L2716">
        <v>2008</v>
      </c>
      <c r="M2716">
        <v>6.2</v>
      </c>
    </row>
    <row r="2717" spans="1:13" x14ac:dyDescent="0.3">
      <c r="A2717" t="s">
        <v>4601</v>
      </c>
      <c r="B2717">
        <v>97</v>
      </c>
      <c r="C2717">
        <v>88</v>
      </c>
      <c r="D2717">
        <v>6373693</v>
      </c>
      <c r="E2717" t="s">
        <v>615</v>
      </c>
      <c r="F2717" t="s">
        <v>4602</v>
      </c>
      <c r="G2717">
        <v>11498</v>
      </c>
      <c r="H2717" t="s">
        <v>16</v>
      </c>
      <c r="I2717" t="s">
        <v>17</v>
      </c>
      <c r="J2717" t="s">
        <v>18</v>
      </c>
      <c r="K2717">
        <v>15000000</v>
      </c>
      <c r="L2717">
        <v>2009</v>
      </c>
      <c r="M2717">
        <v>5.3</v>
      </c>
    </row>
    <row r="2718" spans="1:13" x14ac:dyDescent="0.3">
      <c r="A2718" t="s">
        <v>2167</v>
      </c>
      <c r="B2718">
        <v>242</v>
      </c>
      <c r="C2718">
        <v>106</v>
      </c>
      <c r="D2718">
        <v>7556708</v>
      </c>
      <c r="E2718" t="s">
        <v>1235</v>
      </c>
      <c r="F2718" t="s">
        <v>4603</v>
      </c>
      <c r="G2718">
        <v>30284</v>
      </c>
      <c r="H2718" t="s">
        <v>16</v>
      </c>
      <c r="I2718" t="s">
        <v>17</v>
      </c>
      <c r="J2718" t="s">
        <v>217</v>
      </c>
      <c r="K2718">
        <v>15000000</v>
      </c>
      <c r="L2718">
        <v>2012</v>
      </c>
      <c r="M2718">
        <v>6.6</v>
      </c>
    </row>
    <row r="2719" spans="1:13" x14ac:dyDescent="0.3">
      <c r="A2719" t="s">
        <v>1439</v>
      </c>
      <c r="B2719">
        <v>218</v>
      </c>
      <c r="C2719">
        <v>92</v>
      </c>
      <c r="D2719">
        <v>5306447</v>
      </c>
      <c r="E2719" t="s">
        <v>615</v>
      </c>
      <c r="F2719" t="s">
        <v>4604</v>
      </c>
      <c r="G2719">
        <v>58967</v>
      </c>
      <c r="H2719" t="s">
        <v>16</v>
      </c>
      <c r="I2719" t="s">
        <v>17</v>
      </c>
      <c r="J2719" t="s">
        <v>18</v>
      </c>
      <c r="K2719">
        <v>15000000</v>
      </c>
      <c r="L2719">
        <v>2009</v>
      </c>
      <c r="M2719">
        <v>7.2</v>
      </c>
    </row>
    <row r="2720" spans="1:13" x14ac:dyDescent="0.3">
      <c r="A2720" t="s">
        <v>4605</v>
      </c>
      <c r="B2720">
        <v>49</v>
      </c>
      <c r="C2720">
        <v>105</v>
      </c>
      <c r="D2720">
        <v>5217498</v>
      </c>
      <c r="E2720" t="s">
        <v>710</v>
      </c>
      <c r="F2720" t="s">
        <v>4606</v>
      </c>
      <c r="G2720">
        <v>3668</v>
      </c>
      <c r="H2720" t="s">
        <v>16</v>
      </c>
      <c r="I2720" t="s">
        <v>17</v>
      </c>
      <c r="J2720" t="s">
        <v>18</v>
      </c>
      <c r="K2720">
        <v>15000000</v>
      </c>
      <c r="L2720">
        <v>2000</v>
      </c>
      <c r="M2720">
        <v>4.5999999999999996</v>
      </c>
    </row>
    <row r="2721" spans="1:13" x14ac:dyDescent="0.3">
      <c r="A2721" t="s">
        <v>4412</v>
      </c>
      <c r="B2721">
        <v>172</v>
      </c>
      <c r="C2721">
        <v>107</v>
      </c>
      <c r="D2721">
        <v>5023275</v>
      </c>
      <c r="E2721" t="s">
        <v>4607</v>
      </c>
      <c r="F2721" t="s">
        <v>4608</v>
      </c>
      <c r="G2721">
        <v>34194</v>
      </c>
      <c r="H2721" t="s">
        <v>16</v>
      </c>
      <c r="I2721" t="s">
        <v>533</v>
      </c>
      <c r="J2721" t="s">
        <v>217</v>
      </c>
      <c r="K2721">
        <v>15000000</v>
      </c>
      <c r="L2721">
        <v>2005</v>
      </c>
      <c r="M2721">
        <v>7.5</v>
      </c>
    </row>
    <row r="2722" spans="1:13" x14ac:dyDescent="0.3">
      <c r="A2722" t="s">
        <v>4609</v>
      </c>
      <c r="B2722">
        <v>68</v>
      </c>
      <c r="C2722">
        <v>120</v>
      </c>
      <c r="D2722">
        <v>4956401</v>
      </c>
      <c r="E2722" t="s">
        <v>1229</v>
      </c>
      <c r="F2722" t="s">
        <v>4610</v>
      </c>
      <c r="G2722">
        <v>12601</v>
      </c>
      <c r="H2722" t="s">
        <v>16</v>
      </c>
      <c r="I2722" t="s">
        <v>533</v>
      </c>
      <c r="J2722" t="s">
        <v>18</v>
      </c>
      <c r="K2722">
        <v>15000000</v>
      </c>
      <c r="L2722">
        <v>1999</v>
      </c>
      <c r="M2722">
        <v>6.5</v>
      </c>
    </row>
    <row r="2723" spans="1:13" x14ac:dyDescent="0.3">
      <c r="A2723" t="s">
        <v>97</v>
      </c>
      <c r="B2723">
        <v>223</v>
      </c>
      <c r="C2723">
        <v>103</v>
      </c>
      <c r="D2723">
        <v>4235837</v>
      </c>
      <c r="E2723" t="s">
        <v>4371</v>
      </c>
      <c r="F2723" t="s">
        <v>4612</v>
      </c>
      <c r="G2723">
        <v>175962</v>
      </c>
      <c r="H2723" t="s">
        <v>16</v>
      </c>
      <c r="I2723" t="s">
        <v>17</v>
      </c>
      <c r="J2723" t="s">
        <v>217</v>
      </c>
      <c r="K2723">
        <v>15000000</v>
      </c>
      <c r="L2723">
        <v>2005</v>
      </c>
      <c r="M2723">
        <v>7.6</v>
      </c>
    </row>
    <row r="2724" spans="1:13" x14ac:dyDescent="0.3">
      <c r="A2724" t="s">
        <v>4613</v>
      </c>
      <c r="B2724">
        <v>59</v>
      </c>
      <c r="C2724">
        <v>92</v>
      </c>
      <c r="D2724">
        <v>4002955</v>
      </c>
      <c r="E2724" t="s">
        <v>2855</v>
      </c>
      <c r="F2724" t="s">
        <v>4614</v>
      </c>
      <c r="G2724">
        <v>33745</v>
      </c>
      <c r="H2724" t="s">
        <v>16</v>
      </c>
      <c r="I2724" t="s">
        <v>17</v>
      </c>
      <c r="J2724" t="s">
        <v>217</v>
      </c>
      <c r="K2724">
        <v>20000000</v>
      </c>
      <c r="L2724">
        <v>1999</v>
      </c>
      <c r="M2724">
        <v>6.2</v>
      </c>
    </row>
    <row r="2725" spans="1:13" x14ac:dyDescent="0.3">
      <c r="A2725" t="s">
        <v>2102</v>
      </c>
      <c r="B2725">
        <v>252</v>
      </c>
      <c r="C2725">
        <v>147</v>
      </c>
      <c r="D2725">
        <v>7219578</v>
      </c>
      <c r="E2725" t="s">
        <v>710</v>
      </c>
      <c r="F2725" t="s">
        <v>4615</v>
      </c>
      <c r="G2725">
        <v>235992</v>
      </c>
      <c r="H2725" t="s">
        <v>16</v>
      </c>
      <c r="I2725" t="s">
        <v>533</v>
      </c>
      <c r="J2725" t="s">
        <v>217</v>
      </c>
      <c r="K2725">
        <v>15000000</v>
      </c>
      <c r="L2725">
        <v>2001</v>
      </c>
      <c r="M2725">
        <v>8</v>
      </c>
    </row>
    <row r="2726" spans="1:13" hidden="1" x14ac:dyDescent="0.3">
      <c r="A2726" t="s">
        <v>4616</v>
      </c>
      <c r="B2726">
        <v>106</v>
      </c>
      <c r="C2726">
        <v>98</v>
      </c>
      <c r="D2726">
        <v>3525161</v>
      </c>
      <c r="E2726" t="s">
        <v>4617</v>
      </c>
      <c r="F2726" t="s">
        <v>4618</v>
      </c>
      <c r="G2726">
        <v>15388</v>
      </c>
      <c r="H2726" t="s">
        <v>16</v>
      </c>
      <c r="I2726" t="s">
        <v>17</v>
      </c>
      <c r="J2726" t="s">
        <v>18</v>
      </c>
      <c r="L2726">
        <v>2007</v>
      </c>
      <c r="M2726">
        <v>5.5</v>
      </c>
    </row>
    <row r="2727" spans="1:13" x14ac:dyDescent="0.3">
      <c r="A2727" t="s">
        <v>1439</v>
      </c>
      <c r="B2727">
        <v>223</v>
      </c>
      <c r="C2727">
        <v>98</v>
      </c>
      <c r="D2727">
        <v>3247816</v>
      </c>
      <c r="E2727" t="s">
        <v>515</v>
      </c>
      <c r="F2727" t="s">
        <v>4619</v>
      </c>
      <c r="G2727">
        <v>36145</v>
      </c>
      <c r="H2727" t="s">
        <v>16</v>
      </c>
      <c r="I2727" t="s">
        <v>17</v>
      </c>
      <c r="J2727" t="s">
        <v>217</v>
      </c>
      <c r="K2727">
        <v>22000000</v>
      </c>
      <c r="L2727">
        <v>2010</v>
      </c>
      <c r="M2727">
        <v>6.3</v>
      </c>
    </row>
    <row r="2728" spans="1:13" x14ac:dyDescent="0.3">
      <c r="A2728" t="s">
        <v>4620</v>
      </c>
      <c r="B2728">
        <v>328</v>
      </c>
      <c r="C2728">
        <v>103</v>
      </c>
      <c r="D2728">
        <v>2412045</v>
      </c>
      <c r="E2728" t="s">
        <v>1967</v>
      </c>
      <c r="F2728" t="s">
        <v>4621</v>
      </c>
      <c r="G2728">
        <v>109873</v>
      </c>
      <c r="H2728" t="s">
        <v>16</v>
      </c>
      <c r="I2728" t="s">
        <v>25</v>
      </c>
      <c r="J2728" t="s">
        <v>217</v>
      </c>
      <c r="K2728">
        <v>15000000</v>
      </c>
      <c r="L2728">
        <v>2010</v>
      </c>
      <c r="M2728">
        <v>7.2</v>
      </c>
    </row>
    <row r="2729" spans="1:13" hidden="1" x14ac:dyDescent="0.3">
      <c r="B2729">
        <v>9</v>
      </c>
      <c r="C2729">
        <v>286</v>
      </c>
      <c r="E2729" t="s">
        <v>1026</v>
      </c>
      <c r="F2729" t="s">
        <v>4622</v>
      </c>
      <c r="G2729">
        <v>3828</v>
      </c>
      <c r="H2729" t="s">
        <v>16</v>
      </c>
      <c r="I2729" t="s">
        <v>17</v>
      </c>
      <c r="M2729">
        <v>7.9</v>
      </c>
    </row>
    <row r="2730" spans="1:13" x14ac:dyDescent="0.3">
      <c r="A2730" t="s">
        <v>4623</v>
      </c>
      <c r="B2730">
        <v>150</v>
      </c>
      <c r="C2730">
        <v>111</v>
      </c>
      <c r="D2730">
        <v>2203641</v>
      </c>
      <c r="E2730" t="s">
        <v>789</v>
      </c>
      <c r="F2730" t="s">
        <v>4624</v>
      </c>
      <c r="G2730">
        <v>42792</v>
      </c>
      <c r="H2730" t="s">
        <v>16</v>
      </c>
      <c r="I2730" t="s">
        <v>1295</v>
      </c>
      <c r="J2730" t="s">
        <v>217</v>
      </c>
      <c r="K2730">
        <v>15000000</v>
      </c>
      <c r="L2730">
        <v>2008</v>
      </c>
      <c r="M2730">
        <v>6.7</v>
      </c>
    </row>
    <row r="2731" spans="1:13" x14ac:dyDescent="0.3">
      <c r="A2731" t="s">
        <v>4625</v>
      </c>
      <c r="B2731">
        <v>21</v>
      </c>
      <c r="C2731">
        <v>98</v>
      </c>
      <c r="D2731">
        <v>1953732</v>
      </c>
      <c r="E2731" t="s">
        <v>493</v>
      </c>
      <c r="F2731" t="s">
        <v>4626</v>
      </c>
      <c r="G2731">
        <v>4996</v>
      </c>
      <c r="H2731" t="s">
        <v>16</v>
      </c>
      <c r="I2731" t="s">
        <v>17</v>
      </c>
      <c r="J2731" t="s">
        <v>217</v>
      </c>
      <c r="K2731">
        <v>15000000</v>
      </c>
      <c r="L2731">
        <v>1986</v>
      </c>
      <c r="M2731">
        <v>5.3</v>
      </c>
    </row>
    <row r="2732" spans="1:13" x14ac:dyDescent="0.3">
      <c r="A2732" t="s">
        <v>4627</v>
      </c>
      <c r="B2732">
        <v>28</v>
      </c>
      <c r="C2732">
        <v>111</v>
      </c>
      <c r="D2732">
        <v>1954202</v>
      </c>
      <c r="E2732" t="s">
        <v>3242</v>
      </c>
      <c r="F2732" t="s">
        <v>4628</v>
      </c>
      <c r="G2732">
        <v>5917</v>
      </c>
      <c r="H2732" t="s">
        <v>16</v>
      </c>
      <c r="I2732" t="s">
        <v>17</v>
      </c>
      <c r="J2732" t="s">
        <v>18</v>
      </c>
      <c r="K2732">
        <v>15000000</v>
      </c>
      <c r="L2732">
        <v>1999</v>
      </c>
      <c r="M2732">
        <v>6.3</v>
      </c>
    </row>
    <row r="2733" spans="1:13" x14ac:dyDescent="0.3">
      <c r="A2733" t="s">
        <v>4200</v>
      </c>
      <c r="B2733">
        <v>250</v>
      </c>
      <c r="C2733">
        <v>111</v>
      </c>
      <c r="D2733">
        <v>1294640</v>
      </c>
      <c r="E2733" t="s">
        <v>2363</v>
      </c>
      <c r="F2733" t="s">
        <v>4629</v>
      </c>
      <c r="G2733">
        <v>69569</v>
      </c>
      <c r="H2733" t="s">
        <v>16</v>
      </c>
      <c r="I2733" t="s">
        <v>17</v>
      </c>
      <c r="J2733" t="s">
        <v>217</v>
      </c>
      <c r="K2733">
        <v>15000000</v>
      </c>
      <c r="L2733">
        <v>2007</v>
      </c>
      <c r="M2733">
        <v>6.5</v>
      </c>
    </row>
    <row r="2734" spans="1:13" hidden="1" x14ac:dyDescent="0.3">
      <c r="A2734" t="s">
        <v>4630</v>
      </c>
      <c r="B2734">
        <v>17</v>
      </c>
      <c r="C2734">
        <v>100</v>
      </c>
      <c r="E2734" t="s">
        <v>977</v>
      </c>
      <c r="F2734" t="s">
        <v>4631</v>
      </c>
      <c r="G2734">
        <v>1933</v>
      </c>
      <c r="H2734" t="s">
        <v>16</v>
      </c>
      <c r="I2734" t="s">
        <v>4632</v>
      </c>
      <c r="L2734">
        <v>2014</v>
      </c>
      <c r="M2734">
        <v>5.6</v>
      </c>
    </row>
    <row r="2735" spans="1:13" hidden="1" x14ac:dyDescent="0.3">
      <c r="A2735" t="s">
        <v>3052</v>
      </c>
      <c r="B2735">
        <v>95</v>
      </c>
      <c r="C2735">
        <v>116</v>
      </c>
      <c r="D2735">
        <v>819852</v>
      </c>
      <c r="E2735" t="s">
        <v>1464</v>
      </c>
      <c r="F2735" t="s">
        <v>4633</v>
      </c>
      <c r="G2735">
        <v>6690</v>
      </c>
      <c r="H2735" t="s">
        <v>16</v>
      </c>
      <c r="I2735" t="s">
        <v>105</v>
      </c>
      <c r="J2735" t="s">
        <v>18</v>
      </c>
      <c r="L2735">
        <v>1999</v>
      </c>
      <c r="M2735">
        <v>7</v>
      </c>
    </row>
    <row r="2736" spans="1:13" x14ac:dyDescent="0.3">
      <c r="A2736" t="s">
        <v>4634</v>
      </c>
      <c r="B2736">
        <v>260</v>
      </c>
      <c r="C2736">
        <v>145</v>
      </c>
      <c r="D2736">
        <v>26435</v>
      </c>
      <c r="E2736" t="s">
        <v>680</v>
      </c>
      <c r="F2736" t="s">
        <v>4635</v>
      </c>
      <c r="G2736">
        <v>111841</v>
      </c>
      <c r="H2736" t="s">
        <v>3088</v>
      </c>
      <c r="I2736" t="s">
        <v>282</v>
      </c>
      <c r="J2736" t="s">
        <v>1730</v>
      </c>
      <c r="K2736">
        <v>6000000</v>
      </c>
      <c r="L2736">
        <v>1927</v>
      </c>
      <c r="M2736">
        <v>8.3000000000000007</v>
      </c>
    </row>
    <row r="2737" spans="1:13" x14ac:dyDescent="0.3">
      <c r="A2737" t="s">
        <v>1778</v>
      </c>
      <c r="B2737">
        <v>141</v>
      </c>
      <c r="C2737">
        <v>84</v>
      </c>
      <c r="D2737">
        <v>1197786</v>
      </c>
      <c r="E2737" t="s">
        <v>129</v>
      </c>
      <c r="F2737" t="s">
        <v>4636</v>
      </c>
      <c r="G2737">
        <v>55928</v>
      </c>
      <c r="H2737" t="s">
        <v>532</v>
      </c>
      <c r="I2737" t="s">
        <v>533</v>
      </c>
      <c r="J2737" t="s">
        <v>217</v>
      </c>
      <c r="K2737">
        <v>12000000</v>
      </c>
      <c r="L2737">
        <v>2004</v>
      </c>
      <c r="M2737">
        <v>7.2</v>
      </c>
    </row>
    <row r="2738" spans="1:13" x14ac:dyDescent="0.3">
      <c r="A2738" t="s">
        <v>1852</v>
      </c>
      <c r="B2738">
        <v>52</v>
      </c>
      <c r="C2738">
        <v>115</v>
      </c>
      <c r="D2738">
        <v>529766</v>
      </c>
      <c r="E2738" t="s">
        <v>714</v>
      </c>
      <c r="F2738" t="s">
        <v>4637</v>
      </c>
      <c r="G2738">
        <v>22345</v>
      </c>
      <c r="H2738" t="s">
        <v>16</v>
      </c>
      <c r="I2738" t="s">
        <v>17</v>
      </c>
      <c r="J2738" t="s">
        <v>217</v>
      </c>
      <c r="K2738">
        <v>7000000</v>
      </c>
      <c r="L2738">
        <v>1995</v>
      </c>
      <c r="M2738">
        <v>6.8</v>
      </c>
    </row>
    <row r="2739" spans="1:13" x14ac:dyDescent="0.3">
      <c r="A2739" t="s">
        <v>4638</v>
      </c>
      <c r="B2739">
        <v>205</v>
      </c>
      <c r="C2739">
        <v>105</v>
      </c>
      <c r="D2739">
        <v>613556</v>
      </c>
      <c r="E2739" t="s">
        <v>285</v>
      </c>
      <c r="F2739" t="s">
        <v>4639</v>
      </c>
      <c r="G2739">
        <v>9427</v>
      </c>
      <c r="H2739" t="s">
        <v>719</v>
      </c>
      <c r="I2739" t="s">
        <v>4433</v>
      </c>
      <c r="J2739" t="s">
        <v>1730</v>
      </c>
      <c r="K2739">
        <v>15000000</v>
      </c>
      <c r="L2739">
        <v>2015</v>
      </c>
      <c r="M2739">
        <v>6.4</v>
      </c>
    </row>
    <row r="2740" spans="1:13" x14ac:dyDescent="0.3">
      <c r="A2740" t="s">
        <v>4209</v>
      </c>
      <c r="B2740">
        <v>109</v>
      </c>
      <c r="C2740">
        <v>98</v>
      </c>
      <c r="D2740">
        <v>353743</v>
      </c>
      <c r="E2740" t="s">
        <v>4640</v>
      </c>
      <c r="F2740" t="s">
        <v>4641</v>
      </c>
      <c r="G2740">
        <v>20730</v>
      </c>
      <c r="H2740" t="s">
        <v>16</v>
      </c>
      <c r="I2740" t="s">
        <v>25</v>
      </c>
      <c r="J2740" t="s">
        <v>217</v>
      </c>
      <c r="K2740">
        <v>15000000</v>
      </c>
      <c r="L2740">
        <v>2001</v>
      </c>
      <c r="M2740">
        <v>6.9</v>
      </c>
    </row>
    <row r="2741" spans="1:13" hidden="1" x14ac:dyDescent="0.3">
      <c r="A2741" t="s">
        <v>4642</v>
      </c>
      <c r="B2741">
        <v>103</v>
      </c>
      <c r="C2741">
        <v>99</v>
      </c>
      <c r="D2741">
        <v>502028</v>
      </c>
      <c r="E2741" t="s">
        <v>710</v>
      </c>
      <c r="F2741" t="s">
        <v>4643</v>
      </c>
      <c r="G2741">
        <v>31589</v>
      </c>
      <c r="H2741" t="s">
        <v>2018</v>
      </c>
      <c r="I2741" t="s">
        <v>2548</v>
      </c>
      <c r="J2741" t="s">
        <v>2007</v>
      </c>
      <c r="L2741">
        <v>2003</v>
      </c>
      <c r="M2741">
        <v>8</v>
      </c>
    </row>
    <row r="2742" spans="1:13" x14ac:dyDescent="0.3">
      <c r="A2742" t="s">
        <v>4644</v>
      </c>
      <c r="B2742">
        <v>110</v>
      </c>
      <c r="C2742">
        <v>110</v>
      </c>
      <c r="D2742">
        <v>102055</v>
      </c>
      <c r="E2742" t="s">
        <v>484</v>
      </c>
      <c r="F2742" t="s">
        <v>4645</v>
      </c>
      <c r="G2742">
        <v>24570</v>
      </c>
      <c r="H2742" t="s">
        <v>4646</v>
      </c>
      <c r="I2742" t="s">
        <v>4647</v>
      </c>
      <c r="J2742" t="s">
        <v>217</v>
      </c>
      <c r="K2742">
        <v>300000000</v>
      </c>
      <c r="L2742">
        <v>2008</v>
      </c>
      <c r="M2742">
        <v>6.2</v>
      </c>
    </row>
    <row r="2743" spans="1:13" hidden="1" x14ac:dyDescent="0.3">
      <c r="A2743" t="s">
        <v>2784</v>
      </c>
      <c r="B2743">
        <v>195</v>
      </c>
      <c r="C2743">
        <v>97</v>
      </c>
      <c r="D2743">
        <v>122288</v>
      </c>
      <c r="E2743" t="s">
        <v>4648</v>
      </c>
      <c r="F2743" t="s">
        <v>4649</v>
      </c>
      <c r="G2743">
        <v>64777</v>
      </c>
      <c r="H2743" t="s">
        <v>16</v>
      </c>
      <c r="I2743" t="s">
        <v>25</v>
      </c>
      <c r="J2743" t="s">
        <v>217</v>
      </c>
      <c r="L2743">
        <v>2010</v>
      </c>
      <c r="M2743">
        <v>6.4</v>
      </c>
    </row>
    <row r="2744" spans="1:13" x14ac:dyDescent="0.3">
      <c r="A2744" t="s">
        <v>2088</v>
      </c>
      <c r="B2744">
        <v>14</v>
      </c>
      <c r="C2744">
        <v>88</v>
      </c>
      <c r="E2744" t="s">
        <v>337</v>
      </c>
      <c r="F2744" t="s">
        <v>4650</v>
      </c>
      <c r="G2744">
        <v>2699</v>
      </c>
      <c r="H2744" t="s">
        <v>16</v>
      </c>
      <c r="I2744" t="s">
        <v>105</v>
      </c>
      <c r="J2744" t="s">
        <v>217</v>
      </c>
      <c r="K2744">
        <v>9000000</v>
      </c>
      <c r="L2744">
        <v>1996</v>
      </c>
      <c r="M2744">
        <v>5.6</v>
      </c>
    </row>
    <row r="2745" spans="1:13" x14ac:dyDescent="0.3">
      <c r="A2745" t="s">
        <v>4651</v>
      </c>
      <c r="B2745">
        <v>177</v>
      </c>
      <c r="C2745">
        <v>103</v>
      </c>
      <c r="D2745">
        <v>73548</v>
      </c>
      <c r="E2745" t="s">
        <v>3338</v>
      </c>
      <c r="F2745" t="s">
        <v>4652</v>
      </c>
      <c r="G2745">
        <v>47574</v>
      </c>
      <c r="H2745" t="s">
        <v>16</v>
      </c>
      <c r="I2745" t="s">
        <v>17</v>
      </c>
      <c r="J2745" t="s">
        <v>217</v>
      </c>
      <c r="K2745">
        <v>15000000</v>
      </c>
      <c r="L2745">
        <v>2008</v>
      </c>
      <c r="M2745">
        <v>6.1</v>
      </c>
    </row>
    <row r="2746" spans="1:13" x14ac:dyDescent="0.3">
      <c r="A2746" t="s">
        <v>4653</v>
      </c>
      <c r="B2746">
        <v>17</v>
      </c>
      <c r="C2746">
        <v>104</v>
      </c>
      <c r="E2746" t="s">
        <v>2126</v>
      </c>
      <c r="F2746" t="s">
        <v>4654</v>
      </c>
      <c r="G2746">
        <v>609</v>
      </c>
      <c r="H2746" t="s">
        <v>16</v>
      </c>
      <c r="I2746" t="s">
        <v>2884</v>
      </c>
      <c r="J2746" t="s">
        <v>217</v>
      </c>
      <c r="K2746">
        <v>15000000</v>
      </c>
      <c r="L2746">
        <v>2011</v>
      </c>
      <c r="M2746">
        <v>6</v>
      </c>
    </row>
    <row r="2747" spans="1:13" x14ac:dyDescent="0.3">
      <c r="A2747" t="s">
        <v>4655</v>
      </c>
      <c r="B2747">
        <v>62</v>
      </c>
      <c r="C2747">
        <v>90</v>
      </c>
      <c r="D2747">
        <v>28870</v>
      </c>
      <c r="E2747" t="s">
        <v>782</v>
      </c>
      <c r="F2747" t="s">
        <v>4656</v>
      </c>
      <c r="G2747">
        <v>14280</v>
      </c>
      <c r="H2747" t="s">
        <v>16</v>
      </c>
      <c r="I2747" t="s">
        <v>17</v>
      </c>
      <c r="J2747" t="s">
        <v>217</v>
      </c>
      <c r="K2747">
        <v>15000000</v>
      </c>
      <c r="L2747">
        <v>2011</v>
      </c>
      <c r="M2747">
        <v>5.0999999999999996</v>
      </c>
    </row>
    <row r="2748" spans="1:13" x14ac:dyDescent="0.3">
      <c r="A2748" t="s">
        <v>4657</v>
      </c>
      <c r="B2748">
        <v>19</v>
      </c>
      <c r="C2748">
        <v>105</v>
      </c>
      <c r="D2748">
        <v>22723</v>
      </c>
      <c r="E2748" t="s">
        <v>4658</v>
      </c>
      <c r="F2748" t="s">
        <v>4659</v>
      </c>
      <c r="G2748">
        <v>2236</v>
      </c>
      <c r="H2748" t="s">
        <v>16</v>
      </c>
      <c r="I2748" t="s">
        <v>282</v>
      </c>
      <c r="J2748" t="s">
        <v>18</v>
      </c>
      <c r="K2748">
        <v>25000000</v>
      </c>
      <c r="L2748">
        <v>2001</v>
      </c>
      <c r="M2748">
        <v>4.5</v>
      </c>
    </row>
    <row r="2749" spans="1:13" x14ac:dyDescent="0.3">
      <c r="A2749" t="s">
        <v>4660</v>
      </c>
      <c r="B2749">
        <v>50</v>
      </c>
      <c r="C2749">
        <v>93</v>
      </c>
      <c r="D2749">
        <v>20380</v>
      </c>
      <c r="E2749" t="s">
        <v>4661</v>
      </c>
      <c r="F2749" t="s">
        <v>4662</v>
      </c>
      <c r="G2749">
        <v>7519</v>
      </c>
      <c r="H2749" t="s">
        <v>16</v>
      </c>
      <c r="I2749" t="s">
        <v>17</v>
      </c>
      <c r="J2749" t="s">
        <v>217</v>
      </c>
      <c r="K2749">
        <v>15000000</v>
      </c>
      <c r="L2749">
        <v>2007</v>
      </c>
      <c r="M2749">
        <v>5.9</v>
      </c>
    </row>
    <row r="2750" spans="1:13" hidden="1" x14ac:dyDescent="0.3">
      <c r="A2750" t="s">
        <v>4663</v>
      </c>
      <c r="B2750">
        <v>25</v>
      </c>
      <c r="C2750">
        <v>141</v>
      </c>
      <c r="E2750" t="s">
        <v>4664</v>
      </c>
      <c r="F2750" t="s">
        <v>4665</v>
      </c>
      <c r="G2750">
        <v>3425</v>
      </c>
      <c r="H2750" t="s">
        <v>16</v>
      </c>
      <c r="I2750" t="s">
        <v>4666</v>
      </c>
      <c r="J2750" t="s">
        <v>217</v>
      </c>
      <c r="L2750">
        <v>2008</v>
      </c>
      <c r="M2750">
        <v>6</v>
      </c>
    </row>
    <row r="2751" spans="1:13" x14ac:dyDescent="0.3">
      <c r="A2751" t="s">
        <v>4667</v>
      </c>
      <c r="B2751">
        <v>39</v>
      </c>
      <c r="C2751">
        <v>85</v>
      </c>
      <c r="E2751" t="s">
        <v>1030</v>
      </c>
      <c r="F2751" t="s">
        <v>4668</v>
      </c>
      <c r="G2751">
        <v>4006</v>
      </c>
      <c r="H2751" t="s">
        <v>16</v>
      </c>
      <c r="I2751" t="s">
        <v>2884</v>
      </c>
      <c r="J2751" t="s">
        <v>1730</v>
      </c>
      <c r="K2751">
        <v>20000000</v>
      </c>
      <c r="L2751">
        <v>2013</v>
      </c>
      <c r="M2751">
        <v>5.8</v>
      </c>
    </row>
    <row r="2752" spans="1:13" x14ac:dyDescent="0.3">
      <c r="A2752" t="s">
        <v>4669</v>
      </c>
      <c r="B2752">
        <v>136</v>
      </c>
      <c r="C2752">
        <v>109</v>
      </c>
      <c r="E2752" t="s">
        <v>1024</v>
      </c>
      <c r="F2752" t="s">
        <v>4670</v>
      </c>
      <c r="G2752">
        <v>41638</v>
      </c>
      <c r="H2752" t="s">
        <v>16</v>
      </c>
      <c r="I2752" t="s">
        <v>4671</v>
      </c>
      <c r="J2752" t="s">
        <v>217</v>
      </c>
      <c r="K2752">
        <v>7000000</v>
      </c>
      <c r="L2752">
        <v>2014</v>
      </c>
      <c r="M2752">
        <v>6.1</v>
      </c>
    </row>
    <row r="2753" spans="1:13" x14ac:dyDescent="0.3">
      <c r="A2753" t="s">
        <v>4672</v>
      </c>
      <c r="B2753">
        <v>26</v>
      </c>
      <c r="C2753">
        <v>105</v>
      </c>
      <c r="E2753" t="s">
        <v>20</v>
      </c>
      <c r="F2753" t="s">
        <v>4673</v>
      </c>
      <c r="G2753">
        <v>5018</v>
      </c>
      <c r="H2753" t="s">
        <v>16</v>
      </c>
      <c r="I2753" t="s">
        <v>282</v>
      </c>
      <c r="J2753" t="s">
        <v>1730</v>
      </c>
      <c r="K2753">
        <v>15000000</v>
      </c>
      <c r="L2753">
        <v>2005</v>
      </c>
      <c r="M2753">
        <v>4.9000000000000004</v>
      </c>
    </row>
    <row r="2754" spans="1:13" hidden="1" x14ac:dyDescent="0.3">
      <c r="A2754" t="s">
        <v>4674</v>
      </c>
      <c r="B2754">
        <v>4</v>
      </c>
      <c r="C2754">
        <v>98</v>
      </c>
      <c r="E2754" t="s">
        <v>4675</v>
      </c>
      <c r="F2754" t="s">
        <v>4676</v>
      </c>
      <c r="G2754">
        <v>80</v>
      </c>
      <c r="H2754" t="s">
        <v>1010</v>
      </c>
      <c r="I2754" t="s">
        <v>2519</v>
      </c>
      <c r="K2754">
        <v>15000000</v>
      </c>
      <c r="L2754">
        <v>2015</v>
      </c>
      <c r="M2754">
        <v>5.7</v>
      </c>
    </row>
    <row r="2755" spans="1:13" x14ac:dyDescent="0.3">
      <c r="A2755" t="s">
        <v>4677</v>
      </c>
      <c r="B2755">
        <v>53</v>
      </c>
      <c r="C2755">
        <v>119</v>
      </c>
      <c r="E2755" t="s">
        <v>169</v>
      </c>
      <c r="F2755" t="s">
        <v>4678</v>
      </c>
      <c r="G2755">
        <v>9177</v>
      </c>
      <c r="H2755" t="s">
        <v>719</v>
      </c>
      <c r="I2755" t="s">
        <v>1391</v>
      </c>
      <c r="J2755" t="s">
        <v>217</v>
      </c>
      <c r="K2755">
        <v>15000000</v>
      </c>
      <c r="L2755">
        <v>2009</v>
      </c>
      <c r="M2755">
        <v>7.1</v>
      </c>
    </row>
    <row r="2756" spans="1:13" x14ac:dyDescent="0.3">
      <c r="A2756" t="s">
        <v>4679</v>
      </c>
      <c r="B2756">
        <v>22</v>
      </c>
      <c r="C2756">
        <v>124</v>
      </c>
      <c r="E2756" t="s">
        <v>563</v>
      </c>
      <c r="F2756" t="s">
        <v>4680</v>
      </c>
      <c r="G2756">
        <v>695</v>
      </c>
      <c r="H2756" t="s">
        <v>16</v>
      </c>
      <c r="I2756" t="s">
        <v>25</v>
      </c>
      <c r="J2756" t="s">
        <v>18</v>
      </c>
      <c r="K2756">
        <v>15000000</v>
      </c>
      <c r="L2756">
        <v>2000</v>
      </c>
      <c r="M2756">
        <v>6.6</v>
      </c>
    </row>
    <row r="2757" spans="1:13" x14ac:dyDescent="0.3">
      <c r="A2757" t="s">
        <v>1514</v>
      </c>
      <c r="B2757">
        <v>147</v>
      </c>
      <c r="C2757">
        <v>101</v>
      </c>
      <c r="D2757">
        <v>70906973</v>
      </c>
      <c r="E2757" t="s">
        <v>1317</v>
      </c>
      <c r="F2757" t="s">
        <v>4681</v>
      </c>
      <c r="G2757">
        <v>437418</v>
      </c>
      <c r="H2757" t="s">
        <v>16</v>
      </c>
      <c r="I2757" t="s">
        <v>17</v>
      </c>
      <c r="J2757" t="s">
        <v>42</v>
      </c>
      <c r="K2757">
        <v>14600000</v>
      </c>
      <c r="L2757">
        <v>1993</v>
      </c>
      <c r="M2757">
        <v>8.1</v>
      </c>
    </row>
    <row r="2758" spans="1:13" x14ac:dyDescent="0.3">
      <c r="A2758" t="s">
        <v>4682</v>
      </c>
      <c r="B2758">
        <v>222</v>
      </c>
      <c r="C2758">
        <v>115</v>
      </c>
      <c r="D2758">
        <v>66009973</v>
      </c>
      <c r="E2758" t="s">
        <v>1972</v>
      </c>
      <c r="F2758" t="s">
        <v>4683</v>
      </c>
      <c r="G2758">
        <v>38202</v>
      </c>
      <c r="H2758" t="s">
        <v>16</v>
      </c>
      <c r="I2758" t="s">
        <v>17</v>
      </c>
      <c r="J2758" t="s">
        <v>217</v>
      </c>
      <c r="K2758">
        <v>14800000</v>
      </c>
      <c r="L2758">
        <v>2015</v>
      </c>
      <c r="M2758">
        <v>5.7</v>
      </c>
    </row>
    <row r="2759" spans="1:13" x14ac:dyDescent="0.3">
      <c r="A2759" t="s">
        <v>137</v>
      </c>
      <c r="B2759">
        <v>106</v>
      </c>
      <c r="C2759">
        <v>120</v>
      </c>
      <c r="D2759">
        <v>46338728</v>
      </c>
      <c r="E2759" t="s">
        <v>85</v>
      </c>
      <c r="F2759" t="s">
        <v>4684</v>
      </c>
      <c r="G2759">
        <v>167750</v>
      </c>
      <c r="H2759" t="s">
        <v>16</v>
      </c>
      <c r="I2759" t="s">
        <v>17</v>
      </c>
      <c r="J2759" t="s">
        <v>18</v>
      </c>
      <c r="K2759">
        <v>14500000</v>
      </c>
      <c r="L2759">
        <v>1996</v>
      </c>
      <c r="M2759">
        <v>6.8</v>
      </c>
    </row>
    <row r="2760" spans="1:13" x14ac:dyDescent="0.3">
      <c r="A2760" t="s">
        <v>4685</v>
      </c>
      <c r="B2760">
        <v>136</v>
      </c>
      <c r="C2760">
        <v>111</v>
      </c>
      <c r="D2760">
        <v>7691700</v>
      </c>
      <c r="E2760" t="s">
        <v>1229</v>
      </c>
      <c r="F2760" t="s">
        <v>4686</v>
      </c>
      <c r="G2760">
        <v>12937</v>
      </c>
      <c r="H2760" t="s">
        <v>532</v>
      </c>
      <c r="I2760" t="s">
        <v>533</v>
      </c>
      <c r="J2760" t="s">
        <v>18</v>
      </c>
      <c r="K2760">
        <v>10000000</v>
      </c>
      <c r="L2760">
        <v>2010</v>
      </c>
      <c r="M2760">
        <v>7.5</v>
      </c>
    </row>
    <row r="2761" spans="1:13" x14ac:dyDescent="0.3">
      <c r="A2761" t="s">
        <v>4687</v>
      </c>
      <c r="B2761">
        <v>5</v>
      </c>
      <c r="C2761">
        <v>94</v>
      </c>
      <c r="E2761" t="s">
        <v>4688</v>
      </c>
      <c r="F2761" t="s">
        <v>4689</v>
      </c>
      <c r="G2761">
        <v>993</v>
      </c>
      <c r="H2761" t="s">
        <v>16</v>
      </c>
      <c r="I2761" t="s">
        <v>17</v>
      </c>
      <c r="J2761" t="s">
        <v>217</v>
      </c>
      <c r="K2761">
        <v>14500000</v>
      </c>
      <c r="L2761">
        <v>2014</v>
      </c>
      <c r="M2761">
        <v>6.2</v>
      </c>
    </row>
    <row r="2762" spans="1:13" x14ac:dyDescent="0.3">
      <c r="A2762" t="s">
        <v>1338</v>
      </c>
      <c r="B2762">
        <v>131</v>
      </c>
      <c r="C2762">
        <v>131</v>
      </c>
      <c r="D2762">
        <v>101157447</v>
      </c>
      <c r="E2762" t="s">
        <v>647</v>
      </c>
      <c r="F2762" t="s">
        <v>4690</v>
      </c>
      <c r="G2762">
        <v>277505</v>
      </c>
      <c r="H2762" t="s">
        <v>16</v>
      </c>
      <c r="I2762" t="s">
        <v>17</v>
      </c>
      <c r="J2762" t="s">
        <v>217</v>
      </c>
      <c r="K2762">
        <v>14400000</v>
      </c>
      <c r="L2762">
        <v>1992</v>
      </c>
      <c r="M2762">
        <v>8.3000000000000007</v>
      </c>
    </row>
    <row r="2763" spans="1:13" x14ac:dyDescent="0.3">
      <c r="A2763" t="s">
        <v>4691</v>
      </c>
      <c r="B2763">
        <v>140</v>
      </c>
      <c r="C2763">
        <v>139</v>
      </c>
      <c r="D2763">
        <v>74205</v>
      </c>
      <c r="E2763" t="s">
        <v>1235</v>
      </c>
      <c r="F2763" t="s">
        <v>4692</v>
      </c>
      <c r="G2763">
        <v>18646</v>
      </c>
      <c r="H2763" t="s">
        <v>16</v>
      </c>
      <c r="I2763" t="s">
        <v>2726</v>
      </c>
      <c r="J2763" t="s">
        <v>1730</v>
      </c>
      <c r="K2763">
        <v>14200000</v>
      </c>
      <c r="L2763">
        <v>2005</v>
      </c>
      <c r="M2763">
        <v>7.4</v>
      </c>
    </row>
    <row r="2764" spans="1:13" x14ac:dyDescent="0.3">
      <c r="A2764" t="s">
        <v>1895</v>
      </c>
      <c r="B2764">
        <v>418</v>
      </c>
      <c r="C2764">
        <v>120</v>
      </c>
      <c r="D2764">
        <v>141319195</v>
      </c>
      <c r="E2764" t="s">
        <v>85</v>
      </c>
      <c r="F2764" t="s">
        <v>4693</v>
      </c>
      <c r="G2764">
        <v>641997</v>
      </c>
      <c r="H2764" t="s">
        <v>16</v>
      </c>
      <c r="I2764" t="s">
        <v>25</v>
      </c>
      <c r="J2764" t="s">
        <v>217</v>
      </c>
      <c r="K2764">
        <v>15000000</v>
      </c>
      <c r="L2764">
        <v>2008</v>
      </c>
      <c r="M2764">
        <v>8</v>
      </c>
    </row>
    <row r="2765" spans="1:13" x14ac:dyDescent="0.3">
      <c r="A2765" t="s">
        <v>1856</v>
      </c>
      <c r="B2765">
        <v>94</v>
      </c>
      <c r="C2765">
        <v>119</v>
      </c>
      <c r="D2765">
        <v>156645693</v>
      </c>
      <c r="E2765" t="s">
        <v>3153</v>
      </c>
      <c r="F2765" t="s">
        <v>4694</v>
      </c>
      <c r="G2765">
        <v>55101</v>
      </c>
      <c r="H2765" t="s">
        <v>16</v>
      </c>
      <c r="I2765" t="s">
        <v>17</v>
      </c>
      <c r="J2765" t="s">
        <v>217</v>
      </c>
      <c r="K2765">
        <v>14000000</v>
      </c>
      <c r="L2765">
        <v>1987</v>
      </c>
      <c r="M2765">
        <v>6.9</v>
      </c>
    </row>
    <row r="2766" spans="1:13" x14ac:dyDescent="0.3">
      <c r="A2766" t="s">
        <v>1197</v>
      </c>
      <c r="B2766">
        <v>82</v>
      </c>
      <c r="C2766">
        <v>125</v>
      </c>
      <c r="D2766">
        <v>178406268</v>
      </c>
      <c r="E2766" t="s">
        <v>615</v>
      </c>
      <c r="F2766" t="s">
        <v>4695</v>
      </c>
      <c r="G2766">
        <v>213476</v>
      </c>
      <c r="H2766" t="s">
        <v>16</v>
      </c>
      <c r="I2766" t="s">
        <v>17</v>
      </c>
      <c r="J2766" t="s">
        <v>217</v>
      </c>
      <c r="K2766">
        <v>14000000</v>
      </c>
      <c r="L2766">
        <v>1990</v>
      </c>
      <c r="M2766">
        <v>6.9</v>
      </c>
    </row>
    <row r="2767" spans="1:13" hidden="1" x14ac:dyDescent="0.3">
      <c r="A2767" t="s">
        <v>4696</v>
      </c>
      <c r="C2767">
        <v>65</v>
      </c>
      <c r="E2767" t="s">
        <v>609</v>
      </c>
      <c r="F2767" t="s">
        <v>4697</v>
      </c>
      <c r="G2767">
        <v>10</v>
      </c>
      <c r="H2767" t="s">
        <v>16</v>
      </c>
      <c r="I2767" t="s">
        <v>105</v>
      </c>
      <c r="M2767">
        <v>9.5</v>
      </c>
    </row>
    <row r="2768" spans="1:13" x14ac:dyDescent="0.3">
      <c r="A2768" t="s">
        <v>4698</v>
      </c>
      <c r="B2768">
        <v>32</v>
      </c>
      <c r="C2768">
        <v>108</v>
      </c>
      <c r="D2768">
        <v>109306210</v>
      </c>
      <c r="E2768" t="s">
        <v>593</v>
      </c>
      <c r="F2768" t="s">
        <v>4699</v>
      </c>
      <c r="G2768">
        <v>44096</v>
      </c>
      <c r="H2768" t="s">
        <v>16</v>
      </c>
      <c r="I2768" t="s">
        <v>139</v>
      </c>
      <c r="J2768" t="s">
        <v>42</v>
      </c>
      <c r="K2768">
        <v>15800000</v>
      </c>
      <c r="L2768">
        <v>1988</v>
      </c>
      <c r="M2768">
        <v>5.5</v>
      </c>
    </row>
    <row r="2769" spans="1:13" x14ac:dyDescent="0.3">
      <c r="A2769" t="s">
        <v>4700</v>
      </c>
      <c r="B2769">
        <v>22</v>
      </c>
      <c r="C2769">
        <v>101</v>
      </c>
      <c r="E2769" t="s">
        <v>408</v>
      </c>
      <c r="F2769" t="s">
        <v>4701</v>
      </c>
      <c r="G2769">
        <v>1554</v>
      </c>
      <c r="H2769" t="s">
        <v>16</v>
      </c>
      <c r="I2769" t="s">
        <v>17</v>
      </c>
      <c r="J2769" t="s">
        <v>217</v>
      </c>
      <c r="K2769">
        <v>15000000</v>
      </c>
      <c r="L2769">
        <v>2015</v>
      </c>
      <c r="M2769">
        <v>5.7</v>
      </c>
    </row>
    <row r="2770" spans="1:13" x14ac:dyDescent="0.3">
      <c r="A2770" t="s">
        <v>279</v>
      </c>
      <c r="B2770">
        <v>72</v>
      </c>
      <c r="C2770">
        <v>145</v>
      </c>
      <c r="D2770">
        <v>70001698</v>
      </c>
      <c r="E2770" t="s">
        <v>2576</v>
      </c>
      <c r="F2770" t="s">
        <v>4702</v>
      </c>
      <c r="G2770">
        <v>76842</v>
      </c>
      <c r="H2770" t="s">
        <v>16</v>
      </c>
      <c r="I2770" t="s">
        <v>17</v>
      </c>
      <c r="J2770" t="s">
        <v>217</v>
      </c>
      <c r="K2770">
        <v>14000000</v>
      </c>
      <c r="L2770">
        <v>1989</v>
      </c>
      <c r="M2770">
        <v>7.2</v>
      </c>
    </row>
    <row r="2771" spans="1:13" x14ac:dyDescent="0.3">
      <c r="A2771" t="s">
        <v>260</v>
      </c>
      <c r="B2771">
        <v>39</v>
      </c>
      <c r="C2771">
        <v>98</v>
      </c>
      <c r="D2771">
        <v>68856263</v>
      </c>
      <c r="E2771" t="s">
        <v>2791</v>
      </c>
      <c r="F2771" t="s">
        <v>4703</v>
      </c>
      <c r="G2771">
        <v>69733</v>
      </c>
      <c r="H2771" t="s">
        <v>16</v>
      </c>
      <c r="I2771" t="s">
        <v>17</v>
      </c>
      <c r="J2771" t="s">
        <v>42</v>
      </c>
      <c r="K2771">
        <v>15000000</v>
      </c>
      <c r="L2771">
        <v>1993</v>
      </c>
      <c r="M2771">
        <v>6.9</v>
      </c>
    </row>
    <row r="2772" spans="1:13" x14ac:dyDescent="0.3">
      <c r="A2772" t="s">
        <v>1962</v>
      </c>
      <c r="B2772">
        <v>264</v>
      </c>
      <c r="C2772">
        <v>101</v>
      </c>
      <c r="D2772">
        <v>51527787</v>
      </c>
      <c r="E2772" t="s">
        <v>1982</v>
      </c>
      <c r="F2772" t="s">
        <v>4704</v>
      </c>
      <c r="G2772">
        <v>45603</v>
      </c>
      <c r="H2772" t="s">
        <v>16</v>
      </c>
      <c r="I2772" t="s">
        <v>17</v>
      </c>
      <c r="J2772" t="s">
        <v>217</v>
      </c>
      <c r="K2772">
        <v>15000000</v>
      </c>
      <c r="L2772">
        <v>2009</v>
      </c>
      <c r="M2772">
        <v>5.5</v>
      </c>
    </row>
    <row r="2773" spans="1:13" x14ac:dyDescent="0.3">
      <c r="A2773" t="s">
        <v>3488</v>
      </c>
      <c r="B2773">
        <v>264</v>
      </c>
      <c r="C2773">
        <v>92</v>
      </c>
      <c r="D2773">
        <v>49122319</v>
      </c>
      <c r="E2773" t="s">
        <v>1982</v>
      </c>
      <c r="F2773" t="s">
        <v>3489</v>
      </c>
      <c r="G2773">
        <v>47169</v>
      </c>
      <c r="H2773" t="s">
        <v>16</v>
      </c>
      <c r="I2773" t="s">
        <v>17</v>
      </c>
      <c r="J2773" t="s">
        <v>18</v>
      </c>
      <c r="K2773">
        <v>14000000</v>
      </c>
      <c r="L2773">
        <v>2012</v>
      </c>
      <c r="M2773">
        <v>5.9</v>
      </c>
    </row>
    <row r="2774" spans="1:13" x14ac:dyDescent="0.3">
      <c r="A2774" t="s">
        <v>2014</v>
      </c>
      <c r="B2774">
        <v>145</v>
      </c>
      <c r="C2774">
        <v>93</v>
      </c>
      <c r="E2774" t="s">
        <v>372</v>
      </c>
      <c r="F2774" t="s">
        <v>2015</v>
      </c>
      <c r="G2774">
        <v>172493</v>
      </c>
      <c r="H2774" t="s">
        <v>16</v>
      </c>
      <c r="I2774" t="s">
        <v>17</v>
      </c>
      <c r="J2774" t="s">
        <v>217</v>
      </c>
      <c r="K2774">
        <v>14000000</v>
      </c>
      <c r="L2774">
        <v>1982</v>
      </c>
      <c r="M2774">
        <v>7.7</v>
      </c>
    </row>
    <row r="2775" spans="1:13" x14ac:dyDescent="0.3">
      <c r="A2775" t="s">
        <v>3424</v>
      </c>
      <c r="B2775">
        <v>86</v>
      </c>
      <c r="C2775">
        <v>109</v>
      </c>
      <c r="D2775">
        <v>61356221</v>
      </c>
      <c r="E2775" t="s">
        <v>2769</v>
      </c>
      <c r="F2775" t="s">
        <v>4705</v>
      </c>
      <c r="G2775">
        <v>19505</v>
      </c>
      <c r="H2775" t="s">
        <v>16</v>
      </c>
      <c r="I2775" t="s">
        <v>17</v>
      </c>
      <c r="J2775" t="s">
        <v>18</v>
      </c>
      <c r="K2775">
        <v>14000000</v>
      </c>
      <c r="L2775">
        <v>2007</v>
      </c>
      <c r="M2775">
        <v>5.2</v>
      </c>
    </row>
    <row r="2776" spans="1:13" x14ac:dyDescent="0.3">
      <c r="A2776" t="s">
        <v>2849</v>
      </c>
      <c r="B2776">
        <v>112</v>
      </c>
      <c r="C2776">
        <v>123</v>
      </c>
      <c r="D2776">
        <v>46800000</v>
      </c>
      <c r="E2776" t="s">
        <v>90</v>
      </c>
      <c r="F2776" t="s">
        <v>4706</v>
      </c>
      <c r="G2776">
        <v>76477</v>
      </c>
      <c r="H2776" t="s">
        <v>16</v>
      </c>
      <c r="I2776" t="s">
        <v>25</v>
      </c>
      <c r="J2776" t="s">
        <v>42</v>
      </c>
      <c r="K2776">
        <v>14000000</v>
      </c>
      <c r="L2776">
        <v>1977</v>
      </c>
      <c r="M2776">
        <v>7.1</v>
      </c>
    </row>
    <row r="2777" spans="1:13" hidden="1" x14ac:dyDescent="0.3">
      <c r="B2777">
        <v>17</v>
      </c>
      <c r="C2777">
        <v>60</v>
      </c>
      <c r="E2777" t="s">
        <v>31</v>
      </c>
      <c r="F2777" t="s">
        <v>4707</v>
      </c>
      <c r="G2777">
        <v>5563</v>
      </c>
      <c r="H2777" t="s">
        <v>16</v>
      </c>
      <c r="I2777" t="s">
        <v>17</v>
      </c>
      <c r="M2777">
        <v>6.6</v>
      </c>
    </row>
    <row r="2778" spans="1:13" x14ac:dyDescent="0.3">
      <c r="A2778" t="s">
        <v>4708</v>
      </c>
      <c r="B2778">
        <v>101</v>
      </c>
      <c r="C2778">
        <v>99</v>
      </c>
      <c r="D2778">
        <v>38048637</v>
      </c>
      <c r="E2778" t="s">
        <v>1097</v>
      </c>
      <c r="F2778" t="s">
        <v>4709</v>
      </c>
      <c r="G2778">
        <v>47814</v>
      </c>
      <c r="H2778" t="s">
        <v>16</v>
      </c>
      <c r="I2778" t="s">
        <v>17</v>
      </c>
      <c r="J2778" t="s">
        <v>217</v>
      </c>
      <c r="K2778">
        <v>14000000</v>
      </c>
      <c r="L2778">
        <v>1998</v>
      </c>
      <c r="M2778">
        <v>5.5</v>
      </c>
    </row>
    <row r="2779" spans="1:13" x14ac:dyDescent="0.3">
      <c r="A2779" t="s">
        <v>2022</v>
      </c>
      <c r="B2779">
        <v>51</v>
      </c>
      <c r="C2779">
        <v>119</v>
      </c>
      <c r="D2779">
        <v>34700000</v>
      </c>
      <c r="E2779" t="s">
        <v>85</v>
      </c>
      <c r="F2779" t="s">
        <v>3539</v>
      </c>
      <c r="G2779">
        <v>52846</v>
      </c>
      <c r="H2779" t="s">
        <v>16</v>
      </c>
      <c r="I2779" t="s">
        <v>17</v>
      </c>
      <c r="J2779" t="s">
        <v>217</v>
      </c>
      <c r="K2779">
        <v>14000000</v>
      </c>
      <c r="L2779">
        <v>1988</v>
      </c>
      <c r="M2779">
        <v>7.7</v>
      </c>
    </row>
    <row r="2780" spans="1:13" hidden="1" x14ac:dyDescent="0.3">
      <c r="A2780" t="s">
        <v>3346</v>
      </c>
      <c r="B2780">
        <v>42</v>
      </c>
      <c r="C2780">
        <v>110</v>
      </c>
      <c r="D2780">
        <v>35010192</v>
      </c>
      <c r="E2780" t="s">
        <v>515</v>
      </c>
      <c r="F2780" t="s">
        <v>4710</v>
      </c>
      <c r="G2780">
        <v>6352</v>
      </c>
      <c r="H2780" t="s">
        <v>16</v>
      </c>
      <c r="I2780" t="s">
        <v>17</v>
      </c>
      <c r="J2780" t="s">
        <v>18</v>
      </c>
      <c r="L2780">
        <v>2012</v>
      </c>
      <c r="M2780">
        <v>5.4</v>
      </c>
    </row>
    <row r="2781" spans="1:13" x14ac:dyDescent="0.3">
      <c r="A2781" t="s">
        <v>4711</v>
      </c>
      <c r="B2781">
        <v>10</v>
      </c>
      <c r="C2781">
        <v>107</v>
      </c>
      <c r="D2781">
        <v>34793160</v>
      </c>
      <c r="E2781" t="s">
        <v>2502</v>
      </c>
      <c r="F2781" t="s">
        <v>4712</v>
      </c>
      <c r="G2781">
        <v>15730</v>
      </c>
      <c r="H2781" t="s">
        <v>16</v>
      </c>
      <c r="I2781" t="s">
        <v>17</v>
      </c>
      <c r="J2781" t="s">
        <v>42</v>
      </c>
      <c r="K2781">
        <v>14000000</v>
      </c>
      <c r="L2781">
        <v>1991</v>
      </c>
      <c r="M2781">
        <v>6.7</v>
      </c>
    </row>
    <row r="2782" spans="1:13" x14ac:dyDescent="0.3">
      <c r="A2782" t="s">
        <v>3457</v>
      </c>
      <c r="B2782">
        <v>43</v>
      </c>
      <c r="C2782">
        <v>81</v>
      </c>
      <c r="D2782">
        <v>30628981</v>
      </c>
      <c r="E2782" t="s">
        <v>615</v>
      </c>
      <c r="F2782" t="s">
        <v>4713</v>
      </c>
      <c r="G2782">
        <v>15047</v>
      </c>
      <c r="H2782" t="s">
        <v>16</v>
      </c>
      <c r="I2782" t="s">
        <v>17</v>
      </c>
      <c r="J2782" t="s">
        <v>18</v>
      </c>
      <c r="K2782">
        <v>14000000</v>
      </c>
      <c r="L2782">
        <v>1999</v>
      </c>
      <c r="M2782">
        <v>5</v>
      </c>
    </row>
    <row r="2783" spans="1:13" x14ac:dyDescent="0.3">
      <c r="A2783" t="s">
        <v>1765</v>
      </c>
      <c r="B2783">
        <v>331</v>
      </c>
      <c r="C2783">
        <v>105</v>
      </c>
      <c r="D2783">
        <v>29959436</v>
      </c>
      <c r="E2783" t="s">
        <v>2126</v>
      </c>
      <c r="F2783" t="s">
        <v>4714</v>
      </c>
      <c r="G2783">
        <v>82327</v>
      </c>
      <c r="H2783" t="s">
        <v>16</v>
      </c>
      <c r="I2783" t="s">
        <v>25</v>
      </c>
      <c r="J2783" t="s">
        <v>18</v>
      </c>
      <c r="K2783">
        <v>13000000</v>
      </c>
      <c r="L2783">
        <v>2011</v>
      </c>
      <c r="M2783">
        <v>6.4</v>
      </c>
    </row>
    <row r="2784" spans="1:13" x14ac:dyDescent="0.3">
      <c r="A2784" t="s">
        <v>4549</v>
      </c>
      <c r="B2784">
        <v>38</v>
      </c>
      <c r="C2784">
        <v>82</v>
      </c>
      <c r="D2784">
        <v>25571351</v>
      </c>
      <c r="E2784" t="s">
        <v>3130</v>
      </c>
      <c r="F2784" t="s">
        <v>4715</v>
      </c>
      <c r="G2784">
        <v>3135</v>
      </c>
      <c r="H2784" t="s">
        <v>16</v>
      </c>
      <c r="I2784" t="s">
        <v>17</v>
      </c>
      <c r="J2784" t="s">
        <v>110</v>
      </c>
      <c r="K2784">
        <v>14000000</v>
      </c>
      <c r="L2784">
        <v>2002</v>
      </c>
      <c r="M2784">
        <v>6.6</v>
      </c>
    </row>
    <row r="2785" spans="1:13" x14ac:dyDescent="0.3">
      <c r="A2785" t="s">
        <v>1068</v>
      </c>
      <c r="B2785">
        <v>12</v>
      </c>
      <c r="C2785">
        <v>109</v>
      </c>
      <c r="D2785">
        <v>27515786</v>
      </c>
      <c r="E2785" t="s">
        <v>85</v>
      </c>
      <c r="F2785" t="s">
        <v>4716</v>
      </c>
      <c r="G2785">
        <v>8904</v>
      </c>
      <c r="H2785" t="s">
        <v>16</v>
      </c>
      <c r="I2785" t="s">
        <v>17</v>
      </c>
      <c r="J2785" t="s">
        <v>217</v>
      </c>
      <c r="K2785">
        <v>14000000</v>
      </c>
      <c r="L2785">
        <v>1993</v>
      </c>
      <c r="M2785">
        <v>5.9</v>
      </c>
    </row>
    <row r="2786" spans="1:13" x14ac:dyDescent="0.3">
      <c r="A2786" t="s">
        <v>1637</v>
      </c>
      <c r="B2786">
        <v>40</v>
      </c>
      <c r="C2786">
        <v>95</v>
      </c>
      <c r="D2786">
        <v>25482931</v>
      </c>
      <c r="E2786" t="s">
        <v>156</v>
      </c>
      <c r="F2786" t="s">
        <v>4717</v>
      </c>
      <c r="G2786">
        <v>9693</v>
      </c>
      <c r="H2786" t="s">
        <v>16</v>
      </c>
      <c r="I2786" t="s">
        <v>17</v>
      </c>
      <c r="J2786" t="s">
        <v>217</v>
      </c>
      <c r="K2786">
        <v>14000000</v>
      </c>
      <c r="L2786">
        <v>2002</v>
      </c>
      <c r="M2786">
        <v>5.7</v>
      </c>
    </row>
    <row r="2787" spans="1:13" x14ac:dyDescent="0.3">
      <c r="A2787" t="s">
        <v>2254</v>
      </c>
      <c r="B2787">
        <v>34</v>
      </c>
      <c r="C2787">
        <v>100</v>
      </c>
      <c r="D2787">
        <v>19900000</v>
      </c>
      <c r="E2787" t="s">
        <v>3395</v>
      </c>
      <c r="F2787" t="s">
        <v>4718</v>
      </c>
      <c r="G2787">
        <v>17262</v>
      </c>
      <c r="H2787" t="s">
        <v>16</v>
      </c>
      <c r="I2787" t="s">
        <v>17</v>
      </c>
      <c r="J2787" t="s">
        <v>217</v>
      </c>
      <c r="K2787">
        <v>20000000</v>
      </c>
      <c r="L2787">
        <v>1995</v>
      </c>
      <c r="M2787">
        <v>4.5</v>
      </c>
    </row>
    <row r="2788" spans="1:13" x14ac:dyDescent="0.3">
      <c r="A2788" t="s">
        <v>4168</v>
      </c>
      <c r="B2788">
        <v>82</v>
      </c>
      <c r="C2788">
        <v>118</v>
      </c>
      <c r="E2788" t="s">
        <v>2285</v>
      </c>
      <c r="F2788" t="s">
        <v>4719</v>
      </c>
      <c r="G2788">
        <v>16294</v>
      </c>
      <c r="H2788" t="s">
        <v>16</v>
      </c>
      <c r="I2788" t="s">
        <v>17</v>
      </c>
      <c r="J2788" t="s">
        <v>217</v>
      </c>
      <c r="K2788">
        <v>14000000</v>
      </c>
      <c r="L2788">
        <v>1977</v>
      </c>
      <c r="M2788">
        <v>3.7</v>
      </c>
    </row>
    <row r="2789" spans="1:13" x14ac:dyDescent="0.3">
      <c r="A2789" t="s">
        <v>4171</v>
      </c>
      <c r="B2789">
        <v>125</v>
      </c>
      <c r="C2789">
        <v>91</v>
      </c>
      <c r="D2789">
        <v>16298046</v>
      </c>
      <c r="E2789" t="s">
        <v>1097</v>
      </c>
      <c r="F2789" t="s">
        <v>4720</v>
      </c>
      <c r="G2789">
        <v>22207</v>
      </c>
      <c r="H2789" t="s">
        <v>16</v>
      </c>
      <c r="I2789" t="s">
        <v>25</v>
      </c>
      <c r="J2789" t="s">
        <v>18</v>
      </c>
      <c r="K2789">
        <v>14000000</v>
      </c>
      <c r="L2789">
        <v>2005</v>
      </c>
      <c r="M2789">
        <v>5</v>
      </c>
    </row>
    <row r="2790" spans="1:13" x14ac:dyDescent="0.3">
      <c r="A2790" t="s">
        <v>2043</v>
      </c>
      <c r="B2790">
        <v>56</v>
      </c>
      <c r="C2790">
        <v>90</v>
      </c>
      <c r="D2790">
        <v>15549702</v>
      </c>
      <c r="E2790" t="s">
        <v>615</v>
      </c>
      <c r="F2790" t="s">
        <v>4721</v>
      </c>
      <c r="G2790">
        <v>24038</v>
      </c>
      <c r="H2790" t="s">
        <v>16</v>
      </c>
      <c r="I2790" t="s">
        <v>17</v>
      </c>
      <c r="J2790" t="s">
        <v>18</v>
      </c>
      <c r="K2790">
        <v>14000000</v>
      </c>
      <c r="L2790">
        <v>2003</v>
      </c>
      <c r="M2790">
        <v>4.5999999999999996</v>
      </c>
    </row>
    <row r="2791" spans="1:13" x14ac:dyDescent="0.3">
      <c r="A2791" t="s">
        <v>507</v>
      </c>
      <c r="B2791">
        <v>160</v>
      </c>
      <c r="C2791">
        <v>108</v>
      </c>
      <c r="D2791">
        <v>15483540</v>
      </c>
      <c r="E2791" t="s">
        <v>4722</v>
      </c>
      <c r="F2791" t="s">
        <v>4723</v>
      </c>
      <c r="G2791">
        <v>56338</v>
      </c>
      <c r="H2791" t="s">
        <v>16</v>
      </c>
      <c r="I2791" t="s">
        <v>17</v>
      </c>
      <c r="J2791" t="s">
        <v>217</v>
      </c>
      <c r="K2791">
        <v>14000000</v>
      </c>
      <c r="L2791">
        <v>2009</v>
      </c>
      <c r="M2791">
        <v>6.5</v>
      </c>
    </row>
    <row r="2792" spans="1:13" x14ac:dyDescent="0.3">
      <c r="A2792" t="s">
        <v>4724</v>
      </c>
      <c r="B2792">
        <v>71</v>
      </c>
      <c r="C2792">
        <v>103</v>
      </c>
      <c r="D2792">
        <v>20246959</v>
      </c>
      <c r="E2792" t="s">
        <v>615</v>
      </c>
      <c r="F2792" t="s">
        <v>4725</v>
      </c>
      <c r="G2792">
        <v>5721</v>
      </c>
      <c r="H2792" t="s">
        <v>16</v>
      </c>
      <c r="I2792" t="s">
        <v>17</v>
      </c>
      <c r="J2792" t="s">
        <v>18</v>
      </c>
      <c r="K2792">
        <v>14000000</v>
      </c>
      <c r="L2792">
        <v>2010</v>
      </c>
      <c r="M2792">
        <v>4.9000000000000004</v>
      </c>
    </row>
    <row r="2793" spans="1:13" x14ac:dyDescent="0.3">
      <c r="A2793" t="s">
        <v>4726</v>
      </c>
      <c r="B2793">
        <v>37</v>
      </c>
      <c r="C2793">
        <v>96</v>
      </c>
      <c r="D2793">
        <v>15062898</v>
      </c>
      <c r="E2793" t="s">
        <v>609</v>
      </c>
      <c r="F2793" t="s">
        <v>4727</v>
      </c>
      <c r="G2793">
        <v>11729</v>
      </c>
      <c r="H2793" t="s">
        <v>16</v>
      </c>
      <c r="I2793" t="s">
        <v>17</v>
      </c>
      <c r="J2793" t="s">
        <v>217</v>
      </c>
      <c r="K2793">
        <v>14000000</v>
      </c>
      <c r="L2793">
        <v>1998</v>
      </c>
      <c r="M2793">
        <v>6</v>
      </c>
    </row>
    <row r="2794" spans="1:13" x14ac:dyDescent="0.3">
      <c r="A2794" t="s">
        <v>4728</v>
      </c>
      <c r="B2794">
        <v>62</v>
      </c>
      <c r="C2794">
        <v>117</v>
      </c>
      <c r="D2794">
        <v>14348123</v>
      </c>
      <c r="E2794" t="s">
        <v>4144</v>
      </c>
      <c r="F2794" t="s">
        <v>4729</v>
      </c>
      <c r="G2794">
        <v>9323</v>
      </c>
      <c r="H2794" t="s">
        <v>16</v>
      </c>
      <c r="I2794" t="s">
        <v>2519</v>
      </c>
      <c r="J2794" t="s">
        <v>42</v>
      </c>
      <c r="K2794">
        <v>12000000</v>
      </c>
      <c r="L2794">
        <v>1999</v>
      </c>
      <c r="M2794">
        <v>6.9</v>
      </c>
    </row>
    <row r="2795" spans="1:13" x14ac:dyDescent="0.3">
      <c r="A2795" t="s">
        <v>4730</v>
      </c>
      <c r="B2795">
        <v>73</v>
      </c>
      <c r="C2795">
        <v>93</v>
      </c>
      <c r="D2795">
        <v>15171475</v>
      </c>
      <c r="E2795" t="s">
        <v>2625</v>
      </c>
      <c r="F2795" t="s">
        <v>4731</v>
      </c>
      <c r="G2795">
        <v>19805</v>
      </c>
      <c r="H2795" t="s">
        <v>16</v>
      </c>
      <c r="I2795" t="s">
        <v>17</v>
      </c>
      <c r="J2795" t="s">
        <v>217</v>
      </c>
      <c r="K2795">
        <v>8500000</v>
      </c>
      <c r="L2795">
        <v>1996</v>
      </c>
      <c r="M2795">
        <v>5.7</v>
      </c>
    </row>
    <row r="2796" spans="1:13" x14ac:dyDescent="0.3">
      <c r="A2796" t="s">
        <v>178</v>
      </c>
      <c r="B2796">
        <v>59</v>
      </c>
      <c r="C2796">
        <v>136</v>
      </c>
      <c r="E2796" t="s">
        <v>1724</v>
      </c>
      <c r="F2796" t="s">
        <v>4732</v>
      </c>
      <c r="G2796">
        <v>13548</v>
      </c>
      <c r="H2796" t="s">
        <v>16</v>
      </c>
      <c r="I2796" t="s">
        <v>17</v>
      </c>
      <c r="J2796" t="s">
        <v>42</v>
      </c>
      <c r="K2796">
        <v>14000000</v>
      </c>
      <c r="L2796">
        <v>1977</v>
      </c>
      <c r="M2796">
        <v>6.7</v>
      </c>
    </row>
    <row r="2797" spans="1:13" x14ac:dyDescent="0.3">
      <c r="A2797" t="s">
        <v>1817</v>
      </c>
      <c r="B2797">
        <v>25</v>
      </c>
      <c r="C2797">
        <v>115</v>
      </c>
      <c r="D2797">
        <v>13640000</v>
      </c>
      <c r="E2797" t="s">
        <v>921</v>
      </c>
      <c r="F2797" t="s">
        <v>4733</v>
      </c>
      <c r="G2797">
        <v>6011</v>
      </c>
      <c r="H2797" t="s">
        <v>16</v>
      </c>
      <c r="I2797" t="s">
        <v>17</v>
      </c>
      <c r="J2797" t="s">
        <v>18</v>
      </c>
      <c r="K2797">
        <v>14000000</v>
      </c>
      <c r="L2797">
        <v>1994</v>
      </c>
      <c r="M2797">
        <v>6.9</v>
      </c>
    </row>
    <row r="2798" spans="1:13" hidden="1" x14ac:dyDescent="0.3">
      <c r="A2798" t="s">
        <v>2567</v>
      </c>
      <c r="B2798">
        <v>97</v>
      </c>
      <c r="C2798">
        <v>94</v>
      </c>
      <c r="D2798">
        <v>12550242</v>
      </c>
      <c r="E2798" t="s">
        <v>515</v>
      </c>
      <c r="F2798" t="s">
        <v>4734</v>
      </c>
      <c r="G2798">
        <v>13866</v>
      </c>
      <c r="H2798" t="s">
        <v>16</v>
      </c>
      <c r="I2798" t="s">
        <v>17</v>
      </c>
      <c r="J2798" t="s">
        <v>217</v>
      </c>
      <c r="L2798">
        <v>2007</v>
      </c>
      <c r="M2798">
        <v>5.5</v>
      </c>
    </row>
    <row r="2799" spans="1:13" x14ac:dyDescent="0.3">
      <c r="A2799" t="s">
        <v>4735</v>
      </c>
      <c r="B2799">
        <v>205</v>
      </c>
      <c r="C2799">
        <v>85</v>
      </c>
      <c r="D2799">
        <v>12610731</v>
      </c>
      <c r="E2799" t="s">
        <v>812</v>
      </c>
      <c r="F2799" t="s">
        <v>4736</v>
      </c>
      <c r="G2799">
        <v>38985</v>
      </c>
      <c r="H2799" t="s">
        <v>16</v>
      </c>
      <c r="I2799" t="s">
        <v>17</v>
      </c>
      <c r="J2799" t="s">
        <v>217</v>
      </c>
      <c r="K2799">
        <v>11000000</v>
      </c>
      <c r="L2799">
        <v>2001</v>
      </c>
      <c r="M2799">
        <v>4.4000000000000004</v>
      </c>
    </row>
    <row r="2800" spans="1:13" x14ac:dyDescent="0.3">
      <c r="A2800" t="s">
        <v>297</v>
      </c>
      <c r="B2800">
        <v>69</v>
      </c>
      <c r="C2800">
        <v>88</v>
      </c>
      <c r="D2800">
        <v>47811275</v>
      </c>
      <c r="E2800" t="s">
        <v>865</v>
      </c>
      <c r="F2800" t="s">
        <v>4463</v>
      </c>
      <c r="G2800">
        <v>29008</v>
      </c>
      <c r="H2800" t="s">
        <v>16</v>
      </c>
      <c r="I2800" t="s">
        <v>17</v>
      </c>
      <c r="J2800" t="s">
        <v>42</v>
      </c>
      <c r="K2800">
        <v>15000000</v>
      </c>
      <c r="L2800">
        <v>2002</v>
      </c>
      <c r="M2800">
        <v>5.4</v>
      </c>
    </row>
    <row r="2801" spans="1:13" x14ac:dyDescent="0.3">
      <c r="A2801" t="s">
        <v>4737</v>
      </c>
      <c r="B2801">
        <v>195</v>
      </c>
      <c r="C2801">
        <v>112</v>
      </c>
      <c r="D2801">
        <v>11204499</v>
      </c>
      <c r="E2801" t="s">
        <v>2323</v>
      </c>
      <c r="F2801" t="s">
        <v>4738</v>
      </c>
      <c r="G2801">
        <v>38142</v>
      </c>
      <c r="H2801" t="s">
        <v>16</v>
      </c>
      <c r="I2801" t="s">
        <v>17</v>
      </c>
      <c r="J2801" t="s">
        <v>217</v>
      </c>
      <c r="K2801">
        <v>14000000</v>
      </c>
      <c r="L2801">
        <v>2006</v>
      </c>
      <c r="M2801">
        <v>7</v>
      </c>
    </row>
    <row r="2802" spans="1:13" x14ac:dyDescent="0.3">
      <c r="A2802" t="s">
        <v>754</v>
      </c>
      <c r="B2802">
        <v>61</v>
      </c>
      <c r="C2802">
        <v>86</v>
      </c>
      <c r="D2802">
        <v>10397365</v>
      </c>
      <c r="E2802" t="s">
        <v>4739</v>
      </c>
      <c r="F2802" t="s">
        <v>4740</v>
      </c>
      <c r="G2802">
        <v>11693</v>
      </c>
      <c r="H2802" t="s">
        <v>16</v>
      </c>
      <c r="I2802" t="s">
        <v>17</v>
      </c>
      <c r="J2802" t="s">
        <v>18</v>
      </c>
      <c r="K2802">
        <v>14000000</v>
      </c>
      <c r="L2802">
        <v>2001</v>
      </c>
      <c r="M2802">
        <v>5.4</v>
      </c>
    </row>
    <row r="2803" spans="1:13" x14ac:dyDescent="0.3">
      <c r="A2803" t="s">
        <v>4741</v>
      </c>
      <c r="B2803">
        <v>77</v>
      </c>
      <c r="C2803">
        <v>86</v>
      </c>
      <c r="D2803">
        <v>9402410</v>
      </c>
      <c r="E2803" t="s">
        <v>1515</v>
      </c>
      <c r="F2803" t="s">
        <v>4742</v>
      </c>
      <c r="G2803">
        <v>11233</v>
      </c>
      <c r="H2803" t="s">
        <v>16</v>
      </c>
      <c r="I2803" t="s">
        <v>17</v>
      </c>
      <c r="J2803" t="s">
        <v>18</v>
      </c>
      <c r="K2803">
        <v>14000000</v>
      </c>
      <c r="L2803">
        <v>2012</v>
      </c>
      <c r="M2803">
        <v>5.4</v>
      </c>
    </row>
    <row r="2804" spans="1:13" hidden="1" x14ac:dyDescent="0.3">
      <c r="A2804" t="s">
        <v>4743</v>
      </c>
      <c r="B2804">
        <v>259</v>
      </c>
      <c r="C2804">
        <v>112</v>
      </c>
      <c r="D2804">
        <v>5990075</v>
      </c>
      <c r="E2804" t="s">
        <v>563</v>
      </c>
      <c r="F2804" t="s">
        <v>4744</v>
      </c>
      <c r="G2804">
        <v>89906</v>
      </c>
      <c r="H2804" t="s">
        <v>532</v>
      </c>
      <c r="I2804" t="s">
        <v>533</v>
      </c>
      <c r="J2804" t="s">
        <v>18</v>
      </c>
      <c r="L2804">
        <v>2007</v>
      </c>
      <c r="M2804">
        <v>8</v>
      </c>
    </row>
    <row r="2805" spans="1:13" x14ac:dyDescent="0.3">
      <c r="A2805" t="s">
        <v>4745</v>
      </c>
      <c r="B2805">
        <v>251</v>
      </c>
      <c r="C2805">
        <v>137</v>
      </c>
      <c r="D2805">
        <v>5459824</v>
      </c>
      <c r="E2805" t="s">
        <v>85</v>
      </c>
      <c r="F2805" t="s">
        <v>4746</v>
      </c>
      <c r="G2805">
        <v>92781</v>
      </c>
      <c r="H2805" t="s">
        <v>16</v>
      </c>
      <c r="I2805" t="s">
        <v>17</v>
      </c>
      <c r="J2805" t="s">
        <v>217</v>
      </c>
      <c r="K2805">
        <v>26000000</v>
      </c>
      <c r="L2805">
        <v>2006</v>
      </c>
      <c r="M2805">
        <v>7.6</v>
      </c>
    </row>
    <row r="2806" spans="1:13" x14ac:dyDescent="0.3">
      <c r="A2806" t="s">
        <v>4747</v>
      </c>
      <c r="B2806">
        <v>63</v>
      </c>
      <c r="C2806">
        <v>90</v>
      </c>
      <c r="D2806">
        <v>5108820</v>
      </c>
      <c r="E2806" t="s">
        <v>710</v>
      </c>
      <c r="F2806" t="s">
        <v>4748</v>
      </c>
      <c r="G2806">
        <v>12519</v>
      </c>
      <c r="H2806" t="s">
        <v>16</v>
      </c>
      <c r="I2806" t="s">
        <v>17</v>
      </c>
      <c r="J2806" t="s">
        <v>217</v>
      </c>
      <c r="K2806">
        <v>24000000</v>
      </c>
      <c r="L2806">
        <v>2000</v>
      </c>
      <c r="M2806">
        <v>5.9</v>
      </c>
    </row>
    <row r="2807" spans="1:13" x14ac:dyDescent="0.3">
      <c r="A2807" t="s">
        <v>369</v>
      </c>
      <c r="B2807">
        <v>47</v>
      </c>
      <c r="C2807">
        <v>107</v>
      </c>
      <c r="D2807">
        <v>4741987</v>
      </c>
      <c r="E2807" t="s">
        <v>1235</v>
      </c>
      <c r="F2807" t="s">
        <v>4749</v>
      </c>
      <c r="G2807">
        <v>6782</v>
      </c>
      <c r="H2807" t="s">
        <v>16</v>
      </c>
      <c r="I2807" t="s">
        <v>17</v>
      </c>
      <c r="J2807" t="s">
        <v>217</v>
      </c>
      <c r="K2807">
        <v>14000000</v>
      </c>
      <c r="L2807">
        <v>1999</v>
      </c>
      <c r="M2807">
        <v>6.6</v>
      </c>
    </row>
    <row r="2808" spans="1:13" x14ac:dyDescent="0.3">
      <c r="A2808" t="s">
        <v>435</v>
      </c>
      <c r="B2808">
        <v>108</v>
      </c>
      <c r="C2808">
        <v>98</v>
      </c>
      <c r="D2808">
        <v>4291965</v>
      </c>
      <c r="E2808" t="s">
        <v>2126</v>
      </c>
      <c r="F2808" t="s">
        <v>4750</v>
      </c>
      <c r="G2808">
        <v>9334</v>
      </c>
      <c r="H2808" t="s">
        <v>16</v>
      </c>
      <c r="I2808" t="s">
        <v>533</v>
      </c>
      <c r="J2808" t="s">
        <v>18</v>
      </c>
      <c r="K2808">
        <v>14000000</v>
      </c>
      <c r="L2808">
        <v>2006</v>
      </c>
      <c r="M2808">
        <v>6.7</v>
      </c>
    </row>
    <row r="2809" spans="1:13" x14ac:dyDescent="0.3">
      <c r="A2809" t="s">
        <v>4751</v>
      </c>
      <c r="B2809">
        <v>64</v>
      </c>
      <c r="C2809">
        <v>84</v>
      </c>
      <c r="D2809">
        <v>3100650</v>
      </c>
      <c r="E2809" t="s">
        <v>2193</v>
      </c>
      <c r="F2809" t="s">
        <v>4752</v>
      </c>
      <c r="G2809">
        <v>7277</v>
      </c>
      <c r="H2809" t="s">
        <v>16</v>
      </c>
      <c r="I2809" t="s">
        <v>17</v>
      </c>
      <c r="J2809" t="s">
        <v>18</v>
      </c>
      <c r="K2809">
        <v>14000000</v>
      </c>
      <c r="L2809">
        <v>2001</v>
      </c>
      <c r="M2809">
        <v>3.9</v>
      </c>
    </row>
    <row r="2810" spans="1:13" x14ac:dyDescent="0.3">
      <c r="A2810" t="s">
        <v>4398</v>
      </c>
      <c r="B2810">
        <v>20</v>
      </c>
      <c r="C2810">
        <v>139</v>
      </c>
      <c r="D2810">
        <v>2474000</v>
      </c>
      <c r="E2810" t="s">
        <v>2186</v>
      </c>
      <c r="F2810" t="s">
        <v>4753</v>
      </c>
      <c r="G2810">
        <v>2427</v>
      </c>
      <c r="H2810" t="s">
        <v>16</v>
      </c>
      <c r="I2810" t="s">
        <v>533</v>
      </c>
      <c r="J2810" t="s">
        <v>18</v>
      </c>
      <c r="K2810">
        <v>14000000</v>
      </c>
      <c r="L2810">
        <v>1995</v>
      </c>
      <c r="M2810">
        <v>5.7</v>
      </c>
    </row>
    <row r="2811" spans="1:13" hidden="1" x14ac:dyDescent="0.3">
      <c r="A2811" t="s">
        <v>4540</v>
      </c>
      <c r="B2811">
        <v>135</v>
      </c>
      <c r="C2811">
        <v>97</v>
      </c>
      <c r="D2811">
        <v>2656324</v>
      </c>
      <c r="E2811" t="s">
        <v>615</v>
      </c>
      <c r="F2811" t="s">
        <v>4754</v>
      </c>
      <c r="G2811">
        <v>16444</v>
      </c>
      <c r="H2811" t="s">
        <v>16</v>
      </c>
      <c r="I2811" t="s">
        <v>25</v>
      </c>
      <c r="J2811" t="s">
        <v>18</v>
      </c>
      <c r="L2811">
        <v>2008</v>
      </c>
      <c r="M2811">
        <v>6.7</v>
      </c>
    </row>
    <row r="2812" spans="1:13" x14ac:dyDescent="0.3">
      <c r="A2812" t="s">
        <v>4755</v>
      </c>
      <c r="B2812">
        <v>2</v>
      </c>
      <c r="C2812">
        <v>127</v>
      </c>
      <c r="D2812">
        <v>1000000</v>
      </c>
      <c r="E2812" t="s">
        <v>479</v>
      </c>
      <c r="F2812" t="s">
        <v>4756</v>
      </c>
      <c r="G2812">
        <v>524</v>
      </c>
      <c r="H2812" t="s">
        <v>16</v>
      </c>
      <c r="I2812" t="s">
        <v>4757</v>
      </c>
      <c r="J2812" t="s">
        <v>42</v>
      </c>
      <c r="K2812">
        <v>14000000</v>
      </c>
      <c r="L2812">
        <v>1978</v>
      </c>
      <c r="M2812">
        <v>6.5</v>
      </c>
    </row>
    <row r="2813" spans="1:13" x14ac:dyDescent="0.3">
      <c r="A2813" t="s">
        <v>3967</v>
      </c>
      <c r="B2813">
        <v>262</v>
      </c>
      <c r="C2813">
        <v>150</v>
      </c>
      <c r="D2813">
        <v>3958500</v>
      </c>
      <c r="E2813" t="s">
        <v>2126</v>
      </c>
      <c r="F2813" t="s">
        <v>4758</v>
      </c>
      <c r="G2813">
        <v>17933</v>
      </c>
      <c r="H2813" t="s">
        <v>16</v>
      </c>
      <c r="I2813" t="s">
        <v>25</v>
      </c>
      <c r="J2813" t="s">
        <v>217</v>
      </c>
      <c r="K2813">
        <v>8200000</v>
      </c>
      <c r="L2813">
        <v>2014</v>
      </c>
      <c r="M2813">
        <v>6.8</v>
      </c>
    </row>
    <row r="2814" spans="1:13" hidden="1" x14ac:dyDescent="0.3">
      <c r="A2814" t="s">
        <v>4759</v>
      </c>
      <c r="B2814">
        <v>129</v>
      </c>
      <c r="C2814">
        <v>104</v>
      </c>
      <c r="D2814">
        <v>403649</v>
      </c>
      <c r="E2814" t="s">
        <v>85</v>
      </c>
      <c r="F2814" t="s">
        <v>4760</v>
      </c>
      <c r="G2814">
        <v>3174</v>
      </c>
      <c r="H2814" t="s">
        <v>532</v>
      </c>
      <c r="I2814" t="s">
        <v>533</v>
      </c>
      <c r="J2814" t="s">
        <v>42</v>
      </c>
      <c r="L2814">
        <v>2009</v>
      </c>
      <c r="M2814">
        <v>6.3</v>
      </c>
    </row>
    <row r="2815" spans="1:13" x14ac:dyDescent="0.3">
      <c r="A2815" t="s">
        <v>1940</v>
      </c>
      <c r="B2815">
        <v>69</v>
      </c>
      <c r="C2815">
        <v>132</v>
      </c>
      <c r="D2815">
        <v>274299</v>
      </c>
      <c r="E2815" t="s">
        <v>4761</v>
      </c>
      <c r="F2815" t="s">
        <v>4762</v>
      </c>
      <c r="G2815">
        <v>11077</v>
      </c>
      <c r="H2815" t="s">
        <v>16</v>
      </c>
      <c r="I2815" t="s">
        <v>533</v>
      </c>
      <c r="J2815" t="s">
        <v>2007</v>
      </c>
      <c r="K2815">
        <v>103000000</v>
      </c>
      <c r="L2815">
        <v>2002</v>
      </c>
      <c r="M2815">
        <v>7.3</v>
      </c>
    </row>
    <row r="2816" spans="1:13" x14ac:dyDescent="0.3">
      <c r="A2816" t="s">
        <v>4763</v>
      </c>
      <c r="B2816">
        <v>50</v>
      </c>
      <c r="C2816">
        <v>117</v>
      </c>
      <c r="E2816" t="s">
        <v>484</v>
      </c>
      <c r="F2816" t="s">
        <v>4764</v>
      </c>
      <c r="G2816">
        <v>6069</v>
      </c>
      <c r="H2816" t="s">
        <v>719</v>
      </c>
      <c r="I2816" t="s">
        <v>326</v>
      </c>
      <c r="J2816" t="s">
        <v>217</v>
      </c>
      <c r="K2816">
        <v>12000000</v>
      </c>
      <c r="L2816">
        <v>2010</v>
      </c>
      <c r="M2816">
        <v>6.9</v>
      </c>
    </row>
    <row r="2817" spans="1:13" x14ac:dyDescent="0.3">
      <c r="A2817" t="s">
        <v>875</v>
      </c>
      <c r="B2817">
        <v>57</v>
      </c>
      <c r="C2817">
        <v>115</v>
      </c>
      <c r="D2817">
        <v>183088</v>
      </c>
      <c r="E2817" t="s">
        <v>4144</v>
      </c>
      <c r="F2817" t="s">
        <v>4765</v>
      </c>
      <c r="G2817">
        <v>11704</v>
      </c>
      <c r="H2817" t="s">
        <v>16</v>
      </c>
      <c r="I2817" t="s">
        <v>17</v>
      </c>
      <c r="J2817" t="s">
        <v>217</v>
      </c>
      <c r="K2817">
        <v>15000000</v>
      </c>
      <c r="L2817">
        <v>2008</v>
      </c>
      <c r="M2817">
        <v>7</v>
      </c>
    </row>
    <row r="2818" spans="1:13" x14ac:dyDescent="0.3">
      <c r="A2818" t="s">
        <v>4766</v>
      </c>
      <c r="B2818">
        <v>116</v>
      </c>
      <c r="C2818">
        <v>186</v>
      </c>
      <c r="D2818">
        <v>46495</v>
      </c>
      <c r="E2818" t="s">
        <v>1235</v>
      </c>
      <c r="F2818" t="s">
        <v>4767</v>
      </c>
      <c r="G2818">
        <v>12053</v>
      </c>
      <c r="H2818" t="s">
        <v>16</v>
      </c>
      <c r="I2818" t="s">
        <v>17</v>
      </c>
      <c r="J2818" t="s">
        <v>217</v>
      </c>
      <c r="K2818">
        <v>14000000</v>
      </c>
      <c r="L2818">
        <v>2011</v>
      </c>
      <c r="M2818">
        <v>6.5</v>
      </c>
    </row>
    <row r="2819" spans="1:13" hidden="1" x14ac:dyDescent="0.3">
      <c r="A2819" t="s">
        <v>4768</v>
      </c>
      <c r="B2819">
        <v>45</v>
      </c>
      <c r="C2819">
        <v>90</v>
      </c>
      <c r="E2819" t="s">
        <v>2683</v>
      </c>
      <c r="F2819" t="s">
        <v>4769</v>
      </c>
      <c r="G2819">
        <v>9928</v>
      </c>
      <c r="H2819" t="s">
        <v>16</v>
      </c>
      <c r="I2819" t="s">
        <v>105</v>
      </c>
      <c r="J2819" t="s">
        <v>217</v>
      </c>
      <c r="L2819">
        <v>2009</v>
      </c>
      <c r="M2819">
        <v>3.6</v>
      </c>
    </row>
    <row r="2820" spans="1:13" x14ac:dyDescent="0.3">
      <c r="A2820" t="s">
        <v>1402</v>
      </c>
      <c r="B2820">
        <v>87</v>
      </c>
      <c r="C2820">
        <v>90</v>
      </c>
      <c r="D2820">
        <v>1752214</v>
      </c>
      <c r="E2820" t="s">
        <v>515</v>
      </c>
      <c r="F2820" t="s">
        <v>4770</v>
      </c>
      <c r="G2820">
        <v>60460</v>
      </c>
      <c r="H2820" t="s">
        <v>16</v>
      </c>
      <c r="I2820" t="s">
        <v>17</v>
      </c>
      <c r="J2820" t="s">
        <v>42</v>
      </c>
      <c r="K2820">
        <v>14000000</v>
      </c>
      <c r="L2820">
        <v>2010</v>
      </c>
      <c r="M2820">
        <v>7.7</v>
      </c>
    </row>
    <row r="2821" spans="1:13" x14ac:dyDescent="0.3">
      <c r="A2821" t="s">
        <v>386</v>
      </c>
      <c r="B2821">
        <v>357</v>
      </c>
      <c r="C2821">
        <v>134</v>
      </c>
      <c r="D2821">
        <v>83025853</v>
      </c>
      <c r="E2821" t="s">
        <v>85</v>
      </c>
      <c r="F2821" t="s">
        <v>4771</v>
      </c>
      <c r="G2821">
        <v>259837</v>
      </c>
      <c r="H2821" t="s">
        <v>16</v>
      </c>
      <c r="I2821" t="s">
        <v>17</v>
      </c>
      <c r="J2821" t="s">
        <v>217</v>
      </c>
      <c r="K2821">
        <v>14000000</v>
      </c>
      <c r="L2821">
        <v>2005</v>
      </c>
      <c r="M2821">
        <v>7.7</v>
      </c>
    </row>
    <row r="2822" spans="1:13" x14ac:dyDescent="0.3">
      <c r="A2822" t="s">
        <v>320</v>
      </c>
      <c r="B2822">
        <v>348</v>
      </c>
      <c r="C2822">
        <v>101</v>
      </c>
      <c r="D2822">
        <v>190871240</v>
      </c>
      <c r="E2822" t="s">
        <v>187</v>
      </c>
      <c r="F2822" t="s">
        <v>538</v>
      </c>
      <c r="G2822">
        <v>167089</v>
      </c>
      <c r="H2822" t="s">
        <v>16</v>
      </c>
      <c r="I2822" t="s">
        <v>17</v>
      </c>
      <c r="J2822" t="s">
        <v>18</v>
      </c>
      <c r="K2822">
        <v>125000000</v>
      </c>
      <c r="L2822">
        <v>2014</v>
      </c>
      <c r="M2822">
        <v>5.9</v>
      </c>
    </row>
    <row r="2823" spans="1:13" x14ac:dyDescent="0.3">
      <c r="A2823" t="s">
        <v>3903</v>
      </c>
      <c r="B2823">
        <v>88</v>
      </c>
      <c r="C2823">
        <v>97</v>
      </c>
      <c r="D2823">
        <v>56631572</v>
      </c>
      <c r="E2823" t="s">
        <v>615</v>
      </c>
      <c r="F2823" t="s">
        <v>4772</v>
      </c>
      <c r="G2823">
        <v>123390</v>
      </c>
      <c r="H2823" t="s">
        <v>16</v>
      </c>
      <c r="I2823" t="s">
        <v>17</v>
      </c>
      <c r="J2823" t="s">
        <v>18</v>
      </c>
      <c r="K2823">
        <v>12000000</v>
      </c>
      <c r="L2823">
        <v>1995</v>
      </c>
      <c r="M2823">
        <v>6.8</v>
      </c>
    </row>
    <row r="2824" spans="1:13" x14ac:dyDescent="0.3">
      <c r="A2824" t="s">
        <v>3985</v>
      </c>
      <c r="B2824">
        <v>181</v>
      </c>
      <c r="C2824">
        <v>107</v>
      </c>
      <c r="D2824">
        <v>15854988</v>
      </c>
      <c r="E2824" t="s">
        <v>85</v>
      </c>
      <c r="F2824" t="s">
        <v>4773</v>
      </c>
      <c r="G2824">
        <v>36542</v>
      </c>
      <c r="H2824" t="s">
        <v>16</v>
      </c>
      <c r="I2824" t="s">
        <v>17</v>
      </c>
      <c r="J2824" t="s">
        <v>18</v>
      </c>
      <c r="K2824">
        <v>13500000</v>
      </c>
      <c r="L2824">
        <v>2002</v>
      </c>
      <c r="M2824">
        <v>7.4</v>
      </c>
    </row>
    <row r="2825" spans="1:13" x14ac:dyDescent="0.3">
      <c r="A2825" t="s">
        <v>2552</v>
      </c>
      <c r="B2825">
        <v>107</v>
      </c>
      <c r="C2825">
        <v>99</v>
      </c>
      <c r="D2825">
        <v>12282677</v>
      </c>
      <c r="E2825" t="s">
        <v>1960</v>
      </c>
      <c r="F2825" t="s">
        <v>4774</v>
      </c>
      <c r="G2825">
        <v>28159</v>
      </c>
      <c r="H2825" t="s">
        <v>16</v>
      </c>
      <c r="I2825" t="s">
        <v>17</v>
      </c>
      <c r="J2825" t="s">
        <v>217</v>
      </c>
      <c r="K2825">
        <v>14000000</v>
      </c>
      <c r="L2825">
        <v>2015</v>
      </c>
      <c r="M2825">
        <v>5.0999999999999996</v>
      </c>
    </row>
    <row r="2826" spans="1:13" hidden="1" x14ac:dyDescent="0.3">
      <c r="B2826">
        <v>53</v>
      </c>
      <c r="C2826">
        <v>55</v>
      </c>
      <c r="D2826">
        <v>447093</v>
      </c>
      <c r="E2826" t="s">
        <v>1235</v>
      </c>
      <c r="F2826" t="s">
        <v>4775</v>
      </c>
      <c r="G2826">
        <v>12590</v>
      </c>
      <c r="H2826" t="s">
        <v>4776</v>
      </c>
      <c r="I2826" t="s">
        <v>4777</v>
      </c>
      <c r="J2826" t="s">
        <v>957</v>
      </c>
      <c r="M2826">
        <v>9.1</v>
      </c>
    </row>
    <row r="2827" spans="1:13" x14ac:dyDescent="0.3">
      <c r="A2827" t="s">
        <v>3217</v>
      </c>
      <c r="B2827">
        <v>132</v>
      </c>
      <c r="C2827">
        <v>124</v>
      </c>
      <c r="D2827">
        <v>7060876</v>
      </c>
      <c r="E2827" t="s">
        <v>563</v>
      </c>
      <c r="F2827" t="s">
        <v>4778</v>
      </c>
      <c r="G2827">
        <v>44795</v>
      </c>
      <c r="H2827" t="s">
        <v>16</v>
      </c>
      <c r="I2827" t="s">
        <v>25</v>
      </c>
      <c r="J2827" t="s">
        <v>217</v>
      </c>
      <c r="K2827">
        <v>13500000</v>
      </c>
      <c r="L2827">
        <v>2000</v>
      </c>
      <c r="M2827">
        <v>7.4</v>
      </c>
    </row>
    <row r="2828" spans="1:13" x14ac:dyDescent="0.3">
      <c r="A2828" t="s">
        <v>4595</v>
      </c>
      <c r="B2828">
        <v>401</v>
      </c>
      <c r="C2828">
        <v>110</v>
      </c>
      <c r="D2828">
        <v>14989761</v>
      </c>
      <c r="E2828" t="s">
        <v>366</v>
      </c>
      <c r="F2828" t="s">
        <v>4779</v>
      </c>
      <c r="G2828">
        <v>185845</v>
      </c>
      <c r="H2828" t="s">
        <v>16</v>
      </c>
      <c r="I2828" t="s">
        <v>25</v>
      </c>
      <c r="J2828" t="s">
        <v>217</v>
      </c>
      <c r="K2828">
        <v>15000000</v>
      </c>
      <c r="L2828">
        <v>2012</v>
      </c>
      <c r="M2828">
        <v>7.2</v>
      </c>
    </row>
    <row r="2829" spans="1:13" hidden="1" x14ac:dyDescent="0.3">
      <c r="A2829" t="s">
        <v>4237</v>
      </c>
      <c r="B2829">
        <v>58</v>
      </c>
      <c r="C2829">
        <v>105</v>
      </c>
      <c r="D2829">
        <v>687081</v>
      </c>
      <c r="E2829" t="s">
        <v>4780</v>
      </c>
      <c r="F2829" t="s">
        <v>4781</v>
      </c>
      <c r="G2829">
        <v>5602</v>
      </c>
      <c r="H2829" t="s">
        <v>16</v>
      </c>
      <c r="I2829" t="s">
        <v>17</v>
      </c>
      <c r="J2829" t="s">
        <v>217</v>
      </c>
      <c r="L2829">
        <v>2001</v>
      </c>
      <c r="M2829">
        <v>6</v>
      </c>
    </row>
    <row r="2830" spans="1:13" hidden="1" x14ac:dyDescent="0.3">
      <c r="B2830">
        <v>1</v>
      </c>
      <c r="C2830">
        <v>41</v>
      </c>
      <c r="E2830" t="s">
        <v>169</v>
      </c>
      <c r="F2830" t="s">
        <v>4782</v>
      </c>
      <c r="G2830">
        <v>271</v>
      </c>
      <c r="H2830" t="s">
        <v>4776</v>
      </c>
      <c r="I2830" t="s">
        <v>4777</v>
      </c>
      <c r="M2830">
        <v>7.4</v>
      </c>
    </row>
    <row r="2831" spans="1:13" x14ac:dyDescent="0.3">
      <c r="A2831" t="s">
        <v>1072</v>
      </c>
      <c r="B2831">
        <v>192</v>
      </c>
      <c r="C2831">
        <v>178</v>
      </c>
      <c r="D2831">
        <v>5501940</v>
      </c>
      <c r="E2831" t="s">
        <v>1177</v>
      </c>
      <c r="F2831" t="s">
        <v>4783</v>
      </c>
      <c r="G2831">
        <v>248354</v>
      </c>
      <c r="H2831" t="s">
        <v>3088</v>
      </c>
      <c r="I2831" t="s">
        <v>282</v>
      </c>
      <c r="J2831" t="s">
        <v>217</v>
      </c>
      <c r="K2831">
        <v>13500000</v>
      </c>
      <c r="L2831">
        <v>2004</v>
      </c>
      <c r="M2831">
        <v>8.3000000000000007</v>
      </c>
    </row>
    <row r="2832" spans="1:13" x14ac:dyDescent="0.3">
      <c r="A2832" t="s">
        <v>1292</v>
      </c>
      <c r="B2832">
        <v>157</v>
      </c>
      <c r="C2832">
        <v>125</v>
      </c>
      <c r="D2832">
        <v>2086345</v>
      </c>
      <c r="E2832" t="s">
        <v>2262</v>
      </c>
      <c r="F2832" t="s">
        <v>4784</v>
      </c>
      <c r="G2832">
        <v>64556</v>
      </c>
      <c r="H2832" t="s">
        <v>1010</v>
      </c>
      <c r="I2832" t="s">
        <v>1295</v>
      </c>
      <c r="J2832" t="s">
        <v>18</v>
      </c>
      <c r="K2832">
        <v>10000000</v>
      </c>
      <c r="L2832">
        <v>2004</v>
      </c>
      <c r="M2832">
        <v>8.1</v>
      </c>
    </row>
    <row r="2833" spans="1:13" hidden="1" x14ac:dyDescent="0.3">
      <c r="A2833" t="s">
        <v>3978</v>
      </c>
      <c r="B2833">
        <v>454</v>
      </c>
      <c r="C2833">
        <v>108</v>
      </c>
      <c r="D2833">
        <v>2605039</v>
      </c>
      <c r="E2833" t="s">
        <v>1152</v>
      </c>
      <c r="F2833" t="s">
        <v>4785</v>
      </c>
      <c r="G2833">
        <v>85022</v>
      </c>
      <c r="H2833" t="s">
        <v>16</v>
      </c>
      <c r="I2833" t="s">
        <v>25</v>
      </c>
      <c r="J2833" t="s">
        <v>217</v>
      </c>
      <c r="L2833">
        <v>2013</v>
      </c>
      <c r="M2833">
        <v>6.3</v>
      </c>
    </row>
    <row r="2834" spans="1:13" x14ac:dyDescent="0.3">
      <c r="A2834" t="s">
        <v>1131</v>
      </c>
      <c r="B2834">
        <v>62</v>
      </c>
      <c r="C2834">
        <v>121</v>
      </c>
      <c r="D2834">
        <v>123922370</v>
      </c>
      <c r="E2834" t="s">
        <v>4786</v>
      </c>
      <c r="F2834" t="s">
        <v>4787</v>
      </c>
      <c r="G2834">
        <v>98348</v>
      </c>
      <c r="H2834" t="s">
        <v>16</v>
      </c>
      <c r="I2834" t="s">
        <v>17</v>
      </c>
      <c r="J2834" t="s">
        <v>217</v>
      </c>
      <c r="K2834">
        <v>13000000</v>
      </c>
      <c r="L2834">
        <v>1987</v>
      </c>
      <c r="M2834">
        <v>7.3</v>
      </c>
    </row>
    <row r="2835" spans="1:13" x14ac:dyDescent="0.3">
      <c r="A2835" t="s">
        <v>2826</v>
      </c>
      <c r="B2835">
        <v>4</v>
      </c>
      <c r="C2835">
        <v>100</v>
      </c>
      <c r="D2835">
        <v>163591</v>
      </c>
      <c r="E2835" t="s">
        <v>609</v>
      </c>
      <c r="F2835" t="s">
        <v>4788</v>
      </c>
      <c r="G2835">
        <v>912</v>
      </c>
      <c r="H2835" t="s">
        <v>16</v>
      </c>
      <c r="I2835" t="s">
        <v>2040</v>
      </c>
      <c r="J2835" t="s">
        <v>18</v>
      </c>
      <c r="K2835">
        <v>13400000</v>
      </c>
      <c r="L2835">
        <v>2010</v>
      </c>
      <c r="M2835">
        <v>3.6</v>
      </c>
    </row>
    <row r="2836" spans="1:13" x14ac:dyDescent="0.3">
      <c r="A2836" t="s">
        <v>388</v>
      </c>
      <c r="B2836">
        <v>84</v>
      </c>
      <c r="C2836">
        <v>115</v>
      </c>
      <c r="D2836">
        <v>73000942</v>
      </c>
      <c r="E2836" t="s">
        <v>1462</v>
      </c>
      <c r="F2836" t="s">
        <v>4789</v>
      </c>
      <c r="G2836">
        <v>74351</v>
      </c>
      <c r="H2836" t="s">
        <v>16</v>
      </c>
      <c r="I2836" t="s">
        <v>17</v>
      </c>
      <c r="J2836" t="s">
        <v>110</v>
      </c>
      <c r="K2836">
        <v>13000000</v>
      </c>
      <c r="L2836">
        <v>2011</v>
      </c>
      <c r="M2836">
        <v>1.6</v>
      </c>
    </row>
    <row r="2837" spans="1:13" x14ac:dyDescent="0.3">
      <c r="A2837" t="s">
        <v>438</v>
      </c>
      <c r="B2837">
        <v>669</v>
      </c>
      <c r="C2837">
        <v>108</v>
      </c>
      <c r="D2837">
        <v>106952327</v>
      </c>
      <c r="E2837" t="s">
        <v>1464</v>
      </c>
      <c r="F2837" t="s">
        <v>4790</v>
      </c>
      <c r="G2837">
        <v>551363</v>
      </c>
      <c r="H2837" t="s">
        <v>16</v>
      </c>
      <c r="I2837" t="s">
        <v>17</v>
      </c>
      <c r="J2837" t="s">
        <v>217</v>
      </c>
      <c r="K2837">
        <v>13000000</v>
      </c>
      <c r="L2837">
        <v>2010</v>
      </c>
      <c r="M2837">
        <v>8</v>
      </c>
    </row>
    <row r="2838" spans="1:13" x14ac:dyDescent="0.3">
      <c r="A2838" t="s">
        <v>509</v>
      </c>
      <c r="B2838">
        <v>492</v>
      </c>
      <c r="C2838">
        <v>117</v>
      </c>
      <c r="D2838">
        <v>58607007</v>
      </c>
      <c r="E2838" t="s">
        <v>510</v>
      </c>
      <c r="F2838" t="s">
        <v>511</v>
      </c>
      <c r="G2838">
        <v>182910</v>
      </c>
      <c r="H2838" t="s">
        <v>16</v>
      </c>
      <c r="I2838" t="s">
        <v>17</v>
      </c>
      <c r="J2838" t="s">
        <v>18</v>
      </c>
      <c r="K2838">
        <v>100000000</v>
      </c>
      <c r="L2838">
        <v>2014</v>
      </c>
      <c r="M2838">
        <v>6.2</v>
      </c>
    </row>
    <row r="2839" spans="1:13" x14ac:dyDescent="0.3">
      <c r="A2839" t="s">
        <v>1737</v>
      </c>
      <c r="B2839">
        <v>149</v>
      </c>
      <c r="C2839">
        <v>220</v>
      </c>
      <c r="D2839">
        <v>57300000</v>
      </c>
      <c r="E2839" t="s">
        <v>714</v>
      </c>
      <c r="F2839" t="s">
        <v>4791</v>
      </c>
      <c r="G2839">
        <v>790926</v>
      </c>
      <c r="H2839" t="s">
        <v>16</v>
      </c>
      <c r="I2839" t="s">
        <v>17</v>
      </c>
      <c r="J2839" t="s">
        <v>217</v>
      </c>
      <c r="K2839">
        <v>13000000</v>
      </c>
      <c r="L2839">
        <v>1974</v>
      </c>
      <c r="M2839">
        <v>9</v>
      </c>
    </row>
    <row r="2840" spans="1:13" x14ac:dyDescent="0.3">
      <c r="A2840" t="s">
        <v>2064</v>
      </c>
      <c r="B2840">
        <v>101</v>
      </c>
      <c r="C2840">
        <v>112</v>
      </c>
      <c r="D2840">
        <v>91038276</v>
      </c>
      <c r="E2840" t="s">
        <v>2769</v>
      </c>
      <c r="F2840" t="s">
        <v>4792</v>
      </c>
      <c r="G2840">
        <v>47876</v>
      </c>
      <c r="H2840" t="s">
        <v>16</v>
      </c>
      <c r="I2840" t="s">
        <v>17</v>
      </c>
      <c r="J2840" t="s">
        <v>18</v>
      </c>
      <c r="K2840">
        <v>13000000</v>
      </c>
      <c r="L2840">
        <v>2001</v>
      </c>
      <c r="M2840">
        <v>6.1</v>
      </c>
    </row>
    <row r="2841" spans="1:13" x14ac:dyDescent="0.3">
      <c r="A2841" t="s">
        <v>763</v>
      </c>
      <c r="B2841">
        <v>102</v>
      </c>
      <c r="C2841">
        <v>99</v>
      </c>
      <c r="D2841">
        <v>49369900</v>
      </c>
      <c r="E2841" t="s">
        <v>3427</v>
      </c>
      <c r="F2841" t="s">
        <v>4793</v>
      </c>
      <c r="G2841">
        <v>36108</v>
      </c>
      <c r="H2841" t="s">
        <v>16</v>
      </c>
      <c r="I2841" t="s">
        <v>17</v>
      </c>
      <c r="J2841" t="s">
        <v>217</v>
      </c>
      <c r="K2841">
        <v>7000000</v>
      </c>
      <c r="L2841">
        <v>1988</v>
      </c>
      <c r="M2841">
        <v>5.7</v>
      </c>
    </row>
    <row r="2842" spans="1:13" x14ac:dyDescent="0.3">
      <c r="A2842" t="s">
        <v>3473</v>
      </c>
      <c r="B2842">
        <v>63</v>
      </c>
      <c r="C2842">
        <v>109</v>
      </c>
      <c r="D2842">
        <v>61693523</v>
      </c>
      <c r="E2842" t="s">
        <v>1235</v>
      </c>
      <c r="F2842" t="s">
        <v>4794</v>
      </c>
      <c r="G2842">
        <v>6276</v>
      </c>
      <c r="H2842" t="s">
        <v>16</v>
      </c>
      <c r="I2842" t="s">
        <v>17</v>
      </c>
      <c r="J2842" t="s">
        <v>42</v>
      </c>
      <c r="K2842">
        <v>13000000</v>
      </c>
      <c r="L2842">
        <v>2016</v>
      </c>
      <c r="M2842">
        <v>6.8</v>
      </c>
    </row>
    <row r="2843" spans="1:13" x14ac:dyDescent="0.3">
      <c r="A2843" t="s">
        <v>4795</v>
      </c>
      <c r="B2843">
        <v>106</v>
      </c>
      <c r="C2843">
        <v>83</v>
      </c>
      <c r="D2843">
        <v>46729374</v>
      </c>
      <c r="E2843" t="s">
        <v>3656</v>
      </c>
      <c r="F2843" t="s">
        <v>4796</v>
      </c>
      <c r="G2843">
        <v>116625</v>
      </c>
      <c r="H2843" t="s">
        <v>16</v>
      </c>
      <c r="I2843" t="s">
        <v>17</v>
      </c>
      <c r="J2843" t="s">
        <v>18</v>
      </c>
      <c r="K2843">
        <v>13000000</v>
      </c>
      <c r="L2843">
        <v>2000</v>
      </c>
      <c r="M2843">
        <v>5.5</v>
      </c>
    </row>
    <row r="2844" spans="1:13" x14ac:dyDescent="0.3">
      <c r="A2844" t="s">
        <v>4797</v>
      </c>
      <c r="B2844">
        <v>50</v>
      </c>
      <c r="C2844">
        <v>107</v>
      </c>
      <c r="D2844">
        <v>44726644</v>
      </c>
      <c r="E2844" t="s">
        <v>3608</v>
      </c>
      <c r="F2844" t="s">
        <v>4798</v>
      </c>
      <c r="G2844">
        <v>42614</v>
      </c>
      <c r="H2844" t="s">
        <v>16</v>
      </c>
      <c r="I2844" t="s">
        <v>17</v>
      </c>
      <c r="J2844" t="s">
        <v>217</v>
      </c>
      <c r="K2844">
        <v>13000000</v>
      </c>
      <c r="L2844">
        <v>1988</v>
      </c>
      <c r="M2844">
        <v>6.8</v>
      </c>
    </row>
    <row r="2845" spans="1:13" x14ac:dyDescent="0.3">
      <c r="A2845" t="s">
        <v>4799</v>
      </c>
      <c r="B2845">
        <v>275</v>
      </c>
      <c r="C2845">
        <v>102</v>
      </c>
      <c r="D2845">
        <v>44134898</v>
      </c>
      <c r="E2845" t="s">
        <v>921</v>
      </c>
      <c r="F2845" t="s">
        <v>4800</v>
      </c>
      <c r="G2845">
        <v>72803</v>
      </c>
      <c r="H2845" t="s">
        <v>16</v>
      </c>
      <c r="I2845" t="s">
        <v>17</v>
      </c>
      <c r="J2845" t="s">
        <v>18</v>
      </c>
      <c r="K2845">
        <v>13000000</v>
      </c>
      <c r="L2845">
        <v>2014</v>
      </c>
      <c r="M2845">
        <v>7.3</v>
      </c>
    </row>
    <row r="2846" spans="1:13" x14ac:dyDescent="0.3">
      <c r="A2846" t="s">
        <v>2552</v>
      </c>
      <c r="B2846">
        <v>90</v>
      </c>
      <c r="C2846">
        <v>100</v>
      </c>
      <c r="D2846">
        <v>48637684</v>
      </c>
      <c r="E2846" t="s">
        <v>615</v>
      </c>
      <c r="F2846" t="s">
        <v>4801</v>
      </c>
      <c r="G2846">
        <v>16979</v>
      </c>
      <c r="H2846" t="s">
        <v>16</v>
      </c>
      <c r="I2846" t="s">
        <v>17</v>
      </c>
      <c r="J2846" t="s">
        <v>217</v>
      </c>
      <c r="K2846">
        <v>12500000</v>
      </c>
      <c r="L2846">
        <v>2014</v>
      </c>
      <c r="M2846">
        <v>6.1</v>
      </c>
    </row>
    <row r="2847" spans="1:13" x14ac:dyDescent="0.3">
      <c r="A2847" t="s">
        <v>2635</v>
      </c>
      <c r="B2847">
        <v>133</v>
      </c>
      <c r="C2847">
        <v>97</v>
      </c>
      <c r="D2847">
        <v>38176108</v>
      </c>
      <c r="E2847" t="s">
        <v>515</v>
      </c>
      <c r="F2847" t="s">
        <v>4802</v>
      </c>
      <c r="G2847">
        <v>222099</v>
      </c>
      <c r="H2847" t="s">
        <v>16</v>
      </c>
      <c r="I2847" t="s">
        <v>17</v>
      </c>
      <c r="J2847" t="s">
        <v>18</v>
      </c>
      <c r="K2847">
        <v>16000000</v>
      </c>
      <c r="L2847">
        <v>1999</v>
      </c>
      <c r="M2847">
        <v>7.2</v>
      </c>
    </row>
    <row r="2848" spans="1:13" x14ac:dyDescent="0.3">
      <c r="A2848" t="s">
        <v>4803</v>
      </c>
      <c r="B2848">
        <v>49</v>
      </c>
      <c r="C2848">
        <v>92</v>
      </c>
      <c r="D2848">
        <v>28972187</v>
      </c>
      <c r="E2848" t="s">
        <v>609</v>
      </c>
      <c r="F2848" t="s">
        <v>4804</v>
      </c>
      <c r="G2848">
        <v>28805</v>
      </c>
      <c r="H2848" t="s">
        <v>16</v>
      </c>
      <c r="I2848" t="s">
        <v>17</v>
      </c>
      <c r="J2848" t="s">
        <v>18</v>
      </c>
      <c r="K2848">
        <v>13000000</v>
      </c>
      <c r="L2848">
        <v>2002</v>
      </c>
      <c r="M2848">
        <v>5.9</v>
      </c>
    </row>
    <row r="2849" spans="1:13" x14ac:dyDescent="0.3">
      <c r="A2849" t="s">
        <v>4805</v>
      </c>
      <c r="B2849">
        <v>19</v>
      </c>
      <c r="C2849">
        <v>84</v>
      </c>
      <c r="D2849">
        <v>27979400</v>
      </c>
      <c r="E2849" t="s">
        <v>641</v>
      </c>
      <c r="F2849" t="s">
        <v>4806</v>
      </c>
      <c r="G2849">
        <v>37611</v>
      </c>
      <c r="H2849" t="s">
        <v>16</v>
      </c>
      <c r="I2849" t="s">
        <v>17</v>
      </c>
      <c r="J2849" t="s">
        <v>18</v>
      </c>
      <c r="K2849">
        <v>8200000</v>
      </c>
      <c r="L2849">
        <v>1993</v>
      </c>
      <c r="M2849">
        <v>6.1</v>
      </c>
    </row>
    <row r="2850" spans="1:13" x14ac:dyDescent="0.3">
      <c r="A2850" t="s">
        <v>1838</v>
      </c>
      <c r="B2850">
        <v>186</v>
      </c>
      <c r="C2850">
        <v>86</v>
      </c>
      <c r="D2850">
        <v>54257433</v>
      </c>
      <c r="E2850" t="s">
        <v>1578</v>
      </c>
      <c r="F2850" t="s">
        <v>4807</v>
      </c>
      <c r="G2850">
        <v>12983</v>
      </c>
      <c r="H2850" t="s">
        <v>16</v>
      </c>
      <c r="I2850" t="s">
        <v>17</v>
      </c>
      <c r="J2850" t="s">
        <v>18</v>
      </c>
      <c r="K2850">
        <v>17000000</v>
      </c>
      <c r="L2850">
        <v>2016</v>
      </c>
      <c r="M2850">
        <v>6.8</v>
      </c>
    </row>
    <row r="2851" spans="1:13" x14ac:dyDescent="0.3">
      <c r="A2851" t="s">
        <v>4808</v>
      </c>
      <c r="B2851">
        <v>185</v>
      </c>
      <c r="C2851">
        <v>120</v>
      </c>
      <c r="D2851">
        <v>23947</v>
      </c>
      <c r="E2851" t="s">
        <v>1073</v>
      </c>
      <c r="F2851" t="s">
        <v>4809</v>
      </c>
      <c r="G2851">
        <v>357579</v>
      </c>
      <c r="H2851" t="s">
        <v>16</v>
      </c>
      <c r="I2851" t="s">
        <v>17</v>
      </c>
      <c r="J2851" t="s">
        <v>217</v>
      </c>
      <c r="K2851">
        <v>13000000</v>
      </c>
      <c r="L2851">
        <v>2004</v>
      </c>
      <c r="M2851">
        <v>7.7</v>
      </c>
    </row>
    <row r="2852" spans="1:13" x14ac:dyDescent="0.3">
      <c r="A2852" t="s">
        <v>3901</v>
      </c>
      <c r="B2852">
        <v>42</v>
      </c>
      <c r="C2852">
        <v>89</v>
      </c>
      <c r="D2852">
        <v>60008303</v>
      </c>
      <c r="E2852" t="s">
        <v>865</v>
      </c>
      <c r="F2852" t="s">
        <v>4810</v>
      </c>
      <c r="G2852">
        <v>9285</v>
      </c>
      <c r="H2852" t="s">
        <v>16</v>
      </c>
      <c r="I2852" t="s">
        <v>17</v>
      </c>
      <c r="J2852" t="s">
        <v>42</v>
      </c>
      <c r="K2852">
        <v>13000000</v>
      </c>
      <c r="L2852">
        <v>2000</v>
      </c>
      <c r="M2852">
        <v>4.9000000000000004</v>
      </c>
    </row>
    <row r="2853" spans="1:13" x14ac:dyDescent="0.3">
      <c r="A2853" t="s">
        <v>4811</v>
      </c>
      <c r="B2853">
        <v>37</v>
      </c>
      <c r="C2853">
        <v>117</v>
      </c>
      <c r="D2853">
        <v>49121934</v>
      </c>
      <c r="E2853" t="s">
        <v>515</v>
      </c>
      <c r="F2853" t="s">
        <v>4812</v>
      </c>
      <c r="G2853">
        <v>6528</v>
      </c>
      <c r="H2853" t="s">
        <v>16</v>
      </c>
      <c r="I2853" t="s">
        <v>17</v>
      </c>
      <c r="J2853" t="s">
        <v>18</v>
      </c>
      <c r="K2853">
        <v>13000000</v>
      </c>
      <c r="L2853">
        <v>2007</v>
      </c>
      <c r="M2853">
        <v>6.1</v>
      </c>
    </row>
    <row r="2854" spans="1:13" x14ac:dyDescent="0.3">
      <c r="A2854" t="s">
        <v>3948</v>
      </c>
      <c r="B2854">
        <v>45</v>
      </c>
      <c r="C2854">
        <v>97</v>
      </c>
      <c r="D2854">
        <v>27141959</v>
      </c>
      <c r="E2854" t="s">
        <v>4813</v>
      </c>
      <c r="F2854" t="s">
        <v>4814</v>
      </c>
      <c r="G2854">
        <v>19547</v>
      </c>
      <c r="H2854" t="s">
        <v>16</v>
      </c>
      <c r="I2854" t="s">
        <v>17</v>
      </c>
      <c r="J2854" t="s">
        <v>42</v>
      </c>
      <c r="K2854">
        <v>18000000</v>
      </c>
      <c r="L2854">
        <v>1999</v>
      </c>
      <c r="M2854">
        <v>2.5</v>
      </c>
    </row>
    <row r="2855" spans="1:13" x14ac:dyDescent="0.3">
      <c r="A2855" t="s">
        <v>4815</v>
      </c>
      <c r="B2855">
        <v>57</v>
      </c>
      <c r="C2855">
        <v>91</v>
      </c>
      <c r="D2855">
        <v>27052167</v>
      </c>
      <c r="E2855" t="s">
        <v>156</v>
      </c>
      <c r="F2855" t="s">
        <v>4816</v>
      </c>
      <c r="G2855">
        <v>24834</v>
      </c>
      <c r="H2855" t="s">
        <v>16</v>
      </c>
      <c r="I2855" t="s">
        <v>17</v>
      </c>
      <c r="J2855" t="s">
        <v>217</v>
      </c>
      <c r="K2855">
        <v>13000000</v>
      </c>
      <c r="L2855">
        <v>1998</v>
      </c>
      <c r="M2855">
        <v>6.1</v>
      </c>
    </row>
    <row r="2856" spans="1:13" x14ac:dyDescent="0.3">
      <c r="A2856" t="s">
        <v>4817</v>
      </c>
      <c r="B2856">
        <v>25</v>
      </c>
      <c r="C2856">
        <v>100</v>
      </c>
      <c r="D2856">
        <v>26539321</v>
      </c>
      <c r="E2856" t="s">
        <v>1419</v>
      </c>
      <c r="F2856" t="s">
        <v>4818</v>
      </c>
      <c r="G2856">
        <v>7984</v>
      </c>
      <c r="H2856" t="s">
        <v>16</v>
      </c>
      <c r="I2856" t="s">
        <v>17</v>
      </c>
      <c r="J2856" t="s">
        <v>42</v>
      </c>
      <c r="K2856">
        <v>13000000</v>
      </c>
      <c r="L2856">
        <v>1996</v>
      </c>
      <c r="M2856">
        <v>5.9</v>
      </c>
    </row>
    <row r="2857" spans="1:13" x14ac:dyDescent="0.3">
      <c r="A2857" t="s">
        <v>4819</v>
      </c>
      <c r="B2857">
        <v>59</v>
      </c>
      <c r="C2857">
        <v>72</v>
      </c>
      <c r="D2857">
        <v>28501605</v>
      </c>
      <c r="E2857" t="s">
        <v>2625</v>
      </c>
      <c r="F2857" t="s">
        <v>4820</v>
      </c>
      <c r="G2857">
        <v>31371</v>
      </c>
      <c r="H2857" t="s">
        <v>16</v>
      </c>
      <c r="I2857" t="s">
        <v>17</v>
      </c>
      <c r="J2857" t="s">
        <v>217</v>
      </c>
      <c r="K2857">
        <v>13000000</v>
      </c>
      <c r="L2857">
        <v>1990</v>
      </c>
      <c r="M2857">
        <v>5.7</v>
      </c>
    </row>
    <row r="2858" spans="1:13" x14ac:dyDescent="0.3">
      <c r="A2858" t="s">
        <v>4821</v>
      </c>
      <c r="B2858">
        <v>58</v>
      </c>
      <c r="C2858">
        <v>84</v>
      </c>
      <c r="D2858">
        <v>52543632</v>
      </c>
      <c r="E2858" t="s">
        <v>558</v>
      </c>
      <c r="F2858" t="s">
        <v>4822</v>
      </c>
      <c r="G2858">
        <v>12676</v>
      </c>
      <c r="H2858" t="s">
        <v>16</v>
      </c>
      <c r="I2858" t="s">
        <v>17</v>
      </c>
      <c r="J2858" t="s">
        <v>18</v>
      </c>
      <c r="K2858">
        <v>13200000</v>
      </c>
      <c r="L2858">
        <v>2014</v>
      </c>
      <c r="M2858">
        <v>5.6</v>
      </c>
    </row>
    <row r="2859" spans="1:13" x14ac:dyDescent="0.3">
      <c r="A2859" t="s">
        <v>1183</v>
      </c>
      <c r="B2859">
        <v>330</v>
      </c>
      <c r="C2859">
        <v>126</v>
      </c>
      <c r="D2859">
        <v>25592632</v>
      </c>
      <c r="E2859" t="s">
        <v>2285</v>
      </c>
      <c r="F2859" t="s">
        <v>4823</v>
      </c>
      <c r="G2859">
        <v>220475</v>
      </c>
      <c r="H2859" t="s">
        <v>16</v>
      </c>
      <c r="I2859" t="s">
        <v>17</v>
      </c>
      <c r="J2859" t="s">
        <v>217</v>
      </c>
      <c r="K2859">
        <v>18000000</v>
      </c>
      <c r="L2859">
        <v>2007</v>
      </c>
      <c r="M2859">
        <v>7.2</v>
      </c>
    </row>
    <row r="2860" spans="1:13" x14ac:dyDescent="0.3">
      <c r="A2860" t="s">
        <v>4824</v>
      </c>
      <c r="B2860">
        <v>489</v>
      </c>
      <c r="C2860">
        <v>108</v>
      </c>
      <c r="D2860">
        <v>25440971</v>
      </c>
      <c r="E2860" t="s">
        <v>810</v>
      </c>
      <c r="F2860" t="s">
        <v>4825</v>
      </c>
      <c r="G2860">
        <v>289508</v>
      </c>
      <c r="H2860" t="s">
        <v>16</v>
      </c>
      <c r="I2860" t="s">
        <v>25</v>
      </c>
      <c r="J2860" t="s">
        <v>217</v>
      </c>
      <c r="K2860">
        <v>15000000</v>
      </c>
      <c r="L2860">
        <v>2015</v>
      </c>
      <c r="M2860">
        <v>7.7</v>
      </c>
    </row>
    <row r="2861" spans="1:13" x14ac:dyDescent="0.3">
      <c r="A2861" t="s">
        <v>662</v>
      </c>
      <c r="B2861">
        <v>242</v>
      </c>
      <c r="C2861">
        <v>112</v>
      </c>
      <c r="D2861">
        <v>22858926</v>
      </c>
      <c r="E2861" t="s">
        <v>2793</v>
      </c>
      <c r="F2861" t="s">
        <v>4826</v>
      </c>
      <c r="G2861">
        <v>254404</v>
      </c>
      <c r="H2861" t="s">
        <v>16</v>
      </c>
      <c r="I2861" t="s">
        <v>17</v>
      </c>
      <c r="J2861" t="s">
        <v>217</v>
      </c>
      <c r="K2861">
        <v>13000000</v>
      </c>
      <c r="L2861">
        <v>1999</v>
      </c>
      <c r="M2861">
        <v>7.8</v>
      </c>
    </row>
    <row r="2862" spans="1:13" x14ac:dyDescent="0.3">
      <c r="A2862" t="s">
        <v>4827</v>
      </c>
      <c r="B2862">
        <v>40</v>
      </c>
      <c r="C2862">
        <v>90</v>
      </c>
      <c r="D2862">
        <v>22235901</v>
      </c>
      <c r="E2862" t="s">
        <v>615</v>
      </c>
      <c r="F2862" t="s">
        <v>4828</v>
      </c>
      <c r="G2862">
        <v>4339</v>
      </c>
      <c r="H2862" t="s">
        <v>16</v>
      </c>
      <c r="I2862" t="s">
        <v>17</v>
      </c>
      <c r="J2862" t="s">
        <v>217</v>
      </c>
      <c r="K2862">
        <v>6000000</v>
      </c>
      <c r="L2862">
        <v>2001</v>
      </c>
      <c r="M2862">
        <v>6.1</v>
      </c>
    </row>
    <row r="2863" spans="1:13" x14ac:dyDescent="0.3">
      <c r="A2863" t="s">
        <v>544</v>
      </c>
      <c r="B2863">
        <v>112</v>
      </c>
      <c r="C2863">
        <v>91</v>
      </c>
      <c r="D2863">
        <v>38916903</v>
      </c>
      <c r="E2863" t="s">
        <v>4829</v>
      </c>
      <c r="F2863" t="s">
        <v>4830</v>
      </c>
      <c r="G2863">
        <v>15664</v>
      </c>
      <c r="H2863" t="s">
        <v>16</v>
      </c>
      <c r="I2863" t="s">
        <v>17</v>
      </c>
      <c r="J2863" t="s">
        <v>42</v>
      </c>
      <c r="K2863">
        <v>13000000</v>
      </c>
      <c r="L2863">
        <v>2014</v>
      </c>
      <c r="M2863">
        <v>5.8</v>
      </c>
    </row>
    <row r="2864" spans="1:13" x14ac:dyDescent="0.3">
      <c r="A2864" t="s">
        <v>1932</v>
      </c>
      <c r="B2864">
        <v>84</v>
      </c>
      <c r="C2864">
        <v>135</v>
      </c>
      <c r="D2864">
        <v>16929123</v>
      </c>
      <c r="E2864" t="s">
        <v>85</v>
      </c>
      <c r="F2864" t="s">
        <v>4831</v>
      </c>
      <c r="G2864">
        <v>21406</v>
      </c>
      <c r="H2864" t="s">
        <v>16</v>
      </c>
      <c r="I2864" t="s">
        <v>17</v>
      </c>
      <c r="J2864" t="s">
        <v>18</v>
      </c>
      <c r="K2864">
        <v>14000000</v>
      </c>
      <c r="L2864">
        <v>2001</v>
      </c>
      <c r="M2864">
        <v>6.5</v>
      </c>
    </row>
    <row r="2865" spans="1:13" x14ac:dyDescent="0.3">
      <c r="A2865" t="s">
        <v>1338</v>
      </c>
      <c r="B2865">
        <v>251</v>
      </c>
      <c r="C2865">
        <v>141</v>
      </c>
      <c r="D2865">
        <v>13753931</v>
      </c>
      <c r="E2865" t="s">
        <v>726</v>
      </c>
      <c r="F2865" t="s">
        <v>4832</v>
      </c>
      <c r="G2865">
        <v>132149</v>
      </c>
      <c r="H2865" t="s">
        <v>248</v>
      </c>
      <c r="I2865" t="s">
        <v>17</v>
      </c>
      <c r="J2865" t="s">
        <v>217</v>
      </c>
      <c r="K2865">
        <v>19000000</v>
      </c>
      <c r="L2865">
        <v>2006</v>
      </c>
      <c r="M2865">
        <v>7.9</v>
      </c>
    </row>
    <row r="2866" spans="1:13" x14ac:dyDescent="0.3">
      <c r="A2866" t="s">
        <v>4833</v>
      </c>
      <c r="B2866">
        <v>113</v>
      </c>
      <c r="C2866">
        <v>104</v>
      </c>
      <c r="D2866">
        <v>10996440</v>
      </c>
      <c r="E2866" t="s">
        <v>242</v>
      </c>
      <c r="F2866" t="s">
        <v>4834</v>
      </c>
      <c r="G2866">
        <v>19707</v>
      </c>
      <c r="H2866" t="s">
        <v>16</v>
      </c>
      <c r="I2866" t="s">
        <v>17</v>
      </c>
      <c r="J2866" t="s">
        <v>42</v>
      </c>
      <c r="K2866">
        <v>13000000</v>
      </c>
      <c r="L2866">
        <v>2006</v>
      </c>
      <c r="M2866">
        <v>6.3</v>
      </c>
    </row>
    <row r="2867" spans="1:13" x14ac:dyDescent="0.3">
      <c r="A2867" t="s">
        <v>4835</v>
      </c>
      <c r="B2867">
        <v>23</v>
      </c>
      <c r="C2867">
        <v>84</v>
      </c>
      <c r="D2867">
        <v>8026971</v>
      </c>
      <c r="E2867" t="s">
        <v>615</v>
      </c>
      <c r="F2867" t="s">
        <v>4836</v>
      </c>
      <c r="G2867">
        <v>1520</v>
      </c>
      <c r="H2867" t="s">
        <v>16</v>
      </c>
      <c r="I2867" t="s">
        <v>17</v>
      </c>
      <c r="J2867" t="s">
        <v>217</v>
      </c>
      <c r="K2867">
        <v>13000000</v>
      </c>
      <c r="L2867">
        <v>1998</v>
      </c>
      <c r="M2867">
        <v>3.8</v>
      </c>
    </row>
    <row r="2868" spans="1:13" x14ac:dyDescent="0.3">
      <c r="A2868" t="s">
        <v>4837</v>
      </c>
      <c r="B2868">
        <v>421</v>
      </c>
      <c r="C2868">
        <v>118</v>
      </c>
      <c r="D2868">
        <v>14677654</v>
      </c>
      <c r="E2868" t="s">
        <v>1235</v>
      </c>
      <c r="F2868" t="s">
        <v>4838</v>
      </c>
      <c r="G2868">
        <v>161288</v>
      </c>
      <c r="H2868" t="s">
        <v>16</v>
      </c>
      <c r="I2868" t="s">
        <v>2822</v>
      </c>
      <c r="J2868" t="s">
        <v>217</v>
      </c>
      <c r="K2868">
        <v>13000000</v>
      </c>
      <c r="L2868">
        <v>2015</v>
      </c>
      <c r="M2868">
        <v>8.3000000000000007</v>
      </c>
    </row>
    <row r="2869" spans="1:13" x14ac:dyDescent="0.3">
      <c r="A2869" t="s">
        <v>2404</v>
      </c>
      <c r="B2869">
        <v>32</v>
      </c>
      <c r="C2869">
        <v>82</v>
      </c>
      <c r="D2869">
        <v>9975684</v>
      </c>
      <c r="E2869" t="s">
        <v>609</v>
      </c>
      <c r="F2869" t="s">
        <v>4839</v>
      </c>
      <c r="G2869">
        <v>20033</v>
      </c>
      <c r="H2869" t="s">
        <v>16</v>
      </c>
      <c r="I2869" t="s">
        <v>105</v>
      </c>
      <c r="J2869" t="s">
        <v>18</v>
      </c>
      <c r="K2869">
        <v>13000000</v>
      </c>
      <c r="L2869">
        <v>1998</v>
      </c>
      <c r="M2869">
        <v>6.4</v>
      </c>
    </row>
    <row r="2870" spans="1:13" x14ac:dyDescent="0.3">
      <c r="A2870" t="s">
        <v>4840</v>
      </c>
      <c r="B2870">
        <v>52</v>
      </c>
      <c r="C2870">
        <v>95</v>
      </c>
      <c r="D2870">
        <v>7881335</v>
      </c>
      <c r="E2870" t="s">
        <v>2135</v>
      </c>
      <c r="F2870" t="s">
        <v>4841</v>
      </c>
      <c r="G2870">
        <v>21212</v>
      </c>
      <c r="H2870" t="s">
        <v>16</v>
      </c>
      <c r="I2870" t="s">
        <v>17</v>
      </c>
      <c r="J2870" t="s">
        <v>217</v>
      </c>
      <c r="K2870">
        <v>13000000</v>
      </c>
      <c r="L2870">
        <v>1994</v>
      </c>
      <c r="M2870">
        <v>6.7</v>
      </c>
    </row>
    <row r="2871" spans="1:13" x14ac:dyDescent="0.3">
      <c r="A2871" t="s">
        <v>3835</v>
      </c>
      <c r="B2871">
        <v>81</v>
      </c>
      <c r="C2871">
        <v>94</v>
      </c>
      <c r="D2871">
        <v>6241697</v>
      </c>
      <c r="E2871" t="s">
        <v>609</v>
      </c>
      <c r="F2871" t="s">
        <v>4842</v>
      </c>
      <c r="G2871">
        <v>16059</v>
      </c>
      <c r="H2871" t="s">
        <v>16</v>
      </c>
      <c r="I2871" t="s">
        <v>533</v>
      </c>
      <c r="J2871" t="s">
        <v>18</v>
      </c>
      <c r="K2871">
        <v>13000000</v>
      </c>
      <c r="L2871">
        <v>1999</v>
      </c>
      <c r="M2871">
        <v>6.1</v>
      </c>
    </row>
    <row r="2872" spans="1:13" hidden="1" x14ac:dyDescent="0.3">
      <c r="A2872" t="s">
        <v>3063</v>
      </c>
      <c r="C2872">
        <v>88</v>
      </c>
      <c r="E2872" t="s">
        <v>436</v>
      </c>
      <c r="F2872" t="s">
        <v>4843</v>
      </c>
      <c r="G2872">
        <v>335</v>
      </c>
      <c r="H2872" t="s">
        <v>4364</v>
      </c>
      <c r="I2872" t="s">
        <v>4365</v>
      </c>
      <c r="M2872">
        <v>8.1</v>
      </c>
    </row>
    <row r="2873" spans="1:13" x14ac:dyDescent="0.3">
      <c r="A2873" t="s">
        <v>4844</v>
      </c>
      <c r="B2873">
        <v>39</v>
      </c>
      <c r="C2873">
        <v>99</v>
      </c>
      <c r="D2873">
        <v>5871603</v>
      </c>
      <c r="E2873" t="s">
        <v>1464</v>
      </c>
      <c r="F2873" t="s">
        <v>4845</v>
      </c>
      <c r="G2873">
        <v>3116</v>
      </c>
      <c r="H2873" t="s">
        <v>16</v>
      </c>
      <c r="I2873" t="s">
        <v>17</v>
      </c>
      <c r="J2873" t="s">
        <v>217</v>
      </c>
      <c r="K2873">
        <v>13000000</v>
      </c>
      <c r="L2873">
        <v>1999</v>
      </c>
      <c r="M2873">
        <v>6</v>
      </c>
    </row>
    <row r="2874" spans="1:13" x14ac:dyDescent="0.3">
      <c r="A2874" t="s">
        <v>4846</v>
      </c>
      <c r="B2874">
        <v>63</v>
      </c>
      <c r="C2874">
        <v>121</v>
      </c>
      <c r="D2874">
        <v>16574731</v>
      </c>
      <c r="E2874" t="s">
        <v>2217</v>
      </c>
      <c r="F2874" t="s">
        <v>4847</v>
      </c>
      <c r="G2874">
        <v>27675</v>
      </c>
      <c r="H2874" t="s">
        <v>16</v>
      </c>
      <c r="I2874" t="s">
        <v>17</v>
      </c>
      <c r="J2874" t="s">
        <v>217</v>
      </c>
      <c r="K2874">
        <v>13000000</v>
      </c>
      <c r="L2874">
        <v>1998</v>
      </c>
      <c r="M2874">
        <v>5.8</v>
      </c>
    </row>
    <row r="2875" spans="1:13" x14ac:dyDescent="0.3">
      <c r="A2875" t="s">
        <v>4848</v>
      </c>
      <c r="B2875">
        <v>47</v>
      </c>
      <c r="C2875">
        <v>84</v>
      </c>
      <c r="D2875">
        <v>5002310</v>
      </c>
      <c r="E2875" t="s">
        <v>4849</v>
      </c>
      <c r="F2875" t="s">
        <v>4850</v>
      </c>
      <c r="G2875">
        <v>25541</v>
      </c>
      <c r="H2875" t="s">
        <v>16</v>
      </c>
      <c r="I2875" t="s">
        <v>17</v>
      </c>
      <c r="J2875" t="s">
        <v>18</v>
      </c>
      <c r="K2875">
        <v>13000000</v>
      </c>
      <c r="L2875">
        <v>2001</v>
      </c>
      <c r="M2875">
        <v>5.6</v>
      </c>
    </row>
    <row r="2876" spans="1:13" x14ac:dyDescent="0.3">
      <c r="A2876" t="s">
        <v>4851</v>
      </c>
      <c r="B2876">
        <v>111</v>
      </c>
      <c r="C2876">
        <v>93</v>
      </c>
      <c r="D2876">
        <v>4919896</v>
      </c>
      <c r="E2876" t="s">
        <v>2135</v>
      </c>
      <c r="F2876" t="s">
        <v>4852</v>
      </c>
      <c r="G2876">
        <v>21530</v>
      </c>
      <c r="H2876" t="s">
        <v>16</v>
      </c>
      <c r="I2876" t="s">
        <v>25</v>
      </c>
      <c r="J2876" t="s">
        <v>217</v>
      </c>
      <c r="K2876">
        <v>13000000</v>
      </c>
      <c r="L2876">
        <v>2001</v>
      </c>
      <c r="M2876">
        <v>6.1</v>
      </c>
    </row>
    <row r="2877" spans="1:13" x14ac:dyDescent="0.3">
      <c r="A2877" t="s">
        <v>3766</v>
      </c>
      <c r="B2877">
        <v>168</v>
      </c>
      <c r="C2877">
        <v>93</v>
      </c>
      <c r="D2877">
        <v>25675765</v>
      </c>
      <c r="E2877" t="s">
        <v>609</v>
      </c>
      <c r="F2877" t="s">
        <v>4853</v>
      </c>
      <c r="G2877">
        <v>60407</v>
      </c>
      <c r="H2877" t="s">
        <v>16</v>
      </c>
      <c r="I2877" t="s">
        <v>17</v>
      </c>
      <c r="J2877" t="s">
        <v>217</v>
      </c>
      <c r="K2877">
        <v>13000000</v>
      </c>
      <c r="L2877">
        <v>2013</v>
      </c>
      <c r="M2877">
        <v>5.9</v>
      </c>
    </row>
    <row r="2878" spans="1:13" x14ac:dyDescent="0.3">
      <c r="A2878" t="s">
        <v>4854</v>
      </c>
      <c r="B2878">
        <v>165</v>
      </c>
      <c r="C2878">
        <v>120</v>
      </c>
      <c r="D2878">
        <v>4857376</v>
      </c>
      <c r="E2878" t="s">
        <v>515</v>
      </c>
      <c r="F2878" t="s">
        <v>4855</v>
      </c>
      <c r="G2878">
        <v>63084</v>
      </c>
      <c r="H2878" t="s">
        <v>532</v>
      </c>
      <c r="I2878" t="s">
        <v>533</v>
      </c>
      <c r="J2878" t="s">
        <v>217</v>
      </c>
      <c r="K2878">
        <v>13000000</v>
      </c>
      <c r="L2878">
        <v>2006</v>
      </c>
      <c r="M2878">
        <v>7.3</v>
      </c>
    </row>
    <row r="2879" spans="1:13" x14ac:dyDescent="0.3">
      <c r="A2879" t="s">
        <v>1565</v>
      </c>
      <c r="B2879">
        <v>104</v>
      </c>
      <c r="C2879">
        <v>112</v>
      </c>
      <c r="D2879">
        <v>3169424</v>
      </c>
      <c r="E2879" t="s">
        <v>1367</v>
      </c>
      <c r="F2879" t="s">
        <v>4856</v>
      </c>
      <c r="G2879">
        <v>18442</v>
      </c>
      <c r="H2879" t="s">
        <v>16</v>
      </c>
      <c r="I2879" t="s">
        <v>17</v>
      </c>
      <c r="J2879" t="s">
        <v>18</v>
      </c>
      <c r="K2879">
        <v>13000000</v>
      </c>
      <c r="L2879">
        <v>2007</v>
      </c>
      <c r="M2879">
        <v>6.8</v>
      </c>
    </row>
    <row r="2880" spans="1:13" x14ac:dyDescent="0.3">
      <c r="A2880" t="s">
        <v>638</v>
      </c>
      <c r="B2880">
        <v>150</v>
      </c>
      <c r="C2880">
        <v>107</v>
      </c>
      <c r="D2880">
        <v>18004225</v>
      </c>
      <c r="E2880" t="s">
        <v>515</v>
      </c>
      <c r="F2880" t="s">
        <v>4857</v>
      </c>
      <c r="G2880">
        <v>28573</v>
      </c>
      <c r="H2880" t="s">
        <v>16</v>
      </c>
      <c r="I2880" t="s">
        <v>17</v>
      </c>
      <c r="J2880" t="s">
        <v>18</v>
      </c>
      <c r="K2880">
        <v>13000000</v>
      </c>
      <c r="L2880">
        <v>2013</v>
      </c>
      <c r="M2880">
        <v>5.7</v>
      </c>
    </row>
    <row r="2881" spans="1:13" x14ac:dyDescent="0.3">
      <c r="A2881" t="s">
        <v>4858</v>
      </c>
      <c r="B2881">
        <v>61</v>
      </c>
      <c r="C2881">
        <v>112</v>
      </c>
      <c r="D2881">
        <v>3058380</v>
      </c>
      <c r="E2881" t="s">
        <v>85</v>
      </c>
      <c r="F2881" t="s">
        <v>4859</v>
      </c>
      <c r="G2881">
        <v>4767</v>
      </c>
      <c r="H2881" t="s">
        <v>532</v>
      </c>
      <c r="I2881" t="s">
        <v>533</v>
      </c>
      <c r="J2881" t="s">
        <v>217</v>
      </c>
      <c r="K2881">
        <v>100000000</v>
      </c>
      <c r="L2881">
        <v>2000</v>
      </c>
      <c r="M2881">
        <v>7.3</v>
      </c>
    </row>
    <row r="2882" spans="1:13" x14ac:dyDescent="0.3">
      <c r="A2882" t="s">
        <v>3052</v>
      </c>
      <c r="B2882">
        <v>226</v>
      </c>
      <c r="C2882">
        <v>96</v>
      </c>
      <c r="D2882">
        <v>3074838</v>
      </c>
      <c r="E2882" t="s">
        <v>1189</v>
      </c>
      <c r="F2882" t="s">
        <v>4860</v>
      </c>
      <c r="G2882">
        <v>56264</v>
      </c>
      <c r="H2882" t="s">
        <v>16</v>
      </c>
      <c r="I2882" t="s">
        <v>17</v>
      </c>
      <c r="J2882" t="s">
        <v>217</v>
      </c>
      <c r="K2882">
        <v>11000000</v>
      </c>
      <c r="L2882">
        <v>2009</v>
      </c>
      <c r="M2882">
        <v>6.3</v>
      </c>
    </row>
    <row r="2883" spans="1:13" x14ac:dyDescent="0.3">
      <c r="A2883" t="s">
        <v>4861</v>
      </c>
      <c r="B2883">
        <v>21</v>
      </c>
      <c r="C2883">
        <v>91</v>
      </c>
      <c r="D2883">
        <v>2104000</v>
      </c>
      <c r="E2883" t="s">
        <v>3242</v>
      </c>
      <c r="F2883" t="s">
        <v>4862</v>
      </c>
      <c r="G2883">
        <v>1595</v>
      </c>
      <c r="H2883" t="s">
        <v>16</v>
      </c>
      <c r="I2883" t="s">
        <v>17</v>
      </c>
      <c r="J2883" t="s">
        <v>217</v>
      </c>
      <c r="K2883">
        <v>13000000</v>
      </c>
      <c r="L2883">
        <v>1996</v>
      </c>
      <c r="M2883">
        <v>5.9</v>
      </c>
    </row>
    <row r="2884" spans="1:13" x14ac:dyDescent="0.3">
      <c r="A2884" t="s">
        <v>1938</v>
      </c>
      <c r="B2884">
        <v>217</v>
      </c>
      <c r="C2884">
        <v>105</v>
      </c>
      <c r="D2884">
        <v>28501651</v>
      </c>
      <c r="E2884" t="s">
        <v>1464</v>
      </c>
      <c r="F2884" t="s">
        <v>3273</v>
      </c>
      <c r="G2884">
        <v>88037</v>
      </c>
      <c r="H2884" t="s">
        <v>16</v>
      </c>
      <c r="I2884" t="s">
        <v>17</v>
      </c>
      <c r="J2884" t="s">
        <v>217</v>
      </c>
      <c r="K2884">
        <v>26000000</v>
      </c>
      <c r="L2884">
        <v>2009</v>
      </c>
      <c r="M2884">
        <v>7.1</v>
      </c>
    </row>
    <row r="2885" spans="1:13" x14ac:dyDescent="0.3">
      <c r="A2885" t="s">
        <v>3564</v>
      </c>
      <c r="B2885">
        <v>94</v>
      </c>
      <c r="C2885">
        <v>125</v>
      </c>
      <c r="D2885">
        <v>1172769</v>
      </c>
      <c r="E2885" t="s">
        <v>674</v>
      </c>
      <c r="F2885" t="s">
        <v>4863</v>
      </c>
      <c r="G2885">
        <v>28068</v>
      </c>
      <c r="H2885" t="s">
        <v>16</v>
      </c>
      <c r="I2885" t="s">
        <v>282</v>
      </c>
      <c r="J2885" t="s">
        <v>217</v>
      </c>
      <c r="K2885">
        <v>13000000</v>
      </c>
      <c r="L2885">
        <v>2006</v>
      </c>
      <c r="M2885">
        <v>7.1</v>
      </c>
    </row>
    <row r="2886" spans="1:13" x14ac:dyDescent="0.3">
      <c r="A2886" t="s">
        <v>4864</v>
      </c>
      <c r="B2886">
        <v>364</v>
      </c>
      <c r="C2886">
        <v>102</v>
      </c>
      <c r="D2886">
        <v>17738570</v>
      </c>
      <c r="E2886" t="s">
        <v>85</v>
      </c>
      <c r="F2886" t="s">
        <v>4865</v>
      </c>
      <c r="G2886">
        <v>351274</v>
      </c>
      <c r="H2886" t="s">
        <v>16</v>
      </c>
      <c r="I2886" t="s">
        <v>17</v>
      </c>
      <c r="J2886" t="s">
        <v>18</v>
      </c>
      <c r="K2886">
        <v>13000000</v>
      </c>
      <c r="L2886">
        <v>2012</v>
      </c>
      <c r="M2886">
        <v>8</v>
      </c>
    </row>
    <row r="2887" spans="1:13" x14ac:dyDescent="0.3">
      <c r="A2887" t="s">
        <v>4866</v>
      </c>
      <c r="B2887">
        <v>19</v>
      </c>
      <c r="C2887">
        <v>87</v>
      </c>
      <c r="D2887">
        <v>1200000</v>
      </c>
      <c r="E2887" t="s">
        <v>484</v>
      </c>
      <c r="F2887" t="s">
        <v>4867</v>
      </c>
      <c r="G2887">
        <v>922</v>
      </c>
      <c r="H2887" t="s">
        <v>16</v>
      </c>
      <c r="I2887" t="s">
        <v>17</v>
      </c>
      <c r="J2887" t="s">
        <v>217</v>
      </c>
      <c r="K2887">
        <v>3000000</v>
      </c>
      <c r="L2887">
        <v>1993</v>
      </c>
      <c r="M2887">
        <v>5.0999999999999996</v>
      </c>
    </row>
    <row r="2888" spans="1:13" x14ac:dyDescent="0.3">
      <c r="A2888" t="s">
        <v>3569</v>
      </c>
      <c r="B2888">
        <v>129</v>
      </c>
      <c r="C2888">
        <v>118</v>
      </c>
      <c r="D2888">
        <v>1150403</v>
      </c>
      <c r="E2888" t="s">
        <v>630</v>
      </c>
      <c r="F2888" t="s">
        <v>4868</v>
      </c>
      <c r="G2888">
        <v>14143</v>
      </c>
      <c r="H2888" t="s">
        <v>16</v>
      </c>
      <c r="I2888" t="s">
        <v>17</v>
      </c>
      <c r="J2888" t="s">
        <v>217</v>
      </c>
      <c r="K2888">
        <v>13000000</v>
      </c>
      <c r="L2888">
        <v>2006</v>
      </c>
      <c r="M2888">
        <v>7.1</v>
      </c>
    </row>
    <row r="2889" spans="1:13" x14ac:dyDescent="0.3">
      <c r="A2889" t="s">
        <v>3319</v>
      </c>
      <c r="B2889">
        <v>71</v>
      </c>
      <c r="C2889">
        <v>115</v>
      </c>
      <c r="D2889">
        <v>403932</v>
      </c>
      <c r="E2889" t="s">
        <v>1453</v>
      </c>
      <c r="F2889" t="s">
        <v>4869</v>
      </c>
      <c r="G2889">
        <v>5254</v>
      </c>
      <c r="H2889" t="s">
        <v>16</v>
      </c>
      <c r="I2889" t="s">
        <v>25</v>
      </c>
      <c r="J2889" t="s">
        <v>217</v>
      </c>
      <c r="K2889">
        <v>20000000</v>
      </c>
      <c r="L2889">
        <v>2000</v>
      </c>
      <c r="M2889">
        <v>6.5</v>
      </c>
    </row>
    <row r="2890" spans="1:13" x14ac:dyDescent="0.3">
      <c r="A2890" t="s">
        <v>1629</v>
      </c>
      <c r="B2890">
        <v>93</v>
      </c>
      <c r="C2890">
        <v>91</v>
      </c>
      <c r="D2890">
        <v>1712111</v>
      </c>
      <c r="E2890" t="s">
        <v>1982</v>
      </c>
      <c r="F2890" t="s">
        <v>4870</v>
      </c>
      <c r="G2890">
        <v>7199</v>
      </c>
      <c r="H2890" t="s">
        <v>16</v>
      </c>
      <c r="I2890" t="s">
        <v>17</v>
      </c>
      <c r="J2890" t="s">
        <v>18</v>
      </c>
      <c r="K2890">
        <v>8495000</v>
      </c>
      <c r="L2890">
        <v>2015</v>
      </c>
      <c r="M2890">
        <v>4.5</v>
      </c>
    </row>
    <row r="2891" spans="1:13" x14ac:dyDescent="0.3">
      <c r="A2891" t="s">
        <v>4356</v>
      </c>
      <c r="B2891">
        <v>399</v>
      </c>
      <c r="C2891">
        <v>88</v>
      </c>
      <c r="D2891">
        <v>1024175</v>
      </c>
      <c r="E2891" t="s">
        <v>2679</v>
      </c>
      <c r="F2891" t="s">
        <v>4871</v>
      </c>
      <c r="G2891">
        <v>82331</v>
      </c>
      <c r="H2891" t="s">
        <v>16</v>
      </c>
      <c r="I2891" t="s">
        <v>25</v>
      </c>
      <c r="J2891" t="s">
        <v>217</v>
      </c>
      <c r="K2891">
        <v>13000000</v>
      </c>
      <c r="L2891">
        <v>2011</v>
      </c>
      <c r="M2891">
        <v>6.6</v>
      </c>
    </row>
    <row r="2892" spans="1:13" x14ac:dyDescent="0.3">
      <c r="A2892" t="s">
        <v>208</v>
      </c>
      <c r="B2892">
        <v>110</v>
      </c>
      <c r="C2892">
        <v>127</v>
      </c>
      <c r="D2892">
        <v>301305</v>
      </c>
      <c r="E2892" t="s">
        <v>2003</v>
      </c>
      <c r="F2892" t="s">
        <v>4872</v>
      </c>
      <c r="G2892">
        <v>31414</v>
      </c>
      <c r="H2892" t="s">
        <v>4873</v>
      </c>
      <c r="I2892" t="s">
        <v>17</v>
      </c>
      <c r="J2892" t="s">
        <v>217</v>
      </c>
      <c r="K2892">
        <v>13000000</v>
      </c>
      <c r="L2892">
        <v>2011</v>
      </c>
      <c r="M2892">
        <v>4.3</v>
      </c>
    </row>
    <row r="2893" spans="1:13" x14ac:dyDescent="0.3">
      <c r="A2893" t="s">
        <v>4623</v>
      </c>
      <c r="B2893">
        <v>285</v>
      </c>
      <c r="C2893">
        <v>94</v>
      </c>
      <c r="D2893">
        <v>51872378</v>
      </c>
      <c r="E2893" t="s">
        <v>558</v>
      </c>
      <c r="F2893" t="s">
        <v>4874</v>
      </c>
      <c r="G2893">
        <v>88241</v>
      </c>
      <c r="H2893" t="s">
        <v>16</v>
      </c>
      <c r="I2893" t="s">
        <v>17</v>
      </c>
      <c r="J2893" t="s">
        <v>217</v>
      </c>
      <c r="K2893">
        <v>13000000</v>
      </c>
      <c r="L2893">
        <v>2013</v>
      </c>
      <c r="M2893">
        <v>6.7</v>
      </c>
    </row>
    <row r="2894" spans="1:13" hidden="1" x14ac:dyDescent="0.3">
      <c r="A2894" t="s">
        <v>4875</v>
      </c>
      <c r="B2894">
        <v>2</v>
      </c>
      <c r="C2894">
        <v>115</v>
      </c>
      <c r="D2894">
        <v>31662</v>
      </c>
      <c r="E2894" t="s">
        <v>370</v>
      </c>
      <c r="F2894" t="s">
        <v>4876</v>
      </c>
      <c r="G2894">
        <v>90</v>
      </c>
      <c r="H2894" t="s">
        <v>16</v>
      </c>
      <c r="I2894" t="s">
        <v>2040</v>
      </c>
      <c r="K2894">
        <v>12620000</v>
      </c>
      <c r="L2894">
        <v>2016</v>
      </c>
      <c r="M2894">
        <v>6.8</v>
      </c>
    </row>
    <row r="2895" spans="1:13" x14ac:dyDescent="0.3">
      <c r="A2895" t="s">
        <v>4877</v>
      </c>
      <c r="B2895">
        <v>61</v>
      </c>
      <c r="C2895">
        <v>90</v>
      </c>
      <c r="D2895">
        <v>28399192</v>
      </c>
      <c r="E2895" t="s">
        <v>4878</v>
      </c>
      <c r="F2895" t="s">
        <v>4879</v>
      </c>
      <c r="G2895">
        <v>5663</v>
      </c>
      <c r="H2895" t="s">
        <v>16</v>
      </c>
      <c r="I2895" t="s">
        <v>139</v>
      </c>
      <c r="J2895" t="s">
        <v>42</v>
      </c>
      <c r="K2895">
        <v>13000000</v>
      </c>
      <c r="L2895">
        <v>2002</v>
      </c>
      <c r="M2895">
        <v>5.4</v>
      </c>
    </row>
    <row r="2896" spans="1:13" x14ac:dyDescent="0.3">
      <c r="A2896" t="s">
        <v>1352</v>
      </c>
      <c r="B2896">
        <v>242</v>
      </c>
      <c r="C2896">
        <v>102</v>
      </c>
      <c r="D2896">
        <v>2035566</v>
      </c>
      <c r="E2896" t="s">
        <v>4880</v>
      </c>
      <c r="F2896" t="s">
        <v>4881</v>
      </c>
      <c r="G2896">
        <v>77305</v>
      </c>
      <c r="H2896" t="s">
        <v>16</v>
      </c>
      <c r="I2896" t="s">
        <v>533</v>
      </c>
      <c r="J2896" t="s">
        <v>217</v>
      </c>
      <c r="K2896">
        <v>13000000</v>
      </c>
      <c r="L2896">
        <v>2009</v>
      </c>
      <c r="M2896">
        <v>6.6</v>
      </c>
    </row>
    <row r="2897" spans="1:13" x14ac:dyDescent="0.3">
      <c r="A2897" t="s">
        <v>877</v>
      </c>
      <c r="B2897">
        <v>62</v>
      </c>
      <c r="C2897">
        <v>100</v>
      </c>
      <c r="E2897" t="s">
        <v>794</v>
      </c>
      <c r="F2897" t="s">
        <v>4882</v>
      </c>
      <c r="G2897">
        <v>16281</v>
      </c>
      <c r="H2897" t="s">
        <v>4883</v>
      </c>
      <c r="I2897" t="s">
        <v>105</v>
      </c>
      <c r="J2897" t="s">
        <v>217</v>
      </c>
      <c r="K2897">
        <v>12500000</v>
      </c>
      <c r="L2897">
        <v>1981</v>
      </c>
      <c r="M2897">
        <v>7.4</v>
      </c>
    </row>
    <row r="2898" spans="1:13" x14ac:dyDescent="0.3">
      <c r="A2898" t="s">
        <v>631</v>
      </c>
      <c r="B2898">
        <v>121</v>
      </c>
      <c r="C2898">
        <v>117</v>
      </c>
      <c r="D2898">
        <v>21078145</v>
      </c>
      <c r="E2898" t="s">
        <v>563</v>
      </c>
      <c r="F2898" t="s">
        <v>4884</v>
      </c>
      <c r="G2898">
        <v>26493</v>
      </c>
      <c r="H2898" t="s">
        <v>16</v>
      </c>
      <c r="I2898" t="s">
        <v>17</v>
      </c>
      <c r="J2898" t="s">
        <v>18</v>
      </c>
      <c r="K2898">
        <v>12500000</v>
      </c>
      <c r="L2898">
        <v>2002</v>
      </c>
      <c r="M2898">
        <v>7.3</v>
      </c>
    </row>
    <row r="2899" spans="1:13" x14ac:dyDescent="0.3">
      <c r="A2899" t="s">
        <v>3306</v>
      </c>
      <c r="B2899">
        <v>83</v>
      </c>
      <c r="C2899">
        <v>109</v>
      </c>
      <c r="D2899">
        <v>14060950</v>
      </c>
      <c r="E2899" t="s">
        <v>1235</v>
      </c>
      <c r="F2899" t="s">
        <v>4885</v>
      </c>
      <c r="G2899">
        <v>14354</v>
      </c>
      <c r="H2899" t="s">
        <v>16</v>
      </c>
      <c r="I2899" t="s">
        <v>17</v>
      </c>
      <c r="J2899" t="s">
        <v>18</v>
      </c>
      <c r="K2899">
        <v>12500000</v>
      </c>
      <c r="L2899">
        <v>2002</v>
      </c>
      <c r="M2899">
        <v>6.9</v>
      </c>
    </row>
    <row r="2900" spans="1:13" x14ac:dyDescent="0.3">
      <c r="A2900" t="s">
        <v>636</v>
      </c>
      <c r="B2900">
        <v>122</v>
      </c>
      <c r="C2900">
        <v>121</v>
      </c>
      <c r="D2900">
        <v>12281500</v>
      </c>
      <c r="E2900" t="s">
        <v>2076</v>
      </c>
      <c r="F2900" t="s">
        <v>4886</v>
      </c>
      <c r="G2900">
        <v>163492</v>
      </c>
      <c r="H2900" t="s">
        <v>16</v>
      </c>
      <c r="I2900" t="s">
        <v>17</v>
      </c>
      <c r="J2900" t="s">
        <v>217</v>
      </c>
      <c r="K2900">
        <v>13000000</v>
      </c>
      <c r="L2900">
        <v>1993</v>
      </c>
      <c r="M2900">
        <v>8</v>
      </c>
    </row>
    <row r="2901" spans="1:13" x14ac:dyDescent="0.3">
      <c r="A2901" t="s">
        <v>4887</v>
      </c>
      <c r="B2901">
        <v>88</v>
      </c>
      <c r="C2901">
        <v>111</v>
      </c>
      <c r="E2901" t="s">
        <v>1967</v>
      </c>
      <c r="F2901" t="s">
        <v>4888</v>
      </c>
      <c r="G2901">
        <v>9957</v>
      </c>
      <c r="H2901" t="s">
        <v>16</v>
      </c>
      <c r="I2901" t="s">
        <v>282</v>
      </c>
      <c r="J2901" t="s">
        <v>2007</v>
      </c>
      <c r="K2901">
        <v>3660000</v>
      </c>
      <c r="L2901">
        <v>2010</v>
      </c>
      <c r="M2901">
        <v>6.4</v>
      </c>
    </row>
    <row r="2902" spans="1:13" x14ac:dyDescent="0.3">
      <c r="A2902" t="s">
        <v>4564</v>
      </c>
      <c r="B2902">
        <v>120</v>
      </c>
      <c r="C2902">
        <v>100</v>
      </c>
      <c r="D2902">
        <v>10725228</v>
      </c>
      <c r="E2902" t="s">
        <v>1115</v>
      </c>
      <c r="F2902" t="s">
        <v>4889</v>
      </c>
      <c r="G2902">
        <v>75675</v>
      </c>
      <c r="H2902" t="s">
        <v>16</v>
      </c>
      <c r="I2902" t="s">
        <v>17</v>
      </c>
      <c r="J2902" t="s">
        <v>217</v>
      </c>
      <c r="K2902">
        <v>12500000</v>
      </c>
      <c r="L2902">
        <v>1992</v>
      </c>
      <c r="M2902">
        <v>7.8</v>
      </c>
    </row>
    <row r="2903" spans="1:13" x14ac:dyDescent="0.3">
      <c r="A2903" t="s">
        <v>3319</v>
      </c>
      <c r="B2903">
        <v>225</v>
      </c>
      <c r="C2903">
        <v>109</v>
      </c>
      <c r="D2903">
        <v>214966</v>
      </c>
      <c r="E2903" t="s">
        <v>782</v>
      </c>
      <c r="F2903" t="s">
        <v>4890</v>
      </c>
      <c r="G2903">
        <v>28483</v>
      </c>
      <c r="H2903" t="s">
        <v>16</v>
      </c>
      <c r="I2903" t="s">
        <v>17</v>
      </c>
      <c r="J2903" t="s">
        <v>217</v>
      </c>
      <c r="K2903">
        <v>13000000</v>
      </c>
      <c r="L2903">
        <v>2010</v>
      </c>
      <c r="M2903">
        <v>6.1</v>
      </c>
    </row>
    <row r="2904" spans="1:13" x14ac:dyDescent="0.3">
      <c r="A2904" t="s">
        <v>4891</v>
      </c>
      <c r="B2904">
        <v>130</v>
      </c>
      <c r="C2904">
        <v>93</v>
      </c>
      <c r="E2904" t="s">
        <v>3427</v>
      </c>
      <c r="F2904" t="s">
        <v>4892</v>
      </c>
      <c r="G2904">
        <v>14193</v>
      </c>
      <c r="H2904" t="s">
        <v>16</v>
      </c>
      <c r="I2904" t="s">
        <v>17</v>
      </c>
      <c r="J2904" t="s">
        <v>217</v>
      </c>
      <c r="K2904">
        <v>18000000</v>
      </c>
      <c r="L2904">
        <v>1982</v>
      </c>
      <c r="M2904">
        <v>6.1</v>
      </c>
    </row>
    <row r="2905" spans="1:13" x14ac:dyDescent="0.3">
      <c r="A2905" t="s">
        <v>4893</v>
      </c>
      <c r="B2905">
        <v>167</v>
      </c>
      <c r="C2905">
        <v>101</v>
      </c>
      <c r="D2905">
        <v>11956207</v>
      </c>
      <c r="E2905" t="s">
        <v>1828</v>
      </c>
      <c r="F2905" t="s">
        <v>4894</v>
      </c>
      <c r="G2905">
        <v>24012</v>
      </c>
      <c r="H2905" t="s">
        <v>16</v>
      </c>
      <c r="I2905" t="s">
        <v>17</v>
      </c>
      <c r="J2905" t="s">
        <v>217</v>
      </c>
      <c r="K2905">
        <v>16000000</v>
      </c>
      <c r="L2905">
        <v>2009</v>
      </c>
      <c r="M2905">
        <v>5.0999999999999996</v>
      </c>
    </row>
    <row r="2906" spans="1:13" hidden="1" x14ac:dyDescent="0.3">
      <c r="A2906" t="s">
        <v>4895</v>
      </c>
      <c r="B2906">
        <v>7</v>
      </c>
      <c r="C2906">
        <v>101</v>
      </c>
      <c r="E2906" t="s">
        <v>847</v>
      </c>
      <c r="F2906" t="s">
        <v>4896</v>
      </c>
      <c r="G2906">
        <v>3256</v>
      </c>
      <c r="H2906" t="s">
        <v>16</v>
      </c>
      <c r="I2906" t="s">
        <v>17</v>
      </c>
      <c r="J2906" t="s">
        <v>2160</v>
      </c>
      <c r="L2906">
        <v>1937</v>
      </c>
      <c r="M2906">
        <v>7.8</v>
      </c>
    </row>
    <row r="2907" spans="1:13" x14ac:dyDescent="0.3">
      <c r="A2907" t="s">
        <v>1301</v>
      </c>
      <c r="B2907">
        <v>226</v>
      </c>
      <c r="C2907">
        <v>106</v>
      </c>
      <c r="D2907">
        <v>5949693</v>
      </c>
      <c r="E2907" t="s">
        <v>515</v>
      </c>
      <c r="F2907" t="s">
        <v>4897</v>
      </c>
      <c r="G2907">
        <v>114762</v>
      </c>
      <c r="H2907" t="s">
        <v>16</v>
      </c>
      <c r="I2907" t="s">
        <v>17</v>
      </c>
      <c r="J2907" t="s">
        <v>18</v>
      </c>
      <c r="K2907">
        <v>12000000</v>
      </c>
      <c r="L2907">
        <v>2007</v>
      </c>
      <c r="M2907">
        <v>7.4</v>
      </c>
    </row>
    <row r="2908" spans="1:13" x14ac:dyDescent="0.3">
      <c r="A2908" t="s">
        <v>4898</v>
      </c>
      <c r="B2908">
        <v>185</v>
      </c>
      <c r="C2908">
        <v>94</v>
      </c>
      <c r="D2908">
        <v>9030581</v>
      </c>
      <c r="E2908" t="s">
        <v>1229</v>
      </c>
      <c r="F2908" t="s">
        <v>4899</v>
      </c>
      <c r="G2908">
        <v>132386</v>
      </c>
      <c r="H2908" t="s">
        <v>16</v>
      </c>
      <c r="I2908" t="s">
        <v>25</v>
      </c>
      <c r="J2908" t="s">
        <v>18</v>
      </c>
      <c r="K2908">
        <v>12500000</v>
      </c>
      <c r="L2908">
        <v>2008</v>
      </c>
      <c r="M2908">
        <v>7.8</v>
      </c>
    </row>
    <row r="2909" spans="1:13" x14ac:dyDescent="0.3">
      <c r="A2909" t="s">
        <v>4691</v>
      </c>
      <c r="B2909">
        <v>177</v>
      </c>
      <c r="C2909">
        <v>140</v>
      </c>
      <c r="D2909">
        <v>4157491</v>
      </c>
      <c r="E2909" t="s">
        <v>4900</v>
      </c>
      <c r="F2909" t="s">
        <v>4901</v>
      </c>
      <c r="G2909">
        <v>79330</v>
      </c>
      <c r="H2909" t="s">
        <v>16</v>
      </c>
      <c r="I2909" t="s">
        <v>2726</v>
      </c>
      <c r="J2909" t="s">
        <v>217</v>
      </c>
      <c r="K2909">
        <v>12800000</v>
      </c>
      <c r="L2909">
        <v>2000</v>
      </c>
      <c r="M2909">
        <v>8</v>
      </c>
    </row>
    <row r="2910" spans="1:13" x14ac:dyDescent="0.3">
      <c r="A2910" t="s">
        <v>4457</v>
      </c>
      <c r="B2910">
        <v>28</v>
      </c>
      <c r="C2910">
        <v>132</v>
      </c>
      <c r="D2910">
        <v>1508689</v>
      </c>
      <c r="E2910" t="s">
        <v>85</v>
      </c>
      <c r="F2910" t="s">
        <v>4902</v>
      </c>
      <c r="G2910">
        <v>5648</v>
      </c>
      <c r="H2910" t="s">
        <v>16</v>
      </c>
      <c r="I2910" t="s">
        <v>17</v>
      </c>
      <c r="J2910" t="s">
        <v>217</v>
      </c>
      <c r="K2910">
        <v>16000000</v>
      </c>
      <c r="L2910">
        <v>1997</v>
      </c>
      <c r="M2910">
        <v>6.7</v>
      </c>
    </row>
    <row r="2911" spans="1:13" x14ac:dyDescent="0.3">
      <c r="A2911" t="s">
        <v>4903</v>
      </c>
      <c r="B2911">
        <v>48</v>
      </c>
      <c r="C2911">
        <v>99</v>
      </c>
      <c r="D2911">
        <v>1227324</v>
      </c>
      <c r="E2911" t="s">
        <v>714</v>
      </c>
      <c r="F2911" t="s">
        <v>4905</v>
      </c>
      <c r="G2911">
        <v>6921</v>
      </c>
      <c r="H2911" t="s">
        <v>16</v>
      </c>
      <c r="I2911" t="s">
        <v>17</v>
      </c>
      <c r="J2911" t="s">
        <v>217</v>
      </c>
      <c r="K2911">
        <v>12500000</v>
      </c>
      <c r="L2911">
        <v>1996</v>
      </c>
      <c r="M2911">
        <v>6.6</v>
      </c>
    </row>
    <row r="2912" spans="1:13" x14ac:dyDescent="0.3">
      <c r="A2912" t="s">
        <v>4562</v>
      </c>
      <c r="B2912">
        <v>116</v>
      </c>
      <c r="C2912">
        <v>90</v>
      </c>
      <c r="D2912">
        <v>4360548</v>
      </c>
      <c r="E2912" t="s">
        <v>515</v>
      </c>
      <c r="F2912" t="s">
        <v>4906</v>
      </c>
      <c r="G2912">
        <v>13371</v>
      </c>
      <c r="H2912" t="s">
        <v>16</v>
      </c>
      <c r="I2912" t="s">
        <v>17</v>
      </c>
      <c r="J2912" t="s">
        <v>217</v>
      </c>
      <c r="K2912">
        <v>15000000</v>
      </c>
      <c r="L2912">
        <v>2009</v>
      </c>
      <c r="M2912">
        <v>6.4</v>
      </c>
    </row>
    <row r="2913" spans="1:13" x14ac:dyDescent="0.3">
      <c r="A2913" t="s">
        <v>4907</v>
      </c>
      <c r="B2913">
        <v>391</v>
      </c>
      <c r="C2913">
        <v>105</v>
      </c>
      <c r="D2913">
        <v>26589953</v>
      </c>
      <c r="E2913" t="s">
        <v>129</v>
      </c>
      <c r="F2913" t="s">
        <v>4908</v>
      </c>
      <c r="G2913">
        <v>165792</v>
      </c>
      <c r="H2913" t="s">
        <v>16</v>
      </c>
      <c r="I2913" t="s">
        <v>17</v>
      </c>
      <c r="J2913" t="s">
        <v>217</v>
      </c>
      <c r="K2913">
        <v>10500000</v>
      </c>
      <c r="L2913">
        <v>2010</v>
      </c>
      <c r="M2913">
        <v>6.7</v>
      </c>
    </row>
    <row r="2914" spans="1:13" x14ac:dyDescent="0.3">
      <c r="A2914" t="s">
        <v>4909</v>
      </c>
      <c r="B2914">
        <v>117</v>
      </c>
      <c r="C2914">
        <v>108</v>
      </c>
      <c r="D2914">
        <v>1039869</v>
      </c>
      <c r="E2914" t="s">
        <v>674</v>
      </c>
      <c r="F2914" t="s">
        <v>4910</v>
      </c>
      <c r="G2914">
        <v>14757</v>
      </c>
      <c r="H2914" t="s">
        <v>16</v>
      </c>
      <c r="I2914" t="s">
        <v>105</v>
      </c>
      <c r="J2914" t="s">
        <v>217</v>
      </c>
      <c r="K2914">
        <v>15000000</v>
      </c>
      <c r="L2914">
        <v>2010</v>
      </c>
      <c r="M2914">
        <v>6.2</v>
      </c>
    </row>
    <row r="2915" spans="1:13" x14ac:dyDescent="0.3">
      <c r="A2915" t="s">
        <v>1144</v>
      </c>
      <c r="B2915">
        <v>24</v>
      </c>
      <c r="C2915">
        <v>69</v>
      </c>
      <c r="D2915">
        <v>48092846</v>
      </c>
      <c r="E2915" t="s">
        <v>1030</v>
      </c>
      <c r="F2915" t="s">
        <v>4911</v>
      </c>
      <c r="G2915">
        <v>61753</v>
      </c>
      <c r="H2915" t="s">
        <v>16</v>
      </c>
      <c r="I2915" t="s">
        <v>17</v>
      </c>
      <c r="J2915" t="s">
        <v>110</v>
      </c>
      <c r="K2915">
        <v>12500000</v>
      </c>
      <c r="L2915">
        <v>1988</v>
      </c>
      <c r="M2915">
        <v>7.3</v>
      </c>
    </row>
    <row r="2916" spans="1:13" x14ac:dyDescent="0.3">
      <c r="A2916" t="s">
        <v>4912</v>
      </c>
      <c r="B2916">
        <v>86</v>
      </c>
      <c r="C2916">
        <v>148</v>
      </c>
      <c r="D2916">
        <v>1110186</v>
      </c>
      <c r="E2916" t="s">
        <v>534</v>
      </c>
      <c r="F2916" t="s">
        <v>4913</v>
      </c>
      <c r="G2916">
        <v>31943</v>
      </c>
      <c r="H2916" t="s">
        <v>4444</v>
      </c>
      <c r="I2916" t="s">
        <v>2040</v>
      </c>
      <c r="J2916" t="s">
        <v>217</v>
      </c>
      <c r="K2916">
        <v>12800000</v>
      </c>
      <c r="L2916">
        <v>2004</v>
      </c>
      <c r="M2916">
        <v>8.1</v>
      </c>
    </row>
    <row r="2917" spans="1:13" x14ac:dyDescent="0.3">
      <c r="A2917" t="s">
        <v>4914</v>
      </c>
      <c r="B2917">
        <v>41</v>
      </c>
      <c r="C2917">
        <v>118</v>
      </c>
      <c r="D2917">
        <v>1089445</v>
      </c>
      <c r="E2917" t="s">
        <v>2638</v>
      </c>
      <c r="F2917" t="s">
        <v>4915</v>
      </c>
      <c r="G2917">
        <v>2676</v>
      </c>
      <c r="H2917" t="s">
        <v>16</v>
      </c>
      <c r="I2917" t="s">
        <v>105</v>
      </c>
      <c r="J2917" t="s">
        <v>42</v>
      </c>
      <c r="K2917">
        <v>12500000</v>
      </c>
      <c r="L2917">
        <v>2009</v>
      </c>
      <c r="M2917">
        <v>7</v>
      </c>
    </row>
    <row r="2918" spans="1:13" x14ac:dyDescent="0.3">
      <c r="A2918" t="s">
        <v>1695</v>
      </c>
      <c r="B2918">
        <v>304</v>
      </c>
      <c r="C2918">
        <v>132</v>
      </c>
      <c r="D2918">
        <v>204565000</v>
      </c>
      <c r="E2918" t="s">
        <v>2285</v>
      </c>
      <c r="F2918" t="s">
        <v>4916</v>
      </c>
      <c r="G2918">
        <v>284252</v>
      </c>
      <c r="H2918" t="s">
        <v>16</v>
      </c>
      <c r="I2918" t="s">
        <v>17</v>
      </c>
      <c r="J2918" t="s">
        <v>217</v>
      </c>
      <c r="K2918">
        <v>8000000</v>
      </c>
      <c r="L2918">
        <v>1973</v>
      </c>
      <c r="M2918">
        <v>8</v>
      </c>
    </row>
    <row r="2919" spans="1:13" x14ac:dyDescent="0.3">
      <c r="A2919" t="s">
        <v>145</v>
      </c>
      <c r="B2919">
        <v>385</v>
      </c>
      <c r="C2919">
        <v>130</v>
      </c>
      <c r="D2919">
        <v>260000000</v>
      </c>
      <c r="E2919" t="s">
        <v>672</v>
      </c>
      <c r="F2919" t="s">
        <v>4917</v>
      </c>
      <c r="G2919">
        <v>412454</v>
      </c>
      <c r="H2919" t="s">
        <v>16</v>
      </c>
      <c r="I2919" t="s">
        <v>17</v>
      </c>
      <c r="J2919" t="s">
        <v>42</v>
      </c>
      <c r="K2919">
        <v>8000000</v>
      </c>
      <c r="L2919">
        <v>1975</v>
      </c>
      <c r="M2919">
        <v>8</v>
      </c>
    </row>
    <row r="2920" spans="1:13" x14ac:dyDescent="0.3">
      <c r="A2920" t="s">
        <v>638</v>
      </c>
      <c r="B2920">
        <v>145</v>
      </c>
      <c r="C2920">
        <v>95</v>
      </c>
      <c r="D2920">
        <v>101736215</v>
      </c>
      <c r="E2920" t="s">
        <v>609</v>
      </c>
      <c r="F2920" t="s">
        <v>4918</v>
      </c>
      <c r="G2920">
        <v>315549</v>
      </c>
      <c r="H2920" t="s">
        <v>16</v>
      </c>
      <c r="I2920" t="s">
        <v>17</v>
      </c>
      <c r="J2920" t="s">
        <v>217</v>
      </c>
      <c r="K2920">
        <v>11000000</v>
      </c>
      <c r="L2920">
        <v>1999</v>
      </c>
      <c r="M2920">
        <v>7</v>
      </c>
    </row>
    <row r="2921" spans="1:13" x14ac:dyDescent="0.3">
      <c r="A2921" t="s">
        <v>4919</v>
      </c>
      <c r="B2921">
        <v>99</v>
      </c>
      <c r="C2921">
        <v>80</v>
      </c>
      <c r="D2921">
        <v>71442</v>
      </c>
      <c r="E2921" t="s">
        <v>4920</v>
      </c>
      <c r="F2921" t="s">
        <v>4921</v>
      </c>
      <c r="G2921">
        <v>12029</v>
      </c>
      <c r="H2921" t="s">
        <v>532</v>
      </c>
      <c r="I2921" t="s">
        <v>533</v>
      </c>
      <c r="J2921" t="s">
        <v>42</v>
      </c>
      <c r="K2921">
        <v>9600000</v>
      </c>
      <c r="L2921">
        <v>2012</v>
      </c>
      <c r="M2921">
        <v>7.9</v>
      </c>
    </row>
    <row r="2922" spans="1:13" x14ac:dyDescent="0.3">
      <c r="A2922" t="s">
        <v>2637</v>
      </c>
      <c r="B2922">
        <v>29</v>
      </c>
      <c r="C2922">
        <v>94</v>
      </c>
      <c r="D2922">
        <v>79817937</v>
      </c>
      <c r="E2922" t="s">
        <v>4922</v>
      </c>
      <c r="F2922" t="s">
        <v>4923</v>
      </c>
      <c r="G2922">
        <v>39798</v>
      </c>
      <c r="H2922" t="s">
        <v>16</v>
      </c>
      <c r="I2922" t="s">
        <v>17</v>
      </c>
      <c r="J2922" t="s">
        <v>18</v>
      </c>
      <c r="K2922">
        <v>25000000</v>
      </c>
      <c r="L2922">
        <v>1986</v>
      </c>
      <c r="M2922">
        <v>5.9</v>
      </c>
    </row>
    <row r="2923" spans="1:13" x14ac:dyDescent="0.3">
      <c r="A2923" t="s">
        <v>491</v>
      </c>
      <c r="B2923">
        <v>77</v>
      </c>
      <c r="C2923">
        <v>122</v>
      </c>
      <c r="D2923">
        <v>91547205</v>
      </c>
      <c r="E2923" t="s">
        <v>615</v>
      </c>
      <c r="F2923" t="s">
        <v>4924</v>
      </c>
      <c r="G2923">
        <v>34579</v>
      </c>
      <c r="H2923" t="s">
        <v>16</v>
      </c>
      <c r="I2923" t="s">
        <v>17</v>
      </c>
      <c r="J2923" t="s">
        <v>18</v>
      </c>
      <c r="K2923">
        <v>12000000</v>
      </c>
      <c r="L2923">
        <v>2012</v>
      </c>
      <c r="M2923">
        <v>6.6</v>
      </c>
    </row>
    <row r="2924" spans="1:13" x14ac:dyDescent="0.3">
      <c r="A2924" t="s">
        <v>491</v>
      </c>
      <c r="B2924">
        <v>91</v>
      </c>
      <c r="C2924">
        <v>102</v>
      </c>
      <c r="D2924">
        <v>75074950</v>
      </c>
      <c r="E2924" t="s">
        <v>921</v>
      </c>
      <c r="F2924" t="s">
        <v>4925</v>
      </c>
      <c r="G2924">
        <v>22147</v>
      </c>
      <c r="H2924" t="s">
        <v>16</v>
      </c>
      <c r="I2924" t="s">
        <v>17</v>
      </c>
      <c r="J2924" t="s">
        <v>18</v>
      </c>
      <c r="K2924">
        <v>12000000</v>
      </c>
      <c r="L2924">
        <v>2002</v>
      </c>
      <c r="M2924">
        <v>6.3</v>
      </c>
    </row>
    <row r="2925" spans="1:13" x14ac:dyDescent="0.3">
      <c r="A2925" t="s">
        <v>3203</v>
      </c>
      <c r="B2925">
        <v>148</v>
      </c>
      <c r="C2925">
        <v>116</v>
      </c>
      <c r="D2925">
        <v>78900000</v>
      </c>
      <c r="E2925" t="s">
        <v>34</v>
      </c>
      <c r="F2925" t="s">
        <v>4926</v>
      </c>
      <c r="G2925">
        <v>91414</v>
      </c>
      <c r="H2925" t="s">
        <v>16</v>
      </c>
      <c r="I2925" t="s">
        <v>17</v>
      </c>
      <c r="J2925" t="s">
        <v>42</v>
      </c>
      <c r="K2925">
        <v>11000000</v>
      </c>
      <c r="L2925">
        <v>1982</v>
      </c>
      <c r="M2925">
        <v>7.7</v>
      </c>
    </row>
    <row r="2926" spans="1:13" x14ac:dyDescent="0.3">
      <c r="A2926" t="s">
        <v>189</v>
      </c>
      <c r="B2926">
        <v>61</v>
      </c>
      <c r="C2926">
        <v>78</v>
      </c>
      <c r="D2926">
        <v>72217000</v>
      </c>
      <c r="E2926" t="s">
        <v>609</v>
      </c>
      <c r="F2926" t="s">
        <v>4927</v>
      </c>
      <c r="G2926">
        <v>216486</v>
      </c>
      <c r="H2926" t="s">
        <v>16</v>
      </c>
      <c r="I2926" t="s">
        <v>17</v>
      </c>
      <c r="J2926" t="s">
        <v>18</v>
      </c>
      <c r="K2926">
        <v>12000000</v>
      </c>
      <c r="L2926">
        <v>1994</v>
      </c>
      <c r="M2926">
        <v>6.9</v>
      </c>
    </row>
    <row r="2927" spans="1:13" x14ac:dyDescent="0.3">
      <c r="A2927" t="s">
        <v>4928</v>
      </c>
      <c r="B2927">
        <v>84</v>
      </c>
      <c r="C2927">
        <v>114</v>
      </c>
      <c r="D2927">
        <v>79568000</v>
      </c>
      <c r="E2927" t="s">
        <v>1073</v>
      </c>
      <c r="F2927" t="s">
        <v>4929</v>
      </c>
      <c r="G2927">
        <v>71842</v>
      </c>
      <c r="H2927" t="s">
        <v>16</v>
      </c>
      <c r="I2927" t="s">
        <v>17</v>
      </c>
      <c r="J2927" t="s">
        <v>42</v>
      </c>
      <c r="K2927">
        <v>12000000</v>
      </c>
      <c r="L2927">
        <v>1983</v>
      </c>
      <c r="M2927">
        <v>7.1</v>
      </c>
    </row>
    <row r="2928" spans="1:13" x14ac:dyDescent="0.3">
      <c r="A2928" t="s">
        <v>398</v>
      </c>
      <c r="B2928">
        <v>83</v>
      </c>
      <c r="C2928">
        <v>112</v>
      </c>
      <c r="D2928">
        <v>65500000</v>
      </c>
      <c r="E2928" t="s">
        <v>1889</v>
      </c>
      <c r="F2928" t="s">
        <v>4930</v>
      </c>
      <c r="G2928">
        <v>66966</v>
      </c>
      <c r="H2928" t="s">
        <v>16</v>
      </c>
      <c r="I2928" t="s">
        <v>17</v>
      </c>
      <c r="J2928" t="s">
        <v>217</v>
      </c>
      <c r="K2928">
        <v>12000000</v>
      </c>
      <c r="L2928">
        <v>1985</v>
      </c>
      <c r="M2928">
        <v>7.4</v>
      </c>
    </row>
    <row r="2929" spans="1:13" x14ac:dyDescent="0.3">
      <c r="A2929" t="s">
        <v>4931</v>
      </c>
      <c r="B2929">
        <v>216</v>
      </c>
      <c r="C2929">
        <v>110</v>
      </c>
      <c r="D2929">
        <v>70011073</v>
      </c>
      <c r="E2929" t="s">
        <v>4932</v>
      </c>
      <c r="F2929" t="s">
        <v>4933</v>
      </c>
      <c r="G2929">
        <v>57996</v>
      </c>
      <c r="H2929" t="s">
        <v>16</v>
      </c>
      <c r="I2929" t="s">
        <v>17</v>
      </c>
      <c r="J2929" t="s">
        <v>217</v>
      </c>
      <c r="K2929">
        <v>12000000</v>
      </c>
      <c r="L2929">
        <v>2012</v>
      </c>
      <c r="M2929">
        <v>6.5</v>
      </c>
    </row>
    <row r="2930" spans="1:13" x14ac:dyDescent="0.3">
      <c r="A2930" t="s">
        <v>2232</v>
      </c>
      <c r="B2930">
        <v>107</v>
      </c>
      <c r="C2930">
        <v>104</v>
      </c>
      <c r="D2930">
        <v>65269010</v>
      </c>
      <c r="E2930" t="s">
        <v>4934</v>
      </c>
      <c r="F2930" t="s">
        <v>4935</v>
      </c>
      <c r="G2930">
        <v>90938</v>
      </c>
      <c r="H2930" t="s">
        <v>16</v>
      </c>
      <c r="I2930" t="s">
        <v>17</v>
      </c>
      <c r="J2930" t="s">
        <v>18</v>
      </c>
      <c r="K2930">
        <v>12000000</v>
      </c>
      <c r="L2930">
        <v>2006</v>
      </c>
      <c r="M2930">
        <v>6.5</v>
      </c>
    </row>
    <row r="2931" spans="1:13" x14ac:dyDescent="0.3">
      <c r="A2931" t="s">
        <v>4936</v>
      </c>
      <c r="B2931">
        <v>63</v>
      </c>
      <c r="C2931">
        <v>81</v>
      </c>
      <c r="D2931">
        <v>63071133</v>
      </c>
      <c r="E2931" t="s">
        <v>4937</v>
      </c>
      <c r="F2931" t="s">
        <v>4938</v>
      </c>
      <c r="G2931">
        <v>42892</v>
      </c>
      <c r="H2931" t="s">
        <v>16</v>
      </c>
      <c r="I2931" t="s">
        <v>17</v>
      </c>
      <c r="J2931" t="s">
        <v>18</v>
      </c>
      <c r="K2931">
        <v>12000000</v>
      </c>
      <c r="L2931">
        <v>1996</v>
      </c>
      <c r="M2931">
        <v>6.8</v>
      </c>
    </row>
    <row r="2932" spans="1:13" x14ac:dyDescent="0.3">
      <c r="A2932" t="s">
        <v>646</v>
      </c>
      <c r="B2932">
        <v>140</v>
      </c>
      <c r="C2932">
        <v>154</v>
      </c>
      <c r="D2932">
        <v>39647595</v>
      </c>
      <c r="E2932" t="s">
        <v>558</v>
      </c>
      <c r="F2932" t="s">
        <v>4939</v>
      </c>
      <c r="G2932">
        <v>239540</v>
      </c>
      <c r="H2932" t="s">
        <v>16</v>
      </c>
      <c r="I2932" t="s">
        <v>17</v>
      </c>
      <c r="J2932" t="s">
        <v>217</v>
      </c>
      <c r="K2932">
        <v>12000000</v>
      </c>
      <c r="L2932">
        <v>1997</v>
      </c>
      <c r="M2932">
        <v>7.5</v>
      </c>
    </row>
    <row r="2933" spans="1:13" x14ac:dyDescent="0.3">
      <c r="A2933" t="s">
        <v>1874</v>
      </c>
      <c r="B2933">
        <v>153</v>
      </c>
      <c r="C2933">
        <v>102</v>
      </c>
      <c r="D2933">
        <v>38087366</v>
      </c>
      <c r="E2933" t="s">
        <v>1515</v>
      </c>
      <c r="F2933" t="s">
        <v>4940</v>
      </c>
      <c r="G2933">
        <v>113918</v>
      </c>
      <c r="H2933" t="s">
        <v>16</v>
      </c>
      <c r="I2933" t="s">
        <v>17</v>
      </c>
      <c r="J2933" t="s">
        <v>217</v>
      </c>
      <c r="K2933">
        <v>12000000</v>
      </c>
      <c r="L2933">
        <v>2008</v>
      </c>
      <c r="M2933">
        <v>6.6</v>
      </c>
    </row>
    <row r="2934" spans="1:13" x14ac:dyDescent="0.3">
      <c r="A2934" t="s">
        <v>546</v>
      </c>
      <c r="B2934">
        <v>414</v>
      </c>
      <c r="C2934">
        <v>89</v>
      </c>
      <c r="D2934">
        <v>64572496</v>
      </c>
      <c r="E2934" t="s">
        <v>977</v>
      </c>
      <c r="F2934" t="s">
        <v>4941</v>
      </c>
      <c r="G2934">
        <v>204327</v>
      </c>
      <c r="H2934" t="s">
        <v>16</v>
      </c>
      <c r="I2934" t="s">
        <v>17</v>
      </c>
      <c r="J2934" t="s">
        <v>18</v>
      </c>
      <c r="K2934">
        <v>12000000</v>
      </c>
      <c r="L2934">
        <v>2012</v>
      </c>
      <c r="M2934">
        <v>7.1</v>
      </c>
    </row>
    <row r="2935" spans="1:13" x14ac:dyDescent="0.3">
      <c r="A2935" t="s">
        <v>2190</v>
      </c>
      <c r="B2935">
        <v>16</v>
      </c>
      <c r="C2935">
        <v>132</v>
      </c>
      <c r="D2935">
        <v>30400000</v>
      </c>
      <c r="E2935" t="s">
        <v>1036</v>
      </c>
      <c r="F2935" t="s">
        <v>4942</v>
      </c>
      <c r="G2935">
        <v>9503</v>
      </c>
      <c r="H2935" t="s">
        <v>16</v>
      </c>
      <c r="I2935" t="s">
        <v>25</v>
      </c>
      <c r="J2935" t="s">
        <v>42</v>
      </c>
      <c r="K2935">
        <v>12000000</v>
      </c>
      <c r="L2935">
        <v>1983</v>
      </c>
      <c r="M2935">
        <v>6.6</v>
      </c>
    </row>
    <row r="2936" spans="1:13" x14ac:dyDescent="0.3">
      <c r="A2936" t="s">
        <v>1016</v>
      </c>
      <c r="B2936">
        <v>139</v>
      </c>
      <c r="C2936">
        <v>103</v>
      </c>
      <c r="D2936">
        <v>42365600</v>
      </c>
      <c r="E2936" t="s">
        <v>4943</v>
      </c>
      <c r="F2936" t="s">
        <v>4944</v>
      </c>
      <c r="G2936">
        <v>45890</v>
      </c>
      <c r="H2936" t="s">
        <v>16</v>
      </c>
      <c r="I2936" t="s">
        <v>25</v>
      </c>
      <c r="J2936" t="s">
        <v>42</v>
      </c>
      <c r="K2936">
        <v>5000000</v>
      </c>
      <c r="L2936">
        <v>1981</v>
      </c>
      <c r="M2936">
        <v>7</v>
      </c>
    </row>
    <row r="2937" spans="1:13" x14ac:dyDescent="0.3">
      <c r="A2937" t="s">
        <v>4945</v>
      </c>
      <c r="B2937">
        <v>111</v>
      </c>
      <c r="C2937">
        <v>93</v>
      </c>
      <c r="D2937">
        <v>37188667</v>
      </c>
      <c r="E2937" t="s">
        <v>921</v>
      </c>
      <c r="F2937" t="s">
        <v>4946</v>
      </c>
      <c r="G2937">
        <v>34219</v>
      </c>
      <c r="H2937" t="s">
        <v>16</v>
      </c>
      <c r="I2937" t="s">
        <v>17</v>
      </c>
      <c r="J2937" t="s">
        <v>18</v>
      </c>
      <c r="K2937">
        <v>12000000</v>
      </c>
      <c r="L2937">
        <v>2002</v>
      </c>
      <c r="M2937">
        <v>3.3</v>
      </c>
    </row>
    <row r="2938" spans="1:13" x14ac:dyDescent="0.3">
      <c r="A2938" t="s">
        <v>4947</v>
      </c>
      <c r="B2938">
        <v>229</v>
      </c>
      <c r="C2938">
        <v>93</v>
      </c>
      <c r="D2938">
        <v>54724272</v>
      </c>
      <c r="E2938" t="s">
        <v>366</v>
      </c>
      <c r="F2938" t="s">
        <v>4948</v>
      </c>
      <c r="G2938">
        <v>157051</v>
      </c>
      <c r="H2938" t="s">
        <v>16</v>
      </c>
      <c r="I2938" t="s">
        <v>17</v>
      </c>
      <c r="J2938" t="s">
        <v>217</v>
      </c>
      <c r="K2938">
        <v>12000000</v>
      </c>
      <c r="L2938">
        <v>2012</v>
      </c>
      <c r="M2938">
        <v>6.7</v>
      </c>
    </row>
    <row r="2939" spans="1:13" x14ac:dyDescent="0.3">
      <c r="A2939" t="s">
        <v>4949</v>
      </c>
      <c r="B2939">
        <v>112</v>
      </c>
      <c r="C2939">
        <v>172</v>
      </c>
      <c r="E2939" t="s">
        <v>2576</v>
      </c>
      <c r="F2939" t="s">
        <v>4950</v>
      </c>
      <c r="G2939">
        <v>76398</v>
      </c>
      <c r="H2939" t="s">
        <v>16</v>
      </c>
      <c r="I2939" t="s">
        <v>17</v>
      </c>
      <c r="J2939" t="s">
        <v>4951</v>
      </c>
      <c r="K2939">
        <v>12000000</v>
      </c>
      <c r="L2939">
        <v>1970</v>
      </c>
      <c r="M2939">
        <v>8</v>
      </c>
    </row>
    <row r="2940" spans="1:13" x14ac:dyDescent="0.3">
      <c r="A2940" t="s">
        <v>4620</v>
      </c>
      <c r="B2940">
        <v>207</v>
      </c>
      <c r="C2940">
        <v>96</v>
      </c>
      <c r="D2940">
        <v>31597131</v>
      </c>
      <c r="E2940" t="s">
        <v>1464</v>
      </c>
      <c r="F2940" t="s">
        <v>4952</v>
      </c>
      <c r="G2940">
        <v>97938</v>
      </c>
      <c r="H2940" t="s">
        <v>16</v>
      </c>
      <c r="I2940" t="s">
        <v>17</v>
      </c>
      <c r="J2940" t="s">
        <v>217</v>
      </c>
      <c r="K2940">
        <v>12000000</v>
      </c>
      <c r="L2940">
        <v>2002</v>
      </c>
      <c r="M2940">
        <v>6.8</v>
      </c>
    </row>
    <row r="2941" spans="1:13" x14ac:dyDescent="0.3">
      <c r="A2941" t="s">
        <v>4953</v>
      </c>
      <c r="B2941">
        <v>198</v>
      </c>
      <c r="C2941">
        <v>89</v>
      </c>
      <c r="D2941">
        <v>31691811</v>
      </c>
      <c r="E2941" t="s">
        <v>1557</v>
      </c>
      <c r="F2941" t="s">
        <v>4954</v>
      </c>
      <c r="G2941">
        <v>57446</v>
      </c>
      <c r="H2941" t="s">
        <v>16</v>
      </c>
      <c r="I2941" t="s">
        <v>17</v>
      </c>
      <c r="J2941" t="s">
        <v>217</v>
      </c>
      <c r="K2941">
        <v>12000000</v>
      </c>
      <c r="L2941">
        <v>2008</v>
      </c>
      <c r="M2941">
        <v>6</v>
      </c>
    </row>
    <row r="2942" spans="1:13" x14ac:dyDescent="0.3">
      <c r="A2942" t="s">
        <v>4955</v>
      </c>
      <c r="B2942">
        <v>172</v>
      </c>
      <c r="C2942">
        <v>92</v>
      </c>
      <c r="D2942">
        <v>31397498</v>
      </c>
      <c r="E2942" t="s">
        <v>1828</v>
      </c>
      <c r="F2942" t="s">
        <v>4956</v>
      </c>
      <c r="G2942">
        <v>44130</v>
      </c>
      <c r="H2942" t="s">
        <v>16</v>
      </c>
      <c r="I2942" t="s">
        <v>17</v>
      </c>
      <c r="J2942" t="s">
        <v>18</v>
      </c>
      <c r="K2942">
        <v>12000000</v>
      </c>
      <c r="L2942">
        <v>2008</v>
      </c>
      <c r="M2942">
        <v>5.4</v>
      </c>
    </row>
    <row r="2943" spans="1:13" x14ac:dyDescent="0.3">
      <c r="A2943" t="s">
        <v>4957</v>
      </c>
      <c r="B2943">
        <v>45</v>
      </c>
      <c r="C2943">
        <v>97</v>
      </c>
      <c r="D2943">
        <v>31179516</v>
      </c>
      <c r="E2943" t="s">
        <v>609</v>
      </c>
      <c r="F2943" t="s">
        <v>4958</v>
      </c>
      <c r="G2943">
        <v>5928</v>
      </c>
      <c r="H2943" t="s">
        <v>16</v>
      </c>
      <c r="I2943" t="s">
        <v>17</v>
      </c>
      <c r="J2943" t="s">
        <v>18</v>
      </c>
      <c r="K2943">
        <v>12000000</v>
      </c>
      <c r="L2943">
        <v>2004</v>
      </c>
      <c r="M2943">
        <v>4.3</v>
      </c>
    </row>
    <row r="2944" spans="1:13" x14ac:dyDescent="0.3">
      <c r="A2944" t="s">
        <v>1653</v>
      </c>
      <c r="B2944">
        <v>34</v>
      </c>
      <c r="C2944">
        <v>93</v>
      </c>
      <c r="D2944">
        <v>31155435</v>
      </c>
      <c r="E2944" t="s">
        <v>1014</v>
      </c>
      <c r="F2944" t="s">
        <v>4959</v>
      </c>
      <c r="G2944">
        <v>42644</v>
      </c>
      <c r="H2944" t="s">
        <v>16</v>
      </c>
      <c r="I2944" t="s">
        <v>17</v>
      </c>
      <c r="J2944" t="s">
        <v>217</v>
      </c>
      <c r="K2944">
        <v>12000000</v>
      </c>
      <c r="L2944">
        <v>2001</v>
      </c>
      <c r="M2944">
        <v>6.2</v>
      </c>
    </row>
    <row r="2945" spans="1:13" x14ac:dyDescent="0.3">
      <c r="A2945" t="s">
        <v>4960</v>
      </c>
      <c r="B2945">
        <v>75</v>
      </c>
      <c r="C2945">
        <v>89</v>
      </c>
      <c r="D2945">
        <v>27281507</v>
      </c>
      <c r="E2945" t="s">
        <v>4961</v>
      </c>
      <c r="F2945" t="s">
        <v>4962</v>
      </c>
      <c r="G2945">
        <v>33850</v>
      </c>
      <c r="H2945" t="s">
        <v>16</v>
      </c>
      <c r="I2945" t="s">
        <v>17</v>
      </c>
      <c r="J2945" t="s">
        <v>110</v>
      </c>
      <c r="K2945">
        <v>12000000</v>
      </c>
      <c r="L2945">
        <v>1992</v>
      </c>
      <c r="M2945">
        <v>7.7</v>
      </c>
    </row>
    <row r="2946" spans="1:13" x14ac:dyDescent="0.3">
      <c r="A2946" t="s">
        <v>121</v>
      </c>
      <c r="B2946">
        <v>400</v>
      </c>
      <c r="C2946">
        <v>144</v>
      </c>
      <c r="D2946">
        <v>167007184</v>
      </c>
      <c r="E2946" t="s">
        <v>23</v>
      </c>
      <c r="F2946" t="s">
        <v>625</v>
      </c>
      <c r="G2946">
        <v>470501</v>
      </c>
      <c r="H2946" t="s">
        <v>16</v>
      </c>
      <c r="I2946" t="s">
        <v>25</v>
      </c>
      <c r="J2946" t="s">
        <v>18</v>
      </c>
      <c r="K2946">
        <v>150000000</v>
      </c>
      <c r="L2946">
        <v>2006</v>
      </c>
      <c r="M2946">
        <v>8</v>
      </c>
    </row>
    <row r="2947" spans="1:13" x14ac:dyDescent="0.3">
      <c r="A2947" t="s">
        <v>2104</v>
      </c>
      <c r="B2947">
        <v>128</v>
      </c>
      <c r="C2947">
        <v>123</v>
      </c>
      <c r="D2947">
        <v>25776062</v>
      </c>
      <c r="E2947" t="s">
        <v>2262</v>
      </c>
      <c r="F2947" t="s">
        <v>4963</v>
      </c>
      <c r="G2947">
        <v>61651</v>
      </c>
      <c r="H2947" t="s">
        <v>16</v>
      </c>
      <c r="I2947" t="s">
        <v>17</v>
      </c>
      <c r="J2947" t="s">
        <v>217</v>
      </c>
      <c r="K2947">
        <v>12000000</v>
      </c>
      <c r="L2947">
        <v>2002</v>
      </c>
      <c r="M2947">
        <v>7.4</v>
      </c>
    </row>
    <row r="2948" spans="1:13" x14ac:dyDescent="0.3">
      <c r="A2948" t="s">
        <v>4964</v>
      </c>
      <c r="B2948">
        <v>68</v>
      </c>
      <c r="C2948">
        <v>93</v>
      </c>
      <c r="D2948">
        <v>25240988</v>
      </c>
      <c r="E2948" t="s">
        <v>1462</v>
      </c>
      <c r="F2948" t="s">
        <v>4965</v>
      </c>
      <c r="G2948">
        <v>12383</v>
      </c>
      <c r="H2948" t="s">
        <v>16</v>
      </c>
      <c r="I2948" t="s">
        <v>17</v>
      </c>
      <c r="J2948" t="s">
        <v>42</v>
      </c>
      <c r="K2948">
        <v>12000000</v>
      </c>
      <c r="L2948">
        <v>2012</v>
      </c>
      <c r="M2948">
        <v>5.9</v>
      </c>
    </row>
    <row r="2949" spans="1:13" x14ac:dyDescent="0.3">
      <c r="A2949" t="s">
        <v>4966</v>
      </c>
      <c r="B2949">
        <v>326</v>
      </c>
      <c r="C2949">
        <v>133</v>
      </c>
      <c r="D2949">
        <v>124868837</v>
      </c>
      <c r="E2949" t="s">
        <v>85</v>
      </c>
      <c r="F2949" t="s">
        <v>4967</v>
      </c>
      <c r="G2949">
        <v>249688</v>
      </c>
      <c r="H2949" t="s">
        <v>16</v>
      </c>
      <c r="I2949" t="s">
        <v>17</v>
      </c>
      <c r="J2949" t="s">
        <v>18</v>
      </c>
      <c r="K2949">
        <v>12000000</v>
      </c>
      <c r="L2949">
        <v>2014</v>
      </c>
      <c r="M2949">
        <v>7.8</v>
      </c>
    </row>
    <row r="2950" spans="1:13" x14ac:dyDescent="0.3">
      <c r="A2950" t="s">
        <v>1592</v>
      </c>
      <c r="B2950">
        <v>128</v>
      </c>
      <c r="C2950">
        <v>121</v>
      </c>
      <c r="D2950">
        <v>22905674</v>
      </c>
      <c r="E2950" t="s">
        <v>714</v>
      </c>
      <c r="F2950" t="s">
        <v>4968</v>
      </c>
      <c r="G2950">
        <v>121676</v>
      </c>
      <c r="H2950" t="s">
        <v>16</v>
      </c>
      <c r="I2950" t="s">
        <v>17</v>
      </c>
      <c r="J2950" t="s">
        <v>217</v>
      </c>
      <c r="K2950">
        <v>12000000</v>
      </c>
      <c r="L2950">
        <v>1998</v>
      </c>
      <c r="M2950">
        <v>7.4</v>
      </c>
    </row>
    <row r="2951" spans="1:13" x14ac:dyDescent="0.3">
      <c r="A2951" t="s">
        <v>2567</v>
      </c>
      <c r="B2951">
        <v>161</v>
      </c>
      <c r="C2951">
        <v>102</v>
      </c>
      <c r="D2951">
        <v>25277561</v>
      </c>
      <c r="E2951" t="s">
        <v>615</v>
      </c>
      <c r="F2951" t="s">
        <v>4969</v>
      </c>
      <c r="G2951">
        <v>21672</v>
      </c>
      <c r="H2951" t="s">
        <v>16</v>
      </c>
      <c r="I2951" t="s">
        <v>17</v>
      </c>
      <c r="J2951" t="s">
        <v>217</v>
      </c>
      <c r="K2951">
        <v>12000000</v>
      </c>
      <c r="L2951">
        <v>2014</v>
      </c>
      <c r="M2951">
        <v>6.5</v>
      </c>
    </row>
    <row r="2952" spans="1:13" x14ac:dyDescent="0.3">
      <c r="A2952" t="s">
        <v>1687</v>
      </c>
      <c r="B2952">
        <v>70</v>
      </c>
      <c r="C2952">
        <v>102</v>
      </c>
      <c r="E2952" t="s">
        <v>3589</v>
      </c>
      <c r="F2952" t="s">
        <v>4970</v>
      </c>
      <c r="G2952">
        <v>3000</v>
      </c>
      <c r="H2952" t="s">
        <v>16</v>
      </c>
      <c r="I2952" t="s">
        <v>17</v>
      </c>
      <c r="J2952" t="s">
        <v>42</v>
      </c>
      <c r="K2952">
        <v>12000000</v>
      </c>
      <c r="L2952">
        <v>1979</v>
      </c>
      <c r="M2952">
        <v>5.4</v>
      </c>
    </row>
    <row r="2953" spans="1:13" x14ac:dyDescent="0.3">
      <c r="A2953" t="s">
        <v>1584</v>
      </c>
      <c r="B2953">
        <v>164</v>
      </c>
      <c r="C2953">
        <v>99</v>
      </c>
      <c r="D2953">
        <v>21133087</v>
      </c>
      <c r="E2953" t="s">
        <v>1097</v>
      </c>
      <c r="F2953" t="s">
        <v>4971</v>
      </c>
      <c r="G2953">
        <v>62468</v>
      </c>
      <c r="H2953" t="s">
        <v>16</v>
      </c>
      <c r="I2953" t="s">
        <v>17</v>
      </c>
      <c r="J2953" t="s">
        <v>217</v>
      </c>
      <c r="K2953">
        <v>12000000</v>
      </c>
      <c r="L2953">
        <v>1999</v>
      </c>
      <c r="M2953">
        <v>7</v>
      </c>
    </row>
    <row r="2954" spans="1:13" hidden="1" x14ac:dyDescent="0.3">
      <c r="B2954">
        <v>68</v>
      </c>
      <c r="C2954">
        <v>55</v>
      </c>
      <c r="E2954" t="s">
        <v>4972</v>
      </c>
      <c r="F2954" t="s">
        <v>4973</v>
      </c>
      <c r="G2954">
        <v>173172</v>
      </c>
      <c r="H2954" t="s">
        <v>16</v>
      </c>
      <c r="I2954" t="s">
        <v>17</v>
      </c>
      <c r="J2954" t="s">
        <v>957</v>
      </c>
      <c r="M2954">
        <v>8.6</v>
      </c>
    </row>
    <row r="2955" spans="1:13" x14ac:dyDescent="0.3">
      <c r="A2955" t="s">
        <v>2022</v>
      </c>
      <c r="B2955">
        <v>354</v>
      </c>
      <c r="C2955">
        <v>98</v>
      </c>
      <c r="D2955">
        <v>37707719</v>
      </c>
      <c r="E2955" t="s">
        <v>563</v>
      </c>
      <c r="F2955" t="s">
        <v>4974</v>
      </c>
      <c r="G2955">
        <v>76094</v>
      </c>
      <c r="H2955" t="s">
        <v>16</v>
      </c>
      <c r="I2955" t="s">
        <v>25</v>
      </c>
      <c r="J2955" t="s">
        <v>18</v>
      </c>
      <c r="K2955">
        <v>12000000</v>
      </c>
      <c r="L2955">
        <v>2013</v>
      </c>
      <c r="M2955">
        <v>7.6</v>
      </c>
    </row>
    <row r="2956" spans="1:13" x14ac:dyDescent="0.3">
      <c r="A2956" t="s">
        <v>3875</v>
      </c>
      <c r="B2956">
        <v>125</v>
      </c>
      <c r="C2956">
        <v>118</v>
      </c>
      <c r="D2956">
        <v>18761993</v>
      </c>
      <c r="E2956" t="s">
        <v>921</v>
      </c>
      <c r="F2956" t="s">
        <v>4975</v>
      </c>
      <c r="G2956">
        <v>19007</v>
      </c>
      <c r="H2956" t="s">
        <v>16</v>
      </c>
      <c r="I2956" t="s">
        <v>17</v>
      </c>
      <c r="J2956" t="s">
        <v>217</v>
      </c>
      <c r="K2956">
        <v>9000000</v>
      </c>
      <c r="L2956">
        <v>2005</v>
      </c>
      <c r="M2956">
        <v>6.9</v>
      </c>
    </row>
    <row r="2957" spans="1:13" x14ac:dyDescent="0.3">
      <c r="A2957" t="s">
        <v>4949</v>
      </c>
      <c r="B2957">
        <v>55</v>
      </c>
      <c r="C2957">
        <v>125</v>
      </c>
      <c r="E2957" t="s">
        <v>1464</v>
      </c>
      <c r="F2957" t="s">
        <v>4976</v>
      </c>
      <c r="G2957">
        <v>20660</v>
      </c>
      <c r="H2957" t="s">
        <v>16</v>
      </c>
      <c r="I2957" t="s">
        <v>25</v>
      </c>
      <c r="J2957" t="s">
        <v>217</v>
      </c>
      <c r="K2957">
        <v>12000000</v>
      </c>
      <c r="L2957">
        <v>1978</v>
      </c>
      <c r="M2957">
        <v>7</v>
      </c>
    </row>
    <row r="2958" spans="1:13" x14ac:dyDescent="0.3">
      <c r="A2958" t="s">
        <v>4517</v>
      </c>
      <c r="B2958">
        <v>66</v>
      </c>
      <c r="C2958">
        <v>104</v>
      </c>
      <c r="D2958">
        <v>18595716</v>
      </c>
      <c r="E2958" t="s">
        <v>951</v>
      </c>
      <c r="F2958" t="s">
        <v>4977</v>
      </c>
      <c r="G2958">
        <v>30462</v>
      </c>
      <c r="H2958" t="s">
        <v>16</v>
      </c>
      <c r="I2958" t="s">
        <v>17</v>
      </c>
      <c r="J2958" t="s">
        <v>42</v>
      </c>
      <c r="K2958">
        <v>12000000</v>
      </c>
      <c r="L2958">
        <v>2006</v>
      </c>
      <c r="M2958">
        <v>5.3</v>
      </c>
    </row>
    <row r="2959" spans="1:13" x14ac:dyDescent="0.3">
      <c r="A2959" t="s">
        <v>4978</v>
      </c>
      <c r="B2959">
        <v>191</v>
      </c>
      <c r="C2959">
        <v>109</v>
      </c>
      <c r="D2959">
        <v>31990064</v>
      </c>
      <c r="E2959" t="s">
        <v>1382</v>
      </c>
      <c r="F2959" t="s">
        <v>4979</v>
      </c>
      <c r="G2959">
        <v>63390</v>
      </c>
      <c r="H2959" t="s">
        <v>16</v>
      </c>
      <c r="I2959" t="s">
        <v>17</v>
      </c>
      <c r="J2959" t="s">
        <v>18</v>
      </c>
      <c r="K2959">
        <v>12000000</v>
      </c>
      <c r="L2959">
        <v>2015</v>
      </c>
      <c r="M2959">
        <v>6.4</v>
      </c>
    </row>
    <row r="2960" spans="1:13" hidden="1" x14ac:dyDescent="0.3">
      <c r="A2960" t="s">
        <v>4980</v>
      </c>
      <c r="B2960">
        <v>33</v>
      </c>
      <c r="C2960">
        <v>86</v>
      </c>
      <c r="D2960">
        <v>17321573</v>
      </c>
      <c r="E2960" t="s">
        <v>609</v>
      </c>
      <c r="F2960" t="s">
        <v>4981</v>
      </c>
      <c r="G2960">
        <v>3119</v>
      </c>
      <c r="H2960" t="s">
        <v>16</v>
      </c>
      <c r="I2960" t="s">
        <v>17</v>
      </c>
      <c r="J2960" t="s">
        <v>18</v>
      </c>
      <c r="L2960">
        <v>2004</v>
      </c>
      <c r="M2960">
        <v>4.5</v>
      </c>
    </row>
    <row r="2961" spans="1:13" x14ac:dyDescent="0.3">
      <c r="A2961" t="s">
        <v>2900</v>
      </c>
      <c r="B2961">
        <v>433</v>
      </c>
      <c r="C2961">
        <v>115</v>
      </c>
      <c r="D2961">
        <v>17613460</v>
      </c>
      <c r="E2961" t="s">
        <v>1923</v>
      </c>
      <c r="F2961" t="s">
        <v>4982</v>
      </c>
      <c r="G2961">
        <v>91082</v>
      </c>
      <c r="H2961" t="s">
        <v>16</v>
      </c>
      <c r="I2961" t="s">
        <v>17</v>
      </c>
      <c r="J2961" t="s">
        <v>217</v>
      </c>
      <c r="K2961">
        <v>12000000</v>
      </c>
      <c r="L2961">
        <v>2013</v>
      </c>
      <c r="M2961">
        <v>7.8</v>
      </c>
    </row>
    <row r="2962" spans="1:13" x14ac:dyDescent="0.3">
      <c r="A2962" t="s">
        <v>4983</v>
      </c>
      <c r="B2962">
        <v>66</v>
      </c>
      <c r="C2962">
        <v>92</v>
      </c>
      <c r="D2962">
        <v>21088568</v>
      </c>
      <c r="E2962" t="s">
        <v>3159</v>
      </c>
      <c r="F2962" t="s">
        <v>4984</v>
      </c>
      <c r="G2962">
        <v>16646</v>
      </c>
      <c r="H2962" t="s">
        <v>16</v>
      </c>
      <c r="I2962" t="s">
        <v>17</v>
      </c>
      <c r="J2962" t="s">
        <v>217</v>
      </c>
      <c r="K2962">
        <v>13000000</v>
      </c>
      <c r="L2962">
        <v>1995</v>
      </c>
      <c r="M2962">
        <v>6.7</v>
      </c>
    </row>
    <row r="2963" spans="1:13" x14ac:dyDescent="0.3">
      <c r="A2963" t="s">
        <v>1414</v>
      </c>
      <c r="B2963">
        <v>37</v>
      </c>
      <c r="C2963">
        <v>91</v>
      </c>
      <c r="D2963">
        <v>17292381</v>
      </c>
      <c r="E2963" t="s">
        <v>4985</v>
      </c>
      <c r="F2963" t="s">
        <v>4986</v>
      </c>
      <c r="G2963">
        <v>5794</v>
      </c>
      <c r="H2963" t="s">
        <v>16</v>
      </c>
      <c r="I2963" t="s">
        <v>17</v>
      </c>
      <c r="J2963" t="s">
        <v>42</v>
      </c>
      <c r="K2963">
        <v>12000000</v>
      </c>
      <c r="L2963">
        <v>2001</v>
      </c>
      <c r="M2963">
        <v>5.3</v>
      </c>
    </row>
    <row r="2964" spans="1:13" x14ac:dyDescent="0.3">
      <c r="A2964" t="s">
        <v>2898</v>
      </c>
      <c r="B2964">
        <v>325</v>
      </c>
      <c r="C2964">
        <v>94</v>
      </c>
      <c r="D2964">
        <v>16300302</v>
      </c>
      <c r="E2964" t="s">
        <v>921</v>
      </c>
      <c r="F2964" t="s">
        <v>4987</v>
      </c>
      <c r="G2964">
        <v>64682</v>
      </c>
      <c r="H2964" t="s">
        <v>16</v>
      </c>
      <c r="I2964" t="s">
        <v>17</v>
      </c>
      <c r="J2964" t="s">
        <v>217</v>
      </c>
      <c r="K2964">
        <v>12000000</v>
      </c>
      <c r="L2964">
        <v>2011</v>
      </c>
      <c r="M2964">
        <v>6.3</v>
      </c>
    </row>
    <row r="2965" spans="1:13" x14ac:dyDescent="0.3">
      <c r="A2965" t="s">
        <v>1629</v>
      </c>
      <c r="B2965">
        <v>170</v>
      </c>
      <c r="C2965">
        <v>93</v>
      </c>
      <c r="D2965">
        <v>27829874</v>
      </c>
      <c r="E2965" t="s">
        <v>129</v>
      </c>
      <c r="F2965" t="s">
        <v>4988</v>
      </c>
      <c r="G2965">
        <v>196422</v>
      </c>
      <c r="H2965" t="s">
        <v>16</v>
      </c>
      <c r="I2965" t="s">
        <v>17</v>
      </c>
      <c r="J2965" t="s">
        <v>217</v>
      </c>
      <c r="K2965">
        <v>12000000</v>
      </c>
      <c r="L2965">
        <v>2006</v>
      </c>
      <c r="M2965">
        <v>7</v>
      </c>
    </row>
    <row r="2966" spans="1:13" hidden="1" x14ac:dyDescent="0.3">
      <c r="A2966" t="s">
        <v>4989</v>
      </c>
      <c r="B2966">
        <v>11</v>
      </c>
      <c r="C2966">
        <v>93</v>
      </c>
      <c r="D2966">
        <v>13960203</v>
      </c>
      <c r="E2966" t="s">
        <v>609</v>
      </c>
      <c r="F2966" t="s">
        <v>4990</v>
      </c>
      <c r="G2966">
        <v>2301</v>
      </c>
      <c r="H2966" t="s">
        <v>16</v>
      </c>
      <c r="I2966" t="s">
        <v>17</v>
      </c>
      <c r="J2966" t="s">
        <v>217</v>
      </c>
      <c r="L2966">
        <v>1997</v>
      </c>
      <c r="M2966">
        <v>5.3</v>
      </c>
    </row>
    <row r="2967" spans="1:13" x14ac:dyDescent="0.3">
      <c r="A2967" t="s">
        <v>1952</v>
      </c>
      <c r="B2967">
        <v>24</v>
      </c>
      <c r="C2967">
        <v>100</v>
      </c>
      <c r="D2967">
        <v>12902790</v>
      </c>
      <c r="E2967" t="s">
        <v>515</v>
      </c>
      <c r="F2967" t="s">
        <v>4991</v>
      </c>
      <c r="G2967">
        <v>4052</v>
      </c>
      <c r="H2967" t="s">
        <v>16</v>
      </c>
      <c r="I2967" t="s">
        <v>17</v>
      </c>
      <c r="J2967" t="s">
        <v>217</v>
      </c>
      <c r="K2967">
        <v>12000000</v>
      </c>
      <c r="L2967">
        <v>1998</v>
      </c>
      <c r="M2967">
        <v>6.6</v>
      </c>
    </row>
    <row r="2968" spans="1:13" hidden="1" x14ac:dyDescent="0.3">
      <c r="A2968" t="s">
        <v>3210</v>
      </c>
      <c r="B2968">
        <v>70</v>
      </c>
      <c r="C2968">
        <v>100</v>
      </c>
      <c r="D2968">
        <v>21520719</v>
      </c>
      <c r="E2968" t="s">
        <v>1405</v>
      </c>
      <c r="F2968" t="s">
        <v>4992</v>
      </c>
      <c r="G2968">
        <v>10103</v>
      </c>
      <c r="H2968" t="s">
        <v>16</v>
      </c>
      <c r="I2968" t="s">
        <v>17</v>
      </c>
      <c r="J2968" t="s">
        <v>42</v>
      </c>
      <c r="L2968">
        <v>2010</v>
      </c>
      <c r="M2968">
        <v>5.8</v>
      </c>
    </row>
    <row r="2969" spans="1:13" hidden="1" x14ac:dyDescent="0.3">
      <c r="A2969" t="s">
        <v>995</v>
      </c>
      <c r="B2969">
        <v>232</v>
      </c>
      <c r="C2969">
        <v>113</v>
      </c>
      <c r="D2969">
        <v>12796277</v>
      </c>
      <c r="E2969" t="s">
        <v>85</v>
      </c>
      <c r="F2969" t="s">
        <v>4993</v>
      </c>
      <c r="G2969">
        <v>41226</v>
      </c>
      <c r="H2969" t="s">
        <v>16</v>
      </c>
      <c r="I2969" t="s">
        <v>17</v>
      </c>
      <c r="J2969" t="s">
        <v>217</v>
      </c>
      <c r="L2969">
        <v>2008</v>
      </c>
      <c r="M2969">
        <v>6.7</v>
      </c>
    </row>
    <row r="2970" spans="1:13" x14ac:dyDescent="0.3">
      <c r="A2970" t="s">
        <v>3286</v>
      </c>
      <c r="B2970">
        <v>34</v>
      </c>
      <c r="C2970">
        <v>122</v>
      </c>
      <c r="E2970" t="s">
        <v>1889</v>
      </c>
      <c r="F2970" t="s">
        <v>4994</v>
      </c>
      <c r="G2970">
        <v>16764</v>
      </c>
      <c r="H2970" t="s">
        <v>16</v>
      </c>
      <c r="I2970" t="s">
        <v>17</v>
      </c>
      <c r="J2970" t="s">
        <v>217</v>
      </c>
      <c r="K2970">
        <v>12000000</v>
      </c>
      <c r="L2970">
        <v>1981</v>
      </c>
      <c r="M2970">
        <v>6.6</v>
      </c>
    </row>
    <row r="2971" spans="1:13" hidden="1" x14ac:dyDescent="0.3">
      <c r="A2971" t="s">
        <v>1910</v>
      </c>
      <c r="B2971">
        <v>160</v>
      </c>
      <c r="C2971">
        <v>100</v>
      </c>
      <c r="D2971">
        <v>11634362</v>
      </c>
      <c r="E2971" t="s">
        <v>2262</v>
      </c>
      <c r="F2971" t="s">
        <v>4995</v>
      </c>
      <c r="G2971">
        <v>60171</v>
      </c>
      <c r="H2971" t="s">
        <v>16</v>
      </c>
      <c r="I2971" t="s">
        <v>25</v>
      </c>
      <c r="J2971" t="s">
        <v>18</v>
      </c>
      <c r="L2971">
        <v>2003</v>
      </c>
      <c r="M2971">
        <v>7</v>
      </c>
    </row>
    <row r="2972" spans="1:13" x14ac:dyDescent="0.3">
      <c r="A2972" t="s">
        <v>262</v>
      </c>
      <c r="B2972">
        <v>96</v>
      </c>
      <c r="C2972">
        <v>293</v>
      </c>
      <c r="D2972">
        <v>11433134</v>
      </c>
      <c r="E2972" t="s">
        <v>4996</v>
      </c>
      <c r="F2972" t="s">
        <v>4997</v>
      </c>
      <c r="G2972">
        <v>168203</v>
      </c>
      <c r="H2972" t="s">
        <v>3088</v>
      </c>
      <c r="I2972" t="s">
        <v>3221</v>
      </c>
      <c r="J2972" t="s">
        <v>217</v>
      </c>
      <c r="K2972">
        <v>14000000</v>
      </c>
      <c r="L2972">
        <v>1981</v>
      </c>
      <c r="M2972">
        <v>8.4</v>
      </c>
    </row>
    <row r="2973" spans="1:13" x14ac:dyDescent="0.3">
      <c r="A2973" t="s">
        <v>758</v>
      </c>
      <c r="B2973">
        <v>106</v>
      </c>
      <c r="C2973">
        <v>137</v>
      </c>
      <c r="D2973">
        <v>22406362</v>
      </c>
      <c r="E2973" t="s">
        <v>759</v>
      </c>
      <c r="F2973" t="s">
        <v>760</v>
      </c>
      <c r="G2973">
        <v>16832</v>
      </c>
      <c r="H2973" t="s">
        <v>16</v>
      </c>
      <c r="I2973" t="s">
        <v>17</v>
      </c>
      <c r="J2973" t="s">
        <v>18</v>
      </c>
      <c r="K2973">
        <v>107000000</v>
      </c>
      <c r="L2973">
        <v>2004</v>
      </c>
      <c r="M2973">
        <v>6</v>
      </c>
    </row>
    <row r="2974" spans="1:13" x14ac:dyDescent="0.3">
      <c r="A2974" t="s">
        <v>4998</v>
      </c>
      <c r="B2974">
        <v>53</v>
      </c>
      <c r="C2974">
        <v>93</v>
      </c>
      <c r="D2974">
        <v>10198766</v>
      </c>
      <c r="E2974" t="s">
        <v>609</v>
      </c>
      <c r="F2974" t="s">
        <v>4999</v>
      </c>
      <c r="G2974">
        <v>12007</v>
      </c>
      <c r="H2974" t="s">
        <v>16</v>
      </c>
      <c r="I2974" t="s">
        <v>17</v>
      </c>
      <c r="J2974" t="s">
        <v>217</v>
      </c>
      <c r="K2974">
        <v>12000000</v>
      </c>
      <c r="L2974">
        <v>2002</v>
      </c>
      <c r="M2974">
        <v>5.4</v>
      </c>
    </row>
    <row r="2975" spans="1:13" x14ac:dyDescent="0.3">
      <c r="A2975" t="s">
        <v>1971</v>
      </c>
      <c r="B2975">
        <v>274</v>
      </c>
      <c r="C2975">
        <v>123</v>
      </c>
      <c r="D2975">
        <v>15294553</v>
      </c>
      <c r="E2975" t="s">
        <v>253</v>
      </c>
      <c r="F2975" t="s">
        <v>5000</v>
      </c>
      <c r="G2975">
        <v>202341</v>
      </c>
      <c r="H2975" t="s">
        <v>16</v>
      </c>
      <c r="I2975" t="s">
        <v>25</v>
      </c>
      <c r="J2975" t="s">
        <v>217</v>
      </c>
      <c r="K2975">
        <v>12000000</v>
      </c>
      <c r="L2975">
        <v>2013</v>
      </c>
      <c r="M2975">
        <v>7.8</v>
      </c>
    </row>
    <row r="2976" spans="1:13" x14ac:dyDescent="0.3">
      <c r="A2976" t="s">
        <v>716</v>
      </c>
      <c r="B2976">
        <v>248</v>
      </c>
      <c r="C2976">
        <v>119</v>
      </c>
      <c r="D2976">
        <v>11041228</v>
      </c>
      <c r="E2976" t="s">
        <v>83</v>
      </c>
      <c r="F2976" t="s">
        <v>5001</v>
      </c>
      <c r="G2976">
        <v>92295</v>
      </c>
      <c r="H2976" t="s">
        <v>719</v>
      </c>
      <c r="I2976" t="s">
        <v>326</v>
      </c>
      <c r="J2976" t="s">
        <v>18</v>
      </c>
      <c r="K2976">
        <v>100000000</v>
      </c>
      <c r="L2976">
        <v>2004</v>
      </c>
      <c r="M2976">
        <v>7.6</v>
      </c>
    </row>
    <row r="2977" spans="1:13" x14ac:dyDescent="0.3">
      <c r="A2977" t="s">
        <v>5002</v>
      </c>
      <c r="B2977">
        <v>288</v>
      </c>
      <c r="C2977">
        <v>107</v>
      </c>
      <c r="D2977">
        <v>7918283</v>
      </c>
      <c r="E2977" t="s">
        <v>1464</v>
      </c>
      <c r="F2977" t="s">
        <v>5003</v>
      </c>
      <c r="G2977">
        <v>41574</v>
      </c>
      <c r="H2977" t="s">
        <v>16</v>
      </c>
      <c r="I2977" t="s">
        <v>17</v>
      </c>
      <c r="J2977" t="s">
        <v>217</v>
      </c>
      <c r="K2977">
        <v>12000000</v>
      </c>
      <c r="L2977">
        <v>2012</v>
      </c>
      <c r="M2977">
        <v>6.6</v>
      </c>
    </row>
    <row r="2978" spans="1:13" x14ac:dyDescent="0.3">
      <c r="A2978" t="s">
        <v>5004</v>
      </c>
      <c r="B2978">
        <v>177</v>
      </c>
      <c r="C2978">
        <v>106</v>
      </c>
      <c r="D2978">
        <v>22331028</v>
      </c>
      <c r="E2978" t="s">
        <v>1073</v>
      </c>
      <c r="F2978" t="s">
        <v>5005</v>
      </c>
      <c r="G2978">
        <v>57349</v>
      </c>
      <c r="H2978" t="s">
        <v>16</v>
      </c>
      <c r="I2978" t="s">
        <v>17</v>
      </c>
      <c r="J2978" t="s">
        <v>18</v>
      </c>
      <c r="K2978">
        <v>12000000</v>
      </c>
      <c r="L2978">
        <v>2015</v>
      </c>
      <c r="M2978">
        <v>6.4</v>
      </c>
    </row>
    <row r="2979" spans="1:13" x14ac:dyDescent="0.3">
      <c r="A2979" t="s">
        <v>5006</v>
      </c>
      <c r="B2979">
        <v>81</v>
      </c>
      <c r="C2979">
        <v>109</v>
      </c>
      <c r="D2979">
        <v>8134217</v>
      </c>
      <c r="E2979" t="s">
        <v>1542</v>
      </c>
      <c r="F2979" t="s">
        <v>5007</v>
      </c>
      <c r="G2979">
        <v>15412</v>
      </c>
      <c r="H2979" t="s">
        <v>16</v>
      </c>
      <c r="I2979" t="s">
        <v>17</v>
      </c>
      <c r="J2979" t="s">
        <v>217</v>
      </c>
      <c r="K2979">
        <v>12000000</v>
      </c>
      <c r="L2979">
        <v>2008</v>
      </c>
      <c r="M2979">
        <v>7</v>
      </c>
    </row>
    <row r="2980" spans="1:13" x14ac:dyDescent="0.3">
      <c r="A2980" t="s">
        <v>5008</v>
      </c>
      <c r="B2980">
        <v>29</v>
      </c>
      <c r="C2980">
        <v>81</v>
      </c>
      <c r="D2980">
        <v>6982680</v>
      </c>
      <c r="E2980" t="s">
        <v>366</v>
      </c>
      <c r="F2980" t="s">
        <v>5009</v>
      </c>
      <c r="G2980">
        <v>6965</v>
      </c>
      <c r="H2980" t="s">
        <v>16</v>
      </c>
      <c r="I2980" t="s">
        <v>17</v>
      </c>
      <c r="J2980" t="s">
        <v>18</v>
      </c>
      <c r="K2980">
        <v>10000000</v>
      </c>
      <c r="L2980">
        <v>2000</v>
      </c>
      <c r="M2980">
        <v>5.7</v>
      </c>
    </row>
    <row r="2981" spans="1:13" x14ac:dyDescent="0.3">
      <c r="A2981" t="s">
        <v>5010</v>
      </c>
      <c r="B2981">
        <v>58</v>
      </c>
      <c r="C2981">
        <v>95</v>
      </c>
      <c r="D2981">
        <v>6739141</v>
      </c>
      <c r="E2981" t="s">
        <v>510</v>
      </c>
      <c r="F2981" t="s">
        <v>5011</v>
      </c>
      <c r="G2981">
        <v>23383</v>
      </c>
      <c r="H2981" t="s">
        <v>16</v>
      </c>
      <c r="I2981" t="s">
        <v>139</v>
      </c>
      <c r="J2981" t="s">
        <v>217</v>
      </c>
      <c r="K2981">
        <v>8000000</v>
      </c>
      <c r="L2981">
        <v>1992</v>
      </c>
      <c r="M2981">
        <v>5.9</v>
      </c>
    </row>
    <row r="2982" spans="1:13" x14ac:dyDescent="0.3">
      <c r="A2982" t="s">
        <v>3935</v>
      </c>
      <c r="B2982">
        <v>144</v>
      </c>
      <c r="C2982">
        <v>86</v>
      </c>
      <c r="D2982">
        <v>5542025</v>
      </c>
      <c r="E2982" t="s">
        <v>609</v>
      </c>
      <c r="F2982" t="s">
        <v>5012</v>
      </c>
      <c r="G2982">
        <v>12197</v>
      </c>
      <c r="H2982" t="s">
        <v>16</v>
      </c>
      <c r="I2982" t="s">
        <v>17</v>
      </c>
      <c r="J2982" t="s">
        <v>18</v>
      </c>
      <c r="K2982">
        <v>12000000</v>
      </c>
      <c r="L2982">
        <v>2006</v>
      </c>
      <c r="M2982">
        <v>6.3</v>
      </c>
    </row>
    <row r="2983" spans="1:13" x14ac:dyDescent="0.3">
      <c r="A2983" t="s">
        <v>1439</v>
      </c>
      <c r="B2983">
        <v>114</v>
      </c>
      <c r="C2983">
        <v>113</v>
      </c>
      <c r="D2983">
        <v>5032496</v>
      </c>
      <c r="E2983" t="s">
        <v>921</v>
      </c>
      <c r="F2983" t="s">
        <v>5013</v>
      </c>
      <c r="G2983">
        <v>20576</v>
      </c>
      <c r="H2983" t="s">
        <v>16</v>
      </c>
      <c r="I2983" t="s">
        <v>17</v>
      </c>
      <c r="J2983" t="s">
        <v>217</v>
      </c>
      <c r="K2983">
        <v>12000000</v>
      </c>
      <c r="L2983">
        <v>1998</v>
      </c>
      <c r="M2983">
        <v>6.3</v>
      </c>
    </row>
    <row r="2984" spans="1:13" x14ac:dyDescent="0.3">
      <c r="A2984" t="s">
        <v>1447</v>
      </c>
      <c r="B2984">
        <v>132</v>
      </c>
      <c r="C2984">
        <v>122</v>
      </c>
      <c r="D2984">
        <v>6754898</v>
      </c>
      <c r="E2984" t="s">
        <v>921</v>
      </c>
      <c r="F2984" t="s">
        <v>5014</v>
      </c>
      <c r="G2984">
        <v>20000</v>
      </c>
      <c r="H2984" t="s">
        <v>16</v>
      </c>
      <c r="I2984" t="s">
        <v>17</v>
      </c>
      <c r="J2984" t="s">
        <v>217</v>
      </c>
      <c r="K2984">
        <v>12000000</v>
      </c>
      <c r="L2984">
        <v>2006</v>
      </c>
      <c r="M2984">
        <v>6.2</v>
      </c>
    </row>
    <row r="2985" spans="1:13" x14ac:dyDescent="0.3">
      <c r="A2985" t="s">
        <v>4366</v>
      </c>
      <c r="B2985">
        <v>60</v>
      </c>
      <c r="C2985">
        <v>90</v>
      </c>
      <c r="D2985">
        <v>4922166</v>
      </c>
      <c r="E2985" t="s">
        <v>3944</v>
      </c>
      <c r="F2985" t="s">
        <v>5015</v>
      </c>
      <c r="G2985">
        <v>23606</v>
      </c>
      <c r="H2985" t="s">
        <v>16</v>
      </c>
      <c r="I2985" t="s">
        <v>17</v>
      </c>
      <c r="J2985" t="s">
        <v>42</v>
      </c>
      <c r="K2985">
        <v>12000000</v>
      </c>
      <c r="L2985">
        <v>2003</v>
      </c>
      <c r="M2985">
        <v>2.1</v>
      </c>
    </row>
    <row r="2986" spans="1:13" x14ac:dyDescent="0.3">
      <c r="A2986" t="s">
        <v>1817</v>
      </c>
      <c r="B2986">
        <v>30</v>
      </c>
      <c r="C2986">
        <v>108</v>
      </c>
      <c r="D2986">
        <v>4903000</v>
      </c>
      <c r="E2986" t="s">
        <v>921</v>
      </c>
      <c r="F2986" t="s">
        <v>5016</v>
      </c>
      <c r="G2986">
        <v>4961</v>
      </c>
      <c r="H2986" t="s">
        <v>16</v>
      </c>
      <c r="I2986" t="s">
        <v>17</v>
      </c>
      <c r="J2986" t="s">
        <v>217</v>
      </c>
      <c r="K2986">
        <v>12000000</v>
      </c>
      <c r="L2986">
        <v>1996</v>
      </c>
      <c r="M2986">
        <v>5</v>
      </c>
    </row>
    <row r="2987" spans="1:13" x14ac:dyDescent="0.3">
      <c r="A2987" t="s">
        <v>5017</v>
      </c>
      <c r="B2987">
        <v>138</v>
      </c>
      <c r="C2987">
        <v>113</v>
      </c>
      <c r="D2987">
        <v>4717455</v>
      </c>
      <c r="E2987" t="s">
        <v>310</v>
      </c>
      <c r="F2987" t="s">
        <v>5018</v>
      </c>
      <c r="G2987">
        <v>18632</v>
      </c>
      <c r="H2987" t="s">
        <v>16</v>
      </c>
      <c r="I2987" t="s">
        <v>139</v>
      </c>
      <c r="J2987" t="s">
        <v>217</v>
      </c>
      <c r="K2987">
        <v>12000000</v>
      </c>
      <c r="L2987">
        <v>2003</v>
      </c>
      <c r="M2987">
        <v>5.3</v>
      </c>
    </row>
    <row r="2988" spans="1:13" x14ac:dyDescent="0.3">
      <c r="A2988" t="s">
        <v>3168</v>
      </c>
      <c r="B2988">
        <v>190</v>
      </c>
      <c r="C2988">
        <v>110</v>
      </c>
      <c r="D2988">
        <v>3148482</v>
      </c>
      <c r="E2988" t="s">
        <v>85</v>
      </c>
      <c r="F2988" t="s">
        <v>5019</v>
      </c>
      <c r="G2988">
        <v>29613</v>
      </c>
      <c r="H2988" t="s">
        <v>16</v>
      </c>
      <c r="I2988" t="s">
        <v>17</v>
      </c>
      <c r="J2988" t="s">
        <v>217</v>
      </c>
      <c r="K2988">
        <v>12000000</v>
      </c>
      <c r="L2988">
        <v>2008</v>
      </c>
      <c r="M2988">
        <v>7.1</v>
      </c>
    </row>
    <row r="2989" spans="1:13" x14ac:dyDescent="0.3">
      <c r="A2989" t="s">
        <v>5020</v>
      </c>
      <c r="B2989">
        <v>61</v>
      </c>
      <c r="C2989">
        <v>109</v>
      </c>
      <c r="D2989">
        <v>2326407</v>
      </c>
      <c r="E2989" t="s">
        <v>1235</v>
      </c>
      <c r="F2989" t="s">
        <v>5021</v>
      </c>
      <c r="G2989">
        <v>5016</v>
      </c>
      <c r="H2989" t="s">
        <v>16</v>
      </c>
      <c r="I2989" t="s">
        <v>25</v>
      </c>
      <c r="J2989" t="s">
        <v>217</v>
      </c>
      <c r="K2989">
        <v>12000000</v>
      </c>
      <c r="L2989">
        <v>2001</v>
      </c>
      <c r="M2989">
        <v>7</v>
      </c>
    </row>
    <row r="2990" spans="1:13" x14ac:dyDescent="0.3">
      <c r="A2990" t="s">
        <v>2451</v>
      </c>
      <c r="B2990">
        <v>363</v>
      </c>
      <c r="C2990">
        <v>110</v>
      </c>
      <c r="D2990">
        <v>2201412</v>
      </c>
      <c r="E2990" t="s">
        <v>5022</v>
      </c>
      <c r="F2990" t="s">
        <v>1914</v>
      </c>
      <c r="G2990">
        <v>68883</v>
      </c>
      <c r="H2990" t="s">
        <v>4444</v>
      </c>
      <c r="I2990" t="s">
        <v>2040</v>
      </c>
      <c r="J2990" t="s">
        <v>217</v>
      </c>
      <c r="K2990">
        <v>12215500000</v>
      </c>
      <c r="L2990">
        <v>2006</v>
      </c>
      <c r="M2990">
        <v>7</v>
      </c>
    </row>
    <row r="2991" spans="1:13" x14ac:dyDescent="0.3">
      <c r="A2991" t="s">
        <v>554</v>
      </c>
      <c r="B2991">
        <v>2</v>
      </c>
      <c r="C2991">
        <v>100</v>
      </c>
      <c r="E2991" t="s">
        <v>5023</v>
      </c>
      <c r="F2991" t="s">
        <v>5024</v>
      </c>
      <c r="G2991">
        <v>763</v>
      </c>
      <c r="H2991" t="s">
        <v>16</v>
      </c>
      <c r="I2991" t="s">
        <v>17</v>
      </c>
      <c r="J2991" t="s">
        <v>42</v>
      </c>
      <c r="K2991">
        <v>12000000</v>
      </c>
      <c r="L2991">
        <v>1981</v>
      </c>
      <c r="M2991">
        <v>5.7</v>
      </c>
    </row>
    <row r="2992" spans="1:13" x14ac:dyDescent="0.3">
      <c r="A2992" t="s">
        <v>5025</v>
      </c>
      <c r="B2992">
        <v>131</v>
      </c>
      <c r="C2992">
        <v>101</v>
      </c>
      <c r="D2992">
        <v>2060953</v>
      </c>
      <c r="E2992" t="s">
        <v>3427</v>
      </c>
      <c r="F2992" t="s">
        <v>5026</v>
      </c>
      <c r="G2992">
        <v>29990</v>
      </c>
      <c r="H2992" t="s">
        <v>16</v>
      </c>
      <c r="I2992" t="s">
        <v>1987</v>
      </c>
      <c r="J2992" t="s">
        <v>217</v>
      </c>
      <c r="K2992">
        <v>12000000</v>
      </c>
      <c r="L2992">
        <v>1999</v>
      </c>
      <c r="M2992">
        <v>7.1</v>
      </c>
    </row>
    <row r="2993" spans="1:13" x14ac:dyDescent="0.3">
      <c r="A2993" t="s">
        <v>5027</v>
      </c>
      <c r="B2993">
        <v>146</v>
      </c>
      <c r="C2993">
        <v>97</v>
      </c>
      <c r="D2993">
        <v>3950294</v>
      </c>
      <c r="E2993" t="s">
        <v>515</v>
      </c>
      <c r="F2993" t="s">
        <v>5028</v>
      </c>
      <c r="G2993">
        <v>56654</v>
      </c>
      <c r="H2993" t="s">
        <v>16</v>
      </c>
      <c r="I2993" t="s">
        <v>17</v>
      </c>
      <c r="J2993" t="s">
        <v>217</v>
      </c>
      <c r="K2993">
        <v>12000000</v>
      </c>
      <c r="L2993">
        <v>2007</v>
      </c>
      <c r="M2993">
        <v>7</v>
      </c>
    </row>
    <row r="2994" spans="1:13" x14ac:dyDescent="0.3">
      <c r="A2994" t="s">
        <v>5029</v>
      </c>
      <c r="B2994">
        <v>280</v>
      </c>
      <c r="C2994">
        <v>172</v>
      </c>
      <c r="D2994">
        <v>2835886</v>
      </c>
      <c r="E2994" t="s">
        <v>1235</v>
      </c>
      <c r="F2994" t="s">
        <v>5030</v>
      </c>
      <c r="G2994">
        <v>55516</v>
      </c>
      <c r="H2994" t="s">
        <v>3444</v>
      </c>
      <c r="I2994" t="s">
        <v>2519</v>
      </c>
      <c r="J2994" t="s">
        <v>1730</v>
      </c>
      <c r="K2994">
        <v>9200000</v>
      </c>
      <c r="L2994">
        <v>2013</v>
      </c>
      <c r="M2994">
        <v>7.7</v>
      </c>
    </row>
    <row r="2995" spans="1:13" x14ac:dyDescent="0.3">
      <c r="A2995" t="s">
        <v>5031</v>
      </c>
      <c r="B2995">
        <v>78</v>
      </c>
      <c r="C2995">
        <v>104</v>
      </c>
      <c r="D2995">
        <v>1779284</v>
      </c>
      <c r="E2995" t="s">
        <v>921</v>
      </c>
      <c r="F2995" t="s">
        <v>5032</v>
      </c>
      <c r="G2995">
        <v>12047</v>
      </c>
      <c r="H2995" t="s">
        <v>16</v>
      </c>
      <c r="I2995" t="s">
        <v>17</v>
      </c>
      <c r="J2995" t="s">
        <v>217</v>
      </c>
      <c r="K2995">
        <v>12000000</v>
      </c>
      <c r="L2995">
        <v>2002</v>
      </c>
      <c r="M2995">
        <v>7.1</v>
      </c>
    </row>
    <row r="2996" spans="1:13" x14ac:dyDescent="0.3">
      <c r="A2996" t="s">
        <v>5033</v>
      </c>
      <c r="B2996">
        <v>469</v>
      </c>
      <c r="C2996">
        <v>99</v>
      </c>
      <c r="D2996">
        <v>1702277</v>
      </c>
      <c r="E2996" t="s">
        <v>1464</v>
      </c>
      <c r="F2996" t="s">
        <v>5034</v>
      </c>
      <c r="G2996">
        <v>84620</v>
      </c>
      <c r="H2996" t="s">
        <v>16</v>
      </c>
      <c r="I2996" t="s">
        <v>25</v>
      </c>
      <c r="J2996" t="s">
        <v>217</v>
      </c>
      <c r="K2996">
        <v>12000000</v>
      </c>
      <c r="L2996">
        <v>2013</v>
      </c>
      <c r="M2996">
        <v>6.8</v>
      </c>
    </row>
    <row r="2997" spans="1:13" x14ac:dyDescent="0.3">
      <c r="A2997" t="s">
        <v>2481</v>
      </c>
      <c r="B2997">
        <v>194</v>
      </c>
      <c r="C2997">
        <v>129</v>
      </c>
      <c r="D2997">
        <v>261481</v>
      </c>
      <c r="E2997" t="s">
        <v>1967</v>
      </c>
      <c r="F2997" t="s">
        <v>5036</v>
      </c>
      <c r="G2997">
        <v>41496</v>
      </c>
      <c r="H2997" t="s">
        <v>2573</v>
      </c>
      <c r="I2997" t="s">
        <v>1391</v>
      </c>
      <c r="J2997" t="s">
        <v>217</v>
      </c>
      <c r="K2997">
        <v>12000000</v>
      </c>
      <c r="L2997">
        <v>2004</v>
      </c>
      <c r="M2997">
        <v>7.5</v>
      </c>
    </row>
    <row r="2998" spans="1:13" x14ac:dyDescent="0.3">
      <c r="A2998" t="s">
        <v>5037</v>
      </c>
      <c r="B2998">
        <v>121</v>
      </c>
      <c r="C2998">
        <v>91</v>
      </c>
      <c r="D2998">
        <v>1506998</v>
      </c>
      <c r="E2998" t="s">
        <v>1728</v>
      </c>
      <c r="F2998" t="s">
        <v>5038</v>
      </c>
      <c r="G2998">
        <v>8014</v>
      </c>
      <c r="H2998" t="s">
        <v>16</v>
      </c>
      <c r="I2998" t="s">
        <v>17</v>
      </c>
      <c r="J2998" t="s">
        <v>18</v>
      </c>
      <c r="K2998">
        <v>12000000</v>
      </c>
      <c r="L2998">
        <v>2007</v>
      </c>
      <c r="M2998">
        <v>6.3</v>
      </c>
    </row>
    <row r="2999" spans="1:13" x14ac:dyDescent="0.3">
      <c r="A2999" t="s">
        <v>5039</v>
      </c>
      <c r="B2999">
        <v>38</v>
      </c>
      <c r="C2999">
        <v>100</v>
      </c>
      <c r="D2999">
        <v>860002</v>
      </c>
      <c r="E2999" t="s">
        <v>1187</v>
      </c>
      <c r="F2999" t="s">
        <v>5040</v>
      </c>
      <c r="G2999">
        <v>6454</v>
      </c>
      <c r="H2999" t="s">
        <v>16</v>
      </c>
      <c r="I2999" t="s">
        <v>17</v>
      </c>
      <c r="J2999" t="s">
        <v>42</v>
      </c>
      <c r="K2999">
        <v>12000000</v>
      </c>
      <c r="L2999">
        <v>2005</v>
      </c>
      <c r="M2999">
        <v>7.3</v>
      </c>
    </row>
    <row r="3000" spans="1:13" x14ac:dyDescent="0.3">
      <c r="A3000" t="s">
        <v>1807</v>
      </c>
      <c r="B3000">
        <v>123</v>
      </c>
      <c r="C3000">
        <v>111</v>
      </c>
      <c r="D3000">
        <v>548934</v>
      </c>
      <c r="E3000" t="s">
        <v>1382</v>
      </c>
      <c r="F3000" t="s">
        <v>5041</v>
      </c>
      <c r="G3000">
        <v>16863</v>
      </c>
      <c r="H3000" t="s">
        <v>16</v>
      </c>
      <c r="I3000" t="s">
        <v>2822</v>
      </c>
      <c r="J3000" t="s">
        <v>18</v>
      </c>
      <c r="K3000">
        <v>12000000</v>
      </c>
      <c r="L3000">
        <v>2009</v>
      </c>
      <c r="M3000">
        <v>6.8</v>
      </c>
    </row>
    <row r="3001" spans="1:13" x14ac:dyDescent="0.3">
      <c r="A3001" t="s">
        <v>5042</v>
      </c>
      <c r="B3001">
        <v>81</v>
      </c>
      <c r="C3001">
        <v>114</v>
      </c>
      <c r="D3001">
        <v>447750</v>
      </c>
      <c r="E3001" t="s">
        <v>782</v>
      </c>
      <c r="F3001" t="s">
        <v>5043</v>
      </c>
      <c r="G3001">
        <v>18520</v>
      </c>
      <c r="H3001" t="s">
        <v>16</v>
      </c>
      <c r="I3001" t="s">
        <v>17</v>
      </c>
      <c r="J3001" t="s">
        <v>217</v>
      </c>
      <c r="K3001">
        <v>10000000</v>
      </c>
      <c r="L3001">
        <v>2000</v>
      </c>
      <c r="M3001">
        <v>7.2</v>
      </c>
    </row>
    <row r="3002" spans="1:13" x14ac:dyDescent="0.3">
      <c r="A3002" t="s">
        <v>87</v>
      </c>
      <c r="B3002">
        <v>72</v>
      </c>
      <c r="C3002">
        <v>86</v>
      </c>
      <c r="D3002">
        <v>333976</v>
      </c>
      <c r="E3002" t="s">
        <v>366</v>
      </c>
      <c r="F3002" t="s">
        <v>5044</v>
      </c>
      <c r="G3002">
        <v>12559</v>
      </c>
      <c r="H3002" t="s">
        <v>16</v>
      </c>
      <c r="I3002" t="s">
        <v>17</v>
      </c>
      <c r="J3002" t="s">
        <v>217</v>
      </c>
      <c r="K3002">
        <v>12000000</v>
      </c>
      <c r="L3002">
        <v>2002</v>
      </c>
      <c r="M3002">
        <v>6.4</v>
      </c>
    </row>
    <row r="3003" spans="1:13" x14ac:dyDescent="0.3">
      <c r="A3003" t="s">
        <v>3564</v>
      </c>
      <c r="B3003">
        <v>25</v>
      </c>
      <c r="C3003">
        <v>107</v>
      </c>
      <c r="D3003">
        <v>141853</v>
      </c>
      <c r="E3003" t="s">
        <v>921</v>
      </c>
      <c r="F3003" t="s">
        <v>5045</v>
      </c>
      <c r="G3003">
        <v>1427</v>
      </c>
      <c r="H3003" t="s">
        <v>16</v>
      </c>
      <c r="I3003" t="s">
        <v>139</v>
      </c>
      <c r="J3003" t="s">
        <v>217</v>
      </c>
      <c r="K3003">
        <v>12000000</v>
      </c>
      <c r="L3003">
        <v>1997</v>
      </c>
      <c r="M3003">
        <v>6</v>
      </c>
    </row>
    <row r="3004" spans="1:13" x14ac:dyDescent="0.3">
      <c r="A3004" t="s">
        <v>4327</v>
      </c>
      <c r="B3004">
        <v>78</v>
      </c>
      <c r="C3004">
        <v>90</v>
      </c>
      <c r="D3004">
        <v>303439</v>
      </c>
      <c r="E3004" t="s">
        <v>710</v>
      </c>
      <c r="F3004" t="s">
        <v>5046</v>
      </c>
      <c r="G3004">
        <v>12125</v>
      </c>
      <c r="H3004" t="s">
        <v>16</v>
      </c>
      <c r="I3004" t="s">
        <v>17</v>
      </c>
      <c r="J3004" t="s">
        <v>217</v>
      </c>
      <c r="K3004">
        <v>8000000</v>
      </c>
      <c r="L3004">
        <v>2007</v>
      </c>
      <c r="M3004">
        <v>6.4</v>
      </c>
    </row>
    <row r="3005" spans="1:13" hidden="1" x14ac:dyDescent="0.3">
      <c r="A3005" t="s">
        <v>1320</v>
      </c>
      <c r="B3005">
        <v>57</v>
      </c>
      <c r="C3005">
        <v>103</v>
      </c>
      <c r="D3005">
        <v>793352</v>
      </c>
      <c r="E3005" t="s">
        <v>515</v>
      </c>
      <c r="F3005" t="s">
        <v>5047</v>
      </c>
      <c r="G3005">
        <v>2551</v>
      </c>
      <c r="H3005" t="s">
        <v>16</v>
      </c>
      <c r="I3005" t="s">
        <v>17</v>
      </c>
      <c r="J3005" t="s">
        <v>18</v>
      </c>
      <c r="L3005">
        <v>2012</v>
      </c>
      <c r="M3005">
        <v>5.0999999999999996</v>
      </c>
    </row>
    <row r="3006" spans="1:13" x14ac:dyDescent="0.3">
      <c r="A3006" t="s">
        <v>5048</v>
      </c>
      <c r="B3006">
        <v>69</v>
      </c>
      <c r="C3006">
        <v>120</v>
      </c>
      <c r="D3006">
        <v>214202</v>
      </c>
      <c r="E3006" t="s">
        <v>782</v>
      </c>
      <c r="F3006" t="s">
        <v>5049</v>
      </c>
      <c r="G3006">
        <v>14831</v>
      </c>
      <c r="H3006" t="s">
        <v>16</v>
      </c>
      <c r="I3006" t="s">
        <v>282</v>
      </c>
      <c r="J3006" t="s">
        <v>217</v>
      </c>
      <c r="K3006">
        <v>12000000</v>
      </c>
      <c r="L3006">
        <v>2007</v>
      </c>
      <c r="M3006">
        <v>7.5</v>
      </c>
    </row>
    <row r="3007" spans="1:13" x14ac:dyDescent="0.3">
      <c r="A3007" t="s">
        <v>5050</v>
      </c>
      <c r="B3007">
        <v>73</v>
      </c>
      <c r="C3007">
        <v>134</v>
      </c>
      <c r="D3007">
        <v>195888</v>
      </c>
      <c r="E3007" t="s">
        <v>2003</v>
      </c>
      <c r="F3007" t="s">
        <v>5051</v>
      </c>
      <c r="G3007">
        <v>5603</v>
      </c>
      <c r="H3007" t="s">
        <v>5052</v>
      </c>
      <c r="I3007" t="s">
        <v>3844</v>
      </c>
      <c r="J3007" t="s">
        <v>217</v>
      </c>
      <c r="K3007">
        <v>2500000000</v>
      </c>
      <c r="L3007">
        <v>2005</v>
      </c>
      <c r="M3007">
        <v>7.1</v>
      </c>
    </row>
    <row r="3008" spans="1:13" x14ac:dyDescent="0.3">
      <c r="A3008" t="s">
        <v>5053</v>
      </c>
      <c r="B3008">
        <v>42</v>
      </c>
      <c r="C3008">
        <v>110</v>
      </c>
      <c r="D3008">
        <v>175370</v>
      </c>
      <c r="E3008" t="s">
        <v>609</v>
      </c>
      <c r="F3008" t="s">
        <v>5054</v>
      </c>
      <c r="G3008">
        <v>6884</v>
      </c>
      <c r="H3008" t="s">
        <v>16</v>
      </c>
      <c r="I3008" t="s">
        <v>17</v>
      </c>
      <c r="J3008" t="s">
        <v>217</v>
      </c>
      <c r="K3008">
        <v>12000000</v>
      </c>
      <c r="L3008">
        <v>1999</v>
      </c>
      <c r="M3008">
        <v>4.5999999999999996</v>
      </c>
    </row>
    <row r="3009" spans="1:13" hidden="1" x14ac:dyDescent="0.3">
      <c r="A3009" t="s">
        <v>716</v>
      </c>
      <c r="B3009">
        <v>101</v>
      </c>
      <c r="C3009">
        <v>95</v>
      </c>
      <c r="D3009">
        <v>190666</v>
      </c>
      <c r="E3009" t="s">
        <v>921</v>
      </c>
      <c r="F3009" t="s">
        <v>5055</v>
      </c>
      <c r="G3009">
        <v>2410</v>
      </c>
      <c r="H3009" t="s">
        <v>719</v>
      </c>
      <c r="I3009" t="s">
        <v>326</v>
      </c>
      <c r="J3009" t="s">
        <v>217</v>
      </c>
      <c r="L3009">
        <v>2009</v>
      </c>
      <c r="M3009">
        <v>5.7</v>
      </c>
    </row>
    <row r="3010" spans="1:13" x14ac:dyDescent="0.3">
      <c r="A3010" t="s">
        <v>3022</v>
      </c>
      <c r="B3010">
        <v>82</v>
      </c>
      <c r="C3010">
        <v>95</v>
      </c>
      <c r="E3010" t="s">
        <v>5056</v>
      </c>
      <c r="F3010" t="s">
        <v>5057</v>
      </c>
      <c r="G3010">
        <v>27052</v>
      </c>
      <c r="H3010" t="s">
        <v>16</v>
      </c>
      <c r="I3010" t="s">
        <v>17</v>
      </c>
      <c r="J3010" t="s">
        <v>217</v>
      </c>
      <c r="K3010">
        <v>7500000</v>
      </c>
      <c r="L3010">
        <v>2002</v>
      </c>
      <c r="M3010">
        <v>6.8</v>
      </c>
    </row>
    <row r="3011" spans="1:13" x14ac:dyDescent="0.3">
      <c r="A3011" t="s">
        <v>5058</v>
      </c>
      <c r="B3011">
        <v>149</v>
      </c>
      <c r="C3011">
        <v>132</v>
      </c>
      <c r="D3011">
        <v>119922</v>
      </c>
      <c r="E3011" t="s">
        <v>726</v>
      </c>
      <c r="F3011" t="s">
        <v>5059</v>
      </c>
      <c r="G3011">
        <v>8429</v>
      </c>
      <c r="H3011" t="s">
        <v>719</v>
      </c>
      <c r="I3011" t="s">
        <v>326</v>
      </c>
      <c r="J3011" t="s">
        <v>217</v>
      </c>
      <c r="K3011">
        <v>12000000</v>
      </c>
      <c r="L3011">
        <v>2009</v>
      </c>
      <c r="M3011">
        <v>7.7</v>
      </c>
    </row>
    <row r="3012" spans="1:13" x14ac:dyDescent="0.3">
      <c r="A3012" t="s">
        <v>429</v>
      </c>
      <c r="B3012">
        <v>165</v>
      </c>
      <c r="C3012">
        <v>94</v>
      </c>
      <c r="D3012">
        <v>177343675</v>
      </c>
      <c r="E3012" t="s">
        <v>430</v>
      </c>
      <c r="F3012" t="s">
        <v>431</v>
      </c>
      <c r="G3012">
        <v>70133</v>
      </c>
      <c r="H3012" t="s">
        <v>16</v>
      </c>
      <c r="I3012" t="s">
        <v>17</v>
      </c>
      <c r="J3012" t="s">
        <v>42</v>
      </c>
      <c r="K3012">
        <v>135000000</v>
      </c>
      <c r="L3012">
        <v>2015</v>
      </c>
      <c r="M3012">
        <v>6.7</v>
      </c>
    </row>
    <row r="3013" spans="1:13" hidden="1" x14ac:dyDescent="0.3">
      <c r="A3013" t="s">
        <v>5060</v>
      </c>
      <c r="B3013">
        <v>5</v>
      </c>
      <c r="C3013">
        <v>89</v>
      </c>
      <c r="E3013" t="s">
        <v>295</v>
      </c>
      <c r="F3013" t="s">
        <v>5061</v>
      </c>
      <c r="G3013">
        <v>408</v>
      </c>
      <c r="H3013" t="s">
        <v>719</v>
      </c>
      <c r="I3013" t="s">
        <v>326</v>
      </c>
      <c r="J3013" t="s">
        <v>42</v>
      </c>
      <c r="L3013">
        <v>2011</v>
      </c>
      <c r="M3013">
        <v>3.2</v>
      </c>
    </row>
    <row r="3014" spans="1:13" x14ac:dyDescent="0.3">
      <c r="A3014" t="s">
        <v>5062</v>
      </c>
      <c r="B3014">
        <v>44</v>
      </c>
      <c r="C3014">
        <v>138</v>
      </c>
      <c r="E3014" t="s">
        <v>211</v>
      </c>
      <c r="F3014" t="s">
        <v>5063</v>
      </c>
      <c r="G3014">
        <v>4899</v>
      </c>
      <c r="H3014" t="s">
        <v>248</v>
      </c>
      <c r="I3014" t="s">
        <v>249</v>
      </c>
      <c r="J3014" t="s">
        <v>410</v>
      </c>
      <c r="K3014">
        <v>12000000</v>
      </c>
      <c r="L3014">
        <v>2010</v>
      </c>
      <c r="M3014">
        <v>6.1</v>
      </c>
    </row>
    <row r="3015" spans="1:13" x14ac:dyDescent="0.3">
      <c r="A3015" t="s">
        <v>763</v>
      </c>
      <c r="B3015">
        <v>74</v>
      </c>
      <c r="C3015">
        <v>113</v>
      </c>
      <c r="D3015">
        <v>17149</v>
      </c>
      <c r="E3015" t="s">
        <v>534</v>
      </c>
      <c r="F3015" t="s">
        <v>5064</v>
      </c>
      <c r="G3015">
        <v>12128</v>
      </c>
      <c r="H3015" t="s">
        <v>16</v>
      </c>
      <c r="I3015" t="s">
        <v>5065</v>
      </c>
      <c r="J3015" t="s">
        <v>217</v>
      </c>
      <c r="K3015">
        <v>20000000</v>
      </c>
      <c r="L3015">
        <v>2011</v>
      </c>
      <c r="M3015">
        <v>5.6</v>
      </c>
    </row>
    <row r="3016" spans="1:13" x14ac:dyDescent="0.3">
      <c r="A3016" t="s">
        <v>5066</v>
      </c>
      <c r="B3016">
        <v>156</v>
      </c>
      <c r="C3016">
        <v>99</v>
      </c>
      <c r="E3016" t="s">
        <v>5067</v>
      </c>
      <c r="F3016" t="s">
        <v>5068</v>
      </c>
      <c r="G3016">
        <v>64423</v>
      </c>
      <c r="H3016" t="s">
        <v>16</v>
      </c>
      <c r="I3016" t="s">
        <v>25</v>
      </c>
      <c r="J3016" t="s">
        <v>217</v>
      </c>
      <c r="K3016">
        <v>12000000</v>
      </c>
      <c r="L3016">
        <v>2009</v>
      </c>
      <c r="M3016">
        <v>6.9</v>
      </c>
    </row>
    <row r="3017" spans="1:13" x14ac:dyDescent="0.3">
      <c r="A3017" t="s">
        <v>5069</v>
      </c>
      <c r="B3017">
        <v>1</v>
      </c>
      <c r="C3017">
        <v>111</v>
      </c>
      <c r="D3017">
        <v>14616</v>
      </c>
      <c r="E3017" t="s">
        <v>1235</v>
      </c>
      <c r="F3017" t="s">
        <v>5070</v>
      </c>
      <c r="G3017">
        <v>314</v>
      </c>
      <c r="H3017" t="s">
        <v>16</v>
      </c>
      <c r="I3017" t="s">
        <v>17</v>
      </c>
      <c r="J3017" t="s">
        <v>217</v>
      </c>
      <c r="K3017">
        <v>12000000</v>
      </c>
      <c r="L3017">
        <v>2015</v>
      </c>
      <c r="M3017">
        <v>7.5</v>
      </c>
    </row>
    <row r="3018" spans="1:13" x14ac:dyDescent="0.3">
      <c r="A3018" t="s">
        <v>1220</v>
      </c>
      <c r="B3018">
        <v>82</v>
      </c>
      <c r="C3018">
        <v>99</v>
      </c>
      <c r="D3018">
        <v>91443253</v>
      </c>
      <c r="E3018" t="s">
        <v>563</v>
      </c>
      <c r="F3018" t="s">
        <v>5071</v>
      </c>
      <c r="G3018">
        <v>21034</v>
      </c>
      <c r="H3018" t="s">
        <v>16</v>
      </c>
      <c r="I3018" t="s">
        <v>17</v>
      </c>
      <c r="J3018" t="s">
        <v>42</v>
      </c>
      <c r="K3018">
        <v>12000000</v>
      </c>
      <c r="L3018">
        <v>2014</v>
      </c>
      <c r="M3018">
        <v>5.8</v>
      </c>
    </row>
    <row r="3019" spans="1:13" x14ac:dyDescent="0.3">
      <c r="A3019" t="s">
        <v>472</v>
      </c>
      <c r="B3019">
        <v>151</v>
      </c>
      <c r="C3019">
        <v>104</v>
      </c>
      <c r="D3019">
        <v>30093107</v>
      </c>
      <c r="E3019" t="s">
        <v>366</v>
      </c>
      <c r="F3019" t="s">
        <v>5072</v>
      </c>
      <c r="G3019">
        <v>600996</v>
      </c>
      <c r="H3019" t="s">
        <v>16</v>
      </c>
      <c r="I3019" t="s">
        <v>25</v>
      </c>
      <c r="J3019" t="s">
        <v>217</v>
      </c>
      <c r="K3019">
        <v>6000000</v>
      </c>
      <c r="L3019">
        <v>2000</v>
      </c>
      <c r="M3019">
        <v>8.3000000000000007</v>
      </c>
    </row>
    <row r="3020" spans="1:13" x14ac:dyDescent="0.3">
      <c r="A3020" t="s">
        <v>5073</v>
      </c>
      <c r="B3020">
        <v>3</v>
      </c>
      <c r="C3020">
        <v>89</v>
      </c>
      <c r="E3020" t="s">
        <v>5074</v>
      </c>
      <c r="F3020" t="s">
        <v>5075</v>
      </c>
      <c r="G3020">
        <v>105</v>
      </c>
      <c r="H3020" t="s">
        <v>16</v>
      </c>
      <c r="I3020" t="s">
        <v>17</v>
      </c>
      <c r="J3020" t="s">
        <v>42</v>
      </c>
      <c r="K3020">
        <v>12000000</v>
      </c>
      <c r="L3020">
        <v>2015</v>
      </c>
      <c r="M3020">
        <v>2.8</v>
      </c>
    </row>
    <row r="3021" spans="1:13" x14ac:dyDescent="0.3">
      <c r="A3021" t="s">
        <v>4605</v>
      </c>
      <c r="B3021">
        <v>98</v>
      </c>
      <c r="C3021">
        <v>103</v>
      </c>
      <c r="D3021">
        <v>57469179</v>
      </c>
      <c r="E3021" t="s">
        <v>2625</v>
      </c>
      <c r="F3021" t="s">
        <v>5076</v>
      </c>
      <c r="G3021">
        <v>63855</v>
      </c>
      <c r="H3021" t="s">
        <v>16</v>
      </c>
      <c r="I3021" t="s">
        <v>17</v>
      </c>
      <c r="J3021" t="s">
        <v>217</v>
      </c>
      <c r="K3021">
        <v>11500000</v>
      </c>
      <c r="L3021">
        <v>1989</v>
      </c>
      <c r="M3021">
        <v>6.6</v>
      </c>
    </row>
    <row r="3022" spans="1:13" hidden="1" x14ac:dyDescent="0.3">
      <c r="A3022" t="s">
        <v>5077</v>
      </c>
      <c r="B3022">
        <v>25</v>
      </c>
      <c r="C3022">
        <v>134</v>
      </c>
      <c r="D3022">
        <v>48856</v>
      </c>
      <c r="E3022" t="s">
        <v>1235</v>
      </c>
      <c r="F3022" t="s">
        <v>5078</v>
      </c>
      <c r="G3022">
        <v>3466</v>
      </c>
      <c r="H3022" t="s">
        <v>248</v>
      </c>
      <c r="I3022" t="s">
        <v>249</v>
      </c>
      <c r="K3022">
        <v>11900000</v>
      </c>
      <c r="L3022">
        <v>1993</v>
      </c>
      <c r="M3022">
        <v>7.5</v>
      </c>
    </row>
    <row r="3023" spans="1:13" x14ac:dyDescent="0.3">
      <c r="A3023" t="s">
        <v>5079</v>
      </c>
      <c r="B3023">
        <v>35</v>
      </c>
      <c r="C3023">
        <v>100</v>
      </c>
      <c r="E3023" t="s">
        <v>1464</v>
      </c>
      <c r="F3023" t="s">
        <v>5080</v>
      </c>
      <c r="G3023">
        <v>3737</v>
      </c>
      <c r="H3023" t="s">
        <v>16</v>
      </c>
      <c r="I3023" t="s">
        <v>25</v>
      </c>
      <c r="J3023" t="s">
        <v>217</v>
      </c>
      <c r="K3023">
        <v>11500000</v>
      </c>
      <c r="L3023">
        <v>2009</v>
      </c>
      <c r="M3023">
        <v>6</v>
      </c>
    </row>
    <row r="3024" spans="1:13" hidden="1" x14ac:dyDescent="0.3">
      <c r="A3024" t="s">
        <v>5081</v>
      </c>
      <c r="B3024">
        <v>6</v>
      </c>
      <c r="C3024">
        <v>130</v>
      </c>
      <c r="E3024" t="s">
        <v>1235</v>
      </c>
      <c r="F3024" t="s">
        <v>5082</v>
      </c>
      <c r="G3024">
        <v>117</v>
      </c>
      <c r="H3024" t="s">
        <v>4102</v>
      </c>
      <c r="I3024" t="s">
        <v>326</v>
      </c>
      <c r="K3024">
        <v>12000000</v>
      </c>
      <c r="L3024">
        <v>2015</v>
      </c>
      <c r="M3024">
        <v>6.2</v>
      </c>
    </row>
    <row r="3025" spans="1:13" x14ac:dyDescent="0.3">
      <c r="A3025" t="s">
        <v>1034</v>
      </c>
      <c r="B3025">
        <v>183</v>
      </c>
      <c r="C3025">
        <v>106</v>
      </c>
      <c r="D3025">
        <v>148170000</v>
      </c>
      <c r="E3025" t="s">
        <v>322</v>
      </c>
      <c r="F3025" t="s">
        <v>5083</v>
      </c>
      <c r="G3025">
        <v>142293</v>
      </c>
      <c r="H3025" t="s">
        <v>16</v>
      </c>
      <c r="I3025" t="s">
        <v>17</v>
      </c>
      <c r="J3025" t="s">
        <v>42</v>
      </c>
      <c r="K3025">
        <v>11000000</v>
      </c>
      <c r="L3025">
        <v>1984</v>
      </c>
      <c r="M3025">
        <v>7.2</v>
      </c>
    </row>
    <row r="3026" spans="1:13" x14ac:dyDescent="0.3">
      <c r="A3026" t="s">
        <v>522</v>
      </c>
      <c r="B3026">
        <v>282</v>
      </c>
      <c r="C3026">
        <v>125</v>
      </c>
      <c r="D3026">
        <v>460935665</v>
      </c>
      <c r="E3026" t="s">
        <v>14</v>
      </c>
      <c r="F3026" t="s">
        <v>5084</v>
      </c>
      <c r="G3026">
        <v>911097</v>
      </c>
      <c r="H3026" t="s">
        <v>16</v>
      </c>
      <c r="I3026" t="s">
        <v>17</v>
      </c>
      <c r="J3026" t="s">
        <v>42</v>
      </c>
      <c r="K3026">
        <v>11000000</v>
      </c>
      <c r="L3026">
        <v>1977</v>
      </c>
      <c r="M3026">
        <v>8.6999999999999993</v>
      </c>
    </row>
    <row r="3027" spans="1:13" x14ac:dyDescent="0.3">
      <c r="A3027" t="s">
        <v>5085</v>
      </c>
      <c r="B3027">
        <v>158</v>
      </c>
      <c r="C3027">
        <v>109</v>
      </c>
      <c r="D3027">
        <v>35537564</v>
      </c>
      <c r="E3027" t="s">
        <v>609</v>
      </c>
      <c r="F3027" t="s">
        <v>5086</v>
      </c>
      <c r="G3027">
        <v>49671</v>
      </c>
      <c r="H3027" t="s">
        <v>16</v>
      </c>
      <c r="I3027" t="s">
        <v>17</v>
      </c>
      <c r="J3027" t="s">
        <v>217</v>
      </c>
      <c r="K3027">
        <v>11500000</v>
      </c>
      <c r="L3027">
        <v>2016</v>
      </c>
      <c r="M3027">
        <v>6</v>
      </c>
    </row>
    <row r="3028" spans="1:13" x14ac:dyDescent="0.3">
      <c r="A3028" t="s">
        <v>3196</v>
      </c>
      <c r="B3028">
        <v>89</v>
      </c>
      <c r="C3028">
        <v>200</v>
      </c>
      <c r="D3028">
        <v>111722000</v>
      </c>
      <c r="E3028" t="s">
        <v>2003</v>
      </c>
      <c r="F3028" t="s">
        <v>5087</v>
      </c>
      <c r="G3028">
        <v>55816</v>
      </c>
      <c r="H3028" t="s">
        <v>16</v>
      </c>
      <c r="I3028" t="s">
        <v>17</v>
      </c>
      <c r="J3028" t="s">
        <v>18</v>
      </c>
      <c r="K3028">
        <v>11000000</v>
      </c>
      <c r="L3028">
        <v>1965</v>
      </c>
      <c r="M3028">
        <v>8</v>
      </c>
    </row>
    <row r="3029" spans="1:13" hidden="1" x14ac:dyDescent="0.3">
      <c r="A3029" t="s">
        <v>2354</v>
      </c>
      <c r="B3029">
        <v>101</v>
      </c>
      <c r="C3029">
        <v>114</v>
      </c>
      <c r="D3029">
        <v>10230</v>
      </c>
      <c r="E3029" t="s">
        <v>5088</v>
      </c>
      <c r="F3029" t="s">
        <v>5089</v>
      </c>
      <c r="G3029">
        <v>14437</v>
      </c>
      <c r="H3029" t="s">
        <v>5090</v>
      </c>
      <c r="I3029" t="s">
        <v>25</v>
      </c>
      <c r="J3029" t="s">
        <v>217</v>
      </c>
      <c r="L3029">
        <v>2014</v>
      </c>
      <c r="M3029">
        <v>7.2</v>
      </c>
    </row>
    <row r="3030" spans="1:13" x14ac:dyDescent="0.3">
      <c r="A3030" t="s">
        <v>1461</v>
      </c>
      <c r="B3030">
        <v>128</v>
      </c>
      <c r="C3030">
        <v>112</v>
      </c>
      <c r="D3030">
        <v>90556401</v>
      </c>
      <c r="E3030" t="s">
        <v>1095</v>
      </c>
      <c r="F3030" t="s">
        <v>5091</v>
      </c>
      <c r="G3030">
        <v>43795</v>
      </c>
      <c r="H3030" t="s">
        <v>16</v>
      </c>
      <c r="I3030" t="s">
        <v>17</v>
      </c>
      <c r="J3030" t="s">
        <v>110</v>
      </c>
      <c r="K3030">
        <v>11000000</v>
      </c>
      <c r="L3030">
        <v>2008</v>
      </c>
      <c r="M3030">
        <v>4.5</v>
      </c>
    </row>
    <row r="3031" spans="1:13" x14ac:dyDescent="0.3">
      <c r="A3031" t="s">
        <v>1495</v>
      </c>
      <c r="B3031">
        <v>410</v>
      </c>
      <c r="C3031">
        <v>116</v>
      </c>
      <c r="D3031">
        <v>93571803</v>
      </c>
      <c r="E3031" t="s">
        <v>596</v>
      </c>
      <c r="F3031" t="s">
        <v>5092</v>
      </c>
      <c r="G3031">
        <v>275869</v>
      </c>
      <c r="H3031" t="s">
        <v>16</v>
      </c>
      <c r="I3031" t="s">
        <v>17</v>
      </c>
      <c r="J3031" t="s">
        <v>217</v>
      </c>
      <c r="K3031">
        <v>25000000</v>
      </c>
      <c r="L3031">
        <v>2010</v>
      </c>
      <c r="M3031">
        <v>7.9</v>
      </c>
    </row>
    <row r="3032" spans="1:13" hidden="1" x14ac:dyDescent="0.3">
      <c r="A3032" t="s">
        <v>3738</v>
      </c>
      <c r="B3032">
        <v>104</v>
      </c>
      <c r="C3032">
        <v>92</v>
      </c>
      <c r="D3032">
        <v>72755517</v>
      </c>
      <c r="E3032" t="s">
        <v>3739</v>
      </c>
      <c r="F3032" t="s">
        <v>5093</v>
      </c>
      <c r="G3032">
        <v>56595</v>
      </c>
      <c r="H3032" t="s">
        <v>16</v>
      </c>
      <c r="I3032" t="s">
        <v>17</v>
      </c>
      <c r="J3032" t="s">
        <v>217</v>
      </c>
      <c r="L3032">
        <v>2006</v>
      </c>
      <c r="M3032">
        <v>7.1</v>
      </c>
    </row>
    <row r="3033" spans="1:13" x14ac:dyDescent="0.3">
      <c r="A3033" t="s">
        <v>2476</v>
      </c>
      <c r="B3033">
        <v>54</v>
      </c>
      <c r="C3033">
        <v>120</v>
      </c>
      <c r="D3033">
        <v>52929168</v>
      </c>
      <c r="E3033" t="s">
        <v>366</v>
      </c>
      <c r="F3033" t="s">
        <v>5094</v>
      </c>
      <c r="G3033">
        <v>82743</v>
      </c>
      <c r="H3033" t="s">
        <v>16</v>
      </c>
      <c r="I3033" t="s">
        <v>17</v>
      </c>
      <c r="J3033" t="s">
        <v>217</v>
      </c>
      <c r="K3033">
        <v>11000000</v>
      </c>
      <c r="L3033">
        <v>1992</v>
      </c>
      <c r="M3033">
        <v>7.5</v>
      </c>
    </row>
    <row r="3034" spans="1:13" x14ac:dyDescent="0.3">
      <c r="A3034" t="s">
        <v>5095</v>
      </c>
      <c r="B3034">
        <v>141</v>
      </c>
      <c r="C3034">
        <v>107</v>
      </c>
      <c r="D3034">
        <v>50461335</v>
      </c>
      <c r="E3034" t="s">
        <v>5096</v>
      </c>
      <c r="F3034" t="s">
        <v>5097</v>
      </c>
      <c r="G3034">
        <v>83893</v>
      </c>
      <c r="H3034" t="s">
        <v>16</v>
      </c>
      <c r="I3034" t="s">
        <v>17</v>
      </c>
      <c r="J3034" t="s">
        <v>18</v>
      </c>
      <c r="K3034">
        <v>11000000</v>
      </c>
      <c r="L3034">
        <v>2014</v>
      </c>
      <c r="M3034">
        <v>6.8</v>
      </c>
    </row>
    <row r="3035" spans="1:13" x14ac:dyDescent="0.3">
      <c r="A3035" t="s">
        <v>3666</v>
      </c>
      <c r="B3035">
        <v>30</v>
      </c>
      <c r="C3035">
        <v>92</v>
      </c>
      <c r="E3035" t="s">
        <v>641</v>
      </c>
      <c r="F3035" t="s">
        <v>5098</v>
      </c>
      <c r="G3035">
        <v>3104</v>
      </c>
      <c r="H3035" t="s">
        <v>16</v>
      </c>
      <c r="I3035" t="s">
        <v>105</v>
      </c>
      <c r="J3035" t="s">
        <v>1730</v>
      </c>
      <c r="K3035">
        <v>12000000</v>
      </c>
      <c r="L3035">
        <v>2014</v>
      </c>
      <c r="M3035">
        <v>4.3</v>
      </c>
    </row>
    <row r="3036" spans="1:13" x14ac:dyDescent="0.3">
      <c r="A3036" t="s">
        <v>5099</v>
      </c>
      <c r="B3036">
        <v>57</v>
      </c>
      <c r="C3036">
        <v>107</v>
      </c>
      <c r="D3036">
        <v>49797148</v>
      </c>
      <c r="E3036" t="s">
        <v>1412</v>
      </c>
      <c r="F3036" t="s">
        <v>5100</v>
      </c>
      <c r="G3036">
        <v>49007</v>
      </c>
      <c r="H3036" t="s">
        <v>16</v>
      </c>
      <c r="I3036" t="s">
        <v>17</v>
      </c>
      <c r="J3036" t="s">
        <v>217</v>
      </c>
      <c r="K3036">
        <v>11000000</v>
      </c>
      <c r="L3036">
        <v>1989</v>
      </c>
      <c r="M3036">
        <v>7.2</v>
      </c>
    </row>
    <row r="3037" spans="1:13" x14ac:dyDescent="0.3">
      <c r="A3037" t="s">
        <v>2142</v>
      </c>
      <c r="B3037">
        <v>56</v>
      </c>
      <c r="C3037">
        <v>100</v>
      </c>
      <c r="E3037" t="s">
        <v>609</v>
      </c>
      <c r="F3037" t="s">
        <v>5101</v>
      </c>
      <c r="G3037">
        <v>18220</v>
      </c>
      <c r="H3037" t="s">
        <v>16</v>
      </c>
      <c r="I3037" t="s">
        <v>25</v>
      </c>
      <c r="J3037" t="s">
        <v>18</v>
      </c>
      <c r="K3037">
        <v>13500000</v>
      </c>
      <c r="L3037">
        <v>2007</v>
      </c>
      <c r="M3037">
        <v>5.8</v>
      </c>
    </row>
    <row r="3038" spans="1:13" x14ac:dyDescent="0.3">
      <c r="A3038" t="s">
        <v>483</v>
      </c>
      <c r="B3038">
        <v>216</v>
      </c>
      <c r="C3038">
        <v>81</v>
      </c>
      <c r="D3038">
        <v>46563158</v>
      </c>
      <c r="E3038" t="s">
        <v>558</v>
      </c>
      <c r="F3038" t="s">
        <v>5102</v>
      </c>
      <c r="G3038">
        <v>207934</v>
      </c>
      <c r="H3038" t="s">
        <v>16</v>
      </c>
      <c r="I3038" t="s">
        <v>17</v>
      </c>
      <c r="J3038" t="s">
        <v>217</v>
      </c>
      <c r="K3038">
        <v>13000000</v>
      </c>
      <c r="L3038">
        <v>2002</v>
      </c>
      <c r="M3038">
        <v>7.1</v>
      </c>
    </row>
    <row r="3039" spans="1:13" x14ac:dyDescent="0.3">
      <c r="A3039" t="s">
        <v>950</v>
      </c>
      <c r="B3039">
        <v>80</v>
      </c>
      <c r="C3039">
        <v>101</v>
      </c>
      <c r="D3039">
        <v>41227069</v>
      </c>
      <c r="E3039" t="s">
        <v>85</v>
      </c>
      <c r="F3039" t="s">
        <v>5103</v>
      </c>
      <c r="G3039">
        <v>162701</v>
      </c>
      <c r="H3039" t="s">
        <v>16</v>
      </c>
      <c r="I3039" t="s">
        <v>17</v>
      </c>
      <c r="J3039" t="s">
        <v>42</v>
      </c>
      <c r="K3039">
        <v>11000000</v>
      </c>
      <c r="L3039">
        <v>2002</v>
      </c>
      <c r="M3039">
        <v>7.4</v>
      </c>
    </row>
    <row r="3040" spans="1:13" x14ac:dyDescent="0.3">
      <c r="A3040" t="s">
        <v>2834</v>
      </c>
      <c r="B3040">
        <v>77</v>
      </c>
      <c r="C3040">
        <v>122</v>
      </c>
      <c r="D3040">
        <v>39025000</v>
      </c>
      <c r="E3040" t="s">
        <v>714</v>
      </c>
      <c r="F3040" t="s">
        <v>5104</v>
      </c>
      <c r="G3040">
        <v>73193</v>
      </c>
      <c r="H3040" t="s">
        <v>16</v>
      </c>
      <c r="I3040" t="s">
        <v>25</v>
      </c>
      <c r="J3040" t="s">
        <v>217</v>
      </c>
      <c r="K3040">
        <v>11000000</v>
      </c>
      <c r="L3040">
        <v>1995</v>
      </c>
      <c r="M3040">
        <v>7.6</v>
      </c>
    </row>
    <row r="3041" spans="1:13" x14ac:dyDescent="0.3">
      <c r="A3041" t="s">
        <v>2171</v>
      </c>
      <c r="B3041">
        <v>101</v>
      </c>
      <c r="C3041">
        <v>97</v>
      </c>
      <c r="D3041">
        <v>38201895</v>
      </c>
      <c r="E3041" t="s">
        <v>85</v>
      </c>
      <c r="F3041" t="s">
        <v>5105</v>
      </c>
      <c r="G3041">
        <v>149222</v>
      </c>
      <c r="H3041" t="s">
        <v>16</v>
      </c>
      <c r="I3041" t="s">
        <v>17</v>
      </c>
      <c r="J3041" t="s">
        <v>217</v>
      </c>
      <c r="K3041">
        <v>10500000</v>
      </c>
      <c r="L3041">
        <v>1999</v>
      </c>
      <c r="M3041">
        <v>6.9</v>
      </c>
    </row>
    <row r="3042" spans="1:13" x14ac:dyDescent="0.3">
      <c r="A3042" t="s">
        <v>4260</v>
      </c>
      <c r="B3042">
        <v>156</v>
      </c>
      <c r="C3042">
        <v>92</v>
      </c>
      <c r="D3042">
        <v>27669413</v>
      </c>
      <c r="E3042" t="s">
        <v>1828</v>
      </c>
      <c r="F3042" t="s">
        <v>5106</v>
      </c>
      <c r="G3042">
        <v>76207</v>
      </c>
      <c r="H3042" t="s">
        <v>16</v>
      </c>
      <c r="I3042" t="s">
        <v>105</v>
      </c>
      <c r="J3042" t="s">
        <v>217</v>
      </c>
      <c r="K3042">
        <v>11000000</v>
      </c>
      <c r="L3042">
        <v>2009</v>
      </c>
      <c r="M3042">
        <v>6</v>
      </c>
    </row>
    <row r="3043" spans="1:13" x14ac:dyDescent="0.3">
      <c r="A3043" t="s">
        <v>3622</v>
      </c>
      <c r="B3043">
        <v>48</v>
      </c>
      <c r="C3043">
        <v>92</v>
      </c>
      <c r="E3043" t="s">
        <v>609</v>
      </c>
      <c r="F3043" t="s">
        <v>5107</v>
      </c>
      <c r="G3043">
        <v>36559</v>
      </c>
      <c r="H3043" t="s">
        <v>16</v>
      </c>
      <c r="I3043" t="s">
        <v>17</v>
      </c>
      <c r="J3043" t="s">
        <v>217</v>
      </c>
      <c r="K3043">
        <v>11000000</v>
      </c>
      <c r="L3043">
        <v>1981</v>
      </c>
      <c r="M3043">
        <v>6.9</v>
      </c>
    </row>
    <row r="3044" spans="1:13" x14ac:dyDescent="0.3">
      <c r="A3044" t="s">
        <v>4507</v>
      </c>
      <c r="B3044">
        <v>109</v>
      </c>
      <c r="C3044">
        <v>110</v>
      </c>
      <c r="D3044">
        <v>37766350</v>
      </c>
      <c r="E3044" t="s">
        <v>1235</v>
      </c>
      <c r="F3044" t="s">
        <v>5108</v>
      </c>
      <c r="G3044">
        <v>19440</v>
      </c>
      <c r="H3044" t="s">
        <v>16</v>
      </c>
      <c r="I3044" t="s">
        <v>17</v>
      </c>
      <c r="J3044" t="s">
        <v>18</v>
      </c>
      <c r="K3044">
        <v>11000000</v>
      </c>
      <c r="L3044">
        <v>2008</v>
      </c>
      <c r="M3044">
        <v>7.3</v>
      </c>
    </row>
    <row r="3045" spans="1:13" x14ac:dyDescent="0.3">
      <c r="A3045" t="s">
        <v>5109</v>
      </c>
      <c r="B3045">
        <v>62</v>
      </c>
      <c r="C3045">
        <v>86</v>
      </c>
      <c r="D3045">
        <v>23978402</v>
      </c>
      <c r="E3045" t="s">
        <v>366</v>
      </c>
      <c r="F3045" t="s">
        <v>5110</v>
      </c>
      <c r="G3045">
        <v>10966</v>
      </c>
      <c r="H3045" t="s">
        <v>16</v>
      </c>
      <c r="I3045" t="s">
        <v>17</v>
      </c>
      <c r="J3045" t="s">
        <v>18</v>
      </c>
      <c r="K3045">
        <v>11000000</v>
      </c>
      <c r="L3045">
        <v>2001</v>
      </c>
      <c r="M3045">
        <v>4.5999999999999996</v>
      </c>
    </row>
    <row r="3046" spans="1:13" x14ac:dyDescent="0.3">
      <c r="A3046" t="s">
        <v>825</v>
      </c>
      <c r="B3046">
        <v>33</v>
      </c>
      <c r="C3046">
        <v>91</v>
      </c>
      <c r="D3046">
        <v>21370057</v>
      </c>
      <c r="E3046" t="s">
        <v>782</v>
      </c>
      <c r="F3046" t="s">
        <v>5111</v>
      </c>
      <c r="G3046">
        <v>9903</v>
      </c>
      <c r="H3046" t="s">
        <v>16</v>
      </c>
      <c r="I3046" t="s">
        <v>17</v>
      </c>
      <c r="J3046" t="s">
        <v>217</v>
      </c>
      <c r="K3046">
        <v>12000000</v>
      </c>
      <c r="L3046">
        <v>1992</v>
      </c>
      <c r="M3046">
        <v>6</v>
      </c>
    </row>
    <row r="3047" spans="1:13" x14ac:dyDescent="0.3">
      <c r="A3047" t="s">
        <v>2488</v>
      </c>
      <c r="B3047">
        <v>20</v>
      </c>
      <c r="C3047">
        <v>145</v>
      </c>
      <c r="E3047" t="s">
        <v>1235</v>
      </c>
      <c r="F3047" t="s">
        <v>5112</v>
      </c>
      <c r="G3047">
        <v>5561</v>
      </c>
      <c r="H3047" t="s">
        <v>16</v>
      </c>
      <c r="I3047" t="s">
        <v>17</v>
      </c>
      <c r="J3047" t="s">
        <v>42</v>
      </c>
      <c r="K3047">
        <v>11000000</v>
      </c>
      <c r="L3047">
        <v>1978</v>
      </c>
      <c r="M3047">
        <v>6.4</v>
      </c>
    </row>
    <row r="3048" spans="1:13" x14ac:dyDescent="0.3">
      <c r="A3048" t="s">
        <v>2624</v>
      </c>
      <c r="B3048">
        <v>52</v>
      </c>
      <c r="C3048">
        <v>100</v>
      </c>
      <c r="D3048">
        <v>4884663</v>
      </c>
      <c r="E3048" t="s">
        <v>3589</v>
      </c>
      <c r="F3048" t="s">
        <v>5113</v>
      </c>
      <c r="G3048">
        <v>5187</v>
      </c>
      <c r="H3048" t="s">
        <v>16</v>
      </c>
      <c r="I3048" t="s">
        <v>17</v>
      </c>
      <c r="J3048" t="s">
        <v>42</v>
      </c>
      <c r="K3048">
        <v>12000000</v>
      </c>
      <c r="L3048">
        <v>1986</v>
      </c>
      <c r="M3048">
        <v>5.5</v>
      </c>
    </row>
    <row r="3049" spans="1:13" x14ac:dyDescent="0.3">
      <c r="A3049" t="s">
        <v>5114</v>
      </c>
      <c r="B3049">
        <v>351</v>
      </c>
      <c r="C3049">
        <v>111</v>
      </c>
      <c r="D3049">
        <v>38317535</v>
      </c>
      <c r="E3049" t="s">
        <v>85</v>
      </c>
      <c r="F3049" t="s">
        <v>5115</v>
      </c>
      <c r="G3049">
        <v>73249</v>
      </c>
      <c r="H3049" t="s">
        <v>16</v>
      </c>
      <c r="I3049" t="s">
        <v>25</v>
      </c>
      <c r="J3049" t="s">
        <v>18</v>
      </c>
      <c r="K3049">
        <v>11000000</v>
      </c>
      <c r="L3049">
        <v>2015</v>
      </c>
      <c r="M3049">
        <v>7.5</v>
      </c>
    </row>
    <row r="3050" spans="1:13" x14ac:dyDescent="0.3">
      <c r="A3050" t="s">
        <v>1347</v>
      </c>
      <c r="B3050">
        <v>124</v>
      </c>
      <c r="C3050">
        <v>184</v>
      </c>
      <c r="E3050" t="s">
        <v>5116</v>
      </c>
      <c r="F3050" t="s">
        <v>5117</v>
      </c>
      <c r="G3050">
        <v>101627</v>
      </c>
      <c r="H3050" t="s">
        <v>16</v>
      </c>
      <c r="I3050" t="s">
        <v>25</v>
      </c>
      <c r="J3050" t="s">
        <v>42</v>
      </c>
      <c r="K3050">
        <v>11000000</v>
      </c>
      <c r="L3050">
        <v>1975</v>
      </c>
      <c r="M3050">
        <v>8.1</v>
      </c>
    </row>
    <row r="3051" spans="1:13" x14ac:dyDescent="0.3">
      <c r="A3051" t="s">
        <v>5118</v>
      </c>
      <c r="B3051">
        <v>37</v>
      </c>
      <c r="C3051">
        <v>89</v>
      </c>
      <c r="D3051">
        <v>13903262</v>
      </c>
      <c r="E3051" t="s">
        <v>1412</v>
      </c>
      <c r="F3051" t="s">
        <v>5119</v>
      </c>
      <c r="G3051">
        <v>14656</v>
      </c>
      <c r="H3051" t="s">
        <v>16</v>
      </c>
      <c r="I3051" t="s">
        <v>17</v>
      </c>
      <c r="J3051" t="s">
        <v>18</v>
      </c>
      <c r="K3051">
        <v>11000000</v>
      </c>
      <c r="L3051">
        <v>2001</v>
      </c>
      <c r="M3051">
        <v>6.3</v>
      </c>
    </row>
    <row r="3052" spans="1:13" x14ac:dyDescent="0.3">
      <c r="A3052" t="s">
        <v>2182</v>
      </c>
      <c r="B3052">
        <v>58</v>
      </c>
      <c r="C3052">
        <v>84</v>
      </c>
      <c r="D3052">
        <v>13592872</v>
      </c>
      <c r="E3052" t="s">
        <v>609</v>
      </c>
      <c r="F3052" t="s">
        <v>5120</v>
      </c>
      <c r="G3052">
        <v>10777</v>
      </c>
      <c r="H3052" t="s">
        <v>16</v>
      </c>
      <c r="I3052" t="s">
        <v>17</v>
      </c>
      <c r="J3052" t="s">
        <v>217</v>
      </c>
      <c r="K3052">
        <v>11000000</v>
      </c>
      <c r="L3052">
        <v>2000</v>
      </c>
      <c r="M3052">
        <v>5.0999999999999996</v>
      </c>
    </row>
    <row r="3053" spans="1:13" x14ac:dyDescent="0.3">
      <c r="A3053" t="s">
        <v>5121</v>
      </c>
      <c r="B3053">
        <v>175</v>
      </c>
      <c r="C3053">
        <v>98</v>
      </c>
      <c r="D3053">
        <v>18381787</v>
      </c>
      <c r="E3053" t="s">
        <v>921</v>
      </c>
      <c r="F3053" t="s">
        <v>5122</v>
      </c>
      <c r="G3053">
        <v>15684</v>
      </c>
      <c r="H3053" t="s">
        <v>16</v>
      </c>
      <c r="I3053" t="s">
        <v>25</v>
      </c>
      <c r="J3053" t="s">
        <v>18</v>
      </c>
      <c r="K3053">
        <v>11000000</v>
      </c>
      <c r="L3053">
        <v>2012</v>
      </c>
      <c r="M3053">
        <v>6.8</v>
      </c>
    </row>
    <row r="3054" spans="1:13" x14ac:dyDescent="0.3">
      <c r="A3054" t="s">
        <v>5123</v>
      </c>
      <c r="B3054">
        <v>75</v>
      </c>
      <c r="C3054">
        <v>95</v>
      </c>
      <c r="D3054">
        <v>13558739</v>
      </c>
      <c r="E3054" t="s">
        <v>609</v>
      </c>
      <c r="F3054" t="s">
        <v>5124</v>
      </c>
      <c r="G3054">
        <v>15427</v>
      </c>
      <c r="H3054" t="s">
        <v>16</v>
      </c>
      <c r="I3054" t="s">
        <v>17</v>
      </c>
      <c r="J3054" t="s">
        <v>217</v>
      </c>
      <c r="K3054">
        <v>11000000</v>
      </c>
      <c r="L3054">
        <v>2001</v>
      </c>
      <c r="M3054">
        <v>5.3</v>
      </c>
    </row>
    <row r="3055" spans="1:13" x14ac:dyDescent="0.3">
      <c r="A3055" t="s">
        <v>3445</v>
      </c>
      <c r="B3055">
        <v>161</v>
      </c>
      <c r="C3055">
        <v>100</v>
      </c>
      <c r="D3055">
        <v>13103828</v>
      </c>
      <c r="E3055" t="s">
        <v>782</v>
      </c>
      <c r="F3055" t="s">
        <v>5125</v>
      </c>
      <c r="G3055">
        <v>59982</v>
      </c>
      <c r="H3055" t="s">
        <v>16</v>
      </c>
      <c r="I3055" t="s">
        <v>17</v>
      </c>
      <c r="J3055" t="s">
        <v>217</v>
      </c>
      <c r="K3055">
        <v>11000000</v>
      </c>
      <c r="L3055">
        <v>2001</v>
      </c>
      <c r="M3055">
        <v>7.3</v>
      </c>
    </row>
    <row r="3056" spans="1:13" x14ac:dyDescent="0.3">
      <c r="A3056" t="s">
        <v>5126</v>
      </c>
      <c r="B3056">
        <v>203</v>
      </c>
      <c r="C3056">
        <v>109</v>
      </c>
      <c r="D3056">
        <v>33305037</v>
      </c>
      <c r="E3056" t="s">
        <v>2126</v>
      </c>
      <c r="F3056" t="s">
        <v>5127</v>
      </c>
      <c r="G3056">
        <v>33856</v>
      </c>
      <c r="H3056" t="s">
        <v>16</v>
      </c>
      <c r="I3056" t="s">
        <v>25</v>
      </c>
      <c r="J3056" t="s">
        <v>18</v>
      </c>
      <c r="K3056">
        <v>11000000</v>
      </c>
      <c r="L3056">
        <v>2015</v>
      </c>
      <c r="M3056">
        <v>7.3</v>
      </c>
    </row>
    <row r="3057" spans="1:13" x14ac:dyDescent="0.3">
      <c r="A3057" t="s">
        <v>401</v>
      </c>
      <c r="B3057">
        <v>188</v>
      </c>
      <c r="C3057">
        <v>118</v>
      </c>
      <c r="D3057">
        <v>10214647</v>
      </c>
      <c r="E3057" t="s">
        <v>563</v>
      </c>
      <c r="F3057" t="s">
        <v>5128</v>
      </c>
      <c r="G3057">
        <v>42689</v>
      </c>
      <c r="H3057" t="s">
        <v>16</v>
      </c>
      <c r="I3057" t="s">
        <v>17</v>
      </c>
      <c r="J3057" t="s">
        <v>217</v>
      </c>
      <c r="K3057">
        <v>11000000</v>
      </c>
      <c r="L3057">
        <v>2004</v>
      </c>
      <c r="M3057">
        <v>7.1</v>
      </c>
    </row>
    <row r="3058" spans="1:13" x14ac:dyDescent="0.3">
      <c r="A3058" t="s">
        <v>36</v>
      </c>
      <c r="B3058">
        <v>221</v>
      </c>
      <c r="C3058">
        <v>88</v>
      </c>
      <c r="D3058">
        <v>11501093</v>
      </c>
      <c r="E3058" t="s">
        <v>322</v>
      </c>
      <c r="F3058" t="s">
        <v>5129</v>
      </c>
      <c r="G3058">
        <v>128850</v>
      </c>
      <c r="H3058" t="s">
        <v>16</v>
      </c>
      <c r="I3058" t="s">
        <v>17</v>
      </c>
      <c r="J3058" t="s">
        <v>217</v>
      </c>
      <c r="K3058">
        <v>13000000</v>
      </c>
      <c r="L3058">
        <v>1992</v>
      </c>
      <c r="M3058">
        <v>7.6</v>
      </c>
    </row>
    <row r="3059" spans="1:13" x14ac:dyDescent="0.3">
      <c r="A3059" t="s">
        <v>5130</v>
      </c>
      <c r="B3059">
        <v>66</v>
      </c>
      <c r="C3059">
        <v>86</v>
      </c>
      <c r="D3059">
        <v>4814244</v>
      </c>
      <c r="E3059" t="s">
        <v>615</v>
      </c>
      <c r="F3059" t="s">
        <v>5131</v>
      </c>
      <c r="G3059">
        <v>12437</v>
      </c>
      <c r="H3059" t="s">
        <v>16</v>
      </c>
      <c r="I3059" t="s">
        <v>105</v>
      </c>
      <c r="J3059" t="s">
        <v>217</v>
      </c>
      <c r="K3059">
        <v>11000000</v>
      </c>
      <c r="L3059">
        <v>2002</v>
      </c>
      <c r="M3059">
        <v>5.3</v>
      </c>
    </row>
    <row r="3060" spans="1:13" x14ac:dyDescent="0.3">
      <c r="A3060" t="s">
        <v>2699</v>
      </c>
      <c r="B3060">
        <v>80</v>
      </c>
      <c r="C3060">
        <v>118</v>
      </c>
      <c r="D3060">
        <v>9170214</v>
      </c>
      <c r="E3060" t="s">
        <v>85</v>
      </c>
      <c r="F3060" t="s">
        <v>5132</v>
      </c>
      <c r="G3060">
        <v>171882</v>
      </c>
      <c r="H3060" t="s">
        <v>16</v>
      </c>
      <c r="I3060" t="s">
        <v>17</v>
      </c>
      <c r="J3060" t="s">
        <v>18</v>
      </c>
      <c r="K3060">
        <v>11000000</v>
      </c>
      <c r="L3060">
        <v>1993</v>
      </c>
      <c r="M3060">
        <v>7.8</v>
      </c>
    </row>
    <row r="3061" spans="1:13" x14ac:dyDescent="0.3">
      <c r="A3061" t="s">
        <v>5133</v>
      </c>
      <c r="B3061">
        <v>25</v>
      </c>
      <c r="C3061">
        <v>125</v>
      </c>
      <c r="D3061">
        <v>4068087</v>
      </c>
      <c r="E3061" t="s">
        <v>2126</v>
      </c>
      <c r="F3061" t="s">
        <v>5134</v>
      </c>
      <c r="G3061">
        <v>2164</v>
      </c>
      <c r="H3061" t="s">
        <v>16</v>
      </c>
      <c r="I3061" t="s">
        <v>105</v>
      </c>
      <c r="J3061" t="s">
        <v>18</v>
      </c>
      <c r="K3061">
        <v>17000000</v>
      </c>
      <c r="L3061">
        <v>2003</v>
      </c>
      <c r="M3061">
        <v>7.7</v>
      </c>
    </row>
    <row r="3062" spans="1:13" x14ac:dyDescent="0.3">
      <c r="A3062" t="s">
        <v>3967</v>
      </c>
      <c r="B3062">
        <v>169</v>
      </c>
      <c r="C3062">
        <v>125</v>
      </c>
      <c r="D3062">
        <v>3753806</v>
      </c>
      <c r="E3062" t="s">
        <v>714</v>
      </c>
      <c r="F3062" t="s">
        <v>5135</v>
      </c>
      <c r="G3062">
        <v>20307</v>
      </c>
      <c r="H3062" t="s">
        <v>16</v>
      </c>
      <c r="I3062" t="s">
        <v>25</v>
      </c>
      <c r="J3062" t="s">
        <v>217</v>
      </c>
      <c r="K3062">
        <v>11000000</v>
      </c>
      <c r="L3062">
        <v>2004</v>
      </c>
      <c r="M3062">
        <v>7.7</v>
      </c>
    </row>
    <row r="3063" spans="1:13" x14ac:dyDescent="0.3">
      <c r="A3063" t="s">
        <v>4835</v>
      </c>
      <c r="B3063">
        <v>70</v>
      </c>
      <c r="C3063">
        <v>94</v>
      </c>
      <c r="D3063">
        <v>3034181</v>
      </c>
      <c r="E3063" t="s">
        <v>2330</v>
      </c>
      <c r="F3063" t="s">
        <v>5136</v>
      </c>
      <c r="G3063">
        <v>13622</v>
      </c>
      <c r="H3063" t="s">
        <v>16</v>
      </c>
      <c r="I3063" t="s">
        <v>25</v>
      </c>
      <c r="J3063" t="s">
        <v>217</v>
      </c>
      <c r="K3063">
        <v>11000000</v>
      </c>
      <c r="L3063">
        <v>2002</v>
      </c>
      <c r="M3063">
        <v>5.4</v>
      </c>
    </row>
    <row r="3064" spans="1:13" x14ac:dyDescent="0.3">
      <c r="A3064" t="s">
        <v>3617</v>
      </c>
      <c r="B3064">
        <v>15</v>
      </c>
      <c r="C3064">
        <v>113</v>
      </c>
      <c r="D3064">
        <v>2832826</v>
      </c>
      <c r="E3064" t="s">
        <v>515</v>
      </c>
      <c r="F3064" t="s">
        <v>5137</v>
      </c>
      <c r="G3064">
        <v>1761</v>
      </c>
      <c r="H3064" t="s">
        <v>16</v>
      </c>
      <c r="I3064" t="s">
        <v>17</v>
      </c>
      <c r="J3064" t="s">
        <v>217</v>
      </c>
      <c r="K3064">
        <v>11000000</v>
      </c>
      <c r="L3064">
        <v>1995</v>
      </c>
      <c r="M3064">
        <v>6.2</v>
      </c>
    </row>
    <row r="3065" spans="1:13" x14ac:dyDescent="0.3">
      <c r="A3065" t="s">
        <v>2528</v>
      </c>
      <c r="B3065">
        <v>535</v>
      </c>
      <c r="C3065">
        <v>104</v>
      </c>
      <c r="D3065">
        <v>13214255</v>
      </c>
      <c r="E3065" t="s">
        <v>2217</v>
      </c>
      <c r="F3065" t="s">
        <v>5138</v>
      </c>
      <c r="G3065">
        <v>96233</v>
      </c>
      <c r="H3065" t="s">
        <v>16</v>
      </c>
      <c r="I3065" t="s">
        <v>17</v>
      </c>
      <c r="J3065" t="s">
        <v>217</v>
      </c>
      <c r="K3065">
        <v>11000000</v>
      </c>
      <c r="L3065">
        <v>2013</v>
      </c>
      <c r="M3065">
        <v>7.4</v>
      </c>
    </row>
    <row r="3066" spans="1:13" x14ac:dyDescent="0.3">
      <c r="A3066" t="s">
        <v>547</v>
      </c>
      <c r="B3066">
        <v>92</v>
      </c>
      <c r="C3066">
        <v>95</v>
      </c>
      <c r="D3066">
        <v>16017403</v>
      </c>
      <c r="E3066" t="s">
        <v>3153</v>
      </c>
      <c r="F3066" t="s">
        <v>5139</v>
      </c>
      <c r="G3066">
        <v>17333</v>
      </c>
      <c r="H3066" t="s">
        <v>16</v>
      </c>
      <c r="I3066" t="s">
        <v>17</v>
      </c>
      <c r="J3066" t="s">
        <v>217</v>
      </c>
      <c r="K3066">
        <v>5000000</v>
      </c>
      <c r="L3066">
        <v>2001</v>
      </c>
      <c r="M3066">
        <v>6.2</v>
      </c>
    </row>
    <row r="3067" spans="1:13" x14ac:dyDescent="0.3">
      <c r="A3067" t="s">
        <v>5140</v>
      </c>
      <c r="B3067">
        <v>14</v>
      </c>
      <c r="C3067">
        <v>102</v>
      </c>
      <c r="D3067">
        <v>2807854</v>
      </c>
      <c r="E3067" t="s">
        <v>847</v>
      </c>
      <c r="F3067" t="s">
        <v>5141</v>
      </c>
      <c r="G3067">
        <v>14129</v>
      </c>
      <c r="H3067" t="s">
        <v>16</v>
      </c>
      <c r="I3067" t="s">
        <v>17</v>
      </c>
      <c r="J3067" t="s">
        <v>18</v>
      </c>
      <c r="K3067">
        <v>11000000</v>
      </c>
      <c r="L3067">
        <v>1991</v>
      </c>
      <c r="M3067">
        <v>5.0999999999999996</v>
      </c>
    </row>
    <row r="3068" spans="1:13" x14ac:dyDescent="0.3">
      <c r="A3068" t="s">
        <v>5142</v>
      </c>
      <c r="B3068">
        <v>13</v>
      </c>
      <c r="C3068">
        <v>124</v>
      </c>
      <c r="E3068" t="s">
        <v>2323</v>
      </c>
      <c r="F3068" t="s">
        <v>5143</v>
      </c>
      <c r="G3068">
        <v>2603</v>
      </c>
      <c r="H3068" t="s">
        <v>16</v>
      </c>
      <c r="I3068" t="s">
        <v>17</v>
      </c>
      <c r="J3068" t="s">
        <v>42</v>
      </c>
      <c r="K3068">
        <v>11000000</v>
      </c>
      <c r="L3068">
        <v>1970</v>
      </c>
      <c r="M3068">
        <v>6.9</v>
      </c>
    </row>
    <row r="3069" spans="1:13" hidden="1" x14ac:dyDescent="0.3">
      <c r="A3069" t="s">
        <v>5144</v>
      </c>
      <c r="B3069">
        <v>87</v>
      </c>
      <c r="C3069">
        <v>105</v>
      </c>
      <c r="D3069">
        <v>540085</v>
      </c>
      <c r="E3069" t="s">
        <v>3944</v>
      </c>
      <c r="F3069" t="s">
        <v>5145</v>
      </c>
      <c r="G3069">
        <v>10052</v>
      </c>
      <c r="H3069" t="s">
        <v>16</v>
      </c>
      <c r="I3069" t="s">
        <v>17</v>
      </c>
      <c r="J3069" t="s">
        <v>217</v>
      </c>
      <c r="L3069">
        <v>2005</v>
      </c>
      <c r="M3069">
        <v>6.3</v>
      </c>
    </row>
    <row r="3070" spans="1:13" x14ac:dyDescent="0.3">
      <c r="A3070" t="s">
        <v>5146</v>
      </c>
      <c r="B3070">
        <v>78</v>
      </c>
      <c r="C3070">
        <v>104</v>
      </c>
      <c r="D3070">
        <v>352786</v>
      </c>
      <c r="E3070" t="s">
        <v>1542</v>
      </c>
      <c r="F3070" t="s">
        <v>5147</v>
      </c>
      <c r="G3070">
        <v>11132</v>
      </c>
      <c r="H3070" t="s">
        <v>16</v>
      </c>
      <c r="I3070" t="s">
        <v>17</v>
      </c>
      <c r="J3070" t="s">
        <v>18</v>
      </c>
      <c r="K3070">
        <v>11000000</v>
      </c>
      <c r="L3070">
        <v>2006</v>
      </c>
      <c r="M3070">
        <v>6.8</v>
      </c>
    </row>
    <row r="3071" spans="1:13" x14ac:dyDescent="0.3">
      <c r="A3071" t="s">
        <v>2624</v>
      </c>
      <c r="B3071">
        <v>223</v>
      </c>
      <c r="C3071">
        <v>120</v>
      </c>
      <c r="D3071">
        <v>76600000</v>
      </c>
      <c r="E3071" t="s">
        <v>2625</v>
      </c>
      <c r="F3071" t="s">
        <v>2626</v>
      </c>
      <c r="G3071">
        <v>105448</v>
      </c>
      <c r="H3071" t="s">
        <v>16</v>
      </c>
      <c r="I3071" t="s">
        <v>17</v>
      </c>
      <c r="J3071" t="s">
        <v>42</v>
      </c>
      <c r="K3071">
        <v>10700000</v>
      </c>
      <c r="L3071">
        <v>1982</v>
      </c>
      <c r="M3071">
        <v>7.4</v>
      </c>
    </row>
    <row r="3072" spans="1:13" x14ac:dyDescent="0.3">
      <c r="A3072" t="s">
        <v>3684</v>
      </c>
      <c r="B3072">
        <v>136</v>
      </c>
      <c r="C3072">
        <v>111</v>
      </c>
      <c r="E3072" t="s">
        <v>782</v>
      </c>
      <c r="F3072" t="s">
        <v>5148</v>
      </c>
      <c r="G3072">
        <v>5013</v>
      </c>
      <c r="H3072" t="s">
        <v>16</v>
      </c>
      <c r="I3072" t="s">
        <v>25</v>
      </c>
      <c r="J3072" t="s">
        <v>217</v>
      </c>
      <c r="K3072">
        <v>12000000</v>
      </c>
      <c r="L3072">
        <v>2010</v>
      </c>
      <c r="M3072">
        <v>5.7</v>
      </c>
    </row>
    <row r="3073" spans="1:13" x14ac:dyDescent="0.3">
      <c r="A3073" t="s">
        <v>5149</v>
      </c>
      <c r="B3073">
        <v>160</v>
      </c>
      <c r="C3073">
        <v>95</v>
      </c>
      <c r="D3073">
        <v>56729973</v>
      </c>
      <c r="E3073" t="s">
        <v>1828</v>
      </c>
      <c r="F3073" t="s">
        <v>5150</v>
      </c>
      <c r="G3073">
        <v>88529</v>
      </c>
      <c r="H3073" t="s">
        <v>16</v>
      </c>
      <c r="I3073" t="s">
        <v>17</v>
      </c>
      <c r="J3073" t="s">
        <v>217</v>
      </c>
      <c r="K3073">
        <v>10800000</v>
      </c>
      <c r="L3073">
        <v>2008</v>
      </c>
      <c r="M3073">
        <v>5.8</v>
      </c>
    </row>
    <row r="3074" spans="1:13" hidden="1" x14ac:dyDescent="0.3">
      <c r="A3074" t="s">
        <v>5151</v>
      </c>
      <c r="B3074">
        <v>28</v>
      </c>
      <c r="C3074">
        <v>96</v>
      </c>
      <c r="E3074" t="s">
        <v>782</v>
      </c>
      <c r="F3074" t="s">
        <v>5152</v>
      </c>
      <c r="G3074">
        <v>618</v>
      </c>
      <c r="H3074" t="s">
        <v>16</v>
      </c>
      <c r="I3074" t="s">
        <v>2519</v>
      </c>
      <c r="J3074" t="s">
        <v>4951</v>
      </c>
      <c r="L3074">
        <v>1969</v>
      </c>
      <c r="M3074">
        <v>6.2</v>
      </c>
    </row>
    <row r="3075" spans="1:13" x14ac:dyDescent="0.3">
      <c r="A3075" t="s">
        <v>5153</v>
      </c>
      <c r="B3075">
        <v>54</v>
      </c>
      <c r="C3075">
        <v>97</v>
      </c>
      <c r="E3075" t="s">
        <v>515</v>
      </c>
      <c r="F3075" t="s">
        <v>5154</v>
      </c>
      <c r="G3075">
        <v>45144</v>
      </c>
      <c r="H3075" t="s">
        <v>16</v>
      </c>
      <c r="I3075" t="s">
        <v>17</v>
      </c>
      <c r="J3075" t="s">
        <v>18</v>
      </c>
      <c r="K3075">
        <v>11000000</v>
      </c>
      <c r="L3075">
        <v>2012</v>
      </c>
      <c r="M3075">
        <v>4.3</v>
      </c>
    </row>
    <row r="3076" spans="1:13" x14ac:dyDescent="0.3">
      <c r="A3076" t="s">
        <v>5155</v>
      </c>
      <c r="B3076">
        <v>75</v>
      </c>
      <c r="C3076">
        <v>118</v>
      </c>
      <c r="D3076">
        <v>399879</v>
      </c>
      <c r="E3076" t="s">
        <v>789</v>
      </c>
      <c r="F3076" t="s">
        <v>5156</v>
      </c>
      <c r="G3076">
        <v>5772</v>
      </c>
      <c r="H3076" t="s">
        <v>16</v>
      </c>
      <c r="I3076" t="s">
        <v>139</v>
      </c>
      <c r="J3076" t="s">
        <v>217</v>
      </c>
      <c r="K3076">
        <v>15000000</v>
      </c>
      <c r="L3076">
        <v>2006</v>
      </c>
      <c r="M3076">
        <v>6.4</v>
      </c>
    </row>
    <row r="3077" spans="1:13" x14ac:dyDescent="0.3">
      <c r="A3077" t="s">
        <v>5157</v>
      </c>
      <c r="B3077">
        <v>20</v>
      </c>
      <c r="C3077">
        <v>193</v>
      </c>
      <c r="D3077">
        <v>3275443</v>
      </c>
      <c r="E3077" t="s">
        <v>1235</v>
      </c>
      <c r="F3077" t="s">
        <v>5158</v>
      </c>
      <c r="G3077">
        <v>13998</v>
      </c>
      <c r="H3077" t="s">
        <v>2005</v>
      </c>
      <c r="I3077" t="s">
        <v>2006</v>
      </c>
      <c r="J3077" t="s">
        <v>217</v>
      </c>
      <c r="K3077">
        <v>700000000</v>
      </c>
      <c r="L3077">
        <v>2006</v>
      </c>
      <c r="M3077">
        <v>6</v>
      </c>
    </row>
    <row r="3078" spans="1:13" x14ac:dyDescent="0.3">
      <c r="A3078" t="s">
        <v>2142</v>
      </c>
      <c r="B3078">
        <v>105</v>
      </c>
      <c r="C3078">
        <v>97</v>
      </c>
      <c r="D3078">
        <v>18535191</v>
      </c>
      <c r="E3078" t="s">
        <v>615</v>
      </c>
      <c r="F3078" t="s">
        <v>5159</v>
      </c>
      <c r="G3078">
        <v>12980</v>
      </c>
      <c r="H3078" t="s">
        <v>16</v>
      </c>
      <c r="I3078" t="s">
        <v>25</v>
      </c>
      <c r="J3078" t="s">
        <v>18</v>
      </c>
      <c r="K3078">
        <v>14000000</v>
      </c>
      <c r="L3078">
        <v>1999</v>
      </c>
      <c r="M3078">
        <v>6.9</v>
      </c>
    </row>
    <row r="3079" spans="1:13" x14ac:dyDescent="0.3">
      <c r="A3079" t="s">
        <v>5160</v>
      </c>
      <c r="B3079">
        <v>120</v>
      </c>
      <c r="C3079">
        <v>98</v>
      </c>
      <c r="D3079">
        <v>23838</v>
      </c>
      <c r="E3079" t="s">
        <v>1557</v>
      </c>
      <c r="F3079" t="s">
        <v>5161</v>
      </c>
      <c r="G3079">
        <v>28570</v>
      </c>
      <c r="H3079" t="s">
        <v>16</v>
      </c>
      <c r="I3079" t="s">
        <v>25</v>
      </c>
      <c r="J3079" t="s">
        <v>217</v>
      </c>
      <c r="K3079">
        <v>7000000</v>
      </c>
      <c r="L3079">
        <v>2013</v>
      </c>
      <c r="M3079">
        <v>5.5</v>
      </c>
    </row>
    <row r="3080" spans="1:13" x14ac:dyDescent="0.3">
      <c r="A3080" t="s">
        <v>5162</v>
      </c>
      <c r="B3080">
        <v>108</v>
      </c>
      <c r="C3080">
        <v>103</v>
      </c>
      <c r="D3080">
        <v>22160085</v>
      </c>
      <c r="E3080" t="s">
        <v>2285</v>
      </c>
      <c r="F3080" t="s">
        <v>5163</v>
      </c>
      <c r="G3080">
        <v>16747</v>
      </c>
      <c r="H3080" t="s">
        <v>16</v>
      </c>
      <c r="I3080" t="s">
        <v>17</v>
      </c>
      <c r="J3080" t="s">
        <v>18</v>
      </c>
      <c r="K3080">
        <v>10600000</v>
      </c>
      <c r="L3080">
        <v>2002</v>
      </c>
      <c r="M3080">
        <v>5.4</v>
      </c>
    </row>
    <row r="3081" spans="1:13" x14ac:dyDescent="0.3">
      <c r="A3081" t="s">
        <v>1347</v>
      </c>
      <c r="B3081">
        <v>285</v>
      </c>
      <c r="C3081">
        <v>161</v>
      </c>
      <c r="D3081">
        <v>56715371</v>
      </c>
      <c r="E3081" t="s">
        <v>501</v>
      </c>
      <c r="F3081" t="s">
        <v>5164</v>
      </c>
      <c r="G3081">
        <v>427357</v>
      </c>
      <c r="H3081" t="s">
        <v>16</v>
      </c>
      <c r="I3081" t="s">
        <v>25</v>
      </c>
      <c r="J3081" t="s">
        <v>110</v>
      </c>
      <c r="K3081">
        <v>12000000</v>
      </c>
      <c r="L3081">
        <v>1968</v>
      </c>
      <c r="M3081">
        <v>8.3000000000000007</v>
      </c>
    </row>
    <row r="3082" spans="1:13" x14ac:dyDescent="0.3">
      <c r="A3082" t="s">
        <v>145</v>
      </c>
      <c r="B3082">
        <v>215</v>
      </c>
      <c r="C3082">
        <v>120</v>
      </c>
      <c r="D3082">
        <v>434949459</v>
      </c>
      <c r="E3082" t="s">
        <v>5165</v>
      </c>
      <c r="F3082" t="s">
        <v>5166</v>
      </c>
      <c r="G3082">
        <v>281842</v>
      </c>
      <c r="H3082" t="s">
        <v>16</v>
      </c>
      <c r="I3082" t="s">
        <v>17</v>
      </c>
      <c r="J3082" t="s">
        <v>42</v>
      </c>
      <c r="K3082">
        <v>10500000</v>
      </c>
      <c r="L3082">
        <v>1982</v>
      </c>
      <c r="M3082">
        <v>7.9</v>
      </c>
    </row>
    <row r="3083" spans="1:13" x14ac:dyDescent="0.3">
      <c r="A3083" t="s">
        <v>5167</v>
      </c>
      <c r="B3083">
        <v>81</v>
      </c>
      <c r="C3083">
        <v>97</v>
      </c>
      <c r="D3083">
        <v>11043445</v>
      </c>
      <c r="E3083" t="s">
        <v>515</v>
      </c>
      <c r="F3083" t="s">
        <v>5168</v>
      </c>
      <c r="G3083">
        <v>27689</v>
      </c>
      <c r="H3083" t="s">
        <v>16</v>
      </c>
      <c r="I3083" t="s">
        <v>17</v>
      </c>
      <c r="J3083" t="s">
        <v>18</v>
      </c>
      <c r="K3083">
        <v>10000000</v>
      </c>
      <c r="L3083">
        <v>2007</v>
      </c>
      <c r="M3083">
        <v>6.5</v>
      </c>
    </row>
    <row r="3084" spans="1:13" x14ac:dyDescent="0.3">
      <c r="A3084" t="s">
        <v>5169</v>
      </c>
      <c r="B3084">
        <v>17</v>
      </c>
      <c r="C3084">
        <v>97</v>
      </c>
      <c r="E3084" t="s">
        <v>2502</v>
      </c>
      <c r="F3084" t="s">
        <v>5170</v>
      </c>
      <c r="G3084">
        <v>1337</v>
      </c>
      <c r="H3084" t="s">
        <v>16</v>
      </c>
      <c r="I3084" t="s">
        <v>105</v>
      </c>
      <c r="J3084" t="s">
        <v>42</v>
      </c>
      <c r="K3084">
        <v>12500000</v>
      </c>
      <c r="L3084">
        <v>2004</v>
      </c>
      <c r="M3084">
        <v>6.3</v>
      </c>
    </row>
    <row r="3085" spans="1:13" x14ac:dyDescent="0.3">
      <c r="A3085" t="s">
        <v>5171</v>
      </c>
      <c r="B3085">
        <v>5</v>
      </c>
      <c r="C3085">
        <v>99</v>
      </c>
      <c r="D3085">
        <v>125169</v>
      </c>
      <c r="E3085" t="s">
        <v>921</v>
      </c>
      <c r="F3085" t="s">
        <v>5172</v>
      </c>
      <c r="G3085">
        <v>859</v>
      </c>
      <c r="H3085" t="s">
        <v>16</v>
      </c>
      <c r="I3085" t="s">
        <v>17</v>
      </c>
      <c r="J3085" t="s">
        <v>217</v>
      </c>
      <c r="K3085">
        <v>10500000</v>
      </c>
      <c r="L3085">
        <v>1994</v>
      </c>
      <c r="M3085">
        <v>6.4</v>
      </c>
    </row>
    <row r="3086" spans="1:13" hidden="1" x14ac:dyDescent="0.3">
      <c r="B3086">
        <v>3</v>
      </c>
      <c r="C3086">
        <v>24</v>
      </c>
      <c r="E3086" t="s">
        <v>609</v>
      </c>
      <c r="F3086" t="s">
        <v>5173</v>
      </c>
      <c r="G3086">
        <v>2651</v>
      </c>
      <c r="H3086" t="s">
        <v>16</v>
      </c>
      <c r="I3086" t="s">
        <v>25</v>
      </c>
      <c r="M3086">
        <v>7.9</v>
      </c>
    </row>
    <row r="3087" spans="1:13" hidden="1" x14ac:dyDescent="0.3">
      <c r="A3087" t="s">
        <v>5174</v>
      </c>
      <c r="B3087">
        <v>10</v>
      </c>
      <c r="C3087">
        <v>144</v>
      </c>
      <c r="D3087">
        <v>1165104</v>
      </c>
      <c r="E3087" t="s">
        <v>609</v>
      </c>
      <c r="F3087" t="s">
        <v>5175</v>
      </c>
      <c r="G3087">
        <v>8598</v>
      </c>
      <c r="H3087" t="s">
        <v>2005</v>
      </c>
      <c r="I3087" t="s">
        <v>2006</v>
      </c>
      <c r="L3087">
        <v>2010</v>
      </c>
      <c r="M3087">
        <v>5.3</v>
      </c>
    </row>
    <row r="3088" spans="1:13" hidden="1" x14ac:dyDescent="0.3">
      <c r="A3088" t="s">
        <v>4797</v>
      </c>
      <c r="B3088">
        <v>43</v>
      </c>
      <c r="C3088">
        <v>111</v>
      </c>
      <c r="D3088">
        <v>1066555</v>
      </c>
      <c r="E3088" t="s">
        <v>5176</v>
      </c>
      <c r="F3088" t="s">
        <v>5177</v>
      </c>
      <c r="G3088">
        <v>2618</v>
      </c>
      <c r="I3088" t="s">
        <v>17</v>
      </c>
      <c r="J3088" t="s">
        <v>217</v>
      </c>
      <c r="K3088">
        <v>11000000</v>
      </c>
      <c r="L3088">
        <v>2007</v>
      </c>
      <c r="M3088">
        <v>5.8</v>
      </c>
    </row>
    <row r="3089" spans="1:13" x14ac:dyDescent="0.3">
      <c r="A3089" t="s">
        <v>5178</v>
      </c>
      <c r="B3089">
        <v>43</v>
      </c>
      <c r="C3089">
        <v>145</v>
      </c>
      <c r="D3089">
        <v>5669081</v>
      </c>
      <c r="E3089" t="s">
        <v>726</v>
      </c>
      <c r="F3089" t="s">
        <v>5179</v>
      </c>
      <c r="G3089">
        <v>3665</v>
      </c>
      <c r="H3089" t="s">
        <v>1010</v>
      </c>
      <c r="I3089" t="s">
        <v>1057</v>
      </c>
      <c r="J3089" t="s">
        <v>217</v>
      </c>
      <c r="K3089">
        <v>10818775</v>
      </c>
      <c r="L3089">
        <v>2012</v>
      </c>
      <c r="M3089">
        <v>6.6</v>
      </c>
    </row>
    <row r="3090" spans="1:13" hidden="1" x14ac:dyDescent="0.3">
      <c r="A3090" t="s">
        <v>5180</v>
      </c>
      <c r="B3090">
        <v>94</v>
      </c>
      <c r="C3090">
        <v>106</v>
      </c>
      <c r="E3090" t="s">
        <v>1972</v>
      </c>
      <c r="F3090" t="s">
        <v>5181</v>
      </c>
      <c r="G3090">
        <v>15060</v>
      </c>
      <c r="H3090" t="s">
        <v>532</v>
      </c>
      <c r="I3090" t="s">
        <v>533</v>
      </c>
      <c r="K3090">
        <v>11000000</v>
      </c>
      <c r="L3090">
        <v>2014</v>
      </c>
      <c r="M3090">
        <v>7.4</v>
      </c>
    </row>
    <row r="3091" spans="1:13" x14ac:dyDescent="0.3">
      <c r="A3091" t="s">
        <v>2167</v>
      </c>
      <c r="B3091">
        <v>161</v>
      </c>
      <c r="C3091">
        <v>126</v>
      </c>
      <c r="D3091">
        <v>138339411</v>
      </c>
      <c r="E3091" t="s">
        <v>1235</v>
      </c>
      <c r="F3091" t="s">
        <v>5182</v>
      </c>
      <c r="G3091">
        <v>604904</v>
      </c>
      <c r="H3091" t="s">
        <v>16</v>
      </c>
      <c r="I3091" t="s">
        <v>17</v>
      </c>
      <c r="J3091" t="s">
        <v>217</v>
      </c>
      <c r="K3091">
        <v>10000000</v>
      </c>
      <c r="L3091">
        <v>1997</v>
      </c>
      <c r="M3091">
        <v>8.3000000000000007</v>
      </c>
    </row>
    <row r="3092" spans="1:13" x14ac:dyDescent="0.3">
      <c r="A3092" t="s">
        <v>5183</v>
      </c>
      <c r="B3092">
        <v>38</v>
      </c>
      <c r="C3092">
        <v>106</v>
      </c>
      <c r="E3092" t="s">
        <v>1464</v>
      </c>
      <c r="F3092" t="s">
        <v>5184</v>
      </c>
      <c r="G3092">
        <v>6935</v>
      </c>
      <c r="H3092" t="s">
        <v>16</v>
      </c>
      <c r="I3092" t="s">
        <v>17</v>
      </c>
      <c r="J3092" t="s">
        <v>217</v>
      </c>
      <c r="K3092">
        <v>11000000</v>
      </c>
      <c r="L3092">
        <v>2016</v>
      </c>
      <c r="M3092">
        <v>5.3</v>
      </c>
    </row>
    <row r="3093" spans="1:13" x14ac:dyDescent="0.3">
      <c r="A3093" t="s">
        <v>5185</v>
      </c>
      <c r="B3093">
        <v>210</v>
      </c>
      <c r="C3093">
        <v>121</v>
      </c>
      <c r="D3093">
        <v>80150343</v>
      </c>
      <c r="E3093" t="s">
        <v>1828</v>
      </c>
      <c r="F3093" t="s">
        <v>5186</v>
      </c>
      <c r="G3093">
        <v>142115</v>
      </c>
      <c r="H3093" t="s">
        <v>16</v>
      </c>
      <c r="I3093" t="s">
        <v>17</v>
      </c>
      <c r="J3093" t="s">
        <v>217</v>
      </c>
      <c r="K3093">
        <v>10000000</v>
      </c>
      <c r="L3093">
        <v>2006</v>
      </c>
      <c r="M3093">
        <v>6.2</v>
      </c>
    </row>
    <row r="3094" spans="1:13" x14ac:dyDescent="0.3">
      <c r="A3094" t="s">
        <v>982</v>
      </c>
      <c r="B3094">
        <v>52</v>
      </c>
      <c r="C3094">
        <v>117</v>
      </c>
      <c r="D3094">
        <v>85300000</v>
      </c>
      <c r="E3094" t="s">
        <v>2813</v>
      </c>
      <c r="F3094" t="s">
        <v>5188</v>
      </c>
      <c r="G3094">
        <v>48629</v>
      </c>
      <c r="H3094" t="s">
        <v>16</v>
      </c>
      <c r="I3094" t="s">
        <v>17</v>
      </c>
      <c r="J3094" t="s">
        <v>217</v>
      </c>
      <c r="K3094">
        <v>10000000</v>
      </c>
      <c r="L3094">
        <v>1981</v>
      </c>
      <c r="M3094">
        <v>6.9</v>
      </c>
    </row>
    <row r="3095" spans="1:13" x14ac:dyDescent="0.3">
      <c r="A3095" t="s">
        <v>425</v>
      </c>
      <c r="B3095">
        <v>139</v>
      </c>
      <c r="C3095">
        <v>98</v>
      </c>
      <c r="D3095">
        <v>68353550</v>
      </c>
      <c r="E3095" t="s">
        <v>1412</v>
      </c>
      <c r="F3095" t="s">
        <v>5189</v>
      </c>
      <c r="G3095">
        <v>70141</v>
      </c>
      <c r="H3095" t="s">
        <v>16</v>
      </c>
      <c r="I3095" t="s">
        <v>17</v>
      </c>
      <c r="J3095" t="s">
        <v>18</v>
      </c>
      <c r="K3095">
        <v>10000000</v>
      </c>
      <c r="L3095">
        <v>2000</v>
      </c>
      <c r="M3095">
        <v>5.9</v>
      </c>
    </row>
    <row r="3096" spans="1:13" x14ac:dyDescent="0.3">
      <c r="A3096" t="s">
        <v>5190</v>
      </c>
      <c r="B3096">
        <v>165</v>
      </c>
      <c r="C3096">
        <v>109</v>
      </c>
      <c r="D3096">
        <v>78845130</v>
      </c>
      <c r="E3096" t="s">
        <v>812</v>
      </c>
      <c r="F3096" t="s">
        <v>5191</v>
      </c>
      <c r="G3096">
        <v>17596</v>
      </c>
      <c r="H3096" t="s">
        <v>16</v>
      </c>
      <c r="I3096" t="s">
        <v>533</v>
      </c>
      <c r="J3096" t="s">
        <v>217</v>
      </c>
      <c r="K3096">
        <v>10000000</v>
      </c>
      <c r="L3096">
        <v>2016</v>
      </c>
      <c r="M3096">
        <v>6.1</v>
      </c>
    </row>
    <row r="3097" spans="1:13" x14ac:dyDescent="0.3">
      <c r="A3097" t="s">
        <v>4366</v>
      </c>
      <c r="B3097">
        <v>96</v>
      </c>
      <c r="C3097">
        <v>95</v>
      </c>
      <c r="D3097">
        <v>63319509</v>
      </c>
      <c r="E3097" t="s">
        <v>615</v>
      </c>
      <c r="F3097" t="s">
        <v>5192</v>
      </c>
      <c r="G3097">
        <v>67115</v>
      </c>
      <c r="H3097" t="s">
        <v>16</v>
      </c>
      <c r="I3097" t="s">
        <v>17</v>
      </c>
      <c r="J3097" t="s">
        <v>18</v>
      </c>
      <c r="K3097">
        <v>10000000</v>
      </c>
      <c r="L3097">
        <v>1999</v>
      </c>
      <c r="M3097">
        <v>5.8</v>
      </c>
    </row>
    <row r="3098" spans="1:13" x14ac:dyDescent="0.3">
      <c r="A3098" t="s">
        <v>2500</v>
      </c>
      <c r="B3098">
        <v>323</v>
      </c>
      <c r="C3098">
        <v>109</v>
      </c>
      <c r="D3098">
        <v>47536959</v>
      </c>
      <c r="E3098" t="s">
        <v>1235</v>
      </c>
      <c r="F3098" t="s">
        <v>2501</v>
      </c>
      <c r="G3098">
        <v>86956</v>
      </c>
      <c r="H3098" t="s">
        <v>16</v>
      </c>
      <c r="I3098" t="s">
        <v>17</v>
      </c>
      <c r="J3098" t="s">
        <v>217</v>
      </c>
      <c r="K3098">
        <v>10000000</v>
      </c>
      <c r="L3098">
        <v>2009</v>
      </c>
      <c r="M3098">
        <v>7.3</v>
      </c>
    </row>
    <row r="3099" spans="1:13" x14ac:dyDescent="0.3">
      <c r="A3099" t="s">
        <v>5185</v>
      </c>
      <c r="B3099">
        <v>190</v>
      </c>
      <c r="C3099">
        <v>96</v>
      </c>
      <c r="D3099">
        <v>63270259</v>
      </c>
      <c r="E3099" t="s">
        <v>1828</v>
      </c>
      <c r="F3099" t="s">
        <v>5193</v>
      </c>
      <c r="G3099">
        <v>111087</v>
      </c>
      <c r="H3099" t="s">
        <v>16</v>
      </c>
      <c r="I3099" t="s">
        <v>17</v>
      </c>
      <c r="J3099" t="s">
        <v>217</v>
      </c>
      <c r="K3099">
        <v>10000000</v>
      </c>
      <c r="L3099">
        <v>2007</v>
      </c>
      <c r="M3099">
        <v>5.9</v>
      </c>
    </row>
    <row r="3100" spans="1:13" x14ac:dyDescent="0.3">
      <c r="A3100" t="s">
        <v>2438</v>
      </c>
      <c r="B3100">
        <v>173</v>
      </c>
      <c r="C3100">
        <v>101</v>
      </c>
      <c r="D3100">
        <v>55865715</v>
      </c>
      <c r="E3100" t="s">
        <v>2193</v>
      </c>
      <c r="F3100" t="s">
        <v>5194</v>
      </c>
      <c r="G3100">
        <v>41763</v>
      </c>
      <c r="H3100" t="s">
        <v>16</v>
      </c>
      <c r="I3100" t="s">
        <v>25</v>
      </c>
      <c r="J3100" t="s">
        <v>18</v>
      </c>
      <c r="K3100">
        <v>10000000</v>
      </c>
      <c r="L3100">
        <v>2005</v>
      </c>
      <c r="M3100">
        <v>5.5</v>
      </c>
    </row>
    <row r="3101" spans="1:13" x14ac:dyDescent="0.3">
      <c r="A3101" t="s">
        <v>3346</v>
      </c>
      <c r="B3101">
        <v>46</v>
      </c>
      <c r="C3101">
        <v>107</v>
      </c>
      <c r="D3101">
        <v>63231524</v>
      </c>
      <c r="E3101" t="s">
        <v>515</v>
      </c>
      <c r="F3101" t="s">
        <v>5195</v>
      </c>
      <c r="G3101">
        <v>8962</v>
      </c>
      <c r="H3101" t="s">
        <v>16</v>
      </c>
      <c r="I3101" t="s">
        <v>17</v>
      </c>
      <c r="J3101" t="s">
        <v>18</v>
      </c>
      <c r="K3101">
        <v>6000000</v>
      </c>
      <c r="L3101">
        <v>2006</v>
      </c>
      <c r="M3101">
        <v>5</v>
      </c>
    </row>
    <row r="3102" spans="1:13" x14ac:dyDescent="0.3">
      <c r="A3102" t="s">
        <v>178</v>
      </c>
      <c r="B3102">
        <v>59</v>
      </c>
      <c r="C3102">
        <v>119</v>
      </c>
      <c r="D3102">
        <v>52293982</v>
      </c>
      <c r="E3102" t="s">
        <v>1367</v>
      </c>
      <c r="F3102" t="s">
        <v>5196</v>
      </c>
      <c r="G3102">
        <v>57831</v>
      </c>
      <c r="H3102" t="s">
        <v>16</v>
      </c>
      <c r="I3102" t="s">
        <v>17</v>
      </c>
      <c r="J3102" t="s">
        <v>217</v>
      </c>
      <c r="K3102">
        <v>13800000</v>
      </c>
      <c r="L3102">
        <v>1986</v>
      </c>
      <c r="M3102">
        <v>7</v>
      </c>
    </row>
    <row r="3103" spans="1:13" x14ac:dyDescent="0.3">
      <c r="A3103" t="s">
        <v>5197</v>
      </c>
      <c r="B3103">
        <v>53</v>
      </c>
      <c r="C3103">
        <v>178</v>
      </c>
      <c r="E3103" t="s">
        <v>370</v>
      </c>
      <c r="F3103" t="s">
        <v>5198</v>
      </c>
      <c r="G3103">
        <v>43270</v>
      </c>
      <c r="H3103" t="s">
        <v>16</v>
      </c>
      <c r="I3103" t="s">
        <v>17</v>
      </c>
      <c r="J3103" t="s">
        <v>110</v>
      </c>
      <c r="K3103">
        <v>10000000</v>
      </c>
      <c r="L3103">
        <v>1962</v>
      </c>
      <c r="M3103">
        <v>7.8</v>
      </c>
    </row>
    <row r="3104" spans="1:13" x14ac:dyDescent="0.3">
      <c r="A3104" t="s">
        <v>1598</v>
      </c>
      <c r="B3104">
        <v>22</v>
      </c>
      <c r="C3104">
        <v>100</v>
      </c>
      <c r="D3104">
        <v>50752337</v>
      </c>
      <c r="E3104" t="s">
        <v>2638</v>
      </c>
      <c r="F3104" t="s">
        <v>5199</v>
      </c>
      <c r="G3104">
        <v>44502</v>
      </c>
      <c r="H3104" t="s">
        <v>16</v>
      </c>
      <c r="I3104" t="s">
        <v>17</v>
      </c>
      <c r="J3104" t="s">
        <v>42</v>
      </c>
      <c r="K3104">
        <v>10000000</v>
      </c>
      <c r="L3104">
        <v>1992</v>
      </c>
      <c r="M3104">
        <v>6.4</v>
      </c>
    </row>
    <row r="3105" spans="1:13" x14ac:dyDescent="0.3">
      <c r="A3105" t="s">
        <v>3790</v>
      </c>
      <c r="B3105">
        <v>203</v>
      </c>
      <c r="C3105">
        <v>98</v>
      </c>
      <c r="D3105">
        <v>110175871</v>
      </c>
      <c r="E3105" t="s">
        <v>1097</v>
      </c>
      <c r="F3105" t="s">
        <v>5200</v>
      </c>
      <c r="G3105">
        <v>115050</v>
      </c>
      <c r="H3105" t="s">
        <v>16</v>
      </c>
      <c r="I3105" t="s">
        <v>17</v>
      </c>
      <c r="J3105" t="s">
        <v>18</v>
      </c>
      <c r="K3105">
        <v>10000000</v>
      </c>
      <c r="L3105">
        <v>2004</v>
      </c>
      <c r="M3105">
        <v>5.9</v>
      </c>
    </row>
    <row r="3106" spans="1:13" x14ac:dyDescent="0.3">
      <c r="A3106" t="s">
        <v>803</v>
      </c>
      <c r="B3106">
        <v>77</v>
      </c>
      <c r="C3106">
        <v>92</v>
      </c>
      <c r="D3106">
        <v>38624000</v>
      </c>
      <c r="E3106" t="s">
        <v>1412</v>
      </c>
      <c r="F3106" t="s">
        <v>5201</v>
      </c>
      <c r="G3106">
        <v>156143</v>
      </c>
      <c r="H3106" t="s">
        <v>16</v>
      </c>
      <c r="I3106" t="s">
        <v>17</v>
      </c>
      <c r="J3106" t="s">
        <v>18</v>
      </c>
      <c r="K3106">
        <v>12000000</v>
      </c>
      <c r="L3106">
        <v>1996</v>
      </c>
      <c r="M3106">
        <v>7</v>
      </c>
    </row>
    <row r="3107" spans="1:13" x14ac:dyDescent="0.3">
      <c r="A3107" t="s">
        <v>3379</v>
      </c>
      <c r="B3107">
        <v>190</v>
      </c>
      <c r="C3107">
        <v>90</v>
      </c>
      <c r="D3107">
        <v>37470017</v>
      </c>
      <c r="E3107" t="s">
        <v>1828</v>
      </c>
      <c r="F3107" t="s">
        <v>5202</v>
      </c>
      <c r="G3107">
        <v>86890</v>
      </c>
      <c r="H3107" t="s">
        <v>16</v>
      </c>
      <c r="I3107" t="s">
        <v>282</v>
      </c>
      <c r="J3107" t="s">
        <v>217</v>
      </c>
      <c r="K3107">
        <v>10000000</v>
      </c>
      <c r="L3107">
        <v>2001</v>
      </c>
      <c r="M3107">
        <v>6.1</v>
      </c>
    </row>
    <row r="3108" spans="1:13" x14ac:dyDescent="0.3">
      <c r="A3108" t="s">
        <v>1598</v>
      </c>
      <c r="B3108">
        <v>81</v>
      </c>
      <c r="C3108">
        <v>90</v>
      </c>
      <c r="D3108">
        <v>40485039</v>
      </c>
      <c r="E3108" t="s">
        <v>5203</v>
      </c>
      <c r="F3108" t="s">
        <v>5204</v>
      </c>
      <c r="G3108">
        <v>85362</v>
      </c>
      <c r="H3108" t="s">
        <v>16</v>
      </c>
      <c r="I3108" t="s">
        <v>17</v>
      </c>
      <c r="J3108" t="s">
        <v>42</v>
      </c>
      <c r="K3108">
        <v>10000000</v>
      </c>
      <c r="L3108">
        <v>1989</v>
      </c>
      <c r="M3108">
        <v>6.9</v>
      </c>
    </row>
    <row r="3109" spans="1:13" x14ac:dyDescent="0.3">
      <c r="A3109" t="s">
        <v>5205</v>
      </c>
      <c r="B3109">
        <v>56</v>
      </c>
      <c r="C3109">
        <v>153</v>
      </c>
      <c r="D3109">
        <v>16800000</v>
      </c>
      <c r="E3109" t="s">
        <v>5206</v>
      </c>
      <c r="F3109" t="s">
        <v>5207</v>
      </c>
      <c r="G3109">
        <v>25303</v>
      </c>
      <c r="H3109" t="s">
        <v>16</v>
      </c>
      <c r="I3109" t="s">
        <v>25</v>
      </c>
      <c r="J3109" t="s">
        <v>110</v>
      </c>
      <c r="K3109">
        <v>10000000</v>
      </c>
      <c r="L3109">
        <v>1968</v>
      </c>
      <c r="M3109">
        <v>7.5</v>
      </c>
    </row>
    <row r="3110" spans="1:13" x14ac:dyDescent="0.3">
      <c r="A3110" t="s">
        <v>1631</v>
      </c>
      <c r="B3110">
        <v>264</v>
      </c>
      <c r="C3110">
        <v>124</v>
      </c>
      <c r="D3110">
        <v>46377022</v>
      </c>
      <c r="E3110" t="s">
        <v>921</v>
      </c>
      <c r="F3110" t="s">
        <v>5208</v>
      </c>
      <c r="G3110">
        <v>75306</v>
      </c>
      <c r="H3110" t="s">
        <v>16</v>
      </c>
      <c r="I3110" t="s">
        <v>25</v>
      </c>
      <c r="J3110" t="s">
        <v>18</v>
      </c>
      <c r="K3110">
        <v>10000000</v>
      </c>
      <c r="L3110">
        <v>2011</v>
      </c>
      <c r="M3110">
        <v>7.3</v>
      </c>
    </row>
    <row r="3111" spans="1:13" x14ac:dyDescent="0.3">
      <c r="A3111" t="s">
        <v>5209</v>
      </c>
      <c r="B3111">
        <v>44</v>
      </c>
      <c r="C3111">
        <v>82</v>
      </c>
      <c r="D3111">
        <v>36696761</v>
      </c>
      <c r="E3111" t="s">
        <v>2934</v>
      </c>
      <c r="F3111" t="s">
        <v>5210</v>
      </c>
      <c r="G3111">
        <v>6808</v>
      </c>
      <c r="H3111" t="s">
        <v>16</v>
      </c>
      <c r="I3111" t="s">
        <v>17</v>
      </c>
      <c r="J3111" t="s">
        <v>110</v>
      </c>
      <c r="K3111">
        <v>23000000</v>
      </c>
      <c r="L3111">
        <v>2001</v>
      </c>
      <c r="M3111">
        <v>6.5</v>
      </c>
    </row>
    <row r="3112" spans="1:13" x14ac:dyDescent="0.3">
      <c r="A3112" t="s">
        <v>307</v>
      </c>
      <c r="B3112">
        <v>117</v>
      </c>
      <c r="C3112">
        <v>107</v>
      </c>
      <c r="D3112">
        <v>36200000</v>
      </c>
      <c r="E3112" t="s">
        <v>90</v>
      </c>
      <c r="F3112" t="s">
        <v>5211</v>
      </c>
      <c r="G3112">
        <v>101840</v>
      </c>
      <c r="H3112" t="s">
        <v>16</v>
      </c>
      <c r="I3112" t="s">
        <v>139</v>
      </c>
      <c r="J3112" t="s">
        <v>18</v>
      </c>
      <c r="K3112">
        <v>12305523</v>
      </c>
      <c r="L3112">
        <v>1985</v>
      </c>
      <c r="M3112">
        <v>6.2</v>
      </c>
    </row>
    <row r="3113" spans="1:13" x14ac:dyDescent="0.3">
      <c r="A3113" t="s">
        <v>4543</v>
      </c>
      <c r="B3113">
        <v>124</v>
      </c>
      <c r="C3113">
        <v>75</v>
      </c>
      <c r="E3113" t="s">
        <v>23</v>
      </c>
      <c r="F3113" t="s">
        <v>5212</v>
      </c>
      <c r="G3113">
        <v>111649</v>
      </c>
      <c r="H3113" t="s">
        <v>16</v>
      </c>
      <c r="I3113" t="s">
        <v>17</v>
      </c>
      <c r="J3113" t="s">
        <v>217</v>
      </c>
      <c r="K3113">
        <v>10000000</v>
      </c>
      <c r="L3113">
        <v>1985</v>
      </c>
      <c r="M3113">
        <v>6.7</v>
      </c>
    </row>
    <row r="3114" spans="1:13" x14ac:dyDescent="0.3">
      <c r="A3114" t="s">
        <v>3845</v>
      </c>
      <c r="B3114">
        <v>159</v>
      </c>
      <c r="C3114">
        <v>97</v>
      </c>
      <c r="D3114">
        <v>35794166</v>
      </c>
      <c r="E3114" t="s">
        <v>1097</v>
      </c>
      <c r="F3114" t="s">
        <v>5213</v>
      </c>
      <c r="G3114">
        <v>35654</v>
      </c>
      <c r="H3114" t="s">
        <v>16</v>
      </c>
      <c r="I3114" t="s">
        <v>17</v>
      </c>
      <c r="J3114" t="s">
        <v>18</v>
      </c>
      <c r="K3114">
        <v>10000000</v>
      </c>
      <c r="L3114">
        <v>2016</v>
      </c>
      <c r="M3114">
        <v>6</v>
      </c>
    </row>
    <row r="3115" spans="1:13" x14ac:dyDescent="0.3">
      <c r="A3115" t="s">
        <v>4953</v>
      </c>
      <c r="B3115">
        <v>273</v>
      </c>
      <c r="C3115">
        <v>80</v>
      </c>
      <c r="D3115">
        <v>33583175</v>
      </c>
      <c r="E3115" t="s">
        <v>1097</v>
      </c>
      <c r="F3115" t="s">
        <v>5214</v>
      </c>
      <c r="G3115">
        <v>104089</v>
      </c>
      <c r="H3115" t="s">
        <v>16</v>
      </c>
      <c r="I3115" t="s">
        <v>17</v>
      </c>
      <c r="J3115" t="s">
        <v>18</v>
      </c>
      <c r="K3115">
        <v>10000000</v>
      </c>
      <c r="L3115">
        <v>2010</v>
      </c>
      <c r="M3115">
        <v>6.3</v>
      </c>
    </row>
    <row r="3116" spans="1:13" x14ac:dyDescent="0.3">
      <c r="A3116" t="s">
        <v>5215</v>
      </c>
      <c r="B3116">
        <v>26</v>
      </c>
      <c r="C3116">
        <v>85</v>
      </c>
      <c r="D3116">
        <v>32983713</v>
      </c>
      <c r="E3116" t="s">
        <v>921</v>
      </c>
      <c r="F3116" t="s">
        <v>5216</v>
      </c>
      <c r="G3116">
        <v>19284</v>
      </c>
      <c r="H3116" t="s">
        <v>16</v>
      </c>
      <c r="I3116" t="s">
        <v>17</v>
      </c>
      <c r="J3116" t="s">
        <v>217</v>
      </c>
      <c r="K3116">
        <v>20000000</v>
      </c>
      <c r="L3116">
        <v>2002</v>
      </c>
      <c r="M3116">
        <v>5.8</v>
      </c>
    </row>
    <row r="3117" spans="1:13" x14ac:dyDescent="0.3">
      <c r="A3117" t="s">
        <v>5187</v>
      </c>
      <c r="B3117">
        <v>242</v>
      </c>
      <c r="C3117">
        <v>97</v>
      </c>
      <c r="D3117">
        <v>52200504</v>
      </c>
      <c r="E3117" t="s">
        <v>3427</v>
      </c>
      <c r="F3117" t="s">
        <v>5217</v>
      </c>
      <c r="G3117">
        <v>54190</v>
      </c>
      <c r="H3117" t="s">
        <v>16</v>
      </c>
      <c r="I3117" t="s">
        <v>105</v>
      </c>
      <c r="J3117" t="s">
        <v>18</v>
      </c>
      <c r="K3117">
        <v>10000000</v>
      </c>
      <c r="L3117">
        <v>2015</v>
      </c>
      <c r="M3117">
        <v>6.1</v>
      </c>
    </row>
    <row r="3118" spans="1:13" x14ac:dyDescent="0.3">
      <c r="A3118" t="s">
        <v>5218</v>
      </c>
      <c r="B3118">
        <v>55</v>
      </c>
      <c r="C3118">
        <v>109</v>
      </c>
      <c r="D3118">
        <v>33000000</v>
      </c>
      <c r="E3118" t="s">
        <v>5219</v>
      </c>
      <c r="F3118" t="s">
        <v>5220</v>
      </c>
      <c r="G3118">
        <v>9424</v>
      </c>
      <c r="H3118" t="s">
        <v>16</v>
      </c>
      <c r="I3118" t="s">
        <v>17</v>
      </c>
      <c r="J3118" t="s">
        <v>18</v>
      </c>
      <c r="K3118">
        <v>10000000</v>
      </c>
      <c r="L3118">
        <v>1985</v>
      </c>
      <c r="M3118">
        <v>6.9</v>
      </c>
    </row>
    <row r="3119" spans="1:13" x14ac:dyDescent="0.3">
      <c r="A3119" t="s">
        <v>472</v>
      </c>
      <c r="B3119">
        <v>151</v>
      </c>
      <c r="C3119">
        <v>104</v>
      </c>
      <c r="D3119">
        <v>30093107</v>
      </c>
      <c r="E3119" t="s">
        <v>366</v>
      </c>
      <c r="F3119" t="s">
        <v>5072</v>
      </c>
      <c r="G3119">
        <v>600996</v>
      </c>
      <c r="H3119" t="s">
        <v>16</v>
      </c>
      <c r="I3119" t="s">
        <v>25</v>
      </c>
      <c r="J3119" t="s">
        <v>217</v>
      </c>
      <c r="K3119">
        <v>6000000</v>
      </c>
      <c r="L3119">
        <v>2000</v>
      </c>
      <c r="M3119">
        <v>8.3000000000000007</v>
      </c>
    </row>
    <row r="3120" spans="1:13" x14ac:dyDescent="0.3">
      <c r="A3120" t="s">
        <v>2993</v>
      </c>
      <c r="B3120">
        <v>48</v>
      </c>
      <c r="C3120">
        <v>140</v>
      </c>
      <c r="D3120">
        <v>32101000</v>
      </c>
      <c r="E3120" t="s">
        <v>3589</v>
      </c>
      <c r="F3120" t="s">
        <v>5221</v>
      </c>
      <c r="G3120">
        <v>27800</v>
      </c>
      <c r="H3120" t="s">
        <v>16</v>
      </c>
      <c r="I3120" t="s">
        <v>25</v>
      </c>
      <c r="J3120" t="s">
        <v>217</v>
      </c>
      <c r="K3120">
        <v>10000000</v>
      </c>
      <c r="L3120">
        <v>1992</v>
      </c>
      <c r="M3120">
        <v>5.4</v>
      </c>
    </row>
    <row r="3121" spans="1:13" x14ac:dyDescent="0.3">
      <c r="A3121" t="s">
        <v>5222</v>
      </c>
      <c r="B3121">
        <v>166</v>
      </c>
      <c r="C3121">
        <v>90</v>
      </c>
      <c r="D3121">
        <v>31487293</v>
      </c>
      <c r="E3121" t="s">
        <v>2071</v>
      </c>
      <c r="F3121" t="s">
        <v>5223</v>
      </c>
      <c r="G3121">
        <v>74887</v>
      </c>
      <c r="H3121" t="s">
        <v>16</v>
      </c>
      <c r="I3121" t="s">
        <v>17</v>
      </c>
      <c r="J3121" t="s">
        <v>18</v>
      </c>
      <c r="K3121">
        <v>9000000</v>
      </c>
      <c r="L3121">
        <v>2008</v>
      </c>
      <c r="M3121">
        <v>6.7</v>
      </c>
    </row>
    <row r="3122" spans="1:13" x14ac:dyDescent="0.3">
      <c r="A3122" t="s">
        <v>2535</v>
      </c>
      <c r="B3122">
        <v>206</v>
      </c>
      <c r="C3122">
        <v>130</v>
      </c>
      <c r="D3122">
        <v>30651422</v>
      </c>
      <c r="E3122" t="s">
        <v>3872</v>
      </c>
      <c r="F3122" t="s">
        <v>5224</v>
      </c>
      <c r="G3122">
        <v>181737</v>
      </c>
      <c r="H3122" t="s">
        <v>16</v>
      </c>
      <c r="I3122" t="s">
        <v>17</v>
      </c>
      <c r="J3122" t="s">
        <v>217</v>
      </c>
      <c r="K3122">
        <v>10000000</v>
      </c>
      <c r="L3122">
        <v>1999</v>
      </c>
      <c r="M3122">
        <v>7.4</v>
      </c>
    </row>
    <row r="3123" spans="1:13" x14ac:dyDescent="0.3">
      <c r="A3123" t="s">
        <v>5225</v>
      </c>
      <c r="B3123">
        <v>92</v>
      </c>
      <c r="C3123">
        <v>98</v>
      </c>
      <c r="D3123">
        <v>30306281</v>
      </c>
      <c r="E3123" t="s">
        <v>921</v>
      </c>
      <c r="F3123" t="s">
        <v>5226</v>
      </c>
      <c r="G3123">
        <v>12388</v>
      </c>
      <c r="H3123" t="s">
        <v>16</v>
      </c>
      <c r="I3123" t="s">
        <v>17</v>
      </c>
      <c r="J3123" t="s">
        <v>217</v>
      </c>
      <c r="K3123">
        <v>10000000</v>
      </c>
      <c r="L3123">
        <v>2002</v>
      </c>
      <c r="M3123">
        <v>5.6</v>
      </c>
    </row>
    <row r="3124" spans="1:13" x14ac:dyDescent="0.3">
      <c r="A3124" t="s">
        <v>1034</v>
      </c>
      <c r="B3124">
        <v>78</v>
      </c>
      <c r="C3124">
        <v>101</v>
      </c>
      <c r="D3124">
        <v>29500000</v>
      </c>
      <c r="E3124" t="s">
        <v>5227</v>
      </c>
      <c r="F3124" t="s">
        <v>5228</v>
      </c>
      <c r="G3124">
        <v>25613</v>
      </c>
      <c r="H3124" t="s">
        <v>16</v>
      </c>
      <c r="I3124" t="s">
        <v>17</v>
      </c>
      <c r="J3124" t="s">
        <v>42</v>
      </c>
      <c r="K3124">
        <v>10000000</v>
      </c>
      <c r="L3124">
        <v>1983</v>
      </c>
      <c r="M3124">
        <v>6.5</v>
      </c>
    </row>
    <row r="3125" spans="1:13" x14ac:dyDescent="0.3">
      <c r="A3125" t="s">
        <v>4298</v>
      </c>
      <c r="B3125">
        <v>83</v>
      </c>
      <c r="C3125">
        <v>114</v>
      </c>
      <c r="D3125">
        <v>30050028</v>
      </c>
      <c r="E3125" t="s">
        <v>27</v>
      </c>
      <c r="F3125" t="s">
        <v>5229</v>
      </c>
      <c r="G3125">
        <v>42987</v>
      </c>
      <c r="H3125" t="s">
        <v>16</v>
      </c>
      <c r="I3125" t="s">
        <v>17</v>
      </c>
      <c r="J3125" t="s">
        <v>217</v>
      </c>
      <c r="K3125">
        <v>17000000</v>
      </c>
      <c r="L3125">
        <v>1989</v>
      </c>
      <c r="M3125">
        <v>6.5</v>
      </c>
    </row>
    <row r="3126" spans="1:13" x14ac:dyDescent="0.3">
      <c r="A3126" t="s">
        <v>1398</v>
      </c>
      <c r="B3126">
        <v>8</v>
      </c>
      <c r="C3126">
        <v>100</v>
      </c>
      <c r="D3126">
        <v>29392418</v>
      </c>
      <c r="E3126" t="s">
        <v>641</v>
      </c>
      <c r="F3126" t="s">
        <v>5230</v>
      </c>
      <c r="G3126">
        <v>3924</v>
      </c>
      <c r="H3126" t="s">
        <v>16</v>
      </c>
      <c r="I3126" t="s">
        <v>17</v>
      </c>
      <c r="J3126" t="s">
        <v>217</v>
      </c>
      <c r="K3126">
        <v>10000000</v>
      </c>
      <c r="L3126">
        <v>1994</v>
      </c>
      <c r="M3126">
        <v>5.8</v>
      </c>
    </row>
    <row r="3127" spans="1:13" x14ac:dyDescent="0.3">
      <c r="A3127" t="s">
        <v>3350</v>
      </c>
      <c r="B3127">
        <v>86</v>
      </c>
      <c r="C3127">
        <v>85</v>
      </c>
      <c r="D3127">
        <v>28563926</v>
      </c>
      <c r="E3127" t="s">
        <v>1464</v>
      </c>
      <c r="F3127" t="s">
        <v>5231</v>
      </c>
      <c r="G3127">
        <v>16300</v>
      </c>
      <c r="H3127" t="s">
        <v>16</v>
      </c>
      <c r="I3127" t="s">
        <v>17</v>
      </c>
      <c r="J3127" t="s">
        <v>18</v>
      </c>
      <c r="K3127">
        <v>8500000</v>
      </c>
      <c r="L3127">
        <v>2002</v>
      </c>
      <c r="M3127">
        <v>5</v>
      </c>
    </row>
    <row r="3128" spans="1:13" x14ac:dyDescent="0.3">
      <c r="A3128" t="s">
        <v>5232</v>
      </c>
      <c r="B3128">
        <v>85</v>
      </c>
      <c r="C3128">
        <v>103</v>
      </c>
      <c r="D3128">
        <v>28435406</v>
      </c>
      <c r="E3128" t="s">
        <v>615</v>
      </c>
      <c r="F3128" t="s">
        <v>5233</v>
      </c>
      <c r="G3128">
        <v>37681</v>
      </c>
      <c r="H3128" t="s">
        <v>16</v>
      </c>
      <c r="I3128" t="s">
        <v>17</v>
      </c>
      <c r="J3128" t="s">
        <v>18</v>
      </c>
      <c r="K3128">
        <v>12000000</v>
      </c>
      <c r="L3128">
        <v>2006</v>
      </c>
      <c r="M3128">
        <v>5.5</v>
      </c>
    </row>
    <row r="3129" spans="1:13" x14ac:dyDescent="0.3">
      <c r="A3129" t="s">
        <v>3658</v>
      </c>
      <c r="B3129">
        <v>76</v>
      </c>
      <c r="C3129">
        <v>100</v>
      </c>
      <c r="D3129">
        <v>25339117</v>
      </c>
      <c r="E3129" t="s">
        <v>615</v>
      </c>
      <c r="F3129" t="s">
        <v>5234</v>
      </c>
      <c r="G3129">
        <v>37885</v>
      </c>
      <c r="H3129" t="s">
        <v>16</v>
      </c>
      <c r="I3129" t="s">
        <v>17</v>
      </c>
      <c r="J3129" t="s">
        <v>18</v>
      </c>
      <c r="K3129">
        <v>10000000</v>
      </c>
      <c r="L3129">
        <v>1998</v>
      </c>
      <c r="M3129">
        <v>6.5</v>
      </c>
    </row>
    <row r="3130" spans="1:13" x14ac:dyDescent="0.3">
      <c r="A3130" t="s">
        <v>1737</v>
      </c>
      <c r="B3130">
        <v>60</v>
      </c>
      <c r="C3130">
        <v>114</v>
      </c>
      <c r="D3130">
        <v>25600000</v>
      </c>
      <c r="E3130" t="s">
        <v>714</v>
      </c>
      <c r="F3130" t="s">
        <v>5235</v>
      </c>
      <c r="G3130">
        <v>57363</v>
      </c>
      <c r="H3130" t="s">
        <v>16</v>
      </c>
      <c r="I3130" t="s">
        <v>17</v>
      </c>
      <c r="J3130" t="s">
        <v>18</v>
      </c>
      <c r="K3130">
        <v>10000000</v>
      </c>
      <c r="L3130">
        <v>1983</v>
      </c>
      <c r="M3130">
        <v>7.2</v>
      </c>
    </row>
    <row r="3131" spans="1:13" x14ac:dyDescent="0.3">
      <c r="A3131" t="s">
        <v>5236</v>
      </c>
      <c r="B3131">
        <v>78</v>
      </c>
      <c r="C3131">
        <v>102</v>
      </c>
      <c r="E3131" t="s">
        <v>81</v>
      </c>
      <c r="F3131" t="s">
        <v>5237</v>
      </c>
      <c r="G3131">
        <v>408</v>
      </c>
      <c r="H3131" t="s">
        <v>16</v>
      </c>
      <c r="I3131" t="s">
        <v>17</v>
      </c>
      <c r="J3131" t="s">
        <v>42</v>
      </c>
      <c r="K3131">
        <v>65000000</v>
      </c>
      <c r="L3131">
        <v>2016</v>
      </c>
      <c r="M3131">
        <v>7.3</v>
      </c>
    </row>
    <row r="3132" spans="1:13" x14ac:dyDescent="0.3">
      <c r="A3132" t="s">
        <v>1930</v>
      </c>
      <c r="B3132">
        <v>112</v>
      </c>
      <c r="C3132">
        <v>103</v>
      </c>
      <c r="E3132" t="s">
        <v>1557</v>
      </c>
      <c r="F3132" t="s">
        <v>5238</v>
      </c>
      <c r="G3132">
        <v>44804</v>
      </c>
      <c r="H3132" t="s">
        <v>16</v>
      </c>
      <c r="I3132" t="s">
        <v>17</v>
      </c>
      <c r="J3132" t="s">
        <v>217</v>
      </c>
      <c r="K3132">
        <v>10000000</v>
      </c>
      <c r="L3132">
        <v>1983</v>
      </c>
      <c r="M3132">
        <v>7.2</v>
      </c>
    </row>
    <row r="3133" spans="1:13" x14ac:dyDescent="0.3">
      <c r="A3133" t="s">
        <v>5239</v>
      </c>
      <c r="B3133">
        <v>189</v>
      </c>
      <c r="C3133">
        <v>97</v>
      </c>
      <c r="D3133">
        <v>27736779</v>
      </c>
      <c r="E3133" t="s">
        <v>1097</v>
      </c>
      <c r="F3133" t="s">
        <v>5240</v>
      </c>
      <c r="G3133">
        <v>25210</v>
      </c>
      <c r="H3133" t="s">
        <v>16</v>
      </c>
      <c r="I3133" t="s">
        <v>17</v>
      </c>
      <c r="J3133" t="s">
        <v>217</v>
      </c>
      <c r="K3133">
        <v>10000000</v>
      </c>
      <c r="L3133">
        <v>2015</v>
      </c>
      <c r="M3133">
        <v>5.2</v>
      </c>
    </row>
    <row r="3134" spans="1:13" x14ac:dyDescent="0.3">
      <c r="A3134" t="s">
        <v>5241</v>
      </c>
      <c r="B3134">
        <v>82</v>
      </c>
      <c r="C3134">
        <v>116</v>
      </c>
      <c r="D3134">
        <v>24397469</v>
      </c>
      <c r="E3134" t="s">
        <v>2217</v>
      </c>
      <c r="F3134" t="s">
        <v>5242</v>
      </c>
      <c r="G3134">
        <v>5161</v>
      </c>
      <c r="H3134" t="s">
        <v>16</v>
      </c>
      <c r="I3134" t="s">
        <v>17</v>
      </c>
      <c r="J3134" t="s">
        <v>18</v>
      </c>
      <c r="K3134">
        <v>17000000</v>
      </c>
      <c r="L3134">
        <v>2012</v>
      </c>
      <c r="M3134">
        <v>5.7</v>
      </c>
    </row>
    <row r="3135" spans="1:13" x14ac:dyDescent="0.3">
      <c r="A3135" t="s">
        <v>4708</v>
      </c>
      <c r="B3135">
        <v>120</v>
      </c>
      <c r="C3135">
        <v>96</v>
      </c>
      <c r="D3135">
        <v>20384136</v>
      </c>
      <c r="E3135" t="s">
        <v>1097</v>
      </c>
      <c r="F3135" t="s">
        <v>5243</v>
      </c>
      <c r="G3135">
        <v>20467</v>
      </c>
      <c r="H3135" t="s">
        <v>16</v>
      </c>
      <c r="I3135" t="s">
        <v>17</v>
      </c>
      <c r="J3135" t="s">
        <v>217</v>
      </c>
      <c r="K3135">
        <v>10000000</v>
      </c>
      <c r="L3135">
        <v>2001</v>
      </c>
      <c r="M3135">
        <v>4.7</v>
      </c>
    </row>
    <row r="3136" spans="1:13" x14ac:dyDescent="0.3">
      <c r="A3136" t="s">
        <v>5244</v>
      </c>
      <c r="B3136">
        <v>183</v>
      </c>
      <c r="C3136">
        <v>98</v>
      </c>
      <c r="D3136">
        <v>25464480</v>
      </c>
      <c r="E3136" t="s">
        <v>1802</v>
      </c>
      <c r="F3136" t="s">
        <v>5245</v>
      </c>
      <c r="G3136">
        <v>63108</v>
      </c>
      <c r="H3136" t="s">
        <v>16</v>
      </c>
      <c r="I3136" t="s">
        <v>17</v>
      </c>
      <c r="J3136" t="s">
        <v>18</v>
      </c>
      <c r="K3136">
        <v>10000000</v>
      </c>
      <c r="L3136">
        <v>2009</v>
      </c>
      <c r="M3136">
        <v>5.9</v>
      </c>
    </row>
    <row r="3137" spans="1:13" x14ac:dyDescent="0.3">
      <c r="A3137" t="s">
        <v>4091</v>
      </c>
      <c r="B3137">
        <v>211</v>
      </c>
      <c r="C3137">
        <v>105</v>
      </c>
      <c r="D3137">
        <v>20338609</v>
      </c>
      <c r="E3137" t="s">
        <v>1972</v>
      </c>
      <c r="F3137" t="s">
        <v>5246</v>
      </c>
      <c r="G3137">
        <v>19655</v>
      </c>
      <c r="H3137" t="s">
        <v>16</v>
      </c>
      <c r="I3137" t="s">
        <v>17</v>
      </c>
      <c r="J3137" t="s">
        <v>18</v>
      </c>
      <c r="K3137">
        <v>10000000</v>
      </c>
      <c r="L3137">
        <v>2006</v>
      </c>
      <c r="M3137">
        <v>6.8</v>
      </c>
    </row>
    <row r="3138" spans="1:13" x14ac:dyDescent="0.3">
      <c r="A3138" t="s">
        <v>5247</v>
      </c>
      <c r="B3138">
        <v>14</v>
      </c>
      <c r="C3138">
        <v>123</v>
      </c>
      <c r="D3138">
        <v>18272447</v>
      </c>
      <c r="E3138" t="s">
        <v>1464</v>
      </c>
      <c r="F3138" t="s">
        <v>5248</v>
      </c>
      <c r="G3138">
        <v>3119</v>
      </c>
      <c r="H3138" t="s">
        <v>16</v>
      </c>
      <c r="I3138" t="s">
        <v>17</v>
      </c>
      <c r="J3138" t="s">
        <v>217</v>
      </c>
      <c r="K3138">
        <v>10000000</v>
      </c>
      <c r="L3138">
        <v>1993</v>
      </c>
      <c r="M3138">
        <v>5.9</v>
      </c>
    </row>
    <row r="3139" spans="1:13" x14ac:dyDescent="0.3">
      <c r="A3139" t="s">
        <v>5249</v>
      </c>
      <c r="B3139">
        <v>54</v>
      </c>
      <c r="C3139">
        <v>107</v>
      </c>
      <c r="E3139" t="s">
        <v>27</v>
      </c>
      <c r="F3139" t="s">
        <v>5250</v>
      </c>
      <c r="G3139">
        <v>6143</v>
      </c>
      <c r="H3139" t="s">
        <v>16</v>
      </c>
      <c r="I3139" t="s">
        <v>17</v>
      </c>
      <c r="J3139" t="s">
        <v>217</v>
      </c>
      <c r="K3139">
        <v>10000000</v>
      </c>
      <c r="L3139">
        <v>1985</v>
      </c>
      <c r="M3139">
        <v>5.3</v>
      </c>
    </row>
    <row r="3140" spans="1:13" hidden="1" x14ac:dyDescent="0.3">
      <c r="A3140" t="s">
        <v>2417</v>
      </c>
      <c r="B3140">
        <v>55</v>
      </c>
      <c r="C3140">
        <v>112</v>
      </c>
      <c r="D3140">
        <v>17378977</v>
      </c>
      <c r="E3140" t="s">
        <v>2071</v>
      </c>
      <c r="F3140" t="s">
        <v>5251</v>
      </c>
      <c r="G3140">
        <v>5585</v>
      </c>
      <c r="H3140" t="s">
        <v>16</v>
      </c>
      <c r="I3140" t="s">
        <v>17</v>
      </c>
      <c r="J3140" t="s">
        <v>18</v>
      </c>
      <c r="L3140">
        <v>2005</v>
      </c>
      <c r="M3140">
        <v>6</v>
      </c>
    </row>
    <row r="3141" spans="1:13" x14ac:dyDescent="0.3">
      <c r="A3141" t="s">
        <v>1922</v>
      </c>
      <c r="B3141">
        <v>179</v>
      </c>
      <c r="C3141">
        <v>93</v>
      </c>
      <c r="D3141">
        <v>17096053</v>
      </c>
      <c r="E3141" t="s">
        <v>921</v>
      </c>
      <c r="F3141" t="s">
        <v>5252</v>
      </c>
      <c r="G3141">
        <v>134458</v>
      </c>
      <c r="H3141" t="s">
        <v>16</v>
      </c>
      <c r="I3141" t="s">
        <v>17</v>
      </c>
      <c r="J3141" t="s">
        <v>217</v>
      </c>
      <c r="K3141">
        <v>9000000</v>
      </c>
      <c r="L3141">
        <v>1998</v>
      </c>
      <c r="M3141">
        <v>7.7</v>
      </c>
    </row>
    <row r="3142" spans="1:13" x14ac:dyDescent="0.3">
      <c r="A3142" t="s">
        <v>2326</v>
      </c>
      <c r="B3142">
        <v>221</v>
      </c>
      <c r="C3142">
        <v>97</v>
      </c>
      <c r="D3142">
        <v>21371425</v>
      </c>
      <c r="E3142" t="s">
        <v>1024</v>
      </c>
      <c r="F3142" t="s">
        <v>5253</v>
      </c>
      <c r="G3142">
        <v>76199</v>
      </c>
      <c r="H3142" t="s">
        <v>16</v>
      </c>
      <c r="I3142" t="s">
        <v>17</v>
      </c>
      <c r="J3142" t="s">
        <v>18</v>
      </c>
      <c r="K3142">
        <v>10000000</v>
      </c>
      <c r="L3142">
        <v>2010</v>
      </c>
      <c r="M3142">
        <v>4.4000000000000004</v>
      </c>
    </row>
    <row r="3143" spans="1:13" x14ac:dyDescent="0.3">
      <c r="A3143" t="s">
        <v>1631</v>
      </c>
      <c r="B3143">
        <v>158</v>
      </c>
      <c r="C3143">
        <v>122</v>
      </c>
      <c r="D3143">
        <v>33071558</v>
      </c>
      <c r="E3143" t="s">
        <v>921</v>
      </c>
      <c r="F3143" t="s">
        <v>5254</v>
      </c>
      <c r="G3143">
        <v>22369</v>
      </c>
      <c r="H3143" t="s">
        <v>16</v>
      </c>
      <c r="I3143" t="s">
        <v>25</v>
      </c>
      <c r="J3143" t="s">
        <v>42</v>
      </c>
      <c r="K3143">
        <v>10000000</v>
      </c>
      <c r="L3143">
        <v>2015</v>
      </c>
      <c r="M3143">
        <v>6.6</v>
      </c>
    </row>
    <row r="3144" spans="1:13" x14ac:dyDescent="0.3">
      <c r="A3144" t="s">
        <v>5255</v>
      </c>
      <c r="B3144">
        <v>73</v>
      </c>
      <c r="C3144">
        <v>101</v>
      </c>
      <c r="D3144">
        <v>17655201</v>
      </c>
      <c r="E3144" t="s">
        <v>2540</v>
      </c>
      <c r="F3144" t="s">
        <v>5256</v>
      </c>
      <c r="G3144">
        <v>4719</v>
      </c>
      <c r="H3144" t="s">
        <v>16</v>
      </c>
      <c r="I3144" t="s">
        <v>17</v>
      </c>
      <c r="J3144" t="s">
        <v>110</v>
      </c>
      <c r="K3144">
        <v>10000000</v>
      </c>
      <c r="L3144">
        <v>2008</v>
      </c>
      <c r="M3144">
        <v>6.7</v>
      </c>
    </row>
    <row r="3145" spans="1:13" x14ac:dyDescent="0.3">
      <c r="A3145" t="s">
        <v>4053</v>
      </c>
      <c r="B3145">
        <v>65</v>
      </c>
      <c r="C3145">
        <v>100</v>
      </c>
      <c r="D3145">
        <v>16247775</v>
      </c>
      <c r="E3145" t="s">
        <v>990</v>
      </c>
      <c r="F3145" t="s">
        <v>5257</v>
      </c>
      <c r="G3145">
        <v>23527</v>
      </c>
      <c r="H3145" t="s">
        <v>16</v>
      </c>
      <c r="I3145" t="s">
        <v>17</v>
      </c>
      <c r="J3145" t="s">
        <v>42</v>
      </c>
      <c r="K3145">
        <v>25000000</v>
      </c>
      <c r="L3145">
        <v>2005</v>
      </c>
      <c r="M3145">
        <v>5.5</v>
      </c>
    </row>
    <row r="3146" spans="1:13" x14ac:dyDescent="0.3">
      <c r="A3146" t="s">
        <v>1817</v>
      </c>
      <c r="B3146">
        <v>23</v>
      </c>
      <c r="C3146">
        <v>129</v>
      </c>
      <c r="D3146">
        <v>16153600</v>
      </c>
      <c r="E3146" t="s">
        <v>2769</v>
      </c>
      <c r="F3146" t="s">
        <v>5258</v>
      </c>
      <c r="G3146">
        <v>8295</v>
      </c>
      <c r="H3146" t="s">
        <v>16</v>
      </c>
      <c r="I3146" t="s">
        <v>17</v>
      </c>
      <c r="J3146" t="s">
        <v>217</v>
      </c>
      <c r="K3146">
        <v>10000000</v>
      </c>
      <c r="L3146">
        <v>1990</v>
      </c>
      <c r="M3146">
        <v>6.5</v>
      </c>
    </row>
    <row r="3147" spans="1:13" x14ac:dyDescent="0.3">
      <c r="A3147" t="s">
        <v>1783</v>
      </c>
      <c r="B3147">
        <v>63</v>
      </c>
      <c r="C3147">
        <v>81</v>
      </c>
      <c r="D3147">
        <v>16033556</v>
      </c>
      <c r="E3147" t="s">
        <v>787</v>
      </c>
      <c r="F3147" t="s">
        <v>5259</v>
      </c>
      <c r="G3147">
        <v>37901</v>
      </c>
      <c r="H3147" t="s">
        <v>16</v>
      </c>
      <c r="I3147" t="s">
        <v>17</v>
      </c>
      <c r="J3147" t="s">
        <v>18</v>
      </c>
      <c r="K3147">
        <v>10000000</v>
      </c>
      <c r="L3147">
        <v>2002</v>
      </c>
      <c r="M3147">
        <v>6.2</v>
      </c>
    </row>
    <row r="3148" spans="1:13" x14ac:dyDescent="0.3">
      <c r="A3148" t="s">
        <v>701</v>
      </c>
      <c r="B3148">
        <v>132</v>
      </c>
      <c r="C3148">
        <v>96</v>
      </c>
      <c r="D3148">
        <v>16667084</v>
      </c>
      <c r="E3148" t="s">
        <v>4425</v>
      </c>
      <c r="F3148" t="s">
        <v>5260</v>
      </c>
      <c r="G3148">
        <v>90070</v>
      </c>
      <c r="H3148" t="s">
        <v>16</v>
      </c>
      <c r="I3148" t="s">
        <v>17</v>
      </c>
      <c r="J3148" t="s">
        <v>18</v>
      </c>
      <c r="K3148">
        <v>11000000</v>
      </c>
      <c r="L3148">
        <v>1990</v>
      </c>
      <c r="M3148">
        <v>7.1</v>
      </c>
    </row>
    <row r="3149" spans="1:13" x14ac:dyDescent="0.3">
      <c r="A3149" t="s">
        <v>5261</v>
      </c>
      <c r="B3149">
        <v>191</v>
      </c>
      <c r="C3149">
        <v>84</v>
      </c>
      <c r="D3149">
        <v>15417771</v>
      </c>
      <c r="E3149" t="s">
        <v>1982</v>
      </c>
      <c r="F3149" t="s">
        <v>5262</v>
      </c>
      <c r="G3149">
        <v>87494</v>
      </c>
      <c r="H3149" t="s">
        <v>16</v>
      </c>
      <c r="I3149" t="s">
        <v>17</v>
      </c>
      <c r="J3149" t="s">
        <v>217</v>
      </c>
      <c r="K3149">
        <v>12600000</v>
      </c>
      <c r="L3149">
        <v>2003</v>
      </c>
      <c r="M3149">
        <v>6.1</v>
      </c>
    </row>
    <row r="3150" spans="1:13" x14ac:dyDescent="0.3">
      <c r="A3150" t="s">
        <v>1567</v>
      </c>
      <c r="B3150">
        <v>52</v>
      </c>
      <c r="C3150">
        <v>100</v>
      </c>
      <c r="E3150" t="s">
        <v>5263</v>
      </c>
      <c r="F3150" t="s">
        <v>5264</v>
      </c>
      <c r="G3150">
        <v>7322</v>
      </c>
      <c r="H3150" t="s">
        <v>16</v>
      </c>
      <c r="I3150" t="s">
        <v>17</v>
      </c>
      <c r="J3150" t="s">
        <v>217</v>
      </c>
      <c r="K3150">
        <v>10000000</v>
      </c>
      <c r="L3150">
        <v>1980</v>
      </c>
      <c r="M3150">
        <v>7.1</v>
      </c>
    </row>
    <row r="3151" spans="1:13" x14ac:dyDescent="0.3">
      <c r="A3151" t="s">
        <v>4564</v>
      </c>
      <c r="B3151">
        <v>91</v>
      </c>
      <c r="C3151">
        <v>110</v>
      </c>
      <c r="D3151">
        <v>15156200</v>
      </c>
      <c r="E3151" t="s">
        <v>408</v>
      </c>
      <c r="F3151" t="s">
        <v>5265</v>
      </c>
      <c r="G3151">
        <v>15358</v>
      </c>
      <c r="H3151" t="s">
        <v>16</v>
      </c>
      <c r="I3151" t="s">
        <v>17</v>
      </c>
      <c r="J3151" t="s">
        <v>217</v>
      </c>
      <c r="K3151">
        <v>30000000</v>
      </c>
      <c r="L3151">
        <v>1999</v>
      </c>
      <c r="M3151">
        <v>6</v>
      </c>
    </row>
    <row r="3152" spans="1:13" x14ac:dyDescent="0.3">
      <c r="A3152" t="s">
        <v>4192</v>
      </c>
      <c r="B3152">
        <v>368</v>
      </c>
      <c r="C3152">
        <v>130</v>
      </c>
      <c r="D3152">
        <v>21589307</v>
      </c>
      <c r="E3152" t="s">
        <v>1235</v>
      </c>
      <c r="F3152" t="s">
        <v>5266</v>
      </c>
      <c r="G3152">
        <v>135286</v>
      </c>
      <c r="H3152" t="s">
        <v>16</v>
      </c>
      <c r="I3152" t="s">
        <v>17</v>
      </c>
      <c r="J3152" t="s">
        <v>18</v>
      </c>
      <c r="K3152">
        <v>10000000</v>
      </c>
      <c r="L3152">
        <v>2012</v>
      </c>
      <c r="M3152">
        <v>7.4</v>
      </c>
    </row>
    <row r="3153" spans="1:13" x14ac:dyDescent="0.3">
      <c r="A3153" t="s">
        <v>5267</v>
      </c>
      <c r="B3153">
        <v>89</v>
      </c>
      <c r="C3153">
        <v>84</v>
      </c>
      <c r="D3153">
        <v>20339754</v>
      </c>
      <c r="E3153" t="s">
        <v>366</v>
      </c>
      <c r="F3153" t="s">
        <v>5268</v>
      </c>
      <c r="G3153">
        <v>23928</v>
      </c>
      <c r="H3153" t="s">
        <v>16</v>
      </c>
      <c r="I3153" t="s">
        <v>17</v>
      </c>
      <c r="J3153" t="s">
        <v>217</v>
      </c>
      <c r="K3153">
        <v>10000000</v>
      </c>
      <c r="L3153">
        <v>2007</v>
      </c>
      <c r="M3153">
        <v>5.9</v>
      </c>
    </row>
    <row r="3154" spans="1:13" x14ac:dyDescent="0.3">
      <c r="A3154" t="s">
        <v>5269</v>
      </c>
      <c r="B3154">
        <v>83</v>
      </c>
      <c r="C3154">
        <v>106</v>
      </c>
      <c r="D3154">
        <v>28873374</v>
      </c>
      <c r="E3154" t="s">
        <v>1462</v>
      </c>
      <c r="F3154" t="s">
        <v>5270</v>
      </c>
      <c r="G3154">
        <v>22161</v>
      </c>
      <c r="H3154" t="s">
        <v>16</v>
      </c>
      <c r="I3154" t="s">
        <v>17</v>
      </c>
      <c r="J3154" t="s">
        <v>42</v>
      </c>
      <c r="K3154">
        <v>10000000</v>
      </c>
      <c r="L3154">
        <v>2013</v>
      </c>
      <c r="M3154">
        <v>4.0999999999999996</v>
      </c>
    </row>
    <row r="3155" spans="1:13" hidden="1" x14ac:dyDescent="0.3">
      <c r="A3155" t="s">
        <v>5271</v>
      </c>
      <c r="B3155">
        <v>83</v>
      </c>
      <c r="C3155">
        <v>89</v>
      </c>
      <c r="D3155">
        <v>15102127</v>
      </c>
      <c r="E3155" t="s">
        <v>609</v>
      </c>
      <c r="F3155" t="s">
        <v>5272</v>
      </c>
      <c r="G3155">
        <v>17790</v>
      </c>
      <c r="H3155" t="s">
        <v>16</v>
      </c>
      <c r="I3155" t="s">
        <v>17</v>
      </c>
      <c r="J3155" t="s">
        <v>217</v>
      </c>
      <c r="L3155">
        <v>2009</v>
      </c>
      <c r="M3155">
        <v>5.8</v>
      </c>
    </row>
    <row r="3156" spans="1:13" x14ac:dyDescent="0.3">
      <c r="A3156" t="s">
        <v>5273</v>
      </c>
      <c r="B3156">
        <v>33</v>
      </c>
      <c r="C3156">
        <v>76</v>
      </c>
      <c r="D3156">
        <v>13684949</v>
      </c>
      <c r="E3156" t="s">
        <v>172</v>
      </c>
      <c r="F3156" t="s">
        <v>5274</v>
      </c>
      <c r="G3156">
        <v>4564</v>
      </c>
      <c r="H3156" t="s">
        <v>16</v>
      </c>
      <c r="I3156" t="s">
        <v>17</v>
      </c>
      <c r="J3156" t="s">
        <v>42</v>
      </c>
      <c r="K3156">
        <v>3000000</v>
      </c>
      <c r="L3156">
        <v>2002</v>
      </c>
      <c r="M3156">
        <v>5.9</v>
      </c>
    </row>
    <row r="3157" spans="1:13" x14ac:dyDescent="0.3">
      <c r="A3157" t="s">
        <v>5126</v>
      </c>
      <c r="B3157">
        <v>386</v>
      </c>
      <c r="C3157">
        <v>99</v>
      </c>
      <c r="D3157">
        <v>14597405</v>
      </c>
      <c r="E3157" t="s">
        <v>563</v>
      </c>
      <c r="F3157" t="s">
        <v>5275</v>
      </c>
      <c r="G3157">
        <v>71679</v>
      </c>
      <c r="H3157" t="s">
        <v>16</v>
      </c>
      <c r="I3157" t="s">
        <v>25</v>
      </c>
      <c r="J3157" t="s">
        <v>217</v>
      </c>
      <c r="K3157">
        <v>6400000</v>
      </c>
      <c r="L3157">
        <v>2011</v>
      </c>
      <c r="M3157">
        <v>7</v>
      </c>
    </row>
    <row r="3158" spans="1:13" x14ac:dyDescent="0.3">
      <c r="A3158" t="s">
        <v>2443</v>
      </c>
      <c r="B3158">
        <v>191</v>
      </c>
      <c r="C3158">
        <v>96</v>
      </c>
      <c r="D3158">
        <v>12570442</v>
      </c>
      <c r="E3158" t="s">
        <v>1902</v>
      </c>
      <c r="F3158" t="s">
        <v>5276</v>
      </c>
      <c r="G3158">
        <v>40514</v>
      </c>
      <c r="H3158" t="s">
        <v>16</v>
      </c>
      <c r="I3158" t="s">
        <v>17</v>
      </c>
      <c r="J3158" t="s">
        <v>217</v>
      </c>
      <c r="K3158">
        <v>10000000</v>
      </c>
      <c r="L3158">
        <v>2005</v>
      </c>
      <c r="M3158">
        <v>6.8</v>
      </c>
    </row>
    <row r="3159" spans="1:13" x14ac:dyDescent="0.3">
      <c r="A3159" t="s">
        <v>5277</v>
      </c>
      <c r="B3159">
        <v>16</v>
      </c>
      <c r="C3159">
        <v>104</v>
      </c>
      <c r="D3159">
        <v>12514138</v>
      </c>
      <c r="E3159" t="s">
        <v>85</v>
      </c>
      <c r="F3159" t="s">
        <v>5278</v>
      </c>
      <c r="G3159">
        <v>2801</v>
      </c>
      <c r="H3159" t="s">
        <v>16</v>
      </c>
      <c r="I3159" t="s">
        <v>17</v>
      </c>
      <c r="J3159" t="s">
        <v>217</v>
      </c>
      <c r="K3159">
        <v>10000000</v>
      </c>
      <c r="L3159">
        <v>1997</v>
      </c>
      <c r="M3159">
        <v>7.4</v>
      </c>
    </row>
    <row r="3160" spans="1:13" x14ac:dyDescent="0.3">
      <c r="A3160" t="s">
        <v>5279</v>
      </c>
      <c r="B3160">
        <v>297</v>
      </c>
      <c r="C3160">
        <v>108</v>
      </c>
      <c r="D3160">
        <v>43771291</v>
      </c>
      <c r="E3160" t="s">
        <v>310</v>
      </c>
      <c r="F3160" t="s">
        <v>5280</v>
      </c>
      <c r="G3160">
        <v>79909</v>
      </c>
      <c r="H3160" t="s">
        <v>16</v>
      </c>
      <c r="I3160" t="s">
        <v>17</v>
      </c>
      <c r="J3160" t="s">
        <v>217</v>
      </c>
      <c r="K3160">
        <v>5000000</v>
      </c>
      <c r="L3160">
        <v>2015</v>
      </c>
      <c r="M3160">
        <v>7.1</v>
      </c>
    </row>
    <row r="3161" spans="1:13" x14ac:dyDescent="0.3">
      <c r="A3161" t="s">
        <v>5281</v>
      </c>
      <c r="B3161">
        <v>47</v>
      </c>
      <c r="C3161">
        <v>108</v>
      </c>
      <c r="D3161">
        <v>11703287</v>
      </c>
      <c r="E3161" t="s">
        <v>2502</v>
      </c>
      <c r="F3161" t="s">
        <v>5282</v>
      </c>
      <c r="G3161">
        <v>4360</v>
      </c>
      <c r="H3161" t="s">
        <v>16</v>
      </c>
      <c r="I3161" t="s">
        <v>17</v>
      </c>
      <c r="J3161" t="s">
        <v>18</v>
      </c>
      <c r="K3161">
        <v>10000000</v>
      </c>
      <c r="L3161">
        <v>2005</v>
      </c>
      <c r="M3161">
        <v>7</v>
      </c>
    </row>
    <row r="3162" spans="1:13" x14ac:dyDescent="0.3">
      <c r="A3162" t="s">
        <v>2669</v>
      </c>
      <c r="B3162">
        <v>63</v>
      </c>
      <c r="C3162">
        <v>87</v>
      </c>
      <c r="D3162">
        <v>11560259</v>
      </c>
      <c r="E3162" t="s">
        <v>615</v>
      </c>
      <c r="F3162" t="s">
        <v>5283</v>
      </c>
      <c r="G3162">
        <v>15617</v>
      </c>
      <c r="H3162" t="s">
        <v>16</v>
      </c>
      <c r="I3162" t="s">
        <v>17</v>
      </c>
      <c r="J3162" t="s">
        <v>18</v>
      </c>
      <c r="K3162">
        <v>22000000</v>
      </c>
      <c r="L3162">
        <v>2001</v>
      </c>
      <c r="M3162">
        <v>5.8</v>
      </c>
    </row>
    <row r="3163" spans="1:13" x14ac:dyDescent="0.3">
      <c r="A3163" t="s">
        <v>4936</v>
      </c>
      <c r="B3163">
        <v>144</v>
      </c>
      <c r="C3163">
        <v>89</v>
      </c>
      <c r="D3163">
        <v>10824921</v>
      </c>
      <c r="E3163" t="s">
        <v>609</v>
      </c>
      <c r="F3163" t="s">
        <v>5284</v>
      </c>
      <c r="G3163">
        <v>200293</v>
      </c>
      <c r="H3163" t="s">
        <v>16</v>
      </c>
      <c r="I3163" t="s">
        <v>17</v>
      </c>
      <c r="J3163" t="s">
        <v>217</v>
      </c>
      <c r="K3163">
        <v>10000000</v>
      </c>
      <c r="L3163">
        <v>1999</v>
      </c>
      <c r="M3163">
        <v>7.8</v>
      </c>
    </row>
    <row r="3164" spans="1:13" x14ac:dyDescent="0.3">
      <c r="A3164" t="s">
        <v>5285</v>
      </c>
      <c r="B3164">
        <v>77</v>
      </c>
      <c r="C3164">
        <v>97</v>
      </c>
      <c r="D3164">
        <v>10561238</v>
      </c>
      <c r="E3164" t="s">
        <v>5286</v>
      </c>
      <c r="F3164" t="s">
        <v>5287</v>
      </c>
      <c r="G3164">
        <v>27265</v>
      </c>
      <c r="H3164" t="s">
        <v>16</v>
      </c>
      <c r="I3164" t="s">
        <v>282</v>
      </c>
      <c r="J3164" t="s">
        <v>18</v>
      </c>
      <c r="K3164">
        <v>10000000</v>
      </c>
      <c r="L3164">
        <v>1999</v>
      </c>
      <c r="M3164">
        <v>6.5</v>
      </c>
    </row>
    <row r="3165" spans="1:13" x14ac:dyDescent="0.3">
      <c r="A3165" t="s">
        <v>100</v>
      </c>
      <c r="B3165">
        <v>325</v>
      </c>
      <c r="C3165">
        <v>106</v>
      </c>
      <c r="D3165">
        <v>14479776</v>
      </c>
      <c r="E3165" t="s">
        <v>5288</v>
      </c>
      <c r="F3165" t="s">
        <v>5289</v>
      </c>
      <c r="G3165">
        <v>55539</v>
      </c>
      <c r="H3165" t="s">
        <v>16</v>
      </c>
      <c r="I3165" t="s">
        <v>17</v>
      </c>
      <c r="J3165" t="s">
        <v>18</v>
      </c>
      <c r="K3165">
        <v>10000000</v>
      </c>
      <c r="L3165">
        <v>2014</v>
      </c>
      <c r="M3165">
        <v>7</v>
      </c>
    </row>
    <row r="3166" spans="1:13" x14ac:dyDescent="0.3">
      <c r="A3166" t="s">
        <v>89</v>
      </c>
      <c r="B3166">
        <v>100</v>
      </c>
      <c r="C3166">
        <v>100</v>
      </c>
      <c r="D3166">
        <v>9801782</v>
      </c>
      <c r="E3166" t="s">
        <v>2135</v>
      </c>
      <c r="F3166" t="s">
        <v>5290</v>
      </c>
      <c r="G3166">
        <v>39331</v>
      </c>
      <c r="H3166" t="s">
        <v>16</v>
      </c>
      <c r="I3166" t="s">
        <v>17</v>
      </c>
      <c r="J3166" t="s">
        <v>217</v>
      </c>
      <c r="K3166">
        <v>10000000</v>
      </c>
      <c r="L3166">
        <v>1998</v>
      </c>
      <c r="M3166">
        <v>6.3</v>
      </c>
    </row>
    <row r="3167" spans="1:13" x14ac:dyDescent="0.3">
      <c r="A3167" t="s">
        <v>4325</v>
      </c>
      <c r="B3167">
        <v>52</v>
      </c>
      <c r="C3167">
        <v>89</v>
      </c>
      <c r="D3167">
        <v>8070311</v>
      </c>
      <c r="E3167" t="s">
        <v>615</v>
      </c>
      <c r="F3167" t="s">
        <v>5291</v>
      </c>
      <c r="G3167">
        <v>12706</v>
      </c>
      <c r="H3167" t="s">
        <v>16</v>
      </c>
      <c r="I3167" t="s">
        <v>17</v>
      </c>
      <c r="J3167" t="s">
        <v>42</v>
      </c>
      <c r="K3167">
        <v>10000000</v>
      </c>
      <c r="L3167">
        <v>2004</v>
      </c>
      <c r="M3167">
        <v>5.3</v>
      </c>
    </row>
    <row r="3168" spans="1:13" x14ac:dyDescent="0.3">
      <c r="A3168" t="s">
        <v>825</v>
      </c>
      <c r="B3168">
        <v>98</v>
      </c>
      <c r="C3168">
        <v>114</v>
      </c>
      <c r="E3168" t="s">
        <v>310</v>
      </c>
      <c r="F3168" t="s">
        <v>5292</v>
      </c>
      <c r="G3168">
        <v>20113</v>
      </c>
      <c r="H3168" t="s">
        <v>16</v>
      </c>
      <c r="I3168" t="s">
        <v>17</v>
      </c>
      <c r="J3168" t="s">
        <v>217</v>
      </c>
      <c r="K3168">
        <v>10000000</v>
      </c>
      <c r="L3168">
        <v>1984</v>
      </c>
      <c r="M3168">
        <v>6.8</v>
      </c>
    </row>
    <row r="3169" spans="1:13" x14ac:dyDescent="0.3">
      <c r="A3169" t="s">
        <v>3461</v>
      </c>
      <c r="B3169">
        <v>163</v>
      </c>
      <c r="C3169">
        <v>95</v>
      </c>
      <c r="D3169">
        <v>8460995</v>
      </c>
      <c r="E3169" t="s">
        <v>518</v>
      </c>
      <c r="F3169" t="s">
        <v>5293</v>
      </c>
      <c r="G3169">
        <v>35888</v>
      </c>
      <c r="H3169" t="s">
        <v>16</v>
      </c>
      <c r="I3169" t="s">
        <v>17</v>
      </c>
      <c r="J3169" t="s">
        <v>217</v>
      </c>
      <c r="K3169">
        <v>10000000</v>
      </c>
      <c r="L3169">
        <v>2010</v>
      </c>
      <c r="M3169">
        <v>5.5</v>
      </c>
    </row>
    <row r="3170" spans="1:13" x14ac:dyDescent="0.3">
      <c r="A3170" t="s">
        <v>2022</v>
      </c>
      <c r="B3170">
        <v>137</v>
      </c>
      <c r="C3170">
        <v>97</v>
      </c>
      <c r="D3170">
        <v>8111360</v>
      </c>
      <c r="E3170" t="s">
        <v>782</v>
      </c>
      <c r="F3170" t="s">
        <v>5294</v>
      </c>
      <c r="G3170">
        <v>34848</v>
      </c>
      <c r="H3170" t="s">
        <v>16</v>
      </c>
      <c r="I3170" t="s">
        <v>25</v>
      </c>
      <c r="J3170" t="s">
        <v>217</v>
      </c>
      <c r="K3170">
        <v>10000000</v>
      </c>
      <c r="L3170">
        <v>2002</v>
      </c>
      <c r="M3170">
        <v>7.4</v>
      </c>
    </row>
    <row r="3171" spans="1:13" x14ac:dyDescent="0.3">
      <c r="A3171" t="s">
        <v>3103</v>
      </c>
      <c r="B3171">
        <v>180</v>
      </c>
      <c r="C3171">
        <v>94</v>
      </c>
      <c r="D3171">
        <v>8828771</v>
      </c>
      <c r="E3171" t="s">
        <v>609</v>
      </c>
      <c r="F3171" t="s">
        <v>5295</v>
      </c>
      <c r="G3171">
        <v>79146</v>
      </c>
      <c r="H3171" t="s">
        <v>16</v>
      </c>
      <c r="I3171" t="s">
        <v>17</v>
      </c>
      <c r="J3171" t="s">
        <v>217</v>
      </c>
      <c r="K3171">
        <v>6000000</v>
      </c>
      <c r="L3171">
        <v>2013</v>
      </c>
      <c r="M3171">
        <v>4.3</v>
      </c>
    </row>
    <row r="3172" spans="1:13" x14ac:dyDescent="0.3">
      <c r="A3172" t="s">
        <v>666</v>
      </c>
      <c r="B3172">
        <v>321</v>
      </c>
      <c r="C3172">
        <v>103</v>
      </c>
      <c r="D3172">
        <v>67631157</v>
      </c>
      <c r="E3172" t="s">
        <v>667</v>
      </c>
      <c r="F3172" t="s">
        <v>668</v>
      </c>
      <c r="G3172">
        <v>176606</v>
      </c>
      <c r="H3172" t="s">
        <v>16</v>
      </c>
      <c r="I3172" t="s">
        <v>17</v>
      </c>
      <c r="J3172" t="s">
        <v>18</v>
      </c>
      <c r="K3172">
        <v>100000000</v>
      </c>
      <c r="L3172">
        <v>2010</v>
      </c>
      <c r="M3172">
        <v>6</v>
      </c>
    </row>
    <row r="3173" spans="1:13" x14ac:dyDescent="0.3">
      <c r="A3173" t="s">
        <v>5296</v>
      </c>
      <c r="B3173">
        <v>100</v>
      </c>
      <c r="C3173">
        <v>95</v>
      </c>
      <c r="D3173">
        <v>7563670</v>
      </c>
      <c r="E3173" t="s">
        <v>1317</v>
      </c>
      <c r="F3173" t="s">
        <v>5297</v>
      </c>
      <c r="G3173">
        <v>21268</v>
      </c>
      <c r="H3173" t="s">
        <v>16</v>
      </c>
      <c r="I3173" t="s">
        <v>17</v>
      </c>
      <c r="J3173" t="s">
        <v>18</v>
      </c>
      <c r="K3173">
        <v>10000000</v>
      </c>
      <c r="L3173">
        <v>2008</v>
      </c>
      <c r="M3173">
        <v>5.2</v>
      </c>
    </row>
    <row r="3174" spans="1:13" x14ac:dyDescent="0.3">
      <c r="A3174" t="s">
        <v>5298</v>
      </c>
      <c r="B3174">
        <v>265</v>
      </c>
      <c r="C3174">
        <v>101</v>
      </c>
      <c r="D3174">
        <v>6619173</v>
      </c>
      <c r="E3174" t="s">
        <v>5299</v>
      </c>
      <c r="F3174" t="s">
        <v>5300</v>
      </c>
      <c r="G3174">
        <v>87203</v>
      </c>
      <c r="H3174" t="s">
        <v>16</v>
      </c>
      <c r="I3174" t="s">
        <v>17</v>
      </c>
      <c r="J3174" t="s">
        <v>217</v>
      </c>
      <c r="K3174">
        <v>10000000</v>
      </c>
      <c r="L3174">
        <v>2012</v>
      </c>
      <c r="M3174">
        <v>6.7</v>
      </c>
    </row>
    <row r="3175" spans="1:13" hidden="1" x14ac:dyDescent="0.3">
      <c r="A3175" t="s">
        <v>3161</v>
      </c>
      <c r="B3175">
        <v>212</v>
      </c>
      <c r="C3175">
        <v>87</v>
      </c>
      <c r="D3175">
        <v>6857503</v>
      </c>
      <c r="E3175" t="s">
        <v>609</v>
      </c>
      <c r="F3175" t="s">
        <v>5301</v>
      </c>
      <c r="G3175">
        <v>32697</v>
      </c>
      <c r="H3175" t="s">
        <v>16</v>
      </c>
      <c r="I3175" t="s">
        <v>17</v>
      </c>
      <c r="J3175" t="s">
        <v>217</v>
      </c>
      <c r="L3175">
        <v>2011</v>
      </c>
      <c r="M3175">
        <v>6.3</v>
      </c>
    </row>
    <row r="3176" spans="1:13" hidden="1" x14ac:dyDescent="0.3">
      <c r="B3176">
        <v>68</v>
      </c>
      <c r="C3176">
        <v>40</v>
      </c>
      <c r="E3176" t="s">
        <v>3955</v>
      </c>
      <c r="F3176" t="s">
        <v>5302</v>
      </c>
      <c r="G3176">
        <v>111506</v>
      </c>
      <c r="H3176" t="s">
        <v>16</v>
      </c>
      <c r="I3176" t="s">
        <v>17</v>
      </c>
      <c r="J3176" t="s">
        <v>410</v>
      </c>
      <c r="M3176">
        <v>7.9</v>
      </c>
    </row>
    <row r="3177" spans="1:13" x14ac:dyDescent="0.3">
      <c r="A3177" t="s">
        <v>2739</v>
      </c>
      <c r="B3177">
        <v>162</v>
      </c>
      <c r="C3177">
        <v>101</v>
      </c>
      <c r="D3177">
        <v>6712241</v>
      </c>
      <c r="E3177" t="s">
        <v>714</v>
      </c>
      <c r="F3177" t="s">
        <v>5303</v>
      </c>
      <c r="G3177">
        <v>782437</v>
      </c>
      <c r="H3177" t="s">
        <v>16</v>
      </c>
      <c r="I3177" t="s">
        <v>17</v>
      </c>
      <c r="J3177" t="s">
        <v>217</v>
      </c>
      <c r="K3177">
        <v>7500000</v>
      </c>
      <c r="L3177">
        <v>1998</v>
      </c>
      <c r="M3177">
        <v>8.6</v>
      </c>
    </row>
    <row r="3178" spans="1:13" x14ac:dyDescent="0.3">
      <c r="A3178" t="s">
        <v>5304</v>
      </c>
      <c r="B3178">
        <v>147</v>
      </c>
      <c r="C3178">
        <v>82</v>
      </c>
      <c r="D3178">
        <v>6842058</v>
      </c>
      <c r="E3178" t="s">
        <v>1755</v>
      </c>
      <c r="F3178" t="s">
        <v>5305</v>
      </c>
      <c r="G3178">
        <v>36029</v>
      </c>
      <c r="H3178" t="s">
        <v>16</v>
      </c>
      <c r="I3178" t="s">
        <v>17</v>
      </c>
      <c r="J3178" t="s">
        <v>217</v>
      </c>
      <c r="K3178">
        <v>10000000</v>
      </c>
      <c r="L3178">
        <v>2012</v>
      </c>
      <c r="M3178">
        <v>6.1</v>
      </c>
    </row>
    <row r="3179" spans="1:13" x14ac:dyDescent="0.3">
      <c r="A3179" t="s">
        <v>5306</v>
      </c>
      <c r="B3179">
        <v>33</v>
      </c>
      <c r="C3179">
        <v>74</v>
      </c>
      <c r="D3179">
        <v>6491350</v>
      </c>
      <c r="E3179" t="s">
        <v>2832</v>
      </c>
      <c r="F3179" t="s">
        <v>5307</v>
      </c>
      <c r="G3179">
        <v>1231</v>
      </c>
      <c r="H3179" t="s">
        <v>16</v>
      </c>
      <c r="I3179" t="s">
        <v>17</v>
      </c>
      <c r="J3179" t="s">
        <v>42</v>
      </c>
      <c r="K3179">
        <v>10000000</v>
      </c>
      <c r="L3179">
        <v>2004</v>
      </c>
      <c r="M3179">
        <v>5.8</v>
      </c>
    </row>
    <row r="3180" spans="1:13" x14ac:dyDescent="0.3">
      <c r="A3180" t="s">
        <v>5308</v>
      </c>
      <c r="B3180">
        <v>94</v>
      </c>
      <c r="C3180">
        <v>130</v>
      </c>
      <c r="D3180">
        <v>9473382</v>
      </c>
      <c r="E3180" t="s">
        <v>5309</v>
      </c>
      <c r="F3180" t="s">
        <v>5310</v>
      </c>
      <c r="G3180">
        <v>26832</v>
      </c>
      <c r="H3180" t="s">
        <v>532</v>
      </c>
      <c r="I3180" t="s">
        <v>105</v>
      </c>
      <c r="J3180" t="s">
        <v>217</v>
      </c>
      <c r="K3180">
        <v>10000000</v>
      </c>
      <c r="L3180">
        <v>1998</v>
      </c>
      <c r="M3180">
        <v>7.7</v>
      </c>
    </row>
    <row r="3181" spans="1:13" x14ac:dyDescent="0.3">
      <c r="A3181" t="s">
        <v>2102</v>
      </c>
      <c r="B3181">
        <v>143</v>
      </c>
      <c r="C3181">
        <v>112</v>
      </c>
      <c r="D3181">
        <v>6197866</v>
      </c>
      <c r="E3181" t="s">
        <v>563</v>
      </c>
      <c r="F3181" t="s">
        <v>5311</v>
      </c>
      <c r="G3181">
        <v>63733</v>
      </c>
      <c r="H3181" t="s">
        <v>16</v>
      </c>
      <c r="I3181" t="s">
        <v>533</v>
      </c>
      <c r="J3181" t="s">
        <v>110</v>
      </c>
      <c r="K3181">
        <v>10000000</v>
      </c>
      <c r="L3181">
        <v>1999</v>
      </c>
      <c r="M3181">
        <v>8</v>
      </c>
    </row>
    <row r="3182" spans="1:13" x14ac:dyDescent="0.3">
      <c r="A3182" t="s">
        <v>5312</v>
      </c>
      <c r="B3182">
        <v>38</v>
      </c>
      <c r="C3182">
        <v>96</v>
      </c>
      <c r="D3182">
        <v>6044618</v>
      </c>
      <c r="E3182" t="s">
        <v>5313</v>
      </c>
      <c r="F3182" t="s">
        <v>5314</v>
      </c>
      <c r="G3182">
        <v>6200</v>
      </c>
      <c r="H3182" t="s">
        <v>16</v>
      </c>
      <c r="I3182" t="s">
        <v>17</v>
      </c>
      <c r="J3182" t="s">
        <v>217</v>
      </c>
      <c r="K3182">
        <v>10000000</v>
      </c>
      <c r="L3182">
        <v>2002</v>
      </c>
      <c r="M3182">
        <v>5.6</v>
      </c>
    </row>
    <row r="3183" spans="1:13" x14ac:dyDescent="0.3">
      <c r="A3183" t="s">
        <v>5315</v>
      </c>
      <c r="B3183">
        <v>126</v>
      </c>
      <c r="C3183">
        <v>89</v>
      </c>
      <c r="D3183">
        <v>7764027</v>
      </c>
      <c r="E3183" t="s">
        <v>921</v>
      </c>
      <c r="F3183" t="s">
        <v>5316</v>
      </c>
      <c r="G3183">
        <v>38459</v>
      </c>
      <c r="H3183" t="s">
        <v>16</v>
      </c>
      <c r="I3183" t="s">
        <v>17</v>
      </c>
      <c r="J3183" t="s">
        <v>217</v>
      </c>
      <c r="K3183">
        <v>10000000</v>
      </c>
      <c r="L3183">
        <v>2013</v>
      </c>
      <c r="M3183">
        <v>6.7</v>
      </c>
    </row>
    <row r="3184" spans="1:13" hidden="1" x14ac:dyDescent="0.3">
      <c r="A3184" t="s">
        <v>5317</v>
      </c>
      <c r="B3184">
        <v>168</v>
      </c>
      <c r="C3184">
        <v>100</v>
      </c>
      <c r="D3184">
        <v>5998971</v>
      </c>
      <c r="E3184" t="s">
        <v>1405</v>
      </c>
      <c r="F3184" t="s">
        <v>5318</v>
      </c>
      <c r="G3184">
        <v>58509</v>
      </c>
      <c r="H3184" t="s">
        <v>16</v>
      </c>
      <c r="I3184" t="s">
        <v>25</v>
      </c>
      <c r="J3184" t="s">
        <v>18</v>
      </c>
      <c r="L3184">
        <v>2007</v>
      </c>
      <c r="M3184">
        <v>6.6</v>
      </c>
    </row>
    <row r="3185" spans="1:13" x14ac:dyDescent="0.3">
      <c r="A3185" t="s">
        <v>5319</v>
      </c>
      <c r="B3185">
        <v>19</v>
      </c>
      <c r="C3185">
        <v>78</v>
      </c>
      <c r="E3185" t="s">
        <v>1960</v>
      </c>
      <c r="F3185" t="s">
        <v>5320</v>
      </c>
      <c r="G3185">
        <v>1040</v>
      </c>
      <c r="H3185" t="s">
        <v>16</v>
      </c>
      <c r="I3185" t="s">
        <v>17</v>
      </c>
      <c r="J3185" t="s">
        <v>42</v>
      </c>
      <c r="K3185">
        <v>10000000</v>
      </c>
      <c r="L3185">
        <v>1981</v>
      </c>
      <c r="M3185">
        <v>4.2</v>
      </c>
    </row>
    <row r="3186" spans="1:13" x14ac:dyDescent="0.3">
      <c r="A3186" t="s">
        <v>3875</v>
      </c>
      <c r="B3186">
        <v>91</v>
      </c>
      <c r="C3186">
        <v>121</v>
      </c>
      <c r="D3186">
        <v>21569041</v>
      </c>
      <c r="E3186" t="s">
        <v>1235</v>
      </c>
      <c r="F3186" t="s">
        <v>5321</v>
      </c>
      <c r="G3186">
        <v>8058</v>
      </c>
      <c r="H3186" t="s">
        <v>16</v>
      </c>
      <c r="I3186" t="s">
        <v>17</v>
      </c>
      <c r="J3186" t="s">
        <v>18</v>
      </c>
      <c r="K3186">
        <v>9000000</v>
      </c>
      <c r="L3186">
        <v>2014</v>
      </c>
      <c r="M3186">
        <v>6.6</v>
      </c>
    </row>
    <row r="3187" spans="1:13" x14ac:dyDescent="0.3">
      <c r="A3187" t="s">
        <v>5322</v>
      </c>
      <c r="B3187">
        <v>46</v>
      </c>
      <c r="C3187">
        <v>85</v>
      </c>
      <c r="D3187">
        <v>4356743</v>
      </c>
      <c r="E3187" t="s">
        <v>990</v>
      </c>
      <c r="F3187" t="s">
        <v>5323</v>
      </c>
      <c r="G3187">
        <v>3662</v>
      </c>
      <c r="H3187" t="s">
        <v>16</v>
      </c>
      <c r="I3187" t="s">
        <v>17</v>
      </c>
      <c r="J3187" t="s">
        <v>42</v>
      </c>
      <c r="K3187">
        <v>16000000</v>
      </c>
      <c r="L3187">
        <v>2001</v>
      </c>
      <c r="M3187">
        <v>4.0999999999999996</v>
      </c>
    </row>
    <row r="3188" spans="1:13" x14ac:dyDescent="0.3">
      <c r="A3188" t="s">
        <v>3520</v>
      </c>
      <c r="B3188">
        <v>198</v>
      </c>
      <c r="C3188">
        <v>120</v>
      </c>
      <c r="D3188">
        <v>5484375</v>
      </c>
      <c r="E3188" t="s">
        <v>5324</v>
      </c>
      <c r="F3188" t="s">
        <v>5325</v>
      </c>
      <c r="G3188">
        <v>84641</v>
      </c>
      <c r="H3188" t="s">
        <v>16</v>
      </c>
      <c r="I3188" t="s">
        <v>17</v>
      </c>
      <c r="J3188" t="s">
        <v>18</v>
      </c>
      <c r="K3188">
        <v>10000000</v>
      </c>
      <c r="L3188">
        <v>2006</v>
      </c>
      <c r="M3188">
        <v>7.3</v>
      </c>
    </row>
    <row r="3189" spans="1:13" x14ac:dyDescent="0.3">
      <c r="A3189" t="s">
        <v>5326</v>
      </c>
      <c r="B3189">
        <v>139</v>
      </c>
      <c r="C3189">
        <v>106</v>
      </c>
      <c r="D3189">
        <v>5348317</v>
      </c>
      <c r="E3189" t="s">
        <v>1972</v>
      </c>
      <c r="F3189" t="s">
        <v>5327</v>
      </c>
      <c r="G3189">
        <v>20810</v>
      </c>
      <c r="H3189" t="s">
        <v>16</v>
      </c>
      <c r="I3189" t="s">
        <v>17</v>
      </c>
      <c r="J3189" t="s">
        <v>217</v>
      </c>
      <c r="K3189">
        <v>10000000</v>
      </c>
      <c r="L3189">
        <v>2015</v>
      </c>
      <c r="M3189">
        <v>7.1</v>
      </c>
    </row>
    <row r="3190" spans="1:13" x14ac:dyDescent="0.3">
      <c r="A3190" t="s">
        <v>5328</v>
      </c>
      <c r="B3190">
        <v>182</v>
      </c>
      <c r="C3190">
        <v>83</v>
      </c>
      <c r="D3190">
        <v>4244155</v>
      </c>
      <c r="E3190" t="s">
        <v>921</v>
      </c>
      <c r="F3190" t="s">
        <v>5329</v>
      </c>
      <c r="G3190">
        <v>56005</v>
      </c>
      <c r="H3190" t="s">
        <v>16</v>
      </c>
      <c r="I3190" t="s">
        <v>17</v>
      </c>
      <c r="J3190" t="s">
        <v>217</v>
      </c>
      <c r="K3190">
        <v>10000000</v>
      </c>
      <c r="L3190">
        <v>2011</v>
      </c>
      <c r="M3190">
        <v>6.5</v>
      </c>
    </row>
    <row r="3191" spans="1:13" x14ac:dyDescent="0.3">
      <c r="A3191" t="s">
        <v>5330</v>
      </c>
      <c r="B3191">
        <v>181</v>
      </c>
      <c r="C3191">
        <v>120</v>
      </c>
      <c r="D3191">
        <v>5004648</v>
      </c>
      <c r="E3191" t="s">
        <v>85</v>
      </c>
      <c r="F3191" t="s">
        <v>5331</v>
      </c>
      <c r="G3191">
        <v>14031</v>
      </c>
      <c r="H3191" t="s">
        <v>3444</v>
      </c>
      <c r="I3191" t="s">
        <v>2519</v>
      </c>
      <c r="J3191" t="s">
        <v>217</v>
      </c>
      <c r="K3191">
        <v>10000000</v>
      </c>
      <c r="L3191">
        <v>2009</v>
      </c>
      <c r="M3191">
        <v>7</v>
      </c>
    </row>
    <row r="3192" spans="1:13" x14ac:dyDescent="0.3">
      <c r="A3192" t="s">
        <v>5332</v>
      </c>
      <c r="B3192">
        <v>23</v>
      </c>
      <c r="C3192">
        <v>111</v>
      </c>
      <c r="D3192">
        <v>3333823</v>
      </c>
      <c r="E3192" t="s">
        <v>1989</v>
      </c>
      <c r="F3192" t="s">
        <v>5333</v>
      </c>
      <c r="G3192">
        <v>5612</v>
      </c>
      <c r="H3192" t="s">
        <v>16</v>
      </c>
      <c r="I3192" t="s">
        <v>17</v>
      </c>
      <c r="J3192" t="s">
        <v>18</v>
      </c>
      <c r="K3192">
        <v>10000000</v>
      </c>
      <c r="L3192">
        <v>2012</v>
      </c>
      <c r="M3192">
        <v>5.5</v>
      </c>
    </row>
    <row r="3193" spans="1:13" x14ac:dyDescent="0.3">
      <c r="A3193" t="s">
        <v>5334</v>
      </c>
      <c r="B3193">
        <v>30</v>
      </c>
      <c r="C3193">
        <v>100</v>
      </c>
      <c r="D3193">
        <v>3275585</v>
      </c>
      <c r="E3193" t="s">
        <v>169</v>
      </c>
      <c r="F3193" t="s">
        <v>5335</v>
      </c>
      <c r="G3193">
        <v>10735</v>
      </c>
      <c r="H3193" t="s">
        <v>16</v>
      </c>
      <c r="I3193" t="s">
        <v>25</v>
      </c>
      <c r="J3193" t="s">
        <v>217</v>
      </c>
      <c r="K3193">
        <v>11500000</v>
      </c>
      <c r="L3193">
        <v>1993</v>
      </c>
      <c r="M3193">
        <v>6.6</v>
      </c>
    </row>
    <row r="3194" spans="1:13" x14ac:dyDescent="0.3">
      <c r="A3194" t="s">
        <v>557</v>
      </c>
      <c r="B3194">
        <v>111</v>
      </c>
      <c r="C3194">
        <v>89</v>
      </c>
      <c r="D3194">
        <v>3193102</v>
      </c>
      <c r="E3194" t="s">
        <v>789</v>
      </c>
      <c r="F3194" t="s">
        <v>5336</v>
      </c>
      <c r="G3194">
        <v>24412</v>
      </c>
      <c r="H3194" t="s">
        <v>16</v>
      </c>
      <c r="I3194" t="s">
        <v>17</v>
      </c>
      <c r="J3194" t="s">
        <v>217</v>
      </c>
      <c r="K3194">
        <v>9000000</v>
      </c>
      <c r="L3194">
        <v>1999</v>
      </c>
      <c r="M3194">
        <v>7.1</v>
      </c>
    </row>
    <row r="3195" spans="1:13" x14ac:dyDescent="0.3">
      <c r="A3195" t="s">
        <v>3004</v>
      </c>
      <c r="B3195">
        <v>287</v>
      </c>
      <c r="C3195">
        <v>115</v>
      </c>
      <c r="D3195">
        <v>54557348</v>
      </c>
      <c r="E3195" t="s">
        <v>782</v>
      </c>
      <c r="F3195" t="s">
        <v>5337</v>
      </c>
      <c r="G3195">
        <v>361169</v>
      </c>
      <c r="H3195" t="s">
        <v>16</v>
      </c>
      <c r="I3195" t="s">
        <v>282</v>
      </c>
      <c r="J3195" t="s">
        <v>217</v>
      </c>
      <c r="K3195">
        <v>6500000</v>
      </c>
      <c r="L3195">
        <v>2004</v>
      </c>
      <c r="M3195">
        <v>7.9</v>
      </c>
    </row>
    <row r="3196" spans="1:13" x14ac:dyDescent="0.3">
      <c r="A3196" t="s">
        <v>5338</v>
      </c>
      <c r="B3196">
        <v>96</v>
      </c>
      <c r="C3196">
        <v>135</v>
      </c>
      <c r="D3196">
        <v>3041803</v>
      </c>
      <c r="E3196" t="s">
        <v>85</v>
      </c>
      <c r="F3196" t="s">
        <v>5339</v>
      </c>
      <c r="G3196">
        <v>6377</v>
      </c>
      <c r="H3196" t="s">
        <v>16</v>
      </c>
      <c r="I3196" t="s">
        <v>25</v>
      </c>
      <c r="J3196" t="s">
        <v>42</v>
      </c>
      <c r="K3196">
        <v>10000000</v>
      </c>
      <c r="L3196">
        <v>2000</v>
      </c>
      <c r="M3196">
        <v>7.1</v>
      </c>
    </row>
    <row r="3197" spans="1:13" x14ac:dyDescent="0.3">
      <c r="A3197" t="s">
        <v>5340</v>
      </c>
      <c r="B3197">
        <v>27</v>
      </c>
      <c r="C3197">
        <v>92</v>
      </c>
      <c r="D3197">
        <v>3060858</v>
      </c>
      <c r="E3197" t="s">
        <v>337</v>
      </c>
      <c r="F3197" t="s">
        <v>5341</v>
      </c>
      <c r="G3197">
        <v>1768</v>
      </c>
      <c r="H3197" t="s">
        <v>16</v>
      </c>
      <c r="I3197" t="s">
        <v>17</v>
      </c>
      <c r="J3197" t="s">
        <v>217</v>
      </c>
      <c r="K3197">
        <v>10000000</v>
      </c>
      <c r="L3197">
        <v>1987</v>
      </c>
      <c r="M3197">
        <v>5.6</v>
      </c>
    </row>
    <row r="3198" spans="1:13" x14ac:dyDescent="0.3">
      <c r="A3198" t="s">
        <v>3379</v>
      </c>
      <c r="B3198">
        <v>44</v>
      </c>
      <c r="C3198">
        <v>120</v>
      </c>
      <c r="D3198">
        <v>1055654</v>
      </c>
      <c r="E3198" t="s">
        <v>1760</v>
      </c>
      <c r="F3198" t="s">
        <v>5342</v>
      </c>
      <c r="G3198">
        <v>20426</v>
      </c>
      <c r="H3198" t="s">
        <v>16</v>
      </c>
      <c r="I3198" t="s">
        <v>282</v>
      </c>
      <c r="J3198" t="s">
        <v>18</v>
      </c>
      <c r="K3198">
        <v>10000000</v>
      </c>
      <c r="L3198">
        <v>2006</v>
      </c>
      <c r="M3198">
        <v>7.3</v>
      </c>
    </row>
    <row r="3199" spans="1:13" x14ac:dyDescent="0.3">
      <c r="A3199" t="s">
        <v>5343</v>
      </c>
      <c r="B3199">
        <v>49</v>
      </c>
      <c r="C3199">
        <v>97</v>
      </c>
      <c r="D3199">
        <v>2331318</v>
      </c>
      <c r="E3199" t="s">
        <v>609</v>
      </c>
      <c r="F3199" t="s">
        <v>5344</v>
      </c>
      <c r="G3199">
        <v>9541</v>
      </c>
      <c r="H3199" t="s">
        <v>16</v>
      </c>
      <c r="I3199" t="s">
        <v>17</v>
      </c>
      <c r="J3199" t="s">
        <v>217</v>
      </c>
      <c r="K3199">
        <v>10000000</v>
      </c>
      <c r="L3199">
        <v>2011</v>
      </c>
      <c r="M3199">
        <v>3.3</v>
      </c>
    </row>
    <row r="3200" spans="1:13" x14ac:dyDescent="0.3">
      <c r="A3200" t="s">
        <v>1817</v>
      </c>
      <c r="B3200">
        <v>57</v>
      </c>
      <c r="C3200">
        <v>135</v>
      </c>
      <c r="D3200">
        <v>2185266</v>
      </c>
      <c r="E3200" t="s">
        <v>1972</v>
      </c>
      <c r="F3200" t="s">
        <v>5345</v>
      </c>
      <c r="G3200">
        <v>8720</v>
      </c>
      <c r="H3200" t="s">
        <v>16</v>
      </c>
      <c r="I3200" t="s">
        <v>17</v>
      </c>
      <c r="J3200" t="s">
        <v>217</v>
      </c>
      <c r="K3200">
        <v>10000000</v>
      </c>
      <c r="L3200">
        <v>2000</v>
      </c>
      <c r="M3200">
        <v>6.5</v>
      </c>
    </row>
    <row r="3201" spans="1:13" x14ac:dyDescent="0.3">
      <c r="A3201" t="s">
        <v>5346</v>
      </c>
      <c r="B3201">
        <v>185</v>
      </c>
      <c r="C3201">
        <v>93</v>
      </c>
      <c r="D3201">
        <v>26583369</v>
      </c>
      <c r="E3201" t="s">
        <v>1097</v>
      </c>
      <c r="F3201" t="s">
        <v>5347</v>
      </c>
      <c r="G3201">
        <v>20837</v>
      </c>
      <c r="H3201" t="s">
        <v>16</v>
      </c>
      <c r="I3201" t="s">
        <v>17</v>
      </c>
      <c r="J3201" t="s">
        <v>18</v>
      </c>
      <c r="K3201">
        <v>10000000</v>
      </c>
      <c r="L3201">
        <v>2016</v>
      </c>
      <c r="M3201">
        <v>4.8</v>
      </c>
    </row>
    <row r="3202" spans="1:13" x14ac:dyDescent="0.3">
      <c r="A3202" t="s">
        <v>4949</v>
      </c>
      <c r="B3202">
        <v>2</v>
      </c>
      <c r="C3202">
        <v>118</v>
      </c>
      <c r="D3202">
        <v>800000</v>
      </c>
      <c r="E3202" t="s">
        <v>4722</v>
      </c>
      <c r="F3202" t="s">
        <v>5348</v>
      </c>
      <c r="G3202">
        <v>892</v>
      </c>
      <c r="H3202" t="s">
        <v>16</v>
      </c>
      <c r="I3202" t="s">
        <v>17</v>
      </c>
      <c r="J3202" t="s">
        <v>42</v>
      </c>
      <c r="K3202">
        <v>14000000</v>
      </c>
      <c r="L3202">
        <v>1981</v>
      </c>
      <c r="M3202">
        <v>5.2</v>
      </c>
    </row>
    <row r="3203" spans="1:13" x14ac:dyDescent="0.3">
      <c r="A3203" t="s">
        <v>5349</v>
      </c>
      <c r="B3203">
        <v>270</v>
      </c>
      <c r="C3203">
        <v>97</v>
      </c>
      <c r="D3203">
        <v>7574066</v>
      </c>
      <c r="E3203" t="s">
        <v>921</v>
      </c>
      <c r="F3203" t="s">
        <v>5350</v>
      </c>
      <c r="G3203">
        <v>30325</v>
      </c>
      <c r="H3203" t="s">
        <v>16</v>
      </c>
      <c r="I3203" t="s">
        <v>17</v>
      </c>
      <c r="J3203" t="s">
        <v>217</v>
      </c>
      <c r="K3203">
        <v>10000000</v>
      </c>
      <c r="L3203">
        <v>2014</v>
      </c>
      <c r="M3203">
        <v>6.3</v>
      </c>
    </row>
    <row r="3204" spans="1:13" x14ac:dyDescent="0.3">
      <c r="A3204" t="s">
        <v>80</v>
      </c>
      <c r="B3204">
        <v>94</v>
      </c>
      <c r="C3204">
        <v>98</v>
      </c>
      <c r="D3204">
        <v>1754319</v>
      </c>
      <c r="E3204" t="s">
        <v>85</v>
      </c>
      <c r="F3204" t="s">
        <v>5351</v>
      </c>
      <c r="G3204">
        <v>13174</v>
      </c>
      <c r="H3204" t="s">
        <v>16</v>
      </c>
      <c r="I3204" t="s">
        <v>17</v>
      </c>
      <c r="J3204" t="s">
        <v>18</v>
      </c>
      <c r="K3204">
        <v>10000000</v>
      </c>
      <c r="L3204">
        <v>2011</v>
      </c>
      <c r="M3204">
        <v>7.2</v>
      </c>
    </row>
    <row r="3205" spans="1:13" x14ac:dyDescent="0.3">
      <c r="A3205" t="s">
        <v>1930</v>
      </c>
      <c r="B3205">
        <v>157</v>
      </c>
      <c r="C3205">
        <v>98</v>
      </c>
      <c r="D3205">
        <v>1641788</v>
      </c>
      <c r="E3205" t="s">
        <v>710</v>
      </c>
      <c r="F3205" t="s">
        <v>5352</v>
      </c>
      <c r="G3205">
        <v>30096</v>
      </c>
      <c r="H3205" t="s">
        <v>16</v>
      </c>
      <c r="I3205" t="s">
        <v>105</v>
      </c>
      <c r="J3205" t="s">
        <v>217</v>
      </c>
      <c r="K3205">
        <v>8000000</v>
      </c>
      <c r="L3205">
        <v>2002</v>
      </c>
      <c r="M3205">
        <v>6.8</v>
      </c>
    </row>
    <row r="3206" spans="1:13" x14ac:dyDescent="0.3">
      <c r="A3206" t="s">
        <v>5353</v>
      </c>
      <c r="B3206">
        <v>49</v>
      </c>
      <c r="C3206">
        <v>101</v>
      </c>
      <c r="D3206">
        <v>1631839</v>
      </c>
      <c r="E3206" t="s">
        <v>1531</v>
      </c>
      <c r="F3206" t="s">
        <v>5354</v>
      </c>
      <c r="G3206">
        <v>5936</v>
      </c>
      <c r="H3206" t="s">
        <v>16</v>
      </c>
      <c r="I3206" t="s">
        <v>17</v>
      </c>
      <c r="J3206" t="s">
        <v>217</v>
      </c>
      <c r="K3206">
        <v>10000000</v>
      </c>
      <c r="L3206">
        <v>2000</v>
      </c>
      <c r="M3206">
        <v>5.7</v>
      </c>
    </row>
    <row r="3207" spans="1:13" x14ac:dyDescent="0.3">
      <c r="A3207" t="s">
        <v>3569</v>
      </c>
      <c r="B3207">
        <v>80</v>
      </c>
      <c r="C3207">
        <v>132</v>
      </c>
      <c r="D3207">
        <v>1309849</v>
      </c>
      <c r="E3207" t="s">
        <v>85</v>
      </c>
      <c r="F3207" t="s">
        <v>5355</v>
      </c>
      <c r="G3207">
        <v>9395</v>
      </c>
      <c r="H3207" t="s">
        <v>16</v>
      </c>
      <c r="I3207" t="s">
        <v>25</v>
      </c>
      <c r="J3207" t="s">
        <v>42</v>
      </c>
      <c r="K3207">
        <v>10000000</v>
      </c>
      <c r="L3207">
        <v>2002</v>
      </c>
      <c r="M3207">
        <v>7.2</v>
      </c>
    </row>
    <row r="3208" spans="1:13" x14ac:dyDescent="0.3">
      <c r="A3208" t="s">
        <v>2844</v>
      </c>
      <c r="B3208">
        <v>221</v>
      </c>
      <c r="C3208">
        <v>106</v>
      </c>
      <c r="D3208">
        <v>1939441</v>
      </c>
      <c r="E3208" t="s">
        <v>630</v>
      </c>
      <c r="F3208" t="s">
        <v>5356</v>
      </c>
      <c r="G3208">
        <v>55567</v>
      </c>
      <c r="H3208" t="s">
        <v>16</v>
      </c>
      <c r="I3208" t="s">
        <v>17</v>
      </c>
      <c r="J3208" t="s">
        <v>217</v>
      </c>
      <c r="K3208">
        <v>10000000</v>
      </c>
      <c r="L3208">
        <v>2012</v>
      </c>
      <c r="M3208">
        <v>6.9</v>
      </c>
    </row>
    <row r="3209" spans="1:13" hidden="1" x14ac:dyDescent="0.3">
      <c r="B3209">
        <v>53</v>
      </c>
      <c r="C3209">
        <v>55</v>
      </c>
      <c r="D3209">
        <v>447093</v>
      </c>
      <c r="E3209" t="s">
        <v>1235</v>
      </c>
      <c r="F3209" t="s">
        <v>4775</v>
      </c>
      <c r="G3209">
        <v>12591</v>
      </c>
      <c r="H3209" t="s">
        <v>4776</v>
      </c>
      <c r="I3209" t="s">
        <v>4777</v>
      </c>
      <c r="J3209" t="s">
        <v>957</v>
      </c>
      <c r="M3209">
        <v>9.1</v>
      </c>
    </row>
    <row r="3210" spans="1:13" x14ac:dyDescent="0.3">
      <c r="A3210" t="s">
        <v>5357</v>
      </c>
      <c r="B3210">
        <v>20</v>
      </c>
      <c r="C3210">
        <v>168</v>
      </c>
      <c r="E3210" t="s">
        <v>214</v>
      </c>
      <c r="F3210" t="s">
        <v>5358</v>
      </c>
      <c r="G3210">
        <v>12411</v>
      </c>
      <c r="H3210" t="s">
        <v>2005</v>
      </c>
      <c r="I3210" t="s">
        <v>2006</v>
      </c>
      <c r="J3210" t="s">
        <v>1730</v>
      </c>
      <c r="K3210">
        <v>10000000</v>
      </c>
      <c r="L3210">
        <v>2006</v>
      </c>
      <c r="M3210">
        <v>6.3</v>
      </c>
    </row>
    <row r="3211" spans="1:13" x14ac:dyDescent="0.3">
      <c r="A3211" t="s">
        <v>4840</v>
      </c>
      <c r="B3211">
        <v>90</v>
      </c>
      <c r="C3211">
        <v>87</v>
      </c>
      <c r="D3211">
        <v>1276984</v>
      </c>
      <c r="E3211" t="s">
        <v>2135</v>
      </c>
      <c r="F3211" t="s">
        <v>5359</v>
      </c>
      <c r="G3211">
        <v>11403</v>
      </c>
      <c r="H3211" t="s">
        <v>16</v>
      </c>
      <c r="I3211" t="s">
        <v>533</v>
      </c>
      <c r="J3211" t="s">
        <v>217</v>
      </c>
      <c r="K3211">
        <v>10000000</v>
      </c>
      <c r="L3211">
        <v>2000</v>
      </c>
      <c r="M3211">
        <v>6.2</v>
      </c>
    </row>
    <row r="3212" spans="1:13" x14ac:dyDescent="0.3">
      <c r="A3212" t="s">
        <v>1695</v>
      </c>
      <c r="B3212">
        <v>376</v>
      </c>
      <c r="C3212">
        <v>98</v>
      </c>
      <c r="D3212">
        <v>1987762</v>
      </c>
      <c r="E3212" t="s">
        <v>1889</v>
      </c>
      <c r="F3212" t="s">
        <v>5360</v>
      </c>
      <c r="G3212">
        <v>59297</v>
      </c>
      <c r="H3212" t="s">
        <v>16</v>
      </c>
      <c r="I3212" t="s">
        <v>17</v>
      </c>
      <c r="J3212" t="s">
        <v>217</v>
      </c>
      <c r="K3212">
        <v>11000000</v>
      </c>
      <c r="L3212">
        <v>2011</v>
      </c>
      <c r="M3212">
        <v>6.7</v>
      </c>
    </row>
    <row r="3213" spans="1:13" x14ac:dyDescent="0.3">
      <c r="A3213" t="s">
        <v>5361</v>
      </c>
      <c r="B3213">
        <v>144</v>
      </c>
      <c r="C3213">
        <v>96</v>
      </c>
      <c r="D3213">
        <v>1474508</v>
      </c>
      <c r="E3213" t="s">
        <v>921</v>
      </c>
      <c r="F3213" t="s">
        <v>5362</v>
      </c>
      <c r="G3213">
        <v>33473</v>
      </c>
      <c r="H3213" t="s">
        <v>16</v>
      </c>
      <c r="I3213" t="s">
        <v>17</v>
      </c>
      <c r="J3213" t="s">
        <v>217</v>
      </c>
      <c r="K3213">
        <v>5000000</v>
      </c>
      <c r="L3213">
        <v>2009</v>
      </c>
      <c r="M3213">
        <v>6.5</v>
      </c>
    </row>
    <row r="3214" spans="1:13" x14ac:dyDescent="0.3">
      <c r="A3214" t="s">
        <v>5363</v>
      </c>
      <c r="B3214">
        <v>82</v>
      </c>
      <c r="C3214">
        <v>104</v>
      </c>
      <c r="D3214">
        <v>1011054</v>
      </c>
      <c r="E3214" t="s">
        <v>782</v>
      </c>
      <c r="F3214" t="s">
        <v>5364</v>
      </c>
      <c r="G3214">
        <v>10585</v>
      </c>
      <c r="H3214" t="s">
        <v>16</v>
      </c>
      <c r="I3214" t="s">
        <v>105</v>
      </c>
      <c r="J3214" t="s">
        <v>217</v>
      </c>
      <c r="K3214">
        <v>10000000</v>
      </c>
      <c r="L3214">
        <v>2003</v>
      </c>
      <c r="M3214">
        <v>7.2</v>
      </c>
    </row>
    <row r="3215" spans="1:13" x14ac:dyDescent="0.3">
      <c r="A3215" t="s">
        <v>5365</v>
      </c>
      <c r="B3215">
        <v>51</v>
      </c>
      <c r="C3215">
        <v>93</v>
      </c>
      <c r="D3215">
        <v>900926</v>
      </c>
      <c r="E3215" t="s">
        <v>609</v>
      </c>
      <c r="F3215" t="s">
        <v>5366</v>
      </c>
      <c r="G3215">
        <v>9517</v>
      </c>
      <c r="H3215" t="s">
        <v>16</v>
      </c>
      <c r="I3215" t="s">
        <v>17</v>
      </c>
      <c r="J3215" t="s">
        <v>217</v>
      </c>
      <c r="K3215">
        <v>10000000</v>
      </c>
      <c r="L3215">
        <v>2007</v>
      </c>
      <c r="M3215">
        <v>5.3</v>
      </c>
    </row>
    <row r="3216" spans="1:13" x14ac:dyDescent="0.3">
      <c r="A3216" t="s">
        <v>2481</v>
      </c>
      <c r="B3216">
        <v>192</v>
      </c>
      <c r="C3216">
        <v>95</v>
      </c>
      <c r="D3216">
        <v>866778</v>
      </c>
      <c r="E3216" t="s">
        <v>85</v>
      </c>
      <c r="F3216" t="s">
        <v>5367</v>
      </c>
      <c r="G3216">
        <v>44208</v>
      </c>
      <c r="H3216" t="s">
        <v>16</v>
      </c>
      <c r="I3216" t="s">
        <v>1391</v>
      </c>
      <c r="J3216" t="s">
        <v>18</v>
      </c>
      <c r="K3216">
        <v>10000000</v>
      </c>
      <c r="L3216">
        <v>2007</v>
      </c>
      <c r="M3216">
        <v>6.7</v>
      </c>
    </row>
    <row r="3217" spans="1:13" hidden="1" x14ac:dyDescent="0.3">
      <c r="A3217" t="s">
        <v>5144</v>
      </c>
      <c r="B3217">
        <v>36</v>
      </c>
      <c r="C3217">
        <v>119</v>
      </c>
      <c r="D3217">
        <v>836641</v>
      </c>
      <c r="E3217" t="s">
        <v>1235</v>
      </c>
      <c r="F3217" t="s">
        <v>5368</v>
      </c>
      <c r="G3217">
        <v>1402</v>
      </c>
      <c r="H3217" t="s">
        <v>16</v>
      </c>
      <c r="I3217" t="s">
        <v>1295</v>
      </c>
      <c r="J3217" t="s">
        <v>217</v>
      </c>
      <c r="L3217">
        <v>1998</v>
      </c>
      <c r="M3217">
        <v>6.2</v>
      </c>
    </row>
    <row r="3218" spans="1:13" x14ac:dyDescent="0.3">
      <c r="A3218" t="s">
        <v>472</v>
      </c>
      <c r="B3218">
        <v>71</v>
      </c>
      <c r="C3218">
        <v>89</v>
      </c>
      <c r="D3218">
        <v>598645</v>
      </c>
      <c r="E3218" t="s">
        <v>615</v>
      </c>
      <c r="F3218" t="s">
        <v>5369</v>
      </c>
      <c r="G3218">
        <v>13145</v>
      </c>
      <c r="H3218" t="s">
        <v>16</v>
      </c>
      <c r="I3218" t="s">
        <v>25</v>
      </c>
      <c r="J3218" t="s">
        <v>217</v>
      </c>
      <c r="K3218">
        <v>10000000</v>
      </c>
      <c r="L3218">
        <v>2002</v>
      </c>
      <c r="M3218">
        <v>3.6</v>
      </c>
    </row>
    <row r="3219" spans="1:13" x14ac:dyDescent="0.3">
      <c r="A3219" t="s">
        <v>5370</v>
      </c>
      <c r="B3219">
        <v>79</v>
      </c>
      <c r="C3219">
        <v>107</v>
      </c>
      <c r="D3219">
        <v>578527</v>
      </c>
      <c r="E3219" t="s">
        <v>634</v>
      </c>
      <c r="F3219" t="s">
        <v>5371</v>
      </c>
      <c r="G3219">
        <v>20008</v>
      </c>
      <c r="H3219" t="s">
        <v>16</v>
      </c>
      <c r="I3219" t="s">
        <v>17</v>
      </c>
      <c r="J3219" t="s">
        <v>217</v>
      </c>
      <c r="K3219">
        <v>10000000</v>
      </c>
      <c r="L3219">
        <v>2008</v>
      </c>
      <c r="M3219">
        <v>5.7</v>
      </c>
    </row>
    <row r="3220" spans="1:13" x14ac:dyDescent="0.3">
      <c r="A3220" t="s">
        <v>3889</v>
      </c>
      <c r="B3220">
        <v>246</v>
      </c>
      <c r="C3220">
        <v>85</v>
      </c>
      <c r="D3220">
        <v>488872</v>
      </c>
      <c r="E3220" t="s">
        <v>1172</v>
      </c>
      <c r="F3220" t="s">
        <v>5372</v>
      </c>
      <c r="G3220">
        <v>56923</v>
      </c>
      <c r="H3220" t="s">
        <v>2573</v>
      </c>
      <c r="I3220" t="s">
        <v>1391</v>
      </c>
      <c r="J3220" t="s">
        <v>42</v>
      </c>
      <c r="K3220">
        <v>10000000</v>
      </c>
      <c r="L3220">
        <v>2001</v>
      </c>
      <c r="M3220">
        <v>7.3</v>
      </c>
    </row>
    <row r="3221" spans="1:13" x14ac:dyDescent="0.3">
      <c r="A3221" t="s">
        <v>4904</v>
      </c>
      <c r="B3221">
        <v>115</v>
      </c>
      <c r="C3221">
        <v>93</v>
      </c>
      <c r="D3221">
        <v>365734</v>
      </c>
      <c r="E3221" t="s">
        <v>1235</v>
      </c>
      <c r="F3221" t="s">
        <v>5373</v>
      </c>
      <c r="G3221">
        <v>11487</v>
      </c>
      <c r="H3221" t="s">
        <v>16</v>
      </c>
      <c r="I3221" t="s">
        <v>17</v>
      </c>
      <c r="J3221" t="s">
        <v>1730</v>
      </c>
      <c r="K3221">
        <v>10000000</v>
      </c>
      <c r="L3221">
        <v>2003</v>
      </c>
      <c r="M3221">
        <v>5</v>
      </c>
    </row>
    <row r="3222" spans="1:13" hidden="1" x14ac:dyDescent="0.3">
      <c r="A3222" t="s">
        <v>5374</v>
      </c>
      <c r="B3222">
        <v>34</v>
      </c>
      <c r="C3222">
        <v>101</v>
      </c>
      <c r="D3222">
        <v>231417</v>
      </c>
      <c r="E3222" t="s">
        <v>2135</v>
      </c>
      <c r="F3222" t="s">
        <v>5375</v>
      </c>
      <c r="G3222">
        <v>1649</v>
      </c>
      <c r="H3222" t="s">
        <v>532</v>
      </c>
      <c r="I3222" t="s">
        <v>533</v>
      </c>
      <c r="K3222">
        <v>60000000</v>
      </c>
      <c r="L3222">
        <v>1997</v>
      </c>
      <c r="M3222">
        <v>6.6</v>
      </c>
    </row>
    <row r="3223" spans="1:13" x14ac:dyDescent="0.3">
      <c r="A3223" t="s">
        <v>1792</v>
      </c>
      <c r="B3223">
        <v>129</v>
      </c>
      <c r="C3223">
        <v>103</v>
      </c>
      <c r="D3223">
        <v>3093491</v>
      </c>
      <c r="E3223" t="s">
        <v>563</v>
      </c>
      <c r="F3223" t="s">
        <v>5376</v>
      </c>
      <c r="G3223">
        <v>8307</v>
      </c>
      <c r="H3223" t="s">
        <v>16</v>
      </c>
      <c r="I3223" t="s">
        <v>17</v>
      </c>
      <c r="J3223" t="s">
        <v>217</v>
      </c>
      <c r="K3223">
        <v>5000000</v>
      </c>
      <c r="L3223">
        <v>2014</v>
      </c>
      <c r="M3223">
        <v>6.6</v>
      </c>
    </row>
    <row r="3224" spans="1:13" hidden="1" x14ac:dyDescent="0.3">
      <c r="A3224" t="s">
        <v>5377</v>
      </c>
      <c r="B3224">
        <v>22</v>
      </c>
      <c r="C3224">
        <v>101</v>
      </c>
      <c r="D3224">
        <v>244465</v>
      </c>
      <c r="E3224" t="s">
        <v>85</v>
      </c>
      <c r="F3224" t="s">
        <v>5378</v>
      </c>
      <c r="G3224">
        <v>1135</v>
      </c>
      <c r="H3224" t="s">
        <v>532</v>
      </c>
      <c r="I3224" t="s">
        <v>533</v>
      </c>
      <c r="L3224">
        <v>1997</v>
      </c>
      <c r="M3224">
        <v>6.8</v>
      </c>
    </row>
    <row r="3225" spans="1:13" hidden="1" x14ac:dyDescent="0.3">
      <c r="A3225" t="s">
        <v>5379</v>
      </c>
      <c r="B3225">
        <v>196</v>
      </c>
      <c r="C3225">
        <v>123</v>
      </c>
      <c r="D3225">
        <v>756452</v>
      </c>
      <c r="E3225" t="s">
        <v>2695</v>
      </c>
      <c r="F3225" t="s">
        <v>5380</v>
      </c>
      <c r="G3225">
        <v>27009</v>
      </c>
      <c r="H3225" t="s">
        <v>16</v>
      </c>
      <c r="I3225" t="s">
        <v>25</v>
      </c>
      <c r="J3225" t="s">
        <v>217</v>
      </c>
      <c r="L3225">
        <v>2011</v>
      </c>
      <c r="M3225">
        <v>6.2</v>
      </c>
    </row>
    <row r="3226" spans="1:13" x14ac:dyDescent="0.3">
      <c r="A3226" t="s">
        <v>5381</v>
      </c>
      <c r="B3226">
        <v>73</v>
      </c>
      <c r="C3226">
        <v>111</v>
      </c>
      <c r="D3226">
        <v>228524</v>
      </c>
      <c r="E3226" t="s">
        <v>921</v>
      </c>
      <c r="F3226" t="s">
        <v>5382</v>
      </c>
      <c r="G3226">
        <v>8708</v>
      </c>
      <c r="H3226" t="s">
        <v>16</v>
      </c>
      <c r="I3226" t="s">
        <v>17</v>
      </c>
      <c r="J3226" t="s">
        <v>217</v>
      </c>
      <c r="K3226">
        <v>4000000</v>
      </c>
      <c r="L3226">
        <v>2004</v>
      </c>
      <c r="M3226">
        <v>7.3</v>
      </c>
    </row>
    <row r="3227" spans="1:13" x14ac:dyDescent="0.3">
      <c r="A3227" t="s">
        <v>5383</v>
      </c>
      <c r="B3227">
        <v>43</v>
      </c>
      <c r="C3227">
        <v>86</v>
      </c>
      <c r="D3227">
        <v>226792</v>
      </c>
      <c r="E3227" t="s">
        <v>5384</v>
      </c>
      <c r="F3227" t="s">
        <v>5385</v>
      </c>
      <c r="G3227">
        <v>3080</v>
      </c>
      <c r="H3227" t="s">
        <v>16</v>
      </c>
      <c r="I3227" t="s">
        <v>25</v>
      </c>
      <c r="J3227" t="s">
        <v>217</v>
      </c>
      <c r="K3227">
        <v>10000000</v>
      </c>
      <c r="L3227">
        <v>2001</v>
      </c>
      <c r="M3227">
        <v>6.2</v>
      </c>
    </row>
    <row r="3228" spans="1:13" hidden="1" x14ac:dyDescent="0.3">
      <c r="A3228" t="s">
        <v>5386</v>
      </c>
      <c r="B3228">
        <v>129</v>
      </c>
      <c r="C3228">
        <v>99</v>
      </c>
      <c r="D3228">
        <v>221210</v>
      </c>
      <c r="E3228" t="s">
        <v>921</v>
      </c>
      <c r="F3228" t="s">
        <v>5387</v>
      </c>
      <c r="G3228">
        <v>31964</v>
      </c>
      <c r="H3228" t="s">
        <v>16</v>
      </c>
      <c r="I3228" t="s">
        <v>17</v>
      </c>
      <c r="J3228" t="s">
        <v>217</v>
      </c>
      <c r="L3228">
        <v>2009</v>
      </c>
      <c r="M3228">
        <v>6.9</v>
      </c>
    </row>
    <row r="3229" spans="1:13" x14ac:dyDescent="0.3">
      <c r="A3229" t="s">
        <v>5066</v>
      </c>
      <c r="B3229">
        <v>200</v>
      </c>
      <c r="C3229">
        <v>90</v>
      </c>
      <c r="D3229">
        <v>136432</v>
      </c>
      <c r="E3229" t="s">
        <v>4493</v>
      </c>
      <c r="F3229" t="s">
        <v>5388</v>
      </c>
      <c r="G3229">
        <v>31890</v>
      </c>
      <c r="H3229" t="s">
        <v>16</v>
      </c>
      <c r="I3229" t="s">
        <v>25</v>
      </c>
      <c r="J3229" t="s">
        <v>217</v>
      </c>
      <c r="K3229">
        <v>5000000</v>
      </c>
      <c r="L3229">
        <v>2006</v>
      </c>
      <c r="M3229">
        <v>6.6</v>
      </c>
    </row>
    <row r="3230" spans="1:13" x14ac:dyDescent="0.3">
      <c r="A3230" t="s">
        <v>5010</v>
      </c>
      <c r="B3230">
        <v>79</v>
      </c>
      <c r="C3230">
        <v>82</v>
      </c>
      <c r="D3230">
        <v>131617</v>
      </c>
      <c r="E3230" t="s">
        <v>1464</v>
      </c>
      <c r="F3230" t="s">
        <v>5389</v>
      </c>
      <c r="G3230">
        <v>9971</v>
      </c>
      <c r="H3230" t="s">
        <v>16</v>
      </c>
      <c r="I3230" t="s">
        <v>17</v>
      </c>
      <c r="J3230" t="s">
        <v>217</v>
      </c>
      <c r="K3230">
        <v>10000000</v>
      </c>
      <c r="L3230">
        <v>2005</v>
      </c>
      <c r="M3230">
        <v>6.3</v>
      </c>
    </row>
    <row r="3231" spans="1:13" hidden="1" x14ac:dyDescent="0.3">
      <c r="A3231" t="s">
        <v>5390</v>
      </c>
      <c r="B3231">
        <v>112</v>
      </c>
      <c r="C3231">
        <v>110</v>
      </c>
      <c r="D3231">
        <v>152857</v>
      </c>
      <c r="E3231" t="s">
        <v>1235</v>
      </c>
      <c r="F3231" t="s">
        <v>5391</v>
      </c>
      <c r="G3231">
        <v>19979</v>
      </c>
      <c r="H3231" t="s">
        <v>16</v>
      </c>
      <c r="I3231" t="s">
        <v>25</v>
      </c>
      <c r="J3231" t="s">
        <v>217</v>
      </c>
      <c r="L3231">
        <v>2010</v>
      </c>
      <c r="M3231">
        <v>7</v>
      </c>
    </row>
    <row r="3232" spans="1:13" x14ac:dyDescent="0.3">
      <c r="A3232" t="s">
        <v>5392</v>
      </c>
      <c r="B3232">
        <v>17</v>
      </c>
      <c r="C3232">
        <v>83</v>
      </c>
      <c r="D3232">
        <v>126247</v>
      </c>
      <c r="E3232" t="s">
        <v>366</v>
      </c>
      <c r="F3232" t="s">
        <v>5393</v>
      </c>
      <c r="G3232">
        <v>24958</v>
      </c>
      <c r="H3232" t="s">
        <v>16</v>
      </c>
      <c r="I3232" t="s">
        <v>17</v>
      </c>
      <c r="J3232" t="s">
        <v>42</v>
      </c>
      <c r="K3232">
        <v>6200000</v>
      </c>
      <c r="L3232">
        <v>1994</v>
      </c>
      <c r="M3232">
        <v>3.3</v>
      </c>
    </row>
    <row r="3233" spans="1:13" hidden="1" x14ac:dyDescent="0.3">
      <c r="A3233" t="s">
        <v>2507</v>
      </c>
      <c r="B3233">
        <v>20</v>
      </c>
      <c r="C3233">
        <v>128</v>
      </c>
      <c r="D3233">
        <v>82739</v>
      </c>
      <c r="E3233" t="s">
        <v>1235</v>
      </c>
      <c r="F3233" t="s">
        <v>5394</v>
      </c>
      <c r="G3233">
        <v>465</v>
      </c>
      <c r="H3233" t="s">
        <v>16</v>
      </c>
      <c r="I3233" t="s">
        <v>17</v>
      </c>
      <c r="J3233" t="s">
        <v>18</v>
      </c>
      <c r="L3233">
        <v>2010</v>
      </c>
      <c r="M3233">
        <v>6.7</v>
      </c>
    </row>
    <row r="3234" spans="1:13" x14ac:dyDescent="0.3">
      <c r="A3234" t="s">
        <v>5395</v>
      </c>
      <c r="B3234">
        <v>12</v>
      </c>
      <c r="C3234">
        <v>125</v>
      </c>
      <c r="D3234">
        <v>169379</v>
      </c>
      <c r="E3234" t="s">
        <v>726</v>
      </c>
      <c r="F3234" t="s">
        <v>5396</v>
      </c>
      <c r="G3234">
        <v>683</v>
      </c>
      <c r="H3234" t="s">
        <v>1010</v>
      </c>
      <c r="I3234" t="s">
        <v>1057</v>
      </c>
      <c r="J3234" t="s">
        <v>217</v>
      </c>
      <c r="K3234">
        <v>10000000</v>
      </c>
      <c r="L3234">
        <v>2013</v>
      </c>
      <c r="M3234">
        <v>6.2</v>
      </c>
    </row>
    <row r="3235" spans="1:13" x14ac:dyDescent="0.3">
      <c r="A3235" t="s">
        <v>3065</v>
      </c>
      <c r="B3235">
        <v>59</v>
      </c>
      <c r="C3235">
        <v>97</v>
      </c>
      <c r="E3235" t="s">
        <v>515</v>
      </c>
      <c r="F3235" t="s">
        <v>5397</v>
      </c>
      <c r="G3235">
        <v>2041</v>
      </c>
      <c r="H3235" t="s">
        <v>16</v>
      </c>
      <c r="I3235" t="s">
        <v>17</v>
      </c>
      <c r="J3235" t="s">
        <v>18</v>
      </c>
      <c r="K3235">
        <v>10000000</v>
      </c>
      <c r="L3235">
        <v>2014</v>
      </c>
      <c r="M3235">
        <v>6.5</v>
      </c>
    </row>
    <row r="3236" spans="1:13" x14ac:dyDescent="0.3">
      <c r="A3236" t="s">
        <v>5398</v>
      </c>
      <c r="B3236">
        <v>29</v>
      </c>
      <c r="C3236">
        <v>86</v>
      </c>
      <c r="D3236">
        <v>15447</v>
      </c>
      <c r="E3236" t="s">
        <v>609</v>
      </c>
      <c r="F3236" t="s">
        <v>5399</v>
      </c>
      <c r="G3236">
        <v>2971</v>
      </c>
      <c r="H3236" t="s">
        <v>16</v>
      </c>
      <c r="I3236" t="s">
        <v>17</v>
      </c>
      <c r="J3236" t="s">
        <v>217</v>
      </c>
      <c r="K3236">
        <v>10000000</v>
      </c>
      <c r="L3236">
        <v>1997</v>
      </c>
      <c r="M3236">
        <v>3.5</v>
      </c>
    </row>
    <row r="3237" spans="1:13" x14ac:dyDescent="0.3">
      <c r="A3237" t="s">
        <v>5400</v>
      </c>
      <c r="B3237">
        <v>23</v>
      </c>
      <c r="C3237">
        <v>91</v>
      </c>
      <c r="D3237">
        <v>19348</v>
      </c>
      <c r="E3237" t="s">
        <v>921</v>
      </c>
      <c r="F3237" t="s">
        <v>5401</v>
      </c>
      <c r="G3237">
        <v>2941</v>
      </c>
      <c r="H3237" t="s">
        <v>16</v>
      </c>
      <c r="I3237" t="s">
        <v>17</v>
      </c>
      <c r="J3237" t="s">
        <v>18</v>
      </c>
      <c r="K3237">
        <v>10000000</v>
      </c>
      <c r="L3237">
        <v>2009</v>
      </c>
      <c r="M3237">
        <v>5.5</v>
      </c>
    </row>
    <row r="3238" spans="1:13" x14ac:dyDescent="0.3">
      <c r="A3238" t="s">
        <v>5402</v>
      </c>
      <c r="B3238">
        <v>22</v>
      </c>
      <c r="C3238">
        <v>90</v>
      </c>
      <c r="D3238">
        <v>100503</v>
      </c>
      <c r="E3238" t="s">
        <v>615</v>
      </c>
      <c r="F3238" t="s">
        <v>5403</v>
      </c>
      <c r="G3238">
        <v>7759</v>
      </c>
      <c r="H3238" t="s">
        <v>16</v>
      </c>
      <c r="I3238" t="s">
        <v>17</v>
      </c>
      <c r="J3238" t="s">
        <v>217</v>
      </c>
      <c r="K3238">
        <v>8000000</v>
      </c>
      <c r="L3238">
        <v>2009</v>
      </c>
      <c r="M3238">
        <v>5.9</v>
      </c>
    </row>
    <row r="3239" spans="1:13" x14ac:dyDescent="0.3">
      <c r="A3239" t="s">
        <v>5404</v>
      </c>
      <c r="B3239">
        <v>43</v>
      </c>
      <c r="C3239">
        <v>90</v>
      </c>
      <c r="D3239">
        <v>92900</v>
      </c>
      <c r="E3239" t="s">
        <v>921</v>
      </c>
      <c r="F3239" t="s">
        <v>5405</v>
      </c>
      <c r="G3239">
        <v>3662</v>
      </c>
      <c r="H3239" t="s">
        <v>16</v>
      </c>
      <c r="I3239" t="s">
        <v>17</v>
      </c>
      <c r="J3239" t="s">
        <v>18</v>
      </c>
      <c r="K3239">
        <v>5000000</v>
      </c>
      <c r="L3239">
        <v>2009</v>
      </c>
      <c r="M3239">
        <v>4.7</v>
      </c>
    </row>
    <row r="3240" spans="1:13" hidden="1" x14ac:dyDescent="0.3">
      <c r="A3240" t="s">
        <v>4914</v>
      </c>
      <c r="B3240">
        <v>16</v>
      </c>
      <c r="C3240">
        <v>94</v>
      </c>
      <c r="D3240">
        <v>140987</v>
      </c>
      <c r="E3240" t="s">
        <v>1235</v>
      </c>
      <c r="F3240" t="s">
        <v>5406</v>
      </c>
      <c r="G3240">
        <v>361</v>
      </c>
      <c r="H3240" t="s">
        <v>16</v>
      </c>
      <c r="I3240" t="s">
        <v>105</v>
      </c>
      <c r="J3240" t="s">
        <v>42</v>
      </c>
      <c r="L3240">
        <v>2008</v>
      </c>
      <c r="M3240">
        <v>4.2</v>
      </c>
    </row>
    <row r="3241" spans="1:13" x14ac:dyDescent="0.3">
      <c r="A3241" t="s">
        <v>5407</v>
      </c>
      <c r="B3241">
        <v>84</v>
      </c>
      <c r="C3241">
        <v>112</v>
      </c>
      <c r="E3241" t="s">
        <v>710</v>
      </c>
      <c r="F3241" t="s">
        <v>5408</v>
      </c>
      <c r="G3241">
        <v>5637</v>
      </c>
      <c r="H3241" t="s">
        <v>16</v>
      </c>
      <c r="I3241" t="s">
        <v>139</v>
      </c>
      <c r="J3241" t="s">
        <v>217</v>
      </c>
      <c r="K3241">
        <v>10000000</v>
      </c>
      <c r="L3241">
        <v>2015</v>
      </c>
      <c r="M3241">
        <v>5.2</v>
      </c>
    </row>
    <row r="3242" spans="1:13" hidden="1" x14ac:dyDescent="0.3">
      <c r="A3242" t="s">
        <v>5215</v>
      </c>
      <c r="B3242">
        <v>4</v>
      </c>
      <c r="C3242">
        <v>85</v>
      </c>
      <c r="E3242" t="s">
        <v>1118</v>
      </c>
      <c r="F3242" t="s">
        <v>5409</v>
      </c>
      <c r="G3242">
        <v>1097</v>
      </c>
      <c r="H3242" t="s">
        <v>16</v>
      </c>
      <c r="I3242" t="s">
        <v>17</v>
      </c>
      <c r="J3242" t="s">
        <v>217</v>
      </c>
      <c r="L3242">
        <v>2009</v>
      </c>
      <c r="M3242">
        <v>5.2</v>
      </c>
    </row>
    <row r="3243" spans="1:13" x14ac:dyDescent="0.3">
      <c r="A3243" t="s">
        <v>5410</v>
      </c>
      <c r="B3243">
        <v>20</v>
      </c>
      <c r="C3243">
        <v>93</v>
      </c>
      <c r="D3243">
        <v>5561</v>
      </c>
      <c r="E3243" t="s">
        <v>615</v>
      </c>
      <c r="F3243" t="s">
        <v>5411</v>
      </c>
      <c r="G3243">
        <v>4995</v>
      </c>
      <c r="H3243" t="s">
        <v>16</v>
      </c>
      <c r="I3243" t="s">
        <v>17</v>
      </c>
      <c r="J3243" t="s">
        <v>18</v>
      </c>
      <c r="K3243">
        <v>10000000</v>
      </c>
      <c r="L3243">
        <v>2007</v>
      </c>
      <c r="M3243">
        <v>3.9</v>
      </c>
    </row>
    <row r="3244" spans="1:13" x14ac:dyDescent="0.3">
      <c r="A3244" t="s">
        <v>5412</v>
      </c>
      <c r="B3244">
        <v>71</v>
      </c>
      <c r="C3244">
        <v>104</v>
      </c>
      <c r="D3244">
        <v>3607</v>
      </c>
      <c r="E3244" t="s">
        <v>815</v>
      </c>
      <c r="F3244" t="s">
        <v>5413</v>
      </c>
      <c r="G3244">
        <v>22753</v>
      </c>
      <c r="H3244" t="s">
        <v>16</v>
      </c>
      <c r="I3244" t="s">
        <v>1295</v>
      </c>
      <c r="J3244" t="s">
        <v>217</v>
      </c>
      <c r="K3244">
        <v>10000000</v>
      </c>
      <c r="L3244">
        <v>2008</v>
      </c>
      <c r="M3244">
        <v>6.1</v>
      </c>
    </row>
    <row r="3245" spans="1:13" hidden="1" x14ac:dyDescent="0.3">
      <c r="A3245" t="s">
        <v>5414</v>
      </c>
      <c r="B3245">
        <v>102</v>
      </c>
      <c r="C3245">
        <v>94</v>
      </c>
      <c r="E3245" t="s">
        <v>1982</v>
      </c>
      <c r="F3245" t="s">
        <v>5415</v>
      </c>
      <c r="G3245">
        <v>11950</v>
      </c>
      <c r="H3245" t="s">
        <v>16</v>
      </c>
      <c r="I3245" t="s">
        <v>139</v>
      </c>
      <c r="J3245" t="s">
        <v>217</v>
      </c>
      <c r="L3245">
        <v>2010</v>
      </c>
      <c r="M3245">
        <v>5.8</v>
      </c>
    </row>
    <row r="3246" spans="1:13" x14ac:dyDescent="0.3">
      <c r="A3246" t="s">
        <v>5416</v>
      </c>
      <c r="B3246">
        <v>27</v>
      </c>
      <c r="C3246">
        <v>85</v>
      </c>
      <c r="D3246">
        <v>70527</v>
      </c>
      <c r="E3246" t="s">
        <v>921</v>
      </c>
      <c r="F3246" t="s">
        <v>5417</v>
      </c>
      <c r="G3246">
        <v>7690</v>
      </c>
      <c r="H3246" t="s">
        <v>16</v>
      </c>
      <c r="I3246" t="s">
        <v>17</v>
      </c>
      <c r="J3246" t="s">
        <v>217</v>
      </c>
      <c r="K3246">
        <v>6500000</v>
      </c>
      <c r="L3246">
        <v>2004</v>
      </c>
      <c r="M3246">
        <v>6.7</v>
      </c>
    </row>
    <row r="3247" spans="1:13" x14ac:dyDescent="0.3">
      <c r="A3247" t="s">
        <v>1962</v>
      </c>
      <c r="B3247">
        <v>62</v>
      </c>
      <c r="C3247">
        <v>99</v>
      </c>
      <c r="E3247" t="s">
        <v>328</v>
      </c>
      <c r="F3247" t="s">
        <v>5418</v>
      </c>
      <c r="G3247">
        <v>11285</v>
      </c>
      <c r="H3247" t="s">
        <v>16</v>
      </c>
      <c r="I3247" t="s">
        <v>17</v>
      </c>
      <c r="J3247" t="s">
        <v>18</v>
      </c>
      <c r="K3247">
        <v>10000000</v>
      </c>
      <c r="L3247">
        <v>2007</v>
      </c>
      <c r="M3247">
        <v>5.7</v>
      </c>
    </row>
    <row r="3248" spans="1:13" x14ac:dyDescent="0.3">
      <c r="A3248" t="s">
        <v>5419</v>
      </c>
      <c r="B3248">
        <v>5</v>
      </c>
      <c r="C3248">
        <v>91</v>
      </c>
      <c r="E3248" t="s">
        <v>2217</v>
      </c>
      <c r="F3248" t="s">
        <v>5420</v>
      </c>
      <c r="G3248">
        <v>1642</v>
      </c>
      <c r="H3248" t="s">
        <v>16</v>
      </c>
      <c r="I3248" t="s">
        <v>105</v>
      </c>
      <c r="J3248" t="s">
        <v>18</v>
      </c>
      <c r="K3248">
        <v>10000000</v>
      </c>
      <c r="L3248">
        <v>2011</v>
      </c>
      <c r="M3248">
        <v>4.5</v>
      </c>
    </row>
    <row r="3249" spans="1:13" x14ac:dyDescent="0.3">
      <c r="A3249" t="s">
        <v>5421</v>
      </c>
      <c r="B3249">
        <v>76</v>
      </c>
      <c r="C3249">
        <v>117</v>
      </c>
      <c r="E3249" t="s">
        <v>1464</v>
      </c>
      <c r="F3249" t="s">
        <v>5422</v>
      </c>
      <c r="G3249">
        <v>9585</v>
      </c>
      <c r="H3249" t="s">
        <v>16</v>
      </c>
      <c r="I3249" t="s">
        <v>25</v>
      </c>
      <c r="J3249" t="s">
        <v>217</v>
      </c>
      <c r="K3249">
        <v>6000000</v>
      </c>
      <c r="L3249">
        <v>2008</v>
      </c>
      <c r="M3249">
        <v>6.9</v>
      </c>
    </row>
    <row r="3250" spans="1:13" hidden="1" x14ac:dyDescent="0.3">
      <c r="A3250" t="s">
        <v>5423</v>
      </c>
      <c r="B3250">
        <v>8</v>
      </c>
      <c r="C3250">
        <v>85</v>
      </c>
      <c r="E3250" t="s">
        <v>5424</v>
      </c>
      <c r="F3250" t="s">
        <v>5425</v>
      </c>
      <c r="G3250">
        <v>162</v>
      </c>
      <c r="H3250" t="s">
        <v>16</v>
      </c>
      <c r="I3250" t="s">
        <v>2040</v>
      </c>
      <c r="K3250">
        <v>10000000</v>
      </c>
      <c r="L3250">
        <v>2014</v>
      </c>
      <c r="M3250">
        <v>4.8</v>
      </c>
    </row>
    <row r="3251" spans="1:13" x14ac:dyDescent="0.3">
      <c r="A3251" t="s">
        <v>4891</v>
      </c>
      <c r="B3251">
        <v>75</v>
      </c>
      <c r="C3251">
        <v>106</v>
      </c>
      <c r="E3251" t="s">
        <v>1229</v>
      </c>
      <c r="F3251" t="s">
        <v>5426</v>
      </c>
      <c r="G3251">
        <v>3075</v>
      </c>
      <c r="H3251" t="s">
        <v>16</v>
      </c>
      <c r="I3251" t="s">
        <v>282</v>
      </c>
      <c r="J3251" t="s">
        <v>217</v>
      </c>
      <c r="K3251">
        <v>10000000</v>
      </c>
      <c r="L3251">
        <v>2008</v>
      </c>
      <c r="M3251">
        <v>6.3</v>
      </c>
    </row>
    <row r="3252" spans="1:13" hidden="1" x14ac:dyDescent="0.3">
      <c r="A3252" t="s">
        <v>5427</v>
      </c>
      <c r="B3252">
        <v>66</v>
      </c>
      <c r="C3252">
        <v>81</v>
      </c>
      <c r="D3252">
        <v>11835</v>
      </c>
      <c r="E3252" t="s">
        <v>515</v>
      </c>
      <c r="F3252" t="s">
        <v>5428</v>
      </c>
      <c r="G3252">
        <v>1920</v>
      </c>
      <c r="H3252" t="s">
        <v>3056</v>
      </c>
      <c r="I3252" t="s">
        <v>3057</v>
      </c>
      <c r="K3252">
        <v>10000000</v>
      </c>
      <c r="L3252">
        <v>2013</v>
      </c>
      <c r="M3252">
        <v>6.9</v>
      </c>
    </row>
    <row r="3253" spans="1:13" x14ac:dyDescent="0.3">
      <c r="A3253" t="s">
        <v>5429</v>
      </c>
      <c r="B3253">
        <v>31</v>
      </c>
      <c r="C3253">
        <v>100</v>
      </c>
      <c r="E3253" t="s">
        <v>5430</v>
      </c>
      <c r="F3253" t="s">
        <v>5431</v>
      </c>
      <c r="G3253">
        <v>1250</v>
      </c>
      <c r="H3253" t="s">
        <v>16</v>
      </c>
      <c r="I3253" t="s">
        <v>25</v>
      </c>
      <c r="J3253" t="s">
        <v>18</v>
      </c>
      <c r="K3253">
        <v>10000000</v>
      </c>
      <c r="L3253">
        <v>2010</v>
      </c>
      <c r="M3253">
        <v>5.4</v>
      </c>
    </row>
    <row r="3254" spans="1:13" x14ac:dyDescent="0.3">
      <c r="A3254" t="s">
        <v>1674</v>
      </c>
      <c r="B3254">
        <v>32</v>
      </c>
      <c r="C3254">
        <v>90</v>
      </c>
      <c r="E3254" t="s">
        <v>1501</v>
      </c>
      <c r="F3254" t="s">
        <v>5432</v>
      </c>
      <c r="G3254">
        <v>5715</v>
      </c>
      <c r="H3254" t="s">
        <v>16</v>
      </c>
      <c r="I3254" t="s">
        <v>17</v>
      </c>
      <c r="J3254" t="s">
        <v>217</v>
      </c>
      <c r="K3254">
        <v>10000000</v>
      </c>
      <c r="L3254">
        <v>2009</v>
      </c>
      <c r="M3254">
        <v>3.8</v>
      </c>
    </row>
    <row r="3255" spans="1:13" x14ac:dyDescent="0.3">
      <c r="A3255" t="s">
        <v>5433</v>
      </c>
      <c r="B3255">
        <v>17</v>
      </c>
      <c r="C3255">
        <v>116</v>
      </c>
      <c r="E3255" t="s">
        <v>85</v>
      </c>
      <c r="F3255" t="s">
        <v>5434</v>
      </c>
      <c r="G3255">
        <v>2223</v>
      </c>
      <c r="H3255" t="s">
        <v>16</v>
      </c>
      <c r="I3255" t="s">
        <v>105</v>
      </c>
      <c r="J3255" t="s">
        <v>217</v>
      </c>
      <c r="K3255">
        <v>10000000</v>
      </c>
      <c r="L3255">
        <v>2007</v>
      </c>
      <c r="M3255">
        <v>7</v>
      </c>
    </row>
    <row r="3256" spans="1:13" x14ac:dyDescent="0.3">
      <c r="A3256" t="s">
        <v>5435</v>
      </c>
      <c r="B3256">
        <v>4</v>
      </c>
      <c r="C3256">
        <v>84</v>
      </c>
      <c r="E3256" t="s">
        <v>609</v>
      </c>
      <c r="F3256" t="s">
        <v>5436</v>
      </c>
      <c r="G3256">
        <v>553</v>
      </c>
      <c r="H3256" t="s">
        <v>16</v>
      </c>
      <c r="I3256" t="s">
        <v>17</v>
      </c>
      <c r="J3256" t="s">
        <v>18</v>
      </c>
      <c r="K3256">
        <v>10000000</v>
      </c>
      <c r="L3256">
        <v>2010</v>
      </c>
      <c r="M3256">
        <v>5.2</v>
      </c>
    </row>
    <row r="3257" spans="1:13" x14ac:dyDescent="0.3">
      <c r="A3257" t="s">
        <v>3040</v>
      </c>
      <c r="B3257">
        <v>152</v>
      </c>
      <c r="C3257">
        <v>135</v>
      </c>
      <c r="D3257">
        <v>128486</v>
      </c>
      <c r="E3257" t="s">
        <v>1675</v>
      </c>
      <c r="F3257" t="s">
        <v>5437</v>
      </c>
      <c r="G3257">
        <v>26156</v>
      </c>
      <c r="H3257" t="s">
        <v>4444</v>
      </c>
      <c r="I3257" t="s">
        <v>2040</v>
      </c>
      <c r="J3257" t="s">
        <v>217</v>
      </c>
      <c r="K3257">
        <v>10000000</v>
      </c>
      <c r="L3257">
        <v>2008</v>
      </c>
      <c r="M3257">
        <v>7.3</v>
      </c>
    </row>
    <row r="3258" spans="1:13" x14ac:dyDescent="0.3">
      <c r="A3258" t="s">
        <v>4553</v>
      </c>
      <c r="B3258">
        <v>129</v>
      </c>
      <c r="C3258">
        <v>84</v>
      </c>
      <c r="E3258" t="s">
        <v>1982</v>
      </c>
      <c r="F3258" t="s">
        <v>5438</v>
      </c>
      <c r="G3258">
        <v>7286</v>
      </c>
      <c r="H3258" t="s">
        <v>16</v>
      </c>
      <c r="I3258" t="s">
        <v>17</v>
      </c>
      <c r="J3258" t="s">
        <v>217</v>
      </c>
      <c r="K3258">
        <v>10000000</v>
      </c>
      <c r="L3258">
        <v>2013</v>
      </c>
      <c r="M3258">
        <v>4.5999999999999996</v>
      </c>
    </row>
    <row r="3259" spans="1:13" hidden="1" x14ac:dyDescent="0.3">
      <c r="A3259" t="s">
        <v>5439</v>
      </c>
      <c r="B3259">
        <v>15</v>
      </c>
      <c r="C3259">
        <v>89</v>
      </c>
      <c r="E3259" t="s">
        <v>5440</v>
      </c>
      <c r="F3259" t="s">
        <v>5441</v>
      </c>
      <c r="G3259">
        <v>3015</v>
      </c>
      <c r="H3259" t="s">
        <v>16</v>
      </c>
      <c r="I3259" t="s">
        <v>105</v>
      </c>
      <c r="K3259">
        <v>10000000</v>
      </c>
      <c r="L3259">
        <v>2010</v>
      </c>
      <c r="M3259">
        <v>6.5</v>
      </c>
    </row>
    <row r="3260" spans="1:13" hidden="1" x14ac:dyDescent="0.3">
      <c r="A3260" t="s">
        <v>2332</v>
      </c>
      <c r="B3260">
        <v>248</v>
      </c>
      <c r="C3260">
        <v>107</v>
      </c>
      <c r="D3260">
        <v>16025394</v>
      </c>
      <c r="E3260" t="s">
        <v>515</v>
      </c>
      <c r="F3260" t="s">
        <v>5442</v>
      </c>
      <c r="G3260">
        <v>131180</v>
      </c>
      <c r="H3260" t="s">
        <v>16</v>
      </c>
      <c r="I3260" t="s">
        <v>17</v>
      </c>
      <c r="J3260" t="s">
        <v>217</v>
      </c>
      <c r="L3260">
        <v>2009</v>
      </c>
      <c r="M3260">
        <v>6.8</v>
      </c>
    </row>
    <row r="3261" spans="1:13" x14ac:dyDescent="0.3">
      <c r="A3261" t="s">
        <v>5443</v>
      </c>
      <c r="B3261">
        <v>52</v>
      </c>
      <c r="C3261">
        <v>144</v>
      </c>
      <c r="D3261">
        <v>2483955</v>
      </c>
      <c r="E3261" t="s">
        <v>85</v>
      </c>
      <c r="F3261" t="s">
        <v>5444</v>
      </c>
      <c r="G3261">
        <v>8369</v>
      </c>
      <c r="H3261" t="s">
        <v>16</v>
      </c>
      <c r="I3261" t="s">
        <v>17</v>
      </c>
      <c r="J3261" t="s">
        <v>217</v>
      </c>
      <c r="K3261">
        <v>9600000</v>
      </c>
      <c r="L3261">
        <v>2005</v>
      </c>
      <c r="M3261">
        <v>6.7</v>
      </c>
    </row>
    <row r="3262" spans="1:13" x14ac:dyDescent="0.3">
      <c r="A3262" t="s">
        <v>1174</v>
      </c>
      <c r="B3262">
        <v>55</v>
      </c>
      <c r="C3262">
        <v>98</v>
      </c>
      <c r="D3262">
        <v>57176582</v>
      </c>
      <c r="E3262" t="s">
        <v>609</v>
      </c>
      <c r="F3262" t="s">
        <v>5445</v>
      </c>
      <c r="G3262">
        <v>27492</v>
      </c>
      <c r="H3262" t="s">
        <v>16</v>
      </c>
      <c r="I3262" t="s">
        <v>17</v>
      </c>
      <c r="J3262" t="s">
        <v>217</v>
      </c>
      <c r="K3262">
        <v>9500000</v>
      </c>
      <c r="L3262">
        <v>2000</v>
      </c>
      <c r="M3262">
        <v>6.1</v>
      </c>
    </row>
    <row r="3263" spans="1:13" x14ac:dyDescent="0.3">
      <c r="A3263" t="s">
        <v>5446</v>
      </c>
      <c r="B3263">
        <v>30</v>
      </c>
      <c r="C3263">
        <v>94</v>
      </c>
      <c r="E3263" t="s">
        <v>169</v>
      </c>
      <c r="F3263" t="s">
        <v>5447</v>
      </c>
      <c r="G3263">
        <v>12372</v>
      </c>
      <c r="H3263" t="s">
        <v>16</v>
      </c>
      <c r="I3263" t="s">
        <v>105</v>
      </c>
      <c r="J3263" t="s">
        <v>217</v>
      </c>
      <c r="K3263">
        <v>10000000</v>
      </c>
      <c r="L3263">
        <v>2014</v>
      </c>
      <c r="M3263">
        <v>5.2</v>
      </c>
    </row>
    <row r="3264" spans="1:13" x14ac:dyDescent="0.3">
      <c r="A3264" t="s">
        <v>2849</v>
      </c>
      <c r="B3264">
        <v>130</v>
      </c>
      <c r="C3264">
        <v>117</v>
      </c>
      <c r="D3264">
        <v>43100000</v>
      </c>
      <c r="E3264" t="s">
        <v>23</v>
      </c>
      <c r="F3264" t="s">
        <v>5448</v>
      </c>
      <c r="G3264">
        <v>75280</v>
      </c>
      <c r="H3264" t="s">
        <v>16</v>
      </c>
      <c r="I3264" t="s">
        <v>25</v>
      </c>
      <c r="J3264" t="s">
        <v>2160</v>
      </c>
      <c r="K3264">
        <v>9500000</v>
      </c>
      <c r="L3264">
        <v>1967</v>
      </c>
      <c r="M3264">
        <v>6.9</v>
      </c>
    </row>
    <row r="3265" spans="1:13" x14ac:dyDescent="0.3">
      <c r="A3265" t="s">
        <v>5449</v>
      </c>
      <c r="B3265">
        <v>29</v>
      </c>
      <c r="C3265">
        <v>102</v>
      </c>
      <c r="E3265" t="s">
        <v>1627</v>
      </c>
      <c r="F3265" t="s">
        <v>5450</v>
      </c>
      <c r="G3265">
        <v>5865</v>
      </c>
      <c r="H3265" t="s">
        <v>16</v>
      </c>
      <c r="I3265" t="s">
        <v>25</v>
      </c>
      <c r="J3265" t="s">
        <v>217</v>
      </c>
      <c r="K3265">
        <v>10000000</v>
      </c>
      <c r="L3265">
        <v>2014</v>
      </c>
      <c r="M3265">
        <v>6</v>
      </c>
    </row>
    <row r="3266" spans="1:13" x14ac:dyDescent="0.3">
      <c r="A3266" t="s">
        <v>4200</v>
      </c>
      <c r="B3266">
        <v>447</v>
      </c>
      <c r="C3266">
        <v>127</v>
      </c>
      <c r="D3266">
        <v>225377</v>
      </c>
      <c r="E3266" t="s">
        <v>85</v>
      </c>
      <c r="F3266" t="s">
        <v>5451</v>
      </c>
      <c r="G3266">
        <v>70382</v>
      </c>
      <c r="H3266" t="s">
        <v>532</v>
      </c>
      <c r="I3266" t="s">
        <v>533</v>
      </c>
      <c r="J3266" t="s">
        <v>18</v>
      </c>
      <c r="K3266">
        <v>8900000</v>
      </c>
      <c r="L3266">
        <v>2012</v>
      </c>
      <c r="M3266">
        <v>7.9</v>
      </c>
    </row>
    <row r="3267" spans="1:13" x14ac:dyDescent="0.3">
      <c r="A3267" t="s">
        <v>5452</v>
      </c>
      <c r="B3267">
        <v>66</v>
      </c>
      <c r="C3267">
        <v>98</v>
      </c>
      <c r="D3267">
        <v>14114488</v>
      </c>
      <c r="E3267" t="s">
        <v>1982</v>
      </c>
      <c r="F3267" t="s">
        <v>5453</v>
      </c>
      <c r="G3267">
        <v>13190</v>
      </c>
      <c r="H3267" t="s">
        <v>16</v>
      </c>
      <c r="I3267" t="s">
        <v>17</v>
      </c>
      <c r="J3267" t="s">
        <v>18</v>
      </c>
      <c r="K3267">
        <v>10500000</v>
      </c>
      <c r="L3267">
        <v>1988</v>
      </c>
      <c r="M3267">
        <v>4.5</v>
      </c>
    </row>
    <row r="3268" spans="1:13" x14ac:dyDescent="0.3">
      <c r="A3268" t="s">
        <v>5454</v>
      </c>
      <c r="B3268">
        <v>18</v>
      </c>
      <c r="C3268">
        <v>88</v>
      </c>
      <c r="E3268" t="s">
        <v>2062</v>
      </c>
      <c r="F3268" t="s">
        <v>5455</v>
      </c>
      <c r="G3268">
        <v>1763</v>
      </c>
      <c r="H3268" t="s">
        <v>16</v>
      </c>
      <c r="I3268" t="s">
        <v>17</v>
      </c>
      <c r="J3268" t="s">
        <v>217</v>
      </c>
      <c r="K3268">
        <v>9500000</v>
      </c>
      <c r="L3268">
        <v>2015</v>
      </c>
      <c r="M3268">
        <v>5.0999999999999996</v>
      </c>
    </row>
    <row r="3269" spans="1:13" x14ac:dyDescent="0.3">
      <c r="A3269" t="s">
        <v>5456</v>
      </c>
      <c r="B3269">
        <v>61</v>
      </c>
      <c r="C3269">
        <v>197</v>
      </c>
      <c r="D3269">
        <v>46300000</v>
      </c>
      <c r="E3269" t="s">
        <v>499</v>
      </c>
      <c r="F3269" t="s">
        <v>5457</v>
      </c>
      <c r="G3269">
        <v>29323</v>
      </c>
      <c r="H3269" t="s">
        <v>16</v>
      </c>
      <c r="I3269" t="s">
        <v>17</v>
      </c>
      <c r="J3269" t="s">
        <v>2160</v>
      </c>
      <c r="K3269">
        <v>9400000</v>
      </c>
      <c r="L3269">
        <v>1963</v>
      </c>
      <c r="M3269">
        <v>7.6</v>
      </c>
    </row>
    <row r="3270" spans="1:13" hidden="1" x14ac:dyDescent="0.3">
      <c r="A3270" t="s">
        <v>5458</v>
      </c>
      <c r="B3270">
        <v>232</v>
      </c>
      <c r="C3270">
        <v>121</v>
      </c>
      <c r="D3270">
        <v>12899702</v>
      </c>
      <c r="E3270" t="s">
        <v>5459</v>
      </c>
      <c r="F3270" t="s">
        <v>5460</v>
      </c>
      <c r="G3270">
        <v>76681</v>
      </c>
      <c r="H3270" t="s">
        <v>1010</v>
      </c>
      <c r="I3270" t="s">
        <v>1295</v>
      </c>
      <c r="J3270" t="s">
        <v>217</v>
      </c>
      <c r="L3270">
        <v>2006</v>
      </c>
      <c r="M3270">
        <v>7.6</v>
      </c>
    </row>
    <row r="3271" spans="1:13" x14ac:dyDescent="0.3">
      <c r="A3271" t="s">
        <v>5461</v>
      </c>
      <c r="B3271">
        <v>62</v>
      </c>
      <c r="C3271">
        <v>90</v>
      </c>
      <c r="E3271" t="s">
        <v>5462</v>
      </c>
      <c r="F3271" t="s">
        <v>5463</v>
      </c>
      <c r="G3271">
        <v>23516</v>
      </c>
      <c r="H3271" t="s">
        <v>16</v>
      </c>
      <c r="I3271" t="s">
        <v>105</v>
      </c>
      <c r="J3271" t="s">
        <v>217</v>
      </c>
      <c r="K3271">
        <v>9300000</v>
      </c>
      <c r="L3271">
        <v>1981</v>
      </c>
      <c r="M3271">
        <v>6.7</v>
      </c>
    </row>
    <row r="3272" spans="1:13" hidden="1" x14ac:dyDescent="0.3">
      <c r="A3272" t="s">
        <v>2795</v>
      </c>
      <c r="B3272">
        <v>106</v>
      </c>
      <c r="C3272">
        <v>89</v>
      </c>
      <c r="D3272">
        <v>113155</v>
      </c>
      <c r="E3272" t="s">
        <v>690</v>
      </c>
      <c r="F3272" t="s">
        <v>5464</v>
      </c>
      <c r="G3272">
        <v>9006</v>
      </c>
      <c r="H3272" t="s">
        <v>16</v>
      </c>
      <c r="I3272" t="s">
        <v>17</v>
      </c>
      <c r="J3272" t="s">
        <v>18</v>
      </c>
      <c r="L3272">
        <v>2009</v>
      </c>
      <c r="M3272">
        <v>6.1</v>
      </c>
    </row>
    <row r="3273" spans="1:13" x14ac:dyDescent="0.3">
      <c r="A3273" t="s">
        <v>1864</v>
      </c>
      <c r="B3273">
        <v>56</v>
      </c>
      <c r="C3273">
        <v>104</v>
      </c>
      <c r="D3273">
        <v>2600000</v>
      </c>
      <c r="E3273" t="s">
        <v>1229</v>
      </c>
      <c r="F3273" t="s">
        <v>5465</v>
      </c>
      <c r="G3273">
        <v>11612</v>
      </c>
      <c r="H3273" t="s">
        <v>16</v>
      </c>
      <c r="I3273" t="s">
        <v>25</v>
      </c>
      <c r="J3273" t="s">
        <v>217</v>
      </c>
      <c r="K3273">
        <v>6000000</v>
      </c>
      <c r="L3273">
        <v>1995</v>
      </c>
      <c r="M3273">
        <v>7.5</v>
      </c>
    </row>
    <row r="3274" spans="1:13" x14ac:dyDescent="0.3">
      <c r="A3274" t="s">
        <v>5149</v>
      </c>
      <c r="B3274">
        <v>48</v>
      </c>
      <c r="C3274">
        <v>94</v>
      </c>
      <c r="E3274" t="s">
        <v>1755</v>
      </c>
      <c r="F3274" t="s">
        <v>5466</v>
      </c>
      <c r="G3274">
        <v>4486</v>
      </c>
      <c r="H3274" t="s">
        <v>16</v>
      </c>
      <c r="I3274" t="s">
        <v>17</v>
      </c>
      <c r="J3274" t="s">
        <v>217</v>
      </c>
      <c r="K3274">
        <v>10000000</v>
      </c>
      <c r="L3274">
        <v>2015</v>
      </c>
      <c r="M3274">
        <v>5.3</v>
      </c>
    </row>
    <row r="3275" spans="1:13" hidden="1" x14ac:dyDescent="0.3">
      <c r="A3275" t="s">
        <v>5467</v>
      </c>
      <c r="B3275">
        <v>41</v>
      </c>
      <c r="C3275">
        <v>90</v>
      </c>
      <c r="D3275">
        <v>1602466</v>
      </c>
      <c r="E3275" t="s">
        <v>5468</v>
      </c>
      <c r="F3275" t="s">
        <v>5469</v>
      </c>
      <c r="G3275">
        <v>9673</v>
      </c>
      <c r="H3275" t="s">
        <v>16</v>
      </c>
      <c r="I3275" t="s">
        <v>2006</v>
      </c>
      <c r="K3275">
        <v>600000000</v>
      </c>
      <c r="L3275">
        <v>2010</v>
      </c>
      <c r="M3275">
        <v>6</v>
      </c>
    </row>
    <row r="3276" spans="1:13" x14ac:dyDescent="0.3">
      <c r="A3276" t="s">
        <v>4691</v>
      </c>
      <c r="B3276">
        <v>439</v>
      </c>
      <c r="C3276">
        <v>130</v>
      </c>
      <c r="D3276">
        <v>3029870</v>
      </c>
      <c r="E3276" t="s">
        <v>680</v>
      </c>
      <c r="F3276" t="s">
        <v>5470</v>
      </c>
      <c r="G3276">
        <v>128729</v>
      </c>
      <c r="H3276" t="s">
        <v>16</v>
      </c>
      <c r="I3276" t="s">
        <v>2726</v>
      </c>
      <c r="J3276" t="s">
        <v>217</v>
      </c>
      <c r="K3276">
        <v>7400000</v>
      </c>
      <c r="L3276">
        <v>2011</v>
      </c>
      <c r="M3276">
        <v>7.1</v>
      </c>
    </row>
    <row r="3277" spans="1:13" x14ac:dyDescent="0.3">
      <c r="A3277" t="s">
        <v>5471</v>
      </c>
      <c r="B3277">
        <v>54</v>
      </c>
      <c r="C3277">
        <v>92</v>
      </c>
      <c r="E3277" t="s">
        <v>5472</v>
      </c>
      <c r="F3277" t="s">
        <v>5473</v>
      </c>
      <c r="G3277">
        <v>13003</v>
      </c>
      <c r="H3277" t="s">
        <v>16</v>
      </c>
      <c r="I3277" t="s">
        <v>139</v>
      </c>
      <c r="J3277" t="s">
        <v>42</v>
      </c>
      <c r="K3277">
        <v>8500000</v>
      </c>
      <c r="L3277">
        <v>2011</v>
      </c>
      <c r="M3277">
        <v>7.5</v>
      </c>
    </row>
    <row r="3278" spans="1:13" x14ac:dyDescent="0.3">
      <c r="A3278" t="s">
        <v>5474</v>
      </c>
      <c r="B3278">
        <v>50</v>
      </c>
      <c r="C3278">
        <v>176</v>
      </c>
      <c r="D3278">
        <v>3047539</v>
      </c>
      <c r="E3278" t="s">
        <v>85</v>
      </c>
      <c r="F3278" t="s">
        <v>5475</v>
      </c>
      <c r="G3278">
        <v>42296</v>
      </c>
      <c r="H3278" t="s">
        <v>2005</v>
      </c>
      <c r="I3278" t="s">
        <v>2006</v>
      </c>
      <c r="J3278" t="s">
        <v>1730</v>
      </c>
      <c r="K3278">
        <v>7217600</v>
      </c>
      <c r="L3278">
        <v>2012</v>
      </c>
      <c r="M3278">
        <v>6.9</v>
      </c>
    </row>
    <row r="3279" spans="1:13" x14ac:dyDescent="0.3">
      <c r="A3279" t="s">
        <v>76</v>
      </c>
      <c r="B3279">
        <v>392</v>
      </c>
      <c r="C3279">
        <v>116</v>
      </c>
      <c r="D3279">
        <v>78900000</v>
      </c>
      <c r="E3279" t="s">
        <v>3589</v>
      </c>
      <c r="F3279" t="s">
        <v>5476</v>
      </c>
      <c r="G3279">
        <v>563827</v>
      </c>
      <c r="H3279" t="s">
        <v>16</v>
      </c>
      <c r="I3279" t="s">
        <v>25</v>
      </c>
      <c r="J3279" t="s">
        <v>217</v>
      </c>
      <c r="K3279">
        <v>11000000</v>
      </c>
      <c r="L3279">
        <v>1979</v>
      </c>
      <c r="M3279">
        <v>8.5</v>
      </c>
    </row>
    <row r="3280" spans="1:13" x14ac:dyDescent="0.3">
      <c r="A3280" t="s">
        <v>2624</v>
      </c>
      <c r="B3280">
        <v>277</v>
      </c>
      <c r="C3280">
        <v>88</v>
      </c>
      <c r="D3280">
        <v>30859000</v>
      </c>
      <c r="E3280" t="s">
        <v>1982</v>
      </c>
      <c r="F3280" t="s">
        <v>5477</v>
      </c>
      <c r="G3280">
        <v>96410</v>
      </c>
      <c r="H3280" t="s">
        <v>16</v>
      </c>
      <c r="I3280" t="s">
        <v>17</v>
      </c>
      <c r="J3280" t="s">
        <v>217</v>
      </c>
      <c r="K3280">
        <v>83532</v>
      </c>
      <c r="L3280">
        <v>1974</v>
      </c>
      <c r="M3280">
        <v>7.5</v>
      </c>
    </row>
    <row r="3281" spans="1:13" x14ac:dyDescent="0.3">
      <c r="A3281" t="s">
        <v>5478</v>
      </c>
      <c r="B3281">
        <v>259</v>
      </c>
      <c r="C3281">
        <v>106</v>
      </c>
      <c r="D3281">
        <v>3571735</v>
      </c>
      <c r="E3281" t="s">
        <v>1542</v>
      </c>
      <c r="F3281" t="s">
        <v>5479</v>
      </c>
      <c r="G3281">
        <v>39260</v>
      </c>
      <c r="H3281" t="s">
        <v>16</v>
      </c>
      <c r="I3281" t="s">
        <v>17</v>
      </c>
      <c r="J3281" t="s">
        <v>217</v>
      </c>
      <c r="K3281">
        <v>10000000</v>
      </c>
      <c r="L3281">
        <v>2010</v>
      </c>
      <c r="M3281">
        <v>6.6</v>
      </c>
    </row>
    <row r="3282" spans="1:13" x14ac:dyDescent="0.3">
      <c r="A3282" t="s">
        <v>2488</v>
      </c>
      <c r="B3282">
        <v>66</v>
      </c>
      <c r="C3282">
        <v>181</v>
      </c>
      <c r="D3282">
        <v>50000000</v>
      </c>
      <c r="E3282" t="s">
        <v>4248</v>
      </c>
      <c r="F3282" t="s">
        <v>5480</v>
      </c>
      <c r="G3282">
        <v>29839</v>
      </c>
      <c r="H3282" t="s">
        <v>16</v>
      </c>
      <c r="I3282" t="s">
        <v>17</v>
      </c>
      <c r="J3282" t="s">
        <v>110</v>
      </c>
      <c r="K3282">
        <v>9000000</v>
      </c>
      <c r="L3282">
        <v>1971</v>
      </c>
      <c r="M3282">
        <v>8</v>
      </c>
    </row>
    <row r="3283" spans="1:13" x14ac:dyDescent="0.3">
      <c r="A3283" t="s">
        <v>2038</v>
      </c>
      <c r="B3283">
        <v>129</v>
      </c>
      <c r="C3283">
        <v>130</v>
      </c>
      <c r="D3283">
        <v>63600000</v>
      </c>
      <c r="E3283" t="s">
        <v>23</v>
      </c>
      <c r="F3283" t="s">
        <v>5481</v>
      </c>
      <c r="G3283">
        <v>82073</v>
      </c>
      <c r="H3283" t="s">
        <v>16</v>
      </c>
      <c r="I3283" t="s">
        <v>25</v>
      </c>
      <c r="J3283" t="s">
        <v>2160</v>
      </c>
      <c r="K3283">
        <v>9000000</v>
      </c>
      <c r="L3283">
        <v>1965</v>
      </c>
      <c r="M3283">
        <v>7</v>
      </c>
    </row>
    <row r="3284" spans="1:13" x14ac:dyDescent="0.3">
      <c r="A3284" t="s">
        <v>2382</v>
      </c>
      <c r="B3284">
        <v>115</v>
      </c>
      <c r="C3284">
        <v>93</v>
      </c>
      <c r="E3284" t="s">
        <v>4425</v>
      </c>
      <c r="F3284" t="s">
        <v>5482</v>
      </c>
      <c r="G3284">
        <v>12520</v>
      </c>
      <c r="H3284" t="s">
        <v>16</v>
      </c>
      <c r="I3284" t="s">
        <v>17</v>
      </c>
      <c r="J3284" t="s">
        <v>217</v>
      </c>
      <c r="K3284">
        <v>10000000</v>
      </c>
      <c r="L3284">
        <v>2011</v>
      </c>
      <c r="M3284">
        <v>5.8</v>
      </c>
    </row>
    <row r="3285" spans="1:13" hidden="1" x14ac:dyDescent="0.3">
      <c r="A3285" t="s">
        <v>5483</v>
      </c>
      <c r="B3285">
        <v>81</v>
      </c>
      <c r="C3285">
        <v>110</v>
      </c>
      <c r="E3285" t="s">
        <v>515</v>
      </c>
      <c r="F3285" t="s">
        <v>5484</v>
      </c>
      <c r="G3285">
        <v>8667</v>
      </c>
      <c r="H3285" t="s">
        <v>3444</v>
      </c>
      <c r="I3285" t="s">
        <v>2519</v>
      </c>
      <c r="L3285">
        <v>2010</v>
      </c>
      <c r="M3285">
        <v>7.3</v>
      </c>
    </row>
    <row r="3286" spans="1:13" x14ac:dyDescent="0.3">
      <c r="A3286" t="s">
        <v>1117</v>
      </c>
      <c r="B3286">
        <v>29</v>
      </c>
      <c r="C3286">
        <v>123</v>
      </c>
      <c r="D3286">
        <v>36049108</v>
      </c>
      <c r="E3286" t="s">
        <v>2076</v>
      </c>
      <c r="F3286" t="s">
        <v>5485</v>
      </c>
      <c r="G3286">
        <v>10139</v>
      </c>
      <c r="H3286" t="s">
        <v>16</v>
      </c>
      <c r="I3286" t="s">
        <v>17</v>
      </c>
      <c r="J3286" t="s">
        <v>217</v>
      </c>
      <c r="K3286">
        <v>9000000</v>
      </c>
      <c r="L3286">
        <v>1996</v>
      </c>
      <c r="M3286">
        <v>6.8</v>
      </c>
    </row>
    <row r="3287" spans="1:13" x14ac:dyDescent="0.3">
      <c r="A3287" t="s">
        <v>2417</v>
      </c>
      <c r="B3287">
        <v>32</v>
      </c>
      <c r="C3287">
        <v>120</v>
      </c>
      <c r="D3287">
        <v>34074895</v>
      </c>
      <c r="E3287" t="s">
        <v>921</v>
      </c>
      <c r="F3287" t="s">
        <v>5486</v>
      </c>
      <c r="G3287">
        <v>6525</v>
      </c>
      <c r="H3287" t="s">
        <v>16</v>
      </c>
      <c r="I3287" t="s">
        <v>17</v>
      </c>
      <c r="J3287" t="s">
        <v>217</v>
      </c>
      <c r="K3287">
        <v>9000000</v>
      </c>
      <c r="L3287">
        <v>1999</v>
      </c>
      <c r="M3287">
        <v>6.7</v>
      </c>
    </row>
    <row r="3288" spans="1:13" x14ac:dyDescent="0.3">
      <c r="A3288" t="s">
        <v>4730</v>
      </c>
      <c r="B3288">
        <v>142</v>
      </c>
      <c r="C3288">
        <v>87</v>
      </c>
      <c r="D3288">
        <v>33244684</v>
      </c>
      <c r="E3288" t="s">
        <v>2625</v>
      </c>
      <c r="F3288" t="s">
        <v>5487</v>
      </c>
      <c r="G3288">
        <v>62038</v>
      </c>
      <c r="H3288" t="s">
        <v>16</v>
      </c>
      <c r="I3288" t="s">
        <v>17</v>
      </c>
      <c r="J3288" t="s">
        <v>217</v>
      </c>
      <c r="K3288">
        <v>9000000</v>
      </c>
      <c r="L3288">
        <v>1988</v>
      </c>
      <c r="M3288">
        <v>6.5</v>
      </c>
    </row>
    <row r="3289" spans="1:13" x14ac:dyDescent="0.3">
      <c r="A3289" t="s">
        <v>1372</v>
      </c>
      <c r="B3289">
        <v>263</v>
      </c>
      <c r="C3289">
        <v>123</v>
      </c>
      <c r="D3289">
        <v>24530513</v>
      </c>
      <c r="E3289" t="s">
        <v>1049</v>
      </c>
      <c r="F3289" t="s">
        <v>5488</v>
      </c>
      <c r="G3289">
        <v>66610</v>
      </c>
      <c r="H3289" t="s">
        <v>16</v>
      </c>
      <c r="I3289" t="s">
        <v>17</v>
      </c>
      <c r="J3289" t="s">
        <v>18</v>
      </c>
      <c r="K3289">
        <v>9000000</v>
      </c>
      <c r="L3289">
        <v>2007</v>
      </c>
      <c r="M3289">
        <v>8</v>
      </c>
    </row>
    <row r="3290" spans="1:13" x14ac:dyDescent="0.3">
      <c r="A3290" t="s">
        <v>5190</v>
      </c>
      <c r="B3290">
        <v>285</v>
      </c>
      <c r="C3290">
        <v>103</v>
      </c>
      <c r="D3290">
        <v>71519230</v>
      </c>
      <c r="E3290" t="s">
        <v>812</v>
      </c>
      <c r="F3290" t="s">
        <v>5489</v>
      </c>
      <c r="G3290">
        <v>92364</v>
      </c>
      <c r="H3290" t="s">
        <v>16</v>
      </c>
      <c r="I3290" t="s">
        <v>17</v>
      </c>
      <c r="J3290" t="s">
        <v>217</v>
      </c>
      <c r="K3290">
        <v>9000000</v>
      </c>
      <c r="L3290">
        <v>2014</v>
      </c>
      <c r="M3290">
        <v>6.5</v>
      </c>
    </row>
    <row r="3291" spans="1:13" x14ac:dyDescent="0.3">
      <c r="A3291" t="s">
        <v>5490</v>
      </c>
      <c r="B3291">
        <v>64</v>
      </c>
      <c r="C3291">
        <v>91</v>
      </c>
      <c r="D3291">
        <v>20035310</v>
      </c>
      <c r="E3291" t="s">
        <v>515</v>
      </c>
      <c r="F3291" t="s">
        <v>5491</v>
      </c>
      <c r="G3291">
        <v>12324</v>
      </c>
      <c r="H3291" t="s">
        <v>16</v>
      </c>
      <c r="I3291" t="s">
        <v>17</v>
      </c>
      <c r="J3291" t="s">
        <v>18</v>
      </c>
      <c r="K3291">
        <v>9000000</v>
      </c>
      <c r="L3291">
        <v>2000</v>
      </c>
      <c r="M3291">
        <v>4.9000000000000004</v>
      </c>
    </row>
    <row r="3292" spans="1:13" x14ac:dyDescent="0.3">
      <c r="A3292" t="s">
        <v>4795</v>
      </c>
      <c r="B3292">
        <v>150</v>
      </c>
      <c r="C3292">
        <v>88</v>
      </c>
      <c r="D3292">
        <v>18225165</v>
      </c>
      <c r="E3292" t="s">
        <v>1515</v>
      </c>
      <c r="F3292" t="s">
        <v>5492</v>
      </c>
      <c r="G3292">
        <v>155262</v>
      </c>
      <c r="H3292" t="s">
        <v>16</v>
      </c>
      <c r="I3292" t="s">
        <v>17</v>
      </c>
      <c r="J3292" t="s">
        <v>217</v>
      </c>
      <c r="K3292">
        <v>9000000</v>
      </c>
      <c r="L3292">
        <v>2004</v>
      </c>
      <c r="M3292">
        <v>7.1</v>
      </c>
    </row>
    <row r="3293" spans="1:13" x14ac:dyDescent="0.3">
      <c r="A3293" t="s">
        <v>1565</v>
      </c>
      <c r="B3293">
        <v>136</v>
      </c>
      <c r="C3293">
        <v>126</v>
      </c>
      <c r="D3293">
        <v>17804273</v>
      </c>
      <c r="E3293" t="s">
        <v>1464</v>
      </c>
      <c r="F3293" t="s">
        <v>5493</v>
      </c>
      <c r="G3293">
        <v>20449</v>
      </c>
      <c r="H3293" t="s">
        <v>16</v>
      </c>
      <c r="I3293" t="s">
        <v>17</v>
      </c>
      <c r="J3293" t="s">
        <v>217</v>
      </c>
      <c r="K3293">
        <v>20000000</v>
      </c>
      <c r="L3293">
        <v>2000</v>
      </c>
      <c r="M3293">
        <v>7</v>
      </c>
    </row>
    <row r="3294" spans="1:13" x14ac:dyDescent="0.3">
      <c r="A3294" t="s">
        <v>5494</v>
      </c>
      <c r="B3294">
        <v>132</v>
      </c>
      <c r="C3294">
        <v>120</v>
      </c>
      <c r="D3294">
        <v>16938179</v>
      </c>
      <c r="E3294" t="s">
        <v>782</v>
      </c>
      <c r="F3294" t="s">
        <v>5495</v>
      </c>
      <c r="G3294">
        <v>41313</v>
      </c>
      <c r="H3294" t="s">
        <v>16</v>
      </c>
      <c r="I3294" t="s">
        <v>17</v>
      </c>
      <c r="J3294" t="s">
        <v>217</v>
      </c>
      <c r="K3294">
        <v>8000000</v>
      </c>
      <c r="L3294">
        <v>2000</v>
      </c>
      <c r="M3294">
        <v>7</v>
      </c>
    </row>
    <row r="3295" spans="1:13" hidden="1" x14ac:dyDescent="0.3">
      <c r="A3295" t="s">
        <v>1879</v>
      </c>
      <c r="B3295">
        <v>71</v>
      </c>
      <c r="C3295">
        <v>116</v>
      </c>
      <c r="D3295">
        <v>90400000</v>
      </c>
      <c r="E3295" t="s">
        <v>609</v>
      </c>
      <c r="F3295" t="s">
        <v>5496</v>
      </c>
      <c r="G3295">
        <v>102895</v>
      </c>
      <c r="H3295" t="s">
        <v>16</v>
      </c>
      <c r="I3295" t="s">
        <v>17</v>
      </c>
      <c r="J3295" t="s">
        <v>217</v>
      </c>
      <c r="L3295">
        <v>1983</v>
      </c>
      <c r="M3295">
        <v>7.5</v>
      </c>
    </row>
    <row r="3296" spans="1:13" x14ac:dyDescent="0.3">
      <c r="A3296" t="s">
        <v>3964</v>
      </c>
      <c r="B3296">
        <v>186</v>
      </c>
      <c r="C3296">
        <v>94</v>
      </c>
      <c r="D3296">
        <v>16235293</v>
      </c>
      <c r="E3296" t="s">
        <v>2285</v>
      </c>
      <c r="F3296" t="s">
        <v>5497</v>
      </c>
      <c r="G3296">
        <v>19918</v>
      </c>
      <c r="H3296" t="s">
        <v>16</v>
      </c>
      <c r="I3296" t="s">
        <v>17</v>
      </c>
      <c r="J3296" t="s">
        <v>217</v>
      </c>
      <c r="K3296">
        <v>9000000</v>
      </c>
      <c r="L3296">
        <v>2006</v>
      </c>
      <c r="M3296">
        <v>4.5</v>
      </c>
    </row>
    <row r="3297" spans="1:13" hidden="1" x14ac:dyDescent="0.3">
      <c r="A3297" t="s">
        <v>5498</v>
      </c>
      <c r="B3297">
        <v>39</v>
      </c>
      <c r="C3297">
        <v>85</v>
      </c>
      <c r="D3297">
        <v>11827301</v>
      </c>
      <c r="E3297" t="s">
        <v>615</v>
      </c>
      <c r="F3297" t="s">
        <v>5499</v>
      </c>
      <c r="G3297">
        <v>4247</v>
      </c>
      <c r="H3297" t="s">
        <v>16</v>
      </c>
      <c r="I3297" t="s">
        <v>17</v>
      </c>
      <c r="J3297" t="s">
        <v>18</v>
      </c>
      <c r="L3297">
        <v>2004</v>
      </c>
      <c r="M3297">
        <v>5.5</v>
      </c>
    </row>
    <row r="3298" spans="1:13" x14ac:dyDescent="0.3">
      <c r="A3298" t="s">
        <v>312</v>
      </c>
      <c r="B3298">
        <v>46</v>
      </c>
      <c r="C3298">
        <v>137</v>
      </c>
      <c r="D3298">
        <v>10161099</v>
      </c>
      <c r="E3298" t="s">
        <v>5500</v>
      </c>
      <c r="F3298" t="s">
        <v>5501</v>
      </c>
      <c r="G3298">
        <v>23441</v>
      </c>
      <c r="H3298" t="s">
        <v>16</v>
      </c>
      <c r="I3298" t="s">
        <v>25</v>
      </c>
      <c r="J3298" t="s">
        <v>18</v>
      </c>
      <c r="K3298">
        <v>9000000</v>
      </c>
      <c r="L3298">
        <v>1989</v>
      </c>
      <c r="M3298">
        <v>7.7</v>
      </c>
    </row>
    <row r="3299" spans="1:13" hidden="1" x14ac:dyDescent="0.3">
      <c r="A3299" t="s">
        <v>5502</v>
      </c>
      <c r="B3299">
        <v>201</v>
      </c>
      <c r="C3299">
        <v>114</v>
      </c>
      <c r="D3299">
        <v>6610326</v>
      </c>
      <c r="E3299" t="s">
        <v>921</v>
      </c>
      <c r="F3299" t="s">
        <v>5503</v>
      </c>
      <c r="G3299">
        <v>32188</v>
      </c>
      <c r="H3299" t="s">
        <v>16</v>
      </c>
      <c r="I3299" t="s">
        <v>17</v>
      </c>
      <c r="J3299" t="s">
        <v>217</v>
      </c>
      <c r="L3299">
        <v>2007</v>
      </c>
      <c r="M3299">
        <v>7.2</v>
      </c>
    </row>
    <row r="3300" spans="1:13" hidden="1" x14ac:dyDescent="0.3">
      <c r="A3300" t="s">
        <v>5504</v>
      </c>
      <c r="B3300">
        <v>32</v>
      </c>
      <c r="C3300">
        <v>76</v>
      </c>
      <c r="D3300">
        <v>6126237</v>
      </c>
      <c r="E3300" t="s">
        <v>615</v>
      </c>
      <c r="F3300" t="s">
        <v>5505</v>
      </c>
      <c r="G3300">
        <v>3419</v>
      </c>
      <c r="H3300" t="s">
        <v>16</v>
      </c>
      <c r="I3300" t="s">
        <v>17</v>
      </c>
      <c r="J3300" t="s">
        <v>42</v>
      </c>
      <c r="L3300">
        <v>2003</v>
      </c>
      <c r="M3300">
        <v>4.8</v>
      </c>
    </row>
    <row r="3301" spans="1:13" x14ac:dyDescent="0.3">
      <c r="A3301" t="s">
        <v>324</v>
      </c>
      <c r="B3301">
        <v>117</v>
      </c>
      <c r="C3301">
        <v>119</v>
      </c>
      <c r="D3301">
        <v>6047856</v>
      </c>
      <c r="E3301" t="s">
        <v>169</v>
      </c>
      <c r="F3301" t="s">
        <v>5506</v>
      </c>
      <c r="G3301">
        <v>27536</v>
      </c>
      <c r="H3301" t="s">
        <v>16</v>
      </c>
      <c r="I3301" t="s">
        <v>17</v>
      </c>
      <c r="J3301" t="s">
        <v>217</v>
      </c>
      <c r="K3301">
        <v>8500000</v>
      </c>
      <c r="L3301">
        <v>2000</v>
      </c>
      <c r="M3301">
        <v>6.7</v>
      </c>
    </row>
    <row r="3302" spans="1:13" x14ac:dyDescent="0.3">
      <c r="A3302" t="s">
        <v>2174</v>
      </c>
      <c r="B3302">
        <v>136</v>
      </c>
      <c r="C3302">
        <v>99</v>
      </c>
      <c r="D3302">
        <v>4681503</v>
      </c>
      <c r="E3302" t="s">
        <v>921</v>
      </c>
      <c r="F3302" t="s">
        <v>5507</v>
      </c>
      <c r="G3302">
        <v>29058</v>
      </c>
      <c r="H3302" t="s">
        <v>16</v>
      </c>
      <c r="I3302" t="s">
        <v>17</v>
      </c>
      <c r="J3302" t="s">
        <v>217</v>
      </c>
      <c r="K3302">
        <v>9000000</v>
      </c>
      <c r="L3302">
        <v>2002</v>
      </c>
      <c r="M3302">
        <v>7</v>
      </c>
    </row>
    <row r="3303" spans="1:13" x14ac:dyDescent="0.3">
      <c r="A3303" t="s">
        <v>5508</v>
      </c>
      <c r="B3303">
        <v>15</v>
      </c>
      <c r="C3303">
        <v>79</v>
      </c>
      <c r="D3303">
        <v>4350774</v>
      </c>
      <c r="E3303" t="s">
        <v>609</v>
      </c>
      <c r="F3303" t="s">
        <v>5509</v>
      </c>
      <c r="G3303">
        <v>10476</v>
      </c>
      <c r="H3303" t="s">
        <v>16</v>
      </c>
      <c r="I3303" t="s">
        <v>17</v>
      </c>
      <c r="J3303" t="s">
        <v>18</v>
      </c>
      <c r="K3303">
        <v>8000000</v>
      </c>
      <c r="L3303">
        <v>1994</v>
      </c>
      <c r="M3303">
        <v>6.5</v>
      </c>
    </row>
    <row r="3304" spans="1:13" hidden="1" x14ac:dyDescent="0.3">
      <c r="A3304" t="s">
        <v>3921</v>
      </c>
      <c r="B3304">
        <v>46</v>
      </c>
      <c r="C3304">
        <v>114</v>
      </c>
      <c r="D3304">
        <v>3420871</v>
      </c>
      <c r="E3304" t="s">
        <v>4458</v>
      </c>
      <c r="F3304" t="s">
        <v>5510</v>
      </c>
      <c r="G3304">
        <v>14100</v>
      </c>
      <c r="H3304" t="s">
        <v>16</v>
      </c>
      <c r="I3304" t="s">
        <v>17</v>
      </c>
      <c r="J3304" t="s">
        <v>42</v>
      </c>
      <c r="L3304">
        <v>2006</v>
      </c>
      <c r="M3304">
        <v>7.4</v>
      </c>
    </row>
    <row r="3305" spans="1:13" hidden="1" x14ac:dyDescent="0.3">
      <c r="B3305">
        <v>1</v>
      </c>
      <c r="C3305">
        <v>30</v>
      </c>
      <c r="E3305" t="s">
        <v>85</v>
      </c>
      <c r="F3305" t="s">
        <v>5511</v>
      </c>
      <c r="G3305">
        <v>5478</v>
      </c>
      <c r="H3305" t="s">
        <v>16</v>
      </c>
      <c r="I3305" t="s">
        <v>17</v>
      </c>
      <c r="J3305" t="s">
        <v>410</v>
      </c>
      <c r="M3305">
        <v>3.5</v>
      </c>
    </row>
    <row r="3306" spans="1:13" x14ac:dyDescent="0.3">
      <c r="A3306" t="s">
        <v>5512</v>
      </c>
      <c r="B3306">
        <v>41</v>
      </c>
      <c r="C3306">
        <v>91</v>
      </c>
      <c r="E3306" t="s">
        <v>1596</v>
      </c>
      <c r="F3306" t="s">
        <v>5513</v>
      </c>
      <c r="G3306">
        <v>7767</v>
      </c>
      <c r="H3306" t="s">
        <v>16</v>
      </c>
      <c r="I3306" t="s">
        <v>17</v>
      </c>
      <c r="J3306" t="s">
        <v>42</v>
      </c>
      <c r="K3306">
        <v>9000000</v>
      </c>
      <c r="L3306">
        <v>1984</v>
      </c>
      <c r="M3306">
        <v>5.7</v>
      </c>
    </row>
    <row r="3307" spans="1:13" x14ac:dyDescent="0.3">
      <c r="A3307" t="s">
        <v>4747</v>
      </c>
      <c r="B3307">
        <v>65</v>
      </c>
      <c r="C3307">
        <v>95</v>
      </c>
      <c r="D3307">
        <v>2955039</v>
      </c>
      <c r="E3307" t="s">
        <v>596</v>
      </c>
      <c r="F3307" t="s">
        <v>5514</v>
      </c>
      <c r="G3307">
        <v>3624</v>
      </c>
      <c r="H3307" t="s">
        <v>16</v>
      </c>
      <c r="I3307" t="s">
        <v>17</v>
      </c>
      <c r="J3307" t="s">
        <v>18</v>
      </c>
      <c r="K3307">
        <v>9000000</v>
      </c>
      <c r="L3307">
        <v>2007</v>
      </c>
      <c r="M3307">
        <v>6.2</v>
      </c>
    </row>
    <row r="3308" spans="1:13" x14ac:dyDescent="0.3">
      <c r="A3308" t="s">
        <v>4160</v>
      </c>
      <c r="B3308">
        <v>100</v>
      </c>
      <c r="C3308">
        <v>103</v>
      </c>
      <c r="D3308">
        <v>1530535</v>
      </c>
      <c r="E3308" t="s">
        <v>515</v>
      </c>
      <c r="F3308" t="s">
        <v>5515</v>
      </c>
      <c r="G3308">
        <v>7833</v>
      </c>
      <c r="H3308" t="s">
        <v>16</v>
      </c>
      <c r="I3308" t="s">
        <v>17</v>
      </c>
      <c r="J3308" t="s">
        <v>217</v>
      </c>
      <c r="K3308">
        <v>9000000</v>
      </c>
      <c r="L3308">
        <v>2005</v>
      </c>
      <c r="M3308">
        <v>5.7</v>
      </c>
    </row>
    <row r="3309" spans="1:13" x14ac:dyDescent="0.3">
      <c r="A3309" t="s">
        <v>3835</v>
      </c>
      <c r="B3309">
        <v>129</v>
      </c>
      <c r="C3309">
        <v>92</v>
      </c>
      <c r="D3309">
        <v>4881867</v>
      </c>
      <c r="E3309" t="s">
        <v>2290</v>
      </c>
      <c r="F3309" t="s">
        <v>5516</v>
      </c>
      <c r="G3309">
        <v>15200</v>
      </c>
      <c r="H3309" t="s">
        <v>16</v>
      </c>
      <c r="I3309" t="s">
        <v>17</v>
      </c>
      <c r="J3309" t="s">
        <v>217</v>
      </c>
      <c r="K3309">
        <v>9000000</v>
      </c>
      <c r="L3309">
        <v>2008</v>
      </c>
      <c r="M3309">
        <v>6.4</v>
      </c>
    </row>
    <row r="3310" spans="1:13" hidden="1" x14ac:dyDescent="0.3">
      <c r="A3310" t="s">
        <v>3985</v>
      </c>
      <c r="B3310">
        <v>103</v>
      </c>
      <c r="C3310">
        <v>124</v>
      </c>
      <c r="D3310">
        <v>1043487</v>
      </c>
      <c r="E3310" t="s">
        <v>2217</v>
      </c>
      <c r="F3310" t="s">
        <v>5517</v>
      </c>
      <c r="G3310">
        <v>27766</v>
      </c>
      <c r="H3310" t="s">
        <v>16</v>
      </c>
      <c r="I3310" t="s">
        <v>25</v>
      </c>
      <c r="J3310" t="s">
        <v>217</v>
      </c>
      <c r="L3310">
        <v>1998</v>
      </c>
      <c r="M3310">
        <v>7</v>
      </c>
    </row>
    <row r="3311" spans="1:13" hidden="1" x14ac:dyDescent="0.3">
      <c r="A3311" t="s">
        <v>5518</v>
      </c>
      <c r="B3311">
        <v>77</v>
      </c>
      <c r="C3311">
        <v>156</v>
      </c>
      <c r="D3311">
        <v>770629</v>
      </c>
      <c r="E3311" t="s">
        <v>969</v>
      </c>
      <c r="F3311" t="s">
        <v>5519</v>
      </c>
      <c r="G3311">
        <v>2379</v>
      </c>
      <c r="H3311" t="s">
        <v>4444</v>
      </c>
      <c r="I3311" t="s">
        <v>2040</v>
      </c>
      <c r="J3311" t="s">
        <v>1730</v>
      </c>
      <c r="L3311">
        <v>2016</v>
      </c>
      <c r="M3311">
        <v>7.7</v>
      </c>
    </row>
    <row r="3312" spans="1:13" x14ac:dyDescent="0.3">
      <c r="A3312" t="s">
        <v>4153</v>
      </c>
      <c r="B3312">
        <v>67</v>
      </c>
      <c r="C3312">
        <v>84</v>
      </c>
      <c r="D3312">
        <v>11860839</v>
      </c>
      <c r="E3312" t="s">
        <v>1462</v>
      </c>
      <c r="F3312" t="s">
        <v>5520</v>
      </c>
      <c r="G3312">
        <v>5156</v>
      </c>
      <c r="H3312" t="s">
        <v>16</v>
      </c>
      <c r="I3312" t="s">
        <v>17</v>
      </c>
      <c r="J3312" t="s">
        <v>42</v>
      </c>
      <c r="K3312">
        <v>9000000</v>
      </c>
      <c r="L3312">
        <v>2011</v>
      </c>
      <c r="M3312">
        <v>5.4</v>
      </c>
    </row>
    <row r="3313" spans="1:13" x14ac:dyDescent="0.3">
      <c r="A3313" t="s">
        <v>5521</v>
      </c>
      <c r="B3313">
        <v>31</v>
      </c>
      <c r="C3313">
        <v>300</v>
      </c>
      <c r="D3313">
        <v>454255</v>
      </c>
      <c r="E3313" t="s">
        <v>399</v>
      </c>
      <c r="F3313" t="s">
        <v>5522</v>
      </c>
      <c r="G3313">
        <v>1666</v>
      </c>
      <c r="H3313" t="s">
        <v>4646</v>
      </c>
      <c r="I3313" t="s">
        <v>4647</v>
      </c>
      <c r="J3313" t="s">
        <v>217</v>
      </c>
      <c r="K3313">
        <v>400000000</v>
      </c>
      <c r="L3313">
        <v>2001</v>
      </c>
      <c r="M3313">
        <v>6.6</v>
      </c>
    </row>
    <row r="3314" spans="1:13" x14ac:dyDescent="0.3">
      <c r="A3314" t="s">
        <v>5523</v>
      </c>
      <c r="B3314">
        <v>76</v>
      </c>
      <c r="C3314">
        <v>120</v>
      </c>
      <c r="D3314">
        <v>349618</v>
      </c>
      <c r="E3314" t="s">
        <v>2285</v>
      </c>
      <c r="F3314" t="s">
        <v>5524</v>
      </c>
      <c r="G3314">
        <v>4302</v>
      </c>
      <c r="H3314" t="s">
        <v>16</v>
      </c>
      <c r="I3314" t="s">
        <v>2519</v>
      </c>
      <c r="J3314" t="s">
        <v>217</v>
      </c>
      <c r="K3314">
        <v>9000000</v>
      </c>
      <c r="L3314">
        <v>1990</v>
      </c>
      <c r="M3314">
        <v>6.1</v>
      </c>
    </row>
    <row r="3315" spans="1:13" hidden="1" x14ac:dyDescent="0.3">
      <c r="A3315" t="s">
        <v>5525</v>
      </c>
      <c r="B3315">
        <v>17</v>
      </c>
      <c r="C3315">
        <v>98</v>
      </c>
      <c r="E3315" t="s">
        <v>609</v>
      </c>
      <c r="F3315" t="s">
        <v>5526</v>
      </c>
      <c r="G3315">
        <v>1673</v>
      </c>
      <c r="H3315" t="s">
        <v>532</v>
      </c>
      <c r="I3315" t="s">
        <v>533</v>
      </c>
      <c r="L3315">
        <v>2014</v>
      </c>
      <c r="M3315">
        <v>6.1</v>
      </c>
    </row>
    <row r="3316" spans="1:13" x14ac:dyDescent="0.3">
      <c r="A3316" t="s">
        <v>3967</v>
      </c>
      <c r="B3316">
        <v>81</v>
      </c>
      <c r="C3316">
        <v>121</v>
      </c>
      <c r="D3316">
        <v>112935</v>
      </c>
      <c r="E3316" t="s">
        <v>1235</v>
      </c>
      <c r="F3316" t="s">
        <v>5527</v>
      </c>
      <c r="G3316">
        <v>8161</v>
      </c>
      <c r="H3316" t="s">
        <v>16</v>
      </c>
      <c r="I3316" t="s">
        <v>25</v>
      </c>
      <c r="J3316" t="s">
        <v>217</v>
      </c>
      <c r="K3316">
        <v>9000000</v>
      </c>
      <c r="L3316">
        <v>2002</v>
      </c>
      <c r="M3316">
        <v>7.6</v>
      </c>
    </row>
    <row r="3317" spans="1:13" x14ac:dyDescent="0.3">
      <c r="A3317" t="s">
        <v>5528</v>
      </c>
      <c r="B3317">
        <v>26</v>
      </c>
      <c r="C3317">
        <v>97</v>
      </c>
      <c r="D3317">
        <v>883887</v>
      </c>
      <c r="E3317" t="s">
        <v>1235</v>
      </c>
      <c r="F3317" t="s">
        <v>5529</v>
      </c>
      <c r="G3317">
        <v>1201</v>
      </c>
      <c r="H3317" t="s">
        <v>16</v>
      </c>
      <c r="I3317" t="s">
        <v>17</v>
      </c>
      <c r="J3317" t="s">
        <v>42</v>
      </c>
      <c r="K3317">
        <v>9000000</v>
      </c>
      <c r="L3317">
        <v>2009</v>
      </c>
      <c r="M3317">
        <v>6.2</v>
      </c>
    </row>
    <row r="3318" spans="1:13" x14ac:dyDescent="0.3">
      <c r="A3318" t="s">
        <v>4599</v>
      </c>
      <c r="B3318">
        <v>24</v>
      </c>
      <c r="C3318">
        <v>86</v>
      </c>
      <c r="D3318">
        <v>13751</v>
      </c>
      <c r="E3318" t="s">
        <v>2540</v>
      </c>
      <c r="F3318" t="s">
        <v>5530</v>
      </c>
      <c r="G3318">
        <v>813</v>
      </c>
      <c r="H3318" t="s">
        <v>16</v>
      </c>
      <c r="I3318" t="s">
        <v>139</v>
      </c>
      <c r="J3318" t="s">
        <v>42</v>
      </c>
      <c r="K3318">
        <v>11400000</v>
      </c>
      <c r="L3318">
        <v>2006</v>
      </c>
      <c r="M3318">
        <v>6.6</v>
      </c>
    </row>
    <row r="3319" spans="1:13" x14ac:dyDescent="0.3">
      <c r="A3319" t="s">
        <v>2661</v>
      </c>
      <c r="B3319">
        <v>44</v>
      </c>
      <c r="C3319">
        <v>93</v>
      </c>
      <c r="E3319" t="s">
        <v>129</v>
      </c>
      <c r="F3319" t="s">
        <v>2662</v>
      </c>
      <c r="G3319">
        <v>16198</v>
      </c>
      <c r="H3319" t="s">
        <v>16</v>
      </c>
      <c r="I3319" t="s">
        <v>17</v>
      </c>
      <c r="J3319" t="s">
        <v>217</v>
      </c>
      <c r="K3319">
        <v>19000000</v>
      </c>
      <c r="L3319">
        <v>2015</v>
      </c>
      <c r="M3319">
        <v>6.1</v>
      </c>
    </row>
    <row r="3320" spans="1:13" x14ac:dyDescent="0.3">
      <c r="A3320" t="s">
        <v>5531</v>
      </c>
      <c r="B3320">
        <v>80</v>
      </c>
      <c r="C3320">
        <v>45</v>
      </c>
      <c r="D3320">
        <v>145109</v>
      </c>
      <c r="E3320" t="s">
        <v>801</v>
      </c>
      <c r="F3320" t="s">
        <v>5532</v>
      </c>
      <c r="G3320">
        <v>14247</v>
      </c>
      <c r="H3320" t="s">
        <v>5533</v>
      </c>
      <c r="I3320" t="s">
        <v>2726</v>
      </c>
      <c r="J3320" t="s">
        <v>1730</v>
      </c>
      <c r="K3320">
        <v>45000000</v>
      </c>
      <c r="L3320">
        <v>2008</v>
      </c>
      <c r="M3320">
        <v>7.3</v>
      </c>
    </row>
    <row r="3321" spans="1:13" x14ac:dyDescent="0.3">
      <c r="A3321" t="s">
        <v>5534</v>
      </c>
      <c r="B3321">
        <v>41</v>
      </c>
      <c r="C3321">
        <v>97</v>
      </c>
      <c r="D3321">
        <v>1046166</v>
      </c>
      <c r="E3321" t="s">
        <v>2330</v>
      </c>
      <c r="F3321" t="s">
        <v>5535</v>
      </c>
      <c r="G3321">
        <v>2599</v>
      </c>
      <c r="H3321" t="s">
        <v>16</v>
      </c>
      <c r="I3321" t="s">
        <v>282</v>
      </c>
      <c r="J3321" t="s">
        <v>18</v>
      </c>
      <c r="K3321">
        <v>9000000</v>
      </c>
      <c r="L3321">
        <v>2005</v>
      </c>
      <c r="M3321">
        <v>4.2</v>
      </c>
    </row>
    <row r="3322" spans="1:13" hidden="1" x14ac:dyDescent="0.3">
      <c r="A3322" t="s">
        <v>4323</v>
      </c>
      <c r="B3322">
        <v>91</v>
      </c>
      <c r="C3322">
        <v>102</v>
      </c>
      <c r="E3322" t="s">
        <v>789</v>
      </c>
      <c r="F3322" t="s">
        <v>5536</v>
      </c>
      <c r="G3322">
        <v>9305</v>
      </c>
      <c r="H3322" t="s">
        <v>16</v>
      </c>
      <c r="I3322" t="s">
        <v>25</v>
      </c>
      <c r="J3322" t="s">
        <v>1730</v>
      </c>
      <c r="L3322">
        <v>2009</v>
      </c>
      <c r="M3322">
        <v>7.1</v>
      </c>
    </row>
    <row r="3323" spans="1:13" hidden="1" x14ac:dyDescent="0.3">
      <c r="A3323" t="s">
        <v>5537</v>
      </c>
      <c r="B3323">
        <v>66</v>
      </c>
      <c r="C3323">
        <v>105</v>
      </c>
      <c r="D3323">
        <v>2874</v>
      </c>
      <c r="E3323" t="s">
        <v>1235</v>
      </c>
      <c r="F3323" t="s">
        <v>5538</v>
      </c>
      <c r="G3323">
        <v>1219</v>
      </c>
      <c r="H3323" t="s">
        <v>532</v>
      </c>
      <c r="I3323" t="s">
        <v>533</v>
      </c>
      <c r="J3323" t="s">
        <v>2007</v>
      </c>
      <c r="L3323">
        <v>2009</v>
      </c>
      <c r="M3323">
        <v>6</v>
      </c>
    </row>
    <row r="3324" spans="1:13" x14ac:dyDescent="0.3">
      <c r="A3324" t="s">
        <v>5539</v>
      </c>
      <c r="B3324">
        <v>19</v>
      </c>
      <c r="C3324">
        <v>103</v>
      </c>
      <c r="E3324" t="s">
        <v>85</v>
      </c>
      <c r="F3324" t="s">
        <v>5540</v>
      </c>
      <c r="G3324">
        <v>10100</v>
      </c>
      <c r="H3324" t="s">
        <v>16</v>
      </c>
      <c r="I3324" t="s">
        <v>17</v>
      </c>
      <c r="J3324" t="s">
        <v>217</v>
      </c>
      <c r="K3324">
        <v>9000000</v>
      </c>
      <c r="L3324">
        <v>2009</v>
      </c>
      <c r="M3324">
        <v>6.5</v>
      </c>
    </row>
    <row r="3325" spans="1:13" x14ac:dyDescent="0.3">
      <c r="A3325" t="s">
        <v>5541</v>
      </c>
      <c r="B3325">
        <v>35</v>
      </c>
      <c r="C3325">
        <v>93</v>
      </c>
      <c r="D3325">
        <v>174635000</v>
      </c>
      <c r="E3325" t="s">
        <v>1515</v>
      </c>
      <c r="F3325" t="s">
        <v>5542</v>
      </c>
      <c r="G3325">
        <v>74743</v>
      </c>
      <c r="H3325" t="s">
        <v>16</v>
      </c>
      <c r="I3325" t="s">
        <v>139</v>
      </c>
      <c r="J3325" t="s">
        <v>18</v>
      </c>
      <c r="K3325">
        <v>8800000</v>
      </c>
      <c r="L3325">
        <v>1986</v>
      </c>
      <c r="M3325">
        <v>6.5</v>
      </c>
    </row>
    <row r="3326" spans="1:13" hidden="1" x14ac:dyDescent="0.3">
      <c r="A3326" t="s">
        <v>5543</v>
      </c>
      <c r="B3326">
        <v>19</v>
      </c>
      <c r="C3326">
        <v>76</v>
      </c>
      <c r="E3326" t="s">
        <v>5544</v>
      </c>
      <c r="F3326" t="s">
        <v>5545</v>
      </c>
      <c r="G3326">
        <v>4990</v>
      </c>
      <c r="H3326" t="s">
        <v>16</v>
      </c>
      <c r="I3326" t="s">
        <v>25</v>
      </c>
      <c r="J3326" t="s">
        <v>217</v>
      </c>
      <c r="L3326">
        <v>2010</v>
      </c>
      <c r="M3326">
        <v>5.7</v>
      </c>
    </row>
    <row r="3327" spans="1:13" x14ac:dyDescent="0.3">
      <c r="A3327" t="s">
        <v>5546</v>
      </c>
      <c r="B3327">
        <v>33</v>
      </c>
      <c r="C3327">
        <v>90</v>
      </c>
      <c r="E3327" t="s">
        <v>1802</v>
      </c>
      <c r="F3327" t="s">
        <v>5547</v>
      </c>
      <c r="G3327">
        <v>9296</v>
      </c>
      <c r="H3327" t="s">
        <v>16</v>
      </c>
      <c r="I3327" t="s">
        <v>25</v>
      </c>
      <c r="J3327" t="s">
        <v>217</v>
      </c>
      <c r="K3327">
        <v>8800000</v>
      </c>
      <c r="L3327">
        <v>2004</v>
      </c>
      <c r="M3327">
        <v>6.1</v>
      </c>
    </row>
    <row r="3328" spans="1:13" x14ac:dyDescent="0.3">
      <c r="A3328" t="s">
        <v>5548</v>
      </c>
      <c r="B3328">
        <v>17</v>
      </c>
      <c r="C3328">
        <v>122</v>
      </c>
      <c r="E3328" t="s">
        <v>726</v>
      </c>
      <c r="F3328" t="s">
        <v>5549</v>
      </c>
      <c r="G3328">
        <v>5741</v>
      </c>
      <c r="H3328" t="s">
        <v>16</v>
      </c>
      <c r="I3328" t="s">
        <v>139</v>
      </c>
      <c r="J3328" t="s">
        <v>217</v>
      </c>
      <c r="K3328">
        <v>9000000</v>
      </c>
      <c r="L3328">
        <v>2010</v>
      </c>
      <c r="M3328">
        <v>7.1</v>
      </c>
    </row>
    <row r="3329" spans="1:13" hidden="1" x14ac:dyDescent="0.3">
      <c r="A3329" t="s">
        <v>5550</v>
      </c>
      <c r="B3329">
        <v>163</v>
      </c>
      <c r="C3329">
        <v>127</v>
      </c>
      <c r="D3329">
        <v>171320</v>
      </c>
      <c r="E3329" t="s">
        <v>714</v>
      </c>
      <c r="F3329" t="s">
        <v>5551</v>
      </c>
      <c r="G3329">
        <v>10796</v>
      </c>
      <c r="H3329" t="s">
        <v>532</v>
      </c>
      <c r="I3329" t="s">
        <v>533</v>
      </c>
      <c r="J3329" t="s">
        <v>1730</v>
      </c>
      <c r="L3329">
        <v>2011</v>
      </c>
      <c r="M3329">
        <v>7.3</v>
      </c>
    </row>
    <row r="3330" spans="1:13" x14ac:dyDescent="0.3">
      <c r="A3330" t="s">
        <v>5552</v>
      </c>
      <c r="B3330">
        <v>133</v>
      </c>
      <c r="C3330">
        <v>84</v>
      </c>
      <c r="D3330">
        <v>14373825</v>
      </c>
      <c r="E3330" t="s">
        <v>815</v>
      </c>
      <c r="F3330" t="s">
        <v>5553</v>
      </c>
      <c r="G3330">
        <v>63216</v>
      </c>
      <c r="H3330" t="s">
        <v>16</v>
      </c>
      <c r="I3330" t="s">
        <v>17</v>
      </c>
      <c r="J3330" t="s">
        <v>217</v>
      </c>
      <c r="K3330">
        <v>8600000</v>
      </c>
      <c r="L3330">
        <v>2007</v>
      </c>
      <c r="M3330">
        <v>6.5</v>
      </c>
    </row>
    <row r="3331" spans="1:13" hidden="1" x14ac:dyDescent="0.3">
      <c r="B3331">
        <v>47</v>
      </c>
      <c r="C3331">
        <v>23</v>
      </c>
      <c r="E3331" t="s">
        <v>5554</v>
      </c>
      <c r="F3331" t="s">
        <v>5555</v>
      </c>
      <c r="G3331">
        <v>28190</v>
      </c>
      <c r="H3331" t="s">
        <v>16</v>
      </c>
      <c r="I3331" t="s">
        <v>17</v>
      </c>
      <c r="J3331" t="s">
        <v>571</v>
      </c>
      <c r="M3331">
        <v>7.9</v>
      </c>
    </row>
    <row r="3332" spans="1:13" x14ac:dyDescent="0.3">
      <c r="A3332" t="s">
        <v>5556</v>
      </c>
      <c r="B3332">
        <v>66</v>
      </c>
      <c r="C3332">
        <v>96</v>
      </c>
      <c r="D3332">
        <v>162</v>
      </c>
      <c r="E3332" t="s">
        <v>129</v>
      </c>
      <c r="F3332" t="s">
        <v>5557</v>
      </c>
      <c r="G3332">
        <v>5228</v>
      </c>
      <c r="H3332" t="s">
        <v>16</v>
      </c>
      <c r="I3332" t="s">
        <v>4647</v>
      </c>
      <c r="J3332" t="s">
        <v>217</v>
      </c>
      <c r="K3332">
        <v>9000000</v>
      </c>
      <c r="L3332">
        <v>2014</v>
      </c>
      <c r="M3332">
        <v>5.7</v>
      </c>
    </row>
    <row r="3333" spans="1:13" hidden="1" x14ac:dyDescent="0.3">
      <c r="A3333" t="s">
        <v>483</v>
      </c>
      <c r="B3333">
        <v>147</v>
      </c>
      <c r="C3333">
        <v>97</v>
      </c>
      <c r="D3333">
        <v>32222567</v>
      </c>
      <c r="E3333" t="s">
        <v>322</v>
      </c>
      <c r="F3333" t="s">
        <v>5558</v>
      </c>
      <c r="G3333">
        <v>92924</v>
      </c>
      <c r="H3333" t="s">
        <v>16</v>
      </c>
      <c r="I3333" t="s">
        <v>17</v>
      </c>
      <c r="J3333" t="s">
        <v>217</v>
      </c>
      <c r="L3333">
        <v>1987</v>
      </c>
      <c r="M3333">
        <v>7.2</v>
      </c>
    </row>
    <row r="3334" spans="1:13" x14ac:dyDescent="0.3">
      <c r="A3334" t="s">
        <v>1750</v>
      </c>
      <c r="B3334">
        <v>273</v>
      </c>
      <c r="C3334">
        <v>112</v>
      </c>
      <c r="D3334">
        <v>39462438</v>
      </c>
      <c r="E3334" t="s">
        <v>2769</v>
      </c>
      <c r="F3334" t="s">
        <v>5559</v>
      </c>
      <c r="G3334">
        <v>67760</v>
      </c>
      <c r="H3334" t="s">
        <v>16</v>
      </c>
      <c r="I3334" t="s">
        <v>17</v>
      </c>
      <c r="J3334" t="s">
        <v>217</v>
      </c>
      <c r="K3334">
        <v>7000000</v>
      </c>
      <c r="L3334">
        <v>2009</v>
      </c>
      <c r="M3334">
        <v>7.3</v>
      </c>
    </row>
    <row r="3335" spans="1:13" x14ac:dyDescent="0.3">
      <c r="A3335" t="s">
        <v>5560</v>
      </c>
      <c r="B3335">
        <v>32</v>
      </c>
      <c r="C3335">
        <v>125</v>
      </c>
      <c r="D3335">
        <v>29200000</v>
      </c>
      <c r="E3335" t="s">
        <v>2769</v>
      </c>
      <c r="F3335" t="s">
        <v>5561</v>
      </c>
      <c r="G3335">
        <v>6142</v>
      </c>
      <c r="H3335" t="s">
        <v>16</v>
      </c>
      <c r="I3335" t="s">
        <v>17</v>
      </c>
      <c r="J3335" t="s">
        <v>217</v>
      </c>
      <c r="K3335">
        <v>8500000</v>
      </c>
      <c r="L3335">
        <v>1979</v>
      </c>
      <c r="M3335">
        <v>6.9</v>
      </c>
    </row>
    <row r="3336" spans="1:13" x14ac:dyDescent="0.3">
      <c r="A3336" t="s">
        <v>5562</v>
      </c>
      <c r="B3336">
        <v>52</v>
      </c>
      <c r="C3336">
        <v>96</v>
      </c>
      <c r="D3336">
        <v>21564616</v>
      </c>
      <c r="E3336" t="s">
        <v>609</v>
      </c>
      <c r="F3336" t="s">
        <v>5563</v>
      </c>
      <c r="G3336">
        <v>7098</v>
      </c>
      <c r="H3336" t="s">
        <v>16</v>
      </c>
      <c r="I3336" t="s">
        <v>17</v>
      </c>
      <c r="J3336" t="s">
        <v>18</v>
      </c>
      <c r="K3336">
        <v>8500000</v>
      </c>
      <c r="L3336">
        <v>2013</v>
      </c>
      <c r="M3336">
        <v>5</v>
      </c>
    </row>
    <row r="3337" spans="1:13" x14ac:dyDescent="0.3">
      <c r="A3337" t="s">
        <v>5564</v>
      </c>
      <c r="B3337">
        <v>107</v>
      </c>
      <c r="C3337">
        <v>98</v>
      </c>
      <c r="E3337" t="s">
        <v>4943</v>
      </c>
      <c r="F3337" t="s">
        <v>5565</v>
      </c>
      <c r="G3337">
        <v>24436</v>
      </c>
      <c r="H3337" t="s">
        <v>16</v>
      </c>
      <c r="I3337" t="s">
        <v>533</v>
      </c>
      <c r="J3337" t="s">
        <v>42</v>
      </c>
      <c r="K3337">
        <v>9000000</v>
      </c>
      <c r="L3337">
        <v>1968</v>
      </c>
      <c r="M3337">
        <v>5.9</v>
      </c>
    </row>
    <row r="3338" spans="1:13" x14ac:dyDescent="0.3">
      <c r="A3338" t="s">
        <v>5566</v>
      </c>
      <c r="B3338">
        <v>6</v>
      </c>
      <c r="C3338">
        <v>92</v>
      </c>
      <c r="E3338" t="s">
        <v>3294</v>
      </c>
      <c r="F3338" t="s">
        <v>5567</v>
      </c>
      <c r="G3338">
        <v>1984</v>
      </c>
      <c r="H3338" t="s">
        <v>16</v>
      </c>
      <c r="I3338" t="s">
        <v>4417</v>
      </c>
      <c r="J3338" t="s">
        <v>42</v>
      </c>
      <c r="K3338">
        <v>60000000</v>
      </c>
      <c r="L3338">
        <v>1990</v>
      </c>
      <c r="M3338">
        <v>6.7</v>
      </c>
    </row>
    <row r="3339" spans="1:13" x14ac:dyDescent="0.3">
      <c r="A3339" t="s">
        <v>2900</v>
      </c>
      <c r="B3339">
        <v>175</v>
      </c>
      <c r="C3339">
        <v>103</v>
      </c>
      <c r="D3339">
        <v>14879556</v>
      </c>
      <c r="E3339" t="s">
        <v>921</v>
      </c>
      <c r="F3339" t="s">
        <v>5568</v>
      </c>
      <c r="G3339">
        <v>73640</v>
      </c>
      <c r="H3339" t="s">
        <v>16</v>
      </c>
      <c r="I3339" t="s">
        <v>17</v>
      </c>
      <c r="J3339" t="s">
        <v>217</v>
      </c>
      <c r="K3339">
        <v>8000000</v>
      </c>
      <c r="L3339">
        <v>1999</v>
      </c>
      <c r="M3339">
        <v>7.3</v>
      </c>
    </row>
    <row r="3340" spans="1:13" hidden="1" x14ac:dyDescent="0.3">
      <c r="A3340" t="s">
        <v>3617</v>
      </c>
      <c r="B3340">
        <v>167</v>
      </c>
      <c r="C3340">
        <v>122</v>
      </c>
      <c r="D3340">
        <v>13569248</v>
      </c>
      <c r="E3340" t="s">
        <v>1235</v>
      </c>
      <c r="F3340" t="s">
        <v>5569</v>
      </c>
      <c r="G3340">
        <v>16530</v>
      </c>
      <c r="H3340" t="s">
        <v>16</v>
      </c>
      <c r="I3340" t="s">
        <v>17</v>
      </c>
      <c r="J3340" t="s">
        <v>18</v>
      </c>
      <c r="L3340">
        <v>2006</v>
      </c>
      <c r="M3340">
        <v>7.6</v>
      </c>
    </row>
    <row r="3341" spans="1:13" x14ac:dyDescent="0.3">
      <c r="A3341" t="s">
        <v>5570</v>
      </c>
      <c r="B3341">
        <v>132</v>
      </c>
      <c r="C3341">
        <v>101</v>
      </c>
      <c r="D3341">
        <v>34017854</v>
      </c>
      <c r="E3341" t="s">
        <v>609</v>
      </c>
      <c r="F3341" t="s">
        <v>5571</v>
      </c>
      <c r="G3341">
        <v>51326</v>
      </c>
      <c r="H3341" t="s">
        <v>16</v>
      </c>
      <c r="I3341" t="s">
        <v>17</v>
      </c>
      <c r="J3341" t="s">
        <v>18</v>
      </c>
      <c r="K3341">
        <v>8500000</v>
      </c>
      <c r="L3341">
        <v>2015</v>
      </c>
      <c r="M3341">
        <v>6.5</v>
      </c>
    </row>
    <row r="3342" spans="1:13" x14ac:dyDescent="0.3">
      <c r="A3342" t="s">
        <v>4240</v>
      </c>
      <c r="B3342">
        <v>66</v>
      </c>
      <c r="C3342">
        <v>104</v>
      </c>
      <c r="D3342">
        <v>4273372</v>
      </c>
      <c r="E3342" t="s">
        <v>2769</v>
      </c>
      <c r="F3342" t="s">
        <v>5572</v>
      </c>
      <c r="G3342">
        <v>19412</v>
      </c>
      <c r="H3342" t="s">
        <v>16</v>
      </c>
      <c r="I3342" t="s">
        <v>17</v>
      </c>
      <c r="J3342" t="s">
        <v>18</v>
      </c>
      <c r="K3342">
        <v>22000000</v>
      </c>
      <c r="L3342">
        <v>2001</v>
      </c>
      <c r="M3342">
        <v>2.1</v>
      </c>
    </row>
    <row r="3343" spans="1:13" x14ac:dyDescent="0.3">
      <c r="A3343" t="s">
        <v>5573</v>
      </c>
      <c r="B3343">
        <v>79</v>
      </c>
      <c r="C3343">
        <v>101</v>
      </c>
      <c r="E3343" t="s">
        <v>2193</v>
      </c>
      <c r="F3343" t="s">
        <v>5574</v>
      </c>
      <c r="G3343">
        <v>13167</v>
      </c>
      <c r="H3343" t="s">
        <v>16</v>
      </c>
      <c r="I3343" t="s">
        <v>17</v>
      </c>
      <c r="J3343" t="s">
        <v>217</v>
      </c>
      <c r="K3343">
        <v>9000000</v>
      </c>
      <c r="L3343">
        <v>2013</v>
      </c>
      <c r="M3343">
        <v>5.3</v>
      </c>
    </row>
    <row r="3344" spans="1:13" hidden="1" x14ac:dyDescent="0.3">
      <c r="A3344" t="s">
        <v>5575</v>
      </c>
      <c r="B3344">
        <v>15</v>
      </c>
      <c r="C3344">
        <v>135</v>
      </c>
      <c r="E3344" t="s">
        <v>285</v>
      </c>
      <c r="F3344" t="s">
        <v>5576</v>
      </c>
      <c r="G3344">
        <v>3290</v>
      </c>
      <c r="H3344" t="s">
        <v>4444</v>
      </c>
      <c r="I3344" t="s">
        <v>2040</v>
      </c>
      <c r="K3344">
        <v>8000000</v>
      </c>
      <c r="L3344">
        <v>2003</v>
      </c>
      <c r="M3344">
        <v>7.2</v>
      </c>
    </row>
    <row r="3345" spans="1:13" x14ac:dyDescent="0.3">
      <c r="A3345" t="s">
        <v>5017</v>
      </c>
      <c r="B3345">
        <v>222</v>
      </c>
      <c r="C3345">
        <v>119</v>
      </c>
      <c r="D3345">
        <v>4440055</v>
      </c>
      <c r="E3345" t="s">
        <v>2262</v>
      </c>
      <c r="F3345" t="s">
        <v>5577</v>
      </c>
      <c r="G3345">
        <v>21360</v>
      </c>
      <c r="H3345" t="s">
        <v>16</v>
      </c>
      <c r="I3345" t="s">
        <v>25</v>
      </c>
      <c r="J3345" t="s">
        <v>42</v>
      </c>
      <c r="K3345">
        <v>8500000</v>
      </c>
      <c r="L3345">
        <v>2009</v>
      </c>
      <c r="M3345">
        <v>7</v>
      </c>
    </row>
    <row r="3346" spans="1:13" x14ac:dyDescent="0.3">
      <c r="A3346" t="s">
        <v>5157</v>
      </c>
      <c r="B3346">
        <v>210</v>
      </c>
      <c r="C3346">
        <v>128</v>
      </c>
      <c r="D3346">
        <v>4018695</v>
      </c>
      <c r="E3346" t="s">
        <v>672</v>
      </c>
      <c r="F3346" t="s">
        <v>5578</v>
      </c>
      <c r="G3346">
        <v>69759</v>
      </c>
      <c r="H3346" t="s">
        <v>2005</v>
      </c>
      <c r="I3346" t="s">
        <v>2006</v>
      </c>
      <c r="J3346" t="s">
        <v>18</v>
      </c>
      <c r="K3346">
        <v>12000000</v>
      </c>
      <c r="L3346">
        <v>2010</v>
      </c>
      <c r="M3346">
        <v>8</v>
      </c>
    </row>
    <row r="3347" spans="1:13" x14ac:dyDescent="0.3">
      <c r="A3347" t="s">
        <v>3548</v>
      </c>
      <c r="B3347">
        <v>60</v>
      </c>
      <c r="C3347">
        <v>107</v>
      </c>
      <c r="D3347">
        <v>80000000</v>
      </c>
      <c r="E3347" t="s">
        <v>2769</v>
      </c>
      <c r="F3347" t="s">
        <v>3549</v>
      </c>
      <c r="G3347">
        <v>51459</v>
      </c>
      <c r="H3347" t="s">
        <v>16</v>
      </c>
      <c r="I3347" t="s">
        <v>17</v>
      </c>
      <c r="J3347" t="s">
        <v>42</v>
      </c>
      <c r="K3347">
        <v>8200000</v>
      </c>
      <c r="L3347">
        <v>1984</v>
      </c>
      <c r="M3347">
        <v>6.5</v>
      </c>
    </row>
    <row r="3348" spans="1:13" x14ac:dyDescent="0.3">
      <c r="A3348" t="s">
        <v>3980</v>
      </c>
      <c r="B3348">
        <v>346</v>
      </c>
      <c r="C3348">
        <v>106</v>
      </c>
      <c r="D3348">
        <v>6262942</v>
      </c>
      <c r="E3348" t="s">
        <v>372</v>
      </c>
      <c r="F3348" t="s">
        <v>5579</v>
      </c>
      <c r="G3348">
        <v>59545</v>
      </c>
      <c r="H3348" t="s">
        <v>16</v>
      </c>
      <c r="I3348" t="s">
        <v>17</v>
      </c>
      <c r="J3348" t="s">
        <v>18</v>
      </c>
      <c r="K3348">
        <v>9000000</v>
      </c>
      <c r="L3348">
        <v>2013</v>
      </c>
      <c r="M3348">
        <v>6.9</v>
      </c>
    </row>
    <row r="3349" spans="1:13" x14ac:dyDescent="0.3">
      <c r="A3349" t="s">
        <v>5580</v>
      </c>
      <c r="B3349">
        <v>46</v>
      </c>
      <c r="C3349">
        <v>126</v>
      </c>
      <c r="D3349">
        <v>1997807</v>
      </c>
      <c r="E3349" t="s">
        <v>672</v>
      </c>
      <c r="F3349" t="s">
        <v>5581</v>
      </c>
      <c r="G3349">
        <v>5158</v>
      </c>
      <c r="H3349" t="s">
        <v>16</v>
      </c>
      <c r="I3349" t="s">
        <v>17</v>
      </c>
      <c r="J3349" t="s">
        <v>217</v>
      </c>
      <c r="K3349">
        <v>8000000</v>
      </c>
      <c r="L3349">
        <v>1999</v>
      </c>
      <c r="M3349">
        <v>7.1</v>
      </c>
    </row>
    <row r="3350" spans="1:13" hidden="1" x14ac:dyDescent="0.3">
      <c r="A3350" t="s">
        <v>5582</v>
      </c>
      <c r="B3350">
        <v>15</v>
      </c>
      <c r="C3350">
        <v>128</v>
      </c>
      <c r="D3350">
        <v>1207007</v>
      </c>
      <c r="E3350" t="s">
        <v>515</v>
      </c>
      <c r="F3350" t="s">
        <v>5583</v>
      </c>
      <c r="G3350">
        <v>13577</v>
      </c>
      <c r="H3350" t="s">
        <v>2005</v>
      </c>
      <c r="I3350" t="s">
        <v>2006</v>
      </c>
      <c r="L3350">
        <v>2007</v>
      </c>
      <c r="M3350">
        <v>7.3</v>
      </c>
    </row>
    <row r="3351" spans="1:13" hidden="1" x14ac:dyDescent="0.3">
      <c r="A3351" t="s">
        <v>5584</v>
      </c>
      <c r="B3351">
        <v>169</v>
      </c>
      <c r="C3351">
        <v>127</v>
      </c>
      <c r="D3351">
        <v>1829142</v>
      </c>
      <c r="E3351" t="s">
        <v>1229</v>
      </c>
      <c r="F3351" t="s">
        <v>5585</v>
      </c>
      <c r="G3351">
        <v>36846</v>
      </c>
      <c r="H3351" t="s">
        <v>16</v>
      </c>
      <c r="I3351" t="s">
        <v>2822</v>
      </c>
      <c r="J3351" t="s">
        <v>1730</v>
      </c>
      <c r="L3351">
        <v>2006</v>
      </c>
      <c r="M3351">
        <v>7.5</v>
      </c>
    </row>
    <row r="3352" spans="1:13" hidden="1" x14ac:dyDescent="0.3">
      <c r="A3352" t="s">
        <v>5586</v>
      </c>
      <c r="B3352">
        <v>25</v>
      </c>
      <c r="C3352">
        <v>160</v>
      </c>
      <c r="D3352">
        <v>3827466</v>
      </c>
      <c r="E3352" t="s">
        <v>1256</v>
      </c>
      <c r="F3352" t="s">
        <v>5587</v>
      </c>
      <c r="G3352">
        <v>25122</v>
      </c>
      <c r="H3352" t="s">
        <v>2005</v>
      </c>
      <c r="I3352" t="s">
        <v>2006</v>
      </c>
      <c r="J3352" t="s">
        <v>1730</v>
      </c>
      <c r="L3352">
        <v>2013</v>
      </c>
      <c r="M3352">
        <v>6.9</v>
      </c>
    </row>
    <row r="3353" spans="1:13" x14ac:dyDescent="0.3">
      <c r="A3353" t="s">
        <v>2228</v>
      </c>
      <c r="B3353">
        <v>81</v>
      </c>
      <c r="C3353">
        <v>126</v>
      </c>
      <c r="D3353">
        <v>90800000</v>
      </c>
      <c r="E3353" t="s">
        <v>2229</v>
      </c>
      <c r="F3353" t="s">
        <v>2230</v>
      </c>
      <c r="G3353">
        <v>126916</v>
      </c>
      <c r="H3353" t="s">
        <v>16</v>
      </c>
      <c r="I3353" t="s">
        <v>17</v>
      </c>
      <c r="J3353" t="s">
        <v>42</v>
      </c>
      <c r="K3353">
        <v>8000000</v>
      </c>
      <c r="L3353">
        <v>1984</v>
      </c>
      <c r="M3353">
        <v>7.2</v>
      </c>
    </row>
    <row r="3354" spans="1:13" x14ac:dyDescent="0.3">
      <c r="A3354" t="s">
        <v>5588</v>
      </c>
      <c r="B3354">
        <v>54</v>
      </c>
      <c r="C3354">
        <v>171</v>
      </c>
      <c r="E3354" t="s">
        <v>2186</v>
      </c>
      <c r="F3354" t="s">
        <v>5589</v>
      </c>
      <c r="G3354">
        <v>9808</v>
      </c>
      <c r="H3354" t="s">
        <v>16</v>
      </c>
      <c r="I3354" t="s">
        <v>17</v>
      </c>
      <c r="J3354" t="s">
        <v>5590</v>
      </c>
      <c r="K3354">
        <v>7623000</v>
      </c>
      <c r="L3354">
        <v>1951</v>
      </c>
      <c r="M3354">
        <v>7.2</v>
      </c>
    </row>
    <row r="3355" spans="1:13" x14ac:dyDescent="0.3">
      <c r="A3355" t="s">
        <v>5185</v>
      </c>
      <c r="B3355">
        <v>147</v>
      </c>
      <c r="C3355">
        <v>150</v>
      </c>
      <c r="D3355">
        <v>140244</v>
      </c>
      <c r="E3355" t="s">
        <v>5591</v>
      </c>
      <c r="F3355" t="s">
        <v>5592</v>
      </c>
      <c r="G3355">
        <v>20419</v>
      </c>
      <c r="H3355" t="s">
        <v>16</v>
      </c>
      <c r="I3355" t="s">
        <v>17</v>
      </c>
      <c r="J3355" t="s">
        <v>217</v>
      </c>
      <c r="K3355">
        <v>8500000</v>
      </c>
      <c r="L3355">
        <v>2008</v>
      </c>
      <c r="M3355">
        <v>6.7</v>
      </c>
    </row>
    <row r="3356" spans="1:13" hidden="1" x14ac:dyDescent="0.3">
      <c r="A3356" t="s">
        <v>5593</v>
      </c>
      <c r="B3356">
        <v>16</v>
      </c>
      <c r="C3356">
        <v>122</v>
      </c>
      <c r="E3356" t="s">
        <v>55</v>
      </c>
      <c r="F3356" t="s">
        <v>5594</v>
      </c>
      <c r="G3356">
        <v>14486</v>
      </c>
      <c r="H3356" t="s">
        <v>5595</v>
      </c>
      <c r="I3356" t="s">
        <v>5596</v>
      </c>
      <c r="K3356">
        <v>8300000</v>
      </c>
      <c r="L3356">
        <v>2006</v>
      </c>
      <c r="M3356">
        <v>6</v>
      </c>
    </row>
    <row r="3357" spans="1:13" x14ac:dyDescent="0.3">
      <c r="A3357" t="s">
        <v>646</v>
      </c>
      <c r="B3357">
        <v>215</v>
      </c>
      <c r="C3357">
        <v>178</v>
      </c>
      <c r="D3357">
        <v>107930000</v>
      </c>
      <c r="E3357" t="s">
        <v>714</v>
      </c>
      <c r="F3357" t="s">
        <v>5597</v>
      </c>
      <c r="G3357">
        <v>1324680</v>
      </c>
      <c r="H3357" t="s">
        <v>16</v>
      </c>
      <c r="I3357" t="s">
        <v>17</v>
      </c>
      <c r="J3357" t="s">
        <v>217</v>
      </c>
      <c r="K3357">
        <v>8000000</v>
      </c>
      <c r="L3357">
        <v>1994</v>
      </c>
      <c r="M3357">
        <v>8.9</v>
      </c>
    </row>
    <row r="3358" spans="1:13" hidden="1" x14ac:dyDescent="0.3">
      <c r="A3358" t="s">
        <v>5598</v>
      </c>
      <c r="B3358">
        <v>63</v>
      </c>
      <c r="C3358">
        <v>95</v>
      </c>
      <c r="D3358">
        <v>76657000</v>
      </c>
      <c r="E3358" t="s">
        <v>2060</v>
      </c>
      <c r="F3358" t="s">
        <v>5599</v>
      </c>
      <c r="G3358">
        <v>25498</v>
      </c>
      <c r="H3358" t="s">
        <v>16</v>
      </c>
      <c r="I3358" t="s">
        <v>25</v>
      </c>
      <c r="J3358" t="s">
        <v>110</v>
      </c>
      <c r="L3358">
        <v>1979</v>
      </c>
      <c r="M3358">
        <v>7.7</v>
      </c>
    </row>
    <row r="3359" spans="1:13" x14ac:dyDescent="0.3">
      <c r="A3359" t="s">
        <v>5600</v>
      </c>
      <c r="B3359">
        <v>534</v>
      </c>
      <c r="C3359">
        <v>117</v>
      </c>
      <c r="D3359">
        <v>32279955</v>
      </c>
      <c r="E3359" t="s">
        <v>782</v>
      </c>
      <c r="F3359" t="s">
        <v>5601</v>
      </c>
      <c r="G3359">
        <v>293304</v>
      </c>
      <c r="H3359" t="s">
        <v>16</v>
      </c>
      <c r="I3359" t="s">
        <v>17</v>
      </c>
      <c r="J3359" t="s">
        <v>217</v>
      </c>
      <c r="K3359">
        <v>8500000</v>
      </c>
      <c r="L3359">
        <v>2014</v>
      </c>
      <c r="M3359">
        <v>7.9</v>
      </c>
    </row>
    <row r="3360" spans="1:13" x14ac:dyDescent="0.3">
      <c r="A3360" t="s">
        <v>1769</v>
      </c>
      <c r="B3360">
        <v>66</v>
      </c>
      <c r="C3360">
        <v>119</v>
      </c>
      <c r="D3360">
        <v>4992159</v>
      </c>
      <c r="E3360" t="s">
        <v>4493</v>
      </c>
      <c r="F3360" t="s">
        <v>5602</v>
      </c>
      <c r="G3360">
        <v>23823</v>
      </c>
      <c r="H3360" t="s">
        <v>16</v>
      </c>
      <c r="I3360" t="s">
        <v>17</v>
      </c>
      <c r="J3360" t="s">
        <v>217</v>
      </c>
      <c r="K3360">
        <v>8550000</v>
      </c>
      <c r="L3360">
        <v>2004</v>
      </c>
      <c r="M3360">
        <v>5.6</v>
      </c>
    </row>
    <row r="3361" spans="1:13" x14ac:dyDescent="0.3">
      <c r="A3361" t="s">
        <v>2585</v>
      </c>
      <c r="B3361">
        <v>119</v>
      </c>
      <c r="C3361">
        <v>174</v>
      </c>
      <c r="D3361">
        <v>163214286</v>
      </c>
      <c r="E3361" t="s">
        <v>5603</v>
      </c>
      <c r="F3361" t="s">
        <v>5604</v>
      </c>
      <c r="G3361">
        <v>148172</v>
      </c>
      <c r="H3361" t="s">
        <v>16</v>
      </c>
      <c r="I3361" t="s">
        <v>17</v>
      </c>
      <c r="J3361" t="s">
        <v>110</v>
      </c>
      <c r="K3361">
        <v>8200000</v>
      </c>
      <c r="L3361">
        <v>1965</v>
      </c>
      <c r="M3361">
        <v>8</v>
      </c>
    </row>
    <row r="3362" spans="1:13" x14ac:dyDescent="0.3">
      <c r="A3362" t="s">
        <v>309</v>
      </c>
      <c r="B3362">
        <v>43</v>
      </c>
      <c r="C3362">
        <v>111</v>
      </c>
      <c r="D3362">
        <v>69800000</v>
      </c>
      <c r="E3362" t="s">
        <v>1317</v>
      </c>
      <c r="F3362" t="s">
        <v>5605</v>
      </c>
      <c r="G3362">
        <v>54723</v>
      </c>
      <c r="H3362" t="s">
        <v>16</v>
      </c>
      <c r="I3362" t="s">
        <v>17</v>
      </c>
      <c r="J3362" t="s">
        <v>42</v>
      </c>
      <c r="K3362">
        <v>8000000</v>
      </c>
      <c r="L3362">
        <v>1984</v>
      </c>
      <c r="M3362">
        <v>6.2</v>
      </c>
    </row>
    <row r="3363" spans="1:13" x14ac:dyDescent="0.3">
      <c r="A3363" t="s">
        <v>5606</v>
      </c>
      <c r="B3363">
        <v>270</v>
      </c>
      <c r="C3363">
        <v>101</v>
      </c>
      <c r="D3363">
        <v>59889948</v>
      </c>
      <c r="E3363" t="s">
        <v>921</v>
      </c>
      <c r="F3363" t="s">
        <v>5607</v>
      </c>
      <c r="G3363">
        <v>355810</v>
      </c>
      <c r="H3363" t="s">
        <v>16</v>
      </c>
      <c r="I3363" t="s">
        <v>17</v>
      </c>
      <c r="J3363" t="s">
        <v>217</v>
      </c>
      <c r="K3363">
        <v>8000000</v>
      </c>
      <c r="L3363">
        <v>2006</v>
      </c>
      <c r="M3363">
        <v>7.9</v>
      </c>
    </row>
    <row r="3364" spans="1:13" x14ac:dyDescent="0.3">
      <c r="A3364" t="s">
        <v>1402</v>
      </c>
      <c r="B3364">
        <v>99</v>
      </c>
      <c r="C3364">
        <v>89</v>
      </c>
      <c r="D3364">
        <v>52287414</v>
      </c>
      <c r="E3364" t="s">
        <v>2502</v>
      </c>
      <c r="F3364" t="s">
        <v>5608</v>
      </c>
      <c r="G3364">
        <v>271794</v>
      </c>
      <c r="H3364" t="s">
        <v>16</v>
      </c>
      <c r="I3364" t="s">
        <v>17</v>
      </c>
      <c r="J3364" t="s">
        <v>217</v>
      </c>
      <c r="K3364">
        <v>8000000</v>
      </c>
      <c r="L3364">
        <v>1986</v>
      </c>
      <c r="M3364">
        <v>8.1</v>
      </c>
    </row>
    <row r="3365" spans="1:13" x14ac:dyDescent="0.3">
      <c r="A3365" t="s">
        <v>1895</v>
      </c>
      <c r="B3365">
        <v>224</v>
      </c>
      <c r="C3365">
        <v>113</v>
      </c>
      <c r="D3365">
        <v>45063889</v>
      </c>
      <c r="E3365" t="s">
        <v>1152</v>
      </c>
      <c r="F3365" t="s">
        <v>5609</v>
      </c>
      <c r="G3365">
        <v>297250</v>
      </c>
      <c r="H3365" t="s">
        <v>16</v>
      </c>
      <c r="I3365" t="s">
        <v>25</v>
      </c>
      <c r="J3365" t="s">
        <v>217</v>
      </c>
      <c r="K3365">
        <v>8000000</v>
      </c>
      <c r="L3365">
        <v>2002</v>
      </c>
      <c r="M3365">
        <v>7.6</v>
      </c>
    </row>
    <row r="3366" spans="1:13" x14ac:dyDescent="0.3">
      <c r="A3366" t="s">
        <v>5610</v>
      </c>
      <c r="B3366">
        <v>58</v>
      </c>
      <c r="C3366">
        <v>95</v>
      </c>
      <c r="D3366">
        <v>40066497</v>
      </c>
      <c r="E3366" t="s">
        <v>2217</v>
      </c>
      <c r="F3366" t="s">
        <v>5611</v>
      </c>
      <c r="G3366">
        <v>23671</v>
      </c>
      <c r="H3366" t="s">
        <v>16</v>
      </c>
      <c r="I3366" t="s">
        <v>17</v>
      </c>
      <c r="J3366" t="s">
        <v>18</v>
      </c>
      <c r="K3366">
        <v>8000000</v>
      </c>
      <c r="L3366">
        <v>2004</v>
      </c>
      <c r="M3366">
        <v>3.5</v>
      </c>
    </row>
    <row r="3367" spans="1:13" x14ac:dyDescent="0.3">
      <c r="A3367" t="s">
        <v>5612</v>
      </c>
      <c r="B3367">
        <v>53</v>
      </c>
      <c r="C3367">
        <v>112</v>
      </c>
      <c r="D3367">
        <v>36500000</v>
      </c>
      <c r="E3367" t="s">
        <v>630</v>
      </c>
      <c r="F3367" t="s">
        <v>5613</v>
      </c>
      <c r="G3367">
        <v>87090</v>
      </c>
      <c r="H3367" t="s">
        <v>16</v>
      </c>
      <c r="I3367" t="s">
        <v>17</v>
      </c>
      <c r="J3367" t="s">
        <v>42</v>
      </c>
      <c r="K3367">
        <v>8000000</v>
      </c>
      <c r="L3367">
        <v>1979</v>
      </c>
      <c r="M3367">
        <v>7.6</v>
      </c>
    </row>
    <row r="3368" spans="1:13" x14ac:dyDescent="0.3">
      <c r="A3368" t="s">
        <v>4724</v>
      </c>
      <c r="B3368">
        <v>37</v>
      </c>
      <c r="C3368">
        <v>109</v>
      </c>
      <c r="D3368">
        <v>27362712</v>
      </c>
      <c r="E3368" t="s">
        <v>2071</v>
      </c>
      <c r="F3368" t="s">
        <v>5614</v>
      </c>
      <c r="G3368">
        <v>5971</v>
      </c>
      <c r="H3368" t="s">
        <v>16</v>
      </c>
      <c r="I3368" t="s">
        <v>17</v>
      </c>
      <c r="J3368" t="s">
        <v>18</v>
      </c>
      <c r="K3368">
        <v>8000000</v>
      </c>
      <c r="L3368">
        <v>2002</v>
      </c>
      <c r="M3368">
        <v>6.5</v>
      </c>
    </row>
    <row r="3369" spans="1:13" x14ac:dyDescent="0.3">
      <c r="A3369" t="s">
        <v>5615</v>
      </c>
      <c r="B3369">
        <v>11</v>
      </c>
      <c r="C3369">
        <v>108</v>
      </c>
      <c r="D3369">
        <v>34746109</v>
      </c>
      <c r="E3369" t="s">
        <v>5616</v>
      </c>
      <c r="F3369" t="s">
        <v>5617</v>
      </c>
      <c r="G3369">
        <v>3122</v>
      </c>
      <c r="H3369" t="s">
        <v>16</v>
      </c>
      <c r="I3369" t="s">
        <v>17</v>
      </c>
      <c r="J3369" t="s">
        <v>217</v>
      </c>
      <c r="K3369">
        <v>8000000</v>
      </c>
      <c r="L3369">
        <v>1996</v>
      </c>
      <c r="M3369">
        <v>5.6</v>
      </c>
    </row>
    <row r="3370" spans="1:13" x14ac:dyDescent="0.3">
      <c r="A3370" t="s">
        <v>2902</v>
      </c>
      <c r="B3370">
        <v>327</v>
      </c>
      <c r="C3370">
        <v>100</v>
      </c>
      <c r="D3370">
        <v>34963967</v>
      </c>
      <c r="E3370" t="s">
        <v>515</v>
      </c>
      <c r="F3370" t="s">
        <v>5618</v>
      </c>
      <c r="G3370">
        <v>270441</v>
      </c>
      <c r="H3370" t="s">
        <v>16</v>
      </c>
      <c r="I3370" t="s">
        <v>17</v>
      </c>
      <c r="J3370" t="s">
        <v>217</v>
      </c>
      <c r="K3370">
        <v>8000000</v>
      </c>
      <c r="L3370">
        <v>2011</v>
      </c>
      <c r="M3370">
        <v>7.7</v>
      </c>
    </row>
    <row r="3371" spans="1:13" x14ac:dyDescent="0.3">
      <c r="A3371" t="s">
        <v>5619</v>
      </c>
      <c r="B3371">
        <v>135</v>
      </c>
      <c r="C3371">
        <v>90</v>
      </c>
      <c r="D3371">
        <v>25926543</v>
      </c>
      <c r="E3371" t="s">
        <v>1097</v>
      </c>
      <c r="F3371" t="s">
        <v>5620</v>
      </c>
      <c r="G3371">
        <v>26609</v>
      </c>
      <c r="H3371" t="s">
        <v>16</v>
      </c>
      <c r="I3371" t="s">
        <v>17</v>
      </c>
      <c r="J3371" t="s">
        <v>18</v>
      </c>
      <c r="K3371">
        <v>8000000</v>
      </c>
      <c r="L3371">
        <v>2008</v>
      </c>
      <c r="M3371">
        <v>5.2</v>
      </c>
    </row>
    <row r="3372" spans="1:13" x14ac:dyDescent="0.3">
      <c r="A3372" t="s">
        <v>910</v>
      </c>
      <c r="B3372">
        <v>127</v>
      </c>
      <c r="C3372">
        <v>130</v>
      </c>
      <c r="E3372" t="s">
        <v>322</v>
      </c>
      <c r="F3372" t="s">
        <v>911</v>
      </c>
      <c r="G3372">
        <v>29935</v>
      </c>
      <c r="H3372" t="s">
        <v>16</v>
      </c>
      <c r="I3372" t="s">
        <v>17</v>
      </c>
      <c r="J3372" t="s">
        <v>217</v>
      </c>
      <c r="K3372">
        <v>8000000</v>
      </c>
      <c r="L3372">
        <v>1982</v>
      </c>
      <c r="M3372">
        <v>6.9</v>
      </c>
    </row>
    <row r="3373" spans="1:13" x14ac:dyDescent="0.3">
      <c r="A3373" t="s">
        <v>5621</v>
      </c>
      <c r="B3373">
        <v>164</v>
      </c>
      <c r="C3373">
        <v>94</v>
      </c>
      <c r="D3373">
        <v>26049082</v>
      </c>
      <c r="E3373" t="s">
        <v>615</v>
      </c>
      <c r="F3373" t="s">
        <v>5622</v>
      </c>
      <c r="G3373">
        <v>76791</v>
      </c>
      <c r="H3373" t="s">
        <v>16</v>
      </c>
      <c r="I3373" t="s">
        <v>17</v>
      </c>
      <c r="J3373" t="s">
        <v>217</v>
      </c>
      <c r="K3373">
        <v>8000000</v>
      </c>
      <c r="L3373">
        <v>2014</v>
      </c>
      <c r="M3373">
        <v>6.1</v>
      </c>
    </row>
    <row r="3374" spans="1:13" x14ac:dyDescent="0.3">
      <c r="A3374" t="s">
        <v>5623</v>
      </c>
      <c r="B3374">
        <v>14</v>
      </c>
      <c r="C3374">
        <v>93</v>
      </c>
      <c r="E3374" t="s">
        <v>2429</v>
      </c>
      <c r="F3374" t="s">
        <v>5624</v>
      </c>
      <c r="G3374">
        <v>3904</v>
      </c>
      <c r="H3374" t="s">
        <v>16</v>
      </c>
      <c r="I3374" t="s">
        <v>17</v>
      </c>
      <c r="J3374" t="s">
        <v>42</v>
      </c>
      <c r="K3374">
        <v>8000000</v>
      </c>
      <c r="L3374">
        <v>1981</v>
      </c>
      <c r="M3374">
        <v>5</v>
      </c>
    </row>
    <row r="3375" spans="1:13" hidden="1" x14ac:dyDescent="0.3">
      <c r="A3375" t="s">
        <v>5625</v>
      </c>
      <c r="B3375">
        <v>6</v>
      </c>
      <c r="C3375">
        <v>80</v>
      </c>
      <c r="E3375" t="s">
        <v>347</v>
      </c>
      <c r="F3375" t="s">
        <v>5626</v>
      </c>
      <c r="G3375">
        <v>59</v>
      </c>
      <c r="H3375" t="s">
        <v>16</v>
      </c>
      <c r="I3375" t="s">
        <v>17</v>
      </c>
      <c r="J3375" t="s">
        <v>217</v>
      </c>
      <c r="L3375">
        <v>2016</v>
      </c>
      <c r="M3375">
        <v>7.8</v>
      </c>
    </row>
    <row r="3376" spans="1:13" x14ac:dyDescent="0.3">
      <c r="A3376" t="s">
        <v>312</v>
      </c>
      <c r="B3376">
        <v>41</v>
      </c>
      <c r="C3376">
        <v>111</v>
      </c>
      <c r="D3376">
        <v>22551000</v>
      </c>
      <c r="E3376" t="s">
        <v>515</v>
      </c>
      <c r="F3376" t="s">
        <v>5627</v>
      </c>
      <c r="G3376">
        <v>37269</v>
      </c>
      <c r="H3376" t="s">
        <v>16</v>
      </c>
      <c r="I3376" t="s">
        <v>25</v>
      </c>
      <c r="J3376" t="s">
        <v>18</v>
      </c>
      <c r="K3376">
        <v>8000000</v>
      </c>
      <c r="L3376">
        <v>1993</v>
      </c>
      <c r="M3376">
        <v>7.4</v>
      </c>
    </row>
    <row r="3377" spans="1:13" x14ac:dyDescent="0.3">
      <c r="A3377" t="s">
        <v>5628</v>
      </c>
      <c r="B3377">
        <v>143</v>
      </c>
      <c r="C3377">
        <v>142</v>
      </c>
      <c r="D3377">
        <v>22800000</v>
      </c>
      <c r="E3377" t="s">
        <v>23</v>
      </c>
      <c r="F3377" t="s">
        <v>5629</v>
      </c>
      <c r="G3377">
        <v>59941</v>
      </c>
      <c r="H3377" t="s">
        <v>16</v>
      </c>
      <c r="I3377" t="s">
        <v>25</v>
      </c>
      <c r="J3377" t="s">
        <v>5630</v>
      </c>
      <c r="K3377">
        <v>7000000</v>
      </c>
      <c r="L3377">
        <v>1969</v>
      </c>
      <c r="M3377">
        <v>6.8</v>
      </c>
    </row>
    <row r="3378" spans="1:13" hidden="1" x14ac:dyDescent="0.3">
      <c r="B3378">
        <v>9</v>
      </c>
      <c r="C3378">
        <v>60</v>
      </c>
      <c r="E3378" t="s">
        <v>169</v>
      </c>
      <c r="F3378" t="s">
        <v>5631</v>
      </c>
      <c r="G3378">
        <v>5817</v>
      </c>
      <c r="H3378" t="s">
        <v>16</v>
      </c>
      <c r="I3378" t="s">
        <v>17</v>
      </c>
      <c r="J3378" t="s">
        <v>410</v>
      </c>
      <c r="M3378">
        <v>7.1</v>
      </c>
    </row>
    <row r="3379" spans="1:13" x14ac:dyDescent="0.3">
      <c r="A3379" t="s">
        <v>2254</v>
      </c>
      <c r="B3379">
        <v>109</v>
      </c>
      <c r="C3379">
        <v>107</v>
      </c>
      <c r="D3379">
        <v>18090181</v>
      </c>
      <c r="E3379" t="s">
        <v>969</v>
      </c>
      <c r="F3379" t="s">
        <v>5632</v>
      </c>
      <c r="G3379">
        <v>38191</v>
      </c>
      <c r="H3379" t="s">
        <v>16</v>
      </c>
      <c r="I3379" t="s">
        <v>17</v>
      </c>
      <c r="J3379" t="s">
        <v>217</v>
      </c>
      <c r="K3379">
        <v>8000000</v>
      </c>
      <c r="L3379">
        <v>1994</v>
      </c>
      <c r="M3379">
        <v>6.4</v>
      </c>
    </row>
    <row r="3380" spans="1:13" x14ac:dyDescent="0.3">
      <c r="A3380" t="s">
        <v>2114</v>
      </c>
      <c r="B3380">
        <v>59</v>
      </c>
      <c r="C3380">
        <v>91</v>
      </c>
      <c r="D3380">
        <v>17843379</v>
      </c>
      <c r="E3380" t="s">
        <v>515</v>
      </c>
      <c r="F3380" t="s">
        <v>5633</v>
      </c>
      <c r="G3380">
        <v>14904</v>
      </c>
      <c r="H3380" t="s">
        <v>16</v>
      </c>
      <c r="I3380" t="s">
        <v>17</v>
      </c>
      <c r="J3380" t="s">
        <v>18</v>
      </c>
      <c r="K3380">
        <v>8000000</v>
      </c>
      <c r="L3380">
        <v>1999</v>
      </c>
      <c r="M3380">
        <v>5.7</v>
      </c>
    </row>
    <row r="3381" spans="1:13" hidden="1" x14ac:dyDescent="0.3">
      <c r="A3381" t="s">
        <v>5634</v>
      </c>
      <c r="B3381">
        <v>95</v>
      </c>
      <c r="C3381">
        <v>112</v>
      </c>
      <c r="D3381">
        <v>18811135</v>
      </c>
      <c r="E3381" t="s">
        <v>1235</v>
      </c>
      <c r="F3381" t="s">
        <v>5635</v>
      </c>
      <c r="G3381">
        <v>15337</v>
      </c>
      <c r="H3381" t="s">
        <v>16</v>
      </c>
      <c r="I3381" t="s">
        <v>17</v>
      </c>
      <c r="J3381" t="s">
        <v>42</v>
      </c>
      <c r="L3381">
        <v>2006</v>
      </c>
      <c r="M3381">
        <v>7.5</v>
      </c>
    </row>
    <row r="3382" spans="1:13" x14ac:dyDescent="0.3">
      <c r="A3382" t="s">
        <v>4945</v>
      </c>
      <c r="B3382">
        <v>40</v>
      </c>
      <c r="C3382">
        <v>82</v>
      </c>
      <c r="D3382">
        <v>17278980</v>
      </c>
      <c r="E3382" t="s">
        <v>366</v>
      </c>
      <c r="F3382" t="s">
        <v>5636</v>
      </c>
      <c r="G3382">
        <v>48225</v>
      </c>
      <c r="H3382" t="s">
        <v>16</v>
      </c>
      <c r="I3382" t="s">
        <v>17</v>
      </c>
      <c r="J3382" t="s">
        <v>217</v>
      </c>
      <c r="K3382">
        <v>8000000</v>
      </c>
      <c r="L3382">
        <v>1998</v>
      </c>
      <c r="M3382">
        <v>6.7</v>
      </c>
    </row>
    <row r="3383" spans="1:13" x14ac:dyDescent="0.3">
      <c r="A3383" t="s">
        <v>5637</v>
      </c>
      <c r="B3383">
        <v>121</v>
      </c>
      <c r="C3383">
        <v>97</v>
      </c>
      <c r="D3383">
        <v>16699684</v>
      </c>
      <c r="E3383" t="s">
        <v>615</v>
      </c>
      <c r="F3383" t="s">
        <v>5638</v>
      </c>
      <c r="G3383">
        <v>17461</v>
      </c>
      <c r="H3383" t="s">
        <v>16</v>
      </c>
      <c r="I3383" t="s">
        <v>17</v>
      </c>
      <c r="J3383" t="s">
        <v>42</v>
      </c>
      <c r="K3383">
        <v>8000000</v>
      </c>
      <c r="L3383">
        <v>2009</v>
      </c>
      <c r="M3383">
        <v>5.6</v>
      </c>
    </row>
    <row r="3384" spans="1:13" x14ac:dyDescent="0.3">
      <c r="A3384" t="s">
        <v>1859</v>
      </c>
      <c r="B3384">
        <v>358</v>
      </c>
      <c r="C3384">
        <v>128</v>
      </c>
      <c r="D3384">
        <v>50815288</v>
      </c>
      <c r="E3384" t="s">
        <v>1464</v>
      </c>
      <c r="F3384" t="s">
        <v>1860</v>
      </c>
      <c r="G3384">
        <v>109191</v>
      </c>
      <c r="H3384" t="s">
        <v>16</v>
      </c>
      <c r="I3384" t="s">
        <v>17</v>
      </c>
      <c r="J3384" t="s">
        <v>217</v>
      </c>
      <c r="K3384">
        <v>50000000</v>
      </c>
      <c r="L3384">
        <v>2005</v>
      </c>
      <c r="M3384">
        <v>7</v>
      </c>
    </row>
    <row r="3385" spans="1:13" x14ac:dyDescent="0.3">
      <c r="A3385" t="s">
        <v>5639</v>
      </c>
      <c r="B3385">
        <v>288</v>
      </c>
      <c r="C3385">
        <v>102</v>
      </c>
      <c r="D3385">
        <v>15047419</v>
      </c>
      <c r="E3385" t="s">
        <v>714</v>
      </c>
      <c r="F3385" t="s">
        <v>5640</v>
      </c>
      <c r="G3385">
        <v>357275</v>
      </c>
      <c r="H3385" t="s">
        <v>16</v>
      </c>
      <c r="I3385" t="s">
        <v>17</v>
      </c>
      <c r="J3385" t="s">
        <v>217</v>
      </c>
      <c r="K3385">
        <v>7000000</v>
      </c>
      <c r="L3385">
        <v>2000</v>
      </c>
      <c r="M3385">
        <v>7.6</v>
      </c>
    </row>
    <row r="3386" spans="1:13" x14ac:dyDescent="0.3">
      <c r="A3386" t="s">
        <v>3161</v>
      </c>
      <c r="B3386">
        <v>107</v>
      </c>
      <c r="C3386">
        <v>93</v>
      </c>
      <c r="D3386">
        <v>14015786</v>
      </c>
      <c r="E3386" t="s">
        <v>85</v>
      </c>
      <c r="F3386" t="s">
        <v>5641</v>
      </c>
      <c r="G3386">
        <v>37952</v>
      </c>
      <c r="H3386" t="s">
        <v>16</v>
      </c>
      <c r="I3386" t="s">
        <v>17</v>
      </c>
      <c r="J3386" t="s">
        <v>217</v>
      </c>
      <c r="K3386">
        <v>5000000</v>
      </c>
      <c r="L3386">
        <v>2002</v>
      </c>
      <c r="M3386">
        <v>6.5</v>
      </c>
    </row>
    <row r="3387" spans="1:13" x14ac:dyDescent="0.3">
      <c r="A3387" t="s">
        <v>5642</v>
      </c>
      <c r="B3387">
        <v>28</v>
      </c>
      <c r="C3387">
        <v>116</v>
      </c>
      <c r="E3387" t="s">
        <v>156</v>
      </c>
      <c r="F3387" t="s">
        <v>5643</v>
      </c>
      <c r="G3387">
        <v>8616</v>
      </c>
      <c r="H3387" t="s">
        <v>16</v>
      </c>
      <c r="I3387" t="s">
        <v>105</v>
      </c>
      <c r="J3387" t="s">
        <v>217</v>
      </c>
      <c r="K3387">
        <v>8000000</v>
      </c>
      <c r="L3387">
        <v>2006</v>
      </c>
      <c r="M3387">
        <v>7</v>
      </c>
    </row>
    <row r="3388" spans="1:13" x14ac:dyDescent="0.3">
      <c r="A3388" t="s">
        <v>5644</v>
      </c>
      <c r="B3388">
        <v>91</v>
      </c>
      <c r="C3388">
        <v>138</v>
      </c>
      <c r="D3388">
        <v>10269307</v>
      </c>
      <c r="E3388" t="s">
        <v>129</v>
      </c>
      <c r="F3388" t="s">
        <v>5645</v>
      </c>
      <c r="G3388">
        <v>53251</v>
      </c>
      <c r="H3388" t="s">
        <v>16</v>
      </c>
      <c r="I3388" t="s">
        <v>17</v>
      </c>
      <c r="J3388" t="s">
        <v>217</v>
      </c>
      <c r="K3388">
        <v>8000000</v>
      </c>
      <c r="L3388">
        <v>2009</v>
      </c>
      <c r="M3388">
        <v>6.3</v>
      </c>
    </row>
    <row r="3389" spans="1:13" x14ac:dyDescent="0.3">
      <c r="A3389" t="s">
        <v>4398</v>
      </c>
      <c r="B3389">
        <v>55</v>
      </c>
      <c r="C3389">
        <v>117</v>
      </c>
      <c r="E3389" t="s">
        <v>85</v>
      </c>
      <c r="F3389" t="s">
        <v>5646</v>
      </c>
      <c r="G3389">
        <v>2311</v>
      </c>
      <c r="H3389" t="s">
        <v>16</v>
      </c>
      <c r="I3389" t="s">
        <v>17</v>
      </c>
      <c r="J3389" t="s">
        <v>18</v>
      </c>
      <c r="K3389">
        <v>8300000</v>
      </c>
      <c r="L3389">
        <v>2009</v>
      </c>
      <c r="M3389">
        <v>6.4</v>
      </c>
    </row>
    <row r="3390" spans="1:13" x14ac:dyDescent="0.3">
      <c r="A3390" t="s">
        <v>5647</v>
      </c>
      <c r="B3390">
        <v>231</v>
      </c>
      <c r="C3390">
        <v>93</v>
      </c>
      <c r="D3390">
        <v>17536788</v>
      </c>
      <c r="E3390" t="s">
        <v>515</v>
      </c>
      <c r="F3390" t="s">
        <v>5648</v>
      </c>
      <c r="G3390">
        <v>49240</v>
      </c>
      <c r="H3390" t="s">
        <v>16</v>
      </c>
      <c r="I3390" t="s">
        <v>17</v>
      </c>
      <c r="J3390" t="s">
        <v>18</v>
      </c>
      <c r="K3390">
        <v>8000000</v>
      </c>
      <c r="L3390">
        <v>2013</v>
      </c>
      <c r="M3390">
        <v>7.1</v>
      </c>
    </row>
    <row r="3391" spans="1:13" x14ac:dyDescent="0.3">
      <c r="A3391" t="s">
        <v>1349</v>
      </c>
      <c r="B3391">
        <v>262</v>
      </c>
      <c r="C3391">
        <v>92</v>
      </c>
      <c r="D3391">
        <v>58401464</v>
      </c>
      <c r="E3391" t="s">
        <v>615</v>
      </c>
      <c r="F3391" t="s">
        <v>5649</v>
      </c>
      <c r="G3391">
        <v>276746</v>
      </c>
      <c r="H3391" t="s">
        <v>16</v>
      </c>
      <c r="I3391" t="s">
        <v>17</v>
      </c>
      <c r="J3391" t="s">
        <v>18</v>
      </c>
      <c r="K3391">
        <v>8000000</v>
      </c>
      <c r="L3391">
        <v>2010</v>
      </c>
      <c r="M3391">
        <v>7.1</v>
      </c>
    </row>
    <row r="3392" spans="1:13" hidden="1" x14ac:dyDescent="0.3">
      <c r="A3392" t="s">
        <v>5650</v>
      </c>
      <c r="B3392">
        <v>7</v>
      </c>
      <c r="C3392">
        <v>110</v>
      </c>
      <c r="D3392">
        <v>8880705</v>
      </c>
      <c r="E3392" t="s">
        <v>515</v>
      </c>
      <c r="F3392" t="s">
        <v>5651</v>
      </c>
      <c r="G3392">
        <v>1103</v>
      </c>
      <c r="H3392" t="s">
        <v>16</v>
      </c>
      <c r="I3392" t="s">
        <v>17</v>
      </c>
      <c r="J3392" t="s">
        <v>217</v>
      </c>
      <c r="L3392">
        <v>1994</v>
      </c>
      <c r="M3392">
        <v>6.5</v>
      </c>
    </row>
    <row r="3393" spans="1:13" x14ac:dyDescent="0.3">
      <c r="A3393" t="s">
        <v>3234</v>
      </c>
      <c r="B3393">
        <v>196</v>
      </c>
      <c r="C3393">
        <v>92</v>
      </c>
      <c r="D3393">
        <v>8279017</v>
      </c>
      <c r="E3393" t="s">
        <v>4057</v>
      </c>
      <c r="F3393" t="s">
        <v>5652</v>
      </c>
      <c r="G3393">
        <v>34191</v>
      </c>
      <c r="H3393" t="s">
        <v>16</v>
      </c>
      <c r="I3393" t="s">
        <v>25</v>
      </c>
      <c r="J3393" t="s">
        <v>217</v>
      </c>
      <c r="K3393">
        <v>8000000</v>
      </c>
      <c r="L3393">
        <v>2000</v>
      </c>
      <c r="M3393">
        <v>6.9</v>
      </c>
    </row>
    <row r="3394" spans="1:13" x14ac:dyDescent="0.3">
      <c r="A3394" t="s">
        <v>4325</v>
      </c>
      <c r="B3394">
        <v>83</v>
      </c>
      <c r="C3394">
        <v>104</v>
      </c>
      <c r="D3394">
        <v>10106233</v>
      </c>
      <c r="E3394" t="s">
        <v>921</v>
      </c>
      <c r="F3394" t="s">
        <v>5653</v>
      </c>
      <c r="G3394">
        <v>12702</v>
      </c>
      <c r="H3394" t="s">
        <v>16</v>
      </c>
      <c r="I3394" t="s">
        <v>17</v>
      </c>
      <c r="J3394" t="s">
        <v>42</v>
      </c>
      <c r="K3394">
        <v>8000000</v>
      </c>
      <c r="L3394">
        <v>2011</v>
      </c>
      <c r="M3394">
        <v>5.4</v>
      </c>
    </row>
    <row r="3395" spans="1:13" x14ac:dyDescent="0.3">
      <c r="A3395" t="s">
        <v>210</v>
      </c>
      <c r="B3395">
        <v>18</v>
      </c>
      <c r="C3395">
        <v>98</v>
      </c>
      <c r="E3395" t="s">
        <v>615</v>
      </c>
      <c r="F3395" t="s">
        <v>5654</v>
      </c>
      <c r="G3395">
        <v>6124</v>
      </c>
      <c r="H3395" t="s">
        <v>16</v>
      </c>
      <c r="I3395" t="s">
        <v>17</v>
      </c>
      <c r="J3395" t="s">
        <v>18</v>
      </c>
      <c r="K3395">
        <v>8000000</v>
      </c>
      <c r="L3395">
        <v>1996</v>
      </c>
      <c r="M3395">
        <v>4.9000000000000004</v>
      </c>
    </row>
    <row r="3396" spans="1:13" x14ac:dyDescent="0.3">
      <c r="A3396" t="s">
        <v>3870</v>
      </c>
      <c r="B3396">
        <v>11</v>
      </c>
      <c r="C3396">
        <v>89</v>
      </c>
      <c r="D3396">
        <v>4692814</v>
      </c>
      <c r="E3396" t="s">
        <v>609</v>
      </c>
      <c r="F3396" t="s">
        <v>5655</v>
      </c>
      <c r="G3396">
        <v>2870</v>
      </c>
      <c r="H3396" t="s">
        <v>16</v>
      </c>
      <c r="I3396" t="s">
        <v>17</v>
      </c>
      <c r="J3396" t="s">
        <v>18</v>
      </c>
      <c r="K3396">
        <v>8000000</v>
      </c>
      <c r="L3396">
        <v>1999</v>
      </c>
      <c r="M3396">
        <v>5.0999999999999996</v>
      </c>
    </row>
    <row r="3397" spans="1:13" x14ac:dyDescent="0.3">
      <c r="A3397" t="s">
        <v>5656</v>
      </c>
      <c r="B3397">
        <v>72</v>
      </c>
      <c r="C3397">
        <v>92</v>
      </c>
      <c r="D3397">
        <v>5018450</v>
      </c>
      <c r="E3397" t="s">
        <v>1317</v>
      </c>
      <c r="F3397" t="s">
        <v>5657</v>
      </c>
      <c r="G3397">
        <v>8546</v>
      </c>
      <c r="H3397" t="s">
        <v>16</v>
      </c>
      <c r="I3397" t="s">
        <v>17</v>
      </c>
      <c r="J3397" t="s">
        <v>217</v>
      </c>
      <c r="K3397">
        <v>8000000</v>
      </c>
      <c r="L3397">
        <v>2000</v>
      </c>
      <c r="M3397">
        <v>5.3</v>
      </c>
    </row>
    <row r="3398" spans="1:13" hidden="1" x14ac:dyDescent="0.3">
      <c r="A3398" t="s">
        <v>4398</v>
      </c>
      <c r="B3398">
        <v>51</v>
      </c>
      <c r="C3398">
        <v>140</v>
      </c>
      <c r="D3398">
        <v>25967000</v>
      </c>
      <c r="E3398" t="s">
        <v>85</v>
      </c>
      <c r="F3398" t="s">
        <v>5658</v>
      </c>
      <c r="G3398">
        <v>21254</v>
      </c>
      <c r="H3398" t="s">
        <v>16</v>
      </c>
      <c r="I3398" t="s">
        <v>25</v>
      </c>
      <c r="J3398" t="s">
        <v>42</v>
      </c>
      <c r="L3398">
        <v>1992</v>
      </c>
      <c r="M3398">
        <v>7.5</v>
      </c>
    </row>
    <row r="3399" spans="1:13" hidden="1" x14ac:dyDescent="0.3">
      <c r="B3399">
        <v>18</v>
      </c>
      <c r="C3399">
        <v>60</v>
      </c>
      <c r="E3399" t="s">
        <v>5659</v>
      </c>
      <c r="F3399" t="s">
        <v>5660</v>
      </c>
      <c r="G3399">
        <v>22848</v>
      </c>
      <c r="H3399" t="s">
        <v>16</v>
      </c>
      <c r="J3399" t="s">
        <v>957</v>
      </c>
      <c r="M3399">
        <v>8.3000000000000007</v>
      </c>
    </row>
    <row r="3400" spans="1:13" x14ac:dyDescent="0.3">
      <c r="A3400" t="s">
        <v>5661</v>
      </c>
      <c r="B3400">
        <v>328</v>
      </c>
      <c r="C3400">
        <v>90</v>
      </c>
      <c r="D3400">
        <v>3442820</v>
      </c>
      <c r="E3400" t="s">
        <v>5662</v>
      </c>
      <c r="F3400" t="s">
        <v>5663</v>
      </c>
      <c r="G3400">
        <v>31489</v>
      </c>
      <c r="H3400" t="s">
        <v>16</v>
      </c>
      <c r="I3400" t="s">
        <v>17</v>
      </c>
      <c r="J3400" t="s">
        <v>217</v>
      </c>
      <c r="K3400">
        <v>8000000</v>
      </c>
      <c r="L3400">
        <v>2015</v>
      </c>
      <c r="M3400">
        <v>7.3</v>
      </c>
    </row>
    <row r="3401" spans="1:13" x14ac:dyDescent="0.3">
      <c r="A3401" t="s">
        <v>3967</v>
      </c>
      <c r="B3401">
        <v>248</v>
      </c>
      <c r="C3401">
        <v>129</v>
      </c>
      <c r="D3401">
        <v>3205244</v>
      </c>
      <c r="E3401" t="s">
        <v>921</v>
      </c>
      <c r="F3401" t="s">
        <v>5664</v>
      </c>
      <c r="G3401">
        <v>23629</v>
      </c>
      <c r="H3401" t="s">
        <v>16</v>
      </c>
      <c r="I3401" t="s">
        <v>25</v>
      </c>
      <c r="J3401" t="s">
        <v>18</v>
      </c>
      <c r="K3401">
        <v>10000000</v>
      </c>
      <c r="L3401">
        <v>2010</v>
      </c>
      <c r="M3401">
        <v>7.3</v>
      </c>
    </row>
    <row r="3402" spans="1:13" x14ac:dyDescent="0.3">
      <c r="A3402" t="s">
        <v>5665</v>
      </c>
      <c r="B3402">
        <v>128</v>
      </c>
      <c r="C3402">
        <v>111</v>
      </c>
      <c r="D3402">
        <v>3076425</v>
      </c>
      <c r="E3402" t="s">
        <v>5666</v>
      </c>
      <c r="F3402" t="s">
        <v>5667</v>
      </c>
      <c r="G3402">
        <v>23660</v>
      </c>
      <c r="H3402" t="s">
        <v>532</v>
      </c>
      <c r="I3402" t="s">
        <v>533</v>
      </c>
      <c r="J3402" t="s">
        <v>217</v>
      </c>
      <c r="K3402">
        <v>8000000</v>
      </c>
      <c r="L3402">
        <v>2002</v>
      </c>
      <c r="M3402">
        <v>7.1</v>
      </c>
    </row>
    <row r="3403" spans="1:13" x14ac:dyDescent="0.3">
      <c r="A3403" t="s">
        <v>4543</v>
      </c>
      <c r="B3403">
        <v>45</v>
      </c>
      <c r="C3403">
        <v>79</v>
      </c>
      <c r="D3403">
        <v>2275557</v>
      </c>
      <c r="E3403" t="s">
        <v>156</v>
      </c>
      <c r="F3403" t="s">
        <v>5668</v>
      </c>
      <c r="G3403">
        <v>12561</v>
      </c>
      <c r="H3403" t="s">
        <v>16</v>
      </c>
      <c r="I3403" t="s">
        <v>17</v>
      </c>
      <c r="J3403" t="s">
        <v>217</v>
      </c>
      <c r="K3403">
        <v>8000000</v>
      </c>
      <c r="L3403">
        <v>1991</v>
      </c>
      <c r="M3403">
        <v>6</v>
      </c>
    </row>
    <row r="3404" spans="1:13" x14ac:dyDescent="0.3">
      <c r="A3404" t="s">
        <v>1773</v>
      </c>
      <c r="B3404">
        <v>49</v>
      </c>
      <c r="C3404">
        <v>104</v>
      </c>
      <c r="D3404">
        <v>1789892</v>
      </c>
      <c r="E3404" t="s">
        <v>366</v>
      </c>
      <c r="F3404" t="s">
        <v>5669</v>
      </c>
      <c r="G3404">
        <v>9494</v>
      </c>
      <c r="H3404" t="s">
        <v>16</v>
      </c>
      <c r="I3404" t="s">
        <v>282</v>
      </c>
      <c r="J3404" t="s">
        <v>217</v>
      </c>
      <c r="K3404">
        <v>8000000</v>
      </c>
      <c r="L3404">
        <v>1998</v>
      </c>
      <c r="M3404">
        <v>6.6</v>
      </c>
    </row>
    <row r="3405" spans="1:13" x14ac:dyDescent="0.3">
      <c r="A3405" t="s">
        <v>5670</v>
      </c>
      <c r="B3405">
        <v>163</v>
      </c>
      <c r="C3405">
        <v>101</v>
      </c>
      <c r="D3405">
        <v>6350058</v>
      </c>
      <c r="E3405" t="s">
        <v>515</v>
      </c>
      <c r="F3405" t="s">
        <v>5671</v>
      </c>
      <c r="G3405">
        <v>106098</v>
      </c>
      <c r="H3405" t="s">
        <v>16</v>
      </c>
      <c r="I3405" t="s">
        <v>17</v>
      </c>
      <c r="J3405" t="s">
        <v>18</v>
      </c>
      <c r="K3405">
        <v>8000000</v>
      </c>
      <c r="L3405">
        <v>2010</v>
      </c>
      <c r="M3405">
        <v>7.2</v>
      </c>
    </row>
    <row r="3406" spans="1:13" x14ac:dyDescent="0.3">
      <c r="A3406" t="s">
        <v>3415</v>
      </c>
      <c r="B3406">
        <v>163</v>
      </c>
      <c r="C3406">
        <v>113</v>
      </c>
      <c r="D3406">
        <v>1094798</v>
      </c>
      <c r="E3406" t="s">
        <v>1110</v>
      </c>
      <c r="F3406" t="s">
        <v>5672</v>
      </c>
      <c r="G3406">
        <v>11158</v>
      </c>
      <c r="H3406" t="s">
        <v>16</v>
      </c>
      <c r="I3406" t="s">
        <v>25</v>
      </c>
      <c r="J3406" t="s">
        <v>217</v>
      </c>
      <c r="K3406">
        <v>7200000</v>
      </c>
      <c r="L3406">
        <v>2010</v>
      </c>
      <c r="M3406">
        <v>7.2</v>
      </c>
    </row>
    <row r="3407" spans="1:13" x14ac:dyDescent="0.3">
      <c r="A3407" t="s">
        <v>4080</v>
      </c>
      <c r="B3407">
        <v>90</v>
      </c>
      <c r="C3407">
        <v>92</v>
      </c>
      <c r="D3407">
        <v>1071240</v>
      </c>
      <c r="E3407" t="s">
        <v>563</v>
      </c>
      <c r="F3407" t="s">
        <v>5673</v>
      </c>
      <c r="G3407">
        <v>3571</v>
      </c>
      <c r="H3407" t="s">
        <v>16</v>
      </c>
      <c r="I3407" t="s">
        <v>25</v>
      </c>
      <c r="J3407" t="s">
        <v>18</v>
      </c>
      <c r="K3407">
        <v>8000000</v>
      </c>
      <c r="L3407">
        <v>2007</v>
      </c>
      <c r="M3407">
        <v>6.9</v>
      </c>
    </row>
    <row r="3408" spans="1:13" x14ac:dyDescent="0.3">
      <c r="A3408" t="s">
        <v>5674</v>
      </c>
      <c r="B3408">
        <v>23</v>
      </c>
      <c r="C3408">
        <v>106</v>
      </c>
      <c r="D3408">
        <v>532190</v>
      </c>
      <c r="E3408" t="s">
        <v>2469</v>
      </c>
      <c r="F3408" t="s">
        <v>5675</v>
      </c>
      <c r="G3408">
        <v>5673</v>
      </c>
      <c r="H3408" t="s">
        <v>16</v>
      </c>
      <c r="I3408" t="s">
        <v>17</v>
      </c>
      <c r="J3408" t="s">
        <v>18</v>
      </c>
      <c r="K3408">
        <v>8000000</v>
      </c>
      <c r="L3408">
        <v>1997</v>
      </c>
      <c r="M3408">
        <v>6.8</v>
      </c>
    </row>
    <row r="3409" spans="1:13" x14ac:dyDescent="0.3">
      <c r="A3409" t="s">
        <v>5676</v>
      </c>
      <c r="B3409">
        <v>17</v>
      </c>
      <c r="C3409">
        <v>98</v>
      </c>
      <c r="E3409" t="s">
        <v>2502</v>
      </c>
      <c r="F3409" t="s">
        <v>5677</v>
      </c>
      <c r="G3409">
        <v>802</v>
      </c>
      <c r="H3409" t="s">
        <v>16</v>
      </c>
      <c r="I3409" t="s">
        <v>25</v>
      </c>
      <c r="J3409" t="s">
        <v>217</v>
      </c>
      <c r="K3409">
        <v>8000000</v>
      </c>
      <c r="L3409">
        <v>1983</v>
      </c>
      <c r="M3409">
        <v>4</v>
      </c>
    </row>
    <row r="3410" spans="1:13" x14ac:dyDescent="0.3">
      <c r="A3410" t="s">
        <v>5678</v>
      </c>
      <c r="B3410">
        <v>118</v>
      </c>
      <c r="C3410">
        <v>75</v>
      </c>
      <c r="D3410">
        <v>686383</v>
      </c>
      <c r="E3410" t="s">
        <v>232</v>
      </c>
      <c r="F3410" t="s">
        <v>5679</v>
      </c>
      <c r="G3410">
        <v>22811</v>
      </c>
      <c r="H3410" t="s">
        <v>16</v>
      </c>
      <c r="I3410" t="s">
        <v>533</v>
      </c>
      <c r="J3410" t="s">
        <v>1730</v>
      </c>
      <c r="K3410">
        <v>6500000</v>
      </c>
      <c r="L3410">
        <v>2009</v>
      </c>
      <c r="M3410">
        <v>7.7</v>
      </c>
    </row>
    <row r="3411" spans="1:13" x14ac:dyDescent="0.3">
      <c r="A3411" t="s">
        <v>5680</v>
      </c>
      <c r="B3411">
        <v>283</v>
      </c>
      <c r="C3411">
        <v>104</v>
      </c>
      <c r="D3411">
        <v>16168741</v>
      </c>
      <c r="E3411" t="s">
        <v>2217</v>
      </c>
      <c r="F3411" t="s">
        <v>5681</v>
      </c>
      <c r="G3411">
        <v>99430</v>
      </c>
      <c r="H3411" t="s">
        <v>16</v>
      </c>
      <c r="I3411" t="s">
        <v>17</v>
      </c>
      <c r="J3411" t="s">
        <v>217</v>
      </c>
      <c r="K3411">
        <v>8000000</v>
      </c>
      <c r="L3411">
        <v>2013</v>
      </c>
      <c r="M3411">
        <v>7.4</v>
      </c>
    </row>
    <row r="3412" spans="1:13" x14ac:dyDescent="0.3">
      <c r="A3412" t="s">
        <v>5682</v>
      </c>
      <c r="B3412">
        <v>74</v>
      </c>
      <c r="C3412">
        <v>108</v>
      </c>
      <c r="D3412">
        <v>568695</v>
      </c>
      <c r="E3412" t="s">
        <v>3153</v>
      </c>
      <c r="F3412" t="s">
        <v>5683</v>
      </c>
      <c r="G3412">
        <v>16617</v>
      </c>
      <c r="H3412" t="s">
        <v>16</v>
      </c>
      <c r="I3412" t="s">
        <v>17</v>
      </c>
      <c r="J3412" t="s">
        <v>217</v>
      </c>
      <c r="K3412">
        <v>8000000</v>
      </c>
      <c r="L3412">
        <v>2005</v>
      </c>
      <c r="M3412">
        <v>6.5</v>
      </c>
    </row>
    <row r="3413" spans="1:13" x14ac:dyDescent="0.3">
      <c r="A3413" t="s">
        <v>5684</v>
      </c>
      <c r="B3413">
        <v>41</v>
      </c>
      <c r="C3413">
        <v>99</v>
      </c>
      <c r="D3413">
        <v>398420</v>
      </c>
      <c r="E3413" t="s">
        <v>714</v>
      </c>
      <c r="F3413" t="s">
        <v>5685</v>
      </c>
      <c r="G3413">
        <v>5049</v>
      </c>
      <c r="H3413" t="s">
        <v>16</v>
      </c>
      <c r="I3413" t="s">
        <v>17</v>
      </c>
      <c r="J3413" t="s">
        <v>217</v>
      </c>
      <c r="K3413">
        <v>8000000</v>
      </c>
      <c r="L3413">
        <v>2007</v>
      </c>
      <c r="M3413">
        <v>6.4</v>
      </c>
    </row>
    <row r="3414" spans="1:13" hidden="1" x14ac:dyDescent="0.3">
      <c r="A3414" t="s">
        <v>5686</v>
      </c>
      <c r="B3414">
        <v>17</v>
      </c>
      <c r="C3414">
        <v>180</v>
      </c>
      <c r="E3414" t="s">
        <v>85</v>
      </c>
      <c r="F3414" t="s">
        <v>5687</v>
      </c>
      <c r="G3414">
        <v>2098</v>
      </c>
      <c r="H3414" t="s">
        <v>16</v>
      </c>
      <c r="I3414" t="s">
        <v>25</v>
      </c>
      <c r="L3414">
        <v>2012</v>
      </c>
      <c r="M3414">
        <v>7.2</v>
      </c>
    </row>
    <row r="3415" spans="1:13" x14ac:dyDescent="0.3">
      <c r="A3415" t="s">
        <v>5688</v>
      </c>
      <c r="B3415">
        <v>66</v>
      </c>
      <c r="C3415">
        <v>109</v>
      </c>
      <c r="D3415">
        <v>336456</v>
      </c>
      <c r="E3415" t="s">
        <v>5689</v>
      </c>
      <c r="F3415" t="s">
        <v>5690</v>
      </c>
      <c r="G3415">
        <v>7116</v>
      </c>
      <c r="H3415" t="s">
        <v>16</v>
      </c>
      <c r="I3415" t="s">
        <v>17</v>
      </c>
      <c r="J3415" t="s">
        <v>217</v>
      </c>
      <c r="K3415">
        <v>8000000</v>
      </c>
      <c r="L3415">
        <v>2003</v>
      </c>
      <c r="M3415">
        <v>5.6</v>
      </c>
    </row>
    <row r="3416" spans="1:13" hidden="1" x14ac:dyDescent="0.3">
      <c r="A3416" t="s">
        <v>2516</v>
      </c>
      <c r="B3416">
        <v>36</v>
      </c>
      <c r="C3416">
        <v>111</v>
      </c>
      <c r="D3416">
        <v>146083</v>
      </c>
      <c r="E3416" t="s">
        <v>2003</v>
      </c>
      <c r="F3416" t="s">
        <v>5691</v>
      </c>
      <c r="G3416">
        <v>1591</v>
      </c>
      <c r="H3416" t="s">
        <v>16</v>
      </c>
      <c r="I3416" t="s">
        <v>25</v>
      </c>
      <c r="J3416" t="s">
        <v>217</v>
      </c>
      <c r="L3416">
        <v>1998</v>
      </c>
      <c r="M3416">
        <v>6.3</v>
      </c>
    </row>
    <row r="3417" spans="1:13" x14ac:dyDescent="0.3">
      <c r="A3417" t="s">
        <v>5692</v>
      </c>
      <c r="B3417">
        <v>140</v>
      </c>
      <c r="C3417">
        <v>93</v>
      </c>
      <c r="D3417">
        <v>298110</v>
      </c>
      <c r="E3417" t="s">
        <v>5022</v>
      </c>
      <c r="F3417" t="s">
        <v>5693</v>
      </c>
      <c r="G3417">
        <v>25055</v>
      </c>
      <c r="H3417" t="s">
        <v>16</v>
      </c>
      <c r="I3417" t="s">
        <v>105</v>
      </c>
      <c r="J3417" t="s">
        <v>217</v>
      </c>
      <c r="K3417">
        <v>8000000</v>
      </c>
      <c r="L3417">
        <v>2006</v>
      </c>
      <c r="M3417">
        <v>6.8</v>
      </c>
    </row>
    <row r="3418" spans="1:13" x14ac:dyDescent="0.3">
      <c r="A3418" t="s">
        <v>1958</v>
      </c>
      <c r="B3418">
        <v>32</v>
      </c>
      <c r="C3418">
        <v>99</v>
      </c>
      <c r="D3418">
        <v>127144</v>
      </c>
      <c r="E3418" t="s">
        <v>515</v>
      </c>
      <c r="F3418" t="s">
        <v>5694</v>
      </c>
      <c r="G3418">
        <v>5159</v>
      </c>
      <c r="H3418" t="s">
        <v>16</v>
      </c>
      <c r="I3418" t="s">
        <v>17</v>
      </c>
      <c r="J3418" t="s">
        <v>18</v>
      </c>
      <c r="K3418">
        <v>8000000</v>
      </c>
      <c r="L3418">
        <v>2005</v>
      </c>
      <c r="M3418">
        <v>5.5</v>
      </c>
    </row>
    <row r="3419" spans="1:13" x14ac:dyDescent="0.3">
      <c r="A3419" t="s">
        <v>2476</v>
      </c>
      <c r="B3419">
        <v>68</v>
      </c>
      <c r="C3419">
        <v>98</v>
      </c>
      <c r="D3419">
        <v>117190</v>
      </c>
      <c r="E3419" t="s">
        <v>641</v>
      </c>
      <c r="F3419" t="s">
        <v>5695</v>
      </c>
      <c r="G3419">
        <v>29994</v>
      </c>
      <c r="H3419" t="s">
        <v>16</v>
      </c>
      <c r="I3419" t="s">
        <v>25</v>
      </c>
      <c r="J3419" t="s">
        <v>18</v>
      </c>
      <c r="K3419">
        <v>8000000</v>
      </c>
      <c r="L3419">
        <v>2010</v>
      </c>
      <c r="M3419">
        <v>6.9</v>
      </c>
    </row>
    <row r="3420" spans="1:13" x14ac:dyDescent="0.3">
      <c r="A3420" t="s">
        <v>5696</v>
      </c>
      <c r="B3420">
        <v>79</v>
      </c>
      <c r="C3420">
        <v>95</v>
      </c>
      <c r="D3420">
        <v>108662</v>
      </c>
      <c r="E3420" t="s">
        <v>2413</v>
      </c>
      <c r="F3420" t="s">
        <v>5697</v>
      </c>
      <c r="G3420">
        <v>26849</v>
      </c>
      <c r="H3420" t="s">
        <v>16</v>
      </c>
      <c r="I3420" t="s">
        <v>17</v>
      </c>
      <c r="J3420" t="s">
        <v>217</v>
      </c>
      <c r="K3420">
        <v>8000000</v>
      </c>
      <c r="L3420">
        <v>2008</v>
      </c>
      <c r="M3420">
        <v>6</v>
      </c>
    </row>
    <row r="3421" spans="1:13" hidden="1" x14ac:dyDescent="0.3">
      <c r="B3421">
        <v>9</v>
      </c>
      <c r="C3421">
        <v>142</v>
      </c>
      <c r="E3421" t="s">
        <v>85</v>
      </c>
      <c r="F3421" t="s">
        <v>5698</v>
      </c>
      <c r="G3421">
        <v>6053</v>
      </c>
      <c r="H3421" t="s">
        <v>16</v>
      </c>
      <c r="I3421" t="s">
        <v>25</v>
      </c>
      <c r="M3421">
        <v>7.7</v>
      </c>
    </row>
    <row r="3422" spans="1:13" x14ac:dyDescent="0.3">
      <c r="A3422" t="s">
        <v>5699</v>
      </c>
      <c r="B3422">
        <v>26</v>
      </c>
      <c r="C3422">
        <v>107</v>
      </c>
      <c r="D3422">
        <v>53481</v>
      </c>
      <c r="E3422" t="s">
        <v>782</v>
      </c>
      <c r="F3422" t="s">
        <v>5700</v>
      </c>
      <c r="G3422">
        <v>5557</v>
      </c>
      <c r="H3422" t="s">
        <v>16</v>
      </c>
      <c r="I3422" t="s">
        <v>17</v>
      </c>
      <c r="J3422" t="s">
        <v>217</v>
      </c>
      <c r="K3422">
        <v>8000000</v>
      </c>
      <c r="L3422">
        <v>2006</v>
      </c>
      <c r="M3422">
        <v>6.4</v>
      </c>
    </row>
    <row r="3423" spans="1:13" x14ac:dyDescent="0.3">
      <c r="A3423" t="s">
        <v>5701</v>
      </c>
      <c r="B3423">
        <v>100</v>
      </c>
      <c r="C3423">
        <v>102</v>
      </c>
      <c r="D3423">
        <v>23106</v>
      </c>
      <c r="E3423" t="s">
        <v>1132</v>
      </c>
      <c r="F3423" t="s">
        <v>5702</v>
      </c>
      <c r="G3423">
        <v>9003</v>
      </c>
      <c r="H3423" t="s">
        <v>16</v>
      </c>
      <c r="I3423" t="s">
        <v>2519</v>
      </c>
      <c r="J3423" t="s">
        <v>2007</v>
      </c>
      <c r="K3423">
        <v>50000000</v>
      </c>
      <c r="L3423">
        <v>2004</v>
      </c>
      <c r="M3423">
        <v>6.6</v>
      </c>
    </row>
    <row r="3424" spans="1:13" x14ac:dyDescent="0.3">
      <c r="A3424" t="s">
        <v>5703</v>
      </c>
      <c r="B3424">
        <v>56</v>
      </c>
      <c r="C3424">
        <v>97</v>
      </c>
      <c r="D3424">
        <v>52961</v>
      </c>
      <c r="E3424" t="s">
        <v>1235</v>
      </c>
      <c r="F3424" t="s">
        <v>5704</v>
      </c>
      <c r="G3424">
        <v>2103</v>
      </c>
      <c r="H3424" t="s">
        <v>16</v>
      </c>
      <c r="I3424" t="s">
        <v>1295</v>
      </c>
      <c r="J3424" t="s">
        <v>217</v>
      </c>
      <c r="K3424">
        <v>8000000</v>
      </c>
      <c r="L3424">
        <v>2014</v>
      </c>
      <c r="M3424">
        <v>5.3</v>
      </c>
    </row>
    <row r="3425" spans="1:13" x14ac:dyDescent="0.3">
      <c r="A3425" t="s">
        <v>4009</v>
      </c>
      <c r="B3425">
        <v>150</v>
      </c>
      <c r="C3425">
        <v>124</v>
      </c>
      <c r="D3425">
        <v>439162</v>
      </c>
      <c r="E3425" t="s">
        <v>5705</v>
      </c>
      <c r="F3425" t="s">
        <v>5706</v>
      </c>
      <c r="G3425">
        <v>106160</v>
      </c>
      <c r="H3425" t="s">
        <v>248</v>
      </c>
      <c r="I3425" t="s">
        <v>249</v>
      </c>
      <c r="J3425" t="s">
        <v>217</v>
      </c>
      <c r="K3425">
        <v>1100000000</v>
      </c>
      <c r="L3425">
        <v>1988</v>
      </c>
      <c r="M3425">
        <v>8.1</v>
      </c>
    </row>
    <row r="3426" spans="1:13" x14ac:dyDescent="0.3">
      <c r="A3426" t="s">
        <v>2200</v>
      </c>
      <c r="B3426">
        <v>30</v>
      </c>
      <c r="C3426">
        <v>97</v>
      </c>
      <c r="E3426" t="s">
        <v>129</v>
      </c>
      <c r="F3426" t="s">
        <v>5707</v>
      </c>
      <c r="G3426">
        <v>12078</v>
      </c>
      <c r="H3426" t="s">
        <v>16</v>
      </c>
      <c r="I3426" t="s">
        <v>17</v>
      </c>
      <c r="J3426" t="s">
        <v>217</v>
      </c>
      <c r="K3426">
        <v>22000000</v>
      </c>
      <c r="L3426">
        <v>2007</v>
      </c>
      <c r="M3426">
        <v>5.9</v>
      </c>
    </row>
    <row r="3427" spans="1:13" x14ac:dyDescent="0.3">
      <c r="A3427" t="s">
        <v>5708</v>
      </c>
      <c r="B3427">
        <v>20</v>
      </c>
      <c r="C3427">
        <v>124</v>
      </c>
      <c r="E3427" t="s">
        <v>596</v>
      </c>
      <c r="F3427" t="s">
        <v>5709</v>
      </c>
      <c r="G3427">
        <v>4412</v>
      </c>
      <c r="H3427" t="s">
        <v>532</v>
      </c>
      <c r="I3427" t="s">
        <v>105</v>
      </c>
      <c r="J3427" t="s">
        <v>42</v>
      </c>
      <c r="K3427">
        <v>8000000</v>
      </c>
      <c r="L3427">
        <v>2005</v>
      </c>
      <c r="M3427">
        <v>7.7</v>
      </c>
    </row>
    <row r="3428" spans="1:13" x14ac:dyDescent="0.3">
      <c r="A3428" t="s">
        <v>5710</v>
      </c>
      <c r="B3428">
        <v>21</v>
      </c>
      <c r="C3428">
        <v>96</v>
      </c>
      <c r="E3428" t="s">
        <v>169</v>
      </c>
      <c r="F3428" t="s">
        <v>5711</v>
      </c>
      <c r="G3428">
        <v>1965</v>
      </c>
      <c r="H3428" t="s">
        <v>16</v>
      </c>
      <c r="I3428" t="s">
        <v>17</v>
      </c>
      <c r="J3428" t="s">
        <v>217</v>
      </c>
      <c r="K3428">
        <v>8000000</v>
      </c>
      <c r="L3428">
        <v>2014</v>
      </c>
      <c r="M3428">
        <v>4.5999999999999996</v>
      </c>
    </row>
    <row r="3429" spans="1:13" hidden="1" x14ac:dyDescent="0.3">
      <c r="A3429" t="s">
        <v>2403</v>
      </c>
      <c r="B3429">
        <v>11</v>
      </c>
      <c r="C3429">
        <v>114</v>
      </c>
      <c r="D3429">
        <v>50000</v>
      </c>
      <c r="E3429" t="s">
        <v>983</v>
      </c>
      <c r="F3429" t="s">
        <v>5712</v>
      </c>
      <c r="G3429">
        <v>322</v>
      </c>
      <c r="H3429" t="s">
        <v>4102</v>
      </c>
      <c r="I3429" t="s">
        <v>326</v>
      </c>
      <c r="L3429">
        <v>2013</v>
      </c>
      <c r="M3429">
        <v>5.0999999999999996</v>
      </c>
    </row>
    <row r="3430" spans="1:13" x14ac:dyDescent="0.3">
      <c r="A3430" t="s">
        <v>5713</v>
      </c>
      <c r="B3430">
        <v>85</v>
      </c>
      <c r="C3430">
        <v>90</v>
      </c>
      <c r="D3430">
        <v>671240</v>
      </c>
      <c r="E3430" t="s">
        <v>515</v>
      </c>
      <c r="F3430" t="s">
        <v>5714</v>
      </c>
      <c r="G3430">
        <v>23023</v>
      </c>
      <c r="H3430" t="s">
        <v>16</v>
      </c>
      <c r="I3430" t="s">
        <v>25</v>
      </c>
      <c r="J3430" t="s">
        <v>217</v>
      </c>
      <c r="K3430">
        <v>7900000</v>
      </c>
      <c r="L3430">
        <v>2005</v>
      </c>
      <c r="M3430">
        <v>6.9</v>
      </c>
    </row>
    <row r="3431" spans="1:13" x14ac:dyDescent="0.3">
      <c r="A3431" t="s">
        <v>2234</v>
      </c>
      <c r="B3431">
        <v>5</v>
      </c>
      <c r="C3431">
        <v>104</v>
      </c>
      <c r="E3431" t="s">
        <v>1235</v>
      </c>
      <c r="F3431" t="s">
        <v>5715</v>
      </c>
      <c r="G3431">
        <v>63</v>
      </c>
      <c r="H3431" t="s">
        <v>16</v>
      </c>
      <c r="I3431" t="s">
        <v>17</v>
      </c>
      <c r="J3431" t="s">
        <v>18</v>
      </c>
      <c r="K3431">
        <v>8000000</v>
      </c>
      <c r="L3431">
        <v>2016</v>
      </c>
      <c r="M3431">
        <v>8</v>
      </c>
    </row>
    <row r="3432" spans="1:13" hidden="1" x14ac:dyDescent="0.3">
      <c r="A3432" t="s">
        <v>5665</v>
      </c>
      <c r="B3432">
        <v>160</v>
      </c>
      <c r="C3432">
        <v>102</v>
      </c>
      <c r="D3432">
        <v>10105505</v>
      </c>
      <c r="E3432" t="s">
        <v>789</v>
      </c>
      <c r="F3432" t="s">
        <v>5716</v>
      </c>
      <c r="G3432">
        <v>35065</v>
      </c>
      <c r="H3432" t="s">
        <v>16</v>
      </c>
      <c r="I3432" t="s">
        <v>533</v>
      </c>
      <c r="J3432" t="s">
        <v>217</v>
      </c>
      <c r="L3432">
        <v>2003</v>
      </c>
      <c r="M3432">
        <v>6.8</v>
      </c>
    </row>
    <row r="3433" spans="1:13" hidden="1" x14ac:dyDescent="0.3">
      <c r="A3433" t="s">
        <v>5717</v>
      </c>
      <c r="B3433">
        <v>25</v>
      </c>
      <c r="C3433">
        <v>93</v>
      </c>
      <c r="E3433" t="s">
        <v>285</v>
      </c>
      <c r="F3433" t="s">
        <v>5718</v>
      </c>
      <c r="G3433">
        <v>3740</v>
      </c>
      <c r="H3433" t="s">
        <v>16</v>
      </c>
      <c r="I3433" t="s">
        <v>25</v>
      </c>
      <c r="J3433" t="s">
        <v>217</v>
      </c>
      <c r="L3433">
        <v>2013</v>
      </c>
      <c r="M3433">
        <v>5.4</v>
      </c>
    </row>
    <row r="3434" spans="1:13" x14ac:dyDescent="0.3">
      <c r="A3434" t="s">
        <v>5719</v>
      </c>
      <c r="B3434">
        <v>21</v>
      </c>
      <c r="C3434">
        <v>90</v>
      </c>
      <c r="D3434">
        <v>882290</v>
      </c>
      <c r="E3434" t="s">
        <v>1262</v>
      </c>
      <c r="F3434" t="s">
        <v>5720</v>
      </c>
      <c r="G3434">
        <v>4792</v>
      </c>
      <c r="H3434" t="s">
        <v>16</v>
      </c>
      <c r="I3434" t="s">
        <v>139</v>
      </c>
      <c r="J3434" t="s">
        <v>217</v>
      </c>
      <c r="K3434">
        <v>10000000</v>
      </c>
      <c r="L3434">
        <v>1989</v>
      </c>
      <c r="M3434">
        <v>6.5</v>
      </c>
    </row>
    <row r="3435" spans="1:13" x14ac:dyDescent="0.3">
      <c r="A3435" t="s">
        <v>5721</v>
      </c>
      <c r="B3435">
        <v>15</v>
      </c>
      <c r="C3435">
        <v>106</v>
      </c>
      <c r="E3435" t="s">
        <v>484</v>
      </c>
      <c r="F3435" t="s">
        <v>5722</v>
      </c>
      <c r="G3435">
        <v>662</v>
      </c>
      <c r="H3435" t="s">
        <v>16</v>
      </c>
      <c r="I3435" t="s">
        <v>17</v>
      </c>
      <c r="J3435" t="s">
        <v>217</v>
      </c>
      <c r="K3435">
        <v>8000000</v>
      </c>
      <c r="L3435">
        <v>2016</v>
      </c>
      <c r="M3435">
        <v>4.2</v>
      </c>
    </row>
    <row r="3436" spans="1:13" x14ac:dyDescent="0.3">
      <c r="A3436" t="s">
        <v>2234</v>
      </c>
      <c r="B3436">
        <v>61</v>
      </c>
      <c r="C3436">
        <v>99</v>
      </c>
      <c r="D3436">
        <v>106593296</v>
      </c>
      <c r="E3436" t="s">
        <v>1419</v>
      </c>
      <c r="F3436" t="s">
        <v>5723</v>
      </c>
      <c r="G3436">
        <v>72324</v>
      </c>
      <c r="H3436" t="s">
        <v>16</v>
      </c>
      <c r="I3436" t="s">
        <v>17</v>
      </c>
      <c r="J3436" t="s">
        <v>42</v>
      </c>
      <c r="K3436">
        <v>7500000</v>
      </c>
      <c r="L3436">
        <v>1989</v>
      </c>
      <c r="M3436">
        <v>7.4</v>
      </c>
    </row>
    <row r="3437" spans="1:13" x14ac:dyDescent="0.3">
      <c r="A3437" t="s">
        <v>2752</v>
      </c>
      <c r="B3437">
        <v>34</v>
      </c>
      <c r="C3437">
        <v>115</v>
      </c>
      <c r="D3437">
        <v>43490057</v>
      </c>
      <c r="E3437" t="s">
        <v>921</v>
      </c>
      <c r="F3437" t="s">
        <v>5724</v>
      </c>
      <c r="G3437">
        <v>5275</v>
      </c>
      <c r="H3437" t="s">
        <v>16</v>
      </c>
      <c r="I3437" t="s">
        <v>17</v>
      </c>
      <c r="J3437" t="s">
        <v>217</v>
      </c>
      <c r="K3437">
        <v>7500000</v>
      </c>
      <c r="L3437">
        <v>1997</v>
      </c>
      <c r="M3437">
        <v>6.9</v>
      </c>
    </row>
    <row r="3438" spans="1:13" x14ac:dyDescent="0.3">
      <c r="A3438" t="s">
        <v>5725</v>
      </c>
      <c r="B3438">
        <v>62</v>
      </c>
      <c r="C3438">
        <v>89</v>
      </c>
      <c r="D3438">
        <v>32333860</v>
      </c>
      <c r="E3438" t="s">
        <v>787</v>
      </c>
      <c r="F3438" t="s">
        <v>5726</v>
      </c>
      <c r="G3438">
        <v>29843</v>
      </c>
      <c r="H3438" t="s">
        <v>2573</v>
      </c>
      <c r="I3438" t="s">
        <v>1391</v>
      </c>
      <c r="J3438" t="s">
        <v>217</v>
      </c>
      <c r="K3438">
        <v>7500000</v>
      </c>
      <c r="L3438">
        <v>1995</v>
      </c>
      <c r="M3438">
        <v>6.7</v>
      </c>
    </row>
    <row r="3439" spans="1:13" hidden="1" x14ac:dyDescent="0.3">
      <c r="A3439" t="s">
        <v>5727</v>
      </c>
      <c r="B3439">
        <v>102</v>
      </c>
      <c r="C3439">
        <v>101</v>
      </c>
      <c r="E3439" t="s">
        <v>5728</v>
      </c>
      <c r="F3439" t="s">
        <v>5729</v>
      </c>
      <c r="G3439">
        <v>4035</v>
      </c>
      <c r="H3439" t="s">
        <v>532</v>
      </c>
      <c r="I3439" t="s">
        <v>533</v>
      </c>
      <c r="K3439">
        <v>7700000</v>
      </c>
      <c r="L3439">
        <v>2014</v>
      </c>
      <c r="M3439">
        <v>7.3</v>
      </c>
    </row>
    <row r="3440" spans="1:13" x14ac:dyDescent="0.3">
      <c r="A3440" t="s">
        <v>2898</v>
      </c>
      <c r="B3440">
        <v>239</v>
      </c>
      <c r="C3440">
        <v>92</v>
      </c>
      <c r="D3440">
        <v>24792061</v>
      </c>
      <c r="E3440" t="s">
        <v>921</v>
      </c>
      <c r="F3440" t="s">
        <v>5730</v>
      </c>
      <c r="G3440">
        <v>191998</v>
      </c>
      <c r="H3440" t="s">
        <v>16</v>
      </c>
      <c r="I3440" t="s">
        <v>17</v>
      </c>
      <c r="J3440" t="s">
        <v>217</v>
      </c>
      <c r="K3440">
        <v>6500000</v>
      </c>
      <c r="L3440">
        <v>2005</v>
      </c>
      <c r="M3440">
        <v>7.6</v>
      </c>
    </row>
    <row r="3441" spans="1:13" x14ac:dyDescent="0.3">
      <c r="A3441" t="s">
        <v>5731</v>
      </c>
      <c r="B3441">
        <v>252</v>
      </c>
      <c r="C3441">
        <v>94</v>
      </c>
      <c r="D3441">
        <v>17544812</v>
      </c>
      <c r="E3441" t="s">
        <v>2285</v>
      </c>
      <c r="F3441" t="s">
        <v>5732</v>
      </c>
      <c r="G3441">
        <v>69989</v>
      </c>
      <c r="H3441" t="s">
        <v>16</v>
      </c>
      <c r="I3441" t="s">
        <v>17</v>
      </c>
      <c r="J3441" t="s">
        <v>217</v>
      </c>
      <c r="K3441">
        <v>10000000</v>
      </c>
      <c r="L3441">
        <v>2007</v>
      </c>
      <c r="M3441">
        <v>5.4</v>
      </c>
    </row>
    <row r="3442" spans="1:13" x14ac:dyDescent="0.3">
      <c r="A3442" t="s">
        <v>4558</v>
      </c>
      <c r="B3442">
        <v>278</v>
      </c>
      <c r="C3442">
        <v>100</v>
      </c>
      <c r="D3442">
        <v>12574715</v>
      </c>
      <c r="E3442" t="s">
        <v>1235</v>
      </c>
      <c r="F3442" t="s">
        <v>5733</v>
      </c>
      <c r="G3442">
        <v>112138</v>
      </c>
      <c r="H3442" t="s">
        <v>16</v>
      </c>
      <c r="I3442" t="s">
        <v>25</v>
      </c>
      <c r="J3442" t="s">
        <v>18</v>
      </c>
      <c r="K3442">
        <v>4500000</v>
      </c>
      <c r="L3442">
        <v>2009</v>
      </c>
      <c r="M3442">
        <v>7.3</v>
      </c>
    </row>
    <row r="3443" spans="1:13" hidden="1" x14ac:dyDescent="0.3">
      <c r="A3443" t="s">
        <v>4080</v>
      </c>
      <c r="B3443">
        <v>124</v>
      </c>
      <c r="C3443">
        <v>106</v>
      </c>
      <c r="D3443">
        <v>10281585</v>
      </c>
      <c r="E3443" t="s">
        <v>85</v>
      </c>
      <c r="F3443" t="s">
        <v>5734</v>
      </c>
      <c r="G3443">
        <v>21225</v>
      </c>
      <c r="H3443" t="s">
        <v>16</v>
      </c>
      <c r="I3443" t="s">
        <v>17</v>
      </c>
      <c r="J3443" t="s">
        <v>217</v>
      </c>
      <c r="L3443">
        <v>2005</v>
      </c>
      <c r="M3443">
        <v>6.4</v>
      </c>
    </row>
    <row r="3444" spans="1:13" x14ac:dyDescent="0.3">
      <c r="A3444" t="s">
        <v>5735</v>
      </c>
      <c r="B3444">
        <v>9</v>
      </c>
      <c r="C3444">
        <v>109</v>
      </c>
      <c r="D3444">
        <v>5100000</v>
      </c>
      <c r="E3444" t="s">
        <v>515</v>
      </c>
      <c r="F3444" t="s">
        <v>5736</v>
      </c>
      <c r="G3444">
        <v>6595</v>
      </c>
      <c r="H3444" t="s">
        <v>16</v>
      </c>
      <c r="I3444" t="s">
        <v>25</v>
      </c>
      <c r="J3444" t="s">
        <v>217</v>
      </c>
      <c r="K3444">
        <v>7500000</v>
      </c>
      <c r="L3444">
        <v>1984</v>
      </c>
      <c r="M3444">
        <v>6</v>
      </c>
    </row>
    <row r="3445" spans="1:13" x14ac:dyDescent="0.3">
      <c r="A3445" t="s">
        <v>3348</v>
      </c>
      <c r="B3445">
        <v>127</v>
      </c>
      <c r="C3445">
        <v>105</v>
      </c>
      <c r="D3445">
        <v>10460089</v>
      </c>
      <c r="E3445" t="s">
        <v>789</v>
      </c>
      <c r="F3445" t="s">
        <v>5737</v>
      </c>
      <c r="G3445">
        <v>34098</v>
      </c>
      <c r="H3445" t="s">
        <v>16</v>
      </c>
      <c r="I3445" t="s">
        <v>17</v>
      </c>
      <c r="J3445" t="s">
        <v>217</v>
      </c>
      <c r="K3445">
        <v>7500000</v>
      </c>
      <c r="L3445">
        <v>2002</v>
      </c>
      <c r="M3445">
        <v>7.2</v>
      </c>
    </row>
    <row r="3446" spans="1:13" x14ac:dyDescent="0.3">
      <c r="A3446" t="s">
        <v>3054</v>
      </c>
      <c r="B3446">
        <v>9</v>
      </c>
      <c r="C3446">
        <v>102</v>
      </c>
      <c r="D3446">
        <v>4239767</v>
      </c>
      <c r="E3446" t="s">
        <v>1612</v>
      </c>
      <c r="F3446" t="s">
        <v>5738</v>
      </c>
      <c r="G3446">
        <v>3709</v>
      </c>
      <c r="H3446" t="s">
        <v>16</v>
      </c>
      <c r="I3446" t="s">
        <v>105</v>
      </c>
      <c r="J3446" t="s">
        <v>217</v>
      </c>
      <c r="K3446">
        <v>7500000</v>
      </c>
      <c r="L3446">
        <v>2002</v>
      </c>
      <c r="M3446">
        <v>6</v>
      </c>
    </row>
    <row r="3447" spans="1:13" x14ac:dyDescent="0.3">
      <c r="A3447" t="s">
        <v>5739</v>
      </c>
      <c r="B3447">
        <v>35</v>
      </c>
      <c r="C3447">
        <v>97</v>
      </c>
      <c r="D3447">
        <v>4131640</v>
      </c>
      <c r="E3447" t="s">
        <v>366</v>
      </c>
      <c r="F3447" t="s">
        <v>5740</v>
      </c>
      <c r="G3447">
        <v>5463</v>
      </c>
      <c r="H3447" t="s">
        <v>16</v>
      </c>
      <c r="I3447" t="s">
        <v>17</v>
      </c>
      <c r="J3447" t="s">
        <v>18</v>
      </c>
      <c r="K3447">
        <v>7500000</v>
      </c>
      <c r="L3447">
        <v>2008</v>
      </c>
      <c r="M3447">
        <v>3.1</v>
      </c>
    </row>
    <row r="3448" spans="1:13" x14ac:dyDescent="0.3">
      <c r="A3448" t="s">
        <v>5741</v>
      </c>
      <c r="B3448">
        <v>6</v>
      </c>
      <c r="C3448">
        <v>118</v>
      </c>
      <c r="D3448">
        <v>3347439</v>
      </c>
      <c r="E3448" t="s">
        <v>85</v>
      </c>
      <c r="F3448" t="s">
        <v>5742</v>
      </c>
      <c r="G3448">
        <v>833</v>
      </c>
      <c r="H3448" t="s">
        <v>16</v>
      </c>
      <c r="I3448" t="s">
        <v>17</v>
      </c>
      <c r="J3448" t="s">
        <v>42</v>
      </c>
      <c r="K3448">
        <v>7500000</v>
      </c>
      <c r="L3448">
        <v>2004</v>
      </c>
      <c r="M3448">
        <v>6.9</v>
      </c>
    </row>
    <row r="3449" spans="1:13" x14ac:dyDescent="0.3">
      <c r="A3449" t="s">
        <v>4936</v>
      </c>
      <c r="B3449">
        <v>192</v>
      </c>
      <c r="C3449">
        <v>92</v>
      </c>
      <c r="D3449">
        <v>10814185</v>
      </c>
      <c r="E3449" t="s">
        <v>1531</v>
      </c>
      <c r="F3449" t="s">
        <v>5743</v>
      </c>
      <c r="G3449">
        <v>37530</v>
      </c>
      <c r="H3449" t="s">
        <v>16</v>
      </c>
      <c r="I3449" t="s">
        <v>17</v>
      </c>
      <c r="J3449" t="s">
        <v>217</v>
      </c>
      <c r="K3449">
        <v>8000000</v>
      </c>
      <c r="L3449">
        <v>2009</v>
      </c>
      <c r="M3449">
        <v>6.2</v>
      </c>
    </row>
    <row r="3450" spans="1:13" hidden="1" x14ac:dyDescent="0.3">
      <c r="A3450" t="s">
        <v>1345</v>
      </c>
      <c r="B3450">
        <v>51</v>
      </c>
      <c r="C3450">
        <v>112</v>
      </c>
      <c r="D3450">
        <v>533344</v>
      </c>
      <c r="E3450" t="s">
        <v>1972</v>
      </c>
      <c r="F3450" t="s">
        <v>5744</v>
      </c>
      <c r="G3450">
        <v>3972</v>
      </c>
      <c r="H3450" t="s">
        <v>16</v>
      </c>
      <c r="I3450" t="s">
        <v>17</v>
      </c>
      <c r="J3450" t="s">
        <v>18</v>
      </c>
      <c r="L3450">
        <v>2003</v>
      </c>
      <c r="M3450">
        <v>5.5</v>
      </c>
    </row>
    <row r="3451" spans="1:13" hidden="1" x14ac:dyDescent="0.3">
      <c r="A3451" t="s">
        <v>5745</v>
      </c>
      <c r="B3451">
        <v>38</v>
      </c>
      <c r="C3451">
        <v>103</v>
      </c>
      <c r="D3451">
        <v>206400</v>
      </c>
      <c r="E3451" t="s">
        <v>5616</v>
      </c>
      <c r="F3451" t="s">
        <v>5746</v>
      </c>
      <c r="G3451">
        <v>1439</v>
      </c>
      <c r="H3451" t="s">
        <v>532</v>
      </c>
      <c r="I3451" t="s">
        <v>533</v>
      </c>
      <c r="K3451">
        <v>50000000</v>
      </c>
      <c r="L3451">
        <v>2001</v>
      </c>
      <c r="M3451">
        <v>6.9</v>
      </c>
    </row>
    <row r="3452" spans="1:13" x14ac:dyDescent="0.3">
      <c r="A3452" t="s">
        <v>3319</v>
      </c>
      <c r="B3452">
        <v>133</v>
      </c>
      <c r="C3452">
        <v>93</v>
      </c>
      <c r="D3452">
        <v>197148</v>
      </c>
      <c r="E3452" t="s">
        <v>5747</v>
      </c>
      <c r="F3452" t="s">
        <v>5748</v>
      </c>
      <c r="G3452">
        <v>18109</v>
      </c>
      <c r="H3452" t="s">
        <v>16</v>
      </c>
      <c r="I3452" t="s">
        <v>25</v>
      </c>
      <c r="J3452" t="s">
        <v>217</v>
      </c>
      <c r="K3452">
        <v>7500000</v>
      </c>
      <c r="L3452">
        <v>2003</v>
      </c>
      <c r="M3452">
        <v>6.3</v>
      </c>
    </row>
    <row r="3453" spans="1:13" hidden="1" x14ac:dyDescent="0.3">
      <c r="A3453" t="s">
        <v>5749</v>
      </c>
      <c r="B3453">
        <v>4</v>
      </c>
      <c r="C3453">
        <v>101</v>
      </c>
      <c r="E3453" t="s">
        <v>609</v>
      </c>
      <c r="F3453" t="s">
        <v>5750</v>
      </c>
      <c r="G3453">
        <v>243</v>
      </c>
      <c r="H3453" t="s">
        <v>16</v>
      </c>
      <c r="I3453" t="s">
        <v>25</v>
      </c>
      <c r="K3453">
        <v>7500000</v>
      </c>
      <c r="L3453">
        <v>2012</v>
      </c>
      <c r="M3453">
        <v>4.8</v>
      </c>
    </row>
    <row r="3454" spans="1:13" x14ac:dyDescent="0.3">
      <c r="A3454" t="s">
        <v>3004</v>
      </c>
      <c r="B3454">
        <v>287</v>
      </c>
      <c r="C3454">
        <v>115</v>
      </c>
      <c r="D3454">
        <v>54557348</v>
      </c>
      <c r="E3454" t="s">
        <v>782</v>
      </c>
      <c r="F3454" t="s">
        <v>5337</v>
      </c>
      <c r="G3454">
        <v>361169</v>
      </c>
      <c r="H3454" t="s">
        <v>16</v>
      </c>
      <c r="I3454" t="s">
        <v>282</v>
      </c>
      <c r="J3454" t="s">
        <v>217</v>
      </c>
      <c r="K3454">
        <v>6500000</v>
      </c>
      <c r="L3454">
        <v>2004</v>
      </c>
      <c r="M3454">
        <v>7.9</v>
      </c>
    </row>
    <row r="3455" spans="1:13" x14ac:dyDescent="0.3">
      <c r="A3455" t="s">
        <v>5751</v>
      </c>
      <c r="B3455">
        <v>222</v>
      </c>
      <c r="C3455">
        <v>113</v>
      </c>
      <c r="D3455">
        <v>3014541</v>
      </c>
      <c r="E3455" t="s">
        <v>1235</v>
      </c>
      <c r="F3455" t="s">
        <v>5752</v>
      </c>
      <c r="G3455">
        <v>19616</v>
      </c>
      <c r="H3455" t="s">
        <v>16</v>
      </c>
      <c r="I3455" t="s">
        <v>25</v>
      </c>
      <c r="J3455" t="s">
        <v>217</v>
      </c>
      <c r="K3455">
        <v>8000000</v>
      </c>
      <c r="L3455">
        <v>2011</v>
      </c>
      <c r="M3455">
        <v>6.7</v>
      </c>
    </row>
    <row r="3456" spans="1:13" hidden="1" x14ac:dyDescent="0.3">
      <c r="A3456" t="s">
        <v>5753</v>
      </c>
      <c r="B3456">
        <v>6</v>
      </c>
      <c r="C3456">
        <v>95</v>
      </c>
      <c r="E3456" t="s">
        <v>169</v>
      </c>
      <c r="F3456" t="s">
        <v>5754</v>
      </c>
      <c r="G3456">
        <v>385</v>
      </c>
      <c r="H3456" t="s">
        <v>16</v>
      </c>
      <c r="I3456" t="s">
        <v>5755</v>
      </c>
      <c r="K3456">
        <v>7500000</v>
      </c>
      <c r="L3456">
        <v>2012</v>
      </c>
      <c r="M3456">
        <v>5.6</v>
      </c>
    </row>
    <row r="3457" spans="1:13" hidden="1" x14ac:dyDescent="0.3">
      <c r="A3457" t="s">
        <v>5756</v>
      </c>
      <c r="B3457">
        <v>16</v>
      </c>
      <c r="C3457">
        <v>153</v>
      </c>
      <c r="D3457">
        <v>872643</v>
      </c>
      <c r="E3457" t="s">
        <v>990</v>
      </c>
      <c r="F3457" t="s">
        <v>5757</v>
      </c>
      <c r="G3457">
        <v>2909</v>
      </c>
      <c r="H3457" t="s">
        <v>2005</v>
      </c>
      <c r="I3457" t="s">
        <v>17</v>
      </c>
      <c r="K3457">
        <v>6000000</v>
      </c>
      <c r="L3457">
        <v>2007</v>
      </c>
      <c r="M3457">
        <v>5.4</v>
      </c>
    </row>
    <row r="3458" spans="1:13" x14ac:dyDescent="0.3">
      <c r="A3458" t="s">
        <v>5758</v>
      </c>
      <c r="B3458">
        <v>242</v>
      </c>
      <c r="C3458">
        <v>89</v>
      </c>
      <c r="D3458">
        <v>4443403</v>
      </c>
      <c r="E3458" t="s">
        <v>5759</v>
      </c>
      <c r="F3458" t="s">
        <v>5760</v>
      </c>
      <c r="G3458">
        <v>70194</v>
      </c>
      <c r="H3458" t="s">
        <v>532</v>
      </c>
      <c r="I3458" t="s">
        <v>533</v>
      </c>
      <c r="J3458" t="s">
        <v>18</v>
      </c>
      <c r="K3458">
        <v>7300000</v>
      </c>
      <c r="L3458">
        <v>2007</v>
      </c>
      <c r="M3458">
        <v>8</v>
      </c>
    </row>
    <row r="3459" spans="1:13" x14ac:dyDescent="0.3">
      <c r="A3459" t="s">
        <v>1034</v>
      </c>
      <c r="B3459">
        <v>147</v>
      </c>
      <c r="C3459">
        <v>92</v>
      </c>
      <c r="E3459" t="s">
        <v>5761</v>
      </c>
      <c r="F3459" t="s">
        <v>5762</v>
      </c>
      <c r="G3459">
        <v>19157</v>
      </c>
      <c r="H3459" t="s">
        <v>16</v>
      </c>
      <c r="I3459" t="s">
        <v>17</v>
      </c>
      <c r="J3459" t="s">
        <v>18</v>
      </c>
      <c r="K3459">
        <v>12000000</v>
      </c>
      <c r="L3459">
        <v>2009</v>
      </c>
      <c r="M3459">
        <v>5.7</v>
      </c>
    </row>
    <row r="3460" spans="1:13" hidden="1" x14ac:dyDescent="0.3">
      <c r="A3460" t="s">
        <v>5763</v>
      </c>
      <c r="B3460">
        <v>93</v>
      </c>
      <c r="C3460">
        <v>107</v>
      </c>
      <c r="E3460" t="s">
        <v>1464</v>
      </c>
      <c r="F3460" t="s">
        <v>5764</v>
      </c>
      <c r="G3460">
        <v>80639</v>
      </c>
      <c r="H3460" t="s">
        <v>3088</v>
      </c>
      <c r="I3460" t="s">
        <v>282</v>
      </c>
      <c r="K3460">
        <v>5000000</v>
      </c>
      <c r="L3460">
        <v>2008</v>
      </c>
      <c r="M3460">
        <v>7.6</v>
      </c>
    </row>
    <row r="3461" spans="1:13" x14ac:dyDescent="0.3">
      <c r="A3461" t="s">
        <v>4497</v>
      </c>
      <c r="B3461">
        <v>253</v>
      </c>
      <c r="C3461">
        <v>118</v>
      </c>
      <c r="D3461">
        <v>1330827</v>
      </c>
      <c r="E3461" t="s">
        <v>1982</v>
      </c>
      <c r="F3461" t="s">
        <v>5765</v>
      </c>
      <c r="G3461">
        <v>9866</v>
      </c>
      <c r="H3461" t="s">
        <v>16</v>
      </c>
      <c r="I3461" t="s">
        <v>533</v>
      </c>
      <c r="J3461" t="s">
        <v>217</v>
      </c>
      <c r="K3461">
        <v>7000000</v>
      </c>
      <c r="L3461">
        <v>2016</v>
      </c>
      <c r="M3461">
        <v>7</v>
      </c>
    </row>
    <row r="3462" spans="1:13" x14ac:dyDescent="0.3">
      <c r="A3462" t="s">
        <v>5766</v>
      </c>
      <c r="B3462">
        <v>224</v>
      </c>
      <c r="C3462">
        <v>97</v>
      </c>
      <c r="D3462">
        <v>1818681</v>
      </c>
      <c r="E3462" t="s">
        <v>169</v>
      </c>
      <c r="F3462" t="s">
        <v>5767</v>
      </c>
      <c r="G3462">
        <v>74435</v>
      </c>
      <c r="H3462" t="s">
        <v>16</v>
      </c>
      <c r="I3462" t="s">
        <v>25</v>
      </c>
      <c r="J3462" t="s">
        <v>217</v>
      </c>
      <c r="K3462">
        <v>7300000</v>
      </c>
      <c r="L3462">
        <v>2009</v>
      </c>
      <c r="M3462">
        <v>7.2</v>
      </c>
    </row>
    <row r="3463" spans="1:13" x14ac:dyDescent="0.3">
      <c r="A3463" t="s">
        <v>36</v>
      </c>
      <c r="B3463">
        <v>392</v>
      </c>
      <c r="C3463">
        <v>156</v>
      </c>
      <c r="D3463">
        <v>336530303</v>
      </c>
      <c r="E3463" t="s">
        <v>37</v>
      </c>
      <c r="F3463" t="s">
        <v>38</v>
      </c>
      <c r="G3463">
        <v>383071</v>
      </c>
      <c r="H3463" t="s">
        <v>16</v>
      </c>
      <c r="I3463" t="s">
        <v>17</v>
      </c>
      <c r="J3463" t="s">
        <v>18</v>
      </c>
      <c r="K3463">
        <v>258000000</v>
      </c>
      <c r="L3463">
        <v>2007</v>
      </c>
      <c r="M3463">
        <v>6.2</v>
      </c>
    </row>
    <row r="3464" spans="1:13" x14ac:dyDescent="0.3">
      <c r="A3464" t="s">
        <v>5768</v>
      </c>
      <c r="B3464">
        <v>39</v>
      </c>
      <c r="C3464">
        <v>100</v>
      </c>
      <c r="D3464">
        <v>12610552</v>
      </c>
      <c r="E3464" t="s">
        <v>103</v>
      </c>
      <c r="F3464" t="s">
        <v>5769</v>
      </c>
      <c r="G3464">
        <v>4682</v>
      </c>
      <c r="H3464" t="s">
        <v>16</v>
      </c>
      <c r="I3464" t="s">
        <v>17</v>
      </c>
      <c r="J3464" t="s">
        <v>18</v>
      </c>
      <c r="K3464">
        <v>7500000</v>
      </c>
      <c r="L3464">
        <v>1999</v>
      </c>
      <c r="M3464">
        <v>3.5</v>
      </c>
    </row>
    <row r="3465" spans="1:13" x14ac:dyDescent="0.3">
      <c r="A3465" t="s">
        <v>2898</v>
      </c>
      <c r="B3465">
        <v>387</v>
      </c>
      <c r="C3465">
        <v>96</v>
      </c>
      <c r="D3465">
        <v>143492840</v>
      </c>
      <c r="E3465" t="s">
        <v>515</v>
      </c>
      <c r="F3465" t="s">
        <v>5770</v>
      </c>
      <c r="G3465">
        <v>414335</v>
      </c>
      <c r="H3465" t="s">
        <v>16</v>
      </c>
      <c r="I3465" t="s">
        <v>17</v>
      </c>
      <c r="J3465" t="s">
        <v>18</v>
      </c>
      <c r="K3465">
        <v>7500000</v>
      </c>
      <c r="L3465">
        <v>2007</v>
      </c>
      <c r="M3465">
        <v>7.5</v>
      </c>
    </row>
    <row r="3466" spans="1:13" x14ac:dyDescent="0.3">
      <c r="A3466" t="s">
        <v>5771</v>
      </c>
      <c r="B3466">
        <v>36</v>
      </c>
      <c r="C3466">
        <v>104</v>
      </c>
      <c r="E3466" t="s">
        <v>27</v>
      </c>
      <c r="F3466" t="s">
        <v>5772</v>
      </c>
      <c r="G3466">
        <v>4099</v>
      </c>
      <c r="H3466" t="s">
        <v>16</v>
      </c>
      <c r="I3466" t="s">
        <v>105</v>
      </c>
      <c r="J3466" t="s">
        <v>217</v>
      </c>
      <c r="K3466">
        <v>7500000</v>
      </c>
      <c r="L3466">
        <v>2015</v>
      </c>
      <c r="M3466">
        <v>5.0999999999999996</v>
      </c>
    </row>
    <row r="3467" spans="1:13" x14ac:dyDescent="0.3">
      <c r="A3467" t="s">
        <v>5773</v>
      </c>
      <c r="B3467">
        <v>120</v>
      </c>
      <c r="C3467">
        <v>120</v>
      </c>
      <c r="D3467">
        <v>43800000</v>
      </c>
      <c r="E3467" t="s">
        <v>23</v>
      </c>
      <c r="F3467" t="s">
        <v>5774</v>
      </c>
      <c r="G3467">
        <v>74249</v>
      </c>
      <c r="H3467" t="s">
        <v>16</v>
      </c>
      <c r="I3467" t="s">
        <v>25</v>
      </c>
      <c r="J3467" t="s">
        <v>4951</v>
      </c>
      <c r="K3467">
        <v>7200000</v>
      </c>
      <c r="L3467">
        <v>1971</v>
      </c>
      <c r="M3467">
        <v>6.7</v>
      </c>
    </row>
    <row r="3468" spans="1:13" x14ac:dyDescent="0.3">
      <c r="A3468" t="s">
        <v>1737</v>
      </c>
      <c r="B3468">
        <v>208</v>
      </c>
      <c r="C3468">
        <v>175</v>
      </c>
      <c r="D3468">
        <v>134821952</v>
      </c>
      <c r="E3468" t="s">
        <v>714</v>
      </c>
      <c r="F3468" t="s">
        <v>5775</v>
      </c>
      <c r="G3468">
        <v>1155770</v>
      </c>
      <c r="H3468" t="s">
        <v>16</v>
      </c>
      <c r="I3468" t="s">
        <v>17</v>
      </c>
      <c r="J3468" t="s">
        <v>217</v>
      </c>
      <c r="K3468">
        <v>6000000</v>
      </c>
      <c r="L3468">
        <v>1972</v>
      </c>
      <c r="M3468">
        <v>9.1999999999999993</v>
      </c>
    </row>
    <row r="3469" spans="1:13" x14ac:dyDescent="0.3">
      <c r="A3469" t="s">
        <v>1856</v>
      </c>
      <c r="B3469">
        <v>51</v>
      </c>
      <c r="C3469">
        <v>95</v>
      </c>
      <c r="D3469">
        <v>94900000</v>
      </c>
      <c r="E3469" t="s">
        <v>2769</v>
      </c>
      <c r="F3469" t="s">
        <v>5776</v>
      </c>
      <c r="G3469">
        <v>35172</v>
      </c>
      <c r="H3469" t="s">
        <v>16</v>
      </c>
      <c r="I3469" t="s">
        <v>17</v>
      </c>
      <c r="J3469" t="s">
        <v>217</v>
      </c>
      <c r="K3469">
        <v>4000000</v>
      </c>
      <c r="L3469">
        <v>1983</v>
      </c>
      <c r="M3469">
        <v>6.1</v>
      </c>
    </row>
    <row r="3470" spans="1:13" x14ac:dyDescent="0.3">
      <c r="A3470" t="s">
        <v>74</v>
      </c>
      <c r="B3470">
        <v>331</v>
      </c>
      <c r="C3470">
        <v>95</v>
      </c>
      <c r="D3470">
        <v>32391374</v>
      </c>
      <c r="E3470" t="s">
        <v>515</v>
      </c>
      <c r="F3470" t="s">
        <v>5777</v>
      </c>
      <c r="G3470">
        <v>376600</v>
      </c>
      <c r="H3470" t="s">
        <v>16</v>
      </c>
      <c r="I3470" t="s">
        <v>17</v>
      </c>
      <c r="J3470" t="s">
        <v>18</v>
      </c>
      <c r="K3470">
        <v>7500000</v>
      </c>
      <c r="L3470">
        <v>2009</v>
      </c>
      <c r="M3470">
        <v>7.7</v>
      </c>
    </row>
    <row r="3471" spans="1:13" x14ac:dyDescent="0.3">
      <c r="A3471" t="s">
        <v>5017</v>
      </c>
      <c r="B3471">
        <v>83</v>
      </c>
      <c r="C3471">
        <v>121</v>
      </c>
      <c r="D3471">
        <v>40158000</v>
      </c>
      <c r="E3471" t="s">
        <v>2769</v>
      </c>
      <c r="F3471" t="s">
        <v>5778</v>
      </c>
      <c r="G3471">
        <v>63931</v>
      </c>
      <c r="H3471" t="s">
        <v>16</v>
      </c>
      <c r="I3471" t="s">
        <v>73</v>
      </c>
      <c r="J3471" t="s">
        <v>217</v>
      </c>
      <c r="K3471">
        <v>7000000</v>
      </c>
      <c r="L3471">
        <v>1993</v>
      </c>
      <c r="M3471">
        <v>7.6</v>
      </c>
    </row>
    <row r="3472" spans="1:13" x14ac:dyDescent="0.3">
      <c r="A3472" t="s">
        <v>557</v>
      </c>
      <c r="B3472">
        <v>324</v>
      </c>
      <c r="C3472">
        <v>110</v>
      </c>
      <c r="D3472">
        <v>113709992</v>
      </c>
      <c r="E3472" t="s">
        <v>921</v>
      </c>
      <c r="F3472" t="s">
        <v>5779</v>
      </c>
      <c r="G3472">
        <v>108843</v>
      </c>
      <c r="H3472" t="s">
        <v>16</v>
      </c>
      <c r="I3472" t="s">
        <v>17</v>
      </c>
      <c r="J3472" t="s">
        <v>217</v>
      </c>
      <c r="K3472">
        <v>7000000</v>
      </c>
      <c r="L3472">
        <v>2012</v>
      </c>
      <c r="M3472">
        <v>6.1</v>
      </c>
    </row>
    <row r="3473" spans="1:13" x14ac:dyDescent="0.3">
      <c r="A3473" t="s">
        <v>320</v>
      </c>
      <c r="B3473">
        <v>140</v>
      </c>
      <c r="C3473">
        <v>96</v>
      </c>
      <c r="D3473">
        <v>32131483</v>
      </c>
      <c r="E3473" t="s">
        <v>1097</v>
      </c>
      <c r="F3473" t="s">
        <v>5780</v>
      </c>
      <c r="G3473">
        <v>25870</v>
      </c>
      <c r="H3473" t="s">
        <v>16</v>
      </c>
      <c r="I3473" t="s">
        <v>17</v>
      </c>
      <c r="J3473" t="s">
        <v>18</v>
      </c>
      <c r="K3473">
        <v>11000000</v>
      </c>
      <c r="L3473">
        <v>2003</v>
      </c>
      <c r="M3473">
        <v>4.9000000000000004</v>
      </c>
    </row>
    <row r="3474" spans="1:13" x14ac:dyDescent="0.3">
      <c r="A3474" t="s">
        <v>5773</v>
      </c>
      <c r="B3474">
        <v>136</v>
      </c>
      <c r="C3474">
        <v>121</v>
      </c>
      <c r="D3474">
        <v>35400000</v>
      </c>
      <c r="E3474" t="s">
        <v>23</v>
      </c>
      <c r="F3474" t="s">
        <v>5781</v>
      </c>
      <c r="G3474">
        <v>74957</v>
      </c>
      <c r="H3474" t="s">
        <v>16</v>
      </c>
      <c r="I3474" t="s">
        <v>25</v>
      </c>
      <c r="J3474" t="s">
        <v>42</v>
      </c>
      <c r="K3474">
        <v>7000000</v>
      </c>
      <c r="L3474">
        <v>1973</v>
      </c>
      <c r="M3474">
        <v>6.8</v>
      </c>
    </row>
    <row r="3475" spans="1:13" x14ac:dyDescent="0.3">
      <c r="A3475" t="s">
        <v>1457</v>
      </c>
      <c r="B3475">
        <v>79</v>
      </c>
      <c r="C3475">
        <v>95</v>
      </c>
      <c r="D3475">
        <v>34099640</v>
      </c>
      <c r="E3475" t="s">
        <v>2815</v>
      </c>
      <c r="F3475" t="s">
        <v>5782</v>
      </c>
      <c r="G3475">
        <v>16651</v>
      </c>
      <c r="H3475" t="s">
        <v>16</v>
      </c>
      <c r="I3475" t="s">
        <v>17</v>
      </c>
      <c r="J3475" t="s">
        <v>42</v>
      </c>
      <c r="K3475">
        <v>5000000</v>
      </c>
      <c r="L3475">
        <v>2000</v>
      </c>
      <c r="M3475">
        <v>7</v>
      </c>
    </row>
    <row r="3476" spans="1:13" hidden="1" x14ac:dyDescent="0.3">
      <c r="A3476" t="s">
        <v>5783</v>
      </c>
      <c r="B3476">
        <v>160</v>
      </c>
      <c r="C3476">
        <v>112</v>
      </c>
      <c r="D3476">
        <v>31973840</v>
      </c>
      <c r="E3476" t="s">
        <v>515</v>
      </c>
      <c r="F3476" t="s">
        <v>5784</v>
      </c>
      <c r="G3476">
        <v>127760</v>
      </c>
      <c r="H3476" t="s">
        <v>16</v>
      </c>
      <c r="I3476" t="s">
        <v>282</v>
      </c>
      <c r="J3476" t="s">
        <v>18</v>
      </c>
      <c r="L3476">
        <v>2008</v>
      </c>
      <c r="M3476">
        <v>7.2</v>
      </c>
    </row>
    <row r="3477" spans="1:13" x14ac:dyDescent="0.3">
      <c r="A3477" t="s">
        <v>5241</v>
      </c>
      <c r="B3477">
        <v>52</v>
      </c>
      <c r="C3477">
        <v>112</v>
      </c>
      <c r="D3477">
        <v>37295394</v>
      </c>
      <c r="E3477" t="s">
        <v>921</v>
      </c>
      <c r="F3477" t="s">
        <v>5785</v>
      </c>
      <c r="G3477">
        <v>7973</v>
      </c>
      <c r="H3477" t="s">
        <v>16</v>
      </c>
      <c r="I3477" t="s">
        <v>17</v>
      </c>
      <c r="J3477" t="s">
        <v>18</v>
      </c>
      <c r="K3477">
        <v>6600000</v>
      </c>
      <c r="L3477">
        <v>2011</v>
      </c>
      <c r="M3477">
        <v>5.7</v>
      </c>
    </row>
    <row r="3478" spans="1:13" x14ac:dyDescent="0.3">
      <c r="A3478" t="s">
        <v>137</v>
      </c>
      <c r="B3478">
        <v>490</v>
      </c>
      <c r="C3478">
        <v>143</v>
      </c>
      <c r="D3478">
        <v>144812796</v>
      </c>
      <c r="E3478" t="s">
        <v>85</v>
      </c>
      <c r="F3478" t="s">
        <v>138</v>
      </c>
      <c r="G3478">
        <v>362933</v>
      </c>
      <c r="H3478" t="s">
        <v>16</v>
      </c>
      <c r="I3478" t="s">
        <v>139</v>
      </c>
      <c r="J3478" t="s">
        <v>18</v>
      </c>
      <c r="K3478">
        <v>105000000</v>
      </c>
      <c r="L3478">
        <v>2013</v>
      </c>
      <c r="M3478">
        <v>7.3</v>
      </c>
    </row>
    <row r="3479" spans="1:13" x14ac:dyDescent="0.3">
      <c r="A3479" t="s">
        <v>1231</v>
      </c>
      <c r="B3479">
        <v>351</v>
      </c>
      <c r="C3479">
        <v>93</v>
      </c>
      <c r="D3479">
        <v>31501218</v>
      </c>
      <c r="E3479" t="s">
        <v>2126</v>
      </c>
      <c r="F3479" t="s">
        <v>5786</v>
      </c>
      <c r="G3479">
        <v>84070</v>
      </c>
      <c r="H3479" t="s">
        <v>16</v>
      </c>
      <c r="I3479" t="s">
        <v>17</v>
      </c>
      <c r="J3479" t="s">
        <v>42</v>
      </c>
      <c r="K3479">
        <v>7500000</v>
      </c>
      <c r="L3479">
        <v>2005</v>
      </c>
      <c r="M3479">
        <v>7.5</v>
      </c>
    </row>
    <row r="3480" spans="1:13" x14ac:dyDescent="0.3">
      <c r="A3480" t="s">
        <v>1835</v>
      </c>
      <c r="B3480">
        <v>271</v>
      </c>
      <c r="C3480">
        <v>110</v>
      </c>
      <c r="D3480">
        <v>28747570</v>
      </c>
      <c r="E3480" t="s">
        <v>630</v>
      </c>
      <c r="F3480" t="s">
        <v>5787</v>
      </c>
      <c r="G3480">
        <v>100571</v>
      </c>
      <c r="H3480" t="s">
        <v>16</v>
      </c>
      <c r="I3480" t="s">
        <v>105</v>
      </c>
      <c r="J3480" t="s">
        <v>217</v>
      </c>
      <c r="K3480">
        <v>7000000</v>
      </c>
      <c r="L3480">
        <v>2005</v>
      </c>
      <c r="M3480">
        <v>7.4</v>
      </c>
    </row>
    <row r="3481" spans="1:13" x14ac:dyDescent="0.3">
      <c r="A3481" t="s">
        <v>1754</v>
      </c>
      <c r="B3481">
        <v>93</v>
      </c>
      <c r="C3481">
        <v>104</v>
      </c>
      <c r="D3481">
        <v>25625110</v>
      </c>
      <c r="E3481" t="s">
        <v>129</v>
      </c>
      <c r="F3481" t="s">
        <v>5788</v>
      </c>
      <c r="G3481">
        <v>138707</v>
      </c>
      <c r="H3481" t="s">
        <v>16</v>
      </c>
      <c r="I3481" t="s">
        <v>17</v>
      </c>
      <c r="J3481" t="s">
        <v>217</v>
      </c>
      <c r="K3481">
        <v>7000000</v>
      </c>
      <c r="L3481">
        <v>1995</v>
      </c>
      <c r="M3481">
        <v>7.2</v>
      </c>
    </row>
    <row r="3482" spans="1:13" x14ac:dyDescent="0.3">
      <c r="A3482" t="s">
        <v>3319</v>
      </c>
      <c r="B3482">
        <v>71</v>
      </c>
      <c r="C3482">
        <v>115</v>
      </c>
      <c r="D3482">
        <v>403932</v>
      </c>
      <c r="E3482" t="s">
        <v>1453</v>
      </c>
      <c r="F3482" t="s">
        <v>4869</v>
      </c>
      <c r="G3482">
        <v>5254</v>
      </c>
      <c r="H3482" t="s">
        <v>16</v>
      </c>
      <c r="I3482" t="s">
        <v>25</v>
      </c>
      <c r="J3482" t="s">
        <v>217</v>
      </c>
      <c r="K3482">
        <v>20000000</v>
      </c>
      <c r="L3482">
        <v>2000</v>
      </c>
      <c r="M3482">
        <v>6.5</v>
      </c>
    </row>
    <row r="3483" spans="1:13" hidden="1" x14ac:dyDescent="0.3">
      <c r="B3483">
        <v>54</v>
      </c>
      <c r="C3483">
        <v>53</v>
      </c>
      <c r="E3483" t="s">
        <v>782</v>
      </c>
      <c r="F3483" t="s">
        <v>5789</v>
      </c>
      <c r="G3483">
        <v>170055</v>
      </c>
      <c r="H3483" t="s">
        <v>16</v>
      </c>
      <c r="I3483" t="s">
        <v>17</v>
      </c>
      <c r="J3483" t="s">
        <v>957</v>
      </c>
      <c r="M3483">
        <v>9</v>
      </c>
    </row>
    <row r="3484" spans="1:13" x14ac:dyDescent="0.3">
      <c r="A3484" t="s">
        <v>5790</v>
      </c>
      <c r="B3484">
        <v>112</v>
      </c>
      <c r="C3484">
        <v>119</v>
      </c>
      <c r="D3484">
        <v>25000000</v>
      </c>
      <c r="E3484" t="s">
        <v>34</v>
      </c>
      <c r="F3484" t="s">
        <v>5791</v>
      </c>
      <c r="G3484">
        <v>39847</v>
      </c>
      <c r="H3484" t="s">
        <v>16</v>
      </c>
      <c r="I3484" t="s">
        <v>17</v>
      </c>
      <c r="J3484" t="s">
        <v>42</v>
      </c>
      <c r="K3484">
        <v>9000000</v>
      </c>
      <c r="L3484">
        <v>1976</v>
      </c>
      <c r="M3484">
        <v>6.8</v>
      </c>
    </row>
    <row r="3485" spans="1:13" x14ac:dyDescent="0.3">
      <c r="A3485" t="s">
        <v>5773</v>
      </c>
      <c r="B3485">
        <v>118</v>
      </c>
      <c r="C3485">
        <v>125</v>
      </c>
      <c r="D3485">
        <v>21000000</v>
      </c>
      <c r="E3485" t="s">
        <v>23</v>
      </c>
      <c r="F3485" t="s">
        <v>5792</v>
      </c>
      <c r="G3485">
        <v>73950</v>
      </c>
      <c r="H3485" t="s">
        <v>16</v>
      </c>
      <c r="I3485" t="s">
        <v>25</v>
      </c>
      <c r="J3485" t="s">
        <v>42</v>
      </c>
      <c r="K3485">
        <v>13000000</v>
      </c>
      <c r="L3485">
        <v>1974</v>
      </c>
      <c r="M3485">
        <v>6.8</v>
      </c>
    </row>
    <row r="3486" spans="1:13" x14ac:dyDescent="0.3">
      <c r="A3486" t="s">
        <v>3494</v>
      </c>
      <c r="B3486">
        <v>35</v>
      </c>
      <c r="C3486">
        <v>96</v>
      </c>
      <c r="D3486">
        <v>20257000</v>
      </c>
      <c r="E3486" t="s">
        <v>156</v>
      </c>
      <c r="F3486" t="s">
        <v>5793</v>
      </c>
      <c r="G3486">
        <v>7569</v>
      </c>
      <c r="H3486" t="s">
        <v>16</v>
      </c>
      <c r="I3486" t="s">
        <v>17</v>
      </c>
      <c r="J3486" t="s">
        <v>217</v>
      </c>
      <c r="K3486">
        <v>7000000</v>
      </c>
      <c r="L3486">
        <v>1988</v>
      </c>
      <c r="M3486">
        <v>5.2</v>
      </c>
    </row>
    <row r="3487" spans="1:13" x14ac:dyDescent="0.3">
      <c r="A3487" t="s">
        <v>2784</v>
      </c>
      <c r="B3487">
        <v>342</v>
      </c>
      <c r="C3487">
        <v>100</v>
      </c>
      <c r="D3487">
        <v>26005908</v>
      </c>
      <c r="E3487" t="s">
        <v>3030</v>
      </c>
      <c r="F3487" t="s">
        <v>5794</v>
      </c>
      <c r="G3487">
        <v>154938</v>
      </c>
      <c r="H3487" t="s">
        <v>16</v>
      </c>
      <c r="I3487" t="s">
        <v>25</v>
      </c>
      <c r="J3487" t="s">
        <v>217</v>
      </c>
      <c r="K3487">
        <v>3500000</v>
      </c>
      <c r="L3487">
        <v>2005</v>
      </c>
      <c r="M3487">
        <v>7.2</v>
      </c>
    </row>
    <row r="3488" spans="1:13" hidden="1" x14ac:dyDescent="0.3">
      <c r="A3488" t="s">
        <v>5795</v>
      </c>
      <c r="B3488">
        <v>14</v>
      </c>
      <c r="C3488">
        <v>46</v>
      </c>
      <c r="D3488">
        <v>18642318</v>
      </c>
      <c r="E3488" t="s">
        <v>5796</v>
      </c>
      <c r="F3488" t="s">
        <v>5797</v>
      </c>
      <c r="G3488">
        <v>1723</v>
      </c>
      <c r="H3488" t="s">
        <v>16</v>
      </c>
      <c r="I3488" t="s">
        <v>17</v>
      </c>
      <c r="L3488">
        <v>2000</v>
      </c>
      <c r="M3488">
        <v>7.5</v>
      </c>
    </row>
    <row r="3489" spans="1:13" x14ac:dyDescent="0.3">
      <c r="A3489" t="s">
        <v>5798</v>
      </c>
      <c r="B3489">
        <v>137</v>
      </c>
      <c r="C3489">
        <v>89</v>
      </c>
      <c r="D3489">
        <v>15818967</v>
      </c>
      <c r="E3489" t="s">
        <v>1828</v>
      </c>
      <c r="F3489" t="s">
        <v>5799</v>
      </c>
      <c r="G3489">
        <v>13913</v>
      </c>
      <c r="H3489" t="s">
        <v>16</v>
      </c>
      <c r="I3489" t="s">
        <v>17</v>
      </c>
      <c r="J3489" t="s">
        <v>217</v>
      </c>
      <c r="K3489">
        <v>7000000</v>
      </c>
      <c r="L3489">
        <v>2014</v>
      </c>
      <c r="M3489">
        <v>4</v>
      </c>
    </row>
    <row r="3490" spans="1:13" x14ac:dyDescent="0.3">
      <c r="A3490" t="s">
        <v>1495</v>
      </c>
      <c r="B3490">
        <v>50</v>
      </c>
      <c r="C3490">
        <v>92</v>
      </c>
      <c r="D3490">
        <v>14891000</v>
      </c>
      <c r="E3490" t="s">
        <v>609</v>
      </c>
      <c r="F3490" t="s">
        <v>5800</v>
      </c>
      <c r="G3490">
        <v>15088</v>
      </c>
      <c r="H3490" t="s">
        <v>16</v>
      </c>
      <c r="I3490" t="s">
        <v>17</v>
      </c>
      <c r="J3490" t="s">
        <v>217</v>
      </c>
      <c r="K3490">
        <v>7000000</v>
      </c>
      <c r="L3490">
        <v>1996</v>
      </c>
      <c r="M3490">
        <v>6.8</v>
      </c>
    </row>
    <row r="3491" spans="1:13" x14ac:dyDescent="0.3">
      <c r="A3491" t="s">
        <v>4486</v>
      </c>
      <c r="B3491">
        <v>261</v>
      </c>
      <c r="C3491">
        <v>109</v>
      </c>
      <c r="D3491">
        <v>16901126</v>
      </c>
      <c r="E3491" t="s">
        <v>5801</v>
      </c>
      <c r="F3491" t="s">
        <v>5802</v>
      </c>
      <c r="G3491">
        <v>76267</v>
      </c>
      <c r="H3491" t="s">
        <v>16</v>
      </c>
      <c r="I3491" t="s">
        <v>17</v>
      </c>
      <c r="J3491" t="s">
        <v>217</v>
      </c>
      <c r="K3491">
        <v>7000000</v>
      </c>
      <c r="L3491">
        <v>2005</v>
      </c>
      <c r="M3491">
        <v>6.9</v>
      </c>
    </row>
    <row r="3492" spans="1:13" hidden="1" x14ac:dyDescent="0.3">
      <c r="B3492">
        <v>96</v>
      </c>
      <c r="C3492">
        <v>44</v>
      </c>
      <c r="E3492" t="s">
        <v>1140</v>
      </c>
      <c r="F3492" t="s">
        <v>5803</v>
      </c>
      <c r="G3492">
        <v>101902</v>
      </c>
      <c r="H3492" t="s">
        <v>16</v>
      </c>
      <c r="I3492" t="s">
        <v>17</v>
      </c>
      <c r="J3492" t="s">
        <v>410</v>
      </c>
      <c r="K3492">
        <v>2300000</v>
      </c>
      <c r="M3492">
        <v>8.1999999999999993</v>
      </c>
    </row>
    <row r="3493" spans="1:13" x14ac:dyDescent="0.3">
      <c r="A3493" t="s">
        <v>4724</v>
      </c>
      <c r="B3493">
        <v>180</v>
      </c>
      <c r="C3493">
        <v>103</v>
      </c>
      <c r="D3493">
        <v>17474107</v>
      </c>
      <c r="E3493" t="s">
        <v>3242</v>
      </c>
      <c r="F3493" t="s">
        <v>5804</v>
      </c>
      <c r="G3493">
        <v>56605</v>
      </c>
      <c r="H3493" t="s">
        <v>16</v>
      </c>
      <c r="I3493" t="s">
        <v>17</v>
      </c>
      <c r="J3493" t="s">
        <v>217</v>
      </c>
      <c r="K3493">
        <v>7000000</v>
      </c>
      <c r="L3493">
        <v>2015</v>
      </c>
      <c r="M3493">
        <v>7.3</v>
      </c>
    </row>
    <row r="3494" spans="1:13" x14ac:dyDescent="0.3">
      <c r="A3494" t="s">
        <v>2649</v>
      </c>
      <c r="B3494">
        <v>28</v>
      </c>
      <c r="C3494">
        <v>95</v>
      </c>
      <c r="D3494">
        <v>14003141</v>
      </c>
      <c r="E3494" t="s">
        <v>782</v>
      </c>
      <c r="F3494" t="s">
        <v>5805</v>
      </c>
      <c r="G3494">
        <v>4598</v>
      </c>
      <c r="H3494" t="s">
        <v>16</v>
      </c>
      <c r="I3494" t="s">
        <v>17</v>
      </c>
      <c r="J3494" t="s">
        <v>217</v>
      </c>
      <c r="K3494">
        <v>7000000</v>
      </c>
      <c r="L3494">
        <v>1999</v>
      </c>
      <c r="M3494">
        <v>6.1</v>
      </c>
    </row>
    <row r="3495" spans="1:13" x14ac:dyDescent="0.3">
      <c r="A3495" t="s">
        <v>22</v>
      </c>
      <c r="B3495">
        <v>750</v>
      </c>
      <c r="C3495">
        <v>143</v>
      </c>
      <c r="D3495">
        <v>304360277</v>
      </c>
      <c r="E3495" t="s">
        <v>23</v>
      </c>
      <c r="F3495" t="s">
        <v>94</v>
      </c>
      <c r="G3495">
        <v>522048</v>
      </c>
      <c r="H3495" t="s">
        <v>16</v>
      </c>
      <c r="I3495" t="s">
        <v>25</v>
      </c>
      <c r="J3495" t="s">
        <v>18</v>
      </c>
      <c r="K3495">
        <v>200000000</v>
      </c>
      <c r="L3495">
        <v>2012</v>
      </c>
      <c r="M3495">
        <v>7.8</v>
      </c>
    </row>
    <row r="3496" spans="1:13" x14ac:dyDescent="0.3">
      <c r="A3496" t="s">
        <v>4486</v>
      </c>
      <c r="B3496">
        <v>202</v>
      </c>
      <c r="C3496">
        <v>105</v>
      </c>
      <c r="D3496">
        <v>12583510</v>
      </c>
      <c r="E3496" t="s">
        <v>2285</v>
      </c>
      <c r="F3496" t="s">
        <v>5806</v>
      </c>
      <c r="G3496">
        <v>60709</v>
      </c>
      <c r="H3496" t="s">
        <v>16</v>
      </c>
      <c r="I3496" t="s">
        <v>17</v>
      </c>
      <c r="J3496" t="s">
        <v>217</v>
      </c>
      <c r="K3496">
        <v>7000000</v>
      </c>
      <c r="L3496">
        <v>2003</v>
      </c>
      <c r="M3496">
        <v>6</v>
      </c>
    </row>
    <row r="3497" spans="1:13" x14ac:dyDescent="0.3">
      <c r="A3497" t="s">
        <v>5807</v>
      </c>
      <c r="B3497">
        <v>8</v>
      </c>
      <c r="C3497">
        <v>79</v>
      </c>
      <c r="E3497" t="s">
        <v>2285</v>
      </c>
      <c r="F3497" t="s">
        <v>5808</v>
      </c>
      <c r="G3497">
        <v>440</v>
      </c>
      <c r="H3497" t="s">
        <v>16</v>
      </c>
      <c r="I3497" t="s">
        <v>17</v>
      </c>
      <c r="J3497" t="s">
        <v>42</v>
      </c>
      <c r="K3497">
        <v>350000</v>
      </c>
      <c r="L3497">
        <v>1978</v>
      </c>
      <c r="M3497">
        <v>4.0999999999999996</v>
      </c>
    </row>
    <row r="3498" spans="1:13" x14ac:dyDescent="0.3">
      <c r="A3498" t="s">
        <v>2528</v>
      </c>
      <c r="B3498">
        <v>341</v>
      </c>
      <c r="C3498">
        <v>106</v>
      </c>
      <c r="D3498">
        <v>9190525</v>
      </c>
      <c r="E3498" t="s">
        <v>921</v>
      </c>
      <c r="F3498" t="s">
        <v>5809</v>
      </c>
      <c r="G3498">
        <v>102125</v>
      </c>
      <c r="H3498" t="s">
        <v>16</v>
      </c>
      <c r="I3498" t="s">
        <v>17</v>
      </c>
      <c r="J3498" t="s">
        <v>217</v>
      </c>
      <c r="K3498">
        <v>7000000</v>
      </c>
      <c r="L3498">
        <v>2009</v>
      </c>
      <c r="M3498">
        <v>7</v>
      </c>
    </row>
    <row r="3499" spans="1:13" x14ac:dyDescent="0.3">
      <c r="A3499" t="s">
        <v>5810</v>
      </c>
      <c r="B3499">
        <v>160</v>
      </c>
      <c r="C3499">
        <v>100</v>
      </c>
      <c r="D3499">
        <v>9176553</v>
      </c>
      <c r="E3499" t="s">
        <v>2853</v>
      </c>
      <c r="F3499" t="s">
        <v>5811</v>
      </c>
      <c r="G3499">
        <v>19147</v>
      </c>
      <c r="H3499" t="s">
        <v>16</v>
      </c>
      <c r="I3499" t="s">
        <v>17</v>
      </c>
      <c r="J3499" t="s">
        <v>18</v>
      </c>
      <c r="K3499">
        <v>7500000</v>
      </c>
      <c r="L3499">
        <v>2009</v>
      </c>
      <c r="M3499">
        <v>7.1</v>
      </c>
    </row>
    <row r="3500" spans="1:13" x14ac:dyDescent="0.3">
      <c r="A3500" t="s">
        <v>2509</v>
      </c>
      <c r="B3500">
        <v>31</v>
      </c>
      <c r="C3500">
        <v>103</v>
      </c>
      <c r="D3500">
        <v>9094451</v>
      </c>
      <c r="E3500" t="s">
        <v>3159</v>
      </c>
      <c r="F3500" t="s">
        <v>5812</v>
      </c>
      <c r="G3500">
        <v>11668</v>
      </c>
      <c r="H3500" t="s">
        <v>16</v>
      </c>
      <c r="I3500" t="s">
        <v>17</v>
      </c>
      <c r="J3500" t="s">
        <v>217</v>
      </c>
      <c r="K3500">
        <v>7000000</v>
      </c>
      <c r="L3500">
        <v>1989</v>
      </c>
      <c r="M3500">
        <v>6.2</v>
      </c>
    </row>
    <row r="3501" spans="1:13" x14ac:dyDescent="0.3">
      <c r="A3501" t="s">
        <v>4507</v>
      </c>
      <c r="B3501">
        <v>71</v>
      </c>
      <c r="C3501">
        <v>116</v>
      </c>
      <c r="D3501">
        <v>14612840</v>
      </c>
      <c r="E3501" t="s">
        <v>2217</v>
      </c>
      <c r="F3501" t="s">
        <v>5813</v>
      </c>
      <c r="G3501">
        <v>11191</v>
      </c>
      <c r="H3501" t="s">
        <v>16</v>
      </c>
      <c r="I3501" t="s">
        <v>17</v>
      </c>
      <c r="J3501" t="s">
        <v>18</v>
      </c>
      <c r="K3501">
        <v>7000000</v>
      </c>
      <c r="L3501">
        <v>2014</v>
      </c>
      <c r="M3501">
        <v>6.9</v>
      </c>
    </row>
    <row r="3502" spans="1:13" x14ac:dyDescent="0.3">
      <c r="A3502" t="s">
        <v>5814</v>
      </c>
      <c r="B3502">
        <v>281</v>
      </c>
      <c r="C3502">
        <v>99</v>
      </c>
      <c r="D3502">
        <v>9166863</v>
      </c>
      <c r="E3502" t="s">
        <v>85</v>
      </c>
      <c r="F3502" t="s">
        <v>5815</v>
      </c>
      <c r="G3502">
        <v>83182</v>
      </c>
      <c r="H3502" t="s">
        <v>16</v>
      </c>
      <c r="I3502" t="s">
        <v>17</v>
      </c>
      <c r="J3502" t="s">
        <v>217</v>
      </c>
      <c r="K3502">
        <v>7000000</v>
      </c>
      <c r="L3502">
        <v>2009</v>
      </c>
      <c r="M3502">
        <v>7.6</v>
      </c>
    </row>
    <row r="3503" spans="1:13" x14ac:dyDescent="0.3">
      <c r="A3503" t="s">
        <v>178</v>
      </c>
      <c r="B3503">
        <v>114</v>
      </c>
      <c r="C3503">
        <v>164</v>
      </c>
      <c r="D3503">
        <v>8373585</v>
      </c>
      <c r="E3503" t="s">
        <v>1235</v>
      </c>
      <c r="F3503" t="s">
        <v>5816</v>
      </c>
      <c r="G3503">
        <v>39680</v>
      </c>
      <c r="H3503" t="s">
        <v>16</v>
      </c>
      <c r="I3503" t="s">
        <v>17</v>
      </c>
      <c r="J3503" t="s">
        <v>217</v>
      </c>
      <c r="K3503">
        <v>7000000</v>
      </c>
      <c r="L3503">
        <v>1988</v>
      </c>
      <c r="M3503">
        <v>7.6</v>
      </c>
    </row>
    <row r="3504" spans="1:13" x14ac:dyDescent="0.3">
      <c r="A3504" t="s">
        <v>5684</v>
      </c>
      <c r="B3504">
        <v>72</v>
      </c>
      <c r="C3504">
        <v>96</v>
      </c>
      <c r="D3504">
        <v>7292175</v>
      </c>
      <c r="E3504" t="s">
        <v>515</v>
      </c>
      <c r="F3504" t="s">
        <v>5817</v>
      </c>
      <c r="G3504">
        <v>7736</v>
      </c>
      <c r="H3504" t="s">
        <v>16</v>
      </c>
      <c r="I3504" t="s">
        <v>17</v>
      </c>
      <c r="J3504" t="s">
        <v>217</v>
      </c>
      <c r="K3504">
        <v>7000000</v>
      </c>
      <c r="L3504">
        <v>1999</v>
      </c>
      <c r="M3504">
        <v>6.4</v>
      </c>
    </row>
    <row r="3505" spans="1:13" x14ac:dyDescent="0.3">
      <c r="A3505" t="s">
        <v>5429</v>
      </c>
      <c r="B3505">
        <v>119</v>
      </c>
      <c r="C3505">
        <v>122</v>
      </c>
      <c r="D3505">
        <v>6601079</v>
      </c>
      <c r="E3505" t="s">
        <v>1256</v>
      </c>
      <c r="F3505" t="s">
        <v>5818</v>
      </c>
      <c r="G3505">
        <v>17436</v>
      </c>
      <c r="H3505" t="s">
        <v>16</v>
      </c>
      <c r="I3505" t="s">
        <v>25</v>
      </c>
      <c r="J3505" t="s">
        <v>18</v>
      </c>
      <c r="K3505">
        <v>7000000</v>
      </c>
      <c r="L3505">
        <v>2004</v>
      </c>
      <c r="M3505">
        <v>6.2</v>
      </c>
    </row>
    <row r="3506" spans="1:13" x14ac:dyDescent="0.3">
      <c r="A3506" t="s">
        <v>435</v>
      </c>
      <c r="B3506">
        <v>74</v>
      </c>
      <c r="C3506">
        <v>94</v>
      </c>
      <c r="D3506">
        <v>6165429</v>
      </c>
      <c r="E3506" t="s">
        <v>5819</v>
      </c>
      <c r="F3506" t="s">
        <v>5820</v>
      </c>
      <c r="G3506">
        <v>23486</v>
      </c>
      <c r="H3506" t="s">
        <v>817</v>
      </c>
      <c r="I3506" t="s">
        <v>139</v>
      </c>
      <c r="J3506" t="s">
        <v>42</v>
      </c>
      <c r="K3506">
        <v>6000000</v>
      </c>
      <c r="L3506">
        <v>2002</v>
      </c>
      <c r="M3506">
        <v>7.5</v>
      </c>
    </row>
    <row r="3507" spans="1:13" x14ac:dyDescent="0.3">
      <c r="A3507" t="s">
        <v>3435</v>
      </c>
      <c r="B3507">
        <v>25</v>
      </c>
      <c r="C3507">
        <v>93</v>
      </c>
      <c r="D3507">
        <v>5694308</v>
      </c>
      <c r="E3507" t="s">
        <v>1412</v>
      </c>
      <c r="F3507" t="s">
        <v>5821</v>
      </c>
      <c r="G3507">
        <v>13815</v>
      </c>
      <c r="H3507" t="s">
        <v>16</v>
      </c>
      <c r="I3507" t="s">
        <v>17</v>
      </c>
      <c r="J3507" t="s">
        <v>18</v>
      </c>
      <c r="K3507">
        <v>7000000</v>
      </c>
      <c r="L3507">
        <v>2007</v>
      </c>
      <c r="M3507">
        <v>2</v>
      </c>
    </row>
    <row r="3508" spans="1:13" x14ac:dyDescent="0.3">
      <c r="A3508" t="s">
        <v>5822</v>
      </c>
      <c r="B3508">
        <v>39</v>
      </c>
      <c r="C3508">
        <v>96</v>
      </c>
      <c r="D3508">
        <v>5430822</v>
      </c>
      <c r="E3508" t="s">
        <v>5823</v>
      </c>
      <c r="F3508" t="s">
        <v>5824</v>
      </c>
      <c r="G3508">
        <v>8391</v>
      </c>
      <c r="H3508" t="s">
        <v>16</v>
      </c>
      <c r="I3508" t="s">
        <v>25</v>
      </c>
      <c r="J3508" t="s">
        <v>217</v>
      </c>
      <c r="K3508">
        <v>7000000</v>
      </c>
      <c r="L3508">
        <v>1992</v>
      </c>
      <c r="M3508">
        <v>6.2</v>
      </c>
    </row>
    <row r="3509" spans="1:13" hidden="1" x14ac:dyDescent="0.3">
      <c r="B3509">
        <v>27</v>
      </c>
      <c r="C3509">
        <v>60</v>
      </c>
      <c r="E3509" t="s">
        <v>169</v>
      </c>
      <c r="F3509" t="s">
        <v>5825</v>
      </c>
      <c r="G3509">
        <v>42402</v>
      </c>
      <c r="H3509" t="s">
        <v>16</v>
      </c>
      <c r="I3509" t="s">
        <v>17</v>
      </c>
      <c r="M3509">
        <v>7.7</v>
      </c>
    </row>
    <row r="3510" spans="1:13" x14ac:dyDescent="0.3">
      <c r="A3510" t="s">
        <v>5826</v>
      </c>
      <c r="B3510">
        <v>27</v>
      </c>
      <c r="C3510">
        <v>113</v>
      </c>
      <c r="D3510">
        <v>4720371</v>
      </c>
      <c r="E3510" t="s">
        <v>3877</v>
      </c>
      <c r="F3510" t="s">
        <v>5827</v>
      </c>
      <c r="G3510">
        <v>3203</v>
      </c>
      <c r="H3510" t="s">
        <v>16</v>
      </c>
      <c r="I3510" t="s">
        <v>17</v>
      </c>
      <c r="J3510" t="s">
        <v>42</v>
      </c>
      <c r="K3510">
        <v>7000000</v>
      </c>
      <c r="L3510">
        <v>2001</v>
      </c>
      <c r="M3510">
        <v>6.5</v>
      </c>
    </row>
    <row r="3511" spans="1:13" hidden="1" x14ac:dyDescent="0.3">
      <c r="B3511">
        <v>11</v>
      </c>
      <c r="C3511">
        <v>60</v>
      </c>
      <c r="E3511" t="s">
        <v>382</v>
      </c>
      <c r="F3511" t="s">
        <v>5828</v>
      </c>
      <c r="G3511">
        <v>25329</v>
      </c>
      <c r="H3511" t="s">
        <v>16</v>
      </c>
      <c r="I3511" t="s">
        <v>17</v>
      </c>
      <c r="J3511" t="s">
        <v>410</v>
      </c>
      <c r="M3511">
        <v>7.4</v>
      </c>
    </row>
    <row r="3512" spans="1:13" hidden="1" x14ac:dyDescent="0.3">
      <c r="A3512" t="s">
        <v>5474</v>
      </c>
      <c r="B3512">
        <v>29</v>
      </c>
      <c r="C3512">
        <v>192</v>
      </c>
      <c r="D3512">
        <v>2921738</v>
      </c>
      <c r="E3512" t="s">
        <v>1036</v>
      </c>
      <c r="F3512" t="s">
        <v>5829</v>
      </c>
      <c r="G3512">
        <v>34449</v>
      </c>
      <c r="H3512" t="s">
        <v>2005</v>
      </c>
      <c r="I3512" t="s">
        <v>2006</v>
      </c>
      <c r="K3512">
        <v>7000000</v>
      </c>
      <c r="L3512">
        <v>2004</v>
      </c>
      <c r="M3512">
        <v>7.9</v>
      </c>
    </row>
    <row r="3513" spans="1:13" x14ac:dyDescent="0.3">
      <c r="A3513" t="s">
        <v>709</v>
      </c>
      <c r="B3513">
        <v>158</v>
      </c>
      <c r="C3513">
        <v>99</v>
      </c>
      <c r="D3513">
        <v>2344847</v>
      </c>
      <c r="E3513" t="s">
        <v>1367</v>
      </c>
      <c r="F3513" t="s">
        <v>5830</v>
      </c>
      <c r="G3513">
        <v>18561</v>
      </c>
      <c r="H3513" t="s">
        <v>16</v>
      </c>
      <c r="I3513" t="s">
        <v>17</v>
      </c>
      <c r="J3513" t="s">
        <v>217</v>
      </c>
      <c r="K3513">
        <v>7000000</v>
      </c>
      <c r="L3513">
        <v>2008</v>
      </c>
      <c r="M3513">
        <v>6.8</v>
      </c>
    </row>
    <row r="3514" spans="1:13" x14ac:dyDescent="0.3">
      <c r="A3514" t="s">
        <v>5328</v>
      </c>
      <c r="B3514">
        <v>223</v>
      </c>
      <c r="C3514">
        <v>91</v>
      </c>
      <c r="D3514">
        <v>7455447</v>
      </c>
      <c r="E3514" t="s">
        <v>515</v>
      </c>
      <c r="F3514" t="s">
        <v>5831</v>
      </c>
      <c r="G3514">
        <v>29967</v>
      </c>
      <c r="H3514" t="s">
        <v>16</v>
      </c>
      <c r="I3514" t="s">
        <v>17</v>
      </c>
      <c r="J3514" t="s">
        <v>217</v>
      </c>
      <c r="K3514">
        <v>7000000</v>
      </c>
      <c r="L3514">
        <v>2010</v>
      </c>
      <c r="M3514">
        <v>6.3</v>
      </c>
    </row>
    <row r="3515" spans="1:13" x14ac:dyDescent="0.3">
      <c r="A3515" t="s">
        <v>5833</v>
      </c>
      <c r="B3515">
        <v>25</v>
      </c>
      <c r="C3515">
        <v>100</v>
      </c>
      <c r="D3515">
        <v>2148212</v>
      </c>
      <c r="E3515" t="s">
        <v>2540</v>
      </c>
      <c r="F3515" t="s">
        <v>5834</v>
      </c>
      <c r="G3515">
        <v>781</v>
      </c>
      <c r="H3515" t="s">
        <v>16</v>
      </c>
      <c r="I3515" t="s">
        <v>17</v>
      </c>
      <c r="J3515" t="s">
        <v>42</v>
      </c>
      <c r="K3515">
        <v>7000000</v>
      </c>
      <c r="L3515">
        <v>1999</v>
      </c>
      <c r="M3515">
        <v>6.3</v>
      </c>
    </row>
    <row r="3516" spans="1:13" x14ac:dyDescent="0.3">
      <c r="A3516" t="s">
        <v>4891</v>
      </c>
      <c r="B3516">
        <v>97</v>
      </c>
      <c r="C3516">
        <v>105</v>
      </c>
      <c r="D3516">
        <v>2062066</v>
      </c>
      <c r="E3516" t="s">
        <v>630</v>
      </c>
      <c r="F3516" t="s">
        <v>5835</v>
      </c>
      <c r="G3516">
        <v>11387</v>
      </c>
      <c r="H3516" t="s">
        <v>16</v>
      </c>
      <c r="I3516" t="s">
        <v>17</v>
      </c>
      <c r="J3516" t="s">
        <v>217</v>
      </c>
      <c r="K3516">
        <v>7000000</v>
      </c>
      <c r="L3516">
        <v>2002</v>
      </c>
      <c r="M3516">
        <v>6.6</v>
      </c>
    </row>
    <row r="3517" spans="1:13" x14ac:dyDescent="0.3">
      <c r="A3517" t="s">
        <v>4909</v>
      </c>
      <c r="B3517">
        <v>117</v>
      </c>
      <c r="C3517">
        <v>99</v>
      </c>
      <c r="D3517">
        <v>1654367</v>
      </c>
      <c r="E3517" t="s">
        <v>563</v>
      </c>
      <c r="F3517" t="s">
        <v>5836</v>
      </c>
      <c r="G3517">
        <v>18355</v>
      </c>
      <c r="H3517" t="s">
        <v>16</v>
      </c>
      <c r="I3517" t="s">
        <v>17</v>
      </c>
      <c r="J3517" t="s">
        <v>217</v>
      </c>
      <c r="K3517">
        <v>7000000</v>
      </c>
      <c r="L3517">
        <v>2006</v>
      </c>
      <c r="M3517">
        <v>6.4</v>
      </c>
    </row>
    <row r="3518" spans="1:13" x14ac:dyDescent="0.3">
      <c r="A3518" t="s">
        <v>5837</v>
      </c>
      <c r="B3518">
        <v>389</v>
      </c>
      <c r="C3518">
        <v>112</v>
      </c>
      <c r="D3518">
        <v>1738692</v>
      </c>
      <c r="E3518" t="s">
        <v>1464</v>
      </c>
      <c r="F3518" t="s">
        <v>5838</v>
      </c>
      <c r="G3518">
        <v>95529</v>
      </c>
      <c r="H3518" t="s">
        <v>16</v>
      </c>
      <c r="I3518" t="s">
        <v>25</v>
      </c>
      <c r="J3518" t="s">
        <v>217</v>
      </c>
      <c r="K3518">
        <v>7000000</v>
      </c>
      <c r="L3518">
        <v>2011</v>
      </c>
      <c r="M3518">
        <v>7.5</v>
      </c>
    </row>
    <row r="3519" spans="1:13" hidden="1" x14ac:dyDescent="0.3">
      <c r="A3519" t="s">
        <v>5839</v>
      </c>
      <c r="B3519">
        <v>9</v>
      </c>
      <c r="C3519">
        <v>100</v>
      </c>
      <c r="D3519">
        <v>2209479</v>
      </c>
      <c r="E3519" t="s">
        <v>2540</v>
      </c>
      <c r="F3519" t="s">
        <v>5840</v>
      </c>
      <c r="G3519">
        <v>844</v>
      </c>
      <c r="H3519" t="s">
        <v>16</v>
      </c>
      <c r="I3519" t="s">
        <v>25</v>
      </c>
      <c r="J3519" t="s">
        <v>42</v>
      </c>
      <c r="L3519">
        <v>2013</v>
      </c>
      <c r="M3519">
        <v>5.8</v>
      </c>
    </row>
    <row r="3520" spans="1:13" x14ac:dyDescent="0.3">
      <c r="A3520" t="s">
        <v>5841</v>
      </c>
      <c r="B3520">
        <v>34</v>
      </c>
      <c r="C3520">
        <v>99</v>
      </c>
      <c r="D3520">
        <v>1889522</v>
      </c>
      <c r="E3520" t="s">
        <v>1367</v>
      </c>
      <c r="F3520" t="s">
        <v>5842</v>
      </c>
      <c r="G3520">
        <v>1119</v>
      </c>
      <c r="H3520" t="s">
        <v>16</v>
      </c>
      <c r="I3520" t="s">
        <v>17</v>
      </c>
      <c r="J3520" t="s">
        <v>110</v>
      </c>
      <c r="K3520">
        <v>7000000</v>
      </c>
      <c r="L3520">
        <v>2009</v>
      </c>
      <c r="M3520">
        <v>6.5</v>
      </c>
    </row>
    <row r="3521" spans="1:13" x14ac:dyDescent="0.3">
      <c r="A3521" t="s">
        <v>1759</v>
      </c>
      <c r="B3521">
        <v>7</v>
      </c>
      <c r="C3521">
        <v>100</v>
      </c>
      <c r="E3521" t="s">
        <v>1419</v>
      </c>
      <c r="F3521" t="s">
        <v>5843</v>
      </c>
      <c r="G3521">
        <v>3114</v>
      </c>
      <c r="H3521" t="s">
        <v>16</v>
      </c>
      <c r="I3521" t="s">
        <v>105</v>
      </c>
      <c r="J3521" t="s">
        <v>217</v>
      </c>
      <c r="K3521">
        <v>7000000</v>
      </c>
      <c r="L3521">
        <v>1983</v>
      </c>
      <c r="M3521">
        <v>4.8</v>
      </c>
    </row>
    <row r="3522" spans="1:13" x14ac:dyDescent="0.3">
      <c r="A3522" t="s">
        <v>5751</v>
      </c>
      <c r="B3522">
        <v>161</v>
      </c>
      <c r="C3522">
        <v>125</v>
      </c>
      <c r="D3522">
        <v>1110286</v>
      </c>
      <c r="E3522" t="s">
        <v>85</v>
      </c>
      <c r="F3522" t="s">
        <v>5844</v>
      </c>
      <c r="G3522">
        <v>9727</v>
      </c>
      <c r="H3522" t="s">
        <v>16</v>
      </c>
      <c r="I3522" t="s">
        <v>17</v>
      </c>
      <c r="J3522" t="s">
        <v>217</v>
      </c>
      <c r="K3522">
        <v>4825000</v>
      </c>
      <c r="L3522">
        <v>2009</v>
      </c>
      <c r="M3522">
        <v>7.2</v>
      </c>
    </row>
    <row r="3523" spans="1:13" x14ac:dyDescent="0.3">
      <c r="A3523" t="s">
        <v>5845</v>
      </c>
      <c r="B3523">
        <v>6</v>
      </c>
      <c r="C3523">
        <v>107</v>
      </c>
      <c r="D3523">
        <v>1000000</v>
      </c>
      <c r="E3523" t="s">
        <v>444</v>
      </c>
      <c r="F3523" t="s">
        <v>5846</v>
      </c>
      <c r="G3523">
        <v>2215</v>
      </c>
      <c r="H3523" t="s">
        <v>16</v>
      </c>
      <c r="I3523" t="s">
        <v>25</v>
      </c>
      <c r="J3523" t="s">
        <v>42</v>
      </c>
      <c r="K3523">
        <v>9000000</v>
      </c>
      <c r="L3523">
        <v>1977</v>
      </c>
      <c r="M3523">
        <v>6.3</v>
      </c>
    </row>
    <row r="3524" spans="1:13" x14ac:dyDescent="0.3">
      <c r="A3524" t="s">
        <v>2428</v>
      </c>
      <c r="B3524">
        <v>16</v>
      </c>
      <c r="C3524">
        <v>107</v>
      </c>
      <c r="D3524">
        <v>700000</v>
      </c>
      <c r="E3524" t="s">
        <v>2429</v>
      </c>
      <c r="F3524" t="s">
        <v>5847</v>
      </c>
      <c r="G3524">
        <v>24438</v>
      </c>
      <c r="H3524" t="s">
        <v>532</v>
      </c>
      <c r="I3524" t="s">
        <v>533</v>
      </c>
      <c r="J3524" t="s">
        <v>217</v>
      </c>
      <c r="K3524">
        <v>50000000</v>
      </c>
      <c r="L3524">
        <v>1993</v>
      </c>
      <c r="M3524">
        <v>7</v>
      </c>
    </row>
    <row r="3525" spans="1:13" x14ac:dyDescent="0.3">
      <c r="A3525" t="s">
        <v>2387</v>
      </c>
      <c r="B3525">
        <v>301</v>
      </c>
      <c r="C3525">
        <v>97</v>
      </c>
      <c r="D3525">
        <v>1768416</v>
      </c>
      <c r="E3525" t="s">
        <v>921</v>
      </c>
      <c r="F3525" t="s">
        <v>5848</v>
      </c>
      <c r="G3525">
        <v>35848</v>
      </c>
      <c r="H3525" t="s">
        <v>16</v>
      </c>
      <c r="I3525" t="s">
        <v>17</v>
      </c>
      <c r="J3525" t="s">
        <v>217</v>
      </c>
      <c r="K3525">
        <v>7000000</v>
      </c>
      <c r="L3525">
        <v>2010</v>
      </c>
      <c r="M3525">
        <v>6.3</v>
      </c>
    </row>
    <row r="3526" spans="1:13" hidden="1" x14ac:dyDescent="0.3">
      <c r="A3526" t="s">
        <v>5849</v>
      </c>
      <c r="B3526">
        <v>52</v>
      </c>
      <c r="C3526">
        <v>105</v>
      </c>
      <c r="D3526">
        <v>1425993</v>
      </c>
      <c r="E3526" t="s">
        <v>609</v>
      </c>
      <c r="F3526" t="s">
        <v>5850</v>
      </c>
      <c r="G3526">
        <v>7412</v>
      </c>
      <c r="H3526" t="s">
        <v>16</v>
      </c>
      <c r="I3526" t="s">
        <v>17</v>
      </c>
      <c r="J3526" t="s">
        <v>217</v>
      </c>
      <c r="L3526">
        <v>2009</v>
      </c>
      <c r="M3526">
        <v>5.3</v>
      </c>
    </row>
    <row r="3527" spans="1:13" x14ac:dyDescent="0.3">
      <c r="A3527" t="s">
        <v>5851</v>
      </c>
      <c r="B3527">
        <v>12</v>
      </c>
      <c r="C3527">
        <v>95</v>
      </c>
      <c r="D3527">
        <v>306715</v>
      </c>
      <c r="E3527" t="s">
        <v>609</v>
      </c>
      <c r="F3527" t="s">
        <v>5852</v>
      </c>
      <c r="G3527">
        <v>5143</v>
      </c>
      <c r="H3527" t="s">
        <v>16</v>
      </c>
      <c r="I3527" t="s">
        <v>17</v>
      </c>
      <c r="J3527" t="s">
        <v>18</v>
      </c>
      <c r="K3527">
        <v>10000000</v>
      </c>
      <c r="L3527">
        <v>1998</v>
      </c>
      <c r="M3527">
        <v>2.2999999999999998</v>
      </c>
    </row>
    <row r="3528" spans="1:13" x14ac:dyDescent="0.3">
      <c r="A3528" t="s">
        <v>5853</v>
      </c>
      <c r="B3528">
        <v>134</v>
      </c>
      <c r="C3528">
        <v>106</v>
      </c>
      <c r="D3528">
        <v>382946</v>
      </c>
      <c r="E3528" t="s">
        <v>1235</v>
      </c>
      <c r="F3528" t="s">
        <v>5854</v>
      </c>
      <c r="G3528">
        <v>43965</v>
      </c>
      <c r="H3528" t="s">
        <v>16</v>
      </c>
      <c r="I3528" t="s">
        <v>17</v>
      </c>
      <c r="J3528" t="s">
        <v>217</v>
      </c>
      <c r="K3528">
        <v>7000000</v>
      </c>
      <c r="L3528">
        <v>2010</v>
      </c>
      <c r="M3528">
        <v>7.1</v>
      </c>
    </row>
    <row r="3529" spans="1:13" hidden="1" x14ac:dyDescent="0.3">
      <c r="A3529" t="s">
        <v>2443</v>
      </c>
      <c r="B3529">
        <v>151</v>
      </c>
      <c r="C3529">
        <v>93</v>
      </c>
      <c r="D3529">
        <v>518134</v>
      </c>
      <c r="E3529" t="s">
        <v>3242</v>
      </c>
      <c r="F3529" t="s">
        <v>5855</v>
      </c>
      <c r="G3529">
        <v>21243</v>
      </c>
      <c r="H3529" t="s">
        <v>16</v>
      </c>
      <c r="I3529" t="s">
        <v>25</v>
      </c>
      <c r="J3529" t="s">
        <v>217</v>
      </c>
      <c r="L3529">
        <v>2013</v>
      </c>
      <c r="M3529">
        <v>6.2</v>
      </c>
    </row>
    <row r="3530" spans="1:13" x14ac:dyDescent="0.3">
      <c r="A3530" t="s">
        <v>2167</v>
      </c>
      <c r="B3530">
        <v>103</v>
      </c>
      <c r="C3530">
        <v>103</v>
      </c>
      <c r="D3530">
        <v>236266</v>
      </c>
      <c r="E3530" t="s">
        <v>2355</v>
      </c>
      <c r="F3530" t="s">
        <v>5856</v>
      </c>
      <c r="G3530">
        <v>15104</v>
      </c>
      <c r="H3530" t="s">
        <v>16</v>
      </c>
      <c r="I3530" t="s">
        <v>17</v>
      </c>
      <c r="J3530" t="s">
        <v>217</v>
      </c>
      <c r="K3530">
        <v>3500000</v>
      </c>
      <c r="L3530">
        <v>2002</v>
      </c>
      <c r="M3530">
        <v>6.2</v>
      </c>
    </row>
    <row r="3531" spans="1:13" x14ac:dyDescent="0.3">
      <c r="A3531" t="s">
        <v>5857</v>
      </c>
      <c r="B3531">
        <v>39</v>
      </c>
      <c r="C3531">
        <v>96</v>
      </c>
      <c r="D3531">
        <v>196067</v>
      </c>
      <c r="E3531" t="s">
        <v>85</v>
      </c>
      <c r="F3531" t="s">
        <v>5858</v>
      </c>
      <c r="G3531">
        <v>1966</v>
      </c>
      <c r="H3531" t="s">
        <v>16</v>
      </c>
      <c r="I3531" t="s">
        <v>25</v>
      </c>
      <c r="J3531" t="s">
        <v>217</v>
      </c>
      <c r="K3531">
        <v>7000000</v>
      </c>
      <c r="L3531">
        <v>2002</v>
      </c>
      <c r="M3531">
        <v>6.7</v>
      </c>
    </row>
    <row r="3532" spans="1:13" x14ac:dyDescent="0.3">
      <c r="A3532" t="s">
        <v>5222</v>
      </c>
      <c r="B3532">
        <v>133</v>
      </c>
      <c r="C3532">
        <v>103</v>
      </c>
      <c r="D3532">
        <v>532988</v>
      </c>
      <c r="E3532" t="s">
        <v>2262</v>
      </c>
      <c r="F3532" t="s">
        <v>5859</v>
      </c>
      <c r="G3532">
        <v>5863</v>
      </c>
      <c r="H3532" t="s">
        <v>16</v>
      </c>
      <c r="I3532" t="s">
        <v>17</v>
      </c>
      <c r="J3532" t="s">
        <v>18</v>
      </c>
      <c r="K3532">
        <v>7000000</v>
      </c>
      <c r="L3532">
        <v>2015</v>
      </c>
      <c r="M3532">
        <v>6.5</v>
      </c>
    </row>
    <row r="3533" spans="1:13" x14ac:dyDescent="0.3">
      <c r="A3533" t="s">
        <v>5860</v>
      </c>
      <c r="B3533">
        <v>104</v>
      </c>
      <c r="C3533">
        <v>108</v>
      </c>
      <c r="D3533">
        <v>453079</v>
      </c>
      <c r="E3533" t="s">
        <v>609</v>
      </c>
      <c r="F3533" t="s">
        <v>5861</v>
      </c>
      <c r="G3533">
        <v>4124</v>
      </c>
      <c r="H3533" t="s">
        <v>16</v>
      </c>
      <c r="I3533" t="s">
        <v>17</v>
      </c>
      <c r="J3533" t="s">
        <v>217</v>
      </c>
      <c r="K3533">
        <v>7000000</v>
      </c>
      <c r="L3533">
        <v>2010</v>
      </c>
      <c r="M3533">
        <v>5.9</v>
      </c>
    </row>
    <row r="3534" spans="1:13" x14ac:dyDescent="0.3">
      <c r="A3534" t="s">
        <v>5862</v>
      </c>
      <c r="B3534">
        <v>121</v>
      </c>
      <c r="C3534">
        <v>177</v>
      </c>
      <c r="E3534" t="s">
        <v>680</v>
      </c>
      <c r="F3534" t="s">
        <v>5863</v>
      </c>
      <c r="G3534">
        <v>2518</v>
      </c>
      <c r="H3534" t="s">
        <v>2018</v>
      </c>
      <c r="I3534" t="s">
        <v>2548</v>
      </c>
      <c r="J3534" t="s">
        <v>1730</v>
      </c>
      <c r="K3534">
        <v>7000000</v>
      </c>
      <c r="L3534">
        <v>2013</v>
      </c>
      <c r="M3534">
        <v>6.7</v>
      </c>
    </row>
    <row r="3535" spans="1:13" x14ac:dyDescent="0.3">
      <c r="A3535" t="s">
        <v>5864</v>
      </c>
      <c r="B3535">
        <v>27</v>
      </c>
      <c r="C3535">
        <v>118</v>
      </c>
      <c r="D3535">
        <v>46451</v>
      </c>
      <c r="E3535" t="s">
        <v>2135</v>
      </c>
      <c r="F3535" t="s">
        <v>5865</v>
      </c>
      <c r="G3535">
        <v>7663</v>
      </c>
      <c r="H3535" t="s">
        <v>16</v>
      </c>
      <c r="I3535" t="s">
        <v>17</v>
      </c>
      <c r="J3535" t="s">
        <v>217</v>
      </c>
      <c r="K3535">
        <v>7000000</v>
      </c>
      <c r="L3535">
        <v>2010</v>
      </c>
      <c r="M3535">
        <v>6</v>
      </c>
    </row>
    <row r="3536" spans="1:13" x14ac:dyDescent="0.3">
      <c r="A3536" t="s">
        <v>842</v>
      </c>
      <c r="B3536">
        <v>49</v>
      </c>
      <c r="C3536">
        <v>97</v>
      </c>
      <c r="D3536">
        <v>233103</v>
      </c>
      <c r="E3536" t="s">
        <v>1235</v>
      </c>
      <c r="F3536" t="s">
        <v>5866</v>
      </c>
      <c r="G3536">
        <v>2670</v>
      </c>
      <c r="H3536" t="s">
        <v>16</v>
      </c>
      <c r="I3536" t="s">
        <v>25</v>
      </c>
      <c r="J3536" t="s">
        <v>217</v>
      </c>
      <c r="K3536">
        <v>7000000</v>
      </c>
      <c r="L3536">
        <v>2005</v>
      </c>
      <c r="M3536">
        <v>6.9</v>
      </c>
    </row>
    <row r="3537" spans="1:13" x14ac:dyDescent="0.3">
      <c r="A3537" t="s">
        <v>5644</v>
      </c>
      <c r="B3537">
        <v>100</v>
      </c>
      <c r="C3537">
        <v>102</v>
      </c>
      <c r="E3537" t="s">
        <v>129</v>
      </c>
      <c r="F3537" t="s">
        <v>5867</v>
      </c>
      <c r="G3537">
        <v>197845</v>
      </c>
      <c r="H3537" t="s">
        <v>16</v>
      </c>
      <c r="I3537" t="s">
        <v>105</v>
      </c>
      <c r="J3537" t="s">
        <v>217</v>
      </c>
      <c r="K3537">
        <v>7000000</v>
      </c>
      <c r="L3537">
        <v>1999</v>
      </c>
      <c r="M3537">
        <v>7.9</v>
      </c>
    </row>
    <row r="3538" spans="1:13" hidden="1" x14ac:dyDescent="0.3">
      <c r="A3538" t="s">
        <v>5868</v>
      </c>
      <c r="B3538">
        <v>12</v>
      </c>
      <c r="C3538">
        <v>92</v>
      </c>
      <c r="E3538" t="s">
        <v>1638</v>
      </c>
      <c r="F3538" t="s">
        <v>5869</v>
      </c>
      <c r="G3538">
        <v>383</v>
      </c>
      <c r="H3538" t="s">
        <v>2573</v>
      </c>
      <c r="I3538" t="s">
        <v>1391</v>
      </c>
      <c r="K3538">
        <v>7000000</v>
      </c>
      <c r="L3538">
        <v>2014</v>
      </c>
      <c r="M3538">
        <v>5.3</v>
      </c>
    </row>
    <row r="3539" spans="1:13" x14ac:dyDescent="0.3">
      <c r="A3539" t="s">
        <v>1737</v>
      </c>
      <c r="B3539">
        <v>112</v>
      </c>
      <c r="C3539">
        <v>88</v>
      </c>
      <c r="E3539" t="s">
        <v>5870</v>
      </c>
      <c r="F3539" t="s">
        <v>5871</v>
      </c>
      <c r="G3539">
        <v>8589</v>
      </c>
      <c r="H3539" t="s">
        <v>16</v>
      </c>
      <c r="I3539" t="s">
        <v>17</v>
      </c>
      <c r="J3539" t="s">
        <v>217</v>
      </c>
      <c r="K3539">
        <v>7000000</v>
      </c>
      <c r="L3539">
        <v>2011</v>
      </c>
      <c r="M3539">
        <v>4.8</v>
      </c>
    </row>
    <row r="3540" spans="1:13" x14ac:dyDescent="0.3">
      <c r="A3540" t="s">
        <v>5872</v>
      </c>
      <c r="B3540">
        <v>10</v>
      </c>
      <c r="C3540">
        <v>80</v>
      </c>
      <c r="E3540" t="s">
        <v>1030</v>
      </c>
      <c r="F3540" t="s">
        <v>5873</v>
      </c>
      <c r="G3540">
        <v>1159</v>
      </c>
      <c r="H3540" t="s">
        <v>2018</v>
      </c>
      <c r="I3540" t="s">
        <v>2548</v>
      </c>
      <c r="J3540" t="s">
        <v>42</v>
      </c>
      <c r="K3540">
        <v>7000000</v>
      </c>
      <c r="L3540">
        <v>2012</v>
      </c>
      <c r="M3540">
        <v>5.3</v>
      </c>
    </row>
    <row r="3541" spans="1:13" hidden="1" x14ac:dyDescent="0.3">
      <c r="A3541" t="s">
        <v>5874</v>
      </c>
      <c r="B3541">
        <v>2</v>
      </c>
      <c r="C3541">
        <v>45</v>
      </c>
      <c r="E3541" t="s">
        <v>5875</v>
      </c>
      <c r="F3541" t="s">
        <v>5876</v>
      </c>
      <c r="G3541">
        <v>192</v>
      </c>
      <c r="I3541" t="s">
        <v>17</v>
      </c>
      <c r="K3541">
        <v>7000000</v>
      </c>
      <c r="L3541">
        <v>2014</v>
      </c>
      <c r="M3541">
        <v>6</v>
      </c>
    </row>
    <row r="3542" spans="1:13" x14ac:dyDescent="0.3">
      <c r="A3542" t="s">
        <v>1338</v>
      </c>
      <c r="B3542">
        <v>38</v>
      </c>
      <c r="C3542">
        <v>115</v>
      </c>
      <c r="D3542">
        <v>41400000</v>
      </c>
      <c r="E3542" t="s">
        <v>5263</v>
      </c>
      <c r="F3542" t="s">
        <v>5877</v>
      </c>
      <c r="G3542">
        <v>39451</v>
      </c>
      <c r="H3542" t="s">
        <v>16</v>
      </c>
      <c r="I3542" t="s">
        <v>17</v>
      </c>
      <c r="J3542" t="s">
        <v>217</v>
      </c>
      <c r="K3542">
        <v>6900000</v>
      </c>
      <c r="L3542">
        <v>1985</v>
      </c>
      <c r="M3542">
        <v>7.3</v>
      </c>
    </row>
    <row r="3543" spans="1:13" hidden="1" x14ac:dyDescent="0.3">
      <c r="A3543" t="s">
        <v>5878</v>
      </c>
      <c r="B3543">
        <v>18</v>
      </c>
      <c r="C3543">
        <v>97</v>
      </c>
      <c r="E3543" t="s">
        <v>5879</v>
      </c>
      <c r="F3543" t="s">
        <v>5880</v>
      </c>
      <c r="G3543">
        <v>15862</v>
      </c>
      <c r="H3543" t="s">
        <v>16</v>
      </c>
      <c r="I3543" t="s">
        <v>17</v>
      </c>
      <c r="L3543">
        <v>2008</v>
      </c>
      <c r="M3543">
        <v>7.4</v>
      </c>
    </row>
    <row r="3544" spans="1:13" x14ac:dyDescent="0.3">
      <c r="A3544" t="s">
        <v>3230</v>
      </c>
      <c r="B3544">
        <v>152</v>
      </c>
      <c r="C3544">
        <v>102</v>
      </c>
      <c r="D3544">
        <v>7993039</v>
      </c>
      <c r="E3544" t="s">
        <v>609</v>
      </c>
      <c r="F3544" t="s">
        <v>5881</v>
      </c>
      <c r="G3544">
        <v>120036</v>
      </c>
      <c r="H3544" t="s">
        <v>16</v>
      </c>
      <c r="I3544" t="s">
        <v>17</v>
      </c>
      <c r="J3544" t="s">
        <v>217</v>
      </c>
      <c r="K3544">
        <v>6900000</v>
      </c>
      <c r="L3544">
        <v>1993</v>
      </c>
      <c r="M3544">
        <v>7.7</v>
      </c>
    </row>
    <row r="3545" spans="1:13" x14ac:dyDescent="0.3">
      <c r="A3545" t="s">
        <v>1461</v>
      </c>
      <c r="B3545">
        <v>44</v>
      </c>
      <c r="C3545">
        <v>111</v>
      </c>
      <c r="E3545" t="s">
        <v>1095</v>
      </c>
      <c r="F3545" t="s">
        <v>5882</v>
      </c>
      <c r="G3545">
        <v>39786</v>
      </c>
      <c r="H3545" t="s">
        <v>16</v>
      </c>
      <c r="I3545" t="s">
        <v>17</v>
      </c>
      <c r="J3545" t="s">
        <v>1001</v>
      </c>
      <c r="K3545">
        <v>7000000</v>
      </c>
      <c r="L3545">
        <v>2007</v>
      </c>
      <c r="M3545">
        <v>4.8</v>
      </c>
    </row>
    <row r="3546" spans="1:13" hidden="1" x14ac:dyDescent="0.3">
      <c r="A3546" t="s">
        <v>5883</v>
      </c>
      <c r="B3546">
        <v>6</v>
      </c>
      <c r="C3546">
        <v>96</v>
      </c>
      <c r="E3546" t="s">
        <v>85</v>
      </c>
      <c r="F3546" t="s">
        <v>5884</v>
      </c>
      <c r="G3546">
        <v>33</v>
      </c>
      <c r="H3546" t="s">
        <v>16</v>
      </c>
      <c r="I3546" t="s">
        <v>105</v>
      </c>
      <c r="K3546">
        <v>8700000</v>
      </c>
      <c r="L3546">
        <v>2016</v>
      </c>
      <c r="M3546">
        <v>7.2</v>
      </c>
    </row>
    <row r="3547" spans="1:13" hidden="1" x14ac:dyDescent="0.3">
      <c r="A3547" t="s">
        <v>5885</v>
      </c>
      <c r="B3547">
        <v>46</v>
      </c>
      <c r="C3547">
        <v>94</v>
      </c>
      <c r="E3547" t="s">
        <v>782</v>
      </c>
      <c r="F3547" t="s">
        <v>5886</v>
      </c>
      <c r="G3547">
        <v>5255</v>
      </c>
      <c r="H3547" t="s">
        <v>16</v>
      </c>
      <c r="I3547" t="s">
        <v>17</v>
      </c>
      <c r="K3547">
        <v>7000000</v>
      </c>
      <c r="L3547">
        <v>2015</v>
      </c>
      <c r="M3547">
        <v>5.8</v>
      </c>
    </row>
    <row r="3548" spans="1:13" hidden="1" x14ac:dyDescent="0.3">
      <c r="A3548" t="s">
        <v>5887</v>
      </c>
      <c r="B3548">
        <v>63</v>
      </c>
      <c r="C3548">
        <v>125</v>
      </c>
      <c r="D3548">
        <v>927107</v>
      </c>
      <c r="E3548" t="s">
        <v>4197</v>
      </c>
      <c r="F3548" t="s">
        <v>5888</v>
      </c>
      <c r="G3548">
        <v>5153</v>
      </c>
      <c r="H3548" t="s">
        <v>3088</v>
      </c>
      <c r="I3548" t="s">
        <v>282</v>
      </c>
      <c r="K3548">
        <v>15000000</v>
      </c>
      <c r="L3548">
        <v>1999</v>
      </c>
      <c r="M3548">
        <v>7.3</v>
      </c>
    </row>
    <row r="3549" spans="1:13" x14ac:dyDescent="0.3">
      <c r="A3549" t="s">
        <v>5889</v>
      </c>
      <c r="B3549">
        <v>74</v>
      </c>
      <c r="C3549">
        <v>108</v>
      </c>
      <c r="D3549">
        <v>49526</v>
      </c>
      <c r="E3549" t="s">
        <v>921</v>
      </c>
      <c r="F3549" t="s">
        <v>5890</v>
      </c>
      <c r="G3549">
        <v>16299</v>
      </c>
      <c r="H3549" t="s">
        <v>16</v>
      </c>
      <c r="I3549" t="s">
        <v>17</v>
      </c>
      <c r="J3549" t="s">
        <v>217</v>
      </c>
      <c r="K3549">
        <v>6800000</v>
      </c>
      <c r="L3549">
        <v>2005</v>
      </c>
      <c r="M3549">
        <v>7</v>
      </c>
    </row>
    <row r="3550" spans="1:13" x14ac:dyDescent="0.3">
      <c r="A3550" t="s">
        <v>5891</v>
      </c>
      <c r="B3550">
        <v>25</v>
      </c>
      <c r="C3550">
        <v>101</v>
      </c>
      <c r="D3550">
        <v>10696</v>
      </c>
      <c r="E3550" t="s">
        <v>558</v>
      </c>
      <c r="F3550" t="s">
        <v>5892</v>
      </c>
      <c r="G3550">
        <v>10771</v>
      </c>
      <c r="H3550" t="s">
        <v>16</v>
      </c>
      <c r="I3550" t="s">
        <v>17</v>
      </c>
      <c r="J3550" t="s">
        <v>217</v>
      </c>
      <c r="K3550">
        <v>6800000</v>
      </c>
      <c r="L3550">
        <v>2003</v>
      </c>
      <c r="M3550">
        <v>6.4</v>
      </c>
    </row>
    <row r="3551" spans="1:13" x14ac:dyDescent="0.3">
      <c r="A3551" t="s">
        <v>5893</v>
      </c>
      <c r="B3551">
        <v>224</v>
      </c>
      <c r="C3551">
        <v>101</v>
      </c>
      <c r="D3551">
        <v>31607598</v>
      </c>
      <c r="E3551" t="s">
        <v>1578</v>
      </c>
      <c r="F3551" t="s">
        <v>5894</v>
      </c>
      <c r="G3551">
        <v>58366</v>
      </c>
      <c r="H3551" t="s">
        <v>16</v>
      </c>
      <c r="I3551" t="s">
        <v>105</v>
      </c>
      <c r="J3551" t="s">
        <v>18</v>
      </c>
      <c r="K3551">
        <v>6900000</v>
      </c>
      <c r="L3551">
        <v>2012</v>
      </c>
      <c r="M3551">
        <v>5.6</v>
      </c>
    </row>
    <row r="3552" spans="1:13" x14ac:dyDescent="0.3">
      <c r="A3552" t="s">
        <v>2055</v>
      </c>
      <c r="B3552">
        <v>226</v>
      </c>
      <c r="C3552">
        <v>139</v>
      </c>
      <c r="D3552">
        <v>6857096</v>
      </c>
      <c r="E3552" t="s">
        <v>5895</v>
      </c>
      <c r="F3552" t="s">
        <v>5896</v>
      </c>
      <c r="G3552">
        <v>80429</v>
      </c>
      <c r="H3552" t="s">
        <v>532</v>
      </c>
      <c r="I3552" t="s">
        <v>105</v>
      </c>
      <c r="J3552" t="s">
        <v>217</v>
      </c>
      <c r="K3552">
        <v>6800000</v>
      </c>
      <c r="L3552">
        <v>2010</v>
      </c>
      <c r="M3552">
        <v>8.1999999999999993</v>
      </c>
    </row>
    <row r="3553" spans="1:13" x14ac:dyDescent="0.3">
      <c r="A3553" t="s">
        <v>1662</v>
      </c>
      <c r="B3553">
        <v>36</v>
      </c>
      <c r="C3553">
        <v>125</v>
      </c>
      <c r="D3553">
        <v>223878</v>
      </c>
      <c r="E3553" t="s">
        <v>515</v>
      </c>
      <c r="F3553" t="s">
        <v>5897</v>
      </c>
      <c r="G3553">
        <v>3548</v>
      </c>
      <c r="H3553" t="s">
        <v>3444</v>
      </c>
      <c r="I3553" t="s">
        <v>2519</v>
      </c>
      <c r="J3553" t="s">
        <v>217</v>
      </c>
      <c r="K3553">
        <v>5000000</v>
      </c>
      <c r="L3553">
        <v>2003</v>
      </c>
      <c r="M3553">
        <v>6.5</v>
      </c>
    </row>
    <row r="3554" spans="1:13" hidden="1" x14ac:dyDescent="0.3">
      <c r="A3554" t="s">
        <v>5898</v>
      </c>
      <c r="B3554">
        <v>54</v>
      </c>
      <c r="C3554">
        <v>88</v>
      </c>
      <c r="D3554">
        <v>828</v>
      </c>
      <c r="E3554" t="s">
        <v>5899</v>
      </c>
      <c r="F3554" t="s">
        <v>5900</v>
      </c>
      <c r="G3554">
        <v>5133</v>
      </c>
      <c r="H3554" t="s">
        <v>16</v>
      </c>
      <c r="I3554" t="s">
        <v>2822</v>
      </c>
      <c r="J3554" t="s">
        <v>217</v>
      </c>
      <c r="L3554">
        <v>2009</v>
      </c>
      <c r="M3554">
        <v>6.4</v>
      </c>
    </row>
    <row r="3555" spans="1:13" x14ac:dyDescent="0.3">
      <c r="A3555" t="s">
        <v>509</v>
      </c>
      <c r="B3555">
        <v>142</v>
      </c>
      <c r="C3555">
        <v>115</v>
      </c>
      <c r="D3555">
        <v>8060</v>
      </c>
      <c r="E3555" t="s">
        <v>169</v>
      </c>
      <c r="F3555" t="s">
        <v>5901</v>
      </c>
      <c r="G3555">
        <v>81644</v>
      </c>
      <c r="H3555" t="s">
        <v>5090</v>
      </c>
      <c r="I3555" t="s">
        <v>5902</v>
      </c>
      <c r="J3555" t="s">
        <v>217</v>
      </c>
      <c r="K3555">
        <v>4000000</v>
      </c>
      <c r="L3555">
        <v>2007</v>
      </c>
      <c r="M3555">
        <v>8.1</v>
      </c>
    </row>
    <row r="3556" spans="1:13" x14ac:dyDescent="0.3">
      <c r="A3556" t="s">
        <v>2968</v>
      </c>
      <c r="B3556">
        <v>271</v>
      </c>
      <c r="C3556">
        <v>99</v>
      </c>
      <c r="D3556">
        <v>84263837</v>
      </c>
      <c r="E3556" t="s">
        <v>1828</v>
      </c>
      <c r="F3556" t="s">
        <v>5903</v>
      </c>
      <c r="G3556">
        <v>81699</v>
      </c>
      <c r="H3556" t="s">
        <v>16</v>
      </c>
      <c r="I3556" t="s">
        <v>17</v>
      </c>
      <c r="J3556" t="s">
        <v>217</v>
      </c>
      <c r="K3556">
        <v>6500000</v>
      </c>
      <c r="L3556">
        <v>2014</v>
      </c>
      <c r="M3556">
        <v>5.4</v>
      </c>
    </row>
    <row r="3557" spans="1:13" x14ac:dyDescent="0.3">
      <c r="A3557" t="s">
        <v>5904</v>
      </c>
      <c r="B3557">
        <v>33</v>
      </c>
      <c r="C3557">
        <v>88</v>
      </c>
      <c r="D3557">
        <v>110029</v>
      </c>
      <c r="E3557" t="s">
        <v>5905</v>
      </c>
      <c r="F3557" t="s">
        <v>5906</v>
      </c>
      <c r="G3557">
        <v>1388</v>
      </c>
      <c r="H3557" t="s">
        <v>16</v>
      </c>
      <c r="I3557" t="s">
        <v>139</v>
      </c>
      <c r="J3557" t="s">
        <v>18</v>
      </c>
      <c r="K3557">
        <v>6500000</v>
      </c>
      <c r="L3557">
        <v>2009</v>
      </c>
      <c r="M3557">
        <v>6.3</v>
      </c>
    </row>
    <row r="3558" spans="1:13" x14ac:dyDescent="0.3">
      <c r="A3558" t="s">
        <v>1068</v>
      </c>
      <c r="B3558">
        <v>64</v>
      </c>
      <c r="C3558">
        <v>112</v>
      </c>
      <c r="D3558">
        <v>57504069</v>
      </c>
      <c r="E3558" t="s">
        <v>714</v>
      </c>
      <c r="F3558" t="s">
        <v>5907</v>
      </c>
      <c r="G3558">
        <v>94139</v>
      </c>
      <c r="H3558" t="s">
        <v>16</v>
      </c>
      <c r="I3558" t="s">
        <v>17</v>
      </c>
      <c r="J3558" t="s">
        <v>217</v>
      </c>
      <c r="K3558">
        <v>6000000</v>
      </c>
      <c r="L3558">
        <v>1991</v>
      </c>
      <c r="M3558">
        <v>7.8</v>
      </c>
    </row>
    <row r="3559" spans="1:13" x14ac:dyDescent="0.3">
      <c r="A3559" t="s">
        <v>5908</v>
      </c>
      <c r="B3559">
        <v>18</v>
      </c>
      <c r="C3559">
        <v>108</v>
      </c>
      <c r="D3559">
        <v>54215416</v>
      </c>
      <c r="E3559" t="s">
        <v>1542</v>
      </c>
      <c r="F3559" t="s">
        <v>5909</v>
      </c>
      <c r="G3559">
        <v>21409</v>
      </c>
      <c r="H3559" t="s">
        <v>16</v>
      </c>
      <c r="I3559" t="s">
        <v>17</v>
      </c>
      <c r="J3559" t="s">
        <v>18</v>
      </c>
      <c r="K3559">
        <v>6500000</v>
      </c>
      <c r="L3559">
        <v>1987</v>
      </c>
      <c r="M3559">
        <v>6.8</v>
      </c>
    </row>
    <row r="3560" spans="1:13" hidden="1" x14ac:dyDescent="0.3">
      <c r="A3560" t="s">
        <v>5910</v>
      </c>
      <c r="B3560">
        <v>6</v>
      </c>
      <c r="C3560">
        <v>107</v>
      </c>
      <c r="E3560" t="s">
        <v>921</v>
      </c>
      <c r="F3560" t="s">
        <v>5911</v>
      </c>
      <c r="G3560">
        <v>3157</v>
      </c>
      <c r="H3560" t="s">
        <v>16</v>
      </c>
      <c r="I3560" t="s">
        <v>17</v>
      </c>
      <c r="J3560" t="s">
        <v>42</v>
      </c>
      <c r="L3560">
        <v>1981</v>
      </c>
      <c r="M3560">
        <v>7.2</v>
      </c>
    </row>
    <row r="3561" spans="1:13" x14ac:dyDescent="0.3">
      <c r="A3561" t="s">
        <v>825</v>
      </c>
      <c r="B3561">
        <v>121</v>
      </c>
      <c r="C3561">
        <v>104</v>
      </c>
      <c r="D3561">
        <v>31899000</v>
      </c>
      <c r="E3561" t="s">
        <v>5912</v>
      </c>
      <c r="F3561" t="s">
        <v>5913</v>
      </c>
      <c r="G3561">
        <v>23986</v>
      </c>
      <c r="H3561" t="s">
        <v>16</v>
      </c>
      <c r="I3561" t="s">
        <v>17</v>
      </c>
      <c r="J3561" t="s">
        <v>2600</v>
      </c>
      <c r="K3561">
        <v>6500000</v>
      </c>
      <c r="L3561">
        <v>1980</v>
      </c>
      <c r="M3561">
        <v>7.1</v>
      </c>
    </row>
    <row r="3562" spans="1:13" x14ac:dyDescent="0.3">
      <c r="A3562" t="s">
        <v>196</v>
      </c>
      <c r="B3562">
        <v>14</v>
      </c>
      <c r="C3562">
        <v>108</v>
      </c>
      <c r="D3562">
        <v>24103594</v>
      </c>
      <c r="E3562" t="s">
        <v>5914</v>
      </c>
      <c r="F3562" t="s">
        <v>5915</v>
      </c>
      <c r="G3562">
        <v>6384</v>
      </c>
      <c r="H3562" t="s">
        <v>16</v>
      </c>
      <c r="I3562" t="s">
        <v>17</v>
      </c>
      <c r="J3562" t="s">
        <v>42</v>
      </c>
      <c r="K3562">
        <v>6500000</v>
      </c>
      <c r="L3562">
        <v>1993</v>
      </c>
      <c r="M3562">
        <v>6.2</v>
      </c>
    </row>
    <row r="3563" spans="1:13" x14ac:dyDescent="0.3">
      <c r="A3563" t="s">
        <v>192</v>
      </c>
      <c r="B3563">
        <v>137</v>
      </c>
      <c r="C3563">
        <v>102</v>
      </c>
      <c r="D3563">
        <v>16842303</v>
      </c>
      <c r="E3563" t="s">
        <v>366</v>
      </c>
      <c r="F3563" t="s">
        <v>5916</v>
      </c>
      <c r="G3563">
        <v>59474</v>
      </c>
      <c r="H3563" t="s">
        <v>16</v>
      </c>
      <c r="I3563" t="s">
        <v>17</v>
      </c>
      <c r="J3563" t="s">
        <v>217</v>
      </c>
      <c r="K3563">
        <v>6500000</v>
      </c>
      <c r="L3563">
        <v>1999</v>
      </c>
      <c r="M3563">
        <v>7.3</v>
      </c>
    </row>
    <row r="3564" spans="1:13" x14ac:dyDescent="0.3">
      <c r="A3564" t="s">
        <v>5647</v>
      </c>
      <c r="B3564">
        <v>111</v>
      </c>
      <c r="C3564">
        <v>88</v>
      </c>
      <c r="D3564">
        <v>13367101</v>
      </c>
      <c r="E3564" t="s">
        <v>515</v>
      </c>
      <c r="F3564" t="s">
        <v>5917</v>
      </c>
      <c r="G3564">
        <v>19715</v>
      </c>
      <c r="H3564" t="s">
        <v>16</v>
      </c>
      <c r="I3564" t="s">
        <v>17</v>
      </c>
      <c r="J3564" t="s">
        <v>217</v>
      </c>
      <c r="K3564">
        <v>6500000</v>
      </c>
      <c r="L3564">
        <v>2006</v>
      </c>
      <c r="M3564">
        <v>5.9</v>
      </c>
    </row>
    <row r="3565" spans="1:13" x14ac:dyDescent="0.3">
      <c r="A3565" t="s">
        <v>2585</v>
      </c>
      <c r="B3565">
        <v>57</v>
      </c>
      <c r="C3565">
        <v>115</v>
      </c>
      <c r="E3565" t="s">
        <v>1073</v>
      </c>
      <c r="F3565" t="s">
        <v>5918</v>
      </c>
      <c r="G3565">
        <v>25857</v>
      </c>
      <c r="H3565" t="s">
        <v>16</v>
      </c>
      <c r="I3565" t="s">
        <v>17</v>
      </c>
      <c r="J3565" t="s">
        <v>110</v>
      </c>
      <c r="K3565">
        <v>6500000</v>
      </c>
      <c r="L3565">
        <v>1971</v>
      </c>
      <c r="M3565">
        <v>7.2</v>
      </c>
    </row>
    <row r="3566" spans="1:13" x14ac:dyDescent="0.3">
      <c r="A3566" t="s">
        <v>5919</v>
      </c>
      <c r="B3566">
        <v>97</v>
      </c>
      <c r="C3566">
        <v>91</v>
      </c>
      <c r="D3566">
        <v>10149779</v>
      </c>
      <c r="E3566" t="s">
        <v>1557</v>
      </c>
      <c r="F3566" t="s">
        <v>5920</v>
      </c>
      <c r="G3566">
        <v>8294</v>
      </c>
      <c r="H3566" t="s">
        <v>16</v>
      </c>
      <c r="I3566" t="s">
        <v>17</v>
      </c>
      <c r="J3566" t="s">
        <v>18</v>
      </c>
      <c r="K3566">
        <v>6500000</v>
      </c>
      <c r="L3566">
        <v>1999</v>
      </c>
      <c r="M3566">
        <v>3.6</v>
      </c>
    </row>
    <row r="3567" spans="1:13" x14ac:dyDescent="0.3">
      <c r="A3567" t="s">
        <v>5921</v>
      </c>
      <c r="B3567">
        <v>73</v>
      </c>
      <c r="C3567">
        <v>141</v>
      </c>
      <c r="D3567">
        <v>6173485</v>
      </c>
      <c r="E3567" t="s">
        <v>563</v>
      </c>
      <c r="F3567" t="s">
        <v>5922</v>
      </c>
      <c r="G3567">
        <v>10672</v>
      </c>
      <c r="H3567" t="s">
        <v>16</v>
      </c>
      <c r="I3567" t="s">
        <v>282</v>
      </c>
      <c r="J3567" t="s">
        <v>217</v>
      </c>
      <c r="K3567">
        <v>7000000</v>
      </c>
      <c r="L3567">
        <v>2001</v>
      </c>
      <c r="M3567">
        <v>7.7</v>
      </c>
    </row>
    <row r="3568" spans="1:13" x14ac:dyDescent="0.3">
      <c r="A3568" t="s">
        <v>3756</v>
      </c>
      <c r="B3568">
        <v>486</v>
      </c>
      <c r="C3568">
        <v>101</v>
      </c>
      <c r="D3568">
        <v>4000304</v>
      </c>
      <c r="E3568" t="s">
        <v>1235</v>
      </c>
      <c r="F3568" t="s">
        <v>5923</v>
      </c>
      <c r="G3568">
        <v>145395</v>
      </c>
      <c r="H3568" t="s">
        <v>16</v>
      </c>
      <c r="I3568" t="s">
        <v>25</v>
      </c>
      <c r="J3568" t="s">
        <v>2386</v>
      </c>
      <c r="K3568">
        <v>6500000</v>
      </c>
      <c r="L3568">
        <v>2011</v>
      </c>
      <c r="M3568">
        <v>7.3</v>
      </c>
    </row>
    <row r="3569" spans="1:13" x14ac:dyDescent="0.3">
      <c r="A3569" t="s">
        <v>255</v>
      </c>
      <c r="B3569">
        <v>149</v>
      </c>
      <c r="C3569">
        <v>105</v>
      </c>
      <c r="D3569">
        <v>2338695</v>
      </c>
      <c r="E3569" t="s">
        <v>782</v>
      </c>
      <c r="F3569" t="s">
        <v>5924</v>
      </c>
      <c r="G3569">
        <v>134070</v>
      </c>
      <c r="H3569" t="s">
        <v>16</v>
      </c>
      <c r="I3569" t="s">
        <v>25</v>
      </c>
      <c r="J3569" t="s">
        <v>217</v>
      </c>
      <c r="K3569">
        <v>4000000</v>
      </c>
      <c r="L3569">
        <v>2004</v>
      </c>
      <c r="M3569">
        <v>7.4</v>
      </c>
    </row>
    <row r="3570" spans="1:13" x14ac:dyDescent="0.3">
      <c r="A3570" t="s">
        <v>5925</v>
      </c>
      <c r="B3570">
        <v>4</v>
      </c>
      <c r="C3570">
        <v>100</v>
      </c>
      <c r="D3570">
        <v>2024854</v>
      </c>
      <c r="E3570" t="s">
        <v>647</v>
      </c>
      <c r="F3570" t="s">
        <v>5926</v>
      </c>
      <c r="G3570">
        <v>564</v>
      </c>
      <c r="H3570" t="s">
        <v>16</v>
      </c>
      <c r="I3570" t="s">
        <v>17</v>
      </c>
      <c r="J3570" t="s">
        <v>18</v>
      </c>
      <c r="K3570">
        <v>6500000</v>
      </c>
      <c r="L3570">
        <v>2005</v>
      </c>
      <c r="M3570">
        <v>6.6</v>
      </c>
    </row>
    <row r="3571" spans="1:13" x14ac:dyDescent="0.3">
      <c r="A3571" t="s">
        <v>5927</v>
      </c>
      <c r="B3571">
        <v>200</v>
      </c>
      <c r="C3571">
        <v>116</v>
      </c>
      <c r="D3571">
        <v>2268296</v>
      </c>
      <c r="E3571" t="s">
        <v>1464</v>
      </c>
      <c r="F3571" t="s">
        <v>5928</v>
      </c>
      <c r="G3571">
        <v>41856</v>
      </c>
      <c r="H3571" t="s">
        <v>16</v>
      </c>
      <c r="I3571" t="s">
        <v>25</v>
      </c>
      <c r="J3571" t="s">
        <v>18</v>
      </c>
      <c r="K3571">
        <v>6500000</v>
      </c>
      <c r="L3571">
        <v>2013</v>
      </c>
      <c r="M3571">
        <v>6.9</v>
      </c>
    </row>
    <row r="3572" spans="1:13" x14ac:dyDescent="0.3">
      <c r="A3572" t="s">
        <v>4522</v>
      </c>
      <c r="B3572">
        <v>84</v>
      </c>
      <c r="C3572">
        <v>97</v>
      </c>
      <c r="D3572">
        <v>1029017</v>
      </c>
      <c r="E3572" t="s">
        <v>85</v>
      </c>
      <c r="F3572" t="s">
        <v>5929</v>
      </c>
      <c r="G3572">
        <v>12049</v>
      </c>
      <c r="H3572" t="s">
        <v>16</v>
      </c>
      <c r="I3572" t="s">
        <v>17</v>
      </c>
      <c r="J3572" t="s">
        <v>217</v>
      </c>
      <c r="K3572">
        <v>6500000</v>
      </c>
      <c r="L3572">
        <v>2004</v>
      </c>
      <c r="M3572">
        <v>6.8</v>
      </c>
    </row>
    <row r="3573" spans="1:13" hidden="1" x14ac:dyDescent="0.3">
      <c r="A3573" t="s">
        <v>5930</v>
      </c>
      <c r="B3573">
        <v>28</v>
      </c>
      <c r="C3573">
        <v>106</v>
      </c>
      <c r="D3573">
        <v>64148</v>
      </c>
      <c r="E3573" t="s">
        <v>1235</v>
      </c>
      <c r="F3573" t="s">
        <v>5931</v>
      </c>
      <c r="G3573">
        <v>2601</v>
      </c>
      <c r="H3573" t="s">
        <v>16</v>
      </c>
      <c r="I3573" t="s">
        <v>25</v>
      </c>
      <c r="K3573">
        <v>6500000</v>
      </c>
      <c r="L3573">
        <v>2000</v>
      </c>
      <c r="M3573">
        <v>7.3</v>
      </c>
    </row>
    <row r="3574" spans="1:13" x14ac:dyDescent="0.3">
      <c r="A3574" t="s">
        <v>5932</v>
      </c>
      <c r="B3574">
        <v>217</v>
      </c>
      <c r="C3574">
        <v>105</v>
      </c>
      <c r="D3574">
        <v>66637</v>
      </c>
      <c r="E3574" t="s">
        <v>2003</v>
      </c>
      <c r="F3574" t="s">
        <v>5933</v>
      </c>
      <c r="G3574">
        <v>29608</v>
      </c>
      <c r="H3574" t="s">
        <v>16</v>
      </c>
      <c r="I3574" t="s">
        <v>17</v>
      </c>
      <c r="J3574" t="s">
        <v>217</v>
      </c>
      <c r="K3574">
        <v>6500000</v>
      </c>
      <c r="L3574">
        <v>2009</v>
      </c>
      <c r="M3574">
        <v>7.2</v>
      </c>
    </row>
    <row r="3575" spans="1:13" x14ac:dyDescent="0.3">
      <c r="A3575" t="s">
        <v>5934</v>
      </c>
      <c r="B3575">
        <v>12</v>
      </c>
      <c r="C3575">
        <v>102</v>
      </c>
      <c r="E3575" t="s">
        <v>5935</v>
      </c>
      <c r="F3575" t="s">
        <v>5936</v>
      </c>
      <c r="G3575">
        <v>2892</v>
      </c>
      <c r="H3575" t="s">
        <v>16</v>
      </c>
      <c r="I3575" t="s">
        <v>73</v>
      </c>
      <c r="J3575" t="s">
        <v>217</v>
      </c>
      <c r="K3575">
        <v>6500000</v>
      </c>
      <c r="L3575">
        <v>2010</v>
      </c>
      <c r="M3575">
        <v>6.5</v>
      </c>
    </row>
    <row r="3576" spans="1:13" x14ac:dyDescent="0.3">
      <c r="A3576" t="s">
        <v>3798</v>
      </c>
      <c r="B3576">
        <v>183</v>
      </c>
      <c r="C3576">
        <v>122</v>
      </c>
      <c r="D3576">
        <v>871577</v>
      </c>
      <c r="E3576" t="s">
        <v>1542</v>
      </c>
      <c r="F3576" t="s">
        <v>5937</v>
      </c>
      <c r="G3576">
        <v>51353</v>
      </c>
      <c r="H3576" t="s">
        <v>16</v>
      </c>
      <c r="I3576" t="s">
        <v>25</v>
      </c>
      <c r="J3576" t="s">
        <v>217</v>
      </c>
      <c r="K3576">
        <v>4500000</v>
      </c>
      <c r="L3576">
        <v>2007</v>
      </c>
      <c r="M3576">
        <v>7.7</v>
      </c>
    </row>
    <row r="3577" spans="1:13" x14ac:dyDescent="0.3">
      <c r="A3577" t="s">
        <v>13</v>
      </c>
      <c r="B3577">
        <v>204</v>
      </c>
      <c r="C3577">
        <v>107</v>
      </c>
      <c r="D3577">
        <v>38400000</v>
      </c>
      <c r="E3577" t="s">
        <v>238</v>
      </c>
      <c r="F3577" t="s">
        <v>5938</v>
      </c>
      <c r="G3577">
        <v>600266</v>
      </c>
      <c r="H3577" t="s">
        <v>16</v>
      </c>
      <c r="I3577" t="s">
        <v>25</v>
      </c>
      <c r="J3577" t="s">
        <v>217</v>
      </c>
      <c r="K3577">
        <v>6500000</v>
      </c>
      <c r="L3577">
        <v>1984</v>
      </c>
      <c r="M3577">
        <v>8.1</v>
      </c>
    </row>
    <row r="3578" spans="1:13" x14ac:dyDescent="0.3">
      <c r="A3578" t="s">
        <v>5939</v>
      </c>
      <c r="B3578">
        <v>153</v>
      </c>
      <c r="C3578">
        <v>121</v>
      </c>
      <c r="D3578">
        <v>4063859</v>
      </c>
      <c r="E3578" t="s">
        <v>85</v>
      </c>
      <c r="F3578" t="s">
        <v>5940</v>
      </c>
      <c r="G3578">
        <v>114407</v>
      </c>
      <c r="H3578" t="s">
        <v>3088</v>
      </c>
      <c r="I3578" t="s">
        <v>282</v>
      </c>
      <c r="J3578" t="s">
        <v>217</v>
      </c>
      <c r="K3578">
        <v>4800000</v>
      </c>
      <c r="L3578">
        <v>2003</v>
      </c>
      <c r="M3578">
        <v>7.7</v>
      </c>
    </row>
    <row r="3579" spans="1:13" x14ac:dyDescent="0.3">
      <c r="A3579" t="s">
        <v>1327</v>
      </c>
      <c r="B3579">
        <v>145</v>
      </c>
      <c r="C3579">
        <v>98</v>
      </c>
      <c r="D3579">
        <v>449558</v>
      </c>
      <c r="E3579" t="s">
        <v>596</v>
      </c>
      <c r="F3579" t="s">
        <v>5941</v>
      </c>
      <c r="G3579">
        <v>32307</v>
      </c>
      <c r="H3579" t="s">
        <v>16</v>
      </c>
      <c r="I3579" t="s">
        <v>25</v>
      </c>
      <c r="J3579" t="s">
        <v>217</v>
      </c>
      <c r="K3579">
        <v>10000000</v>
      </c>
      <c r="L3579">
        <v>2009</v>
      </c>
      <c r="M3579">
        <v>7.6</v>
      </c>
    </row>
    <row r="3580" spans="1:13" x14ac:dyDescent="0.3">
      <c r="A3580" t="s">
        <v>5942</v>
      </c>
      <c r="B3580">
        <v>203</v>
      </c>
      <c r="C3580">
        <v>108</v>
      </c>
      <c r="E3580" t="s">
        <v>4425</v>
      </c>
      <c r="F3580" t="s">
        <v>5943</v>
      </c>
      <c r="G3580">
        <v>39856</v>
      </c>
      <c r="H3580" t="s">
        <v>16</v>
      </c>
      <c r="I3580" t="s">
        <v>17</v>
      </c>
      <c r="J3580" t="s">
        <v>217</v>
      </c>
      <c r="K3580">
        <v>4000000</v>
      </c>
      <c r="L3580">
        <v>1985</v>
      </c>
      <c r="M3580">
        <v>7.3</v>
      </c>
    </row>
    <row r="3581" spans="1:13" hidden="1" x14ac:dyDescent="0.3">
      <c r="B3581">
        <v>10</v>
      </c>
      <c r="C3581">
        <v>55</v>
      </c>
      <c r="E3581" t="s">
        <v>782</v>
      </c>
      <c r="F3581" t="s">
        <v>5944</v>
      </c>
      <c r="G3581">
        <v>9638</v>
      </c>
      <c r="H3581" t="s">
        <v>3444</v>
      </c>
      <c r="I3581" t="s">
        <v>2519</v>
      </c>
      <c r="J3581" t="s">
        <v>957</v>
      </c>
      <c r="M3581">
        <v>8.6999999999999993</v>
      </c>
    </row>
    <row r="3582" spans="1:13" x14ac:dyDescent="0.3">
      <c r="A3582" t="s">
        <v>2535</v>
      </c>
      <c r="B3582">
        <v>93</v>
      </c>
      <c r="C3582">
        <v>123</v>
      </c>
      <c r="D3582">
        <v>2122561</v>
      </c>
      <c r="E3582" t="s">
        <v>615</v>
      </c>
      <c r="F3582" t="s">
        <v>5945</v>
      </c>
      <c r="G3582">
        <v>99033</v>
      </c>
      <c r="H3582" t="s">
        <v>16</v>
      </c>
      <c r="I3582" t="s">
        <v>17</v>
      </c>
      <c r="J3582" t="s">
        <v>217</v>
      </c>
      <c r="K3582">
        <v>6000000</v>
      </c>
      <c r="L3582">
        <v>1995</v>
      </c>
      <c r="M3582">
        <v>7.2</v>
      </c>
    </row>
    <row r="3583" spans="1:13" x14ac:dyDescent="0.3">
      <c r="A3583" t="s">
        <v>4711</v>
      </c>
      <c r="B3583">
        <v>124</v>
      </c>
      <c r="C3583">
        <v>110</v>
      </c>
      <c r="D3583">
        <v>181360000</v>
      </c>
      <c r="E3583" t="s">
        <v>5946</v>
      </c>
      <c r="F3583" t="s">
        <v>5947</v>
      </c>
      <c r="G3583">
        <v>170027</v>
      </c>
      <c r="H3583" t="s">
        <v>16</v>
      </c>
      <c r="I3583" t="s">
        <v>17</v>
      </c>
      <c r="J3583" t="s">
        <v>18</v>
      </c>
      <c r="K3583">
        <v>6000000</v>
      </c>
      <c r="L3583">
        <v>1978</v>
      </c>
      <c r="M3583">
        <v>7.2</v>
      </c>
    </row>
    <row r="3584" spans="1:13" x14ac:dyDescent="0.3">
      <c r="A3584" t="s">
        <v>279</v>
      </c>
      <c r="B3584">
        <v>120</v>
      </c>
      <c r="C3584">
        <v>120</v>
      </c>
      <c r="D3584">
        <v>137963328</v>
      </c>
      <c r="E3584" t="s">
        <v>1229</v>
      </c>
      <c r="F3584" t="s">
        <v>5948</v>
      </c>
      <c r="G3584">
        <v>291603</v>
      </c>
      <c r="H3584" t="s">
        <v>16</v>
      </c>
      <c r="I3584" t="s">
        <v>25</v>
      </c>
      <c r="J3584" t="s">
        <v>217</v>
      </c>
      <c r="K3584">
        <v>6000000</v>
      </c>
      <c r="L3584">
        <v>1986</v>
      </c>
      <c r="M3584">
        <v>8.1</v>
      </c>
    </row>
    <row r="3585" spans="1:13" x14ac:dyDescent="0.3">
      <c r="A3585" t="s">
        <v>1372</v>
      </c>
      <c r="B3585">
        <v>288</v>
      </c>
      <c r="C3585">
        <v>122</v>
      </c>
      <c r="D3585">
        <v>119078393</v>
      </c>
      <c r="E3585" t="s">
        <v>5949</v>
      </c>
      <c r="F3585" t="s">
        <v>5950</v>
      </c>
      <c r="G3585">
        <v>113152</v>
      </c>
      <c r="H3585" t="s">
        <v>16</v>
      </c>
      <c r="I3585" t="s">
        <v>17</v>
      </c>
      <c r="J3585" t="s">
        <v>217</v>
      </c>
      <c r="K3585">
        <v>6000000</v>
      </c>
      <c r="L3585">
        <v>2004</v>
      </c>
      <c r="M3585">
        <v>7.5</v>
      </c>
    </row>
    <row r="3586" spans="1:13" x14ac:dyDescent="0.3">
      <c r="A3586" t="s">
        <v>5951</v>
      </c>
      <c r="B3586">
        <v>130</v>
      </c>
      <c r="C3586">
        <v>110</v>
      </c>
      <c r="D3586">
        <v>102308900</v>
      </c>
      <c r="E3586" t="s">
        <v>5952</v>
      </c>
      <c r="F3586" t="s">
        <v>5953</v>
      </c>
      <c r="G3586">
        <v>152089</v>
      </c>
      <c r="H3586" t="s">
        <v>16</v>
      </c>
      <c r="I3586" t="s">
        <v>17</v>
      </c>
      <c r="J3586" t="s">
        <v>5630</v>
      </c>
      <c r="K3586">
        <v>6000000</v>
      </c>
      <c r="L3586">
        <v>1969</v>
      </c>
      <c r="M3586">
        <v>8.1</v>
      </c>
    </row>
    <row r="3587" spans="1:13" x14ac:dyDescent="0.3">
      <c r="A3587" t="s">
        <v>5954</v>
      </c>
      <c r="B3587">
        <v>145</v>
      </c>
      <c r="C3587">
        <v>139</v>
      </c>
      <c r="D3587">
        <v>102300000</v>
      </c>
      <c r="E3587" t="s">
        <v>5955</v>
      </c>
      <c r="F3587" t="s">
        <v>5956</v>
      </c>
      <c r="G3587">
        <v>107408</v>
      </c>
      <c r="H3587" t="s">
        <v>16</v>
      </c>
      <c r="I3587" t="s">
        <v>17</v>
      </c>
      <c r="J3587" t="s">
        <v>2160</v>
      </c>
      <c r="K3587">
        <v>6000000</v>
      </c>
      <c r="L3587">
        <v>1964</v>
      </c>
      <c r="M3587">
        <v>7.8</v>
      </c>
    </row>
    <row r="3588" spans="1:13" x14ac:dyDescent="0.3">
      <c r="A3588" t="s">
        <v>1452</v>
      </c>
      <c r="B3588">
        <v>62</v>
      </c>
      <c r="C3588">
        <v>124</v>
      </c>
      <c r="D3588">
        <v>54800000</v>
      </c>
      <c r="E3588" t="s">
        <v>1235</v>
      </c>
      <c r="F3588" t="s">
        <v>5957</v>
      </c>
      <c r="G3588">
        <v>35130</v>
      </c>
      <c r="H3588" t="s">
        <v>16</v>
      </c>
      <c r="I3588" t="s">
        <v>17</v>
      </c>
      <c r="J3588" t="s">
        <v>217</v>
      </c>
      <c r="K3588">
        <v>6000000</v>
      </c>
      <c r="L3588">
        <v>1980</v>
      </c>
      <c r="M3588">
        <v>7.8</v>
      </c>
    </row>
    <row r="3589" spans="1:13" x14ac:dyDescent="0.3">
      <c r="A3589" t="s">
        <v>592</v>
      </c>
      <c r="B3589">
        <v>188</v>
      </c>
      <c r="C3589">
        <v>120</v>
      </c>
      <c r="D3589">
        <v>24004159</v>
      </c>
      <c r="E3589" t="s">
        <v>593</v>
      </c>
      <c r="F3589" t="s">
        <v>594</v>
      </c>
      <c r="G3589">
        <v>68722</v>
      </c>
      <c r="H3589" t="s">
        <v>16</v>
      </c>
      <c r="I3589" t="s">
        <v>17</v>
      </c>
      <c r="J3589" t="s">
        <v>42</v>
      </c>
      <c r="K3589">
        <v>110000000</v>
      </c>
      <c r="L3589">
        <v>2004</v>
      </c>
      <c r="M3589">
        <v>5.8</v>
      </c>
    </row>
    <row r="3590" spans="1:13" x14ac:dyDescent="0.3">
      <c r="A3590" t="s">
        <v>5958</v>
      </c>
      <c r="B3590">
        <v>120</v>
      </c>
      <c r="C3590">
        <v>152</v>
      </c>
      <c r="D3590">
        <v>43650000</v>
      </c>
      <c r="E3590" t="s">
        <v>5959</v>
      </c>
      <c r="F3590" t="s">
        <v>5960</v>
      </c>
      <c r="G3590">
        <v>71919</v>
      </c>
      <c r="H3590" t="s">
        <v>16</v>
      </c>
      <c r="I3590" t="s">
        <v>17</v>
      </c>
      <c r="J3590" t="s">
        <v>2007</v>
      </c>
      <c r="K3590">
        <v>6000000</v>
      </c>
      <c r="L3590">
        <v>1961</v>
      </c>
      <c r="M3590">
        <v>7.6</v>
      </c>
    </row>
    <row r="3591" spans="1:13" x14ac:dyDescent="0.3">
      <c r="A3591" t="s">
        <v>1514</v>
      </c>
      <c r="B3591">
        <v>71</v>
      </c>
      <c r="C3591">
        <v>98</v>
      </c>
      <c r="D3591">
        <v>39800000</v>
      </c>
      <c r="E3591" t="s">
        <v>1412</v>
      </c>
      <c r="F3591" t="s">
        <v>5961</v>
      </c>
      <c r="G3591">
        <v>81599</v>
      </c>
      <c r="H3591" t="s">
        <v>16</v>
      </c>
      <c r="I3591" t="s">
        <v>17</v>
      </c>
      <c r="J3591" t="s">
        <v>217</v>
      </c>
      <c r="K3591">
        <v>6000000</v>
      </c>
      <c r="L3591">
        <v>1980</v>
      </c>
      <c r="M3591">
        <v>7.4</v>
      </c>
    </row>
    <row r="3592" spans="1:13" x14ac:dyDescent="0.3">
      <c r="A3592" t="s">
        <v>5962</v>
      </c>
      <c r="B3592">
        <v>52</v>
      </c>
      <c r="C3592">
        <v>106</v>
      </c>
      <c r="D3592">
        <v>27457409</v>
      </c>
      <c r="E3592" t="s">
        <v>921</v>
      </c>
      <c r="F3592" t="s">
        <v>5963</v>
      </c>
      <c r="G3592">
        <v>3198</v>
      </c>
      <c r="H3592" t="s">
        <v>16</v>
      </c>
      <c r="I3592" t="s">
        <v>17</v>
      </c>
      <c r="J3592" t="s">
        <v>217</v>
      </c>
      <c r="K3592">
        <v>6000000</v>
      </c>
      <c r="L3592">
        <v>2001</v>
      </c>
      <c r="M3592">
        <v>6.3</v>
      </c>
    </row>
    <row r="3593" spans="1:13" x14ac:dyDescent="0.3">
      <c r="A3593" t="s">
        <v>4724</v>
      </c>
      <c r="B3593">
        <v>18</v>
      </c>
      <c r="C3593">
        <v>106</v>
      </c>
      <c r="D3593">
        <v>25047631</v>
      </c>
      <c r="E3593" t="s">
        <v>515</v>
      </c>
      <c r="F3593" t="s">
        <v>5964</v>
      </c>
      <c r="G3593">
        <v>6585</v>
      </c>
      <c r="H3593" t="s">
        <v>16</v>
      </c>
      <c r="I3593" t="s">
        <v>17</v>
      </c>
      <c r="J3593" t="s">
        <v>217</v>
      </c>
      <c r="K3593">
        <v>6000000</v>
      </c>
      <c r="L3593">
        <v>1999</v>
      </c>
      <c r="M3593">
        <v>6.9</v>
      </c>
    </row>
    <row r="3594" spans="1:13" x14ac:dyDescent="0.3">
      <c r="A3594" t="s">
        <v>50</v>
      </c>
      <c r="B3594">
        <v>162</v>
      </c>
      <c r="C3594">
        <v>106</v>
      </c>
      <c r="D3594">
        <v>23272306</v>
      </c>
      <c r="E3594" t="s">
        <v>789</v>
      </c>
      <c r="F3594" t="s">
        <v>5965</v>
      </c>
      <c r="G3594">
        <v>740918</v>
      </c>
      <c r="H3594" t="s">
        <v>16</v>
      </c>
      <c r="I3594" t="s">
        <v>17</v>
      </c>
      <c r="J3594" t="s">
        <v>217</v>
      </c>
      <c r="K3594">
        <v>6000000</v>
      </c>
      <c r="L3594">
        <v>1995</v>
      </c>
      <c r="M3594">
        <v>8.6</v>
      </c>
    </row>
    <row r="3595" spans="1:13" x14ac:dyDescent="0.3">
      <c r="A3595" t="s">
        <v>992</v>
      </c>
      <c r="B3595">
        <v>88</v>
      </c>
      <c r="C3595">
        <v>89</v>
      </c>
      <c r="D3595">
        <v>22168359</v>
      </c>
      <c r="E3595" t="s">
        <v>5966</v>
      </c>
      <c r="F3595" t="s">
        <v>5967</v>
      </c>
      <c r="G3595">
        <v>29659</v>
      </c>
      <c r="H3595" t="s">
        <v>16</v>
      </c>
      <c r="I3595" t="s">
        <v>17</v>
      </c>
      <c r="J3595" t="s">
        <v>2600</v>
      </c>
      <c r="K3595">
        <v>8000000</v>
      </c>
      <c r="L3595">
        <v>1989</v>
      </c>
      <c r="M3595">
        <v>5.0999999999999996</v>
      </c>
    </row>
    <row r="3596" spans="1:13" x14ac:dyDescent="0.3">
      <c r="A3596" t="s">
        <v>798</v>
      </c>
      <c r="B3596">
        <v>96</v>
      </c>
      <c r="C3596">
        <v>94</v>
      </c>
      <c r="D3596">
        <v>21005329</v>
      </c>
      <c r="E3596" t="s">
        <v>615</v>
      </c>
      <c r="F3596" t="s">
        <v>5968</v>
      </c>
      <c r="G3596">
        <v>89128</v>
      </c>
      <c r="H3596" t="s">
        <v>16</v>
      </c>
      <c r="I3596" t="s">
        <v>282</v>
      </c>
      <c r="J3596" t="s">
        <v>217</v>
      </c>
      <c r="K3596">
        <v>6000000</v>
      </c>
      <c r="L3596">
        <v>2002</v>
      </c>
      <c r="M3596">
        <v>6.4</v>
      </c>
    </row>
    <row r="3597" spans="1:13" x14ac:dyDescent="0.3">
      <c r="A3597" t="s">
        <v>438</v>
      </c>
      <c r="B3597">
        <v>391</v>
      </c>
      <c r="C3597">
        <v>109</v>
      </c>
      <c r="D3597">
        <v>26236603</v>
      </c>
      <c r="E3597" t="s">
        <v>1367</v>
      </c>
      <c r="F3597" t="s">
        <v>5969</v>
      </c>
      <c r="G3597">
        <v>251349</v>
      </c>
      <c r="H3597" t="s">
        <v>16</v>
      </c>
      <c r="I3597" t="s">
        <v>17</v>
      </c>
      <c r="J3597" t="s">
        <v>217</v>
      </c>
      <c r="K3597">
        <v>6000000</v>
      </c>
      <c r="L3597">
        <v>2008</v>
      </c>
      <c r="M3597">
        <v>7.9</v>
      </c>
    </row>
    <row r="3598" spans="1:13" x14ac:dyDescent="0.3">
      <c r="A3598" t="s">
        <v>5970</v>
      </c>
      <c r="B3598">
        <v>32</v>
      </c>
      <c r="C3598">
        <v>144</v>
      </c>
      <c r="D3598">
        <v>20400000</v>
      </c>
      <c r="E3598" t="s">
        <v>1453</v>
      </c>
      <c r="F3598" t="s">
        <v>5971</v>
      </c>
      <c r="G3598">
        <v>6304</v>
      </c>
      <c r="H3598" t="s">
        <v>16</v>
      </c>
      <c r="I3598" t="s">
        <v>17</v>
      </c>
      <c r="J3598" t="s">
        <v>2007</v>
      </c>
      <c r="K3598">
        <v>8000000</v>
      </c>
      <c r="L3598">
        <v>1946</v>
      </c>
      <c r="M3598">
        <v>6.9</v>
      </c>
    </row>
    <row r="3599" spans="1:13" x14ac:dyDescent="0.3">
      <c r="A3599" t="s">
        <v>3935</v>
      </c>
      <c r="B3599">
        <v>119</v>
      </c>
      <c r="C3599">
        <v>90</v>
      </c>
      <c r="D3599">
        <v>18621249</v>
      </c>
      <c r="E3599" t="s">
        <v>609</v>
      </c>
      <c r="F3599" t="s">
        <v>5972</v>
      </c>
      <c r="G3599">
        <v>45859</v>
      </c>
      <c r="H3599" t="s">
        <v>16</v>
      </c>
      <c r="I3599" t="s">
        <v>17</v>
      </c>
      <c r="J3599" t="s">
        <v>18</v>
      </c>
      <c r="K3599">
        <v>6000000</v>
      </c>
      <c r="L3599">
        <v>2000</v>
      </c>
      <c r="M3599">
        <v>7.5</v>
      </c>
    </row>
    <row r="3600" spans="1:13" x14ac:dyDescent="0.3">
      <c r="A3600" t="s">
        <v>1918</v>
      </c>
      <c r="B3600">
        <v>201</v>
      </c>
      <c r="C3600">
        <v>106</v>
      </c>
      <c r="D3600">
        <v>25244700</v>
      </c>
      <c r="E3600" t="s">
        <v>238</v>
      </c>
      <c r="F3600" t="s">
        <v>5973</v>
      </c>
      <c r="G3600">
        <v>91017</v>
      </c>
      <c r="H3600" t="s">
        <v>16</v>
      </c>
      <c r="I3600" t="s">
        <v>25</v>
      </c>
      <c r="J3600" t="s">
        <v>217</v>
      </c>
      <c r="K3600">
        <v>6000000</v>
      </c>
      <c r="L3600">
        <v>1981</v>
      </c>
      <c r="M3600">
        <v>7.2</v>
      </c>
    </row>
    <row r="3601" spans="1:13" x14ac:dyDescent="0.3">
      <c r="A3601" t="s">
        <v>1817</v>
      </c>
      <c r="B3601">
        <v>22</v>
      </c>
      <c r="C3601">
        <v>121</v>
      </c>
      <c r="D3601">
        <v>14545844</v>
      </c>
      <c r="E3601" t="s">
        <v>5905</v>
      </c>
      <c r="F3601" t="s">
        <v>5975</v>
      </c>
      <c r="G3601">
        <v>4756</v>
      </c>
      <c r="H3601" t="s">
        <v>16</v>
      </c>
      <c r="I3601" t="s">
        <v>17</v>
      </c>
      <c r="J3601" t="s">
        <v>217</v>
      </c>
      <c r="K3601">
        <v>6500000</v>
      </c>
      <c r="L3601">
        <v>1988</v>
      </c>
      <c r="M3601">
        <v>5.8</v>
      </c>
    </row>
    <row r="3602" spans="1:13" x14ac:dyDescent="0.3">
      <c r="A3602" t="s">
        <v>5976</v>
      </c>
      <c r="B3602">
        <v>52</v>
      </c>
      <c r="C3602">
        <v>89</v>
      </c>
      <c r="D3602">
        <v>13235267</v>
      </c>
      <c r="E3602" t="s">
        <v>1106</v>
      </c>
      <c r="F3602" t="s">
        <v>5977</v>
      </c>
      <c r="G3602">
        <v>12339</v>
      </c>
      <c r="H3602" t="s">
        <v>16</v>
      </c>
      <c r="I3602" t="s">
        <v>17</v>
      </c>
      <c r="J3602" t="s">
        <v>42</v>
      </c>
      <c r="K3602">
        <v>6000000</v>
      </c>
      <c r="L3602">
        <v>2007</v>
      </c>
      <c r="M3602">
        <v>2.9</v>
      </c>
    </row>
    <row r="3603" spans="1:13" hidden="1" x14ac:dyDescent="0.3">
      <c r="A3603" t="s">
        <v>4031</v>
      </c>
      <c r="B3603">
        <v>63</v>
      </c>
      <c r="C3603">
        <v>86</v>
      </c>
      <c r="D3603">
        <v>12674183</v>
      </c>
      <c r="E3603" t="s">
        <v>641</v>
      </c>
      <c r="F3603" t="s">
        <v>5978</v>
      </c>
      <c r="G3603">
        <v>19774</v>
      </c>
      <c r="H3603" t="s">
        <v>16</v>
      </c>
      <c r="I3603" t="s">
        <v>1391</v>
      </c>
      <c r="J3603" t="s">
        <v>18</v>
      </c>
      <c r="L3603">
        <v>1997</v>
      </c>
      <c r="M3603">
        <v>6.2</v>
      </c>
    </row>
    <row r="3604" spans="1:13" hidden="1" x14ac:dyDescent="0.3">
      <c r="A3604" t="s">
        <v>3935</v>
      </c>
      <c r="B3604">
        <v>97</v>
      </c>
      <c r="C3604">
        <v>91</v>
      </c>
      <c r="D3604">
        <v>17508936</v>
      </c>
      <c r="E3604" t="s">
        <v>2290</v>
      </c>
      <c r="F3604" t="s">
        <v>5979</v>
      </c>
      <c r="G3604">
        <v>22408</v>
      </c>
      <c r="H3604" t="s">
        <v>16</v>
      </c>
      <c r="I3604" t="s">
        <v>17</v>
      </c>
      <c r="J3604" t="s">
        <v>18</v>
      </c>
      <c r="L3604">
        <v>2003</v>
      </c>
      <c r="M3604">
        <v>7.3</v>
      </c>
    </row>
    <row r="3605" spans="1:13" x14ac:dyDescent="0.3">
      <c r="A3605" t="s">
        <v>1523</v>
      </c>
      <c r="B3605">
        <v>34</v>
      </c>
      <c r="C3605">
        <v>104</v>
      </c>
      <c r="D3605">
        <v>12793213</v>
      </c>
      <c r="E3605" t="s">
        <v>515</v>
      </c>
      <c r="F3605" t="s">
        <v>5980</v>
      </c>
      <c r="G3605">
        <v>18286</v>
      </c>
      <c r="H3605" t="s">
        <v>16</v>
      </c>
      <c r="I3605" t="s">
        <v>17</v>
      </c>
      <c r="J3605" t="s">
        <v>217</v>
      </c>
      <c r="K3605">
        <v>6000000</v>
      </c>
      <c r="L3605">
        <v>1988</v>
      </c>
      <c r="M3605">
        <v>6.2</v>
      </c>
    </row>
    <row r="3606" spans="1:13" hidden="1" x14ac:dyDescent="0.3">
      <c r="B3606">
        <v>10</v>
      </c>
      <c r="E3606" t="s">
        <v>717</v>
      </c>
      <c r="F3606" t="s">
        <v>5981</v>
      </c>
      <c r="G3606">
        <v>9277</v>
      </c>
      <c r="H3606" t="s">
        <v>16</v>
      </c>
      <c r="I3606" t="s">
        <v>25</v>
      </c>
      <c r="J3606" t="s">
        <v>410</v>
      </c>
      <c r="M3606">
        <v>8.1999999999999993</v>
      </c>
    </row>
    <row r="3607" spans="1:13" x14ac:dyDescent="0.3">
      <c r="A3607" t="s">
        <v>2098</v>
      </c>
      <c r="B3607">
        <v>88</v>
      </c>
      <c r="C3607">
        <v>99</v>
      </c>
      <c r="D3607">
        <v>11883495</v>
      </c>
      <c r="E3607" t="s">
        <v>908</v>
      </c>
      <c r="F3607" t="s">
        <v>5982</v>
      </c>
      <c r="G3607">
        <v>52805</v>
      </c>
      <c r="H3607" t="s">
        <v>16</v>
      </c>
      <c r="I3607" t="s">
        <v>25</v>
      </c>
      <c r="J3607" t="s">
        <v>217</v>
      </c>
      <c r="K3607">
        <v>9000000</v>
      </c>
      <c r="L3607">
        <v>1998</v>
      </c>
      <c r="M3607">
        <v>6.8</v>
      </c>
    </row>
    <row r="3608" spans="1:13" x14ac:dyDescent="0.3">
      <c r="A3608" t="s">
        <v>5983</v>
      </c>
      <c r="B3608">
        <v>25</v>
      </c>
      <c r="C3608">
        <v>98</v>
      </c>
      <c r="D3608">
        <v>11797927</v>
      </c>
      <c r="E3608" t="s">
        <v>4493</v>
      </c>
      <c r="F3608" t="s">
        <v>5984</v>
      </c>
      <c r="G3608">
        <v>4582</v>
      </c>
      <c r="H3608" t="s">
        <v>16</v>
      </c>
      <c r="I3608" t="s">
        <v>17</v>
      </c>
      <c r="J3608" t="s">
        <v>217</v>
      </c>
      <c r="K3608">
        <v>6000000</v>
      </c>
      <c r="L3608">
        <v>1995</v>
      </c>
      <c r="M3608">
        <v>6.1</v>
      </c>
    </row>
    <row r="3609" spans="1:13" x14ac:dyDescent="0.3">
      <c r="A3609" t="s">
        <v>1519</v>
      </c>
      <c r="B3609">
        <v>252</v>
      </c>
      <c r="C3609">
        <v>121</v>
      </c>
      <c r="D3609">
        <v>17605861</v>
      </c>
      <c r="E3609" t="s">
        <v>2148</v>
      </c>
      <c r="F3609" t="s">
        <v>5985</v>
      </c>
      <c r="G3609">
        <v>145580</v>
      </c>
      <c r="H3609" t="s">
        <v>16</v>
      </c>
      <c r="I3609" t="s">
        <v>25</v>
      </c>
      <c r="J3609" t="s">
        <v>217</v>
      </c>
      <c r="K3609">
        <v>6000000</v>
      </c>
      <c r="L3609">
        <v>2006</v>
      </c>
      <c r="M3609">
        <v>7.7</v>
      </c>
    </row>
    <row r="3610" spans="1:13" x14ac:dyDescent="0.3">
      <c r="A3610" t="s">
        <v>5986</v>
      </c>
      <c r="B3610">
        <v>137</v>
      </c>
      <c r="C3610">
        <v>96</v>
      </c>
      <c r="D3610">
        <v>11642254</v>
      </c>
      <c r="E3610" t="s">
        <v>1982</v>
      </c>
      <c r="F3610" t="s">
        <v>5987</v>
      </c>
      <c r="G3610">
        <v>22929</v>
      </c>
      <c r="H3610" t="s">
        <v>16</v>
      </c>
      <c r="I3610" t="s">
        <v>17</v>
      </c>
      <c r="J3610" t="s">
        <v>2600</v>
      </c>
      <c r="K3610">
        <v>3000000</v>
      </c>
      <c r="L3610">
        <v>1989</v>
      </c>
      <c r="M3610">
        <v>5.2</v>
      </c>
    </row>
    <row r="3611" spans="1:13" x14ac:dyDescent="0.3">
      <c r="A3611" t="s">
        <v>3230</v>
      </c>
      <c r="B3611">
        <v>231</v>
      </c>
      <c r="C3611">
        <v>99</v>
      </c>
      <c r="D3611">
        <v>9203192</v>
      </c>
      <c r="E3611" t="s">
        <v>3242</v>
      </c>
      <c r="F3611" t="s">
        <v>5988</v>
      </c>
      <c r="G3611">
        <v>45396</v>
      </c>
      <c r="H3611" t="s">
        <v>16</v>
      </c>
      <c r="I3611" t="s">
        <v>17</v>
      </c>
      <c r="J3611" t="s">
        <v>18</v>
      </c>
      <c r="K3611">
        <v>5000000</v>
      </c>
      <c r="L3611">
        <v>2011</v>
      </c>
      <c r="M3611">
        <v>6.8</v>
      </c>
    </row>
    <row r="3612" spans="1:13" hidden="1" x14ac:dyDescent="0.3">
      <c r="A3612" t="s">
        <v>5989</v>
      </c>
      <c r="B3612">
        <v>9</v>
      </c>
      <c r="C3612">
        <v>42</v>
      </c>
      <c r="D3612">
        <v>7518876</v>
      </c>
      <c r="E3612" t="s">
        <v>5990</v>
      </c>
      <c r="F3612" t="s">
        <v>5991</v>
      </c>
      <c r="G3612">
        <v>172</v>
      </c>
      <c r="H3612" t="s">
        <v>16</v>
      </c>
      <c r="I3612" t="s">
        <v>25</v>
      </c>
      <c r="K3612">
        <v>6000000</v>
      </c>
      <c r="L3612">
        <v>2008</v>
      </c>
      <c r="M3612">
        <v>6.5</v>
      </c>
    </row>
    <row r="3613" spans="1:13" x14ac:dyDescent="0.3">
      <c r="A3613" t="s">
        <v>3859</v>
      </c>
      <c r="B3613">
        <v>115</v>
      </c>
      <c r="C3613">
        <v>122</v>
      </c>
      <c r="D3613">
        <v>8596914</v>
      </c>
      <c r="E3613" t="s">
        <v>563</v>
      </c>
      <c r="F3613" t="s">
        <v>5992</v>
      </c>
      <c r="G3613">
        <v>23023</v>
      </c>
      <c r="H3613" t="s">
        <v>16</v>
      </c>
      <c r="I3613" t="s">
        <v>17</v>
      </c>
      <c r="J3613" t="s">
        <v>217</v>
      </c>
      <c r="K3613">
        <v>6000000</v>
      </c>
      <c r="L3613">
        <v>2000</v>
      </c>
      <c r="M3613">
        <v>7</v>
      </c>
    </row>
    <row r="3614" spans="1:13" x14ac:dyDescent="0.3">
      <c r="A3614" t="s">
        <v>5993</v>
      </c>
      <c r="B3614">
        <v>67</v>
      </c>
      <c r="C3614">
        <v>101</v>
      </c>
      <c r="D3614">
        <v>6851636</v>
      </c>
      <c r="E3614" t="s">
        <v>515</v>
      </c>
      <c r="F3614" t="s">
        <v>5994</v>
      </c>
      <c r="G3614">
        <v>13010</v>
      </c>
      <c r="H3614" t="s">
        <v>16</v>
      </c>
      <c r="I3614" t="s">
        <v>17</v>
      </c>
      <c r="J3614" t="s">
        <v>217</v>
      </c>
      <c r="K3614">
        <v>6000000</v>
      </c>
      <c r="L3614">
        <v>1999</v>
      </c>
      <c r="M3614">
        <v>5.9</v>
      </c>
    </row>
    <row r="3615" spans="1:13" x14ac:dyDescent="0.3">
      <c r="A3615" t="s">
        <v>5995</v>
      </c>
      <c r="B3615">
        <v>216</v>
      </c>
      <c r="C3615">
        <v>102</v>
      </c>
      <c r="D3615">
        <v>11434867</v>
      </c>
      <c r="E3615" t="s">
        <v>1189</v>
      </c>
      <c r="F3615" t="s">
        <v>5996</v>
      </c>
      <c r="G3615">
        <v>59637</v>
      </c>
      <c r="H3615" t="s">
        <v>16</v>
      </c>
      <c r="I3615" t="s">
        <v>17</v>
      </c>
      <c r="J3615" t="s">
        <v>18</v>
      </c>
      <c r="K3615">
        <v>6000000</v>
      </c>
      <c r="L3615">
        <v>2012</v>
      </c>
      <c r="M3615">
        <v>7.1</v>
      </c>
    </row>
    <row r="3616" spans="1:13" x14ac:dyDescent="0.3">
      <c r="A3616" t="s">
        <v>5997</v>
      </c>
      <c r="B3616">
        <v>133</v>
      </c>
      <c r="C3616">
        <v>84</v>
      </c>
      <c r="D3616">
        <v>5895238</v>
      </c>
      <c r="E3616" t="s">
        <v>1614</v>
      </c>
      <c r="F3616" t="s">
        <v>5998</v>
      </c>
      <c r="G3616">
        <v>17169</v>
      </c>
      <c r="H3616" t="s">
        <v>1010</v>
      </c>
      <c r="I3616" t="s">
        <v>17</v>
      </c>
      <c r="J3616" t="s">
        <v>217</v>
      </c>
      <c r="K3616">
        <v>6000000</v>
      </c>
      <c r="L3616">
        <v>2012</v>
      </c>
      <c r="M3616">
        <v>5.5</v>
      </c>
    </row>
    <row r="3617" spans="1:13" x14ac:dyDescent="0.3">
      <c r="A3617" t="s">
        <v>5999</v>
      </c>
      <c r="B3617">
        <v>149</v>
      </c>
      <c r="C3617">
        <v>104</v>
      </c>
      <c r="D3617">
        <v>6670712</v>
      </c>
      <c r="E3617" t="s">
        <v>921</v>
      </c>
      <c r="F3617" t="s">
        <v>6000</v>
      </c>
      <c r="G3617">
        <v>27301</v>
      </c>
      <c r="H3617" t="s">
        <v>16</v>
      </c>
      <c r="I3617" t="s">
        <v>17</v>
      </c>
      <c r="J3617" t="s">
        <v>18</v>
      </c>
      <c r="K3617">
        <v>6000000</v>
      </c>
      <c r="L3617">
        <v>2009</v>
      </c>
      <c r="M3617">
        <v>7.4</v>
      </c>
    </row>
    <row r="3618" spans="1:13" x14ac:dyDescent="0.3">
      <c r="A3618" t="s">
        <v>6001</v>
      </c>
      <c r="B3618">
        <v>261</v>
      </c>
      <c r="C3618">
        <v>96</v>
      </c>
      <c r="D3618">
        <v>5359774</v>
      </c>
      <c r="E3618" t="s">
        <v>2135</v>
      </c>
      <c r="F3618" t="s">
        <v>6002</v>
      </c>
      <c r="G3618">
        <v>64794</v>
      </c>
      <c r="H3618" t="s">
        <v>16</v>
      </c>
      <c r="I3618" t="s">
        <v>2822</v>
      </c>
      <c r="J3618" t="s">
        <v>217</v>
      </c>
      <c r="K3618">
        <v>6000000</v>
      </c>
      <c r="L3618">
        <v>2011</v>
      </c>
      <c r="M3618">
        <v>7.3</v>
      </c>
    </row>
    <row r="3619" spans="1:13" x14ac:dyDescent="0.3">
      <c r="A3619" t="s">
        <v>6003</v>
      </c>
      <c r="B3619">
        <v>42</v>
      </c>
      <c r="C3619">
        <v>94</v>
      </c>
      <c r="D3619">
        <v>4693919</v>
      </c>
      <c r="E3619" t="s">
        <v>609</v>
      </c>
      <c r="F3619" t="s">
        <v>6004</v>
      </c>
      <c r="G3619">
        <v>11011</v>
      </c>
      <c r="H3619" t="s">
        <v>16</v>
      </c>
      <c r="I3619" t="s">
        <v>17</v>
      </c>
      <c r="J3619" t="s">
        <v>217</v>
      </c>
      <c r="K3619">
        <v>6500000</v>
      </c>
      <c r="L3619">
        <v>2008</v>
      </c>
      <c r="M3619">
        <v>4.5999999999999996</v>
      </c>
    </row>
    <row r="3620" spans="1:13" x14ac:dyDescent="0.3">
      <c r="A3620" t="s">
        <v>2387</v>
      </c>
      <c r="B3620">
        <v>152</v>
      </c>
      <c r="C3620">
        <v>90</v>
      </c>
      <c r="D3620">
        <v>4859475</v>
      </c>
      <c r="E3620" t="s">
        <v>85</v>
      </c>
      <c r="F3620" t="s">
        <v>6005</v>
      </c>
      <c r="G3620">
        <v>116910</v>
      </c>
      <c r="H3620" t="s">
        <v>16</v>
      </c>
      <c r="I3620" t="s">
        <v>17</v>
      </c>
      <c r="J3620" t="s">
        <v>217</v>
      </c>
      <c r="K3620">
        <v>6000000</v>
      </c>
      <c r="L3620">
        <v>1999</v>
      </c>
      <c r="M3620">
        <v>7.2</v>
      </c>
    </row>
    <row r="3621" spans="1:13" hidden="1" x14ac:dyDescent="0.3">
      <c r="A3621" t="s">
        <v>4898</v>
      </c>
      <c r="B3621">
        <v>64</v>
      </c>
      <c r="C3621">
        <v>97</v>
      </c>
      <c r="D3621">
        <v>4595000</v>
      </c>
      <c r="E3621" t="s">
        <v>2071</v>
      </c>
      <c r="F3621" t="s">
        <v>6006</v>
      </c>
      <c r="G3621">
        <v>13892</v>
      </c>
      <c r="H3621" t="s">
        <v>16</v>
      </c>
      <c r="I3621" t="s">
        <v>25</v>
      </c>
      <c r="J3621" t="s">
        <v>217</v>
      </c>
      <c r="L3621">
        <v>1998</v>
      </c>
      <c r="M3621">
        <v>7</v>
      </c>
    </row>
    <row r="3622" spans="1:13" x14ac:dyDescent="0.3">
      <c r="A3622" t="s">
        <v>6007</v>
      </c>
      <c r="B3622">
        <v>76</v>
      </c>
      <c r="C3622">
        <v>90</v>
      </c>
      <c r="D3622">
        <v>4542775</v>
      </c>
      <c r="E3622" t="s">
        <v>615</v>
      </c>
      <c r="F3622" t="s">
        <v>6008</v>
      </c>
      <c r="G3622">
        <v>18313</v>
      </c>
      <c r="H3622" t="s">
        <v>16</v>
      </c>
      <c r="I3622" t="s">
        <v>17</v>
      </c>
      <c r="J3622" t="s">
        <v>217</v>
      </c>
      <c r="K3622">
        <v>6000000</v>
      </c>
      <c r="L3622">
        <v>2009</v>
      </c>
      <c r="M3622">
        <v>5.0999999999999996</v>
      </c>
    </row>
    <row r="3623" spans="1:13" x14ac:dyDescent="0.3">
      <c r="A3623" t="s">
        <v>6009</v>
      </c>
      <c r="B3623">
        <v>149</v>
      </c>
      <c r="C3623">
        <v>106</v>
      </c>
      <c r="D3623">
        <v>3588432</v>
      </c>
      <c r="E3623" t="s">
        <v>921</v>
      </c>
      <c r="F3623" t="s">
        <v>6010</v>
      </c>
      <c r="G3623">
        <v>29341</v>
      </c>
      <c r="H3623" t="s">
        <v>16</v>
      </c>
      <c r="I3623" t="s">
        <v>17</v>
      </c>
      <c r="J3623" t="s">
        <v>217</v>
      </c>
      <c r="K3623">
        <v>6000000</v>
      </c>
      <c r="L3623">
        <v>2014</v>
      </c>
      <c r="M3623">
        <v>6.7</v>
      </c>
    </row>
    <row r="3624" spans="1:13" x14ac:dyDescent="0.3">
      <c r="A3624" t="s">
        <v>6011</v>
      </c>
      <c r="B3624">
        <v>35</v>
      </c>
      <c r="C3624">
        <v>96</v>
      </c>
      <c r="D3624">
        <v>4394936</v>
      </c>
      <c r="E3624" t="s">
        <v>908</v>
      </c>
      <c r="F3624" t="s">
        <v>6012</v>
      </c>
      <c r="G3624">
        <v>11439</v>
      </c>
      <c r="H3624" t="s">
        <v>16</v>
      </c>
      <c r="I3624" t="s">
        <v>282</v>
      </c>
      <c r="J3624" t="s">
        <v>18</v>
      </c>
      <c r="K3624">
        <v>6000000</v>
      </c>
      <c r="L3624">
        <v>1999</v>
      </c>
      <c r="M3624">
        <v>5.3</v>
      </c>
    </row>
    <row r="3625" spans="1:13" hidden="1" x14ac:dyDescent="0.3">
      <c r="B3625">
        <v>47</v>
      </c>
      <c r="C3625">
        <v>44</v>
      </c>
      <c r="E3625" t="s">
        <v>1115</v>
      </c>
      <c r="F3625" t="s">
        <v>6013</v>
      </c>
      <c r="G3625">
        <v>55524</v>
      </c>
      <c r="H3625" t="s">
        <v>16</v>
      </c>
      <c r="I3625" t="s">
        <v>17</v>
      </c>
      <c r="J3625" t="s">
        <v>410</v>
      </c>
      <c r="M3625">
        <v>8.4</v>
      </c>
    </row>
    <row r="3626" spans="1:13" x14ac:dyDescent="0.3">
      <c r="A3626" t="s">
        <v>6014</v>
      </c>
      <c r="B3626">
        <v>108</v>
      </c>
      <c r="C3626">
        <v>95</v>
      </c>
      <c r="D3626">
        <v>3029081</v>
      </c>
      <c r="E3626" t="s">
        <v>891</v>
      </c>
      <c r="F3626" t="s">
        <v>6015</v>
      </c>
      <c r="G3626">
        <v>26300</v>
      </c>
      <c r="H3626" t="s">
        <v>16</v>
      </c>
      <c r="I3626" t="s">
        <v>17</v>
      </c>
      <c r="J3626" t="s">
        <v>217</v>
      </c>
      <c r="K3626">
        <v>6000000</v>
      </c>
      <c r="L3626">
        <v>2001</v>
      </c>
      <c r="M3626">
        <v>7.8</v>
      </c>
    </row>
    <row r="3627" spans="1:13" x14ac:dyDescent="0.3">
      <c r="A3627" t="s">
        <v>4354</v>
      </c>
      <c r="B3627">
        <v>17</v>
      </c>
      <c r="C3627">
        <v>99</v>
      </c>
      <c r="D3627">
        <v>3273588</v>
      </c>
      <c r="E3627" t="s">
        <v>285</v>
      </c>
      <c r="F3627" t="s">
        <v>6016</v>
      </c>
      <c r="G3627">
        <v>4195</v>
      </c>
      <c r="H3627" t="s">
        <v>16</v>
      </c>
      <c r="I3627" t="s">
        <v>17</v>
      </c>
      <c r="J3627" t="s">
        <v>18</v>
      </c>
      <c r="K3627">
        <v>6000000</v>
      </c>
      <c r="L3627">
        <v>1993</v>
      </c>
      <c r="M3627">
        <v>6.7</v>
      </c>
    </row>
    <row r="3628" spans="1:13" hidden="1" x14ac:dyDescent="0.3">
      <c r="A3628" t="s">
        <v>6017</v>
      </c>
      <c r="B3628">
        <v>12</v>
      </c>
      <c r="C3628">
        <v>93</v>
      </c>
      <c r="E3628" t="s">
        <v>2193</v>
      </c>
      <c r="F3628" t="s">
        <v>6018</v>
      </c>
      <c r="G3628">
        <v>522</v>
      </c>
      <c r="H3628" t="s">
        <v>16</v>
      </c>
      <c r="I3628" t="s">
        <v>17</v>
      </c>
      <c r="L3628">
        <v>2015</v>
      </c>
      <c r="M3628">
        <v>5.4</v>
      </c>
    </row>
    <row r="3629" spans="1:13" x14ac:dyDescent="0.3">
      <c r="A3629" t="s">
        <v>3909</v>
      </c>
      <c r="B3629">
        <v>129</v>
      </c>
      <c r="C3629">
        <v>99</v>
      </c>
      <c r="D3629">
        <v>2207975</v>
      </c>
      <c r="E3629" t="s">
        <v>2323</v>
      </c>
      <c r="F3629" t="s">
        <v>6019</v>
      </c>
      <c r="G3629">
        <v>28855</v>
      </c>
      <c r="H3629" t="s">
        <v>16</v>
      </c>
      <c r="I3629" t="s">
        <v>17</v>
      </c>
      <c r="J3629" t="s">
        <v>18</v>
      </c>
      <c r="K3629">
        <v>6000000</v>
      </c>
      <c r="L3629">
        <v>2003</v>
      </c>
      <c r="M3629">
        <v>7.2</v>
      </c>
    </row>
    <row r="3630" spans="1:13" x14ac:dyDescent="0.3">
      <c r="A3630" t="s">
        <v>6020</v>
      </c>
      <c r="B3630">
        <v>84</v>
      </c>
      <c r="C3630">
        <v>95</v>
      </c>
      <c r="D3630">
        <v>2025238</v>
      </c>
      <c r="E3630" t="s">
        <v>1902</v>
      </c>
      <c r="F3630" t="s">
        <v>6021</v>
      </c>
      <c r="G3630">
        <v>9589</v>
      </c>
      <c r="H3630" t="s">
        <v>16</v>
      </c>
      <c r="I3630" t="s">
        <v>17</v>
      </c>
      <c r="J3630" t="s">
        <v>217</v>
      </c>
      <c r="K3630">
        <v>6000000</v>
      </c>
      <c r="L3630">
        <v>2001</v>
      </c>
      <c r="M3630">
        <v>5.8</v>
      </c>
    </row>
    <row r="3631" spans="1:13" hidden="1" x14ac:dyDescent="0.3">
      <c r="A3631" t="s">
        <v>6022</v>
      </c>
      <c r="B3631">
        <v>61</v>
      </c>
      <c r="C3631">
        <v>84</v>
      </c>
      <c r="D3631">
        <v>1028337</v>
      </c>
      <c r="E3631" t="s">
        <v>1464</v>
      </c>
      <c r="F3631" t="s">
        <v>6023</v>
      </c>
      <c r="G3631">
        <v>3413</v>
      </c>
      <c r="H3631" t="s">
        <v>16</v>
      </c>
      <c r="I3631" t="s">
        <v>17</v>
      </c>
      <c r="J3631" t="s">
        <v>217</v>
      </c>
      <c r="L3631">
        <v>2001</v>
      </c>
      <c r="M3631">
        <v>6.4</v>
      </c>
    </row>
    <row r="3632" spans="1:13" x14ac:dyDescent="0.3">
      <c r="A3632" t="s">
        <v>6024</v>
      </c>
      <c r="B3632">
        <v>147</v>
      </c>
      <c r="C3632">
        <v>144</v>
      </c>
      <c r="E3632" t="s">
        <v>58</v>
      </c>
      <c r="F3632" t="s">
        <v>6025</v>
      </c>
      <c r="G3632">
        <v>63192</v>
      </c>
      <c r="H3632" t="s">
        <v>16</v>
      </c>
      <c r="I3632" t="s">
        <v>17</v>
      </c>
      <c r="J3632" t="s">
        <v>217</v>
      </c>
      <c r="K3632">
        <v>6244087</v>
      </c>
      <c r="L3632">
        <v>1969</v>
      </c>
      <c r="M3632">
        <v>8</v>
      </c>
    </row>
    <row r="3633" spans="1:13" x14ac:dyDescent="0.3">
      <c r="A3633" t="s">
        <v>2902</v>
      </c>
      <c r="B3633">
        <v>147</v>
      </c>
      <c r="C3633">
        <v>99</v>
      </c>
      <c r="D3633">
        <v>2077046</v>
      </c>
      <c r="E3633" t="s">
        <v>515</v>
      </c>
      <c r="F3633" t="s">
        <v>6026</v>
      </c>
      <c r="G3633">
        <v>27266</v>
      </c>
      <c r="H3633" t="s">
        <v>16</v>
      </c>
      <c r="I3633" t="s">
        <v>17</v>
      </c>
      <c r="J3633" t="s">
        <v>217</v>
      </c>
      <c r="K3633">
        <v>6000000</v>
      </c>
      <c r="L3633">
        <v>2008</v>
      </c>
      <c r="M3633">
        <v>7</v>
      </c>
    </row>
    <row r="3634" spans="1:13" x14ac:dyDescent="0.3">
      <c r="A3634" t="s">
        <v>6027</v>
      </c>
      <c r="B3634">
        <v>23</v>
      </c>
      <c r="C3634">
        <v>110</v>
      </c>
      <c r="E3634" t="s">
        <v>6028</v>
      </c>
      <c r="F3634" t="s">
        <v>6029</v>
      </c>
      <c r="G3634">
        <v>11623</v>
      </c>
      <c r="H3634" t="s">
        <v>16</v>
      </c>
      <c r="I3634" t="s">
        <v>25</v>
      </c>
      <c r="J3634" t="s">
        <v>42</v>
      </c>
      <c r="K3634">
        <v>6000000</v>
      </c>
      <c r="L3634">
        <v>1979</v>
      </c>
      <c r="M3634">
        <v>7</v>
      </c>
    </row>
    <row r="3635" spans="1:13" hidden="1" x14ac:dyDescent="0.3">
      <c r="A3635" t="s">
        <v>5837</v>
      </c>
      <c r="B3635">
        <v>75</v>
      </c>
      <c r="C3635">
        <v>97</v>
      </c>
      <c r="D3635">
        <v>267194</v>
      </c>
      <c r="E3635" t="s">
        <v>1235</v>
      </c>
      <c r="F3635" t="s">
        <v>6030</v>
      </c>
      <c r="G3635">
        <v>6906</v>
      </c>
      <c r="H3635" t="s">
        <v>16</v>
      </c>
      <c r="I3635" t="s">
        <v>25</v>
      </c>
      <c r="J3635" t="s">
        <v>217</v>
      </c>
      <c r="L3635">
        <v>2002</v>
      </c>
      <c r="M3635">
        <v>6.7</v>
      </c>
    </row>
    <row r="3636" spans="1:13" x14ac:dyDescent="0.3">
      <c r="A3636" t="s">
        <v>6031</v>
      </c>
      <c r="B3636">
        <v>17</v>
      </c>
      <c r="C3636">
        <v>107</v>
      </c>
      <c r="D3636">
        <v>869325</v>
      </c>
      <c r="E3636" t="s">
        <v>14</v>
      </c>
      <c r="F3636" t="s">
        <v>6032</v>
      </c>
      <c r="G3636">
        <v>2281</v>
      </c>
      <c r="H3636" t="s">
        <v>16</v>
      </c>
      <c r="I3636" t="s">
        <v>17</v>
      </c>
      <c r="J3636" t="s">
        <v>18</v>
      </c>
      <c r="K3636">
        <v>6000000</v>
      </c>
      <c r="L3636">
        <v>1991</v>
      </c>
      <c r="M3636">
        <v>3.8</v>
      </c>
    </row>
    <row r="3637" spans="1:13" x14ac:dyDescent="0.3">
      <c r="A3637" t="s">
        <v>6033</v>
      </c>
      <c r="B3637">
        <v>16</v>
      </c>
      <c r="C3637">
        <v>90</v>
      </c>
      <c r="D3637">
        <v>399611</v>
      </c>
      <c r="E3637" t="s">
        <v>596</v>
      </c>
      <c r="F3637" t="s">
        <v>6034</v>
      </c>
      <c r="G3637">
        <v>1245</v>
      </c>
      <c r="H3637" t="s">
        <v>16</v>
      </c>
      <c r="I3637" t="s">
        <v>17</v>
      </c>
      <c r="J3637" t="s">
        <v>42</v>
      </c>
      <c r="K3637">
        <v>6000000</v>
      </c>
      <c r="L3637">
        <v>2010</v>
      </c>
      <c r="M3637">
        <v>5.7</v>
      </c>
    </row>
    <row r="3638" spans="1:13" hidden="1" x14ac:dyDescent="0.3">
      <c r="A3638" t="s">
        <v>5374</v>
      </c>
      <c r="B3638">
        <v>60</v>
      </c>
      <c r="C3638">
        <v>104</v>
      </c>
      <c r="D3638">
        <v>181798</v>
      </c>
      <c r="E3638" t="s">
        <v>1235</v>
      </c>
      <c r="F3638" t="s">
        <v>6035</v>
      </c>
      <c r="G3638">
        <v>2591</v>
      </c>
      <c r="H3638" t="s">
        <v>532</v>
      </c>
      <c r="I3638" t="s">
        <v>533</v>
      </c>
      <c r="J3638" t="s">
        <v>217</v>
      </c>
      <c r="L3638">
        <v>2003</v>
      </c>
      <c r="M3638">
        <v>6.6</v>
      </c>
    </row>
    <row r="3639" spans="1:13" x14ac:dyDescent="0.3">
      <c r="A3639" t="s">
        <v>3867</v>
      </c>
      <c r="B3639">
        <v>63</v>
      </c>
      <c r="C3639">
        <v>96</v>
      </c>
      <c r="D3639">
        <v>115862</v>
      </c>
      <c r="E3639" t="s">
        <v>85</v>
      </c>
      <c r="F3639" t="s">
        <v>6036</v>
      </c>
      <c r="G3639">
        <v>7394</v>
      </c>
      <c r="H3639" t="s">
        <v>16</v>
      </c>
      <c r="I3639" t="s">
        <v>17</v>
      </c>
      <c r="J3639" t="s">
        <v>217</v>
      </c>
      <c r="K3639">
        <v>6000000</v>
      </c>
      <c r="L3639">
        <v>2009</v>
      </c>
      <c r="M3639">
        <v>6.7</v>
      </c>
    </row>
    <row r="3640" spans="1:13" x14ac:dyDescent="0.3">
      <c r="A3640" t="s">
        <v>1659</v>
      </c>
      <c r="B3640">
        <v>56</v>
      </c>
      <c r="C3640">
        <v>104</v>
      </c>
      <c r="D3640">
        <v>1346503</v>
      </c>
      <c r="E3640" t="s">
        <v>2323</v>
      </c>
      <c r="F3640" t="s">
        <v>6037</v>
      </c>
      <c r="G3640">
        <v>3024</v>
      </c>
      <c r="H3640" t="s">
        <v>16</v>
      </c>
      <c r="I3640" t="s">
        <v>326</v>
      </c>
      <c r="J3640" t="s">
        <v>18</v>
      </c>
      <c r="K3640">
        <v>6000000</v>
      </c>
      <c r="L3640">
        <v>2011</v>
      </c>
      <c r="M3640">
        <v>6.1</v>
      </c>
    </row>
    <row r="3641" spans="1:13" x14ac:dyDescent="0.3">
      <c r="A3641" t="s">
        <v>2865</v>
      </c>
      <c r="B3641">
        <v>36</v>
      </c>
      <c r="C3641">
        <v>97</v>
      </c>
      <c r="D3641">
        <v>117560</v>
      </c>
      <c r="E3641" t="s">
        <v>85</v>
      </c>
      <c r="F3641" t="s">
        <v>6038</v>
      </c>
      <c r="G3641">
        <v>2330</v>
      </c>
      <c r="H3641" t="s">
        <v>16</v>
      </c>
      <c r="I3641" t="s">
        <v>17</v>
      </c>
      <c r="J3641" t="s">
        <v>217</v>
      </c>
      <c r="K3641">
        <v>6000000</v>
      </c>
      <c r="L3641">
        <v>2006</v>
      </c>
      <c r="M3641">
        <v>6.2</v>
      </c>
    </row>
    <row r="3642" spans="1:13" x14ac:dyDescent="0.3">
      <c r="A3642" t="s">
        <v>4599</v>
      </c>
      <c r="B3642">
        <v>47</v>
      </c>
      <c r="C3642">
        <v>107</v>
      </c>
      <c r="D3642">
        <v>54606</v>
      </c>
      <c r="E3642" t="s">
        <v>1531</v>
      </c>
      <c r="F3642" t="s">
        <v>6039</v>
      </c>
      <c r="G3642">
        <v>1940</v>
      </c>
      <c r="H3642" t="s">
        <v>16</v>
      </c>
      <c r="I3642" t="s">
        <v>25</v>
      </c>
      <c r="J3642" t="s">
        <v>18</v>
      </c>
      <c r="K3642">
        <v>6000000</v>
      </c>
      <c r="L3642">
        <v>2001</v>
      </c>
      <c r="M3642">
        <v>6.2</v>
      </c>
    </row>
    <row r="3643" spans="1:13" x14ac:dyDescent="0.3">
      <c r="A3643" t="s">
        <v>6040</v>
      </c>
      <c r="B3643">
        <v>38</v>
      </c>
      <c r="C3643">
        <v>117</v>
      </c>
      <c r="E3643" t="s">
        <v>1235</v>
      </c>
      <c r="F3643" t="s">
        <v>6041</v>
      </c>
      <c r="G3643">
        <v>6454</v>
      </c>
      <c r="H3643" t="s">
        <v>16</v>
      </c>
      <c r="I3643" t="s">
        <v>17</v>
      </c>
      <c r="J3643" t="s">
        <v>42</v>
      </c>
      <c r="K3643">
        <v>7840000</v>
      </c>
      <c r="L3643">
        <v>1977</v>
      </c>
      <c r="M3643">
        <v>7.4</v>
      </c>
    </row>
    <row r="3644" spans="1:13" x14ac:dyDescent="0.3">
      <c r="A3644" t="s">
        <v>6042</v>
      </c>
      <c r="B3644">
        <v>26</v>
      </c>
      <c r="C3644">
        <v>85</v>
      </c>
      <c r="D3644">
        <v>36497</v>
      </c>
      <c r="E3644" t="s">
        <v>609</v>
      </c>
      <c r="F3644" t="s">
        <v>6043</v>
      </c>
      <c r="G3644">
        <v>7367</v>
      </c>
      <c r="H3644" t="s">
        <v>16</v>
      </c>
      <c r="I3644" t="s">
        <v>17</v>
      </c>
      <c r="J3644" t="s">
        <v>217</v>
      </c>
      <c r="K3644">
        <v>6000000</v>
      </c>
      <c r="L3644">
        <v>2008</v>
      </c>
      <c r="M3644">
        <v>4.7</v>
      </c>
    </row>
    <row r="3645" spans="1:13" hidden="1" x14ac:dyDescent="0.3">
      <c r="A3645" t="s">
        <v>2739</v>
      </c>
      <c r="B3645">
        <v>47</v>
      </c>
      <c r="C3645">
        <v>152</v>
      </c>
      <c r="D3645">
        <v>23807</v>
      </c>
      <c r="E3645" t="s">
        <v>31</v>
      </c>
      <c r="F3645" t="s">
        <v>6044</v>
      </c>
      <c r="G3645">
        <v>2143</v>
      </c>
      <c r="H3645" t="s">
        <v>16</v>
      </c>
      <c r="I3645" t="s">
        <v>17</v>
      </c>
      <c r="J3645" t="s">
        <v>2007</v>
      </c>
      <c r="L3645">
        <v>2006</v>
      </c>
      <c r="M3645">
        <v>8.3000000000000007</v>
      </c>
    </row>
    <row r="3646" spans="1:13" x14ac:dyDescent="0.3">
      <c r="A3646" t="s">
        <v>6045</v>
      </c>
      <c r="B3646">
        <v>68</v>
      </c>
      <c r="C3646">
        <v>85</v>
      </c>
      <c r="E3646" t="s">
        <v>3242</v>
      </c>
      <c r="F3646" t="s">
        <v>6046</v>
      </c>
      <c r="G3646">
        <v>38273</v>
      </c>
      <c r="H3646" t="s">
        <v>16</v>
      </c>
      <c r="I3646" t="s">
        <v>17</v>
      </c>
      <c r="J3646" t="s">
        <v>217</v>
      </c>
      <c r="K3646">
        <v>6000000</v>
      </c>
      <c r="L3646">
        <v>2003</v>
      </c>
      <c r="M3646">
        <v>7.2</v>
      </c>
    </row>
    <row r="3647" spans="1:13" x14ac:dyDescent="0.3">
      <c r="A3647" t="s">
        <v>6047</v>
      </c>
      <c r="B3647">
        <v>19</v>
      </c>
      <c r="C3647">
        <v>76</v>
      </c>
      <c r="E3647" t="s">
        <v>337</v>
      </c>
      <c r="F3647" t="s">
        <v>6048</v>
      </c>
      <c r="G3647">
        <v>2989</v>
      </c>
      <c r="H3647" t="s">
        <v>16</v>
      </c>
      <c r="I3647" t="s">
        <v>17</v>
      </c>
      <c r="J3647" t="s">
        <v>217</v>
      </c>
      <c r="K3647">
        <v>8600000</v>
      </c>
      <c r="L3647">
        <v>1994</v>
      </c>
      <c r="M3647">
        <v>5.8</v>
      </c>
    </row>
    <row r="3648" spans="1:13" hidden="1" x14ac:dyDescent="0.3">
      <c r="A3648" t="s">
        <v>6049</v>
      </c>
      <c r="B3648">
        <v>39</v>
      </c>
      <c r="C3648">
        <v>87</v>
      </c>
      <c r="E3648" t="s">
        <v>710</v>
      </c>
      <c r="F3648" t="s">
        <v>6050</v>
      </c>
      <c r="G3648">
        <v>2050</v>
      </c>
      <c r="H3648" t="s">
        <v>16</v>
      </c>
      <c r="I3648" t="s">
        <v>17</v>
      </c>
      <c r="J3648" t="s">
        <v>217</v>
      </c>
      <c r="L3648">
        <v>2009</v>
      </c>
      <c r="M3648">
        <v>5.9</v>
      </c>
    </row>
    <row r="3649" spans="1:13" x14ac:dyDescent="0.3">
      <c r="A3649" t="s">
        <v>4657</v>
      </c>
      <c r="B3649">
        <v>162</v>
      </c>
      <c r="C3649">
        <v>95</v>
      </c>
      <c r="D3649">
        <v>65804</v>
      </c>
      <c r="E3649" t="s">
        <v>782</v>
      </c>
      <c r="F3649" t="s">
        <v>6051</v>
      </c>
      <c r="G3649">
        <v>32512</v>
      </c>
      <c r="H3649" t="s">
        <v>16</v>
      </c>
      <c r="I3649" t="s">
        <v>17</v>
      </c>
      <c r="J3649" t="s">
        <v>217</v>
      </c>
      <c r="K3649">
        <v>12000000</v>
      </c>
      <c r="L3649">
        <v>2012</v>
      </c>
      <c r="M3649">
        <v>6.3</v>
      </c>
    </row>
    <row r="3650" spans="1:13" x14ac:dyDescent="0.3">
      <c r="A3650" t="s">
        <v>5433</v>
      </c>
      <c r="B3650">
        <v>37</v>
      </c>
      <c r="C3650">
        <v>101</v>
      </c>
      <c r="E3650" t="s">
        <v>2540</v>
      </c>
      <c r="F3650" t="s">
        <v>6052</v>
      </c>
      <c r="G3650">
        <v>1696</v>
      </c>
      <c r="H3650" t="s">
        <v>16</v>
      </c>
      <c r="I3650" t="s">
        <v>105</v>
      </c>
      <c r="J3650" t="s">
        <v>42</v>
      </c>
      <c r="K3650">
        <v>6000000</v>
      </c>
      <c r="L3650">
        <v>2009</v>
      </c>
      <c r="M3650">
        <v>7.2</v>
      </c>
    </row>
    <row r="3651" spans="1:13" x14ac:dyDescent="0.3">
      <c r="A3651" t="s">
        <v>6053</v>
      </c>
      <c r="B3651">
        <v>26</v>
      </c>
      <c r="C3651">
        <v>90</v>
      </c>
      <c r="E3651" t="s">
        <v>27</v>
      </c>
      <c r="F3651" t="s">
        <v>6054</v>
      </c>
      <c r="G3651">
        <v>10196</v>
      </c>
      <c r="H3651" t="s">
        <v>16</v>
      </c>
      <c r="I3651" t="s">
        <v>17</v>
      </c>
      <c r="J3651" t="s">
        <v>217</v>
      </c>
      <c r="K3651">
        <v>6000000</v>
      </c>
      <c r="L3651">
        <v>2011</v>
      </c>
      <c r="M3651">
        <v>5.4</v>
      </c>
    </row>
    <row r="3652" spans="1:13" hidden="1" x14ac:dyDescent="0.3">
      <c r="B3652">
        <v>10</v>
      </c>
      <c r="C3652">
        <v>240</v>
      </c>
      <c r="E3652" t="s">
        <v>515</v>
      </c>
      <c r="F3652" t="s">
        <v>6055</v>
      </c>
      <c r="G3652">
        <v>10388</v>
      </c>
      <c r="H3652" t="s">
        <v>16</v>
      </c>
      <c r="I3652" t="s">
        <v>25</v>
      </c>
      <c r="M3652">
        <v>8.1999999999999993</v>
      </c>
    </row>
    <row r="3653" spans="1:13" x14ac:dyDescent="0.3">
      <c r="A3653" t="s">
        <v>1930</v>
      </c>
      <c r="B3653">
        <v>179</v>
      </c>
      <c r="C3653">
        <v>89</v>
      </c>
      <c r="E3653" t="s">
        <v>1536</v>
      </c>
      <c r="F3653" t="s">
        <v>6056</v>
      </c>
      <c r="G3653">
        <v>60522</v>
      </c>
      <c r="H3653" t="s">
        <v>16</v>
      </c>
      <c r="I3653" t="s">
        <v>105</v>
      </c>
      <c r="J3653" t="s">
        <v>217</v>
      </c>
      <c r="K3653">
        <v>5952000</v>
      </c>
      <c r="L3653">
        <v>1983</v>
      </c>
      <c r="M3653">
        <v>7.3</v>
      </c>
    </row>
    <row r="3654" spans="1:13" x14ac:dyDescent="0.3">
      <c r="A3654" t="s">
        <v>6057</v>
      </c>
      <c r="B3654">
        <v>88</v>
      </c>
      <c r="C3654">
        <v>111</v>
      </c>
      <c r="D3654">
        <v>3895664</v>
      </c>
      <c r="E3654" t="s">
        <v>921</v>
      </c>
      <c r="F3654" t="s">
        <v>6058</v>
      </c>
      <c r="G3654">
        <v>34383</v>
      </c>
      <c r="H3654" t="s">
        <v>532</v>
      </c>
      <c r="I3654" t="s">
        <v>533</v>
      </c>
      <c r="J3654" t="s">
        <v>217</v>
      </c>
      <c r="K3654">
        <v>5300000</v>
      </c>
      <c r="L3654">
        <v>2002</v>
      </c>
      <c r="M3654">
        <v>7.3</v>
      </c>
    </row>
    <row r="3655" spans="1:13" x14ac:dyDescent="0.3">
      <c r="A3655" t="s">
        <v>6059</v>
      </c>
      <c r="B3655">
        <v>43</v>
      </c>
      <c r="C3655">
        <v>86</v>
      </c>
      <c r="D3655">
        <v>20200</v>
      </c>
      <c r="E3655" t="s">
        <v>2217</v>
      </c>
      <c r="F3655" t="s">
        <v>6060</v>
      </c>
      <c r="G3655">
        <v>6797</v>
      </c>
      <c r="H3655" t="s">
        <v>16</v>
      </c>
      <c r="I3655" t="s">
        <v>17</v>
      </c>
      <c r="J3655" t="s">
        <v>18</v>
      </c>
      <c r="K3655">
        <v>6000000</v>
      </c>
      <c r="L3655">
        <v>2014</v>
      </c>
      <c r="M3655">
        <v>5.8</v>
      </c>
    </row>
    <row r="3656" spans="1:13" x14ac:dyDescent="0.3">
      <c r="A3656" t="s">
        <v>1907</v>
      </c>
      <c r="B3656">
        <v>136</v>
      </c>
      <c r="C3656">
        <v>115</v>
      </c>
      <c r="D3656">
        <v>31874869</v>
      </c>
      <c r="E3656" t="s">
        <v>815</v>
      </c>
      <c r="F3656" t="s">
        <v>1908</v>
      </c>
      <c r="G3656">
        <v>43575</v>
      </c>
      <c r="H3656" t="s">
        <v>16</v>
      </c>
      <c r="I3656" t="s">
        <v>17</v>
      </c>
      <c r="J3656" t="s">
        <v>217</v>
      </c>
      <c r="K3656">
        <v>50000000</v>
      </c>
      <c r="L3656">
        <v>2002</v>
      </c>
      <c r="M3656">
        <v>6.1</v>
      </c>
    </row>
    <row r="3657" spans="1:13" x14ac:dyDescent="0.3">
      <c r="A3657" t="s">
        <v>6061</v>
      </c>
      <c r="B3657">
        <v>111</v>
      </c>
      <c r="C3657">
        <v>103</v>
      </c>
      <c r="D3657">
        <v>542860</v>
      </c>
      <c r="E3657" t="s">
        <v>726</v>
      </c>
      <c r="F3657" t="s">
        <v>6062</v>
      </c>
      <c r="G3657">
        <v>9230</v>
      </c>
      <c r="H3657" t="s">
        <v>3676</v>
      </c>
      <c r="I3657" t="s">
        <v>3677</v>
      </c>
      <c r="J3657" t="s">
        <v>217</v>
      </c>
      <c r="K3657">
        <v>4000000</v>
      </c>
      <c r="L3657">
        <v>2008</v>
      </c>
      <c r="M3657">
        <v>7.1</v>
      </c>
    </row>
    <row r="3658" spans="1:13" x14ac:dyDescent="0.3">
      <c r="A3658" t="s">
        <v>6063</v>
      </c>
      <c r="B3658">
        <v>13</v>
      </c>
      <c r="C3658">
        <v>90</v>
      </c>
      <c r="E3658" t="s">
        <v>2135</v>
      </c>
      <c r="F3658" t="s">
        <v>6064</v>
      </c>
      <c r="G3658">
        <v>6741</v>
      </c>
      <c r="H3658" t="s">
        <v>16</v>
      </c>
      <c r="I3658" t="s">
        <v>17</v>
      </c>
      <c r="J3658" t="s">
        <v>217</v>
      </c>
      <c r="K3658">
        <v>6000000</v>
      </c>
      <c r="L3658">
        <v>2012</v>
      </c>
      <c r="M3658">
        <v>6.5</v>
      </c>
    </row>
    <row r="3659" spans="1:13" x14ac:dyDescent="0.3">
      <c r="A3659" t="s">
        <v>1687</v>
      </c>
      <c r="B3659">
        <v>64</v>
      </c>
      <c r="C3659">
        <v>133</v>
      </c>
      <c r="E3659" t="s">
        <v>6065</v>
      </c>
      <c r="F3659" t="s">
        <v>6066</v>
      </c>
      <c r="G3659">
        <v>10119</v>
      </c>
      <c r="H3659" t="s">
        <v>16</v>
      </c>
      <c r="I3659" t="s">
        <v>533</v>
      </c>
      <c r="J3659" t="s">
        <v>2007</v>
      </c>
      <c r="K3659">
        <v>6700000</v>
      </c>
      <c r="L3659">
        <v>1964</v>
      </c>
      <c r="M3659">
        <v>7.9</v>
      </c>
    </row>
    <row r="3660" spans="1:13" hidden="1" x14ac:dyDescent="0.3">
      <c r="A3660" t="s">
        <v>6067</v>
      </c>
      <c r="B3660">
        <v>6</v>
      </c>
      <c r="C3660">
        <v>88</v>
      </c>
      <c r="D3660">
        <v>15059</v>
      </c>
      <c r="E3660" t="s">
        <v>1464</v>
      </c>
      <c r="F3660" t="s">
        <v>6068</v>
      </c>
      <c r="G3660">
        <v>748</v>
      </c>
      <c r="H3660" t="s">
        <v>16</v>
      </c>
      <c r="I3660" t="s">
        <v>17</v>
      </c>
      <c r="J3660" t="s">
        <v>18</v>
      </c>
      <c r="L3660">
        <v>2012</v>
      </c>
      <c r="M3660">
        <v>5.4</v>
      </c>
    </row>
    <row r="3661" spans="1:13" x14ac:dyDescent="0.3">
      <c r="A3661" t="s">
        <v>6069</v>
      </c>
      <c r="B3661">
        <v>112</v>
      </c>
      <c r="C3661">
        <v>111</v>
      </c>
      <c r="D3661">
        <v>11905519</v>
      </c>
      <c r="E3661" t="s">
        <v>169</v>
      </c>
      <c r="F3661" t="s">
        <v>6070</v>
      </c>
      <c r="G3661">
        <v>30210</v>
      </c>
      <c r="H3661" t="s">
        <v>4646</v>
      </c>
      <c r="I3661" t="s">
        <v>4647</v>
      </c>
      <c r="J3661" t="s">
        <v>217</v>
      </c>
      <c r="K3661">
        <v>200000000</v>
      </c>
      <c r="L3661">
        <v>2005</v>
      </c>
      <c r="M3661">
        <v>7.1</v>
      </c>
    </row>
    <row r="3662" spans="1:13" hidden="1" x14ac:dyDescent="0.3">
      <c r="A3662" t="s">
        <v>6071</v>
      </c>
      <c r="B3662">
        <v>12</v>
      </c>
      <c r="C3662">
        <v>94</v>
      </c>
      <c r="D3662">
        <v>69582</v>
      </c>
      <c r="E3662" t="s">
        <v>609</v>
      </c>
      <c r="F3662" t="s">
        <v>6072</v>
      </c>
      <c r="G3662">
        <v>867</v>
      </c>
      <c r="H3662" t="s">
        <v>16</v>
      </c>
      <c r="I3662" t="s">
        <v>25</v>
      </c>
      <c r="J3662" t="s">
        <v>217</v>
      </c>
      <c r="L3662">
        <v>1998</v>
      </c>
      <c r="M3662">
        <v>6.4</v>
      </c>
    </row>
    <row r="3663" spans="1:13" hidden="1" x14ac:dyDescent="0.3">
      <c r="B3663">
        <v>15</v>
      </c>
      <c r="C3663">
        <v>25</v>
      </c>
      <c r="E3663" t="s">
        <v>615</v>
      </c>
      <c r="F3663" t="s">
        <v>6073</v>
      </c>
      <c r="G3663">
        <v>55987</v>
      </c>
      <c r="H3663" t="s">
        <v>16</v>
      </c>
      <c r="I3663" t="s">
        <v>25</v>
      </c>
      <c r="J3663" t="s">
        <v>410</v>
      </c>
      <c r="M3663">
        <v>8.4</v>
      </c>
    </row>
    <row r="3664" spans="1:13" x14ac:dyDescent="0.3">
      <c r="A3664" t="s">
        <v>5429</v>
      </c>
      <c r="B3664">
        <v>161</v>
      </c>
      <c r="C3664">
        <v>112</v>
      </c>
      <c r="D3664">
        <v>32541719</v>
      </c>
      <c r="E3664" t="s">
        <v>1612</v>
      </c>
      <c r="F3664" t="s">
        <v>6074</v>
      </c>
      <c r="G3664">
        <v>89806</v>
      </c>
      <c r="H3664" t="s">
        <v>16</v>
      </c>
      <c r="I3664" t="s">
        <v>25</v>
      </c>
      <c r="J3664" t="s">
        <v>18</v>
      </c>
      <c r="K3664">
        <v>3500159</v>
      </c>
      <c r="L3664">
        <v>2002</v>
      </c>
      <c r="M3664">
        <v>6.7</v>
      </c>
    </row>
    <row r="3665" spans="1:13" x14ac:dyDescent="0.3">
      <c r="A3665" t="s">
        <v>5580</v>
      </c>
      <c r="B3665">
        <v>68</v>
      </c>
      <c r="C3665">
        <v>141</v>
      </c>
      <c r="D3665">
        <v>3064356</v>
      </c>
      <c r="E3665" t="s">
        <v>85</v>
      </c>
      <c r="F3665" t="s">
        <v>6075</v>
      </c>
      <c r="G3665">
        <v>3433</v>
      </c>
      <c r="H3665" t="s">
        <v>16</v>
      </c>
      <c r="I3665" t="s">
        <v>17</v>
      </c>
      <c r="J3665" t="s">
        <v>18</v>
      </c>
      <c r="K3665">
        <v>5600000</v>
      </c>
      <c r="L3665">
        <v>2002</v>
      </c>
      <c r="M3665">
        <v>6.9</v>
      </c>
    </row>
    <row r="3666" spans="1:13" x14ac:dyDescent="0.3">
      <c r="A3666" t="s">
        <v>4811</v>
      </c>
      <c r="B3666">
        <v>25</v>
      </c>
      <c r="C3666">
        <v>95</v>
      </c>
      <c r="D3666">
        <v>7009668</v>
      </c>
      <c r="E3666" t="s">
        <v>6076</v>
      </c>
      <c r="F3666" t="s">
        <v>6077</v>
      </c>
      <c r="G3666">
        <v>8707</v>
      </c>
      <c r="H3666" t="s">
        <v>16</v>
      </c>
      <c r="I3666" t="s">
        <v>17</v>
      </c>
      <c r="J3666" t="s">
        <v>18</v>
      </c>
      <c r="K3666">
        <v>5600000</v>
      </c>
      <c r="L3666">
        <v>2006</v>
      </c>
      <c r="M3666">
        <v>2.1</v>
      </c>
    </row>
    <row r="3667" spans="1:13" hidden="1" x14ac:dyDescent="0.3">
      <c r="A3667" t="s">
        <v>6078</v>
      </c>
      <c r="B3667">
        <v>23</v>
      </c>
      <c r="C3667">
        <v>141</v>
      </c>
      <c r="D3667">
        <v>352684</v>
      </c>
      <c r="E3667" t="s">
        <v>787</v>
      </c>
      <c r="F3667" t="s">
        <v>6079</v>
      </c>
      <c r="G3667">
        <v>4633</v>
      </c>
      <c r="H3667" t="s">
        <v>2005</v>
      </c>
      <c r="I3667" t="s">
        <v>2006</v>
      </c>
      <c r="J3667" t="s">
        <v>1730</v>
      </c>
      <c r="L3667">
        <v>2012</v>
      </c>
      <c r="M3667">
        <v>4.3</v>
      </c>
    </row>
    <row r="3668" spans="1:13" x14ac:dyDescent="0.3">
      <c r="A3668" t="s">
        <v>5162</v>
      </c>
      <c r="B3668">
        <v>222</v>
      </c>
      <c r="C3668">
        <v>85</v>
      </c>
      <c r="D3668">
        <v>27024</v>
      </c>
      <c r="E3668" t="s">
        <v>2285</v>
      </c>
      <c r="F3668" t="s">
        <v>6080</v>
      </c>
      <c r="G3668">
        <v>55597</v>
      </c>
      <c r="H3668" t="s">
        <v>1010</v>
      </c>
      <c r="I3668" t="s">
        <v>1295</v>
      </c>
      <c r="J3668" t="s">
        <v>217</v>
      </c>
      <c r="K3668">
        <v>5600000</v>
      </c>
      <c r="L3668">
        <v>2009</v>
      </c>
      <c r="M3668">
        <v>6.6</v>
      </c>
    </row>
    <row r="3669" spans="1:13" hidden="1" x14ac:dyDescent="0.3">
      <c r="A3669" t="s">
        <v>5512</v>
      </c>
      <c r="B3669">
        <v>9</v>
      </c>
      <c r="C3669">
        <v>105</v>
      </c>
      <c r="D3669">
        <v>531806</v>
      </c>
      <c r="E3669" t="s">
        <v>6081</v>
      </c>
      <c r="F3669" t="s">
        <v>6082</v>
      </c>
      <c r="G3669">
        <v>548</v>
      </c>
      <c r="H3669" t="s">
        <v>16</v>
      </c>
      <c r="I3669" t="s">
        <v>17</v>
      </c>
      <c r="J3669" t="s">
        <v>42</v>
      </c>
      <c r="L3669">
        <v>2010</v>
      </c>
      <c r="M3669">
        <v>3.4</v>
      </c>
    </row>
    <row r="3670" spans="1:13" x14ac:dyDescent="0.3">
      <c r="A3670" t="s">
        <v>5951</v>
      </c>
      <c r="B3670">
        <v>119</v>
      </c>
      <c r="C3670">
        <v>129</v>
      </c>
      <c r="D3670">
        <v>159600000</v>
      </c>
      <c r="E3670" t="s">
        <v>3242</v>
      </c>
      <c r="F3670" t="s">
        <v>6083</v>
      </c>
      <c r="G3670">
        <v>175607</v>
      </c>
      <c r="H3670" t="s">
        <v>16</v>
      </c>
      <c r="I3670" t="s">
        <v>17</v>
      </c>
      <c r="J3670" t="s">
        <v>42</v>
      </c>
      <c r="K3670">
        <v>5500000</v>
      </c>
      <c r="L3670">
        <v>1973</v>
      </c>
      <c r="M3670">
        <v>8.3000000000000007</v>
      </c>
    </row>
    <row r="3671" spans="1:13" x14ac:dyDescent="0.3">
      <c r="A3671" t="s">
        <v>2756</v>
      </c>
      <c r="B3671">
        <v>90</v>
      </c>
      <c r="C3671">
        <v>125</v>
      </c>
      <c r="D3671">
        <v>58800000</v>
      </c>
      <c r="E3671" t="s">
        <v>596</v>
      </c>
      <c r="F3671" t="s">
        <v>6084</v>
      </c>
      <c r="G3671">
        <v>40511</v>
      </c>
      <c r="H3671" t="s">
        <v>16</v>
      </c>
      <c r="I3671" t="s">
        <v>25</v>
      </c>
      <c r="J3671" t="s">
        <v>42</v>
      </c>
      <c r="K3671">
        <v>5500000</v>
      </c>
      <c r="L3671">
        <v>1981</v>
      </c>
      <c r="M3671">
        <v>7.2</v>
      </c>
    </row>
    <row r="3672" spans="1:13" x14ac:dyDescent="0.3">
      <c r="A3672" t="s">
        <v>6085</v>
      </c>
      <c r="B3672">
        <v>62</v>
      </c>
      <c r="C3672">
        <v>116</v>
      </c>
      <c r="D3672">
        <v>50382128</v>
      </c>
      <c r="E3672" t="s">
        <v>515</v>
      </c>
      <c r="F3672" t="s">
        <v>6086</v>
      </c>
      <c r="G3672">
        <v>10472</v>
      </c>
      <c r="H3672" t="s">
        <v>16</v>
      </c>
      <c r="I3672" t="s">
        <v>17</v>
      </c>
      <c r="J3672" t="s">
        <v>18</v>
      </c>
      <c r="K3672">
        <v>5500000</v>
      </c>
      <c r="L3672">
        <v>2005</v>
      </c>
      <c r="M3672">
        <v>5.6</v>
      </c>
    </row>
    <row r="3673" spans="1:13" x14ac:dyDescent="0.3">
      <c r="A3673" t="s">
        <v>2560</v>
      </c>
      <c r="B3673">
        <v>71</v>
      </c>
      <c r="C3673">
        <v>105</v>
      </c>
      <c r="D3673">
        <v>35811509</v>
      </c>
      <c r="E3673" t="s">
        <v>3105</v>
      </c>
      <c r="F3673" t="s">
        <v>6087</v>
      </c>
      <c r="G3673">
        <v>43013</v>
      </c>
      <c r="H3673" t="s">
        <v>16</v>
      </c>
      <c r="I3673" t="s">
        <v>139</v>
      </c>
      <c r="J3673" t="s">
        <v>18</v>
      </c>
      <c r="K3673">
        <v>5500000</v>
      </c>
      <c r="L3673">
        <v>1996</v>
      </c>
      <c r="M3673">
        <v>7.7</v>
      </c>
    </row>
    <row r="3674" spans="1:13" x14ac:dyDescent="0.3">
      <c r="A3674" t="s">
        <v>29</v>
      </c>
      <c r="B3674">
        <v>364</v>
      </c>
      <c r="C3674">
        <v>90</v>
      </c>
      <c r="D3674">
        <v>24475193</v>
      </c>
      <c r="E3674" t="s">
        <v>515</v>
      </c>
      <c r="F3674" t="s">
        <v>6088</v>
      </c>
      <c r="G3674">
        <v>190494</v>
      </c>
      <c r="H3674" t="s">
        <v>16</v>
      </c>
      <c r="I3674" t="s">
        <v>17</v>
      </c>
      <c r="J3674" t="s">
        <v>217</v>
      </c>
      <c r="K3674">
        <v>3000000</v>
      </c>
      <c r="L3674">
        <v>2013</v>
      </c>
      <c r="M3674">
        <v>6.6</v>
      </c>
    </row>
    <row r="3675" spans="1:13" x14ac:dyDescent="0.3">
      <c r="A3675" t="s">
        <v>1338</v>
      </c>
      <c r="B3675">
        <v>72</v>
      </c>
      <c r="C3675">
        <v>105</v>
      </c>
      <c r="E3675" t="s">
        <v>6089</v>
      </c>
      <c r="F3675" t="s">
        <v>6090</v>
      </c>
      <c r="G3675">
        <v>36381</v>
      </c>
      <c r="H3675" t="s">
        <v>16</v>
      </c>
      <c r="I3675" t="s">
        <v>17</v>
      </c>
      <c r="J3675" t="s">
        <v>217</v>
      </c>
      <c r="K3675">
        <v>5500000</v>
      </c>
      <c r="L3675">
        <v>1973</v>
      </c>
      <c r="M3675">
        <v>7.6</v>
      </c>
    </row>
    <row r="3676" spans="1:13" x14ac:dyDescent="0.3">
      <c r="A3676" t="s">
        <v>4119</v>
      </c>
      <c r="B3676">
        <v>122</v>
      </c>
      <c r="C3676">
        <v>111</v>
      </c>
      <c r="D3676">
        <v>6200756</v>
      </c>
      <c r="E3676" t="s">
        <v>921</v>
      </c>
      <c r="F3676" t="s">
        <v>6091</v>
      </c>
      <c r="G3676">
        <v>96129</v>
      </c>
      <c r="H3676" t="s">
        <v>16</v>
      </c>
      <c r="I3676" t="s">
        <v>17</v>
      </c>
      <c r="J3676" t="s">
        <v>217</v>
      </c>
      <c r="K3676">
        <v>7000000</v>
      </c>
      <c r="L3676">
        <v>2001</v>
      </c>
      <c r="M3676">
        <v>7.4</v>
      </c>
    </row>
    <row r="3677" spans="1:13" x14ac:dyDescent="0.3">
      <c r="A3677" t="s">
        <v>3198</v>
      </c>
      <c r="B3677">
        <v>100</v>
      </c>
      <c r="C3677">
        <v>91</v>
      </c>
      <c r="D3677">
        <v>1292119</v>
      </c>
      <c r="E3677" t="s">
        <v>2262</v>
      </c>
      <c r="F3677" t="s">
        <v>6092</v>
      </c>
      <c r="G3677">
        <v>14786</v>
      </c>
      <c r="H3677" t="s">
        <v>16</v>
      </c>
      <c r="I3677" t="s">
        <v>25</v>
      </c>
      <c r="J3677" t="s">
        <v>217</v>
      </c>
      <c r="K3677">
        <v>5500000</v>
      </c>
      <c r="L3677">
        <v>2001</v>
      </c>
      <c r="M3677">
        <v>7.1</v>
      </c>
    </row>
    <row r="3678" spans="1:13" hidden="1" x14ac:dyDescent="0.3">
      <c r="A3678" t="s">
        <v>6093</v>
      </c>
      <c r="B3678">
        <v>24</v>
      </c>
      <c r="C3678">
        <v>95</v>
      </c>
      <c r="E3678" t="s">
        <v>1960</v>
      </c>
      <c r="F3678" t="s">
        <v>6094</v>
      </c>
      <c r="G3678">
        <v>1955</v>
      </c>
      <c r="H3678" t="s">
        <v>16</v>
      </c>
      <c r="I3678" t="s">
        <v>17</v>
      </c>
      <c r="J3678" t="s">
        <v>217</v>
      </c>
      <c r="L3678">
        <v>1980</v>
      </c>
      <c r="M3678">
        <v>3.4</v>
      </c>
    </row>
    <row r="3679" spans="1:13" x14ac:dyDescent="0.3">
      <c r="A3679" t="s">
        <v>6095</v>
      </c>
      <c r="B3679">
        <v>112</v>
      </c>
      <c r="C3679">
        <v>97</v>
      </c>
      <c r="D3679">
        <v>3629758</v>
      </c>
      <c r="E3679" t="s">
        <v>2217</v>
      </c>
      <c r="F3679" t="s">
        <v>6096</v>
      </c>
      <c r="G3679">
        <v>44151</v>
      </c>
      <c r="H3679" t="s">
        <v>532</v>
      </c>
      <c r="I3679" t="s">
        <v>533</v>
      </c>
      <c r="J3679" t="s">
        <v>18</v>
      </c>
      <c r="K3679">
        <v>5500000</v>
      </c>
      <c r="L3679">
        <v>2004</v>
      </c>
      <c r="M3679">
        <v>7.9</v>
      </c>
    </row>
    <row r="3680" spans="1:13" x14ac:dyDescent="0.3">
      <c r="A3680" t="s">
        <v>6097</v>
      </c>
      <c r="B3680">
        <v>67</v>
      </c>
      <c r="C3680">
        <v>92</v>
      </c>
      <c r="D3680">
        <v>6239558</v>
      </c>
      <c r="E3680" t="s">
        <v>921</v>
      </c>
      <c r="F3680" t="s">
        <v>6098</v>
      </c>
      <c r="G3680">
        <v>5548</v>
      </c>
      <c r="H3680" t="s">
        <v>16</v>
      </c>
      <c r="I3680" t="s">
        <v>105</v>
      </c>
      <c r="J3680" t="s">
        <v>217</v>
      </c>
      <c r="K3680">
        <v>5000000</v>
      </c>
      <c r="L3680">
        <v>2003</v>
      </c>
      <c r="M3680">
        <v>6.7</v>
      </c>
    </row>
    <row r="3681" spans="1:13" x14ac:dyDescent="0.3">
      <c r="A3681" t="s">
        <v>6099</v>
      </c>
      <c r="B3681">
        <v>91</v>
      </c>
      <c r="C3681">
        <v>104</v>
      </c>
      <c r="D3681">
        <v>1056102</v>
      </c>
      <c r="E3681" t="s">
        <v>789</v>
      </c>
      <c r="F3681" t="s">
        <v>6100</v>
      </c>
      <c r="G3681">
        <v>18792</v>
      </c>
      <c r="H3681" t="s">
        <v>16</v>
      </c>
      <c r="I3681" t="s">
        <v>17</v>
      </c>
      <c r="J3681" t="s">
        <v>217</v>
      </c>
      <c r="K3681">
        <v>5000000</v>
      </c>
      <c r="L3681">
        <v>2003</v>
      </c>
      <c r="M3681">
        <v>6.6</v>
      </c>
    </row>
    <row r="3682" spans="1:13" x14ac:dyDescent="0.3">
      <c r="A3682" t="s">
        <v>1817</v>
      </c>
      <c r="B3682">
        <v>103</v>
      </c>
      <c r="C3682">
        <v>120</v>
      </c>
      <c r="D3682">
        <v>27545445</v>
      </c>
      <c r="E3682" t="s">
        <v>1235</v>
      </c>
      <c r="F3682" t="s">
        <v>6101</v>
      </c>
      <c r="G3682">
        <v>59524</v>
      </c>
      <c r="H3682" t="s">
        <v>16</v>
      </c>
      <c r="I3682" t="s">
        <v>17</v>
      </c>
      <c r="J3682" t="s">
        <v>217</v>
      </c>
      <c r="K3682">
        <v>6500000</v>
      </c>
      <c r="L3682">
        <v>1989</v>
      </c>
      <c r="M3682">
        <v>7.9</v>
      </c>
    </row>
    <row r="3683" spans="1:13" x14ac:dyDescent="0.3">
      <c r="A3683" t="s">
        <v>6102</v>
      </c>
      <c r="B3683">
        <v>27</v>
      </c>
      <c r="C3683">
        <v>99</v>
      </c>
      <c r="D3683">
        <v>56007</v>
      </c>
      <c r="E3683" t="s">
        <v>5616</v>
      </c>
      <c r="F3683" t="s">
        <v>6103</v>
      </c>
      <c r="G3683">
        <v>3754</v>
      </c>
      <c r="H3683" t="s">
        <v>16</v>
      </c>
      <c r="I3683" t="s">
        <v>17</v>
      </c>
      <c r="J3683" t="s">
        <v>217</v>
      </c>
      <c r="K3683">
        <v>5500000</v>
      </c>
      <c r="L3683">
        <v>2001</v>
      </c>
      <c r="M3683">
        <v>4.9000000000000004</v>
      </c>
    </row>
    <row r="3684" spans="1:13" x14ac:dyDescent="0.3">
      <c r="A3684" t="s">
        <v>6104</v>
      </c>
      <c r="B3684">
        <v>205</v>
      </c>
      <c r="C3684">
        <v>93</v>
      </c>
      <c r="D3684">
        <v>611709</v>
      </c>
      <c r="E3684" t="s">
        <v>921</v>
      </c>
      <c r="F3684" t="s">
        <v>6105</v>
      </c>
      <c r="G3684">
        <v>15267</v>
      </c>
      <c r="H3684" t="s">
        <v>532</v>
      </c>
      <c r="I3684" t="s">
        <v>6106</v>
      </c>
      <c r="J3684" t="s">
        <v>1730</v>
      </c>
      <c r="K3684">
        <v>3850000</v>
      </c>
      <c r="L3684">
        <v>2011</v>
      </c>
      <c r="M3684">
        <v>7.2</v>
      </c>
    </row>
    <row r="3685" spans="1:13" hidden="1" x14ac:dyDescent="0.3">
      <c r="A3685" t="s">
        <v>4406</v>
      </c>
      <c r="B3685">
        <v>192</v>
      </c>
      <c r="C3685">
        <v>99</v>
      </c>
      <c r="D3685">
        <v>753501</v>
      </c>
      <c r="E3685" t="s">
        <v>789</v>
      </c>
      <c r="F3685" t="s">
        <v>6107</v>
      </c>
      <c r="G3685">
        <v>87244</v>
      </c>
      <c r="H3685" t="s">
        <v>532</v>
      </c>
      <c r="I3685" t="s">
        <v>533</v>
      </c>
      <c r="J3685" t="s">
        <v>1730</v>
      </c>
      <c r="L3685">
        <v>2002</v>
      </c>
      <c r="M3685">
        <v>7.4</v>
      </c>
    </row>
    <row r="3686" spans="1:13" x14ac:dyDescent="0.3">
      <c r="A3686" t="s">
        <v>6108</v>
      </c>
      <c r="B3686">
        <v>72</v>
      </c>
      <c r="C3686">
        <v>99</v>
      </c>
      <c r="D3686">
        <v>22770</v>
      </c>
      <c r="E3686" t="s">
        <v>921</v>
      </c>
      <c r="F3686" t="s">
        <v>6109</v>
      </c>
      <c r="G3686">
        <v>1658</v>
      </c>
      <c r="H3686" t="s">
        <v>248</v>
      </c>
      <c r="I3686" t="s">
        <v>249</v>
      </c>
      <c r="J3686" t="s">
        <v>2007</v>
      </c>
      <c r="K3686">
        <v>5500000</v>
      </c>
      <c r="L3686">
        <v>2013</v>
      </c>
      <c r="M3686">
        <v>6.1</v>
      </c>
    </row>
    <row r="3687" spans="1:13" hidden="1" x14ac:dyDescent="0.3">
      <c r="A3687" t="s">
        <v>6110</v>
      </c>
      <c r="B3687">
        <v>33</v>
      </c>
      <c r="C3687">
        <v>157</v>
      </c>
      <c r="D3687">
        <v>2197331</v>
      </c>
      <c r="E3687" t="s">
        <v>6111</v>
      </c>
      <c r="F3687" t="s">
        <v>6112</v>
      </c>
      <c r="G3687">
        <v>70233</v>
      </c>
      <c r="H3687" t="s">
        <v>2005</v>
      </c>
      <c r="I3687" t="s">
        <v>2006</v>
      </c>
      <c r="J3687" t="s">
        <v>1730</v>
      </c>
      <c r="L3687">
        <v>2006</v>
      </c>
      <c r="M3687">
        <v>8.4</v>
      </c>
    </row>
    <row r="3688" spans="1:13" hidden="1" x14ac:dyDescent="0.3">
      <c r="A3688" t="s">
        <v>6113</v>
      </c>
      <c r="B3688">
        <v>22</v>
      </c>
      <c r="C3688">
        <v>90</v>
      </c>
      <c r="E3688" t="s">
        <v>1235</v>
      </c>
      <c r="F3688" t="s">
        <v>6114</v>
      </c>
      <c r="G3688">
        <v>605</v>
      </c>
      <c r="H3688" t="s">
        <v>16</v>
      </c>
      <c r="I3688" t="s">
        <v>17</v>
      </c>
      <c r="L3688">
        <v>2014</v>
      </c>
      <c r="M3688">
        <v>6.2</v>
      </c>
    </row>
    <row r="3689" spans="1:13" x14ac:dyDescent="0.3">
      <c r="A3689" t="s">
        <v>6115</v>
      </c>
      <c r="B3689">
        <v>48</v>
      </c>
      <c r="C3689">
        <v>96</v>
      </c>
      <c r="D3689">
        <v>27445</v>
      </c>
      <c r="E3689" t="s">
        <v>4442</v>
      </c>
      <c r="F3689" t="s">
        <v>6116</v>
      </c>
      <c r="G3689">
        <v>3788</v>
      </c>
      <c r="H3689" t="s">
        <v>16</v>
      </c>
      <c r="I3689" t="s">
        <v>17</v>
      </c>
      <c r="J3689" t="s">
        <v>217</v>
      </c>
      <c r="K3689">
        <v>9000000</v>
      </c>
      <c r="L3689">
        <v>2011</v>
      </c>
      <c r="M3689">
        <v>5.3</v>
      </c>
    </row>
    <row r="3690" spans="1:13" x14ac:dyDescent="0.3">
      <c r="A3690" t="s">
        <v>2787</v>
      </c>
      <c r="B3690">
        <v>65</v>
      </c>
      <c r="C3690">
        <v>96</v>
      </c>
      <c r="D3690">
        <v>766487</v>
      </c>
      <c r="E3690" t="s">
        <v>615</v>
      </c>
      <c r="F3690" t="s">
        <v>6117</v>
      </c>
      <c r="G3690">
        <v>15315</v>
      </c>
      <c r="H3690" t="s">
        <v>16</v>
      </c>
      <c r="I3690" t="s">
        <v>17</v>
      </c>
      <c r="J3690" t="s">
        <v>217</v>
      </c>
      <c r="K3690">
        <v>5250000</v>
      </c>
      <c r="L3690">
        <v>2007</v>
      </c>
      <c r="M3690">
        <v>5</v>
      </c>
    </row>
    <row r="3691" spans="1:13" hidden="1" x14ac:dyDescent="0.3">
      <c r="A3691" t="s">
        <v>6118</v>
      </c>
      <c r="B3691">
        <v>29</v>
      </c>
      <c r="C3691">
        <v>90</v>
      </c>
      <c r="D3691">
        <v>18434</v>
      </c>
      <c r="E3691" t="s">
        <v>921</v>
      </c>
      <c r="F3691" t="s">
        <v>6119</v>
      </c>
      <c r="G3691">
        <v>4471</v>
      </c>
      <c r="H3691" t="s">
        <v>16</v>
      </c>
      <c r="I3691" t="s">
        <v>25</v>
      </c>
      <c r="J3691" t="s">
        <v>217</v>
      </c>
      <c r="L3691">
        <v>1999</v>
      </c>
      <c r="M3691">
        <v>7.7</v>
      </c>
    </row>
    <row r="3692" spans="1:13" x14ac:dyDescent="0.3">
      <c r="A3692" t="s">
        <v>4445</v>
      </c>
      <c r="B3692">
        <v>284</v>
      </c>
      <c r="C3692">
        <v>100</v>
      </c>
      <c r="D3692">
        <v>1196752</v>
      </c>
      <c r="E3692" t="s">
        <v>782</v>
      </c>
      <c r="F3692" t="s">
        <v>6120</v>
      </c>
      <c r="G3692">
        <v>79353</v>
      </c>
      <c r="H3692" t="s">
        <v>6121</v>
      </c>
      <c r="I3692" t="s">
        <v>4417</v>
      </c>
      <c r="J3692" t="s">
        <v>217</v>
      </c>
      <c r="K3692">
        <v>30300000</v>
      </c>
      <c r="L3692">
        <v>2011</v>
      </c>
      <c r="M3692">
        <v>7.6</v>
      </c>
    </row>
    <row r="3693" spans="1:13" x14ac:dyDescent="0.3">
      <c r="A3693" t="s">
        <v>6122</v>
      </c>
      <c r="B3693">
        <v>187</v>
      </c>
      <c r="C3693">
        <v>94</v>
      </c>
      <c r="E3693" t="s">
        <v>6123</v>
      </c>
      <c r="F3693" t="s">
        <v>6124</v>
      </c>
      <c r="G3693">
        <v>13227</v>
      </c>
      <c r="H3693" t="s">
        <v>16</v>
      </c>
      <c r="I3693" t="s">
        <v>25</v>
      </c>
      <c r="J3693" t="s">
        <v>1730</v>
      </c>
      <c r="K3693">
        <v>4000000</v>
      </c>
      <c r="L3693">
        <v>2012</v>
      </c>
      <c r="M3693">
        <v>6.3</v>
      </c>
    </row>
    <row r="3694" spans="1:13" x14ac:dyDescent="0.3">
      <c r="A3694" t="s">
        <v>6125</v>
      </c>
      <c r="B3694">
        <v>47</v>
      </c>
      <c r="C3694">
        <v>98</v>
      </c>
      <c r="D3694">
        <v>795126</v>
      </c>
      <c r="E3694" t="s">
        <v>2247</v>
      </c>
      <c r="F3694" t="s">
        <v>6126</v>
      </c>
      <c r="G3694">
        <v>4976</v>
      </c>
      <c r="H3694" t="s">
        <v>16</v>
      </c>
      <c r="I3694" t="s">
        <v>105</v>
      </c>
      <c r="J3694" t="s">
        <v>18</v>
      </c>
      <c r="K3694">
        <v>6000000</v>
      </c>
      <c r="L3694">
        <v>2004</v>
      </c>
      <c r="M3694">
        <v>7.6</v>
      </c>
    </row>
    <row r="3695" spans="1:13" x14ac:dyDescent="0.3">
      <c r="A3695" t="s">
        <v>6127</v>
      </c>
      <c r="B3695">
        <v>88</v>
      </c>
      <c r="C3695">
        <v>129</v>
      </c>
      <c r="E3695" t="s">
        <v>85</v>
      </c>
      <c r="F3695" t="s">
        <v>6128</v>
      </c>
      <c r="G3695">
        <v>2894</v>
      </c>
      <c r="H3695" t="s">
        <v>16</v>
      </c>
      <c r="I3695" t="s">
        <v>4417</v>
      </c>
      <c r="J3695" t="s">
        <v>18</v>
      </c>
      <c r="K3695">
        <v>5500000</v>
      </c>
      <c r="L3695">
        <v>2014</v>
      </c>
      <c r="M3695">
        <v>5.6</v>
      </c>
    </row>
    <row r="3696" spans="1:13" x14ac:dyDescent="0.3">
      <c r="A3696" t="s">
        <v>3741</v>
      </c>
      <c r="B3696">
        <v>41</v>
      </c>
      <c r="C3696">
        <v>103</v>
      </c>
      <c r="E3696" t="s">
        <v>253</v>
      </c>
      <c r="F3696" t="s">
        <v>6129</v>
      </c>
      <c r="G3696">
        <v>21049</v>
      </c>
      <c r="H3696" t="s">
        <v>16</v>
      </c>
      <c r="I3696" t="s">
        <v>17</v>
      </c>
      <c r="J3696" t="s">
        <v>42</v>
      </c>
      <c r="K3696">
        <v>5100000</v>
      </c>
      <c r="L3696">
        <v>1980</v>
      </c>
      <c r="M3696">
        <v>7.3</v>
      </c>
    </row>
    <row r="3697" spans="1:13" hidden="1" x14ac:dyDescent="0.3">
      <c r="A3697" t="s">
        <v>6130</v>
      </c>
      <c r="B3697">
        <v>24</v>
      </c>
      <c r="C3697">
        <v>128</v>
      </c>
      <c r="D3697">
        <v>563699</v>
      </c>
      <c r="E3697" t="s">
        <v>169</v>
      </c>
      <c r="F3697" t="s">
        <v>6131</v>
      </c>
      <c r="G3697">
        <v>3266</v>
      </c>
      <c r="H3697" t="s">
        <v>2005</v>
      </c>
      <c r="I3697" t="s">
        <v>2006</v>
      </c>
      <c r="J3697" t="s">
        <v>217</v>
      </c>
      <c r="L3697">
        <v>2011</v>
      </c>
      <c r="M3697">
        <v>6.2</v>
      </c>
    </row>
    <row r="3698" spans="1:13" x14ac:dyDescent="0.3">
      <c r="A3698" t="s">
        <v>128</v>
      </c>
      <c r="B3698">
        <v>318</v>
      </c>
      <c r="C3698">
        <v>106</v>
      </c>
      <c r="D3698">
        <v>83574831</v>
      </c>
      <c r="E3698" t="s">
        <v>3427</v>
      </c>
      <c r="F3698" t="s">
        <v>6132</v>
      </c>
      <c r="G3698">
        <v>109214</v>
      </c>
      <c r="H3698" t="s">
        <v>16</v>
      </c>
      <c r="I3698" t="s">
        <v>17</v>
      </c>
      <c r="J3698" t="s">
        <v>18</v>
      </c>
      <c r="K3698">
        <v>5000000</v>
      </c>
      <c r="L3698">
        <v>2013</v>
      </c>
      <c r="M3698">
        <v>6.6</v>
      </c>
    </row>
    <row r="3699" spans="1:13" x14ac:dyDescent="0.3">
      <c r="A3699" t="s">
        <v>5185</v>
      </c>
      <c r="B3699">
        <v>250</v>
      </c>
      <c r="C3699">
        <v>95</v>
      </c>
      <c r="D3699">
        <v>87025093</v>
      </c>
      <c r="E3699" t="s">
        <v>1828</v>
      </c>
      <c r="F3699" t="s">
        <v>6133</v>
      </c>
      <c r="G3699">
        <v>188679</v>
      </c>
      <c r="H3699" t="s">
        <v>16</v>
      </c>
      <c r="I3699" t="s">
        <v>17</v>
      </c>
      <c r="J3699" t="s">
        <v>217</v>
      </c>
      <c r="K3699">
        <v>4000000</v>
      </c>
      <c r="L3699">
        <v>2005</v>
      </c>
      <c r="M3699">
        <v>6.6</v>
      </c>
    </row>
    <row r="3700" spans="1:13" x14ac:dyDescent="0.3">
      <c r="A3700" t="s">
        <v>6134</v>
      </c>
      <c r="B3700">
        <v>411</v>
      </c>
      <c r="C3700">
        <v>104</v>
      </c>
      <c r="D3700">
        <v>71897215</v>
      </c>
      <c r="E3700" t="s">
        <v>6135</v>
      </c>
      <c r="F3700" t="s">
        <v>6136</v>
      </c>
      <c r="G3700">
        <v>126893</v>
      </c>
      <c r="H3700" t="s">
        <v>16</v>
      </c>
      <c r="I3700" t="s">
        <v>17</v>
      </c>
      <c r="J3700" t="s">
        <v>18</v>
      </c>
      <c r="K3700">
        <v>15000000</v>
      </c>
      <c r="L3700">
        <v>2016</v>
      </c>
      <c r="M3700">
        <v>7.3</v>
      </c>
    </row>
    <row r="3701" spans="1:13" x14ac:dyDescent="0.3">
      <c r="A3701" t="s">
        <v>3738</v>
      </c>
      <c r="B3701">
        <v>106</v>
      </c>
      <c r="C3701">
        <v>87</v>
      </c>
      <c r="D3701">
        <v>64267897</v>
      </c>
      <c r="E3701" t="s">
        <v>6137</v>
      </c>
      <c r="F3701" t="s">
        <v>6138</v>
      </c>
      <c r="G3701">
        <v>67992</v>
      </c>
      <c r="H3701" t="s">
        <v>16</v>
      </c>
      <c r="I3701" t="s">
        <v>17</v>
      </c>
      <c r="J3701" t="s">
        <v>217</v>
      </c>
      <c r="K3701">
        <v>5000000</v>
      </c>
      <c r="L3701">
        <v>2002</v>
      </c>
      <c r="M3701">
        <v>6.6</v>
      </c>
    </row>
    <row r="3702" spans="1:13" x14ac:dyDescent="0.3">
      <c r="A3702" t="s">
        <v>6139</v>
      </c>
      <c r="B3702">
        <v>159</v>
      </c>
      <c r="C3702">
        <v>81</v>
      </c>
      <c r="D3702">
        <v>56536016</v>
      </c>
      <c r="E3702" t="s">
        <v>2285</v>
      </c>
      <c r="F3702" t="s">
        <v>6140</v>
      </c>
      <c r="G3702">
        <v>13523</v>
      </c>
      <c r="H3702" t="s">
        <v>16</v>
      </c>
      <c r="I3702" t="s">
        <v>17</v>
      </c>
      <c r="J3702" t="s">
        <v>18</v>
      </c>
      <c r="K3702">
        <v>4900000</v>
      </c>
      <c r="L3702">
        <v>2016</v>
      </c>
      <c r="M3702">
        <v>6.9</v>
      </c>
    </row>
    <row r="3703" spans="1:13" x14ac:dyDescent="0.3">
      <c r="A3703" t="s">
        <v>3856</v>
      </c>
      <c r="B3703">
        <v>251</v>
      </c>
      <c r="C3703">
        <v>94</v>
      </c>
      <c r="D3703">
        <v>104007828</v>
      </c>
      <c r="E3703" t="s">
        <v>2285</v>
      </c>
      <c r="F3703" t="s">
        <v>6141</v>
      </c>
      <c r="G3703">
        <v>76828</v>
      </c>
      <c r="H3703" t="s">
        <v>16</v>
      </c>
      <c r="I3703" t="s">
        <v>17</v>
      </c>
      <c r="J3703" t="s">
        <v>217</v>
      </c>
      <c r="K3703">
        <v>5000000</v>
      </c>
      <c r="L3703">
        <v>2011</v>
      </c>
      <c r="M3703">
        <v>5.8</v>
      </c>
    </row>
    <row r="3704" spans="1:13" x14ac:dyDescent="0.3">
      <c r="A3704" t="s">
        <v>6142</v>
      </c>
      <c r="B3704">
        <v>183</v>
      </c>
      <c r="C3704">
        <v>89</v>
      </c>
      <c r="D3704">
        <v>50820940</v>
      </c>
      <c r="E3704" t="s">
        <v>2625</v>
      </c>
      <c r="F3704" t="s">
        <v>6143</v>
      </c>
      <c r="G3704">
        <v>31915</v>
      </c>
      <c r="H3704" t="s">
        <v>16</v>
      </c>
      <c r="I3704" t="s">
        <v>17</v>
      </c>
      <c r="J3704" t="s">
        <v>18</v>
      </c>
      <c r="K3704">
        <v>5000000</v>
      </c>
      <c r="L3704">
        <v>2014</v>
      </c>
      <c r="M3704">
        <v>4.4000000000000004</v>
      </c>
    </row>
    <row r="3705" spans="1:13" x14ac:dyDescent="0.3">
      <c r="A3705" t="s">
        <v>643</v>
      </c>
      <c r="B3705">
        <v>131</v>
      </c>
      <c r="C3705">
        <v>88</v>
      </c>
      <c r="D3705">
        <v>44793200</v>
      </c>
      <c r="E3705" t="s">
        <v>3159</v>
      </c>
      <c r="F3705" t="s">
        <v>6144</v>
      </c>
      <c r="G3705">
        <v>49820</v>
      </c>
      <c r="H3705" t="s">
        <v>16</v>
      </c>
      <c r="I3705" t="s">
        <v>17</v>
      </c>
      <c r="J3705" t="s">
        <v>2600</v>
      </c>
      <c r="K3705">
        <v>4500000</v>
      </c>
      <c r="L3705">
        <v>1987</v>
      </c>
      <c r="M3705">
        <v>6.6</v>
      </c>
    </row>
    <row r="3706" spans="1:13" x14ac:dyDescent="0.3">
      <c r="A3706" t="s">
        <v>5279</v>
      </c>
      <c r="B3706">
        <v>297</v>
      </c>
      <c r="C3706">
        <v>108</v>
      </c>
      <c r="D3706">
        <v>43771291</v>
      </c>
      <c r="E3706" t="s">
        <v>310</v>
      </c>
      <c r="F3706" t="s">
        <v>5280</v>
      </c>
      <c r="G3706">
        <v>79916</v>
      </c>
      <c r="H3706" t="s">
        <v>16</v>
      </c>
      <c r="I3706" t="s">
        <v>17</v>
      </c>
      <c r="J3706" t="s">
        <v>217</v>
      </c>
      <c r="K3706">
        <v>5000000</v>
      </c>
      <c r="L3706">
        <v>2015</v>
      </c>
      <c r="M3706">
        <v>7.1</v>
      </c>
    </row>
    <row r="3707" spans="1:13" x14ac:dyDescent="0.3">
      <c r="A3707" t="s">
        <v>6145</v>
      </c>
      <c r="B3707">
        <v>41</v>
      </c>
      <c r="C3707">
        <v>115</v>
      </c>
      <c r="D3707">
        <v>44456509</v>
      </c>
      <c r="E3707" t="s">
        <v>921</v>
      </c>
      <c r="F3707" t="s">
        <v>6146</v>
      </c>
      <c r="G3707">
        <v>22105</v>
      </c>
      <c r="H3707" t="s">
        <v>1010</v>
      </c>
      <c r="I3707" t="s">
        <v>1057</v>
      </c>
      <c r="J3707" t="s">
        <v>18</v>
      </c>
      <c r="K3707">
        <v>5000000</v>
      </c>
      <c r="L3707">
        <v>2013</v>
      </c>
      <c r="M3707">
        <v>7.6</v>
      </c>
    </row>
    <row r="3708" spans="1:13" x14ac:dyDescent="0.3">
      <c r="A3708" t="s">
        <v>3856</v>
      </c>
      <c r="B3708">
        <v>248</v>
      </c>
      <c r="C3708">
        <v>96</v>
      </c>
      <c r="D3708">
        <v>53884821</v>
      </c>
      <c r="E3708" t="s">
        <v>2285</v>
      </c>
      <c r="F3708" t="s">
        <v>6147</v>
      </c>
      <c r="G3708">
        <v>51204</v>
      </c>
      <c r="H3708" t="s">
        <v>16</v>
      </c>
      <c r="I3708" t="s">
        <v>17</v>
      </c>
      <c r="J3708" t="s">
        <v>217</v>
      </c>
      <c r="K3708">
        <v>5000000</v>
      </c>
      <c r="L3708">
        <v>2012</v>
      </c>
      <c r="M3708">
        <v>4.5999999999999996</v>
      </c>
    </row>
    <row r="3709" spans="1:13" x14ac:dyDescent="0.3">
      <c r="A3709" t="s">
        <v>6148</v>
      </c>
      <c r="B3709">
        <v>42</v>
      </c>
      <c r="C3709">
        <v>135</v>
      </c>
      <c r="D3709">
        <v>36000000</v>
      </c>
      <c r="E3709" t="s">
        <v>2323</v>
      </c>
      <c r="F3709" t="s">
        <v>6149</v>
      </c>
      <c r="G3709">
        <v>6359</v>
      </c>
      <c r="H3709" t="s">
        <v>16</v>
      </c>
      <c r="I3709" t="s">
        <v>17</v>
      </c>
      <c r="J3709" t="s">
        <v>2007</v>
      </c>
      <c r="K3709">
        <v>5000000</v>
      </c>
      <c r="L3709">
        <v>1953</v>
      </c>
      <c r="M3709">
        <v>6.8</v>
      </c>
    </row>
    <row r="3710" spans="1:13" x14ac:dyDescent="0.3">
      <c r="A3710" t="s">
        <v>3668</v>
      </c>
      <c r="B3710">
        <v>33</v>
      </c>
      <c r="C3710">
        <v>113</v>
      </c>
      <c r="E3710" t="s">
        <v>4371</v>
      </c>
      <c r="F3710" t="s">
        <v>6150</v>
      </c>
      <c r="G3710">
        <v>19596</v>
      </c>
      <c r="H3710" t="s">
        <v>16</v>
      </c>
      <c r="I3710" t="s">
        <v>25</v>
      </c>
      <c r="J3710" t="s">
        <v>110</v>
      </c>
      <c r="K3710">
        <v>5000000</v>
      </c>
      <c r="L3710">
        <v>1975</v>
      </c>
      <c r="M3710">
        <v>7.1</v>
      </c>
    </row>
    <row r="3711" spans="1:13" x14ac:dyDescent="0.3">
      <c r="A3711" t="s">
        <v>3504</v>
      </c>
      <c r="B3711">
        <v>91</v>
      </c>
      <c r="C3711">
        <v>93</v>
      </c>
      <c r="D3711">
        <v>34872293</v>
      </c>
      <c r="E3711" t="s">
        <v>2855</v>
      </c>
      <c r="F3711" t="s">
        <v>6151</v>
      </c>
      <c r="G3711">
        <v>30765</v>
      </c>
      <c r="H3711" t="s">
        <v>16</v>
      </c>
      <c r="I3711" t="s">
        <v>17</v>
      </c>
      <c r="J3711" t="s">
        <v>217</v>
      </c>
      <c r="K3711">
        <v>8500000</v>
      </c>
      <c r="L3711">
        <v>1991</v>
      </c>
      <c r="M3711">
        <v>4.9000000000000004</v>
      </c>
    </row>
    <row r="3712" spans="1:13" x14ac:dyDescent="0.3">
      <c r="A3712" t="s">
        <v>6152</v>
      </c>
      <c r="B3712">
        <v>185</v>
      </c>
      <c r="C3712">
        <v>109</v>
      </c>
      <c r="D3712">
        <v>34468224</v>
      </c>
      <c r="E3712" t="s">
        <v>2036</v>
      </c>
      <c r="F3712" t="s">
        <v>6153</v>
      </c>
      <c r="G3712">
        <v>105568</v>
      </c>
      <c r="H3712" t="s">
        <v>16</v>
      </c>
      <c r="I3712" t="s">
        <v>17</v>
      </c>
      <c r="J3712" t="s">
        <v>217</v>
      </c>
      <c r="K3712">
        <v>4500000</v>
      </c>
      <c r="L3712">
        <v>2003</v>
      </c>
      <c r="M3712">
        <v>7.3</v>
      </c>
    </row>
    <row r="3713" spans="1:13" x14ac:dyDescent="0.3">
      <c r="A3713" t="s">
        <v>3397</v>
      </c>
      <c r="B3713">
        <v>69</v>
      </c>
      <c r="C3713">
        <v>127</v>
      </c>
      <c r="E3713" t="s">
        <v>6154</v>
      </c>
      <c r="F3713" t="s">
        <v>6155</v>
      </c>
      <c r="G3713">
        <v>22123</v>
      </c>
      <c r="H3713" t="s">
        <v>16</v>
      </c>
      <c r="I3713" t="s">
        <v>17</v>
      </c>
      <c r="J3713" t="s">
        <v>2160</v>
      </c>
      <c r="K3713">
        <v>5000000</v>
      </c>
      <c r="L3713">
        <v>1954</v>
      </c>
      <c r="M3713">
        <v>7.2</v>
      </c>
    </row>
    <row r="3714" spans="1:13" x14ac:dyDescent="0.3">
      <c r="A3714" t="s">
        <v>6156</v>
      </c>
      <c r="B3714">
        <v>220</v>
      </c>
      <c r="C3714">
        <v>101</v>
      </c>
      <c r="D3714">
        <v>32453345</v>
      </c>
      <c r="E3714" t="s">
        <v>3427</v>
      </c>
      <c r="F3714" t="s">
        <v>6157</v>
      </c>
      <c r="G3714">
        <v>31791</v>
      </c>
      <c r="H3714" t="s">
        <v>16</v>
      </c>
      <c r="I3714" t="s">
        <v>17</v>
      </c>
      <c r="J3714" t="s">
        <v>217</v>
      </c>
      <c r="K3714">
        <v>5000000</v>
      </c>
      <c r="L3714">
        <v>2014</v>
      </c>
      <c r="M3714">
        <v>5</v>
      </c>
    </row>
    <row r="3715" spans="1:13" x14ac:dyDescent="0.3">
      <c r="A3715" t="s">
        <v>2102</v>
      </c>
      <c r="B3715">
        <v>117</v>
      </c>
      <c r="C3715">
        <v>124</v>
      </c>
      <c r="E3715" t="s">
        <v>563</v>
      </c>
      <c r="F3715" t="s">
        <v>6158</v>
      </c>
      <c r="G3715">
        <v>161972</v>
      </c>
      <c r="H3715" t="s">
        <v>16</v>
      </c>
      <c r="I3715" t="s">
        <v>17</v>
      </c>
      <c r="J3715" t="s">
        <v>42</v>
      </c>
      <c r="K3715">
        <v>5000000</v>
      </c>
      <c r="L3715">
        <v>1980</v>
      </c>
      <c r="M3715">
        <v>8.1999999999999993</v>
      </c>
    </row>
    <row r="3716" spans="1:13" x14ac:dyDescent="0.3">
      <c r="A3716" t="s">
        <v>2703</v>
      </c>
      <c r="B3716">
        <v>471</v>
      </c>
      <c r="C3716">
        <v>117</v>
      </c>
      <c r="D3716">
        <v>27296514</v>
      </c>
      <c r="E3716" t="s">
        <v>563</v>
      </c>
      <c r="F3716" t="s">
        <v>6159</v>
      </c>
      <c r="G3716">
        <v>326494</v>
      </c>
      <c r="H3716" t="s">
        <v>16</v>
      </c>
      <c r="I3716" t="s">
        <v>17</v>
      </c>
      <c r="J3716" t="s">
        <v>217</v>
      </c>
      <c r="K3716">
        <v>5000000</v>
      </c>
      <c r="L3716">
        <v>2013</v>
      </c>
      <c r="M3716">
        <v>8</v>
      </c>
    </row>
    <row r="3717" spans="1:13" x14ac:dyDescent="0.3">
      <c r="A3717" t="s">
        <v>6160</v>
      </c>
      <c r="B3717">
        <v>152</v>
      </c>
      <c r="C3717">
        <v>83</v>
      </c>
      <c r="D3717">
        <v>25799043</v>
      </c>
      <c r="E3717" t="s">
        <v>1557</v>
      </c>
      <c r="F3717" t="s">
        <v>6161</v>
      </c>
      <c r="G3717">
        <v>28513</v>
      </c>
      <c r="H3717" t="s">
        <v>16</v>
      </c>
      <c r="I3717" t="s">
        <v>17</v>
      </c>
      <c r="J3717" t="s">
        <v>18</v>
      </c>
      <c r="K3717">
        <v>3300000</v>
      </c>
      <c r="L3717">
        <v>2015</v>
      </c>
      <c r="M3717">
        <v>5.2</v>
      </c>
    </row>
    <row r="3718" spans="1:13" x14ac:dyDescent="0.3">
      <c r="A3718" t="s">
        <v>26</v>
      </c>
      <c r="B3718">
        <v>274</v>
      </c>
      <c r="C3718">
        <v>113</v>
      </c>
      <c r="D3718">
        <v>25530884</v>
      </c>
      <c r="E3718" t="s">
        <v>310</v>
      </c>
      <c r="F3718" t="s">
        <v>6162</v>
      </c>
      <c r="G3718">
        <v>845580</v>
      </c>
      <c r="H3718" t="s">
        <v>16</v>
      </c>
      <c r="I3718" t="s">
        <v>17</v>
      </c>
      <c r="J3718" t="s">
        <v>217</v>
      </c>
      <c r="K3718">
        <v>9000000</v>
      </c>
      <c r="L3718">
        <v>2000</v>
      </c>
      <c r="M3718">
        <v>8.5</v>
      </c>
    </row>
    <row r="3719" spans="1:13" x14ac:dyDescent="0.3">
      <c r="A3719" t="s">
        <v>6163</v>
      </c>
      <c r="B3719">
        <v>336</v>
      </c>
      <c r="C3719">
        <v>104</v>
      </c>
      <c r="D3719">
        <v>27689474</v>
      </c>
      <c r="E3719" t="s">
        <v>1828</v>
      </c>
      <c r="F3719" t="s">
        <v>6164</v>
      </c>
      <c r="G3719">
        <v>85688</v>
      </c>
      <c r="H3719" t="s">
        <v>16</v>
      </c>
      <c r="I3719" t="s">
        <v>17</v>
      </c>
      <c r="J3719" t="s">
        <v>217</v>
      </c>
      <c r="K3719">
        <v>5000000</v>
      </c>
      <c r="L3719">
        <v>2013</v>
      </c>
      <c r="M3719">
        <v>6.5</v>
      </c>
    </row>
    <row r="3720" spans="1:13" x14ac:dyDescent="0.3">
      <c r="A3720" t="s">
        <v>2535</v>
      </c>
      <c r="B3720">
        <v>174</v>
      </c>
      <c r="C3720">
        <v>97</v>
      </c>
      <c r="D3720">
        <v>24138847</v>
      </c>
      <c r="E3720" t="s">
        <v>609</v>
      </c>
      <c r="F3720" t="s">
        <v>6165</v>
      </c>
      <c r="G3720">
        <v>114797</v>
      </c>
      <c r="H3720" t="s">
        <v>16</v>
      </c>
      <c r="I3720" t="s">
        <v>17</v>
      </c>
      <c r="J3720" t="s">
        <v>217</v>
      </c>
      <c r="K3720">
        <v>5000000</v>
      </c>
      <c r="L3720">
        <v>2006</v>
      </c>
      <c r="M3720">
        <v>7.4</v>
      </c>
    </row>
    <row r="3721" spans="1:13" x14ac:dyDescent="0.3">
      <c r="A3721" t="s">
        <v>2354</v>
      </c>
      <c r="B3721">
        <v>151</v>
      </c>
      <c r="C3721">
        <v>110</v>
      </c>
      <c r="D3721">
        <v>21994911</v>
      </c>
      <c r="E3721" t="s">
        <v>2217</v>
      </c>
      <c r="F3721" t="s">
        <v>6166</v>
      </c>
      <c r="G3721">
        <v>98354</v>
      </c>
      <c r="H3721" t="s">
        <v>16</v>
      </c>
      <c r="I3721" t="s">
        <v>25</v>
      </c>
      <c r="J3721" t="s">
        <v>217</v>
      </c>
      <c r="K3721">
        <v>5000000</v>
      </c>
      <c r="L3721">
        <v>2000</v>
      </c>
      <c r="M3721">
        <v>7.7</v>
      </c>
    </row>
    <row r="3722" spans="1:13" x14ac:dyDescent="0.3">
      <c r="A3722" t="s">
        <v>2340</v>
      </c>
      <c r="B3722">
        <v>276</v>
      </c>
      <c r="C3722">
        <v>103</v>
      </c>
      <c r="D3722">
        <v>21501098</v>
      </c>
      <c r="E3722" t="s">
        <v>921</v>
      </c>
      <c r="F3722" t="s">
        <v>6167</v>
      </c>
      <c r="G3722">
        <v>115813</v>
      </c>
      <c r="H3722" t="s">
        <v>16</v>
      </c>
      <c r="I3722" t="s">
        <v>17</v>
      </c>
      <c r="J3722" t="s">
        <v>18</v>
      </c>
      <c r="K3722">
        <v>5000000</v>
      </c>
      <c r="L3722">
        <v>2013</v>
      </c>
      <c r="M3722">
        <v>7.4</v>
      </c>
    </row>
    <row r="3723" spans="1:13" x14ac:dyDescent="0.3">
      <c r="A3723" t="s">
        <v>6168</v>
      </c>
      <c r="B3723">
        <v>12</v>
      </c>
      <c r="C3723">
        <v>94</v>
      </c>
      <c r="D3723">
        <v>19281235</v>
      </c>
      <c r="E3723" t="s">
        <v>2071</v>
      </c>
      <c r="F3723" t="s">
        <v>6169</v>
      </c>
      <c r="G3723">
        <v>3571</v>
      </c>
      <c r="H3723" t="s">
        <v>16</v>
      </c>
      <c r="I3723" t="s">
        <v>17</v>
      </c>
      <c r="J3723" t="s">
        <v>217</v>
      </c>
      <c r="K3723">
        <v>5000000</v>
      </c>
      <c r="L3723">
        <v>1991</v>
      </c>
      <c r="M3723">
        <v>5.0999999999999996</v>
      </c>
    </row>
    <row r="3724" spans="1:13" x14ac:dyDescent="0.3">
      <c r="A3724" t="s">
        <v>307</v>
      </c>
      <c r="B3724">
        <v>18</v>
      </c>
      <c r="C3724">
        <v>102</v>
      </c>
      <c r="E3724" t="s">
        <v>6170</v>
      </c>
      <c r="F3724" t="s">
        <v>6171</v>
      </c>
      <c r="G3724">
        <v>5894</v>
      </c>
      <c r="H3724" t="s">
        <v>16</v>
      </c>
      <c r="I3724" t="s">
        <v>139</v>
      </c>
      <c r="J3724" t="s">
        <v>42</v>
      </c>
      <c r="K3724">
        <v>3500000</v>
      </c>
      <c r="L3724">
        <v>1982</v>
      </c>
      <c r="M3724">
        <v>7.3</v>
      </c>
    </row>
    <row r="3725" spans="1:13" x14ac:dyDescent="0.3">
      <c r="A3725" t="s">
        <v>6172</v>
      </c>
      <c r="B3725">
        <v>28</v>
      </c>
      <c r="C3725">
        <v>77</v>
      </c>
      <c r="D3725">
        <v>19421271</v>
      </c>
      <c r="E3725" t="s">
        <v>1078</v>
      </c>
      <c r="F3725" t="s">
        <v>6173</v>
      </c>
      <c r="G3725">
        <v>2448</v>
      </c>
      <c r="H3725" t="s">
        <v>16</v>
      </c>
      <c r="I3725" t="s">
        <v>17</v>
      </c>
      <c r="J3725" t="s">
        <v>110</v>
      </c>
      <c r="K3725">
        <v>5000000</v>
      </c>
      <c r="L3725">
        <v>1999</v>
      </c>
      <c r="M3725">
        <v>5</v>
      </c>
    </row>
    <row r="3726" spans="1:13" x14ac:dyDescent="0.3">
      <c r="A3726" t="s">
        <v>620</v>
      </c>
      <c r="B3726">
        <v>95</v>
      </c>
      <c r="C3726">
        <v>134</v>
      </c>
      <c r="D3726">
        <v>20733485</v>
      </c>
      <c r="E3726" t="s">
        <v>1235</v>
      </c>
      <c r="F3726" t="s">
        <v>6174</v>
      </c>
      <c r="G3726">
        <v>11622</v>
      </c>
      <c r="H3726" t="s">
        <v>16</v>
      </c>
      <c r="I3726" t="s">
        <v>17</v>
      </c>
      <c r="J3726" t="s">
        <v>18</v>
      </c>
      <c r="K3726">
        <v>5000000</v>
      </c>
      <c r="L3726">
        <v>1997</v>
      </c>
      <c r="M3726">
        <v>7.2</v>
      </c>
    </row>
    <row r="3727" spans="1:13" x14ac:dyDescent="0.3">
      <c r="A3727" t="s">
        <v>6175</v>
      </c>
      <c r="B3727">
        <v>74</v>
      </c>
      <c r="C3727">
        <v>129</v>
      </c>
      <c r="E3727" t="s">
        <v>563</v>
      </c>
      <c r="F3727" t="s">
        <v>6176</v>
      </c>
      <c r="G3727">
        <v>10564</v>
      </c>
      <c r="H3727" t="s">
        <v>16</v>
      </c>
      <c r="I3727" t="s">
        <v>17</v>
      </c>
      <c r="J3727" t="s">
        <v>217</v>
      </c>
      <c r="K3727">
        <v>5000000</v>
      </c>
      <c r="L3727">
        <v>1981</v>
      </c>
      <c r="M3727">
        <v>6.7</v>
      </c>
    </row>
    <row r="3728" spans="1:13" x14ac:dyDescent="0.3">
      <c r="A3728" t="s">
        <v>6177</v>
      </c>
      <c r="B3728">
        <v>179</v>
      </c>
      <c r="C3728">
        <v>90</v>
      </c>
      <c r="D3728">
        <v>24809547</v>
      </c>
      <c r="E3728" t="s">
        <v>921</v>
      </c>
      <c r="F3728" t="s">
        <v>6178</v>
      </c>
      <c r="G3728">
        <v>74875</v>
      </c>
      <c r="H3728" t="s">
        <v>16</v>
      </c>
      <c r="I3728" t="s">
        <v>17</v>
      </c>
      <c r="J3728" t="s">
        <v>217</v>
      </c>
      <c r="K3728">
        <v>5000000</v>
      </c>
      <c r="L3728">
        <v>2011</v>
      </c>
      <c r="M3728">
        <v>6.4</v>
      </c>
    </row>
    <row r="3729" spans="1:13" hidden="1" x14ac:dyDescent="0.3">
      <c r="A3729" t="s">
        <v>992</v>
      </c>
      <c r="B3729">
        <v>125</v>
      </c>
      <c r="C3729">
        <v>134</v>
      </c>
      <c r="D3729">
        <v>19097994</v>
      </c>
      <c r="E3729" t="s">
        <v>596</v>
      </c>
      <c r="F3729" t="s">
        <v>6179</v>
      </c>
      <c r="G3729">
        <v>11744</v>
      </c>
      <c r="H3729" t="s">
        <v>16</v>
      </c>
      <c r="I3729" t="s">
        <v>105</v>
      </c>
      <c r="J3729" t="s">
        <v>18</v>
      </c>
      <c r="L3729">
        <v>2016</v>
      </c>
      <c r="M3729">
        <v>7.1</v>
      </c>
    </row>
    <row r="3730" spans="1:13" x14ac:dyDescent="0.3">
      <c r="A3730" t="s">
        <v>6180</v>
      </c>
      <c r="B3730">
        <v>22</v>
      </c>
      <c r="C3730">
        <v>104</v>
      </c>
      <c r="D3730">
        <v>23031390</v>
      </c>
      <c r="E3730" t="s">
        <v>921</v>
      </c>
      <c r="F3730" t="s">
        <v>6181</v>
      </c>
      <c r="G3730">
        <v>4345</v>
      </c>
      <c r="H3730" t="s">
        <v>16</v>
      </c>
      <c r="I3730" t="s">
        <v>17</v>
      </c>
      <c r="J3730" t="s">
        <v>217</v>
      </c>
      <c r="K3730">
        <v>4500000</v>
      </c>
      <c r="L3730">
        <v>1998</v>
      </c>
      <c r="M3730">
        <v>5.6</v>
      </c>
    </row>
    <row r="3731" spans="1:13" x14ac:dyDescent="0.3">
      <c r="A3731" t="s">
        <v>547</v>
      </c>
      <c r="B3731">
        <v>92</v>
      </c>
      <c r="C3731">
        <v>95</v>
      </c>
      <c r="D3731">
        <v>16017403</v>
      </c>
      <c r="E3731" t="s">
        <v>3153</v>
      </c>
      <c r="F3731" t="s">
        <v>5139</v>
      </c>
      <c r="G3731">
        <v>17333</v>
      </c>
      <c r="H3731" t="s">
        <v>16</v>
      </c>
      <c r="I3731" t="s">
        <v>17</v>
      </c>
      <c r="J3731" t="s">
        <v>217</v>
      </c>
      <c r="K3731">
        <v>5000000</v>
      </c>
      <c r="L3731">
        <v>2001</v>
      </c>
      <c r="M3731">
        <v>6.2</v>
      </c>
    </row>
    <row r="3732" spans="1:13" x14ac:dyDescent="0.3">
      <c r="A3732" t="s">
        <v>4953</v>
      </c>
      <c r="B3732">
        <v>196</v>
      </c>
      <c r="C3732">
        <v>93</v>
      </c>
      <c r="D3732">
        <v>21197315</v>
      </c>
      <c r="E3732" t="s">
        <v>1097</v>
      </c>
      <c r="F3732" t="s">
        <v>6182</v>
      </c>
      <c r="G3732">
        <v>49948</v>
      </c>
      <c r="H3732" t="s">
        <v>16</v>
      </c>
      <c r="I3732" t="s">
        <v>17</v>
      </c>
      <c r="J3732" t="s">
        <v>217</v>
      </c>
      <c r="K3732">
        <v>5000000</v>
      </c>
      <c r="L3732">
        <v>2014</v>
      </c>
      <c r="M3732">
        <v>6.1</v>
      </c>
    </row>
    <row r="3733" spans="1:13" x14ac:dyDescent="0.3">
      <c r="A3733" t="s">
        <v>3374</v>
      </c>
      <c r="B3733">
        <v>9</v>
      </c>
      <c r="C3733">
        <v>106</v>
      </c>
      <c r="D3733">
        <v>17382982</v>
      </c>
      <c r="E3733" t="s">
        <v>1464</v>
      </c>
      <c r="F3733" t="s">
        <v>6183</v>
      </c>
      <c r="G3733">
        <v>5975</v>
      </c>
      <c r="H3733" t="s">
        <v>1010</v>
      </c>
      <c r="I3733" t="s">
        <v>17</v>
      </c>
      <c r="J3733" t="s">
        <v>217</v>
      </c>
      <c r="K3733">
        <v>5000000</v>
      </c>
      <c r="L3733">
        <v>2014</v>
      </c>
      <c r="M3733">
        <v>5.2</v>
      </c>
    </row>
    <row r="3734" spans="1:13" x14ac:dyDescent="0.3">
      <c r="A3734" t="s">
        <v>4237</v>
      </c>
      <c r="B3734">
        <v>31</v>
      </c>
      <c r="C3734">
        <v>109</v>
      </c>
      <c r="D3734">
        <v>14821531</v>
      </c>
      <c r="E3734" t="s">
        <v>1235</v>
      </c>
      <c r="F3734" t="s">
        <v>6184</v>
      </c>
      <c r="G3734">
        <v>6915</v>
      </c>
      <c r="H3734" t="s">
        <v>16</v>
      </c>
      <c r="I3734" t="s">
        <v>17</v>
      </c>
      <c r="J3734" t="s">
        <v>217</v>
      </c>
      <c r="K3734">
        <v>6000000</v>
      </c>
      <c r="L3734">
        <v>1997</v>
      </c>
      <c r="M3734">
        <v>7.3</v>
      </c>
    </row>
    <row r="3735" spans="1:13" x14ac:dyDescent="0.3">
      <c r="A3735" t="s">
        <v>6185</v>
      </c>
      <c r="B3735">
        <v>309</v>
      </c>
      <c r="C3735">
        <v>101</v>
      </c>
      <c r="D3735">
        <v>18656400</v>
      </c>
      <c r="E3735" t="s">
        <v>1235</v>
      </c>
      <c r="F3735" t="s">
        <v>6186</v>
      </c>
      <c r="G3735">
        <v>86077</v>
      </c>
      <c r="H3735" t="s">
        <v>16</v>
      </c>
      <c r="I3735" t="s">
        <v>17</v>
      </c>
      <c r="J3735" t="s">
        <v>18</v>
      </c>
      <c r="K3735">
        <v>5000000</v>
      </c>
      <c r="L3735">
        <v>2014</v>
      </c>
      <c r="M3735">
        <v>7.5</v>
      </c>
    </row>
    <row r="3736" spans="1:13" x14ac:dyDescent="0.3">
      <c r="A3736" t="s">
        <v>6187</v>
      </c>
      <c r="B3736">
        <v>15</v>
      </c>
      <c r="C3736">
        <v>139</v>
      </c>
      <c r="E3736" t="s">
        <v>2323</v>
      </c>
      <c r="F3736" t="s">
        <v>6188</v>
      </c>
      <c r="G3736">
        <v>2498</v>
      </c>
      <c r="H3736" t="s">
        <v>16</v>
      </c>
      <c r="I3736" t="s">
        <v>17</v>
      </c>
      <c r="J3736" t="s">
        <v>2160</v>
      </c>
      <c r="K3736">
        <v>5000000</v>
      </c>
      <c r="L3736">
        <v>1954</v>
      </c>
      <c r="M3736">
        <v>6.6</v>
      </c>
    </row>
    <row r="3737" spans="1:13" x14ac:dyDescent="0.3">
      <c r="A3737" t="s">
        <v>6189</v>
      </c>
      <c r="B3737">
        <v>36</v>
      </c>
      <c r="C3737">
        <v>99</v>
      </c>
      <c r="E3737" t="s">
        <v>129</v>
      </c>
      <c r="F3737" t="s">
        <v>6190</v>
      </c>
      <c r="G3737">
        <v>12519</v>
      </c>
      <c r="H3737" t="s">
        <v>16</v>
      </c>
      <c r="I3737" t="s">
        <v>17</v>
      </c>
      <c r="J3737" t="s">
        <v>217</v>
      </c>
      <c r="K3737">
        <v>5000000</v>
      </c>
      <c r="L3737">
        <v>1981</v>
      </c>
      <c r="M3737">
        <v>6.4</v>
      </c>
    </row>
    <row r="3738" spans="1:13" x14ac:dyDescent="0.3">
      <c r="A3738" t="s">
        <v>6191</v>
      </c>
      <c r="B3738">
        <v>129</v>
      </c>
      <c r="C3738">
        <v>100</v>
      </c>
      <c r="D3738">
        <v>14343976</v>
      </c>
      <c r="E3738" t="s">
        <v>6192</v>
      </c>
      <c r="F3738" t="s">
        <v>6193</v>
      </c>
      <c r="G3738">
        <v>22961</v>
      </c>
      <c r="H3738" t="s">
        <v>16</v>
      </c>
      <c r="I3738" t="s">
        <v>17</v>
      </c>
      <c r="J3738" t="s">
        <v>217</v>
      </c>
      <c r="K3738">
        <v>5000000</v>
      </c>
      <c r="L3738">
        <v>1989</v>
      </c>
      <c r="M3738">
        <v>4.5</v>
      </c>
    </row>
    <row r="3739" spans="1:13" x14ac:dyDescent="0.3">
      <c r="A3739" t="s">
        <v>2086</v>
      </c>
      <c r="B3739">
        <v>168</v>
      </c>
      <c r="C3739">
        <v>95</v>
      </c>
      <c r="D3739">
        <v>241437427</v>
      </c>
      <c r="E3739" t="s">
        <v>990</v>
      </c>
      <c r="F3739" t="s">
        <v>6194</v>
      </c>
      <c r="G3739">
        <v>102071</v>
      </c>
      <c r="H3739" t="s">
        <v>16</v>
      </c>
      <c r="I3739" t="s">
        <v>17</v>
      </c>
      <c r="J3739" t="s">
        <v>42</v>
      </c>
      <c r="K3739">
        <v>5000000</v>
      </c>
      <c r="L3739">
        <v>2002</v>
      </c>
      <c r="M3739">
        <v>6.6</v>
      </c>
    </row>
    <row r="3740" spans="1:13" x14ac:dyDescent="0.3">
      <c r="A3740" t="s">
        <v>5035</v>
      </c>
      <c r="B3740">
        <v>444</v>
      </c>
      <c r="C3740">
        <v>94</v>
      </c>
      <c r="D3740">
        <v>14123773</v>
      </c>
      <c r="E3740" t="s">
        <v>714</v>
      </c>
      <c r="F3740" t="s">
        <v>6195</v>
      </c>
      <c r="G3740">
        <v>108683</v>
      </c>
      <c r="H3740" t="s">
        <v>16</v>
      </c>
      <c r="I3740" t="s">
        <v>17</v>
      </c>
      <c r="J3740" t="s">
        <v>217</v>
      </c>
      <c r="K3740">
        <v>5000000</v>
      </c>
      <c r="L3740">
        <v>2012</v>
      </c>
      <c r="M3740">
        <v>5.3</v>
      </c>
    </row>
    <row r="3741" spans="1:13" x14ac:dyDescent="0.3">
      <c r="A3741" t="s">
        <v>6196</v>
      </c>
      <c r="B3741">
        <v>123</v>
      </c>
      <c r="C3741">
        <v>93</v>
      </c>
      <c r="D3741">
        <v>15126948</v>
      </c>
      <c r="E3741" t="s">
        <v>1982</v>
      </c>
      <c r="F3741" t="s">
        <v>6197</v>
      </c>
      <c r="G3741">
        <v>20815</v>
      </c>
      <c r="H3741" t="s">
        <v>16</v>
      </c>
      <c r="I3741" t="s">
        <v>17</v>
      </c>
      <c r="J3741" t="s">
        <v>217</v>
      </c>
      <c r="K3741">
        <v>5000000</v>
      </c>
      <c r="L3741">
        <v>1995</v>
      </c>
      <c r="M3741">
        <v>4.9000000000000004</v>
      </c>
    </row>
    <row r="3742" spans="1:13" x14ac:dyDescent="0.3">
      <c r="A3742" t="s">
        <v>442</v>
      </c>
      <c r="B3742">
        <v>173</v>
      </c>
      <c r="C3742">
        <v>106</v>
      </c>
      <c r="D3742">
        <v>13622333</v>
      </c>
      <c r="E3742" t="s">
        <v>3989</v>
      </c>
      <c r="F3742" t="s">
        <v>6198</v>
      </c>
      <c r="G3742">
        <v>91377</v>
      </c>
      <c r="H3742" t="s">
        <v>1010</v>
      </c>
      <c r="I3742" t="s">
        <v>1057</v>
      </c>
      <c r="J3742" t="s">
        <v>217</v>
      </c>
      <c r="K3742">
        <v>2000000</v>
      </c>
      <c r="L3742">
        <v>2001</v>
      </c>
      <c r="M3742">
        <v>7.7</v>
      </c>
    </row>
    <row r="3743" spans="1:13" x14ac:dyDescent="0.3">
      <c r="A3743" t="s">
        <v>896</v>
      </c>
      <c r="B3743">
        <v>246</v>
      </c>
      <c r="C3743">
        <v>99</v>
      </c>
      <c r="D3743">
        <v>13464388</v>
      </c>
      <c r="E3743" t="s">
        <v>2683</v>
      </c>
      <c r="F3743" t="s">
        <v>6199</v>
      </c>
      <c r="G3743">
        <v>395921</v>
      </c>
      <c r="H3743" t="s">
        <v>16</v>
      </c>
      <c r="I3743" t="s">
        <v>25</v>
      </c>
      <c r="J3743" t="s">
        <v>217</v>
      </c>
      <c r="K3743">
        <v>4000000</v>
      </c>
      <c r="L3743">
        <v>2004</v>
      </c>
      <c r="M3743">
        <v>8</v>
      </c>
    </row>
    <row r="3744" spans="1:13" x14ac:dyDescent="0.3">
      <c r="A3744" t="s">
        <v>6200</v>
      </c>
      <c r="B3744">
        <v>74</v>
      </c>
      <c r="C3744">
        <v>82</v>
      </c>
      <c r="D3744">
        <v>13350177</v>
      </c>
      <c r="E3744" t="s">
        <v>1578</v>
      </c>
      <c r="F3744" t="s">
        <v>6201</v>
      </c>
      <c r="G3744">
        <v>7904</v>
      </c>
      <c r="H3744" t="s">
        <v>16</v>
      </c>
      <c r="I3744" t="s">
        <v>17</v>
      </c>
      <c r="J3744" t="s">
        <v>18</v>
      </c>
      <c r="K3744">
        <v>5000000</v>
      </c>
      <c r="L3744">
        <v>2008</v>
      </c>
      <c r="M3744">
        <v>3.8</v>
      </c>
    </row>
    <row r="3745" spans="1:13" x14ac:dyDescent="0.3">
      <c r="A3745" t="s">
        <v>5580</v>
      </c>
      <c r="B3745">
        <v>68</v>
      </c>
      <c r="C3745">
        <v>135</v>
      </c>
      <c r="D3745">
        <v>13269963</v>
      </c>
      <c r="E3745" t="s">
        <v>2853</v>
      </c>
      <c r="F3745" t="s">
        <v>6202</v>
      </c>
      <c r="G3745">
        <v>23202</v>
      </c>
      <c r="H3745" t="s">
        <v>16</v>
      </c>
      <c r="I3745" t="s">
        <v>17</v>
      </c>
      <c r="J3745" t="s">
        <v>217</v>
      </c>
      <c r="K3745">
        <v>5000000</v>
      </c>
      <c r="L3745">
        <v>1996</v>
      </c>
      <c r="M3745">
        <v>7.6</v>
      </c>
    </row>
    <row r="3746" spans="1:13" x14ac:dyDescent="0.3">
      <c r="A3746" t="s">
        <v>3388</v>
      </c>
      <c r="B3746">
        <v>144</v>
      </c>
      <c r="C3746">
        <v>88</v>
      </c>
      <c r="D3746">
        <v>17768000</v>
      </c>
      <c r="E3746" t="s">
        <v>1982</v>
      </c>
      <c r="F3746" t="s">
        <v>6203</v>
      </c>
      <c r="G3746">
        <v>29629</v>
      </c>
      <c r="H3746" t="s">
        <v>16</v>
      </c>
      <c r="I3746" t="s">
        <v>17</v>
      </c>
      <c r="J3746" t="s">
        <v>217</v>
      </c>
      <c r="K3746">
        <v>5000000</v>
      </c>
      <c r="L3746">
        <v>1988</v>
      </c>
      <c r="M3746">
        <v>5.9</v>
      </c>
    </row>
    <row r="3747" spans="1:13" x14ac:dyDescent="0.3">
      <c r="A3747" t="s">
        <v>6204</v>
      </c>
      <c r="B3747">
        <v>96</v>
      </c>
      <c r="C3747">
        <v>89</v>
      </c>
      <c r="D3747">
        <v>12947763</v>
      </c>
      <c r="E3747" t="s">
        <v>1828</v>
      </c>
      <c r="F3747" t="s">
        <v>6205</v>
      </c>
      <c r="G3747">
        <v>10624</v>
      </c>
      <c r="H3747" t="s">
        <v>16</v>
      </c>
      <c r="I3747" t="s">
        <v>17</v>
      </c>
      <c r="J3747" t="s">
        <v>217</v>
      </c>
      <c r="K3747">
        <v>5000000</v>
      </c>
      <c r="L3747">
        <v>1986</v>
      </c>
      <c r="M3747">
        <v>6.2</v>
      </c>
    </row>
    <row r="3748" spans="1:13" x14ac:dyDescent="0.3">
      <c r="A3748" t="s">
        <v>1131</v>
      </c>
      <c r="B3748">
        <v>42</v>
      </c>
      <c r="C3748">
        <v>110</v>
      </c>
      <c r="D3748">
        <v>14100000</v>
      </c>
      <c r="E3748" t="s">
        <v>921</v>
      </c>
      <c r="F3748" t="s">
        <v>6206</v>
      </c>
      <c r="G3748">
        <v>14995</v>
      </c>
      <c r="H3748" t="s">
        <v>16</v>
      </c>
      <c r="I3748" t="s">
        <v>17</v>
      </c>
      <c r="J3748" t="s">
        <v>217</v>
      </c>
      <c r="K3748">
        <v>5000000</v>
      </c>
      <c r="L3748">
        <v>1982</v>
      </c>
      <c r="M3748">
        <v>7.2</v>
      </c>
    </row>
    <row r="3749" spans="1:13" x14ac:dyDescent="0.3">
      <c r="A3749" t="s">
        <v>6207</v>
      </c>
      <c r="B3749">
        <v>29</v>
      </c>
      <c r="C3749">
        <v>107</v>
      </c>
      <c r="D3749">
        <v>12200000</v>
      </c>
      <c r="E3749" t="s">
        <v>3608</v>
      </c>
      <c r="F3749" t="s">
        <v>6208</v>
      </c>
      <c r="G3749">
        <v>7973</v>
      </c>
      <c r="H3749" t="s">
        <v>16</v>
      </c>
      <c r="I3749" t="s">
        <v>17</v>
      </c>
      <c r="J3749" t="s">
        <v>42</v>
      </c>
      <c r="K3749">
        <v>5000000</v>
      </c>
      <c r="L3749">
        <v>1983</v>
      </c>
      <c r="M3749">
        <v>6.3</v>
      </c>
    </row>
    <row r="3750" spans="1:13" x14ac:dyDescent="0.3">
      <c r="A3750" t="s">
        <v>6209</v>
      </c>
      <c r="B3750">
        <v>228</v>
      </c>
      <c r="C3750">
        <v>86</v>
      </c>
      <c r="D3750">
        <v>17683670</v>
      </c>
      <c r="E3750" t="s">
        <v>1536</v>
      </c>
      <c r="F3750" t="s">
        <v>6210</v>
      </c>
      <c r="G3750">
        <v>47227</v>
      </c>
      <c r="H3750" t="s">
        <v>16</v>
      </c>
      <c r="I3750" t="s">
        <v>17</v>
      </c>
      <c r="J3750" t="s">
        <v>18</v>
      </c>
      <c r="K3750">
        <v>5000000</v>
      </c>
      <c r="L3750">
        <v>2011</v>
      </c>
      <c r="M3750">
        <v>5.2</v>
      </c>
    </row>
    <row r="3751" spans="1:13" x14ac:dyDescent="0.3">
      <c r="A3751" t="s">
        <v>6211</v>
      </c>
      <c r="B3751">
        <v>195</v>
      </c>
      <c r="C3751">
        <v>91</v>
      </c>
      <c r="D3751">
        <v>12055108</v>
      </c>
      <c r="E3751" t="s">
        <v>921</v>
      </c>
      <c r="F3751" t="s">
        <v>6212</v>
      </c>
      <c r="G3751">
        <v>61151</v>
      </c>
      <c r="H3751" t="s">
        <v>16</v>
      </c>
      <c r="I3751" t="s">
        <v>17</v>
      </c>
      <c r="J3751" t="s">
        <v>217</v>
      </c>
      <c r="K3751">
        <v>8000000</v>
      </c>
      <c r="L3751">
        <v>2008</v>
      </c>
      <c r="M3751">
        <v>6.9</v>
      </c>
    </row>
    <row r="3752" spans="1:13" x14ac:dyDescent="0.3">
      <c r="A3752" t="s">
        <v>4953</v>
      </c>
      <c r="B3752">
        <v>203</v>
      </c>
      <c r="C3752">
        <v>103</v>
      </c>
      <c r="D3752">
        <v>27285953</v>
      </c>
      <c r="E3752" t="s">
        <v>27</v>
      </c>
      <c r="F3752" t="s">
        <v>6213</v>
      </c>
      <c r="G3752">
        <v>48675</v>
      </c>
      <c r="H3752" t="s">
        <v>16</v>
      </c>
      <c r="I3752" t="s">
        <v>17</v>
      </c>
      <c r="J3752" t="s">
        <v>217</v>
      </c>
      <c r="K3752">
        <v>5000000</v>
      </c>
      <c r="L3752">
        <v>2015</v>
      </c>
      <c r="M3752">
        <v>6.8</v>
      </c>
    </row>
    <row r="3753" spans="1:13" x14ac:dyDescent="0.3">
      <c r="A3753" t="s">
        <v>6214</v>
      </c>
      <c r="B3753">
        <v>44</v>
      </c>
      <c r="C3753">
        <v>90</v>
      </c>
      <c r="E3753" t="s">
        <v>20</v>
      </c>
      <c r="F3753" t="s">
        <v>6215</v>
      </c>
      <c r="G3753">
        <v>15345</v>
      </c>
      <c r="H3753" t="s">
        <v>16</v>
      </c>
      <c r="I3753" t="s">
        <v>17</v>
      </c>
      <c r="J3753" t="s">
        <v>42</v>
      </c>
      <c r="K3753">
        <v>8000000</v>
      </c>
      <c r="L3753">
        <v>1982</v>
      </c>
      <c r="M3753">
        <v>6.2</v>
      </c>
    </row>
    <row r="3754" spans="1:13" hidden="1" x14ac:dyDescent="0.3">
      <c r="A3754" t="s">
        <v>5970</v>
      </c>
      <c r="B3754">
        <v>14</v>
      </c>
      <c r="C3754">
        <v>141</v>
      </c>
      <c r="E3754" t="s">
        <v>717</v>
      </c>
      <c r="F3754" t="s">
        <v>6216</v>
      </c>
      <c r="G3754">
        <v>2017</v>
      </c>
      <c r="H3754" t="s">
        <v>16</v>
      </c>
      <c r="I3754" t="s">
        <v>17</v>
      </c>
      <c r="K3754">
        <v>5000000</v>
      </c>
      <c r="L3754">
        <v>1959</v>
      </c>
      <c r="M3754">
        <v>6.2</v>
      </c>
    </row>
    <row r="3755" spans="1:13" x14ac:dyDescent="0.3">
      <c r="A3755" t="s">
        <v>6217</v>
      </c>
      <c r="B3755">
        <v>59</v>
      </c>
      <c r="C3755">
        <v>92</v>
      </c>
      <c r="D3755">
        <v>11675178</v>
      </c>
      <c r="E3755" t="s">
        <v>609</v>
      </c>
      <c r="F3755" t="s">
        <v>6218</v>
      </c>
      <c r="G3755">
        <v>9509</v>
      </c>
      <c r="H3755" t="s">
        <v>16</v>
      </c>
      <c r="I3755" t="s">
        <v>17</v>
      </c>
      <c r="J3755" t="s">
        <v>217</v>
      </c>
      <c r="K3755">
        <v>5000000</v>
      </c>
      <c r="L3755">
        <v>2016</v>
      </c>
      <c r="M3755">
        <v>3.5</v>
      </c>
    </row>
    <row r="3756" spans="1:13" x14ac:dyDescent="0.3">
      <c r="A3756" t="s">
        <v>1820</v>
      </c>
      <c r="B3756">
        <v>45</v>
      </c>
      <c r="C3756">
        <v>99</v>
      </c>
      <c r="D3756">
        <v>10572742</v>
      </c>
      <c r="E3756" t="s">
        <v>85</v>
      </c>
      <c r="F3756" t="s">
        <v>6219</v>
      </c>
      <c r="G3756">
        <v>2326</v>
      </c>
      <c r="H3756" t="s">
        <v>16</v>
      </c>
      <c r="I3756" t="s">
        <v>17</v>
      </c>
      <c r="J3756" t="s">
        <v>18</v>
      </c>
      <c r="K3756">
        <v>8000000</v>
      </c>
      <c r="L3756">
        <v>2009</v>
      </c>
      <c r="M3756">
        <v>6.1</v>
      </c>
    </row>
    <row r="3757" spans="1:13" x14ac:dyDescent="0.3">
      <c r="A3757" t="s">
        <v>6220</v>
      </c>
      <c r="B3757">
        <v>42</v>
      </c>
      <c r="C3757">
        <v>79</v>
      </c>
      <c r="E3757" t="s">
        <v>2003</v>
      </c>
      <c r="F3757" t="s">
        <v>6221</v>
      </c>
      <c r="G3757">
        <v>3519</v>
      </c>
      <c r="H3757" t="s">
        <v>16</v>
      </c>
      <c r="I3757" t="s">
        <v>17</v>
      </c>
      <c r="J3757" t="s">
        <v>2007</v>
      </c>
      <c r="K3757">
        <v>800000</v>
      </c>
      <c r="L3757">
        <v>1932</v>
      </c>
      <c r="M3757">
        <v>6.6</v>
      </c>
    </row>
    <row r="3758" spans="1:13" x14ac:dyDescent="0.3">
      <c r="A3758" t="s">
        <v>3374</v>
      </c>
      <c r="B3758">
        <v>12</v>
      </c>
      <c r="C3758">
        <v>96</v>
      </c>
      <c r="D3758">
        <v>9658370</v>
      </c>
      <c r="E3758" t="s">
        <v>615</v>
      </c>
      <c r="F3758" t="s">
        <v>6222</v>
      </c>
      <c r="G3758">
        <v>1180</v>
      </c>
      <c r="H3758" t="s">
        <v>16</v>
      </c>
      <c r="I3758" t="s">
        <v>17</v>
      </c>
      <c r="J3758" t="s">
        <v>217</v>
      </c>
      <c r="K3758">
        <v>5000000</v>
      </c>
      <c r="L3758">
        <v>2016</v>
      </c>
      <c r="M3758">
        <v>4.5</v>
      </c>
    </row>
    <row r="3759" spans="1:13" x14ac:dyDescent="0.3">
      <c r="A3759" t="s">
        <v>6223</v>
      </c>
      <c r="B3759">
        <v>29</v>
      </c>
      <c r="C3759">
        <v>82</v>
      </c>
      <c r="D3759">
        <v>9628751</v>
      </c>
      <c r="E3759" t="s">
        <v>1145</v>
      </c>
      <c r="F3759" t="s">
        <v>6224</v>
      </c>
      <c r="G3759">
        <v>5164</v>
      </c>
      <c r="H3759" t="s">
        <v>16</v>
      </c>
      <c r="I3759" t="s">
        <v>17</v>
      </c>
      <c r="J3759" t="s">
        <v>42</v>
      </c>
      <c r="K3759">
        <v>5000000</v>
      </c>
      <c r="L3759">
        <v>2000</v>
      </c>
      <c r="M3759">
        <v>5.9</v>
      </c>
    </row>
    <row r="3760" spans="1:13" x14ac:dyDescent="0.3">
      <c r="A3760" t="s">
        <v>6225</v>
      </c>
      <c r="B3760">
        <v>121</v>
      </c>
      <c r="C3760">
        <v>92</v>
      </c>
      <c r="D3760">
        <v>8786715</v>
      </c>
      <c r="E3760" t="s">
        <v>921</v>
      </c>
      <c r="F3760" t="s">
        <v>6226</v>
      </c>
      <c r="G3760">
        <v>40274</v>
      </c>
      <c r="H3760" t="s">
        <v>16</v>
      </c>
      <c r="I3760" t="s">
        <v>17</v>
      </c>
      <c r="J3760" t="s">
        <v>18</v>
      </c>
      <c r="K3760">
        <v>5000000</v>
      </c>
      <c r="L3760">
        <v>2004</v>
      </c>
      <c r="M3760">
        <v>6.9</v>
      </c>
    </row>
    <row r="3761" spans="1:13" x14ac:dyDescent="0.3">
      <c r="A3761" t="s">
        <v>6227</v>
      </c>
      <c r="B3761">
        <v>135</v>
      </c>
      <c r="C3761">
        <v>112</v>
      </c>
      <c r="D3761">
        <v>3432342</v>
      </c>
      <c r="E3761" t="s">
        <v>3955</v>
      </c>
      <c r="F3761" t="s">
        <v>6228</v>
      </c>
      <c r="G3761">
        <v>24921</v>
      </c>
      <c r="H3761" t="s">
        <v>532</v>
      </c>
      <c r="I3761" t="s">
        <v>105</v>
      </c>
      <c r="J3761" t="s">
        <v>217</v>
      </c>
      <c r="K3761">
        <v>6000000</v>
      </c>
      <c r="L3761">
        <v>2003</v>
      </c>
      <c r="M3761">
        <v>7.7</v>
      </c>
    </row>
    <row r="3762" spans="1:13" x14ac:dyDescent="0.3">
      <c r="A3762" t="s">
        <v>1741</v>
      </c>
      <c r="B3762">
        <v>27</v>
      </c>
      <c r="C3762">
        <v>106</v>
      </c>
      <c r="E3762" t="s">
        <v>847</v>
      </c>
      <c r="F3762" t="s">
        <v>6229</v>
      </c>
      <c r="G3762">
        <v>8930</v>
      </c>
      <c r="H3762" t="s">
        <v>16</v>
      </c>
      <c r="I3762" t="s">
        <v>17</v>
      </c>
      <c r="J3762" t="s">
        <v>42</v>
      </c>
      <c r="K3762">
        <v>5000000</v>
      </c>
      <c r="L3762">
        <v>1976</v>
      </c>
      <c r="M3762">
        <v>6.6</v>
      </c>
    </row>
    <row r="3763" spans="1:13" x14ac:dyDescent="0.3">
      <c r="A3763" t="s">
        <v>6230</v>
      </c>
      <c r="B3763">
        <v>56</v>
      </c>
      <c r="C3763">
        <v>90</v>
      </c>
      <c r="D3763">
        <v>6755271</v>
      </c>
      <c r="E3763" t="s">
        <v>1982</v>
      </c>
      <c r="F3763" t="s">
        <v>6231</v>
      </c>
      <c r="G3763">
        <v>7319</v>
      </c>
      <c r="H3763" t="s">
        <v>16</v>
      </c>
      <c r="I3763" t="s">
        <v>17</v>
      </c>
      <c r="J3763" t="s">
        <v>217</v>
      </c>
      <c r="K3763">
        <v>5000000</v>
      </c>
      <c r="L3763">
        <v>2001</v>
      </c>
      <c r="M3763">
        <v>5.3</v>
      </c>
    </row>
    <row r="3764" spans="1:13" x14ac:dyDescent="0.3">
      <c r="A3764" t="s">
        <v>5773</v>
      </c>
      <c r="B3764">
        <v>22</v>
      </c>
      <c r="C3764">
        <v>126</v>
      </c>
      <c r="E3764" t="s">
        <v>534</v>
      </c>
      <c r="F3764" t="s">
        <v>6232</v>
      </c>
      <c r="G3764">
        <v>13587</v>
      </c>
      <c r="H3764" t="s">
        <v>16</v>
      </c>
      <c r="I3764" t="s">
        <v>25</v>
      </c>
      <c r="J3764" t="s">
        <v>42</v>
      </c>
      <c r="K3764">
        <v>5000000</v>
      </c>
      <c r="L3764">
        <v>1978</v>
      </c>
      <c r="M3764">
        <v>6.3</v>
      </c>
    </row>
    <row r="3765" spans="1:13" x14ac:dyDescent="0.3">
      <c r="A3765" t="s">
        <v>6233</v>
      </c>
      <c r="B3765">
        <v>59</v>
      </c>
      <c r="C3765">
        <v>150</v>
      </c>
      <c r="D3765">
        <v>6157157</v>
      </c>
      <c r="E3765" t="s">
        <v>921</v>
      </c>
      <c r="F3765" t="s">
        <v>6234</v>
      </c>
      <c r="G3765">
        <v>21416</v>
      </c>
      <c r="H3765" t="s">
        <v>16</v>
      </c>
      <c r="I3765" t="s">
        <v>17</v>
      </c>
      <c r="J3765" t="s">
        <v>18</v>
      </c>
      <c r="K3765">
        <v>5000000</v>
      </c>
      <c r="L3765">
        <v>1989</v>
      </c>
      <c r="M3765">
        <v>7</v>
      </c>
    </row>
    <row r="3766" spans="1:13" hidden="1" x14ac:dyDescent="0.3">
      <c r="A3766" t="s">
        <v>6235</v>
      </c>
      <c r="B3766">
        <v>61</v>
      </c>
      <c r="C3766">
        <v>90</v>
      </c>
      <c r="D3766">
        <v>6088249</v>
      </c>
      <c r="E3766" t="s">
        <v>609</v>
      </c>
      <c r="F3766" t="s">
        <v>6236</v>
      </c>
      <c r="G3766">
        <v>67853</v>
      </c>
      <c r="H3766" t="s">
        <v>16</v>
      </c>
      <c r="I3766" t="s">
        <v>17</v>
      </c>
      <c r="J3766" t="s">
        <v>217</v>
      </c>
      <c r="L3766">
        <v>2006</v>
      </c>
      <c r="M3766">
        <v>7</v>
      </c>
    </row>
    <row r="3767" spans="1:13" x14ac:dyDescent="0.3">
      <c r="A3767" t="s">
        <v>5502</v>
      </c>
      <c r="B3767">
        <v>60</v>
      </c>
      <c r="C3767">
        <v>91</v>
      </c>
      <c r="D3767">
        <v>5480318</v>
      </c>
      <c r="E3767" t="s">
        <v>921</v>
      </c>
      <c r="F3767" t="s">
        <v>6237</v>
      </c>
      <c r="G3767">
        <v>9427</v>
      </c>
      <c r="H3767" t="s">
        <v>16</v>
      </c>
      <c r="I3767" t="s">
        <v>17</v>
      </c>
      <c r="J3767" t="s">
        <v>217</v>
      </c>
      <c r="K3767">
        <v>5000000</v>
      </c>
      <c r="L3767">
        <v>1998</v>
      </c>
      <c r="M3767">
        <v>6.6</v>
      </c>
    </row>
    <row r="3768" spans="1:13" x14ac:dyDescent="0.3">
      <c r="A3768" t="s">
        <v>3061</v>
      </c>
      <c r="B3768">
        <v>164</v>
      </c>
      <c r="C3768">
        <v>145</v>
      </c>
      <c r="E3768" t="s">
        <v>5263</v>
      </c>
      <c r="F3768" t="s">
        <v>6238</v>
      </c>
      <c r="G3768">
        <v>216005</v>
      </c>
      <c r="H3768" t="s">
        <v>16</v>
      </c>
      <c r="I3768" t="s">
        <v>2519</v>
      </c>
      <c r="J3768" t="s">
        <v>18</v>
      </c>
      <c r="K3768">
        <v>5000000</v>
      </c>
      <c r="L3768">
        <v>1968</v>
      </c>
      <c r="M3768">
        <v>8.6</v>
      </c>
    </row>
    <row r="3769" spans="1:13" x14ac:dyDescent="0.3">
      <c r="A3769" t="s">
        <v>98</v>
      </c>
      <c r="B3769">
        <v>81</v>
      </c>
      <c r="C3769">
        <v>95</v>
      </c>
      <c r="D3769">
        <v>5308707</v>
      </c>
      <c r="E3769" t="s">
        <v>1902</v>
      </c>
      <c r="F3769" t="s">
        <v>6239</v>
      </c>
      <c r="G3769">
        <v>15053</v>
      </c>
      <c r="H3769" t="s">
        <v>16</v>
      </c>
      <c r="I3769" t="s">
        <v>17</v>
      </c>
      <c r="J3769" t="s">
        <v>217</v>
      </c>
      <c r="K3769">
        <v>5000000</v>
      </c>
      <c r="L3769">
        <v>2001</v>
      </c>
      <c r="M3769">
        <v>6.4</v>
      </c>
    </row>
    <row r="3770" spans="1:13" x14ac:dyDescent="0.3">
      <c r="A3770" t="s">
        <v>269</v>
      </c>
      <c r="B3770">
        <v>415</v>
      </c>
      <c r="C3770">
        <v>97</v>
      </c>
      <c r="D3770">
        <v>5009677</v>
      </c>
      <c r="E3770" t="s">
        <v>1989</v>
      </c>
      <c r="F3770" t="s">
        <v>6240</v>
      </c>
      <c r="G3770">
        <v>260607</v>
      </c>
      <c r="H3770" t="s">
        <v>16</v>
      </c>
      <c r="I3770" t="s">
        <v>25</v>
      </c>
      <c r="J3770" t="s">
        <v>217</v>
      </c>
      <c r="K3770">
        <v>5000000</v>
      </c>
      <c r="L3770">
        <v>2009</v>
      </c>
      <c r="M3770">
        <v>7.9</v>
      </c>
    </row>
    <row r="3771" spans="1:13" hidden="1" x14ac:dyDescent="0.3">
      <c r="A3771" t="s">
        <v>5410</v>
      </c>
      <c r="B3771">
        <v>43</v>
      </c>
      <c r="C3771">
        <v>90</v>
      </c>
      <c r="D3771">
        <v>4328294</v>
      </c>
      <c r="E3771" t="s">
        <v>609</v>
      </c>
      <c r="F3771" t="s">
        <v>6241</v>
      </c>
      <c r="G3771">
        <v>2719</v>
      </c>
      <c r="H3771" t="s">
        <v>16</v>
      </c>
      <c r="I3771" t="s">
        <v>17</v>
      </c>
      <c r="J3771" t="s">
        <v>18</v>
      </c>
      <c r="L3771">
        <v>2006</v>
      </c>
      <c r="M3771">
        <v>5.4</v>
      </c>
    </row>
    <row r="3772" spans="1:13" hidden="1" x14ac:dyDescent="0.3">
      <c r="A3772" t="s">
        <v>6242</v>
      </c>
      <c r="B3772">
        <v>7</v>
      </c>
      <c r="C3772">
        <v>41</v>
      </c>
      <c r="D3772">
        <v>4074023</v>
      </c>
      <c r="E3772" t="s">
        <v>31</v>
      </c>
      <c r="F3772" t="s">
        <v>6243</v>
      </c>
      <c r="G3772">
        <v>296</v>
      </c>
      <c r="H3772" t="s">
        <v>16</v>
      </c>
      <c r="I3772" t="s">
        <v>25</v>
      </c>
      <c r="K3772">
        <v>5000000</v>
      </c>
      <c r="L3772">
        <v>2010</v>
      </c>
      <c r="M3772">
        <v>6.9</v>
      </c>
    </row>
    <row r="3773" spans="1:13" x14ac:dyDescent="0.3">
      <c r="A3773" t="s">
        <v>3052</v>
      </c>
      <c r="B3773">
        <v>120</v>
      </c>
      <c r="C3773">
        <v>112</v>
      </c>
      <c r="D3773">
        <v>4306697</v>
      </c>
      <c r="E3773" t="s">
        <v>1235</v>
      </c>
      <c r="F3773" t="s">
        <v>6244</v>
      </c>
      <c r="G3773">
        <v>26720</v>
      </c>
      <c r="H3773" t="s">
        <v>16</v>
      </c>
      <c r="I3773" t="s">
        <v>105</v>
      </c>
      <c r="J3773" t="s">
        <v>217</v>
      </c>
      <c r="K3773">
        <v>5000000</v>
      </c>
      <c r="L3773">
        <v>1997</v>
      </c>
      <c r="M3773">
        <v>7.7</v>
      </c>
    </row>
    <row r="3774" spans="1:13" x14ac:dyDescent="0.3">
      <c r="A3774" t="s">
        <v>6245</v>
      </c>
      <c r="B3774">
        <v>195</v>
      </c>
      <c r="C3774">
        <v>122</v>
      </c>
      <c r="D3774">
        <v>3950029</v>
      </c>
      <c r="E3774" t="s">
        <v>1235</v>
      </c>
      <c r="F3774" t="s">
        <v>6246</v>
      </c>
      <c r="G3774">
        <v>12411</v>
      </c>
      <c r="H3774" t="s">
        <v>532</v>
      </c>
      <c r="I3774" t="s">
        <v>533</v>
      </c>
      <c r="J3774" t="s">
        <v>18</v>
      </c>
      <c r="K3774">
        <v>4000000</v>
      </c>
      <c r="L3774">
        <v>2010</v>
      </c>
      <c r="M3774">
        <v>7.2</v>
      </c>
    </row>
    <row r="3775" spans="1:13" x14ac:dyDescent="0.3">
      <c r="A3775" t="s">
        <v>6247</v>
      </c>
      <c r="B3775">
        <v>109</v>
      </c>
      <c r="C3775">
        <v>110</v>
      </c>
      <c r="D3775">
        <v>4040588</v>
      </c>
      <c r="E3775" t="s">
        <v>921</v>
      </c>
      <c r="F3775" t="s">
        <v>6248</v>
      </c>
      <c r="G3775">
        <v>12233</v>
      </c>
      <c r="H3775" t="s">
        <v>16</v>
      </c>
      <c r="I3775" t="s">
        <v>17</v>
      </c>
      <c r="J3775" t="s">
        <v>18</v>
      </c>
      <c r="K3775">
        <v>5000000</v>
      </c>
      <c r="L3775">
        <v>2008</v>
      </c>
      <c r="M3775">
        <v>6.8</v>
      </c>
    </row>
    <row r="3776" spans="1:13" x14ac:dyDescent="0.3">
      <c r="A3776" t="s">
        <v>6249</v>
      </c>
      <c r="B3776">
        <v>21</v>
      </c>
      <c r="C3776">
        <v>87</v>
      </c>
      <c r="E3776" t="s">
        <v>6250</v>
      </c>
      <c r="F3776" t="s">
        <v>6251</v>
      </c>
      <c r="G3776">
        <v>881</v>
      </c>
      <c r="H3776" t="s">
        <v>16</v>
      </c>
      <c r="I3776" t="s">
        <v>17</v>
      </c>
      <c r="J3776" t="s">
        <v>217</v>
      </c>
      <c r="K3776">
        <v>5000000</v>
      </c>
      <c r="L3776">
        <v>1982</v>
      </c>
      <c r="M3776">
        <v>6.2</v>
      </c>
    </row>
    <row r="3777" spans="1:13" x14ac:dyDescent="0.3">
      <c r="A3777" t="s">
        <v>70</v>
      </c>
      <c r="B3777">
        <v>93</v>
      </c>
      <c r="C3777">
        <v>108</v>
      </c>
      <c r="D3777">
        <v>3049135</v>
      </c>
      <c r="E3777" t="s">
        <v>6252</v>
      </c>
      <c r="F3777" t="s">
        <v>6253</v>
      </c>
      <c r="G3777">
        <v>50197</v>
      </c>
      <c r="H3777" t="s">
        <v>16</v>
      </c>
      <c r="I3777" t="s">
        <v>73</v>
      </c>
      <c r="J3777" t="s">
        <v>217</v>
      </c>
      <c r="K3777">
        <v>5000000</v>
      </c>
      <c r="L3777">
        <v>1994</v>
      </c>
      <c r="M3777">
        <v>7.4</v>
      </c>
    </row>
    <row r="3778" spans="1:13" x14ac:dyDescent="0.3">
      <c r="A3778" t="s">
        <v>4833</v>
      </c>
      <c r="B3778">
        <v>12</v>
      </c>
      <c r="C3778">
        <v>121</v>
      </c>
      <c r="D3778">
        <v>4700361</v>
      </c>
      <c r="E3778" t="s">
        <v>1235</v>
      </c>
      <c r="F3778" t="s">
        <v>6254</v>
      </c>
      <c r="G3778">
        <v>2047</v>
      </c>
      <c r="H3778" t="s">
        <v>16</v>
      </c>
      <c r="I3778" t="s">
        <v>17</v>
      </c>
      <c r="J3778" t="s">
        <v>18</v>
      </c>
      <c r="K3778">
        <v>5000000</v>
      </c>
      <c r="L3778">
        <v>2015</v>
      </c>
      <c r="M3778">
        <v>4.5999999999999996</v>
      </c>
    </row>
    <row r="3779" spans="1:13" x14ac:dyDescent="0.3">
      <c r="A3779" t="s">
        <v>6255</v>
      </c>
      <c r="B3779">
        <v>155</v>
      </c>
      <c r="C3779">
        <v>97</v>
      </c>
      <c r="D3779">
        <v>2711210</v>
      </c>
      <c r="E3779" t="s">
        <v>921</v>
      </c>
      <c r="F3779" t="s">
        <v>6256</v>
      </c>
      <c r="G3779">
        <v>40305</v>
      </c>
      <c r="H3779" t="s">
        <v>16</v>
      </c>
      <c r="I3779" t="s">
        <v>17</v>
      </c>
      <c r="J3779" t="s">
        <v>217</v>
      </c>
      <c r="K3779">
        <v>5000000</v>
      </c>
      <c r="L3779">
        <v>2010</v>
      </c>
      <c r="M3779">
        <v>6.4</v>
      </c>
    </row>
    <row r="3780" spans="1:13" x14ac:dyDescent="0.3">
      <c r="A3780" t="s">
        <v>2338</v>
      </c>
      <c r="B3780">
        <v>81</v>
      </c>
      <c r="C3780">
        <v>116</v>
      </c>
      <c r="D3780">
        <v>1980338</v>
      </c>
      <c r="E3780" t="s">
        <v>6257</v>
      </c>
      <c r="F3780" t="s">
        <v>6258</v>
      </c>
      <c r="G3780">
        <v>12366</v>
      </c>
      <c r="H3780" t="s">
        <v>16</v>
      </c>
      <c r="I3780" t="s">
        <v>17</v>
      </c>
      <c r="J3780" t="s">
        <v>217</v>
      </c>
      <c r="K3780">
        <v>5000000</v>
      </c>
      <c r="L3780">
        <v>1998</v>
      </c>
      <c r="M3780">
        <v>7</v>
      </c>
    </row>
    <row r="3781" spans="1:13" x14ac:dyDescent="0.3">
      <c r="A3781" t="s">
        <v>4623</v>
      </c>
      <c r="B3781">
        <v>204</v>
      </c>
      <c r="C3781">
        <v>94</v>
      </c>
      <c r="D3781">
        <v>1082044</v>
      </c>
      <c r="E3781" t="s">
        <v>1464</v>
      </c>
      <c r="F3781" t="s">
        <v>6259</v>
      </c>
      <c r="G3781">
        <v>281649</v>
      </c>
      <c r="H3781" t="s">
        <v>16</v>
      </c>
      <c r="I3781" t="s">
        <v>1295</v>
      </c>
      <c r="J3781" t="s">
        <v>217</v>
      </c>
      <c r="K3781">
        <v>5000000</v>
      </c>
      <c r="L3781">
        <v>2004</v>
      </c>
      <c r="M3781">
        <v>7.7</v>
      </c>
    </row>
    <row r="3782" spans="1:13" x14ac:dyDescent="0.3">
      <c r="A3782" t="s">
        <v>4891</v>
      </c>
      <c r="B3782">
        <v>19</v>
      </c>
      <c r="C3782">
        <v>103</v>
      </c>
      <c r="D3782">
        <v>1100000</v>
      </c>
      <c r="E3782" t="s">
        <v>714</v>
      </c>
      <c r="F3782" t="s">
        <v>6260</v>
      </c>
      <c r="G3782">
        <v>3665</v>
      </c>
      <c r="H3782" t="s">
        <v>16</v>
      </c>
      <c r="I3782" t="s">
        <v>17</v>
      </c>
      <c r="J3782" t="s">
        <v>217</v>
      </c>
      <c r="K3782">
        <v>5000000</v>
      </c>
      <c r="L3782">
        <v>1992</v>
      </c>
      <c r="M3782">
        <v>6.8</v>
      </c>
    </row>
    <row r="3783" spans="1:13" x14ac:dyDescent="0.3">
      <c r="A3783" t="s">
        <v>6261</v>
      </c>
      <c r="B3783">
        <v>163</v>
      </c>
      <c r="C3783">
        <v>112</v>
      </c>
      <c r="D3783">
        <v>2445646</v>
      </c>
      <c r="E3783" t="s">
        <v>6262</v>
      </c>
      <c r="F3783" t="s">
        <v>6263</v>
      </c>
      <c r="G3783">
        <v>32382</v>
      </c>
      <c r="H3783" t="s">
        <v>16</v>
      </c>
      <c r="I3783" t="s">
        <v>17</v>
      </c>
      <c r="J3783" t="s">
        <v>217</v>
      </c>
      <c r="K3783">
        <v>5000000</v>
      </c>
      <c r="L3783">
        <v>2014</v>
      </c>
      <c r="M3783">
        <v>7</v>
      </c>
    </row>
    <row r="3784" spans="1:13" x14ac:dyDescent="0.3">
      <c r="A3784" t="s">
        <v>6014</v>
      </c>
      <c r="B3784">
        <v>248</v>
      </c>
      <c r="C3784">
        <v>91</v>
      </c>
      <c r="D3784">
        <v>2221809</v>
      </c>
      <c r="E3784" t="s">
        <v>1235</v>
      </c>
      <c r="F3784" t="s">
        <v>6264</v>
      </c>
      <c r="G3784">
        <v>40618</v>
      </c>
      <c r="H3784" t="s">
        <v>16</v>
      </c>
      <c r="I3784" t="s">
        <v>17</v>
      </c>
      <c r="J3784" t="s">
        <v>18</v>
      </c>
      <c r="K3784">
        <v>5000000</v>
      </c>
      <c r="L3784">
        <v>2010</v>
      </c>
      <c r="M3784">
        <v>7</v>
      </c>
    </row>
    <row r="3785" spans="1:13" x14ac:dyDescent="0.3">
      <c r="A3785" t="s">
        <v>6265</v>
      </c>
      <c r="B3785">
        <v>39</v>
      </c>
      <c r="C3785">
        <v>98</v>
      </c>
      <c r="D3785">
        <v>296665</v>
      </c>
      <c r="E3785" t="s">
        <v>2036</v>
      </c>
      <c r="F3785" t="s">
        <v>6266</v>
      </c>
      <c r="G3785">
        <v>12675</v>
      </c>
      <c r="H3785" t="s">
        <v>16</v>
      </c>
      <c r="I3785" t="s">
        <v>17</v>
      </c>
      <c r="J3785" t="s">
        <v>217</v>
      </c>
      <c r="K3785">
        <v>5000000</v>
      </c>
      <c r="L3785">
        <v>2003</v>
      </c>
      <c r="M3785">
        <v>6.3</v>
      </c>
    </row>
    <row r="3786" spans="1:13" x14ac:dyDescent="0.3">
      <c r="A3786" t="s">
        <v>6267</v>
      </c>
      <c r="B3786">
        <v>322</v>
      </c>
      <c r="C3786">
        <v>95</v>
      </c>
      <c r="D3786">
        <v>3219029</v>
      </c>
      <c r="E3786" t="s">
        <v>6268</v>
      </c>
      <c r="F3786" t="s">
        <v>6269</v>
      </c>
      <c r="G3786">
        <v>28845</v>
      </c>
      <c r="H3786" t="s">
        <v>16</v>
      </c>
      <c r="I3786" t="s">
        <v>17</v>
      </c>
      <c r="J3786" t="s">
        <v>217</v>
      </c>
      <c r="K3786">
        <v>5000000</v>
      </c>
      <c r="L3786">
        <v>2015</v>
      </c>
      <c r="M3786">
        <v>7.1</v>
      </c>
    </row>
    <row r="3787" spans="1:13" x14ac:dyDescent="0.3">
      <c r="A3787" t="s">
        <v>6270</v>
      </c>
      <c r="B3787">
        <v>50</v>
      </c>
      <c r="C3787">
        <v>88</v>
      </c>
      <c r="E3787" t="s">
        <v>515</v>
      </c>
      <c r="F3787" t="s">
        <v>6271</v>
      </c>
      <c r="G3787">
        <v>5494</v>
      </c>
      <c r="H3787" t="s">
        <v>16</v>
      </c>
      <c r="I3787" t="s">
        <v>17</v>
      </c>
      <c r="J3787" t="s">
        <v>217</v>
      </c>
      <c r="K3787">
        <v>5000000</v>
      </c>
      <c r="L3787">
        <v>2006</v>
      </c>
      <c r="M3787">
        <v>5.6</v>
      </c>
    </row>
    <row r="3788" spans="1:13" x14ac:dyDescent="0.3">
      <c r="A3788" t="s">
        <v>6272</v>
      </c>
      <c r="B3788">
        <v>12</v>
      </c>
      <c r="C3788">
        <v>99</v>
      </c>
      <c r="D3788">
        <v>830210</v>
      </c>
      <c r="E3788" t="s">
        <v>1989</v>
      </c>
      <c r="F3788" t="s">
        <v>6273</v>
      </c>
      <c r="G3788">
        <v>1900</v>
      </c>
      <c r="H3788" t="s">
        <v>16</v>
      </c>
      <c r="I3788" t="s">
        <v>17</v>
      </c>
      <c r="J3788" t="s">
        <v>18</v>
      </c>
      <c r="K3788">
        <v>5000000</v>
      </c>
      <c r="L3788">
        <v>2014</v>
      </c>
      <c r="M3788">
        <v>4.4000000000000004</v>
      </c>
    </row>
    <row r="3789" spans="1:13" x14ac:dyDescent="0.3">
      <c r="A3789" t="s">
        <v>1922</v>
      </c>
      <c r="B3789">
        <v>83</v>
      </c>
      <c r="C3789">
        <v>91</v>
      </c>
      <c r="D3789">
        <v>1040879</v>
      </c>
      <c r="E3789" t="s">
        <v>3242</v>
      </c>
      <c r="F3789" t="s">
        <v>6274</v>
      </c>
      <c r="G3789">
        <v>54478</v>
      </c>
      <c r="H3789" t="s">
        <v>16</v>
      </c>
      <c r="I3789" t="s">
        <v>17</v>
      </c>
      <c r="J3789" t="s">
        <v>217</v>
      </c>
      <c r="K3789">
        <v>7000000</v>
      </c>
      <c r="L3789">
        <v>1996</v>
      </c>
      <c r="M3789">
        <v>7.1</v>
      </c>
    </row>
    <row r="3790" spans="1:13" x14ac:dyDescent="0.3">
      <c r="A3790" t="s">
        <v>51</v>
      </c>
      <c r="B3790">
        <v>37</v>
      </c>
      <c r="C3790">
        <v>97</v>
      </c>
      <c r="D3790">
        <v>326308</v>
      </c>
      <c r="E3790" t="s">
        <v>782</v>
      </c>
      <c r="F3790" t="s">
        <v>6275</v>
      </c>
      <c r="G3790">
        <v>6632</v>
      </c>
      <c r="H3790" t="s">
        <v>16</v>
      </c>
      <c r="I3790" t="s">
        <v>17</v>
      </c>
      <c r="J3790" t="s">
        <v>217</v>
      </c>
      <c r="K3790">
        <v>5000000</v>
      </c>
      <c r="L3790">
        <v>1996</v>
      </c>
      <c r="M3790">
        <v>6.1</v>
      </c>
    </row>
    <row r="3791" spans="1:13" hidden="1" x14ac:dyDescent="0.3">
      <c r="A3791" t="s">
        <v>6276</v>
      </c>
      <c r="B3791">
        <v>16</v>
      </c>
      <c r="C3791">
        <v>136</v>
      </c>
      <c r="D3791">
        <v>240425</v>
      </c>
      <c r="E3791" t="s">
        <v>2126</v>
      </c>
      <c r="F3791" t="s">
        <v>6277</v>
      </c>
      <c r="G3791">
        <v>1311</v>
      </c>
      <c r="H3791" t="s">
        <v>2005</v>
      </c>
      <c r="I3791" t="s">
        <v>2006</v>
      </c>
      <c r="L3791">
        <v>2007</v>
      </c>
      <c r="M3791">
        <v>7.4</v>
      </c>
    </row>
    <row r="3792" spans="1:13" hidden="1" x14ac:dyDescent="0.3">
      <c r="A3792" t="s">
        <v>6278</v>
      </c>
      <c r="B3792">
        <v>121</v>
      </c>
      <c r="C3792">
        <v>118</v>
      </c>
      <c r="D3792">
        <v>228830</v>
      </c>
      <c r="E3792" t="s">
        <v>6279</v>
      </c>
      <c r="F3792" t="s">
        <v>6280</v>
      </c>
      <c r="G3792">
        <v>3329</v>
      </c>
      <c r="H3792" t="s">
        <v>16</v>
      </c>
      <c r="I3792" t="s">
        <v>17</v>
      </c>
      <c r="J3792" t="s">
        <v>217</v>
      </c>
      <c r="L3792">
        <v>2008</v>
      </c>
      <c r="M3792">
        <v>7.5</v>
      </c>
    </row>
    <row r="3793" spans="1:13" x14ac:dyDescent="0.3">
      <c r="A3793" t="s">
        <v>6281</v>
      </c>
      <c r="B3793">
        <v>24</v>
      </c>
      <c r="C3793">
        <v>94</v>
      </c>
      <c r="E3793" t="s">
        <v>1235</v>
      </c>
      <c r="F3793" t="s">
        <v>6282</v>
      </c>
      <c r="G3793">
        <v>1599</v>
      </c>
      <c r="H3793" t="s">
        <v>16</v>
      </c>
      <c r="I3793" t="s">
        <v>105</v>
      </c>
      <c r="J3793" t="s">
        <v>217</v>
      </c>
      <c r="K3793">
        <v>2200000</v>
      </c>
      <c r="L3793">
        <v>1980</v>
      </c>
      <c r="M3793">
        <v>7.2</v>
      </c>
    </row>
    <row r="3794" spans="1:13" hidden="1" x14ac:dyDescent="0.3">
      <c r="A3794" t="s">
        <v>6283</v>
      </c>
      <c r="B3794">
        <v>324</v>
      </c>
      <c r="C3794">
        <v>89</v>
      </c>
      <c r="D3794">
        <v>223615</v>
      </c>
      <c r="E3794" t="s">
        <v>2683</v>
      </c>
      <c r="F3794" t="s">
        <v>6284</v>
      </c>
      <c r="G3794">
        <v>127842</v>
      </c>
      <c r="H3794" t="s">
        <v>16</v>
      </c>
      <c r="I3794" t="s">
        <v>105</v>
      </c>
      <c r="J3794" t="s">
        <v>217</v>
      </c>
      <c r="L3794">
        <v>2010</v>
      </c>
      <c r="M3794">
        <v>7.6</v>
      </c>
    </row>
    <row r="3795" spans="1:13" x14ac:dyDescent="0.3">
      <c r="A3795" t="s">
        <v>6285</v>
      </c>
      <c r="B3795">
        <v>27</v>
      </c>
      <c r="C3795">
        <v>90</v>
      </c>
      <c r="D3795">
        <v>124720</v>
      </c>
      <c r="E3795" t="s">
        <v>85</v>
      </c>
      <c r="F3795" t="s">
        <v>6286</v>
      </c>
      <c r="G3795">
        <v>1560</v>
      </c>
      <c r="H3795" t="s">
        <v>16</v>
      </c>
      <c r="I3795" t="s">
        <v>17</v>
      </c>
      <c r="J3795" t="s">
        <v>42</v>
      </c>
      <c r="K3795">
        <v>5000000</v>
      </c>
      <c r="L3795">
        <v>2008</v>
      </c>
      <c r="M3795">
        <v>7.3</v>
      </c>
    </row>
    <row r="3796" spans="1:13" x14ac:dyDescent="0.3">
      <c r="A3796" t="s">
        <v>6287</v>
      </c>
      <c r="B3796">
        <v>9</v>
      </c>
      <c r="C3796">
        <v>95</v>
      </c>
      <c r="E3796" t="s">
        <v>847</v>
      </c>
      <c r="F3796" t="s">
        <v>6288</v>
      </c>
      <c r="G3796">
        <v>989</v>
      </c>
      <c r="H3796" t="s">
        <v>16</v>
      </c>
      <c r="I3796" t="s">
        <v>17</v>
      </c>
      <c r="J3796" t="s">
        <v>2160</v>
      </c>
      <c r="K3796">
        <v>3209000</v>
      </c>
      <c r="L3796">
        <v>1947</v>
      </c>
      <c r="M3796">
        <v>6.2</v>
      </c>
    </row>
    <row r="3797" spans="1:13" x14ac:dyDescent="0.3">
      <c r="A3797" t="s">
        <v>6289</v>
      </c>
      <c r="B3797">
        <v>31</v>
      </c>
      <c r="C3797">
        <v>90</v>
      </c>
      <c r="D3797">
        <v>99147</v>
      </c>
      <c r="E3797" t="s">
        <v>1235</v>
      </c>
      <c r="F3797" t="s">
        <v>6290</v>
      </c>
      <c r="G3797">
        <v>1884</v>
      </c>
      <c r="H3797" t="s">
        <v>16</v>
      </c>
      <c r="I3797" t="s">
        <v>17</v>
      </c>
      <c r="J3797" t="s">
        <v>217</v>
      </c>
      <c r="K3797">
        <v>2000000</v>
      </c>
      <c r="L3797">
        <v>1998</v>
      </c>
      <c r="M3797">
        <v>6.2</v>
      </c>
    </row>
    <row r="3798" spans="1:13" x14ac:dyDescent="0.3">
      <c r="A3798" t="s">
        <v>6291</v>
      </c>
      <c r="B3798">
        <v>35</v>
      </c>
      <c r="C3798">
        <v>95</v>
      </c>
      <c r="E3798" t="s">
        <v>4425</v>
      </c>
      <c r="F3798" t="s">
        <v>6292</v>
      </c>
      <c r="G3798">
        <v>4041</v>
      </c>
      <c r="H3798" t="s">
        <v>16</v>
      </c>
      <c r="I3798" t="s">
        <v>105</v>
      </c>
      <c r="J3798" t="s">
        <v>217</v>
      </c>
      <c r="K3798">
        <v>5000000</v>
      </c>
      <c r="L3798">
        <v>2004</v>
      </c>
      <c r="M3798">
        <v>4.5999999999999996</v>
      </c>
    </row>
    <row r="3799" spans="1:13" x14ac:dyDescent="0.3">
      <c r="A3799" t="s">
        <v>334</v>
      </c>
      <c r="B3799">
        <v>371</v>
      </c>
      <c r="C3799">
        <v>94</v>
      </c>
      <c r="D3799">
        <v>65069140</v>
      </c>
      <c r="E3799" t="s">
        <v>1982</v>
      </c>
      <c r="F3799" t="s">
        <v>6293</v>
      </c>
      <c r="G3799">
        <v>65299</v>
      </c>
      <c r="H3799" t="s">
        <v>16</v>
      </c>
      <c r="I3799" t="s">
        <v>17</v>
      </c>
      <c r="J3799" t="s">
        <v>18</v>
      </c>
      <c r="K3799">
        <v>5000000</v>
      </c>
      <c r="L3799">
        <v>2015</v>
      </c>
      <c r="M3799">
        <v>6.2</v>
      </c>
    </row>
    <row r="3800" spans="1:13" x14ac:dyDescent="0.3">
      <c r="A3800" t="s">
        <v>825</v>
      </c>
      <c r="B3800">
        <v>133</v>
      </c>
      <c r="C3800">
        <v>90</v>
      </c>
      <c r="D3800">
        <v>65087</v>
      </c>
      <c r="E3800" t="s">
        <v>6294</v>
      </c>
      <c r="F3800" t="s">
        <v>6295</v>
      </c>
      <c r="G3800">
        <v>8824</v>
      </c>
      <c r="H3800" t="s">
        <v>16</v>
      </c>
      <c r="I3800" t="s">
        <v>17</v>
      </c>
      <c r="J3800" t="s">
        <v>217</v>
      </c>
      <c r="K3800">
        <v>5000000</v>
      </c>
      <c r="L3800">
        <v>2007</v>
      </c>
      <c r="M3800">
        <v>6.2</v>
      </c>
    </row>
    <row r="3801" spans="1:13" x14ac:dyDescent="0.3">
      <c r="A3801" t="s">
        <v>6296</v>
      </c>
      <c r="B3801">
        <v>13</v>
      </c>
      <c r="C3801">
        <v>103</v>
      </c>
      <c r="D3801">
        <v>16066</v>
      </c>
      <c r="E3801" t="s">
        <v>5912</v>
      </c>
      <c r="F3801" t="s">
        <v>6297</v>
      </c>
      <c r="G3801">
        <v>1207</v>
      </c>
      <c r="H3801" t="s">
        <v>16</v>
      </c>
      <c r="I3801" t="s">
        <v>282</v>
      </c>
      <c r="J3801" t="s">
        <v>217</v>
      </c>
      <c r="K3801">
        <v>5000000</v>
      </c>
      <c r="L3801">
        <v>2004</v>
      </c>
      <c r="M3801">
        <v>3.3</v>
      </c>
    </row>
    <row r="3802" spans="1:13" hidden="1" x14ac:dyDescent="0.3">
      <c r="B3802">
        <v>9</v>
      </c>
      <c r="C3802">
        <v>60</v>
      </c>
      <c r="E3802" t="s">
        <v>1905</v>
      </c>
      <c r="F3802" t="s">
        <v>6298</v>
      </c>
      <c r="G3802">
        <v>3852</v>
      </c>
      <c r="H3802" t="s">
        <v>16</v>
      </c>
      <c r="I3802" t="s">
        <v>17</v>
      </c>
      <c r="J3802" t="s">
        <v>957</v>
      </c>
      <c r="M3802">
        <v>7.5</v>
      </c>
    </row>
    <row r="3803" spans="1:13" x14ac:dyDescent="0.3">
      <c r="A3803" t="s">
        <v>6299</v>
      </c>
      <c r="B3803">
        <v>56</v>
      </c>
      <c r="C3803">
        <v>91</v>
      </c>
      <c r="E3803" t="s">
        <v>1557</v>
      </c>
      <c r="F3803" t="s">
        <v>6300</v>
      </c>
      <c r="G3803">
        <v>7888</v>
      </c>
      <c r="H3803" t="s">
        <v>16</v>
      </c>
      <c r="I3803" t="s">
        <v>17</v>
      </c>
      <c r="J3803" t="s">
        <v>217</v>
      </c>
      <c r="K3803">
        <v>5000000</v>
      </c>
      <c r="L3803">
        <v>2015</v>
      </c>
      <c r="M3803">
        <v>4.2</v>
      </c>
    </row>
    <row r="3804" spans="1:13" x14ac:dyDescent="0.3">
      <c r="A3804" t="s">
        <v>5162</v>
      </c>
      <c r="B3804">
        <v>191</v>
      </c>
      <c r="C3804">
        <v>102</v>
      </c>
      <c r="E3804" t="s">
        <v>1578</v>
      </c>
      <c r="F3804" t="s">
        <v>6301</v>
      </c>
      <c r="G3804">
        <v>23756</v>
      </c>
      <c r="H3804" t="s">
        <v>1010</v>
      </c>
      <c r="I3804" t="s">
        <v>1295</v>
      </c>
      <c r="J3804" t="s">
        <v>1730</v>
      </c>
      <c r="K3804">
        <v>5000000</v>
      </c>
      <c r="L3804">
        <v>2011</v>
      </c>
      <c r="M3804">
        <v>7.2</v>
      </c>
    </row>
    <row r="3805" spans="1:13" x14ac:dyDescent="0.3">
      <c r="A3805" t="s">
        <v>6302</v>
      </c>
      <c r="B3805">
        <v>80</v>
      </c>
      <c r="C3805">
        <v>92</v>
      </c>
      <c r="E3805" t="s">
        <v>6303</v>
      </c>
      <c r="F3805" t="s">
        <v>6304</v>
      </c>
      <c r="G3805">
        <v>10056</v>
      </c>
      <c r="H3805" t="s">
        <v>16</v>
      </c>
      <c r="I3805" t="s">
        <v>25</v>
      </c>
      <c r="J3805" t="s">
        <v>2007</v>
      </c>
      <c r="K3805">
        <v>2500000</v>
      </c>
      <c r="L3805">
        <v>2008</v>
      </c>
      <c r="M3805">
        <v>6.2</v>
      </c>
    </row>
    <row r="3806" spans="1:13" x14ac:dyDescent="0.3">
      <c r="A3806" t="s">
        <v>1598</v>
      </c>
      <c r="B3806">
        <v>19</v>
      </c>
      <c r="C3806">
        <v>87</v>
      </c>
      <c r="E3806" t="s">
        <v>2793</v>
      </c>
      <c r="F3806" t="s">
        <v>6305</v>
      </c>
      <c r="G3806">
        <v>10734</v>
      </c>
      <c r="H3806" t="s">
        <v>16</v>
      </c>
      <c r="I3806" t="s">
        <v>17</v>
      </c>
      <c r="J3806" t="s">
        <v>217</v>
      </c>
      <c r="K3806">
        <v>5000000</v>
      </c>
      <c r="L3806">
        <v>2009</v>
      </c>
      <c r="M3806">
        <v>6.1</v>
      </c>
    </row>
    <row r="3807" spans="1:13" hidden="1" x14ac:dyDescent="0.3">
      <c r="A3807" t="s">
        <v>2404</v>
      </c>
      <c r="B3807">
        <v>19</v>
      </c>
      <c r="C3807">
        <v>80</v>
      </c>
      <c r="E3807" t="s">
        <v>6306</v>
      </c>
      <c r="F3807" t="s">
        <v>6307</v>
      </c>
      <c r="G3807">
        <v>4322</v>
      </c>
      <c r="H3807" t="s">
        <v>16</v>
      </c>
      <c r="I3807" t="s">
        <v>17</v>
      </c>
      <c r="J3807" t="s">
        <v>217</v>
      </c>
      <c r="L3807">
        <v>2006</v>
      </c>
      <c r="M3807">
        <v>4.2</v>
      </c>
    </row>
    <row r="3808" spans="1:13" hidden="1" x14ac:dyDescent="0.3">
      <c r="A3808" t="s">
        <v>6308</v>
      </c>
      <c r="C3808">
        <v>90</v>
      </c>
      <c r="E3808" t="s">
        <v>4688</v>
      </c>
      <c r="F3808" t="s">
        <v>6309</v>
      </c>
      <c r="G3808">
        <v>215</v>
      </c>
      <c r="H3808" t="s">
        <v>16</v>
      </c>
      <c r="I3808" t="s">
        <v>17</v>
      </c>
      <c r="J3808" t="s">
        <v>18</v>
      </c>
      <c r="L3808">
        <v>2009</v>
      </c>
      <c r="M3808">
        <v>4.5</v>
      </c>
    </row>
    <row r="3809" spans="1:13" hidden="1" x14ac:dyDescent="0.3">
      <c r="B3809">
        <v>38</v>
      </c>
      <c r="C3809">
        <v>44</v>
      </c>
      <c r="E3809" t="s">
        <v>4371</v>
      </c>
      <c r="F3809" t="s">
        <v>6310</v>
      </c>
      <c r="G3809">
        <v>67315</v>
      </c>
      <c r="H3809" t="s">
        <v>16</v>
      </c>
      <c r="I3809" t="s">
        <v>17</v>
      </c>
      <c r="J3809" t="s">
        <v>571</v>
      </c>
      <c r="M3809">
        <v>8.4</v>
      </c>
    </row>
    <row r="3810" spans="1:13" x14ac:dyDescent="0.3">
      <c r="A3810" t="s">
        <v>6311</v>
      </c>
      <c r="B3810">
        <v>44</v>
      </c>
      <c r="C3810">
        <v>105</v>
      </c>
      <c r="D3810">
        <v>37440</v>
      </c>
      <c r="E3810" t="s">
        <v>1972</v>
      </c>
      <c r="F3810" t="s">
        <v>6312</v>
      </c>
      <c r="G3810">
        <v>12672</v>
      </c>
      <c r="H3810" t="s">
        <v>16</v>
      </c>
      <c r="I3810" t="s">
        <v>17</v>
      </c>
      <c r="J3810" t="s">
        <v>217</v>
      </c>
      <c r="K3810">
        <v>5000000</v>
      </c>
      <c r="L3810">
        <v>2014</v>
      </c>
      <c r="M3810">
        <v>7.5</v>
      </c>
    </row>
    <row r="3811" spans="1:13" x14ac:dyDescent="0.3">
      <c r="A3811" t="s">
        <v>6313</v>
      </c>
      <c r="B3811">
        <v>3</v>
      </c>
      <c r="C3811">
        <v>67</v>
      </c>
      <c r="E3811" t="s">
        <v>1055</v>
      </c>
      <c r="F3811" t="s">
        <v>6314</v>
      </c>
      <c r="G3811">
        <v>83</v>
      </c>
      <c r="H3811" t="s">
        <v>16</v>
      </c>
      <c r="I3811" t="s">
        <v>17</v>
      </c>
      <c r="J3811" t="s">
        <v>42</v>
      </c>
      <c r="K3811">
        <v>10000000</v>
      </c>
      <c r="L3811">
        <v>2014</v>
      </c>
      <c r="M3811">
        <v>6.7</v>
      </c>
    </row>
    <row r="3812" spans="1:13" hidden="1" x14ac:dyDescent="0.3">
      <c r="A3812" t="s">
        <v>5826</v>
      </c>
      <c r="B3812">
        <v>6</v>
      </c>
      <c r="C3812">
        <v>95</v>
      </c>
      <c r="E3812" t="s">
        <v>609</v>
      </c>
      <c r="F3812" t="s">
        <v>6315</v>
      </c>
      <c r="G3812">
        <v>1091</v>
      </c>
      <c r="H3812" t="s">
        <v>16</v>
      </c>
      <c r="I3812" t="s">
        <v>17</v>
      </c>
      <c r="J3812" t="s">
        <v>42</v>
      </c>
      <c r="L3812">
        <v>2015</v>
      </c>
      <c r="M3812">
        <v>5.0999999999999996</v>
      </c>
    </row>
    <row r="3813" spans="1:13" hidden="1" x14ac:dyDescent="0.3">
      <c r="A3813" t="s">
        <v>5322</v>
      </c>
      <c r="C3813">
        <v>87</v>
      </c>
      <c r="E3813" t="s">
        <v>782</v>
      </c>
      <c r="F3813" t="s">
        <v>6316</v>
      </c>
      <c r="G3813">
        <v>216</v>
      </c>
      <c r="H3813" t="s">
        <v>16</v>
      </c>
      <c r="I3813" t="s">
        <v>17</v>
      </c>
      <c r="J3813" t="s">
        <v>571</v>
      </c>
      <c r="K3813">
        <v>5000000</v>
      </c>
      <c r="L3813">
        <v>2011</v>
      </c>
      <c r="M3813">
        <v>5.5</v>
      </c>
    </row>
    <row r="3814" spans="1:13" x14ac:dyDescent="0.3">
      <c r="A3814" t="s">
        <v>4891</v>
      </c>
      <c r="B3814">
        <v>64</v>
      </c>
      <c r="C3814">
        <v>94</v>
      </c>
      <c r="E3814" t="s">
        <v>1464</v>
      </c>
      <c r="F3814" t="s">
        <v>6317</v>
      </c>
      <c r="G3814">
        <v>6964</v>
      </c>
      <c r="H3814" t="s">
        <v>16</v>
      </c>
      <c r="I3814" t="s">
        <v>6318</v>
      </c>
      <c r="J3814" t="s">
        <v>217</v>
      </c>
      <c r="K3814">
        <v>5000000</v>
      </c>
      <c r="L3814">
        <v>2014</v>
      </c>
      <c r="M3814">
        <v>4.4000000000000004</v>
      </c>
    </row>
    <row r="3815" spans="1:13" x14ac:dyDescent="0.3">
      <c r="A3815" t="s">
        <v>6319</v>
      </c>
      <c r="B3815">
        <v>8</v>
      </c>
      <c r="C3815">
        <v>109</v>
      </c>
      <c r="E3815" t="s">
        <v>704</v>
      </c>
      <c r="F3815" t="s">
        <v>6320</v>
      </c>
      <c r="G3815">
        <v>237</v>
      </c>
      <c r="H3815" t="s">
        <v>16</v>
      </c>
      <c r="I3815" t="s">
        <v>25</v>
      </c>
      <c r="J3815" t="s">
        <v>217</v>
      </c>
      <c r="K3815">
        <v>5000000</v>
      </c>
      <c r="L3815">
        <v>2014</v>
      </c>
      <c r="M3815">
        <v>4.4000000000000004</v>
      </c>
    </row>
    <row r="3816" spans="1:13" x14ac:dyDescent="0.3">
      <c r="A3816" t="s">
        <v>669</v>
      </c>
      <c r="B3816">
        <v>64</v>
      </c>
      <c r="C3816">
        <v>130</v>
      </c>
      <c r="E3816" t="s">
        <v>1024</v>
      </c>
      <c r="F3816" t="s">
        <v>6321</v>
      </c>
      <c r="G3816">
        <v>15988</v>
      </c>
      <c r="H3816" t="s">
        <v>16</v>
      </c>
      <c r="I3816" t="s">
        <v>17</v>
      </c>
      <c r="J3816" t="s">
        <v>42</v>
      </c>
      <c r="K3816">
        <v>5000000</v>
      </c>
      <c r="L3816">
        <v>1977</v>
      </c>
      <c r="M3816">
        <v>6.8</v>
      </c>
    </row>
    <row r="3817" spans="1:13" hidden="1" x14ac:dyDescent="0.3">
      <c r="A3817" t="s">
        <v>6322</v>
      </c>
      <c r="B3817">
        <v>2</v>
      </c>
      <c r="E3817" t="s">
        <v>921</v>
      </c>
      <c r="F3817" t="s">
        <v>6323</v>
      </c>
      <c r="G3817">
        <v>38</v>
      </c>
      <c r="H3817" t="s">
        <v>16</v>
      </c>
      <c r="I3817" t="s">
        <v>17</v>
      </c>
      <c r="K3817">
        <v>5000000</v>
      </c>
      <c r="L3817">
        <v>2012</v>
      </c>
      <c r="M3817">
        <v>6.7</v>
      </c>
    </row>
    <row r="3818" spans="1:13" hidden="1" x14ac:dyDescent="0.3">
      <c r="A3818" t="s">
        <v>6324</v>
      </c>
      <c r="C3818">
        <v>88</v>
      </c>
      <c r="E3818" t="s">
        <v>6325</v>
      </c>
      <c r="F3818" t="s">
        <v>6326</v>
      </c>
      <c r="G3818">
        <v>8</v>
      </c>
      <c r="H3818" t="s">
        <v>16</v>
      </c>
      <c r="I3818" t="s">
        <v>17</v>
      </c>
      <c r="K3818">
        <v>5000000</v>
      </c>
      <c r="L3818">
        <v>2015</v>
      </c>
      <c r="M3818">
        <v>8.6</v>
      </c>
    </row>
    <row r="3819" spans="1:13" x14ac:dyDescent="0.3">
      <c r="A3819" t="s">
        <v>2535</v>
      </c>
      <c r="B3819">
        <v>35</v>
      </c>
      <c r="C3819">
        <v>88</v>
      </c>
      <c r="E3819" t="s">
        <v>2855</v>
      </c>
      <c r="F3819" t="s">
        <v>6327</v>
      </c>
      <c r="G3819">
        <v>849</v>
      </c>
      <c r="H3819" t="s">
        <v>16</v>
      </c>
      <c r="I3819" t="s">
        <v>17</v>
      </c>
      <c r="J3819" t="s">
        <v>18</v>
      </c>
      <c r="K3819">
        <v>5000000</v>
      </c>
      <c r="L3819">
        <v>2016</v>
      </c>
      <c r="M3819">
        <v>4.8</v>
      </c>
    </row>
    <row r="3820" spans="1:13" hidden="1" x14ac:dyDescent="0.3">
      <c r="A3820" t="s">
        <v>6328</v>
      </c>
      <c r="B3820">
        <v>21</v>
      </c>
      <c r="C3820">
        <v>97</v>
      </c>
      <c r="E3820" t="s">
        <v>2062</v>
      </c>
      <c r="F3820" t="s">
        <v>6329</v>
      </c>
      <c r="G3820">
        <v>928</v>
      </c>
      <c r="H3820" t="s">
        <v>16</v>
      </c>
      <c r="I3820" t="s">
        <v>17</v>
      </c>
      <c r="L3820">
        <v>2015</v>
      </c>
      <c r="M3820">
        <v>3.4</v>
      </c>
    </row>
    <row r="3821" spans="1:13" x14ac:dyDescent="0.3">
      <c r="A3821" t="s">
        <v>6330</v>
      </c>
      <c r="B3821">
        <v>99</v>
      </c>
      <c r="C3821">
        <v>113</v>
      </c>
      <c r="D3821">
        <v>617228</v>
      </c>
      <c r="E3821" t="s">
        <v>6331</v>
      </c>
      <c r="F3821" t="s">
        <v>6332</v>
      </c>
      <c r="G3821">
        <v>6183</v>
      </c>
      <c r="H3821" t="s">
        <v>6333</v>
      </c>
      <c r="I3821" t="s">
        <v>1987</v>
      </c>
      <c r="J3821" t="s">
        <v>217</v>
      </c>
      <c r="K3821">
        <v>84450000</v>
      </c>
      <c r="L3821">
        <v>2006</v>
      </c>
      <c r="M3821">
        <v>7.4</v>
      </c>
    </row>
    <row r="3822" spans="1:13" hidden="1" x14ac:dyDescent="0.3">
      <c r="A3822" t="s">
        <v>6334</v>
      </c>
      <c r="B3822">
        <v>115</v>
      </c>
      <c r="C3822">
        <v>99</v>
      </c>
      <c r="D3822">
        <v>274385</v>
      </c>
      <c r="E3822" t="s">
        <v>921</v>
      </c>
      <c r="F3822" t="s">
        <v>6335</v>
      </c>
      <c r="G3822">
        <v>29203</v>
      </c>
      <c r="H3822" t="s">
        <v>3088</v>
      </c>
      <c r="I3822" t="s">
        <v>282</v>
      </c>
      <c r="K3822">
        <v>4000000</v>
      </c>
      <c r="L3822">
        <v>2009</v>
      </c>
      <c r="M3822">
        <v>7.3</v>
      </c>
    </row>
    <row r="3823" spans="1:13" x14ac:dyDescent="0.3">
      <c r="A3823" t="s">
        <v>2124</v>
      </c>
      <c r="B3823">
        <v>104</v>
      </c>
      <c r="C3823">
        <v>148</v>
      </c>
      <c r="D3823">
        <v>24475416</v>
      </c>
      <c r="E3823" t="s">
        <v>1235</v>
      </c>
      <c r="F3823" t="s">
        <v>6336</v>
      </c>
      <c r="G3823">
        <v>72443</v>
      </c>
      <c r="H3823" t="s">
        <v>16</v>
      </c>
      <c r="I3823" t="s">
        <v>17</v>
      </c>
      <c r="J3823" t="s">
        <v>217</v>
      </c>
      <c r="K3823">
        <v>890000</v>
      </c>
      <c r="L3823">
        <v>1996</v>
      </c>
      <c r="M3823">
        <v>8</v>
      </c>
    </row>
    <row r="3824" spans="1:13" x14ac:dyDescent="0.3">
      <c r="A3824" t="s">
        <v>6337</v>
      </c>
      <c r="B3824">
        <v>195</v>
      </c>
      <c r="C3824">
        <v>107</v>
      </c>
      <c r="E3824" t="s">
        <v>1982</v>
      </c>
      <c r="F3824" t="s">
        <v>6338</v>
      </c>
      <c r="G3824">
        <v>46347</v>
      </c>
      <c r="H3824" t="s">
        <v>16</v>
      </c>
      <c r="I3824" t="s">
        <v>25</v>
      </c>
      <c r="J3824" t="s">
        <v>217</v>
      </c>
      <c r="K3824">
        <v>3000000</v>
      </c>
      <c r="L3824">
        <v>2011</v>
      </c>
      <c r="M3824">
        <v>6.5</v>
      </c>
    </row>
    <row r="3825" spans="1:13" x14ac:dyDescent="0.3">
      <c r="A3825" t="s">
        <v>5731</v>
      </c>
      <c r="B3825">
        <v>303</v>
      </c>
      <c r="C3825">
        <v>93</v>
      </c>
      <c r="D3825">
        <v>47277326</v>
      </c>
      <c r="E3825" t="s">
        <v>2285</v>
      </c>
      <c r="F3825" t="s">
        <v>6339</v>
      </c>
      <c r="G3825">
        <v>138814</v>
      </c>
      <c r="H3825" t="s">
        <v>16</v>
      </c>
      <c r="I3825" t="s">
        <v>17</v>
      </c>
      <c r="J3825" t="s">
        <v>217</v>
      </c>
      <c r="K3825">
        <v>4800000</v>
      </c>
      <c r="L3825">
        <v>2005</v>
      </c>
      <c r="M3825">
        <v>5.9</v>
      </c>
    </row>
    <row r="3826" spans="1:13" x14ac:dyDescent="0.3">
      <c r="A3826" t="s">
        <v>3319</v>
      </c>
      <c r="B3826">
        <v>122</v>
      </c>
      <c r="C3826">
        <v>94</v>
      </c>
      <c r="D3826">
        <v>1247453</v>
      </c>
      <c r="E3826" t="s">
        <v>921</v>
      </c>
      <c r="F3826" t="s">
        <v>6340</v>
      </c>
      <c r="G3826">
        <v>11202</v>
      </c>
      <c r="H3826" t="s">
        <v>16</v>
      </c>
      <c r="I3826" t="s">
        <v>25</v>
      </c>
      <c r="J3826" t="s">
        <v>217</v>
      </c>
      <c r="K3826">
        <v>2800000</v>
      </c>
      <c r="L3826">
        <v>2005</v>
      </c>
      <c r="M3826">
        <v>6.8</v>
      </c>
    </row>
    <row r="3827" spans="1:13" x14ac:dyDescent="0.3">
      <c r="A3827" t="s">
        <v>4192</v>
      </c>
      <c r="B3827">
        <v>359</v>
      </c>
      <c r="C3827">
        <v>121</v>
      </c>
      <c r="D3827">
        <v>1729969</v>
      </c>
      <c r="E3827" t="s">
        <v>1464</v>
      </c>
      <c r="F3827" t="s">
        <v>6341</v>
      </c>
      <c r="G3827">
        <v>68211</v>
      </c>
      <c r="H3827" t="s">
        <v>16</v>
      </c>
      <c r="I3827" t="s">
        <v>17</v>
      </c>
      <c r="J3827" t="s">
        <v>217</v>
      </c>
      <c r="K3827">
        <v>5000000</v>
      </c>
      <c r="L3827">
        <v>2011</v>
      </c>
      <c r="M3827">
        <v>7.4</v>
      </c>
    </row>
    <row r="3828" spans="1:13" x14ac:dyDescent="0.3">
      <c r="A3828" t="s">
        <v>6342</v>
      </c>
      <c r="B3828">
        <v>130</v>
      </c>
      <c r="C3828">
        <v>118</v>
      </c>
      <c r="D3828">
        <v>1705139</v>
      </c>
      <c r="E3828" t="s">
        <v>969</v>
      </c>
      <c r="F3828" t="s">
        <v>6343</v>
      </c>
      <c r="G3828">
        <v>4695</v>
      </c>
      <c r="H3828" t="s">
        <v>16</v>
      </c>
      <c r="I3828" t="s">
        <v>17</v>
      </c>
      <c r="J3828" t="s">
        <v>217</v>
      </c>
      <c r="K3828">
        <v>4700000</v>
      </c>
      <c r="L3828">
        <v>1988</v>
      </c>
      <c r="M3828">
        <v>6.7</v>
      </c>
    </row>
    <row r="3829" spans="1:13" hidden="1" x14ac:dyDescent="0.3">
      <c r="A3829" t="s">
        <v>6344</v>
      </c>
      <c r="B3829">
        <v>64</v>
      </c>
      <c r="C3829">
        <v>98</v>
      </c>
      <c r="D3829">
        <v>238774</v>
      </c>
      <c r="E3829" t="s">
        <v>921</v>
      </c>
      <c r="F3829" t="s">
        <v>6345</v>
      </c>
      <c r="G3829">
        <v>9611</v>
      </c>
      <c r="H3829" t="s">
        <v>16</v>
      </c>
      <c r="I3829" t="s">
        <v>25</v>
      </c>
      <c r="J3829" t="s">
        <v>18</v>
      </c>
      <c r="L3829">
        <v>2006</v>
      </c>
      <c r="M3829">
        <v>6.8</v>
      </c>
    </row>
    <row r="3830" spans="1:13" x14ac:dyDescent="0.3">
      <c r="A3830" t="s">
        <v>6346</v>
      </c>
      <c r="B3830">
        <v>13</v>
      </c>
      <c r="C3830">
        <v>82</v>
      </c>
      <c r="E3830" t="s">
        <v>366</v>
      </c>
      <c r="F3830" t="s">
        <v>6347</v>
      </c>
      <c r="G3830">
        <v>4247</v>
      </c>
      <c r="H3830" t="s">
        <v>16</v>
      </c>
      <c r="I3830" t="s">
        <v>17</v>
      </c>
      <c r="J3830" t="s">
        <v>2007</v>
      </c>
      <c r="K3830">
        <v>5000000</v>
      </c>
      <c r="L3830">
        <v>2014</v>
      </c>
      <c r="M3830">
        <v>5.4</v>
      </c>
    </row>
    <row r="3831" spans="1:13" x14ac:dyDescent="0.3">
      <c r="A3831" t="s">
        <v>2624</v>
      </c>
      <c r="B3831">
        <v>159</v>
      </c>
      <c r="C3831">
        <v>101</v>
      </c>
      <c r="D3831">
        <v>8025872</v>
      </c>
      <c r="E3831" t="s">
        <v>2683</v>
      </c>
      <c r="F3831" t="s">
        <v>6348</v>
      </c>
      <c r="G3831">
        <v>19234</v>
      </c>
      <c r="H3831" t="s">
        <v>16</v>
      </c>
      <c r="I3831" t="s">
        <v>17</v>
      </c>
      <c r="J3831" t="s">
        <v>2600</v>
      </c>
      <c r="K3831">
        <v>4700000</v>
      </c>
      <c r="L3831">
        <v>1986</v>
      </c>
      <c r="M3831">
        <v>5.5</v>
      </c>
    </row>
    <row r="3832" spans="1:13" x14ac:dyDescent="0.3">
      <c r="A3832" t="s">
        <v>6024</v>
      </c>
      <c r="B3832">
        <v>54</v>
      </c>
      <c r="C3832">
        <v>106</v>
      </c>
      <c r="E3832" t="s">
        <v>6349</v>
      </c>
      <c r="F3832" t="s">
        <v>6350</v>
      </c>
      <c r="G3832">
        <v>13467</v>
      </c>
      <c r="H3832" t="s">
        <v>16</v>
      </c>
      <c r="I3832" t="s">
        <v>17</v>
      </c>
      <c r="J3832" t="s">
        <v>217</v>
      </c>
      <c r="K3832">
        <v>4638783</v>
      </c>
      <c r="L3832">
        <v>1973</v>
      </c>
      <c r="M3832">
        <v>7.4</v>
      </c>
    </row>
    <row r="3833" spans="1:13" x14ac:dyDescent="0.3">
      <c r="A3833" t="s">
        <v>4497</v>
      </c>
      <c r="B3833">
        <v>440</v>
      </c>
      <c r="C3833">
        <v>90</v>
      </c>
      <c r="D3833">
        <v>778565</v>
      </c>
      <c r="E3833" t="s">
        <v>714</v>
      </c>
      <c r="F3833" t="s">
        <v>6351</v>
      </c>
      <c r="G3833">
        <v>83234</v>
      </c>
      <c r="H3833" t="s">
        <v>16</v>
      </c>
      <c r="I3833" t="s">
        <v>2726</v>
      </c>
      <c r="J3833" t="s">
        <v>217</v>
      </c>
      <c r="K3833">
        <v>4800000</v>
      </c>
      <c r="L3833">
        <v>2013</v>
      </c>
      <c r="M3833">
        <v>5.7</v>
      </c>
    </row>
    <row r="3834" spans="1:13" hidden="1" x14ac:dyDescent="0.3">
      <c r="A3834" t="s">
        <v>6352</v>
      </c>
      <c r="B3834">
        <v>7</v>
      </c>
      <c r="C3834">
        <v>79</v>
      </c>
      <c r="E3834" t="s">
        <v>1235</v>
      </c>
      <c r="F3834" t="s">
        <v>6353</v>
      </c>
      <c r="G3834">
        <v>262</v>
      </c>
      <c r="H3834" t="s">
        <v>532</v>
      </c>
      <c r="I3834" t="s">
        <v>533</v>
      </c>
      <c r="L3834">
        <v>2005</v>
      </c>
      <c r="M3834">
        <v>5.4</v>
      </c>
    </row>
    <row r="3835" spans="1:13" x14ac:dyDescent="0.3">
      <c r="A3835" t="s">
        <v>6354</v>
      </c>
      <c r="B3835">
        <v>4</v>
      </c>
      <c r="C3835">
        <v>87</v>
      </c>
      <c r="E3835" t="s">
        <v>609</v>
      </c>
      <c r="F3835" t="s">
        <v>6355</v>
      </c>
      <c r="G3835">
        <v>1427</v>
      </c>
      <c r="H3835" t="s">
        <v>16</v>
      </c>
      <c r="I3835" t="s">
        <v>17</v>
      </c>
      <c r="J3835" t="s">
        <v>217</v>
      </c>
      <c r="K3835">
        <v>4700000</v>
      </c>
      <c r="L3835">
        <v>2011</v>
      </c>
      <c r="M3835">
        <v>3.2</v>
      </c>
    </row>
    <row r="3836" spans="1:13" hidden="1" x14ac:dyDescent="0.3">
      <c r="A3836" t="s">
        <v>6356</v>
      </c>
      <c r="B3836">
        <v>1</v>
      </c>
      <c r="E3836" t="s">
        <v>615</v>
      </c>
      <c r="F3836" t="s">
        <v>6357</v>
      </c>
      <c r="G3836">
        <v>57</v>
      </c>
      <c r="H3836" t="s">
        <v>6358</v>
      </c>
      <c r="I3836" t="s">
        <v>2006</v>
      </c>
      <c r="L3836">
        <v>2013</v>
      </c>
      <c r="M3836">
        <v>7.1</v>
      </c>
    </row>
    <row r="3837" spans="1:13" hidden="1" x14ac:dyDescent="0.3">
      <c r="A3837" t="s">
        <v>6359</v>
      </c>
      <c r="B3837">
        <v>96</v>
      </c>
      <c r="C3837">
        <v>105</v>
      </c>
      <c r="D3837">
        <v>1340891</v>
      </c>
      <c r="E3837" t="s">
        <v>85</v>
      </c>
      <c r="F3837" t="s">
        <v>6360</v>
      </c>
      <c r="G3837">
        <v>18940</v>
      </c>
      <c r="H3837" t="s">
        <v>16</v>
      </c>
      <c r="I3837" t="s">
        <v>25</v>
      </c>
      <c r="J3837" t="s">
        <v>18</v>
      </c>
      <c r="L3837">
        <v>2004</v>
      </c>
      <c r="M3837">
        <v>7.8</v>
      </c>
    </row>
    <row r="3838" spans="1:13" x14ac:dyDescent="0.3">
      <c r="A3838" t="s">
        <v>6361</v>
      </c>
      <c r="B3838">
        <v>8</v>
      </c>
      <c r="C3838">
        <v>89</v>
      </c>
      <c r="E3838" t="s">
        <v>5263</v>
      </c>
      <c r="F3838" t="s">
        <v>6362</v>
      </c>
      <c r="G3838">
        <v>436</v>
      </c>
      <c r="H3838" t="s">
        <v>16</v>
      </c>
      <c r="I3838" t="s">
        <v>105</v>
      </c>
      <c r="J3838" t="s">
        <v>217</v>
      </c>
      <c r="K3838">
        <v>5000000</v>
      </c>
      <c r="L3838">
        <v>2007</v>
      </c>
      <c r="M3838">
        <v>5.3</v>
      </c>
    </row>
    <row r="3839" spans="1:13" x14ac:dyDescent="0.3">
      <c r="A3839" t="s">
        <v>6363</v>
      </c>
      <c r="B3839">
        <v>87</v>
      </c>
      <c r="C3839">
        <v>100</v>
      </c>
      <c r="D3839">
        <v>513836</v>
      </c>
      <c r="E3839" t="s">
        <v>515</v>
      </c>
      <c r="F3839" t="s">
        <v>6364</v>
      </c>
      <c r="G3839">
        <v>6304</v>
      </c>
      <c r="H3839" t="s">
        <v>532</v>
      </c>
      <c r="I3839" t="s">
        <v>533</v>
      </c>
      <c r="J3839" t="s">
        <v>217</v>
      </c>
      <c r="K3839">
        <v>4600000</v>
      </c>
      <c r="L3839">
        <v>2010</v>
      </c>
      <c r="M3839">
        <v>7.2</v>
      </c>
    </row>
    <row r="3840" spans="1:13" hidden="1" x14ac:dyDescent="0.3">
      <c r="A3840" t="s">
        <v>6365</v>
      </c>
      <c r="B3840">
        <v>10</v>
      </c>
      <c r="C3840">
        <v>92</v>
      </c>
      <c r="E3840" t="s">
        <v>921</v>
      </c>
      <c r="F3840" t="s">
        <v>6366</v>
      </c>
      <c r="G3840">
        <v>421</v>
      </c>
      <c r="H3840" t="s">
        <v>16</v>
      </c>
      <c r="I3840" t="s">
        <v>1057</v>
      </c>
      <c r="K3840">
        <v>4700000</v>
      </c>
      <c r="L3840">
        <v>2013</v>
      </c>
      <c r="M3840">
        <v>6.2</v>
      </c>
    </row>
    <row r="3841" spans="1:13" x14ac:dyDescent="0.3">
      <c r="A3841" t="s">
        <v>6367</v>
      </c>
      <c r="B3841">
        <v>121</v>
      </c>
      <c r="C3841">
        <v>97</v>
      </c>
      <c r="D3841">
        <v>434417</v>
      </c>
      <c r="E3841" t="s">
        <v>1235</v>
      </c>
      <c r="F3841" t="s">
        <v>6368</v>
      </c>
      <c r="G3841">
        <v>8867</v>
      </c>
      <c r="H3841" t="s">
        <v>16</v>
      </c>
      <c r="I3841" t="s">
        <v>1295</v>
      </c>
      <c r="J3841" t="s">
        <v>1730</v>
      </c>
      <c r="K3841">
        <v>4600000</v>
      </c>
      <c r="L3841">
        <v>2007</v>
      </c>
      <c r="M3841">
        <v>5.9</v>
      </c>
    </row>
    <row r="3842" spans="1:13" hidden="1" x14ac:dyDescent="0.3">
      <c r="A3842" t="s">
        <v>6369</v>
      </c>
      <c r="B3842">
        <v>43</v>
      </c>
      <c r="C3842">
        <v>100</v>
      </c>
      <c r="D3842">
        <v>728</v>
      </c>
      <c r="E3842" t="s">
        <v>714</v>
      </c>
      <c r="F3842" t="s">
        <v>6282</v>
      </c>
      <c r="G3842">
        <v>2776</v>
      </c>
      <c r="H3842" t="s">
        <v>16</v>
      </c>
      <c r="I3842" t="s">
        <v>73</v>
      </c>
      <c r="L3842">
        <v>2006</v>
      </c>
      <c r="M3842">
        <v>7.3</v>
      </c>
    </row>
    <row r="3843" spans="1:13" x14ac:dyDescent="0.3">
      <c r="A3843" t="s">
        <v>2653</v>
      </c>
      <c r="B3843">
        <v>45</v>
      </c>
      <c r="C3843">
        <v>96</v>
      </c>
      <c r="D3843">
        <v>81200000</v>
      </c>
      <c r="E3843" t="s">
        <v>609</v>
      </c>
      <c r="F3843" t="s">
        <v>6370</v>
      </c>
      <c r="G3843">
        <v>87739</v>
      </c>
      <c r="H3843" t="s">
        <v>16</v>
      </c>
      <c r="I3843" t="s">
        <v>17</v>
      </c>
      <c r="J3843" t="s">
        <v>217</v>
      </c>
      <c r="K3843">
        <v>4500000</v>
      </c>
      <c r="L3843">
        <v>1984</v>
      </c>
      <c r="M3843">
        <v>6.7</v>
      </c>
    </row>
    <row r="3844" spans="1:13" x14ac:dyDescent="0.3">
      <c r="A3844" t="s">
        <v>4711</v>
      </c>
      <c r="B3844">
        <v>36</v>
      </c>
      <c r="C3844">
        <v>104</v>
      </c>
      <c r="E3844" t="s">
        <v>847</v>
      </c>
      <c r="F3844" t="s">
        <v>6371</v>
      </c>
      <c r="G3844">
        <v>50125</v>
      </c>
      <c r="H3844" t="s">
        <v>16</v>
      </c>
      <c r="I3844" t="s">
        <v>17</v>
      </c>
      <c r="J3844" t="s">
        <v>217</v>
      </c>
      <c r="K3844">
        <v>4500000</v>
      </c>
      <c r="L3844">
        <v>1980</v>
      </c>
      <c r="M3844">
        <v>5.7</v>
      </c>
    </row>
    <row r="3845" spans="1:13" x14ac:dyDescent="0.3">
      <c r="A3845" t="s">
        <v>140</v>
      </c>
      <c r="B3845">
        <v>84</v>
      </c>
      <c r="C3845">
        <v>117</v>
      </c>
      <c r="D3845">
        <v>52700832</v>
      </c>
      <c r="E3845" t="s">
        <v>515</v>
      </c>
      <c r="F3845" t="s">
        <v>6372</v>
      </c>
      <c r="G3845">
        <v>107923</v>
      </c>
      <c r="H3845" t="s">
        <v>16</v>
      </c>
      <c r="I3845" t="s">
        <v>25</v>
      </c>
      <c r="J3845" t="s">
        <v>217</v>
      </c>
      <c r="K3845">
        <v>4500000</v>
      </c>
      <c r="L3845">
        <v>1994</v>
      </c>
      <c r="M3845">
        <v>7.1</v>
      </c>
    </row>
    <row r="3846" spans="1:13" x14ac:dyDescent="0.3">
      <c r="A3846" t="s">
        <v>3903</v>
      </c>
      <c r="B3846">
        <v>118</v>
      </c>
      <c r="C3846">
        <v>90</v>
      </c>
      <c r="E3846" t="s">
        <v>921</v>
      </c>
      <c r="F3846" t="s">
        <v>6373</v>
      </c>
      <c r="G3846">
        <v>71217</v>
      </c>
      <c r="H3846" t="s">
        <v>16</v>
      </c>
      <c r="I3846" t="s">
        <v>17</v>
      </c>
      <c r="J3846" t="s">
        <v>2600</v>
      </c>
      <c r="K3846">
        <v>4500000</v>
      </c>
      <c r="L3846">
        <v>1982</v>
      </c>
      <c r="M3846">
        <v>7.2</v>
      </c>
    </row>
    <row r="3847" spans="1:13" x14ac:dyDescent="0.3">
      <c r="A3847" t="s">
        <v>6374</v>
      </c>
      <c r="B3847">
        <v>42</v>
      </c>
      <c r="C3847">
        <v>115</v>
      </c>
      <c r="E3847" t="s">
        <v>2502</v>
      </c>
      <c r="F3847" t="s">
        <v>6375</v>
      </c>
      <c r="G3847">
        <v>13474</v>
      </c>
      <c r="H3847" t="s">
        <v>16</v>
      </c>
      <c r="I3847" t="s">
        <v>17</v>
      </c>
      <c r="J3847" t="s">
        <v>2007</v>
      </c>
      <c r="K3847">
        <v>4500000</v>
      </c>
      <c r="L3847">
        <v>1956</v>
      </c>
      <c r="M3847">
        <v>7.4</v>
      </c>
    </row>
    <row r="3848" spans="1:13" x14ac:dyDescent="0.3">
      <c r="A3848" t="s">
        <v>1817</v>
      </c>
      <c r="B3848">
        <v>202</v>
      </c>
      <c r="C3848">
        <v>108</v>
      </c>
      <c r="D3848">
        <v>13060843</v>
      </c>
      <c r="E3848" t="s">
        <v>1235</v>
      </c>
      <c r="F3848" t="s">
        <v>6376</v>
      </c>
      <c r="G3848">
        <v>149528</v>
      </c>
      <c r="H3848" t="s">
        <v>16</v>
      </c>
      <c r="I3848" t="s">
        <v>17</v>
      </c>
      <c r="J3848" t="s">
        <v>217</v>
      </c>
      <c r="K3848">
        <v>15000000</v>
      </c>
      <c r="L3848">
        <v>2002</v>
      </c>
      <c r="M3848">
        <v>7.7</v>
      </c>
    </row>
    <row r="3849" spans="1:13" hidden="1" x14ac:dyDescent="0.3">
      <c r="B3849">
        <v>5</v>
      </c>
      <c r="C3849">
        <v>43</v>
      </c>
      <c r="E3849" t="s">
        <v>714</v>
      </c>
      <c r="F3849" t="s">
        <v>6377</v>
      </c>
      <c r="G3849">
        <v>6762</v>
      </c>
      <c r="H3849" t="s">
        <v>16</v>
      </c>
      <c r="I3849" t="s">
        <v>17</v>
      </c>
      <c r="M3849">
        <v>7.7</v>
      </c>
    </row>
    <row r="3850" spans="1:13" x14ac:dyDescent="0.3">
      <c r="A3850" t="s">
        <v>164</v>
      </c>
      <c r="B3850">
        <v>120</v>
      </c>
      <c r="C3850">
        <v>109</v>
      </c>
      <c r="D3850">
        <v>3798532</v>
      </c>
      <c r="E3850" t="s">
        <v>1889</v>
      </c>
      <c r="F3850" t="s">
        <v>6378</v>
      </c>
      <c r="G3850">
        <v>41138</v>
      </c>
      <c r="H3850" t="s">
        <v>16</v>
      </c>
      <c r="I3850" t="s">
        <v>17</v>
      </c>
      <c r="J3850" t="s">
        <v>217</v>
      </c>
      <c r="K3850">
        <v>4500000</v>
      </c>
      <c r="L3850">
        <v>1996</v>
      </c>
      <c r="M3850">
        <v>7.4</v>
      </c>
    </row>
    <row r="3851" spans="1:13" x14ac:dyDescent="0.3">
      <c r="A3851" t="s">
        <v>438</v>
      </c>
      <c r="B3851">
        <v>234</v>
      </c>
      <c r="C3851">
        <v>102</v>
      </c>
      <c r="D3851">
        <v>3609278</v>
      </c>
      <c r="E3851" t="s">
        <v>1235</v>
      </c>
      <c r="F3851" t="s">
        <v>6379</v>
      </c>
      <c r="G3851">
        <v>573541</v>
      </c>
      <c r="H3851" t="s">
        <v>16</v>
      </c>
      <c r="I3851" t="s">
        <v>17</v>
      </c>
      <c r="J3851" t="s">
        <v>217</v>
      </c>
      <c r="K3851">
        <v>4500000</v>
      </c>
      <c r="L3851">
        <v>2000</v>
      </c>
      <c r="M3851">
        <v>8.4</v>
      </c>
    </row>
    <row r="3852" spans="1:13" hidden="1" x14ac:dyDescent="0.3">
      <c r="A3852" t="s">
        <v>6380</v>
      </c>
      <c r="B3852">
        <v>17</v>
      </c>
      <c r="C3852">
        <v>100</v>
      </c>
      <c r="E3852" t="s">
        <v>5946</v>
      </c>
      <c r="F3852" t="s">
        <v>6381</v>
      </c>
      <c r="G3852">
        <v>2756</v>
      </c>
      <c r="H3852" t="s">
        <v>16</v>
      </c>
      <c r="I3852" t="s">
        <v>17</v>
      </c>
      <c r="J3852" t="s">
        <v>2160</v>
      </c>
      <c r="L3852">
        <v>1945</v>
      </c>
      <c r="M3852">
        <v>7.1</v>
      </c>
    </row>
    <row r="3853" spans="1:13" x14ac:dyDescent="0.3">
      <c r="A3853" t="s">
        <v>6382</v>
      </c>
      <c r="B3853">
        <v>35</v>
      </c>
      <c r="C3853">
        <v>115</v>
      </c>
      <c r="D3853">
        <v>1687311</v>
      </c>
      <c r="E3853" t="s">
        <v>6383</v>
      </c>
      <c r="F3853" t="s">
        <v>6384</v>
      </c>
      <c r="G3853">
        <v>2412</v>
      </c>
      <c r="H3853" t="s">
        <v>1010</v>
      </c>
      <c r="I3853" t="s">
        <v>1295</v>
      </c>
      <c r="J3853" t="s">
        <v>18</v>
      </c>
      <c r="K3853">
        <v>700000000</v>
      </c>
      <c r="L3853">
        <v>1998</v>
      </c>
      <c r="M3853">
        <v>7.2</v>
      </c>
    </row>
    <row r="3854" spans="1:13" x14ac:dyDescent="0.3">
      <c r="A3854" t="s">
        <v>279</v>
      </c>
      <c r="B3854">
        <v>48</v>
      </c>
      <c r="C3854">
        <v>122</v>
      </c>
      <c r="E3854" t="s">
        <v>801</v>
      </c>
      <c r="F3854" t="s">
        <v>6385</v>
      </c>
      <c r="G3854">
        <v>15175</v>
      </c>
      <c r="H3854" t="s">
        <v>16</v>
      </c>
      <c r="I3854" t="s">
        <v>25</v>
      </c>
      <c r="J3854" t="s">
        <v>217</v>
      </c>
      <c r="K3854">
        <v>4500000</v>
      </c>
      <c r="L3854">
        <v>1986</v>
      </c>
      <c r="M3854">
        <v>7.5</v>
      </c>
    </row>
    <row r="3855" spans="1:13" x14ac:dyDescent="0.3">
      <c r="A3855" t="s">
        <v>6386</v>
      </c>
      <c r="B3855">
        <v>49</v>
      </c>
      <c r="C3855">
        <v>98</v>
      </c>
      <c r="D3855">
        <v>10429707</v>
      </c>
      <c r="E3855" t="s">
        <v>609</v>
      </c>
      <c r="F3855" t="s">
        <v>6388</v>
      </c>
      <c r="G3855">
        <v>10483</v>
      </c>
      <c r="H3855" t="s">
        <v>16</v>
      </c>
      <c r="I3855" t="s">
        <v>17</v>
      </c>
      <c r="J3855" t="s">
        <v>42</v>
      </c>
      <c r="K3855">
        <v>5000000</v>
      </c>
      <c r="L3855">
        <v>2014</v>
      </c>
      <c r="M3855">
        <v>5.4</v>
      </c>
    </row>
    <row r="3856" spans="1:13" x14ac:dyDescent="0.3">
      <c r="A3856" t="s">
        <v>3447</v>
      </c>
      <c r="B3856">
        <v>283</v>
      </c>
      <c r="C3856">
        <v>133</v>
      </c>
      <c r="D3856">
        <v>727883</v>
      </c>
      <c r="E3856" t="s">
        <v>977</v>
      </c>
      <c r="F3856" t="s">
        <v>6389</v>
      </c>
      <c r="G3856">
        <v>580999</v>
      </c>
      <c r="H3856" t="s">
        <v>16</v>
      </c>
      <c r="I3856" t="s">
        <v>17</v>
      </c>
      <c r="J3856" t="s">
        <v>217</v>
      </c>
      <c r="K3856">
        <v>4500000</v>
      </c>
      <c r="L3856">
        <v>2001</v>
      </c>
      <c r="M3856">
        <v>8.1</v>
      </c>
    </row>
    <row r="3857" spans="1:13" hidden="1" x14ac:dyDescent="0.3">
      <c r="A3857" t="s">
        <v>6390</v>
      </c>
      <c r="B3857">
        <v>16</v>
      </c>
      <c r="C3857">
        <v>105</v>
      </c>
      <c r="D3857">
        <v>1391770</v>
      </c>
      <c r="E3857" t="s">
        <v>6391</v>
      </c>
      <c r="F3857" t="s">
        <v>6392</v>
      </c>
      <c r="G3857">
        <v>1592</v>
      </c>
      <c r="H3857" t="s">
        <v>1010</v>
      </c>
      <c r="I3857" t="s">
        <v>1057</v>
      </c>
      <c r="J3857" t="s">
        <v>18</v>
      </c>
      <c r="L3857">
        <v>2011</v>
      </c>
      <c r="M3857">
        <v>6</v>
      </c>
    </row>
    <row r="3858" spans="1:13" x14ac:dyDescent="0.3">
      <c r="A3858" t="s">
        <v>6393</v>
      </c>
      <c r="B3858">
        <v>54</v>
      </c>
      <c r="C3858">
        <v>122</v>
      </c>
      <c r="D3858">
        <v>713413</v>
      </c>
      <c r="E3858" t="s">
        <v>1115</v>
      </c>
      <c r="F3858" t="s">
        <v>6394</v>
      </c>
      <c r="G3858">
        <v>9171</v>
      </c>
      <c r="H3858" t="s">
        <v>3676</v>
      </c>
      <c r="I3858" t="s">
        <v>3677</v>
      </c>
      <c r="J3858" t="s">
        <v>217</v>
      </c>
      <c r="K3858">
        <v>4500000</v>
      </c>
      <c r="L3858">
        <v>1997</v>
      </c>
      <c r="M3858">
        <v>7.8</v>
      </c>
    </row>
    <row r="3859" spans="1:13" x14ac:dyDescent="0.3">
      <c r="A3859" t="s">
        <v>6395</v>
      </c>
      <c r="B3859">
        <v>92</v>
      </c>
      <c r="C3859">
        <v>106</v>
      </c>
      <c r="D3859">
        <v>410241</v>
      </c>
      <c r="E3859" t="s">
        <v>3242</v>
      </c>
      <c r="F3859" t="s">
        <v>6396</v>
      </c>
      <c r="G3859">
        <v>32357</v>
      </c>
      <c r="H3859" t="s">
        <v>16</v>
      </c>
      <c r="I3859" t="s">
        <v>17</v>
      </c>
      <c r="J3859" t="s">
        <v>217</v>
      </c>
      <c r="K3859">
        <v>2000000</v>
      </c>
      <c r="L3859">
        <v>2002</v>
      </c>
      <c r="M3859">
        <v>6.8</v>
      </c>
    </row>
    <row r="3860" spans="1:13" hidden="1" x14ac:dyDescent="0.3">
      <c r="A3860" t="s">
        <v>6397</v>
      </c>
      <c r="B3860">
        <v>159</v>
      </c>
      <c r="C3860">
        <v>98</v>
      </c>
      <c r="D3860">
        <v>278821</v>
      </c>
      <c r="E3860" t="s">
        <v>921</v>
      </c>
      <c r="F3860" t="s">
        <v>6398</v>
      </c>
      <c r="G3860">
        <v>5465</v>
      </c>
      <c r="H3860" t="s">
        <v>16</v>
      </c>
      <c r="I3860" t="s">
        <v>17</v>
      </c>
      <c r="J3860" t="s">
        <v>217</v>
      </c>
      <c r="L3860">
        <v>2009</v>
      </c>
      <c r="M3860">
        <v>6.5</v>
      </c>
    </row>
    <row r="3861" spans="1:13" x14ac:dyDescent="0.3">
      <c r="A3861" t="s">
        <v>5033</v>
      </c>
      <c r="B3861">
        <v>202</v>
      </c>
      <c r="C3861">
        <v>112</v>
      </c>
      <c r="D3861">
        <v>211667</v>
      </c>
      <c r="E3861" t="s">
        <v>714</v>
      </c>
      <c r="F3861" t="s">
        <v>6399</v>
      </c>
      <c r="G3861">
        <v>53508</v>
      </c>
      <c r="H3861" t="s">
        <v>4444</v>
      </c>
      <c r="I3861" t="s">
        <v>2040</v>
      </c>
      <c r="J3861" t="s">
        <v>217</v>
      </c>
      <c r="K3861">
        <v>4200000000</v>
      </c>
      <c r="L3861">
        <v>2005</v>
      </c>
      <c r="M3861">
        <v>7.7</v>
      </c>
    </row>
    <row r="3862" spans="1:13" hidden="1" x14ac:dyDescent="0.3">
      <c r="A3862" t="s">
        <v>6400</v>
      </c>
      <c r="B3862">
        <v>50</v>
      </c>
      <c r="C3862">
        <v>120</v>
      </c>
      <c r="D3862">
        <v>706622</v>
      </c>
      <c r="E3862" t="s">
        <v>3105</v>
      </c>
      <c r="F3862" t="s">
        <v>6401</v>
      </c>
      <c r="G3862">
        <v>1213</v>
      </c>
      <c r="H3862" t="s">
        <v>532</v>
      </c>
      <c r="I3862" t="s">
        <v>533</v>
      </c>
      <c r="L3862">
        <v>2010</v>
      </c>
      <c r="M3862">
        <v>6.4</v>
      </c>
    </row>
    <row r="3863" spans="1:13" x14ac:dyDescent="0.3">
      <c r="A3863" t="s">
        <v>6402</v>
      </c>
      <c r="B3863">
        <v>54</v>
      </c>
      <c r="C3863">
        <v>99</v>
      </c>
      <c r="D3863">
        <v>92191</v>
      </c>
      <c r="E3863" t="s">
        <v>2247</v>
      </c>
      <c r="F3863" t="s">
        <v>6403</v>
      </c>
      <c r="G3863">
        <v>29463</v>
      </c>
      <c r="H3863" t="s">
        <v>16</v>
      </c>
      <c r="I3863" t="s">
        <v>25</v>
      </c>
      <c r="J3863" t="s">
        <v>217</v>
      </c>
      <c r="K3863">
        <v>2500000</v>
      </c>
      <c r="L3863">
        <v>2001</v>
      </c>
      <c r="M3863">
        <v>6.5</v>
      </c>
    </row>
    <row r="3864" spans="1:13" x14ac:dyDescent="0.3">
      <c r="A3864" t="s">
        <v>6404</v>
      </c>
      <c r="B3864">
        <v>98</v>
      </c>
      <c r="C3864">
        <v>110</v>
      </c>
      <c r="D3864">
        <v>49413</v>
      </c>
      <c r="E3864" t="s">
        <v>129</v>
      </c>
      <c r="F3864" t="s">
        <v>6405</v>
      </c>
      <c r="G3864">
        <v>6919</v>
      </c>
      <c r="H3864" t="s">
        <v>2573</v>
      </c>
      <c r="I3864" t="s">
        <v>1391</v>
      </c>
      <c r="J3864" t="s">
        <v>217</v>
      </c>
      <c r="K3864">
        <v>35000000</v>
      </c>
      <c r="L3864">
        <v>2006</v>
      </c>
      <c r="M3864">
        <v>7.3</v>
      </c>
    </row>
    <row r="3865" spans="1:13" hidden="1" x14ac:dyDescent="0.3">
      <c r="A3865" t="s">
        <v>6406</v>
      </c>
      <c r="B3865">
        <v>92</v>
      </c>
      <c r="C3865">
        <v>102</v>
      </c>
      <c r="D3865">
        <v>199652</v>
      </c>
      <c r="E3865" t="s">
        <v>58</v>
      </c>
      <c r="F3865" t="s">
        <v>6407</v>
      </c>
      <c r="G3865">
        <v>7390</v>
      </c>
      <c r="H3865" t="s">
        <v>16</v>
      </c>
      <c r="I3865" t="s">
        <v>1295</v>
      </c>
      <c r="J3865" t="s">
        <v>217</v>
      </c>
      <c r="L3865">
        <v>2011</v>
      </c>
      <c r="M3865">
        <v>6.6</v>
      </c>
    </row>
    <row r="3866" spans="1:13" hidden="1" x14ac:dyDescent="0.3">
      <c r="A3866" t="s">
        <v>6408</v>
      </c>
      <c r="B3866">
        <v>112</v>
      </c>
      <c r="C3866">
        <v>109</v>
      </c>
      <c r="D3866">
        <v>181655</v>
      </c>
      <c r="E3866" t="s">
        <v>714</v>
      </c>
      <c r="F3866" t="s">
        <v>6409</v>
      </c>
      <c r="G3866">
        <v>35464</v>
      </c>
      <c r="H3866" t="s">
        <v>2018</v>
      </c>
      <c r="I3866" t="s">
        <v>4365</v>
      </c>
      <c r="J3866" t="s">
        <v>217</v>
      </c>
      <c r="L3866">
        <v>2002</v>
      </c>
      <c r="M3866">
        <v>7.9</v>
      </c>
    </row>
    <row r="3867" spans="1:13" x14ac:dyDescent="0.3">
      <c r="A3867" t="s">
        <v>6410</v>
      </c>
      <c r="B3867">
        <v>138</v>
      </c>
      <c r="C3867">
        <v>104</v>
      </c>
      <c r="D3867">
        <v>108229</v>
      </c>
      <c r="E3867" t="s">
        <v>2193</v>
      </c>
      <c r="F3867" t="s">
        <v>6411</v>
      </c>
      <c r="G3867">
        <v>30836</v>
      </c>
      <c r="H3867" t="s">
        <v>16</v>
      </c>
      <c r="I3867" t="s">
        <v>17</v>
      </c>
      <c r="J3867" t="s">
        <v>217</v>
      </c>
      <c r="K3867">
        <v>4500000</v>
      </c>
      <c r="L3867">
        <v>2009</v>
      </c>
      <c r="M3867">
        <v>5.9</v>
      </c>
    </row>
    <row r="3868" spans="1:13" hidden="1" x14ac:dyDescent="0.3">
      <c r="A3868" t="s">
        <v>6412</v>
      </c>
      <c r="B3868">
        <v>9</v>
      </c>
      <c r="C3868">
        <v>134</v>
      </c>
      <c r="E3868" t="s">
        <v>1464</v>
      </c>
      <c r="F3868" t="s">
        <v>6413</v>
      </c>
      <c r="G3868">
        <v>781</v>
      </c>
      <c r="H3868" t="s">
        <v>2005</v>
      </c>
      <c r="I3868" t="s">
        <v>2006</v>
      </c>
      <c r="L3868">
        <v>2014</v>
      </c>
      <c r="M3868">
        <v>4.7</v>
      </c>
    </row>
    <row r="3869" spans="1:13" x14ac:dyDescent="0.3">
      <c r="A3869" t="s">
        <v>1775</v>
      </c>
      <c r="B3869">
        <v>149</v>
      </c>
      <c r="C3869">
        <v>133</v>
      </c>
      <c r="D3869">
        <v>112000000</v>
      </c>
      <c r="E3869" t="s">
        <v>1235</v>
      </c>
      <c r="F3869" t="s">
        <v>6414</v>
      </c>
      <c r="G3869">
        <v>680041</v>
      </c>
      <c r="H3869" t="s">
        <v>16</v>
      </c>
      <c r="I3869" t="s">
        <v>17</v>
      </c>
      <c r="J3869" t="s">
        <v>217</v>
      </c>
      <c r="K3869">
        <v>4400000</v>
      </c>
      <c r="L3869">
        <v>1975</v>
      </c>
      <c r="M3869">
        <v>8.6999999999999993</v>
      </c>
    </row>
    <row r="3870" spans="1:13" x14ac:dyDescent="0.3">
      <c r="A3870" t="s">
        <v>6415</v>
      </c>
      <c r="B3870">
        <v>5</v>
      </c>
      <c r="C3870">
        <v>85</v>
      </c>
      <c r="E3870" t="s">
        <v>609</v>
      </c>
      <c r="F3870" t="s">
        <v>6416</v>
      </c>
      <c r="G3870">
        <v>917</v>
      </c>
      <c r="H3870" t="s">
        <v>16</v>
      </c>
      <c r="I3870" t="s">
        <v>17</v>
      </c>
      <c r="J3870" t="s">
        <v>42</v>
      </c>
      <c r="K3870">
        <v>4400000</v>
      </c>
      <c r="L3870">
        <v>2015</v>
      </c>
      <c r="M3870">
        <v>5.9</v>
      </c>
    </row>
    <row r="3871" spans="1:13" hidden="1" x14ac:dyDescent="0.3">
      <c r="A3871" t="s">
        <v>3622</v>
      </c>
      <c r="B3871">
        <v>39</v>
      </c>
      <c r="C3871">
        <v>87</v>
      </c>
      <c r="E3871" t="s">
        <v>615</v>
      </c>
      <c r="F3871" t="s">
        <v>6417</v>
      </c>
      <c r="G3871">
        <v>12666</v>
      </c>
      <c r="I3871" t="s">
        <v>17</v>
      </c>
      <c r="J3871" t="s">
        <v>42</v>
      </c>
      <c r="K3871">
        <v>4400000</v>
      </c>
      <c r="L3871">
        <v>1976</v>
      </c>
      <c r="M3871">
        <v>6.7</v>
      </c>
    </row>
    <row r="3872" spans="1:13" hidden="1" x14ac:dyDescent="0.3">
      <c r="A3872" t="s">
        <v>6418</v>
      </c>
      <c r="B3872">
        <v>39</v>
      </c>
      <c r="C3872">
        <v>130</v>
      </c>
      <c r="E3872" t="s">
        <v>6419</v>
      </c>
      <c r="F3872" t="s">
        <v>6420</v>
      </c>
      <c r="G3872">
        <v>30977</v>
      </c>
      <c r="H3872" t="s">
        <v>2005</v>
      </c>
      <c r="I3872" t="s">
        <v>2006</v>
      </c>
      <c r="K3872">
        <v>4400000</v>
      </c>
      <c r="L3872">
        <v>2016</v>
      </c>
      <c r="M3872">
        <v>8.5</v>
      </c>
    </row>
    <row r="3873" spans="1:13" hidden="1" x14ac:dyDescent="0.3">
      <c r="B3873">
        <v>2</v>
      </c>
      <c r="C3873">
        <v>199</v>
      </c>
      <c r="E3873" t="s">
        <v>2540</v>
      </c>
      <c r="F3873" t="s">
        <v>6421</v>
      </c>
      <c r="G3873">
        <v>14251</v>
      </c>
      <c r="H3873" t="s">
        <v>16</v>
      </c>
      <c r="I3873" t="s">
        <v>105</v>
      </c>
      <c r="J3873" t="s">
        <v>1001</v>
      </c>
      <c r="M3873">
        <v>8.4</v>
      </c>
    </row>
    <row r="3874" spans="1:13" x14ac:dyDescent="0.3">
      <c r="A3874" t="s">
        <v>5771</v>
      </c>
      <c r="B3874">
        <v>29</v>
      </c>
      <c r="C3874">
        <v>103</v>
      </c>
      <c r="D3874">
        <v>8691</v>
      </c>
      <c r="E3874" t="s">
        <v>55</v>
      </c>
      <c r="F3874" t="s">
        <v>6422</v>
      </c>
      <c r="G3874">
        <v>4952</v>
      </c>
      <c r="H3874" t="s">
        <v>16</v>
      </c>
      <c r="I3874" t="s">
        <v>17</v>
      </c>
      <c r="J3874" t="s">
        <v>217</v>
      </c>
      <c r="K3874">
        <v>4500000</v>
      </c>
      <c r="L3874">
        <v>2014</v>
      </c>
      <c r="M3874">
        <v>5.8</v>
      </c>
    </row>
    <row r="3875" spans="1:13" x14ac:dyDescent="0.3">
      <c r="A3875" t="s">
        <v>6423</v>
      </c>
      <c r="B3875">
        <v>111</v>
      </c>
      <c r="C3875">
        <v>112</v>
      </c>
      <c r="D3875">
        <v>26345</v>
      </c>
      <c r="E3875" t="s">
        <v>5313</v>
      </c>
      <c r="F3875" t="s">
        <v>6424</v>
      </c>
      <c r="G3875">
        <v>16445</v>
      </c>
      <c r="H3875" t="s">
        <v>16</v>
      </c>
      <c r="I3875" t="s">
        <v>25</v>
      </c>
      <c r="J3875" t="s">
        <v>217</v>
      </c>
      <c r="K3875">
        <v>3000000</v>
      </c>
      <c r="L3875">
        <v>2012</v>
      </c>
      <c r="M3875">
        <v>6.1</v>
      </c>
    </row>
    <row r="3876" spans="1:13" hidden="1" x14ac:dyDescent="0.3">
      <c r="A3876" t="s">
        <v>3978</v>
      </c>
      <c r="B3876">
        <v>149</v>
      </c>
      <c r="C3876">
        <v>89</v>
      </c>
      <c r="D3876">
        <v>6940281</v>
      </c>
      <c r="E3876" t="s">
        <v>558</v>
      </c>
      <c r="F3876" t="s">
        <v>6425</v>
      </c>
      <c r="G3876">
        <v>43135</v>
      </c>
      <c r="H3876" t="s">
        <v>16</v>
      </c>
      <c r="I3876" t="s">
        <v>25</v>
      </c>
      <c r="J3876" t="s">
        <v>217</v>
      </c>
      <c r="L3876">
        <v>2000</v>
      </c>
      <c r="M3876">
        <v>7.3</v>
      </c>
    </row>
    <row r="3877" spans="1:13" hidden="1" x14ac:dyDescent="0.3">
      <c r="A3877" t="s">
        <v>863</v>
      </c>
      <c r="B3877">
        <v>90</v>
      </c>
      <c r="C3877">
        <v>124</v>
      </c>
      <c r="D3877">
        <v>188870</v>
      </c>
      <c r="E3877" t="s">
        <v>169</v>
      </c>
      <c r="F3877" t="s">
        <v>6426</v>
      </c>
      <c r="G3877">
        <v>13443</v>
      </c>
      <c r="H3877" t="s">
        <v>4364</v>
      </c>
      <c r="I3877" t="s">
        <v>4365</v>
      </c>
      <c r="J3877" t="s">
        <v>217</v>
      </c>
      <c r="L3877">
        <v>2010</v>
      </c>
      <c r="M3877">
        <v>6.7</v>
      </c>
    </row>
    <row r="3878" spans="1:13" x14ac:dyDescent="0.3">
      <c r="A3878" t="s">
        <v>3019</v>
      </c>
      <c r="B3878">
        <v>149</v>
      </c>
      <c r="C3878">
        <v>101</v>
      </c>
      <c r="D3878">
        <v>20772796</v>
      </c>
      <c r="E3878" t="s">
        <v>2540</v>
      </c>
      <c r="F3878" t="s">
        <v>6427</v>
      </c>
      <c r="G3878">
        <v>34232</v>
      </c>
      <c r="H3878" t="s">
        <v>16</v>
      </c>
      <c r="I3878" t="s">
        <v>73</v>
      </c>
      <c r="J3878" t="s">
        <v>18</v>
      </c>
      <c r="K3878">
        <v>6000000</v>
      </c>
      <c r="L3878">
        <v>2002</v>
      </c>
      <c r="M3878">
        <v>7.6</v>
      </c>
    </row>
    <row r="3879" spans="1:13" hidden="1" x14ac:dyDescent="0.3">
      <c r="A3879" t="s">
        <v>6428</v>
      </c>
      <c r="B3879">
        <v>12</v>
      </c>
      <c r="C3879">
        <v>133</v>
      </c>
      <c r="D3879">
        <v>199228</v>
      </c>
      <c r="E3879" t="s">
        <v>921</v>
      </c>
      <c r="F3879" t="s">
        <v>6429</v>
      </c>
      <c r="G3879">
        <v>7295</v>
      </c>
      <c r="H3879" t="s">
        <v>2005</v>
      </c>
      <c r="I3879" t="s">
        <v>2006</v>
      </c>
      <c r="K3879">
        <v>150000000</v>
      </c>
      <c r="L3879">
        <v>2009</v>
      </c>
      <c r="M3879">
        <v>7.2</v>
      </c>
    </row>
    <row r="3880" spans="1:13" hidden="1" x14ac:dyDescent="0.3">
      <c r="A3880" t="s">
        <v>6430</v>
      </c>
      <c r="B3880">
        <v>64</v>
      </c>
      <c r="C3880">
        <v>112</v>
      </c>
      <c r="E3880" t="s">
        <v>1802</v>
      </c>
      <c r="F3880" t="s">
        <v>6431</v>
      </c>
      <c r="G3880">
        <v>15780</v>
      </c>
      <c r="H3880" t="s">
        <v>3088</v>
      </c>
      <c r="I3880" t="s">
        <v>3094</v>
      </c>
      <c r="K3880">
        <v>4500000</v>
      </c>
      <c r="L3880">
        <v>2009</v>
      </c>
      <c r="M3880">
        <v>6.2</v>
      </c>
    </row>
    <row r="3881" spans="1:13" x14ac:dyDescent="0.3">
      <c r="A3881" t="s">
        <v>343</v>
      </c>
      <c r="B3881">
        <v>256</v>
      </c>
      <c r="C3881">
        <v>111</v>
      </c>
      <c r="D3881">
        <v>34964818</v>
      </c>
      <c r="E3881" t="s">
        <v>81</v>
      </c>
      <c r="F3881" t="s">
        <v>344</v>
      </c>
      <c r="G3881">
        <v>39975</v>
      </c>
      <c r="H3881" t="s">
        <v>16</v>
      </c>
      <c r="I3881" t="s">
        <v>17</v>
      </c>
      <c r="J3881" t="s">
        <v>42</v>
      </c>
      <c r="K3881">
        <v>150000000</v>
      </c>
      <c r="L3881">
        <v>2015</v>
      </c>
      <c r="M3881">
        <v>5.8</v>
      </c>
    </row>
    <row r="3882" spans="1:13" x14ac:dyDescent="0.3">
      <c r="A3882" t="s">
        <v>1461</v>
      </c>
      <c r="B3882">
        <v>57</v>
      </c>
      <c r="C3882">
        <v>98</v>
      </c>
      <c r="E3882" t="s">
        <v>1095</v>
      </c>
      <c r="F3882" t="s">
        <v>6432</v>
      </c>
      <c r="G3882">
        <v>59254</v>
      </c>
      <c r="H3882" t="s">
        <v>16</v>
      </c>
      <c r="I3882" t="s">
        <v>17</v>
      </c>
      <c r="J3882" t="s">
        <v>1001</v>
      </c>
      <c r="K3882">
        <v>4200000</v>
      </c>
      <c r="L3882">
        <v>2006</v>
      </c>
      <c r="M3882">
        <v>5.2</v>
      </c>
    </row>
    <row r="3883" spans="1:13" hidden="1" x14ac:dyDescent="0.3">
      <c r="B3883">
        <v>8</v>
      </c>
      <c r="C3883">
        <v>60</v>
      </c>
      <c r="E3883" t="s">
        <v>714</v>
      </c>
      <c r="F3883" t="s">
        <v>6433</v>
      </c>
      <c r="G3883">
        <v>3673</v>
      </c>
      <c r="H3883" t="s">
        <v>16</v>
      </c>
      <c r="I3883" t="s">
        <v>17</v>
      </c>
      <c r="M3883">
        <v>8.1</v>
      </c>
    </row>
    <row r="3884" spans="1:13" hidden="1" x14ac:dyDescent="0.3">
      <c r="A3884" t="s">
        <v>5363</v>
      </c>
      <c r="B3884">
        <v>50</v>
      </c>
      <c r="C3884">
        <v>93</v>
      </c>
      <c r="D3884">
        <v>2542264</v>
      </c>
      <c r="E3884" t="s">
        <v>921</v>
      </c>
      <c r="F3884" t="s">
        <v>6434</v>
      </c>
      <c r="G3884">
        <v>3407</v>
      </c>
      <c r="H3884" t="s">
        <v>16</v>
      </c>
      <c r="I3884" t="s">
        <v>25</v>
      </c>
      <c r="J3884" t="s">
        <v>18</v>
      </c>
      <c r="L3884">
        <v>1997</v>
      </c>
      <c r="M3884">
        <v>7.1</v>
      </c>
    </row>
    <row r="3885" spans="1:13" x14ac:dyDescent="0.3">
      <c r="A3885" t="s">
        <v>793</v>
      </c>
      <c r="B3885">
        <v>232</v>
      </c>
      <c r="C3885">
        <v>104</v>
      </c>
      <c r="D3885">
        <v>1487477</v>
      </c>
      <c r="E3885" t="s">
        <v>6435</v>
      </c>
      <c r="F3885" t="s">
        <v>6436</v>
      </c>
      <c r="G3885">
        <v>47097</v>
      </c>
      <c r="H3885" t="s">
        <v>2018</v>
      </c>
      <c r="I3885" t="s">
        <v>2548</v>
      </c>
      <c r="J3885" t="s">
        <v>217</v>
      </c>
      <c r="K3885">
        <v>4200000</v>
      </c>
      <c r="L3885">
        <v>2004</v>
      </c>
      <c r="M3885">
        <v>6.5</v>
      </c>
    </row>
    <row r="3886" spans="1:13" x14ac:dyDescent="0.3">
      <c r="A3886" t="s">
        <v>1807</v>
      </c>
      <c r="B3886">
        <v>63</v>
      </c>
      <c r="C3886">
        <v>112</v>
      </c>
      <c r="D3886">
        <v>62549000</v>
      </c>
      <c r="E3886" t="s">
        <v>1889</v>
      </c>
      <c r="F3886" t="s">
        <v>6437</v>
      </c>
      <c r="G3886">
        <v>41361</v>
      </c>
      <c r="H3886" t="s">
        <v>16</v>
      </c>
      <c r="I3886" t="s">
        <v>25</v>
      </c>
      <c r="J3886" t="s">
        <v>217</v>
      </c>
      <c r="K3886">
        <v>2300000</v>
      </c>
      <c r="L3886">
        <v>1992</v>
      </c>
      <c r="M3886">
        <v>7.3</v>
      </c>
    </row>
    <row r="3887" spans="1:13" x14ac:dyDescent="0.3">
      <c r="A3887" t="s">
        <v>3948</v>
      </c>
      <c r="B3887">
        <v>75</v>
      </c>
      <c r="C3887">
        <v>94</v>
      </c>
      <c r="D3887">
        <v>105500000</v>
      </c>
      <c r="E3887" t="s">
        <v>609</v>
      </c>
      <c r="F3887" t="s">
        <v>6438</v>
      </c>
      <c r="G3887">
        <v>31260</v>
      </c>
      <c r="H3887" t="s">
        <v>16</v>
      </c>
      <c r="I3887" t="s">
        <v>105</v>
      </c>
      <c r="J3887" t="s">
        <v>217</v>
      </c>
      <c r="K3887">
        <v>4000000</v>
      </c>
      <c r="L3887">
        <v>1981</v>
      </c>
      <c r="M3887">
        <v>6.2</v>
      </c>
    </row>
    <row r="3888" spans="1:13" x14ac:dyDescent="0.3">
      <c r="A3888" t="s">
        <v>910</v>
      </c>
      <c r="B3888">
        <v>274</v>
      </c>
      <c r="C3888">
        <v>90</v>
      </c>
      <c r="D3888">
        <v>101055</v>
      </c>
      <c r="E3888" t="s">
        <v>2285</v>
      </c>
      <c r="F3888" t="s">
        <v>6439</v>
      </c>
      <c r="G3888">
        <v>17478</v>
      </c>
      <c r="H3888" t="s">
        <v>16</v>
      </c>
      <c r="I3888" t="s">
        <v>17</v>
      </c>
      <c r="J3888" t="s">
        <v>217</v>
      </c>
      <c r="K3888">
        <v>4000000</v>
      </c>
      <c r="L3888">
        <v>2009</v>
      </c>
      <c r="M3888">
        <v>5</v>
      </c>
    </row>
    <row r="3889" spans="1:13" x14ac:dyDescent="0.3">
      <c r="A3889" t="s">
        <v>910</v>
      </c>
      <c r="B3889">
        <v>284</v>
      </c>
      <c r="C3889">
        <v>96</v>
      </c>
      <c r="E3889" t="s">
        <v>6440</v>
      </c>
      <c r="F3889" t="s">
        <v>6441</v>
      </c>
      <c r="G3889">
        <v>87978</v>
      </c>
      <c r="H3889" t="s">
        <v>16</v>
      </c>
      <c r="I3889" t="s">
        <v>17</v>
      </c>
      <c r="J3889" t="s">
        <v>2007</v>
      </c>
      <c r="K3889">
        <v>114000</v>
      </c>
      <c r="L3889">
        <v>1968</v>
      </c>
      <c r="M3889">
        <v>8</v>
      </c>
    </row>
    <row r="3890" spans="1:13" x14ac:dyDescent="0.3">
      <c r="A3890" t="s">
        <v>2387</v>
      </c>
      <c r="B3890">
        <v>265</v>
      </c>
      <c r="C3890">
        <v>101</v>
      </c>
      <c r="D3890">
        <v>44566004</v>
      </c>
      <c r="E3890" t="s">
        <v>1235</v>
      </c>
      <c r="F3890" t="s">
        <v>6442</v>
      </c>
      <c r="G3890">
        <v>321283</v>
      </c>
      <c r="H3890" t="s">
        <v>16</v>
      </c>
      <c r="I3890" t="s">
        <v>17</v>
      </c>
      <c r="J3890" t="s">
        <v>217</v>
      </c>
      <c r="K3890">
        <v>4000000</v>
      </c>
      <c r="L3890">
        <v>2003</v>
      </c>
      <c r="M3890">
        <v>7.8</v>
      </c>
    </row>
    <row r="3891" spans="1:13" x14ac:dyDescent="0.3">
      <c r="A3891" t="s">
        <v>1439</v>
      </c>
      <c r="B3891">
        <v>154</v>
      </c>
      <c r="C3891">
        <v>93</v>
      </c>
      <c r="D3891">
        <v>39200000</v>
      </c>
      <c r="E3891" t="s">
        <v>615</v>
      </c>
      <c r="F3891" t="s">
        <v>6443</v>
      </c>
      <c r="G3891">
        <v>192940</v>
      </c>
      <c r="H3891" t="s">
        <v>16</v>
      </c>
      <c r="I3891" t="s">
        <v>17</v>
      </c>
      <c r="J3891" t="s">
        <v>42</v>
      </c>
      <c r="K3891">
        <v>4000000</v>
      </c>
      <c r="L3891">
        <v>1977</v>
      </c>
      <c r="M3891">
        <v>8.1</v>
      </c>
    </row>
    <row r="3892" spans="1:13" x14ac:dyDescent="0.3">
      <c r="A3892" t="s">
        <v>6444</v>
      </c>
      <c r="B3892">
        <v>44</v>
      </c>
      <c r="C3892">
        <v>152</v>
      </c>
      <c r="D3892">
        <v>36000000</v>
      </c>
      <c r="E3892" t="s">
        <v>4458</v>
      </c>
      <c r="F3892" t="s">
        <v>6445</v>
      </c>
      <c r="G3892">
        <v>9456</v>
      </c>
      <c r="H3892" t="s">
        <v>16</v>
      </c>
      <c r="I3892" t="s">
        <v>17</v>
      </c>
      <c r="J3892" t="s">
        <v>1730</v>
      </c>
      <c r="K3892">
        <v>4000000</v>
      </c>
      <c r="L3892">
        <v>1952</v>
      </c>
      <c r="M3892">
        <v>6.7</v>
      </c>
    </row>
    <row r="3893" spans="1:13" x14ac:dyDescent="0.3">
      <c r="A3893" t="s">
        <v>76</v>
      </c>
      <c r="B3893">
        <v>314</v>
      </c>
      <c r="C3893">
        <v>150</v>
      </c>
      <c r="D3893">
        <v>65007045</v>
      </c>
      <c r="E3893" t="s">
        <v>372</v>
      </c>
      <c r="F3893" t="s">
        <v>373</v>
      </c>
      <c r="G3893">
        <v>128694</v>
      </c>
      <c r="H3893" t="s">
        <v>16</v>
      </c>
      <c r="I3893" t="s">
        <v>25</v>
      </c>
      <c r="J3893" t="s">
        <v>18</v>
      </c>
      <c r="K3893">
        <v>140000000</v>
      </c>
      <c r="L3893">
        <v>2014</v>
      </c>
      <c r="M3893">
        <v>6.1</v>
      </c>
    </row>
    <row r="3894" spans="1:13" x14ac:dyDescent="0.3">
      <c r="A3894" t="s">
        <v>53</v>
      </c>
      <c r="B3894">
        <v>153</v>
      </c>
      <c r="C3894">
        <v>112</v>
      </c>
      <c r="D3894">
        <v>31252964</v>
      </c>
      <c r="E3894" t="s">
        <v>85</v>
      </c>
      <c r="F3894" t="s">
        <v>6446</v>
      </c>
      <c r="G3894">
        <v>71495</v>
      </c>
      <c r="H3894" t="s">
        <v>16</v>
      </c>
      <c r="I3894" t="s">
        <v>17</v>
      </c>
      <c r="J3894" t="s">
        <v>217</v>
      </c>
      <c r="K3894">
        <v>4000000</v>
      </c>
      <c r="L3894">
        <v>2001</v>
      </c>
      <c r="M3894">
        <v>7.1</v>
      </c>
    </row>
    <row r="3895" spans="1:13" x14ac:dyDescent="0.3">
      <c r="A3895" t="s">
        <v>6447</v>
      </c>
      <c r="B3895">
        <v>256</v>
      </c>
      <c r="C3895">
        <v>95</v>
      </c>
      <c r="D3895">
        <v>131175</v>
      </c>
      <c r="E3895" t="s">
        <v>4057</v>
      </c>
      <c r="F3895" t="s">
        <v>6448</v>
      </c>
      <c r="G3895">
        <v>30219</v>
      </c>
      <c r="H3895" t="s">
        <v>16</v>
      </c>
      <c r="I3895" t="s">
        <v>17</v>
      </c>
      <c r="J3895" t="s">
        <v>18</v>
      </c>
      <c r="K3895">
        <v>8500000</v>
      </c>
      <c r="L3895">
        <v>2015</v>
      </c>
      <c r="M3895">
        <v>5.6</v>
      </c>
    </row>
    <row r="3896" spans="1:13" x14ac:dyDescent="0.3">
      <c r="A3896" t="s">
        <v>6449</v>
      </c>
      <c r="B3896">
        <v>123</v>
      </c>
      <c r="C3896">
        <v>111</v>
      </c>
      <c r="D3896">
        <v>31968347</v>
      </c>
      <c r="E3896" t="s">
        <v>85</v>
      </c>
      <c r="F3896" t="s">
        <v>6450</v>
      </c>
      <c r="G3896">
        <v>93894</v>
      </c>
      <c r="H3896" t="s">
        <v>16</v>
      </c>
      <c r="I3896" t="s">
        <v>17</v>
      </c>
      <c r="J3896" t="s">
        <v>217</v>
      </c>
      <c r="K3896">
        <v>3600000</v>
      </c>
      <c r="L3896">
        <v>1995</v>
      </c>
      <c r="M3896">
        <v>7.6</v>
      </c>
    </row>
    <row r="3897" spans="1:13" hidden="1" x14ac:dyDescent="0.3">
      <c r="A3897" t="s">
        <v>6451</v>
      </c>
      <c r="B3897">
        <v>46</v>
      </c>
      <c r="C3897">
        <v>86</v>
      </c>
      <c r="E3897" t="s">
        <v>2683</v>
      </c>
      <c r="F3897" t="s">
        <v>6452</v>
      </c>
      <c r="G3897">
        <v>2806</v>
      </c>
      <c r="H3897" t="s">
        <v>16</v>
      </c>
      <c r="I3897" t="s">
        <v>17</v>
      </c>
      <c r="K3897">
        <v>4500000</v>
      </c>
      <c r="L3897">
        <v>2013</v>
      </c>
      <c r="M3897">
        <v>4.3</v>
      </c>
    </row>
    <row r="3898" spans="1:13" x14ac:dyDescent="0.3">
      <c r="A3898" t="s">
        <v>5942</v>
      </c>
      <c r="B3898">
        <v>203</v>
      </c>
      <c r="C3898">
        <v>108</v>
      </c>
      <c r="E3898" t="s">
        <v>4425</v>
      </c>
      <c r="F3898" t="s">
        <v>5943</v>
      </c>
      <c r="G3898">
        <v>39857</v>
      </c>
      <c r="H3898" t="s">
        <v>16</v>
      </c>
      <c r="I3898" t="s">
        <v>17</v>
      </c>
      <c r="J3898" t="s">
        <v>217</v>
      </c>
      <c r="K3898">
        <v>4000000</v>
      </c>
      <c r="L3898">
        <v>1985</v>
      </c>
      <c r="M3898">
        <v>7.3</v>
      </c>
    </row>
    <row r="3899" spans="1:13" x14ac:dyDescent="0.3">
      <c r="A3899" t="s">
        <v>6453</v>
      </c>
      <c r="B3899">
        <v>34</v>
      </c>
      <c r="C3899">
        <v>105</v>
      </c>
      <c r="E3899" t="s">
        <v>515</v>
      </c>
      <c r="F3899" t="s">
        <v>6454</v>
      </c>
      <c r="G3899">
        <v>9007</v>
      </c>
      <c r="H3899" t="s">
        <v>16</v>
      </c>
      <c r="I3899" t="s">
        <v>17</v>
      </c>
      <c r="J3899" t="s">
        <v>42</v>
      </c>
      <c r="K3899">
        <v>4000000</v>
      </c>
      <c r="L3899">
        <v>1974</v>
      </c>
      <c r="M3899">
        <v>7.3</v>
      </c>
    </row>
    <row r="3900" spans="1:13" x14ac:dyDescent="0.3">
      <c r="A3900" t="s">
        <v>183</v>
      </c>
      <c r="B3900">
        <v>149</v>
      </c>
      <c r="C3900">
        <v>91</v>
      </c>
      <c r="D3900">
        <v>35385560</v>
      </c>
      <c r="E3900" t="s">
        <v>310</v>
      </c>
      <c r="F3900" t="s">
        <v>6455</v>
      </c>
      <c r="G3900">
        <v>27198</v>
      </c>
      <c r="H3900" t="s">
        <v>16</v>
      </c>
      <c r="I3900" t="s">
        <v>17</v>
      </c>
      <c r="J3900" t="s">
        <v>217</v>
      </c>
      <c r="K3900">
        <v>4000000</v>
      </c>
      <c r="L3900">
        <v>2015</v>
      </c>
      <c r="M3900">
        <v>4.5999999999999996</v>
      </c>
    </row>
    <row r="3901" spans="1:13" x14ac:dyDescent="0.3">
      <c r="A3901" t="s">
        <v>5205</v>
      </c>
      <c r="B3901">
        <v>20</v>
      </c>
      <c r="C3901">
        <v>105</v>
      </c>
      <c r="E3901" t="s">
        <v>85</v>
      </c>
      <c r="F3901" t="s">
        <v>6456</v>
      </c>
      <c r="G3901">
        <v>3102</v>
      </c>
      <c r="H3901" t="s">
        <v>16</v>
      </c>
      <c r="I3901" t="s">
        <v>17</v>
      </c>
      <c r="J3901" t="s">
        <v>2160</v>
      </c>
      <c r="K3901">
        <v>4000000</v>
      </c>
      <c r="L3901">
        <v>1956</v>
      </c>
      <c r="M3901">
        <v>6.8</v>
      </c>
    </row>
    <row r="3902" spans="1:13" hidden="1" x14ac:dyDescent="0.3">
      <c r="B3902">
        <v>9</v>
      </c>
      <c r="C3902">
        <v>60</v>
      </c>
      <c r="E3902" t="s">
        <v>1905</v>
      </c>
      <c r="F3902" t="s">
        <v>6298</v>
      </c>
      <c r="G3902">
        <v>3852</v>
      </c>
      <c r="H3902" t="s">
        <v>16</v>
      </c>
      <c r="I3902" t="s">
        <v>17</v>
      </c>
      <c r="J3902" t="s">
        <v>957</v>
      </c>
      <c r="M3902">
        <v>7.5</v>
      </c>
    </row>
    <row r="3903" spans="1:13" x14ac:dyDescent="0.3">
      <c r="A3903" t="s">
        <v>6457</v>
      </c>
      <c r="B3903">
        <v>323</v>
      </c>
      <c r="C3903">
        <v>106</v>
      </c>
      <c r="D3903">
        <v>20803237</v>
      </c>
      <c r="E3903" t="s">
        <v>921</v>
      </c>
      <c r="F3903" t="s">
        <v>6458</v>
      </c>
      <c r="G3903">
        <v>110616</v>
      </c>
      <c r="H3903" t="s">
        <v>16</v>
      </c>
      <c r="I3903" t="s">
        <v>17</v>
      </c>
      <c r="J3903" t="s">
        <v>217</v>
      </c>
      <c r="K3903">
        <v>3500000</v>
      </c>
      <c r="L3903">
        <v>2010</v>
      </c>
      <c r="M3903">
        <v>7.1</v>
      </c>
    </row>
    <row r="3904" spans="1:13" x14ac:dyDescent="0.3">
      <c r="A3904" t="s">
        <v>1918</v>
      </c>
      <c r="B3904">
        <v>172</v>
      </c>
      <c r="C3904">
        <v>93</v>
      </c>
      <c r="D3904">
        <v>13008928</v>
      </c>
      <c r="E3904" t="s">
        <v>1557</v>
      </c>
      <c r="F3904" t="s">
        <v>6459</v>
      </c>
      <c r="G3904">
        <v>73501</v>
      </c>
      <c r="H3904" t="s">
        <v>16</v>
      </c>
      <c r="I3904" t="s">
        <v>17</v>
      </c>
      <c r="J3904" t="s">
        <v>217</v>
      </c>
      <c r="K3904">
        <v>4000000</v>
      </c>
      <c r="L3904">
        <v>1988</v>
      </c>
      <c r="M3904">
        <v>7.3</v>
      </c>
    </row>
    <row r="3905" spans="1:13" x14ac:dyDescent="0.3">
      <c r="A3905" t="s">
        <v>6460</v>
      </c>
      <c r="B3905">
        <v>111</v>
      </c>
      <c r="C3905">
        <v>172</v>
      </c>
      <c r="E3905" t="s">
        <v>6461</v>
      </c>
      <c r="F3905" t="s">
        <v>6462</v>
      </c>
      <c r="G3905">
        <v>165638</v>
      </c>
      <c r="H3905" t="s">
        <v>16</v>
      </c>
      <c r="I3905" t="s">
        <v>17</v>
      </c>
      <c r="J3905" t="s">
        <v>2160</v>
      </c>
      <c r="K3905">
        <v>4000000</v>
      </c>
      <c r="L3905">
        <v>1963</v>
      </c>
      <c r="M3905">
        <v>8.3000000000000007</v>
      </c>
    </row>
    <row r="3906" spans="1:13" hidden="1" x14ac:dyDescent="0.3">
      <c r="A3906" t="s">
        <v>6463</v>
      </c>
      <c r="B3906">
        <v>74</v>
      </c>
      <c r="C3906">
        <v>109</v>
      </c>
      <c r="D3906">
        <v>10941801</v>
      </c>
      <c r="E3906" t="s">
        <v>6464</v>
      </c>
      <c r="F3906" t="s">
        <v>6465</v>
      </c>
      <c r="G3906">
        <v>12059</v>
      </c>
      <c r="H3906" t="s">
        <v>16</v>
      </c>
      <c r="I3906" t="s">
        <v>17</v>
      </c>
      <c r="J3906" t="s">
        <v>2007</v>
      </c>
      <c r="L3906">
        <v>2004</v>
      </c>
      <c r="M3906">
        <v>5.4</v>
      </c>
    </row>
    <row r="3907" spans="1:13" x14ac:dyDescent="0.3">
      <c r="A3907" t="s">
        <v>6466</v>
      </c>
      <c r="B3907">
        <v>161</v>
      </c>
      <c r="C3907">
        <v>93</v>
      </c>
      <c r="D3907">
        <v>15152879</v>
      </c>
      <c r="E3907" t="s">
        <v>1578</v>
      </c>
      <c r="F3907" t="s">
        <v>6467</v>
      </c>
      <c r="G3907">
        <v>13506</v>
      </c>
      <c r="H3907" t="s">
        <v>16</v>
      </c>
      <c r="I3907" t="s">
        <v>533</v>
      </c>
      <c r="J3907" t="s">
        <v>18</v>
      </c>
      <c r="K3907">
        <v>5000000</v>
      </c>
      <c r="L3907">
        <v>2013</v>
      </c>
      <c r="M3907">
        <v>4</v>
      </c>
    </row>
    <row r="3908" spans="1:13" x14ac:dyDescent="0.3">
      <c r="A3908" t="s">
        <v>3230</v>
      </c>
      <c r="B3908">
        <v>548</v>
      </c>
      <c r="C3908">
        <v>165</v>
      </c>
      <c r="D3908">
        <v>25359200</v>
      </c>
      <c r="E3908" t="s">
        <v>1235</v>
      </c>
      <c r="F3908" t="s">
        <v>6468</v>
      </c>
      <c r="G3908">
        <v>266020</v>
      </c>
      <c r="H3908" t="s">
        <v>16</v>
      </c>
      <c r="I3908" t="s">
        <v>17</v>
      </c>
      <c r="J3908" t="s">
        <v>217</v>
      </c>
      <c r="K3908">
        <v>4000000</v>
      </c>
      <c r="L3908">
        <v>2014</v>
      </c>
      <c r="M3908">
        <v>8</v>
      </c>
    </row>
    <row r="3909" spans="1:13" x14ac:dyDescent="0.3">
      <c r="A3909" t="s">
        <v>1439</v>
      </c>
      <c r="B3909">
        <v>177</v>
      </c>
      <c r="C3909">
        <v>96</v>
      </c>
      <c r="D3909">
        <v>10515579</v>
      </c>
      <c r="E3909" t="s">
        <v>4371</v>
      </c>
      <c r="F3909" t="s">
        <v>6469</v>
      </c>
      <c r="G3909">
        <v>66840</v>
      </c>
      <c r="H3909" t="s">
        <v>16</v>
      </c>
      <c r="I3909" t="s">
        <v>25</v>
      </c>
      <c r="J3909" t="s">
        <v>18</v>
      </c>
      <c r="K3909">
        <v>4000000</v>
      </c>
      <c r="L3909">
        <v>2006</v>
      </c>
      <c r="M3909">
        <v>6.7</v>
      </c>
    </row>
    <row r="3910" spans="1:13" x14ac:dyDescent="0.3">
      <c r="A3910" t="s">
        <v>100</v>
      </c>
      <c r="B3910">
        <v>230</v>
      </c>
      <c r="C3910">
        <v>119</v>
      </c>
      <c r="D3910">
        <v>180011740</v>
      </c>
      <c r="E3910" t="s">
        <v>90</v>
      </c>
      <c r="F3910" t="s">
        <v>626</v>
      </c>
      <c r="G3910">
        <v>177729</v>
      </c>
      <c r="H3910" t="s">
        <v>16</v>
      </c>
      <c r="I3910" t="s">
        <v>17</v>
      </c>
      <c r="J3910" t="s">
        <v>18</v>
      </c>
      <c r="K3910">
        <v>100000000</v>
      </c>
      <c r="L3910">
        <v>2001</v>
      </c>
      <c r="M3910">
        <v>5.7</v>
      </c>
    </row>
    <row r="3911" spans="1:13" x14ac:dyDescent="0.3">
      <c r="A3911" t="s">
        <v>6470</v>
      </c>
      <c r="B3911">
        <v>27</v>
      </c>
      <c r="C3911">
        <v>93</v>
      </c>
      <c r="D3911">
        <v>10097096</v>
      </c>
      <c r="E3911" t="s">
        <v>609</v>
      </c>
      <c r="F3911" t="s">
        <v>6471</v>
      </c>
      <c r="G3911">
        <v>5612</v>
      </c>
      <c r="H3911" t="s">
        <v>16</v>
      </c>
      <c r="I3911" t="s">
        <v>17</v>
      </c>
      <c r="J3911" t="s">
        <v>217</v>
      </c>
      <c r="K3911">
        <v>4000000</v>
      </c>
      <c r="L3911">
        <v>2001</v>
      </c>
      <c r="M3911">
        <v>4.5999999999999996</v>
      </c>
    </row>
    <row r="3912" spans="1:13" x14ac:dyDescent="0.3">
      <c r="A3912" t="s">
        <v>6470</v>
      </c>
      <c r="B3912">
        <v>22</v>
      </c>
      <c r="C3912">
        <v>82</v>
      </c>
      <c r="D3912">
        <v>9821335</v>
      </c>
      <c r="E3912" t="s">
        <v>609</v>
      </c>
      <c r="F3912" t="s">
        <v>6472</v>
      </c>
      <c r="G3912">
        <v>1415</v>
      </c>
      <c r="H3912" t="s">
        <v>16</v>
      </c>
      <c r="I3912" t="s">
        <v>17</v>
      </c>
      <c r="J3912" t="s">
        <v>217</v>
      </c>
      <c r="K3912">
        <v>6000000</v>
      </c>
      <c r="L3912">
        <v>2000</v>
      </c>
      <c r="M3912">
        <v>4</v>
      </c>
    </row>
    <row r="3913" spans="1:13" x14ac:dyDescent="0.3">
      <c r="A3913" t="s">
        <v>4296</v>
      </c>
      <c r="B3913">
        <v>157</v>
      </c>
      <c r="C3913">
        <v>101</v>
      </c>
      <c r="D3913">
        <v>8243880</v>
      </c>
      <c r="E3913" t="s">
        <v>6473</v>
      </c>
      <c r="F3913" t="s">
        <v>6474</v>
      </c>
      <c r="G3913">
        <v>28714</v>
      </c>
      <c r="H3913" t="s">
        <v>16</v>
      </c>
      <c r="I3913" t="s">
        <v>17</v>
      </c>
      <c r="J3913" t="s">
        <v>217</v>
      </c>
      <c r="K3913">
        <v>3200000</v>
      </c>
      <c r="L3913">
        <v>2003</v>
      </c>
      <c r="M3913">
        <v>7</v>
      </c>
    </row>
    <row r="3914" spans="1:13" x14ac:dyDescent="0.3">
      <c r="A3914" t="s">
        <v>6374</v>
      </c>
      <c r="B3914">
        <v>70</v>
      </c>
      <c r="C3914">
        <v>120</v>
      </c>
      <c r="E3914" t="s">
        <v>1453</v>
      </c>
      <c r="F3914" t="s">
        <v>6475</v>
      </c>
      <c r="G3914">
        <v>12981</v>
      </c>
      <c r="H3914" t="s">
        <v>16</v>
      </c>
      <c r="I3914" t="s">
        <v>17</v>
      </c>
      <c r="J3914" t="s">
        <v>2160</v>
      </c>
      <c r="K3914">
        <v>4000000</v>
      </c>
      <c r="L3914">
        <v>1961</v>
      </c>
      <c r="M3914">
        <v>7.4</v>
      </c>
    </row>
    <row r="3915" spans="1:13" x14ac:dyDescent="0.3">
      <c r="A3915" t="s">
        <v>6022</v>
      </c>
      <c r="B3915">
        <v>125</v>
      </c>
      <c r="C3915">
        <v>81</v>
      </c>
      <c r="D3915">
        <v>7825820</v>
      </c>
      <c r="E3915" t="s">
        <v>815</v>
      </c>
      <c r="F3915" t="s">
        <v>6476</v>
      </c>
      <c r="G3915">
        <v>13086</v>
      </c>
      <c r="H3915" t="s">
        <v>16</v>
      </c>
      <c r="I3915" t="s">
        <v>17</v>
      </c>
      <c r="J3915" t="s">
        <v>217</v>
      </c>
      <c r="K3915">
        <v>4000000</v>
      </c>
      <c r="L3915">
        <v>2006</v>
      </c>
      <c r="M3915">
        <v>5.9</v>
      </c>
    </row>
    <row r="3916" spans="1:13" hidden="1" x14ac:dyDescent="0.3">
      <c r="A3916" t="s">
        <v>6477</v>
      </c>
      <c r="B3916">
        <v>10</v>
      </c>
      <c r="C3916">
        <v>82</v>
      </c>
      <c r="D3916">
        <v>7557877</v>
      </c>
      <c r="E3916" t="s">
        <v>366</v>
      </c>
      <c r="F3916" t="s">
        <v>6478</v>
      </c>
      <c r="G3916">
        <v>2129</v>
      </c>
      <c r="H3916" t="s">
        <v>16</v>
      </c>
      <c r="I3916" t="s">
        <v>17</v>
      </c>
      <c r="J3916" t="s">
        <v>217</v>
      </c>
      <c r="L3916">
        <v>1995</v>
      </c>
      <c r="M3916">
        <v>4.5999999999999996</v>
      </c>
    </row>
    <row r="3917" spans="1:13" x14ac:dyDescent="0.3">
      <c r="A3917" t="s">
        <v>2254</v>
      </c>
      <c r="B3917">
        <v>160</v>
      </c>
      <c r="C3917">
        <v>107</v>
      </c>
      <c r="D3917">
        <v>14637490</v>
      </c>
      <c r="E3917" t="s">
        <v>1097</v>
      </c>
      <c r="F3917" t="s">
        <v>3453</v>
      </c>
      <c r="G3917">
        <v>16411</v>
      </c>
      <c r="H3917" t="s">
        <v>16</v>
      </c>
      <c r="I3917" t="s">
        <v>17</v>
      </c>
      <c r="J3917" t="s">
        <v>217</v>
      </c>
      <c r="K3917">
        <v>25000000</v>
      </c>
      <c r="L3917">
        <v>2010</v>
      </c>
      <c r="M3917">
        <v>4.8</v>
      </c>
    </row>
    <row r="3918" spans="1:13" x14ac:dyDescent="0.3">
      <c r="A3918" t="s">
        <v>2392</v>
      </c>
      <c r="B3918">
        <v>300</v>
      </c>
      <c r="C3918">
        <v>105</v>
      </c>
      <c r="D3918">
        <v>7159147</v>
      </c>
      <c r="E3918" t="s">
        <v>710</v>
      </c>
      <c r="F3918" t="s">
        <v>6479</v>
      </c>
      <c r="G3918">
        <v>120189</v>
      </c>
      <c r="H3918" t="s">
        <v>1010</v>
      </c>
      <c r="I3918" t="s">
        <v>1295</v>
      </c>
      <c r="J3918" t="s">
        <v>217</v>
      </c>
      <c r="K3918">
        <v>3400000</v>
      </c>
      <c r="L3918">
        <v>2007</v>
      </c>
      <c r="M3918">
        <v>7.5</v>
      </c>
    </row>
    <row r="3919" spans="1:13" x14ac:dyDescent="0.3">
      <c r="A3919" t="s">
        <v>6217</v>
      </c>
      <c r="B3919">
        <v>69</v>
      </c>
      <c r="C3919">
        <v>86</v>
      </c>
      <c r="D3919">
        <v>17314483</v>
      </c>
      <c r="E3919" t="s">
        <v>1014</v>
      </c>
      <c r="F3919" t="s">
        <v>6480</v>
      </c>
      <c r="G3919">
        <v>14621</v>
      </c>
      <c r="H3919" t="s">
        <v>16</v>
      </c>
      <c r="I3919" t="s">
        <v>17</v>
      </c>
      <c r="J3919" t="s">
        <v>217</v>
      </c>
      <c r="K3919">
        <v>4000000</v>
      </c>
      <c r="L3919">
        <v>2014</v>
      </c>
      <c r="M3919">
        <v>4.7</v>
      </c>
    </row>
    <row r="3920" spans="1:13" x14ac:dyDescent="0.3">
      <c r="A3920" t="s">
        <v>6481</v>
      </c>
      <c r="B3920">
        <v>143</v>
      </c>
      <c r="C3920">
        <v>110</v>
      </c>
      <c r="D3920">
        <v>6525762</v>
      </c>
      <c r="E3920" t="s">
        <v>515</v>
      </c>
      <c r="F3920" t="s">
        <v>6482</v>
      </c>
      <c r="G3920">
        <v>44339</v>
      </c>
      <c r="H3920" t="s">
        <v>16</v>
      </c>
      <c r="I3920" t="s">
        <v>17</v>
      </c>
      <c r="J3920" t="s">
        <v>217</v>
      </c>
      <c r="K3920">
        <v>4000000</v>
      </c>
      <c r="L3920">
        <v>2002</v>
      </c>
      <c r="M3920">
        <v>6.7</v>
      </c>
    </row>
    <row r="3921" spans="1:13" x14ac:dyDescent="0.3">
      <c r="A3921" t="s">
        <v>3864</v>
      </c>
      <c r="B3921">
        <v>50</v>
      </c>
      <c r="C3921">
        <v>127</v>
      </c>
      <c r="E3921" t="s">
        <v>1464</v>
      </c>
      <c r="F3921" t="s">
        <v>6483</v>
      </c>
      <c r="G3921">
        <v>12677</v>
      </c>
      <c r="H3921" t="s">
        <v>16</v>
      </c>
      <c r="I3921" t="s">
        <v>17</v>
      </c>
      <c r="J3921" t="s">
        <v>5630</v>
      </c>
      <c r="K3921">
        <v>4000000</v>
      </c>
      <c r="L3921">
        <v>1969</v>
      </c>
      <c r="M3921">
        <v>6.3</v>
      </c>
    </row>
    <row r="3922" spans="1:13" hidden="1" x14ac:dyDescent="0.3">
      <c r="A3922" t="s">
        <v>5365</v>
      </c>
      <c r="B3922">
        <v>46</v>
      </c>
      <c r="C3922">
        <v>90</v>
      </c>
      <c r="D3922">
        <v>4613815</v>
      </c>
      <c r="E3922" t="s">
        <v>366</v>
      </c>
      <c r="F3922" t="s">
        <v>6484</v>
      </c>
      <c r="G3922">
        <v>19622</v>
      </c>
      <c r="H3922" t="s">
        <v>16</v>
      </c>
      <c r="I3922" t="s">
        <v>17</v>
      </c>
      <c r="J3922" t="s">
        <v>217</v>
      </c>
      <c r="L3922">
        <v>2006</v>
      </c>
      <c r="M3922">
        <v>6</v>
      </c>
    </row>
    <row r="3923" spans="1:13" x14ac:dyDescent="0.3">
      <c r="A3923" t="s">
        <v>6485</v>
      </c>
      <c r="B3923">
        <v>51</v>
      </c>
      <c r="C3923">
        <v>110</v>
      </c>
      <c r="D3923">
        <v>4301331</v>
      </c>
      <c r="E3923" t="s">
        <v>1014</v>
      </c>
      <c r="F3923" t="s">
        <v>6486</v>
      </c>
      <c r="G3923">
        <v>78241</v>
      </c>
      <c r="H3923" t="s">
        <v>16</v>
      </c>
      <c r="I3923" t="s">
        <v>17</v>
      </c>
      <c r="J3923" t="s">
        <v>217</v>
      </c>
      <c r="K3923">
        <v>4000000</v>
      </c>
      <c r="L3923">
        <v>1995</v>
      </c>
      <c r="M3923">
        <v>6.7</v>
      </c>
    </row>
    <row r="3924" spans="1:13" x14ac:dyDescent="0.3">
      <c r="A3924" t="s">
        <v>4319</v>
      </c>
      <c r="B3924">
        <v>163</v>
      </c>
      <c r="C3924">
        <v>104</v>
      </c>
      <c r="D3924">
        <v>4046737</v>
      </c>
      <c r="E3924" t="s">
        <v>515</v>
      </c>
      <c r="F3924" t="s">
        <v>6487</v>
      </c>
      <c r="G3924">
        <v>67949</v>
      </c>
      <c r="H3924" t="s">
        <v>16</v>
      </c>
      <c r="I3924" t="s">
        <v>17</v>
      </c>
      <c r="J3924" t="s">
        <v>217</v>
      </c>
      <c r="K3924">
        <v>4000000</v>
      </c>
      <c r="L3924">
        <v>2002</v>
      </c>
      <c r="M3924">
        <v>7.1</v>
      </c>
    </row>
    <row r="3925" spans="1:13" x14ac:dyDescent="0.3">
      <c r="A3925" t="s">
        <v>6488</v>
      </c>
      <c r="B3925">
        <v>52</v>
      </c>
      <c r="C3925">
        <v>96</v>
      </c>
      <c r="D3925">
        <v>3713002</v>
      </c>
      <c r="E3925" t="s">
        <v>31</v>
      </c>
      <c r="F3925" t="s">
        <v>6489</v>
      </c>
      <c r="G3925">
        <v>3611</v>
      </c>
      <c r="H3925" t="s">
        <v>16</v>
      </c>
      <c r="I3925" t="s">
        <v>17</v>
      </c>
      <c r="J3925" t="s">
        <v>217</v>
      </c>
      <c r="K3925">
        <v>8000000</v>
      </c>
      <c r="L3925">
        <v>2003</v>
      </c>
      <c r="M3925">
        <v>2.7</v>
      </c>
    </row>
    <row r="3926" spans="1:13" x14ac:dyDescent="0.3">
      <c r="A3926" t="s">
        <v>279</v>
      </c>
      <c r="B3926">
        <v>40</v>
      </c>
      <c r="C3926">
        <v>110</v>
      </c>
      <c r="D3926">
        <v>3468572</v>
      </c>
      <c r="E3926" t="s">
        <v>1235</v>
      </c>
      <c r="F3926" t="s">
        <v>6490</v>
      </c>
      <c r="G3926">
        <v>10073</v>
      </c>
      <c r="H3926" t="s">
        <v>16</v>
      </c>
      <c r="I3926" t="s">
        <v>17</v>
      </c>
      <c r="J3926" t="s">
        <v>217</v>
      </c>
      <c r="K3926">
        <v>4000000</v>
      </c>
      <c r="L3926">
        <v>1988</v>
      </c>
      <c r="M3926">
        <v>7.3</v>
      </c>
    </row>
    <row r="3927" spans="1:13" x14ac:dyDescent="0.3">
      <c r="A3927" t="s">
        <v>3935</v>
      </c>
      <c r="B3927">
        <v>50</v>
      </c>
      <c r="C3927">
        <v>84</v>
      </c>
      <c r="D3927">
        <v>2892582</v>
      </c>
      <c r="E3927" t="s">
        <v>609</v>
      </c>
      <c r="F3927" t="s">
        <v>6491</v>
      </c>
      <c r="G3927">
        <v>22697</v>
      </c>
      <c r="H3927" t="s">
        <v>16</v>
      </c>
      <c r="I3927" t="s">
        <v>17</v>
      </c>
      <c r="J3927" t="s">
        <v>217</v>
      </c>
      <c r="K3927">
        <v>4000000</v>
      </c>
      <c r="L3927">
        <v>1996</v>
      </c>
      <c r="M3927">
        <v>7.6</v>
      </c>
    </row>
    <row r="3928" spans="1:13" x14ac:dyDescent="0.3">
      <c r="A3928" t="s">
        <v>6492</v>
      </c>
      <c r="B3928">
        <v>45</v>
      </c>
      <c r="C3928">
        <v>94</v>
      </c>
      <c r="D3928">
        <v>2800000</v>
      </c>
      <c r="E3928" t="s">
        <v>609</v>
      </c>
      <c r="F3928" t="s">
        <v>6493</v>
      </c>
      <c r="G3928">
        <v>4377</v>
      </c>
      <c r="H3928" t="s">
        <v>16</v>
      </c>
      <c r="I3928" t="s">
        <v>17</v>
      </c>
      <c r="J3928" t="s">
        <v>217</v>
      </c>
      <c r="K3928">
        <v>4000000</v>
      </c>
      <c r="L3928">
        <v>1999</v>
      </c>
      <c r="M3928">
        <v>5.8</v>
      </c>
    </row>
    <row r="3929" spans="1:13" x14ac:dyDescent="0.3">
      <c r="A3929" t="s">
        <v>1592</v>
      </c>
      <c r="B3929">
        <v>121</v>
      </c>
      <c r="C3929">
        <v>93</v>
      </c>
      <c r="D3929">
        <v>2426851</v>
      </c>
      <c r="E3929" t="s">
        <v>1521</v>
      </c>
      <c r="F3929" t="s">
        <v>6494</v>
      </c>
      <c r="G3929">
        <v>16224</v>
      </c>
      <c r="H3929" t="s">
        <v>16</v>
      </c>
      <c r="I3929" t="s">
        <v>17</v>
      </c>
      <c r="J3929" t="s">
        <v>217</v>
      </c>
      <c r="K3929">
        <v>4000000</v>
      </c>
      <c r="L3929">
        <v>2007</v>
      </c>
      <c r="M3929">
        <v>6.5</v>
      </c>
    </row>
    <row r="3930" spans="1:13" x14ac:dyDescent="0.3">
      <c r="A3930" t="s">
        <v>6495</v>
      </c>
      <c r="B3930">
        <v>114</v>
      </c>
      <c r="C3930">
        <v>96</v>
      </c>
      <c r="D3930">
        <v>1325073</v>
      </c>
      <c r="E3930" t="s">
        <v>921</v>
      </c>
      <c r="F3930" t="s">
        <v>6496</v>
      </c>
      <c r="G3930">
        <v>18762</v>
      </c>
      <c r="H3930" t="s">
        <v>16</v>
      </c>
      <c r="I3930" t="s">
        <v>17</v>
      </c>
      <c r="J3930" t="s">
        <v>217</v>
      </c>
      <c r="K3930">
        <v>4000000</v>
      </c>
      <c r="L3930">
        <v>2005</v>
      </c>
      <c r="M3930">
        <v>6.6</v>
      </c>
    </row>
    <row r="3931" spans="1:13" x14ac:dyDescent="0.3">
      <c r="A3931" t="s">
        <v>2535</v>
      </c>
      <c r="B3931">
        <v>270</v>
      </c>
      <c r="C3931">
        <v>88</v>
      </c>
      <c r="E3931" t="s">
        <v>6497</v>
      </c>
      <c r="F3931" t="s">
        <v>6498</v>
      </c>
      <c r="G3931">
        <v>53342</v>
      </c>
      <c r="H3931" t="s">
        <v>16</v>
      </c>
      <c r="I3931" t="s">
        <v>17</v>
      </c>
      <c r="J3931" t="s">
        <v>217</v>
      </c>
      <c r="K3931">
        <v>4000000</v>
      </c>
      <c r="L3931">
        <v>2011</v>
      </c>
      <c r="M3931">
        <v>6.2</v>
      </c>
    </row>
    <row r="3932" spans="1:13" x14ac:dyDescent="0.3">
      <c r="A3932" t="s">
        <v>6499</v>
      </c>
      <c r="B3932">
        <v>116</v>
      </c>
      <c r="C3932">
        <v>101</v>
      </c>
      <c r="D3932">
        <v>864959</v>
      </c>
      <c r="E3932" t="s">
        <v>71</v>
      </c>
      <c r="F3932" t="s">
        <v>6500</v>
      </c>
      <c r="G3932">
        <v>20275</v>
      </c>
      <c r="H3932" t="s">
        <v>16</v>
      </c>
      <c r="I3932" t="s">
        <v>25</v>
      </c>
      <c r="J3932" t="s">
        <v>42</v>
      </c>
      <c r="K3932">
        <v>4000000</v>
      </c>
      <c r="L3932">
        <v>2005</v>
      </c>
      <c r="M3932">
        <v>6.9</v>
      </c>
    </row>
    <row r="3933" spans="1:13" x14ac:dyDescent="0.3">
      <c r="A3933" t="s">
        <v>6501</v>
      </c>
      <c r="B3933">
        <v>115</v>
      </c>
      <c r="C3933">
        <v>102</v>
      </c>
      <c r="D3933">
        <v>2601847</v>
      </c>
      <c r="E3933" t="s">
        <v>1462</v>
      </c>
      <c r="F3933" t="s">
        <v>6502</v>
      </c>
      <c r="G3933">
        <v>22457</v>
      </c>
      <c r="H3933" t="s">
        <v>4883</v>
      </c>
      <c r="I3933" t="s">
        <v>17</v>
      </c>
      <c r="J3933" t="s">
        <v>18</v>
      </c>
      <c r="K3933">
        <v>4000000</v>
      </c>
      <c r="L3933">
        <v>2011</v>
      </c>
      <c r="M3933">
        <v>8.5</v>
      </c>
    </row>
    <row r="3934" spans="1:13" x14ac:dyDescent="0.3">
      <c r="A3934" t="s">
        <v>6503</v>
      </c>
      <c r="B3934">
        <v>15</v>
      </c>
      <c r="C3934">
        <v>87</v>
      </c>
      <c r="D3934">
        <v>800000</v>
      </c>
      <c r="E3934" t="s">
        <v>71</v>
      </c>
      <c r="F3934" t="s">
        <v>6504</v>
      </c>
      <c r="G3934">
        <v>2308</v>
      </c>
      <c r="H3934" t="s">
        <v>16</v>
      </c>
      <c r="I3934" t="s">
        <v>17</v>
      </c>
      <c r="J3934" t="s">
        <v>217</v>
      </c>
      <c r="K3934">
        <v>4000000</v>
      </c>
      <c r="L3934">
        <v>1987</v>
      </c>
      <c r="M3934">
        <v>4.8</v>
      </c>
    </row>
    <row r="3935" spans="1:13" hidden="1" x14ac:dyDescent="0.3">
      <c r="A3935" t="s">
        <v>6505</v>
      </c>
      <c r="B3935">
        <v>122</v>
      </c>
      <c r="C3935">
        <v>83</v>
      </c>
      <c r="D3935">
        <v>1429260</v>
      </c>
      <c r="E3935" t="s">
        <v>85</v>
      </c>
      <c r="F3935" t="s">
        <v>6506</v>
      </c>
      <c r="G3935">
        <v>45293</v>
      </c>
      <c r="H3935" t="s">
        <v>16</v>
      </c>
      <c r="I3935" t="s">
        <v>17</v>
      </c>
      <c r="J3935" t="s">
        <v>18</v>
      </c>
      <c r="L3935">
        <v>2011</v>
      </c>
      <c r="M3935">
        <v>6.6</v>
      </c>
    </row>
    <row r="3936" spans="1:13" x14ac:dyDescent="0.3">
      <c r="A3936" t="s">
        <v>6507</v>
      </c>
      <c r="B3936">
        <v>35</v>
      </c>
      <c r="C3936">
        <v>103</v>
      </c>
      <c r="E3936" t="s">
        <v>1464</v>
      </c>
      <c r="F3936" t="s">
        <v>6508</v>
      </c>
      <c r="G3936">
        <v>4091</v>
      </c>
      <c r="H3936" t="s">
        <v>16</v>
      </c>
      <c r="I3936" t="s">
        <v>17</v>
      </c>
      <c r="J3936" t="s">
        <v>217</v>
      </c>
      <c r="K3936">
        <v>4500000</v>
      </c>
      <c r="L3936">
        <v>2015</v>
      </c>
      <c r="M3936">
        <v>5.7</v>
      </c>
    </row>
    <row r="3937" spans="1:13" x14ac:dyDescent="0.3">
      <c r="A3937" t="s">
        <v>6509</v>
      </c>
      <c r="B3937">
        <v>41</v>
      </c>
      <c r="C3937">
        <v>99</v>
      </c>
      <c r="D3937">
        <v>562059</v>
      </c>
      <c r="E3937" t="s">
        <v>1464</v>
      </c>
      <c r="F3937" t="s">
        <v>6510</v>
      </c>
      <c r="G3937">
        <v>8535</v>
      </c>
      <c r="H3937" t="s">
        <v>16</v>
      </c>
      <c r="I3937" t="s">
        <v>17</v>
      </c>
      <c r="J3937" t="s">
        <v>217</v>
      </c>
      <c r="K3937">
        <v>4000000</v>
      </c>
      <c r="L3937">
        <v>2002</v>
      </c>
      <c r="M3937">
        <v>7</v>
      </c>
    </row>
    <row r="3938" spans="1:13" x14ac:dyDescent="0.3">
      <c r="A3938" t="s">
        <v>6449</v>
      </c>
      <c r="B3938">
        <v>31</v>
      </c>
      <c r="C3938">
        <v>106</v>
      </c>
      <c r="D3938">
        <v>399793</v>
      </c>
      <c r="E3938" t="s">
        <v>1235</v>
      </c>
      <c r="F3938" t="s">
        <v>6511</v>
      </c>
      <c r="G3938">
        <v>2877</v>
      </c>
      <c r="H3938" t="s">
        <v>16</v>
      </c>
      <c r="I3938" t="s">
        <v>17</v>
      </c>
      <c r="J3938" t="s">
        <v>217</v>
      </c>
      <c r="K3938">
        <v>4000000</v>
      </c>
      <c r="L3938">
        <v>1999</v>
      </c>
      <c r="M3938">
        <v>5.4</v>
      </c>
    </row>
    <row r="3939" spans="1:13" hidden="1" x14ac:dyDescent="0.3">
      <c r="A3939" t="s">
        <v>6512</v>
      </c>
      <c r="B3939">
        <v>332</v>
      </c>
      <c r="C3939">
        <v>115</v>
      </c>
      <c r="E3939" t="s">
        <v>1905</v>
      </c>
      <c r="F3939" t="s">
        <v>6513</v>
      </c>
      <c r="G3939">
        <v>29440</v>
      </c>
      <c r="H3939" t="s">
        <v>532</v>
      </c>
      <c r="I3939" t="s">
        <v>533</v>
      </c>
      <c r="J3939" t="s">
        <v>1730</v>
      </c>
      <c r="L3939">
        <v>2012</v>
      </c>
      <c r="M3939">
        <v>7.1</v>
      </c>
    </row>
    <row r="3940" spans="1:13" x14ac:dyDescent="0.3">
      <c r="A3940" t="s">
        <v>1935</v>
      </c>
      <c r="B3940">
        <v>232</v>
      </c>
      <c r="C3940">
        <v>117</v>
      </c>
      <c r="D3940">
        <v>371897</v>
      </c>
      <c r="E3940" t="s">
        <v>1235</v>
      </c>
      <c r="F3940" t="s">
        <v>6514</v>
      </c>
      <c r="G3940">
        <v>36494</v>
      </c>
      <c r="H3940" t="s">
        <v>16</v>
      </c>
      <c r="I3940" t="s">
        <v>17</v>
      </c>
      <c r="J3940" t="s">
        <v>217</v>
      </c>
      <c r="K3940">
        <v>4000000</v>
      </c>
      <c r="L3940">
        <v>2013</v>
      </c>
      <c r="M3940">
        <v>6.9</v>
      </c>
    </row>
    <row r="3941" spans="1:13" x14ac:dyDescent="0.3">
      <c r="A3941" t="s">
        <v>6515</v>
      </c>
      <c r="B3941">
        <v>43</v>
      </c>
      <c r="C3941">
        <v>99</v>
      </c>
      <c r="D3941">
        <v>302204</v>
      </c>
      <c r="E3941" t="s">
        <v>1531</v>
      </c>
      <c r="F3941" t="s">
        <v>6516</v>
      </c>
      <c r="G3941">
        <v>6705</v>
      </c>
      <c r="H3941" t="s">
        <v>16</v>
      </c>
      <c r="I3941" t="s">
        <v>25</v>
      </c>
      <c r="J3941" t="s">
        <v>42</v>
      </c>
      <c r="K3941">
        <v>3000000</v>
      </c>
      <c r="L3941">
        <v>1997</v>
      </c>
      <c r="M3941">
        <v>6.6</v>
      </c>
    </row>
    <row r="3942" spans="1:13" x14ac:dyDescent="0.3">
      <c r="A3942" t="s">
        <v>763</v>
      </c>
      <c r="B3942">
        <v>68</v>
      </c>
      <c r="C3942">
        <v>102</v>
      </c>
      <c r="D3942">
        <v>354704</v>
      </c>
      <c r="E3942" t="s">
        <v>2363</v>
      </c>
      <c r="F3942" t="s">
        <v>6517</v>
      </c>
      <c r="G3942">
        <v>2705</v>
      </c>
      <c r="H3942" t="s">
        <v>16</v>
      </c>
      <c r="I3942" t="s">
        <v>17</v>
      </c>
      <c r="J3942" t="s">
        <v>217</v>
      </c>
      <c r="K3942">
        <v>1300000</v>
      </c>
      <c r="L3942">
        <v>1987</v>
      </c>
      <c r="M3942">
        <v>5.9</v>
      </c>
    </row>
    <row r="3943" spans="1:13" x14ac:dyDescent="0.3">
      <c r="A3943" t="s">
        <v>6518</v>
      </c>
      <c r="B3943">
        <v>51</v>
      </c>
      <c r="C3943">
        <v>85</v>
      </c>
      <c r="D3943">
        <v>265107</v>
      </c>
      <c r="E3943" t="s">
        <v>6519</v>
      </c>
      <c r="F3943" t="s">
        <v>6520</v>
      </c>
      <c r="G3943">
        <v>4617</v>
      </c>
      <c r="H3943" t="s">
        <v>16</v>
      </c>
      <c r="I3943" t="s">
        <v>139</v>
      </c>
      <c r="J3943" t="s">
        <v>2007</v>
      </c>
      <c r="K3943">
        <v>1500000</v>
      </c>
      <c r="L3943">
        <v>2000</v>
      </c>
      <c r="M3943">
        <v>6.3</v>
      </c>
    </row>
    <row r="3944" spans="1:13" x14ac:dyDescent="0.3">
      <c r="A3944" t="s">
        <v>3274</v>
      </c>
      <c r="B3944">
        <v>33</v>
      </c>
      <c r="C3944">
        <v>86</v>
      </c>
      <c r="D3944">
        <v>185577</v>
      </c>
      <c r="E3944" t="s">
        <v>609</v>
      </c>
      <c r="F3944" t="s">
        <v>6521</v>
      </c>
      <c r="G3944">
        <v>2133</v>
      </c>
      <c r="H3944" t="s">
        <v>16</v>
      </c>
      <c r="I3944" t="s">
        <v>25</v>
      </c>
      <c r="J3944" t="s">
        <v>217</v>
      </c>
      <c r="K3944">
        <v>4000000</v>
      </c>
      <c r="L3944">
        <v>1999</v>
      </c>
      <c r="M3944">
        <v>6.3</v>
      </c>
    </row>
    <row r="3945" spans="1:13" x14ac:dyDescent="0.3">
      <c r="A3945" t="s">
        <v>6522</v>
      </c>
      <c r="B3945">
        <v>26</v>
      </c>
      <c r="C3945">
        <v>120</v>
      </c>
      <c r="D3945">
        <v>100412</v>
      </c>
      <c r="E3945" t="s">
        <v>1235</v>
      </c>
      <c r="F3945" t="s">
        <v>6523</v>
      </c>
      <c r="G3945">
        <v>2112</v>
      </c>
      <c r="H3945" t="s">
        <v>3088</v>
      </c>
      <c r="I3945" t="s">
        <v>1057</v>
      </c>
      <c r="J3945" t="s">
        <v>18</v>
      </c>
      <c r="K3945">
        <v>4000000</v>
      </c>
      <c r="L3945">
        <v>2013</v>
      </c>
      <c r="M3945">
        <v>7.7</v>
      </c>
    </row>
    <row r="3946" spans="1:13" x14ac:dyDescent="0.3">
      <c r="A3946" t="s">
        <v>5317</v>
      </c>
      <c r="B3946">
        <v>109</v>
      </c>
      <c r="C3946">
        <v>106</v>
      </c>
      <c r="D3946">
        <v>58214</v>
      </c>
      <c r="E3946" t="s">
        <v>782</v>
      </c>
      <c r="F3946" t="s">
        <v>6524</v>
      </c>
      <c r="G3946">
        <v>34224</v>
      </c>
      <c r="H3946" t="s">
        <v>16</v>
      </c>
      <c r="I3946" t="s">
        <v>17</v>
      </c>
      <c r="J3946" t="s">
        <v>217</v>
      </c>
      <c r="K3946">
        <v>9500000</v>
      </c>
      <c r="L3946">
        <v>2010</v>
      </c>
      <c r="M3946">
        <v>7</v>
      </c>
    </row>
    <row r="3947" spans="1:13" x14ac:dyDescent="0.3">
      <c r="A3947" t="s">
        <v>1131</v>
      </c>
      <c r="B3947">
        <v>34</v>
      </c>
      <c r="C3947">
        <v>103</v>
      </c>
      <c r="D3947">
        <v>75078</v>
      </c>
      <c r="E3947" t="s">
        <v>609</v>
      </c>
      <c r="F3947" t="s">
        <v>6525</v>
      </c>
      <c r="G3947">
        <v>1398</v>
      </c>
      <c r="H3947" t="s">
        <v>16</v>
      </c>
      <c r="I3947" t="s">
        <v>17</v>
      </c>
      <c r="J3947" t="s">
        <v>217</v>
      </c>
      <c r="K3947">
        <v>14000000</v>
      </c>
      <c r="L3947">
        <v>2000</v>
      </c>
      <c r="M3947">
        <v>6.3</v>
      </c>
    </row>
    <row r="3948" spans="1:13" x14ac:dyDescent="0.3">
      <c r="A3948" t="s">
        <v>4821</v>
      </c>
      <c r="B3948">
        <v>31</v>
      </c>
      <c r="C3948">
        <v>93</v>
      </c>
      <c r="D3948">
        <v>64359</v>
      </c>
      <c r="E3948" t="s">
        <v>615</v>
      </c>
      <c r="F3948" t="s">
        <v>6526</v>
      </c>
      <c r="G3948">
        <v>811</v>
      </c>
      <c r="H3948" t="s">
        <v>16</v>
      </c>
      <c r="I3948" t="s">
        <v>25</v>
      </c>
      <c r="J3948" t="s">
        <v>217</v>
      </c>
      <c r="K3948">
        <v>2500000</v>
      </c>
      <c r="L3948">
        <v>1998</v>
      </c>
      <c r="M3948">
        <v>5.9</v>
      </c>
    </row>
    <row r="3949" spans="1:13" x14ac:dyDescent="0.3">
      <c r="A3949" t="s">
        <v>3611</v>
      </c>
      <c r="B3949">
        <v>141</v>
      </c>
      <c r="C3949">
        <v>112</v>
      </c>
      <c r="D3949">
        <v>317125</v>
      </c>
      <c r="E3949" t="s">
        <v>85</v>
      </c>
      <c r="F3949" t="s">
        <v>6527</v>
      </c>
      <c r="G3949">
        <v>23334</v>
      </c>
      <c r="H3949" t="s">
        <v>16</v>
      </c>
      <c r="I3949" t="s">
        <v>139</v>
      </c>
      <c r="J3949" t="s">
        <v>217</v>
      </c>
      <c r="K3949">
        <v>16000000</v>
      </c>
      <c r="L3949">
        <v>2013</v>
      </c>
      <c r="M3949">
        <v>6.2</v>
      </c>
    </row>
    <row r="3950" spans="1:13" x14ac:dyDescent="0.3">
      <c r="A3950" t="s">
        <v>6528</v>
      </c>
      <c r="B3950">
        <v>19</v>
      </c>
      <c r="C3950">
        <v>100</v>
      </c>
      <c r="E3950" t="s">
        <v>515</v>
      </c>
      <c r="F3950" t="s">
        <v>6529</v>
      </c>
      <c r="G3950">
        <v>1555</v>
      </c>
      <c r="H3950" t="s">
        <v>16</v>
      </c>
      <c r="I3950" t="s">
        <v>17</v>
      </c>
      <c r="J3950" t="s">
        <v>217</v>
      </c>
      <c r="K3950">
        <v>4000000</v>
      </c>
      <c r="L3950">
        <v>1998</v>
      </c>
      <c r="M3950">
        <v>5</v>
      </c>
    </row>
    <row r="3951" spans="1:13" x14ac:dyDescent="0.3">
      <c r="A3951" t="s">
        <v>6530</v>
      </c>
      <c r="B3951">
        <v>64</v>
      </c>
      <c r="C3951">
        <v>113</v>
      </c>
      <c r="D3951">
        <v>146402</v>
      </c>
      <c r="E3951" t="s">
        <v>921</v>
      </c>
      <c r="F3951" t="s">
        <v>6531</v>
      </c>
      <c r="G3951">
        <v>9913</v>
      </c>
      <c r="H3951" t="s">
        <v>1010</v>
      </c>
      <c r="I3951" t="s">
        <v>1295</v>
      </c>
      <c r="J3951" t="s">
        <v>217</v>
      </c>
      <c r="K3951">
        <v>4000000</v>
      </c>
      <c r="L3951">
        <v>2002</v>
      </c>
      <c r="M3951">
        <v>7.7</v>
      </c>
    </row>
    <row r="3952" spans="1:13" x14ac:dyDescent="0.3">
      <c r="A3952" t="s">
        <v>6532</v>
      </c>
      <c r="B3952">
        <v>215</v>
      </c>
      <c r="C3952">
        <v>98</v>
      </c>
      <c r="D3952">
        <v>18469</v>
      </c>
      <c r="E3952" t="s">
        <v>287</v>
      </c>
      <c r="F3952" t="s">
        <v>6533</v>
      </c>
      <c r="G3952">
        <v>34263</v>
      </c>
      <c r="H3952" t="s">
        <v>16</v>
      </c>
      <c r="I3952" t="s">
        <v>17</v>
      </c>
      <c r="J3952" t="s">
        <v>217</v>
      </c>
      <c r="K3952">
        <v>650000</v>
      </c>
      <c r="L3952">
        <v>2010</v>
      </c>
      <c r="M3952">
        <v>6.5</v>
      </c>
    </row>
    <row r="3953" spans="1:13" hidden="1" x14ac:dyDescent="0.3">
      <c r="B3953">
        <v>5</v>
      </c>
      <c r="C3953">
        <v>23</v>
      </c>
      <c r="E3953" t="s">
        <v>990</v>
      </c>
      <c r="F3953" t="s">
        <v>6534</v>
      </c>
      <c r="G3953">
        <v>7673</v>
      </c>
      <c r="H3953" t="s">
        <v>16</v>
      </c>
      <c r="I3953" t="s">
        <v>17</v>
      </c>
      <c r="J3953" t="s">
        <v>1001</v>
      </c>
      <c r="M3953">
        <v>6.1</v>
      </c>
    </row>
    <row r="3954" spans="1:13" x14ac:dyDescent="0.3">
      <c r="A3954" t="s">
        <v>2390</v>
      </c>
      <c r="B3954">
        <v>12</v>
      </c>
      <c r="C3954">
        <v>92</v>
      </c>
      <c r="D3954">
        <v>12836</v>
      </c>
      <c r="E3954" t="s">
        <v>563</v>
      </c>
      <c r="F3954" t="s">
        <v>6535</v>
      </c>
      <c r="G3954">
        <v>1686</v>
      </c>
      <c r="H3954" t="s">
        <v>16</v>
      </c>
      <c r="I3954" t="s">
        <v>17</v>
      </c>
      <c r="J3954" t="s">
        <v>217</v>
      </c>
      <c r="K3954">
        <v>4000000</v>
      </c>
      <c r="L3954">
        <v>1997</v>
      </c>
      <c r="M3954">
        <v>5.8</v>
      </c>
    </row>
    <row r="3955" spans="1:13" x14ac:dyDescent="0.3">
      <c r="A3955" t="s">
        <v>6536</v>
      </c>
      <c r="B3955">
        <v>70</v>
      </c>
      <c r="C3955">
        <v>106</v>
      </c>
      <c r="D3955">
        <v>20262</v>
      </c>
      <c r="E3955" t="s">
        <v>1235</v>
      </c>
      <c r="F3955" t="s">
        <v>6537</v>
      </c>
      <c r="G3955">
        <v>1738</v>
      </c>
      <c r="H3955" t="s">
        <v>5090</v>
      </c>
      <c r="I3955" t="s">
        <v>5902</v>
      </c>
      <c r="J3955" t="s">
        <v>2007</v>
      </c>
      <c r="K3955">
        <v>4000000</v>
      </c>
      <c r="L3955">
        <v>2014</v>
      </c>
      <c r="M3955">
        <v>6.1</v>
      </c>
    </row>
    <row r="3956" spans="1:13" x14ac:dyDescent="0.3">
      <c r="A3956" t="s">
        <v>6538</v>
      </c>
      <c r="B3956">
        <v>46</v>
      </c>
      <c r="C3956">
        <v>119</v>
      </c>
      <c r="E3956" t="s">
        <v>921</v>
      </c>
      <c r="F3956" t="s">
        <v>6539</v>
      </c>
      <c r="G3956">
        <v>3297</v>
      </c>
      <c r="H3956" t="s">
        <v>16</v>
      </c>
      <c r="I3956" t="s">
        <v>17</v>
      </c>
      <c r="J3956" t="s">
        <v>217</v>
      </c>
      <c r="K3956">
        <v>4000000</v>
      </c>
      <c r="L3956">
        <v>2011</v>
      </c>
      <c r="M3956">
        <v>6</v>
      </c>
    </row>
    <row r="3957" spans="1:13" x14ac:dyDescent="0.3">
      <c r="A3957" t="s">
        <v>5449</v>
      </c>
      <c r="B3957">
        <v>135</v>
      </c>
      <c r="C3957">
        <v>99</v>
      </c>
      <c r="E3957" t="s">
        <v>1208</v>
      </c>
      <c r="F3957" t="s">
        <v>6540</v>
      </c>
      <c r="G3957">
        <v>22220</v>
      </c>
      <c r="H3957" t="s">
        <v>16</v>
      </c>
      <c r="I3957" t="s">
        <v>25</v>
      </c>
      <c r="J3957" t="s">
        <v>217</v>
      </c>
      <c r="K3957">
        <v>4000000</v>
      </c>
      <c r="L3957">
        <v>2011</v>
      </c>
      <c r="M3957">
        <v>6.3</v>
      </c>
    </row>
    <row r="3958" spans="1:13" hidden="1" x14ac:dyDescent="0.3">
      <c r="A3958" t="s">
        <v>3022</v>
      </c>
      <c r="B3958">
        <v>38</v>
      </c>
      <c r="C3958">
        <v>90</v>
      </c>
      <c r="E3958" t="s">
        <v>1014</v>
      </c>
      <c r="F3958" t="s">
        <v>6541</v>
      </c>
      <c r="G3958">
        <v>5137</v>
      </c>
      <c r="H3958" t="s">
        <v>16</v>
      </c>
      <c r="I3958" t="s">
        <v>105</v>
      </c>
      <c r="J3958" t="s">
        <v>217</v>
      </c>
      <c r="L3958">
        <v>2003</v>
      </c>
      <c r="M3958">
        <v>6.3</v>
      </c>
    </row>
    <row r="3959" spans="1:13" hidden="1" x14ac:dyDescent="0.3">
      <c r="A3959" t="s">
        <v>6542</v>
      </c>
      <c r="B3959">
        <v>8</v>
      </c>
      <c r="C3959">
        <v>120</v>
      </c>
      <c r="E3959" t="s">
        <v>2502</v>
      </c>
      <c r="F3959" t="s">
        <v>6543</v>
      </c>
      <c r="G3959">
        <v>2488</v>
      </c>
      <c r="H3959" t="s">
        <v>2018</v>
      </c>
      <c r="I3959" t="s">
        <v>2548</v>
      </c>
      <c r="K3959">
        <v>4000000</v>
      </c>
      <c r="L3959">
        <v>2013</v>
      </c>
      <c r="M3959">
        <v>7.5</v>
      </c>
    </row>
    <row r="3960" spans="1:13" x14ac:dyDescent="0.3">
      <c r="A3960" t="s">
        <v>6544</v>
      </c>
      <c r="B3960">
        <v>34</v>
      </c>
      <c r="C3960">
        <v>168</v>
      </c>
      <c r="E3960" t="s">
        <v>6545</v>
      </c>
      <c r="F3960" t="s">
        <v>6546</v>
      </c>
      <c r="G3960">
        <v>6303</v>
      </c>
      <c r="H3960" t="s">
        <v>16</v>
      </c>
      <c r="I3960" t="s">
        <v>17</v>
      </c>
      <c r="J3960" t="s">
        <v>42</v>
      </c>
      <c r="K3960">
        <v>4000000</v>
      </c>
      <c r="L3960">
        <v>1972</v>
      </c>
      <c r="M3960">
        <v>7.6</v>
      </c>
    </row>
    <row r="3961" spans="1:13" x14ac:dyDescent="0.3">
      <c r="A3961" t="s">
        <v>6547</v>
      </c>
      <c r="B3961">
        <v>36</v>
      </c>
      <c r="C3961">
        <v>93</v>
      </c>
      <c r="D3961">
        <v>4063</v>
      </c>
      <c r="E3961" t="s">
        <v>1189</v>
      </c>
      <c r="F3961" t="s">
        <v>6548</v>
      </c>
      <c r="G3961">
        <v>2086</v>
      </c>
      <c r="H3961" t="s">
        <v>16</v>
      </c>
      <c r="I3961" t="s">
        <v>105</v>
      </c>
      <c r="J3961" t="s">
        <v>217</v>
      </c>
      <c r="K3961">
        <v>4000000</v>
      </c>
      <c r="L3961">
        <v>2012</v>
      </c>
      <c r="M3961">
        <v>5.2</v>
      </c>
    </row>
    <row r="3962" spans="1:13" x14ac:dyDescent="0.3">
      <c r="A3962" t="s">
        <v>6549</v>
      </c>
      <c r="B3962">
        <v>35</v>
      </c>
      <c r="C3962">
        <v>96</v>
      </c>
      <c r="E3962" t="s">
        <v>1229</v>
      </c>
      <c r="F3962" t="s">
        <v>6550</v>
      </c>
      <c r="G3962">
        <v>3753</v>
      </c>
      <c r="H3962" t="s">
        <v>16</v>
      </c>
      <c r="I3962" t="s">
        <v>17</v>
      </c>
      <c r="J3962" t="s">
        <v>5590</v>
      </c>
      <c r="K3962">
        <v>3950000</v>
      </c>
      <c r="L3962">
        <v>1930</v>
      </c>
      <c r="M3962">
        <v>7.8</v>
      </c>
    </row>
    <row r="3963" spans="1:13" hidden="1" x14ac:dyDescent="0.3">
      <c r="A3963" t="s">
        <v>6551</v>
      </c>
      <c r="B3963">
        <v>6</v>
      </c>
      <c r="C3963">
        <v>103</v>
      </c>
      <c r="E3963" t="s">
        <v>515</v>
      </c>
      <c r="F3963" t="s">
        <v>6552</v>
      </c>
      <c r="G3963">
        <v>2727</v>
      </c>
      <c r="H3963" t="s">
        <v>16</v>
      </c>
      <c r="I3963" t="s">
        <v>17</v>
      </c>
      <c r="K3963">
        <v>4000000</v>
      </c>
      <c r="L3963">
        <v>2007</v>
      </c>
      <c r="M3963">
        <v>6.6</v>
      </c>
    </row>
    <row r="3964" spans="1:13" x14ac:dyDescent="0.3">
      <c r="A3964" t="s">
        <v>2976</v>
      </c>
      <c r="B3964">
        <v>39</v>
      </c>
      <c r="C3964">
        <v>93</v>
      </c>
      <c r="E3964" t="s">
        <v>2285</v>
      </c>
      <c r="F3964" t="s">
        <v>6553</v>
      </c>
      <c r="G3964">
        <v>4146</v>
      </c>
      <c r="H3964" t="s">
        <v>16</v>
      </c>
      <c r="I3964" t="s">
        <v>17</v>
      </c>
      <c r="J3964" t="s">
        <v>217</v>
      </c>
      <c r="K3964">
        <v>4000000</v>
      </c>
      <c r="L3964">
        <v>2016</v>
      </c>
      <c r="M3964">
        <v>4.7</v>
      </c>
    </row>
    <row r="3965" spans="1:13" hidden="1" x14ac:dyDescent="0.3">
      <c r="A3965" t="s">
        <v>6554</v>
      </c>
      <c r="B3965">
        <v>182</v>
      </c>
      <c r="C3965">
        <v>84</v>
      </c>
      <c r="E3965" t="s">
        <v>1982</v>
      </c>
      <c r="F3965" t="s">
        <v>6555</v>
      </c>
      <c r="G3965">
        <v>27781</v>
      </c>
      <c r="H3965" t="s">
        <v>16</v>
      </c>
      <c r="I3965" t="s">
        <v>139</v>
      </c>
      <c r="J3965" t="s">
        <v>217</v>
      </c>
      <c r="L3965">
        <v>2009</v>
      </c>
      <c r="M3965">
        <v>6.7</v>
      </c>
    </row>
    <row r="3966" spans="1:13" x14ac:dyDescent="0.3">
      <c r="A3966" t="s">
        <v>5610</v>
      </c>
      <c r="B3966">
        <v>14</v>
      </c>
      <c r="C3966">
        <v>81</v>
      </c>
      <c r="E3966" t="s">
        <v>2285</v>
      </c>
      <c r="F3966" t="s">
        <v>6556</v>
      </c>
      <c r="G3966">
        <v>1561</v>
      </c>
      <c r="H3966" t="s">
        <v>16</v>
      </c>
      <c r="I3966" t="s">
        <v>17</v>
      </c>
      <c r="J3966" t="s">
        <v>217</v>
      </c>
      <c r="K3966">
        <v>4000000</v>
      </c>
      <c r="L3966">
        <v>2012</v>
      </c>
      <c r="M3966">
        <v>4.2</v>
      </c>
    </row>
    <row r="3967" spans="1:13" x14ac:dyDescent="0.3">
      <c r="A3967" t="s">
        <v>6557</v>
      </c>
      <c r="B3967">
        <v>3</v>
      </c>
      <c r="C3967">
        <v>84</v>
      </c>
      <c r="E3967" t="s">
        <v>615</v>
      </c>
      <c r="F3967" t="s">
        <v>6558</v>
      </c>
      <c r="G3967">
        <v>1929</v>
      </c>
      <c r="H3967" t="s">
        <v>16</v>
      </c>
      <c r="I3967" t="s">
        <v>17</v>
      </c>
      <c r="J3967" t="s">
        <v>1001</v>
      </c>
      <c r="K3967">
        <v>4000000</v>
      </c>
      <c r="L3967">
        <v>2012</v>
      </c>
      <c r="M3967">
        <v>6.3</v>
      </c>
    </row>
    <row r="3968" spans="1:13" x14ac:dyDescent="0.3">
      <c r="A3968" t="s">
        <v>6559</v>
      </c>
      <c r="B3968">
        <v>3</v>
      </c>
      <c r="C3968">
        <v>94</v>
      </c>
      <c r="E3968" t="s">
        <v>6560</v>
      </c>
      <c r="F3968" t="s">
        <v>6561</v>
      </c>
      <c r="G3968">
        <v>724</v>
      </c>
      <c r="H3968" t="s">
        <v>16</v>
      </c>
      <c r="I3968" t="s">
        <v>2884</v>
      </c>
      <c r="J3968" t="s">
        <v>42</v>
      </c>
      <c r="K3968">
        <v>4000000</v>
      </c>
      <c r="L3968">
        <v>2014</v>
      </c>
      <c r="M3968">
        <v>4.7</v>
      </c>
    </row>
    <row r="3969" spans="1:13" x14ac:dyDescent="0.3">
      <c r="A3969" t="s">
        <v>793</v>
      </c>
      <c r="B3969">
        <v>1</v>
      </c>
      <c r="C3969">
        <v>141</v>
      </c>
      <c r="E3969" t="s">
        <v>794</v>
      </c>
      <c r="F3969" t="s">
        <v>795</v>
      </c>
      <c r="G3969">
        <v>67</v>
      </c>
      <c r="H3969" t="s">
        <v>16</v>
      </c>
      <c r="I3969" t="s">
        <v>17</v>
      </c>
      <c r="J3969" t="s">
        <v>18</v>
      </c>
      <c r="K3969">
        <v>100000000</v>
      </c>
      <c r="L3969">
        <v>2016</v>
      </c>
      <c r="M3969">
        <v>6</v>
      </c>
    </row>
    <row r="3970" spans="1:13" x14ac:dyDescent="0.3">
      <c r="A3970" t="s">
        <v>6040</v>
      </c>
      <c r="B3970">
        <v>62</v>
      </c>
      <c r="C3970">
        <v>120</v>
      </c>
      <c r="E3970" t="s">
        <v>2126</v>
      </c>
      <c r="F3970" t="s">
        <v>6562</v>
      </c>
      <c r="G3970">
        <v>23713</v>
      </c>
      <c r="H3970" t="s">
        <v>16</v>
      </c>
      <c r="I3970" t="s">
        <v>25</v>
      </c>
      <c r="J3970" t="s">
        <v>2160</v>
      </c>
      <c r="K3970">
        <v>2000000</v>
      </c>
      <c r="L3970">
        <v>1966</v>
      </c>
      <c r="M3970">
        <v>7.9</v>
      </c>
    </row>
    <row r="3971" spans="1:13" x14ac:dyDescent="0.3">
      <c r="A3971" t="s">
        <v>3564</v>
      </c>
      <c r="B3971">
        <v>161</v>
      </c>
      <c r="C3971">
        <v>121</v>
      </c>
      <c r="E3971" t="s">
        <v>85</v>
      </c>
      <c r="F3971" t="s">
        <v>6563</v>
      </c>
      <c r="G3971">
        <v>103493</v>
      </c>
      <c r="H3971" t="s">
        <v>16</v>
      </c>
      <c r="I3971" t="s">
        <v>17</v>
      </c>
      <c r="J3971" t="s">
        <v>217</v>
      </c>
      <c r="K3971">
        <v>3800000</v>
      </c>
      <c r="L3971">
        <v>1976</v>
      </c>
      <c r="M3971">
        <v>8.1</v>
      </c>
    </row>
    <row r="3972" spans="1:13" x14ac:dyDescent="0.3">
      <c r="A3972" t="s">
        <v>6564</v>
      </c>
      <c r="B3972">
        <v>157</v>
      </c>
      <c r="C3972">
        <v>226</v>
      </c>
      <c r="D3972">
        <v>198655278</v>
      </c>
      <c r="E3972" t="s">
        <v>717</v>
      </c>
      <c r="F3972" t="s">
        <v>6565</v>
      </c>
      <c r="G3972">
        <v>215340</v>
      </c>
      <c r="H3972" t="s">
        <v>16</v>
      </c>
      <c r="I3972" t="s">
        <v>17</v>
      </c>
      <c r="J3972" t="s">
        <v>110</v>
      </c>
      <c r="K3972">
        <v>3977000</v>
      </c>
      <c r="L3972">
        <v>1939</v>
      </c>
      <c r="M3972">
        <v>8.1999999999999993</v>
      </c>
    </row>
    <row r="3973" spans="1:13" x14ac:dyDescent="0.3">
      <c r="A3973" t="s">
        <v>6566</v>
      </c>
      <c r="B3973">
        <v>31</v>
      </c>
      <c r="C3973">
        <v>104</v>
      </c>
      <c r="D3973">
        <v>143653</v>
      </c>
      <c r="E3973" t="s">
        <v>563</v>
      </c>
      <c r="F3973" t="s">
        <v>6567</v>
      </c>
      <c r="G3973">
        <v>1177</v>
      </c>
      <c r="H3973" t="s">
        <v>16</v>
      </c>
      <c r="I3973" t="s">
        <v>25</v>
      </c>
      <c r="J3973" t="s">
        <v>18</v>
      </c>
      <c r="K3973">
        <v>4000000</v>
      </c>
      <c r="L3973">
        <v>2014</v>
      </c>
      <c r="M3973">
        <v>6</v>
      </c>
    </row>
    <row r="3974" spans="1:13" x14ac:dyDescent="0.3">
      <c r="A3974" t="s">
        <v>6024</v>
      </c>
      <c r="B3974">
        <v>53</v>
      </c>
      <c r="C3974">
        <v>152</v>
      </c>
      <c r="D3974">
        <v>14873</v>
      </c>
      <c r="E3974" t="s">
        <v>6568</v>
      </c>
      <c r="F3974" t="s">
        <v>6569</v>
      </c>
      <c r="G3974">
        <v>5294</v>
      </c>
      <c r="H3974" t="s">
        <v>16</v>
      </c>
      <c r="I3974" t="s">
        <v>17</v>
      </c>
      <c r="J3974" t="s">
        <v>2160</v>
      </c>
      <c r="K3974">
        <v>3800000</v>
      </c>
      <c r="L3974">
        <v>1965</v>
      </c>
      <c r="M3974">
        <v>6.8</v>
      </c>
    </row>
    <row r="3975" spans="1:13" hidden="1" x14ac:dyDescent="0.3">
      <c r="A3975" t="s">
        <v>6570</v>
      </c>
      <c r="B3975">
        <v>1</v>
      </c>
      <c r="C3975">
        <v>92</v>
      </c>
      <c r="E3975" t="s">
        <v>1235</v>
      </c>
      <c r="F3975" t="s">
        <v>6571</v>
      </c>
      <c r="G3975">
        <v>257</v>
      </c>
      <c r="H3975" t="s">
        <v>16</v>
      </c>
      <c r="I3975" t="s">
        <v>17</v>
      </c>
      <c r="J3975" t="s">
        <v>217</v>
      </c>
      <c r="L3975">
        <v>2009</v>
      </c>
      <c r="M3975">
        <v>7.3</v>
      </c>
    </row>
    <row r="3976" spans="1:13" x14ac:dyDescent="0.3">
      <c r="A3976" t="s">
        <v>6572</v>
      </c>
      <c r="B3976">
        <v>21</v>
      </c>
      <c r="C3976">
        <v>107</v>
      </c>
      <c r="D3976">
        <v>8000000</v>
      </c>
      <c r="E3976" t="s">
        <v>6573</v>
      </c>
      <c r="F3976" t="s">
        <v>6574</v>
      </c>
      <c r="G3976">
        <v>3167</v>
      </c>
      <c r="H3976" t="s">
        <v>16</v>
      </c>
      <c r="I3976" t="s">
        <v>17</v>
      </c>
      <c r="J3976" t="s">
        <v>5590</v>
      </c>
      <c r="K3976">
        <v>3768785</v>
      </c>
      <c r="L3976">
        <v>1950</v>
      </c>
      <c r="M3976">
        <v>7</v>
      </c>
    </row>
    <row r="3977" spans="1:13" hidden="1" x14ac:dyDescent="0.3">
      <c r="A3977" t="s">
        <v>6575</v>
      </c>
      <c r="B3977">
        <v>246</v>
      </c>
      <c r="C3977">
        <v>97</v>
      </c>
      <c r="D3977">
        <v>304137</v>
      </c>
      <c r="E3977" t="s">
        <v>3242</v>
      </c>
      <c r="F3977" t="s">
        <v>6576</v>
      </c>
      <c r="G3977">
        <v>55982</v>
      </c>
      <c r="H3977" t="s">
        <v>16</v>
      </c>
      <c r="I3977" t="s">
        <v>25</v>
      </c>
      <c r="J3977" t="s">
        <v>217</v>
      </c>
      <c r="L3977">
        <v>2010</v>
      </c>
      <c r="M3977">
        <v>7.3</v>
      </c>
    </row>
    <row r="3978" spans="1:13" x14ac:dyDescent="0.3">
      <c r="A3978" t="s">
        <v>6577</v>
      </c>
      <c r="B3978">
        <v>42</v>
      </c>
      <c r="C3978">
        <v>115</v>
      </c>
      <c r="E3978" t="s">
        <v>1235</v>
      </c>
      <c r="F3978" t="s">
        <v>6578</v>
      </c>
      <c r="G3978">
        <v>2650</v>
      </c>
      <c r="H3978" t="s">
        <v>5090</v>
      </c>
      <c r="I3978" t="s">
        <v>5902</v>
      </c>
      <c r="J3978" t="s">
        <v>217</v>
      </c>
      <c r="K3978">
        <v>8000000</v>
      </c>
      <c r="L3978">
        <v>2005</v>
      </c>
      <c r="M3978">
        <v>7.5</v>
      </c>
    </row>
    <row r="3979" spans="1:13" x14ac:dyDescent="0.3">
      <c r="A3979" t="s">
        <v>6579</v>
      </c>
      <c r="B3979">
        <v>78</v>
      </c>
      <c r="C3979">
        <v>95</v>
      </c>
      <c r="D3979">
        <v>37606</v>
      </c>
      <c r="E3979" t="s">
        <v>3242</v>
      </c>
      <c r="F3979" t="s">
        <v>6580</v>
      </c>
      <c r="G3979">
        <v>31836</v>
      </c>
      <c r="H3979" t="s">
        <v>16</v>
      </c>
      <c r="I3979" t="s">
        <v>105</v>
      </c>
      <c r="J3979" t="s">
        <v>217</v>
      </c>
      <c r="K3979">
        <v>3500000</v>
      </c>
      <c r="L3979">
        <v>2009</v>
      </c>
      <c r="M3979">
        <v>6.8</v>
      </c>
    </row>
    <row r="3980" spans="1:13" x14ac:dyDescent="0.3">
      <c r="A3980" t="s">
        <v>6581</v>
      </c>
      <c r="B3980">
        <v>41</v>
      </c>
      <c r="C3980">
        <v>102</v>
      </c>
      <c r="D3980">
        <v>2956000</v>
      </c>
      <c r="E3980" t="s">
        <v>6582</v>
      </c>
      <c r="F3980" t="s">
        <v>6583</v>
      </c>
      <c r="G3980">
        <v>3258</v>
      </c>
      <c r="H3980" t="s">
        <v>16</v>
      </c>
      <c r="I3980" t="s">
        <v>17</v>
      </c>
      <c r="J3980" t="s">
        <v>2160</v>
      </c>
      <c r="K3980">
        <v>3700000</v>
      </c>
      <c r="L3980">
        <v>1948</v>
      </c>
      <c r="M3980">
        <v>7.1</v>
      </c>
    </row>
    <row r="3981" spans="1:13" x14ac:dyDescent="0.3">
      <c r="A3981" t="s">
        <v>6584</v>
      </c>
      <c r="B3981">
        <v>61</v>
      </c>
      <c r="C3981">
        <v>99</v>
      </c>
      <c r="D3981">
        <v>19959</v>
      </c>
      <c r="E3981" t="s">
        <v>1235</v>
      </c>
      <c r="F3981" t="s">
        <v>6585</v>
      </c>
      <c r="G3981">
        <v>3579</v>
      </c>
      <c r="H3981" t="s">
        <v>16</v>
      </c>
      <c r="I3981" t="s">
        <v>3057</v>
      </c>
      <c r="J3981" t="s">
        <v>217</v>
      </c>
      <c r="K3981">
        <v>3800000</v>
      </c>
      <c r="L3981">
        <v>2009</v>
      </c>
      <c r="M3981">
        <v>6.9</v>
      </c>
    </row>
    <row r="3982" spans="1:13" x14ac:dyDescent="0.3">
      <c r="A3982" t="s">
        <v>4157</v>
      </c>
      <c r="B3982">
        <v>112</v>
      </c>
      <c r="C3982">
        <v>109</v>
      </c>
      <c r="D3982">
        <v>2706659</v>
      </c>
      <c r="E3982" t="s">
        <v>921</v>
      </c>
      <c r="F3982" t="s">
        <v>6586</v>
      </c>
      <c r="G3982">
        <v>17770</v>
      </c>
      <c r="H3982" t="s">
        <v>16</v>
      </c>
      <c r="I3982" t="s">
        <v>25</v>
      </c>
      <c r="J3982" t="s">
        <v>217</v>
      </c>
      <c r="K3982">
        <v>2000000</v>
      </c>
      <c r="L3982">
        <v>2006</v>
      </c>
      <c r="M3982">
        <v>6.9</v>
      </c>
    </row>
    <row r="3983" spans="1:13" x14ac:dyDescent="0.3">
      <c r="A3983" t="s">
        <v>1838</v>
      </c>
      <c r="B3983">
        <v>349</v>
      </c>
      <c r="C3983">
        <v>113</v>
      </c>
      <c r="D3983">
        <v>61094903</v>
      </c>
      <c r="E3983" t="s">
        <v>421</v>
      </c>
      <c r="F3983" t="s">
        <v>2300</v>
      </c>
      <c r="G3983">
        <v>210548</v>
      </c>
      <c r="H3983" t="s">
        <v>16</v>
      </c>
      <c r="I3983" t="s">
        <v>25</v>
      </c>
      <c r="J3983" t="s">
        <v>18</v>
      </c>
      <c r="K3983">
        <v>30000000</v>
      </c>
      <c r="L3983">
        <v>2011</v>
      </c>
      <c r="M3983">
        <v>6.9</v>
      </c>
    </row>
    <row r="3984" spans="1:13" hidden="1" x14ac:dyDescent="0.3">
      <c r="B3984">
        <v>55</v>
      </c>
      <c r="C3984">
        <v>25</v>
      </c>
      <c r="E3984" t="s">
        <v>4144</v>
      </c>
      <c r="F3984" t="s">
        <v>6587</v>
      </c>
      <c r="G3984">
        <v>36265</v>
      </c>
      <c r="H3984" t="s">
        <v>16</v>
      </c>
      <c r="I3984" t="s">
        <v>17</v>
      </c>
      <c r="J3984" t="s">
        <v>571</v>
      </c>
      <c r="M3984">
        <v>8.4</v>
      </c>
    </row>
    <row r="3985" spans="1:13" x14ac:dyDescent="0.3">
      <c r="A3985" t="s">
        <v>3451</v>
      </c>
      <c r="B3985">
        <v>88</v>
      </c>
      <c r="C3985">
        <v>113</v>
      </c>
      <c r="E3985" t="s">
        <v>1235</v>
      </c>
      <c r="F3985" t="s">
        <v>6588</v>
      </c>
      <c r="G3985">
        <v>76616</v>
      </c>
      <c r="H3985" t="s">
        <v>16</v>
      </c>
      <c r="I3985" t="s">
        <v>17</v>
      </c>
      <c r="J3985" t="s">
        <v>2600</v>
      </c>
      <c r="K3985">
        <v>3600000</v>
      </c>
      <c r="L3985">
        <v>1969</v>
      </c>
      <c r="M3985">
        <v>7.9</v>
      </c>
    </row>
    <row r="3986" spans="1:13" x14ac:dyDescent="0.3">
      <c r="A3986" t="s">
        <v>4599</v>
      </c>
      <c r="B3986">
        <v>122</v>
      </c>
      <c r="C3986">
        <v>91</v>
      </c>
      <c r="D3986">
        <v>45857453</v>
      </c>
      <c r="E3986" t="s">
        <v>1972</v>
      </c>
      <c r="F3986" t="s">
        <v>6589</v>
      </c>
      <c r="G3986">
        <v>82232</v>
      </c>
      <c r="H3986" t="s">
        <v>16</v>
      </c>
      <c r="I3986" t="s">
        <v>25</v>
      </c>
      <c r="J3986" t="s">
        <v>217</v>
      </c>
      <c r="K3986">
        <v>3500000</v>
      </c>
      <c r="L3986">
        <v>1997</v>
      </c>
      <c r="M3986">
        <v>7.2</v>
      </c>
    </row>
    <row r="3987" spans="1:13" x14ac:dyDescent="0.3">
      <c r="A3987" t="s">
        <v>6590</v>
      </c>
      <c r="B3987">
        <v>134</v>
      </c>
      <c r="C3987">
        <v>88</v>
      </c>
      <c r="D3987">
        <v>83400000</v>
      </c>
      <c r="E3987" t="s">
        <v>609</v>
      </c>
      <c r="F3987" t="s">
        <v>6591</v>
      </c>
      <c r="G3987">
        <v>160281</v>
      </c>
      <c r="H3987" t="s">
        <v>16</v>
      </c>
      <c r="I3987" t="s">
        <v>17</v>
      </c>
      <c r="J3987" t="s">
        <v>42</v>
      </c>
      <c r="K3987">
        <v>3500000</v>
      </c>
      <c r="L3987">
        <v>1980</v>
      </c>
      <c r="M3987">
        <v>7.8</v>
      </c>
    </row>
    <row r="3988" spans="1:13" x14ac:dyDescent="0.3">
      <c r="A3988" t="s">
        <v>6592</v>
      </c>
      <c r="B3988">
        <v>11</v>
      </c>
      <c r="C3988">
        <v>88</v>
      </c>
      <c r="E3988" t="s">
        <v>27</v>
      </c>
      <c r="F3988" t="s">
        <v>6593</v>
      </c>
      <c r="G3988">
        <v>801</v>
      </c>
      <c r="H3988" t="s">
        <v>16</v>
      </c>
      <c r="I3988" t="s">
        <v>17</v>
      </c>
      <c r="J3988" t="s">
        <v>217</v>
      </c>
      <c r="K3988">
        <v>5000000</v>
      </c>
      <c r="L3988">
        <v>2015</v>
      </c>
      <c r="M3988">
        <v>3.5</v>
      </c>
    </row>
    <row r="3989" spans="1:13" x14ac:dyDescent="0.3">
      <c r="A3989" t="s">
        <v>1117</v>
      </c>
      <c r="B3989">
        <v>20</v>
      </c>
      <c r="C3989">
        <v>97</v>
      </c>
      <c r="D3989">
        <v>27900000</v>
      </c>
      <c r="E3989" t="s">
        <v>921</v>
      </c>
      <c r="F3989" t="s">
        <v>6594</v>
      </c>
      <c r="G3989">
        <v>74626</v>
      </c>
      <c r="H3989" t="s">
        <v>16</v>
      </c>
      <c r="I3989" t="s">
        <v>17</v>
      </c>
      <c r="J3989" t="s">
        <v>217</v>
      </c>
      <c r="K3989">
        <v>3500000</v>
      </c>
      <c r="L3989">
        <v>1995</v>
      </c>
      <c r="M3989">
        <v>7.3</v>
      </c>
    </row>
    <row r="3990" spans="1:13" x14ac:dyDescent="0.3">
      <c r="A3990" t="s">
        <v>964</v>
      </c>
      <c r="B3990">
        <v>28</v>
      </c>
      <c r="C3990">
        <v>97</v>
      </c>
      <c r="D3990">
        <v>27900000</v>
      </c>
      <c r="E3990" t="s">
        <v>782</v>
      </c>
      <c r="F3990" t="s">
        <v>6595</v>
      </c>
      <c r="G3990">
        <v>39508</v>
      </c>
      <c r="H3990" t="s">
        <v>16</v>
      </c>
      <c r="I3990" t="s">
        <v>17</v>
      </c>
      <c r="J3990" t="s">
        <v>217</v>
      </c>
      <c r="K3990">
        <v>3500000</v>
      </c>
      <c r="L3990">
        <v>1993</v>
      </c>
      <c r="M3990">
        <v>7.5</v>
      </c>
    </row>
    <row r="3991" spans="1:13" hidden="1" x14ac:dyDescent="0.3">
      <c r="B3991">
        <v>22</v>
      </c>
      <c r="C3991">
        <v>42</v>
      </c>
      <c r="E3991" t="s">
        <v>2217</v>
      </c>
      <c r="F3991" t="s">
        <v>6596</v>
      </c>
      <c r="G3991">
        <v>27418</v>
      </c>
      <c r="H3991" t="s">
        <v>16</v>
      </c>
      <c r="I3991" t="s">
        <v>17</v>
      </c>
      <c r="J3991" t="s">
        <v>410</v>
      </c>
      <c r="M3991">
        <v>7.8</v>
      </c>
    </row>
    <row r="3992" spans="1:13" x14ac:dyDescent="0.3">
      <c r="A3992" t="s">
        <v>6597</v>
      </c>
      <c r="B3992">
        <v>95</v>
      </c>
      <c r="C3992">
        <v>85</v>
      </c>
      <c r="D3992">
        <v>14000000</v>
      </c>
      <c r="E3992" t="s">
        <v>2855</v>
      </c>
      <c r="F3992" t="s">
        <v>6598</v>
      </c>
      <c r="G3992">
        <v>15956</v>
      </c>
      <c r="H3992" t="s">
        <v>16</v>
      </c>
      <c r="I3992" t="s">
        <v>17</v>
      </c>
      <c r="J3992" t="s">
        <v>217</v>
      </c>
      <c r="K3992">
        <v>3500000</v>
      </c>
      <c r="L3992">
        <v>1987</v>
      </c>
      <c r="M3992">
        <v>6</v>
      </c>
    </row>
    <row r="3993" spans="1:13" x14ac:dyDescent="0.3">
      <c r="A3993" t="s">
        <v>6024</v>
      </c>
      <c r="B3993">
        <v>31</v>
      </c>
      <c r="C3993">
        <v>121</v>
      </c>
      <c r="E3993" t="s">
        <v>6599</v>
      </c>
      <c r="F3993" t="s">
        <v>6600</v>
      </c>
      <c r="G3993">
        <v>6350</v>
      </c>
      <c r="H3993" t="s">
        <v>16</v>
      </c>
      <c r="I3993" t="s">
        <v>17</v>
      </c>
      <c r="J3993" t="s">
        <v>217</v>
      </c>
      <c r="K3993">
        <v>3716946</v>
      </c>
      <c r="L3993">
        <v>1970</v>
      </c>
      <c r="M3993">
        <v>7.3</v>
      </c>
    </row>
    <row r="3994" spans="1:13" x14ac:dyDescent="0.3">
      <c r="A3994" t="s">
        <v>6601</v>
      </c>
      <c r="B3994">
        <v>79</v>
      </c>
      <c r="C3994">
        <v>134</v>
      </c>
      <c r="E3994" t="s">
        <v>3787</v>
      </c>
      <c r="F3994" t="s">
        <v>6602</v>
      </c>
      <c r="G3994">
        <v>19026</v>
      </c>
      <c r="H3994" t="s">
        <v>16</v>
      </c>
      <c r="I3994" t="s">
        <v>17</v>
      </c>
      <c r="J3994" t="s">
        <v>2160</v>
      </c>
      <c r="K3994">
        <v>3500000</v>
      </c>
      <c r="L3994">
        <v>1967</v>
      </c>
      <c r="M3994">
        <v>8</v>
      </c>
    </row>
    <row r="3995" spans="1:13" x14ac:dyDescent="0.3">
      <c r="A3995" t="s">
        <v>6040</v>
      </c>
      <c r="B3995">
        <v>25</v>
      </c>
      <c r="C3995">
        <v>149</v>
      </c>
      <c r="E3995" t="s">
        <v>1235</v>
      </c>
      <c r="F3995" t="s">
        <v>6603</v>
      </c>
      <c r="G3995">
        <v>7071</v>
      </c>
      <c r="H3995" t="s">
        <v>16</v>
      </c>
      <c r="I3995" t="s">
        <v>17</v>
      </c>
      <c r="J3995" t="s">
        <v>1730</v>
      </c>
      <c r="K3995">
        <v>3500000</v>
      </c>
      <c r="L3995">
        <v>1959</v>
      </c>
      <c r="M3995">
        <v>7.6</v>
      </c>
    </row>
    <row r="3996" spans="1:13" x14ac:dyDescent="0.3">
      <c r="A3996" t="s">
        <v>4312</v>
      </c>
      <c r="B3996">
        <v>22</v>
      </c>
      <c r="C3996">
        <v>121</v>
      </c>
      <c r="E3996" t="s">
        <v>408</v>
      </c>
      <c r="F3996" t="s">
        <v>6604</v>
      </c>
      <c r="G3996">
        <v>5941</v>
      </c>
      <c r="H3996" t="s">
        <v>16</v>
      </c>
      <c r="I3996" t="s">
        <v>17</v>
      </c>
      <c r="J3996" t="s">
        <v>1730</v>
      </c>
      <c r="K3996">
        <v>3500000</v>
      </c>
      <c r="L3996">
        <v>1966</v>
      </c>
      <c r="M3996">
        <v>7</v>
      </c>
    </row>
    <row r="3997" spans="1:13" x14ac:dyDescent="0.3">
      <c r="A3997" t="s">
        <v>3864</v>
      </c>
      <c r="B3997">
        <v>110</v>
      </c>
      <c r="C3997">
        <v>116</v>
      </c>
      <c r="E3997" t="s">
        <v>3648</v>
      </c>
      <c r="F3997" t="s">
        <v>6605</v>
      </c>
      <c r="G3997">
        <v>30982</v>
      </c>
      <c r="H3997" t="s">
        <v>16</v>
      </c>
      <c r="I3997" t="s">
        <v>25</v>
      </c>
      <c r="J3997" t="s">
        <v>217</v>
      </c>
      <c r="K3997">
        <v>2000000</v>
      </c>
      <c r="L3997">
        <v>1972</v>
      </c>
      <c r="M3997">
        <v>7.5</v>
      </c>
    </row>
    <row r="3998" spans="1:13" x14ac:dyDescent="0.3">
      <c r="A3998" t="s">
        <v>6606</v>
      </c>
      <c r="B3998">
        <v>425</v>
      </c>
      <c r="C3998">
        <v>92</v>
      </c>
      <c r="D3998">
        <v>25138292</v>
      </c>
      <c r="E3998" t="s">
        <v>1828</v>
      </c>
      <c r="F3998" t="s">
        <v>6607</v>
      </c>
      <c r="G3998">
        <v>66483</v>
      </c>
      <c r="H3998" t="s">
        <v>16</v>
      </c>
      <c r="I3998" t="s">
        <v>17</v>
      </c>
      <c r="J3998" t="s">
        <v>217</v>
      </c>
      <c r="K3998">
        <v>3500000</v>
      </c>
      <c r="L3998">
        <v>2015</v>
      </c>
      <c r="M3998">
        <v>6.8</v>
      </c>
    </row>
    <row r="3999" spans="1:13" x14ac:dyDescent="0.3">
      <c r="A3999" t="s">
        <v>6608</v>
      </c>
      <c r="B3999">
        <v>19</v>
      </c>
      <c r="C3999">
        <v>93</v>
      </c>
      <c r="D3999">
        <v>10305534</v>
      </c>
      <c r="E3999" t="s">
        <v>609</v>
      </c>
      <c r="F3999" t="s">
        <v>6609</v>
      </c>
      <c r="G3999">
        <v>1721</v>
      </c>
      <c r="H3999" t="s">
        <v>16</v>
      </c>
      <c r="I3999" t="s">
        <v>17</v>
      </c>
      <c r="J3999" t="s">
        <v>217</v>
      </c>
      <c r="K3999">
        <v>3500000</v>
      </c>
      <c r="L3999">
        <v>1998</v>
      </c>
      <c r="M3999">
        <v>3.9</v>
      </c>
    </row>
    <row r="4000" spans="1:13" x14ac:dyDescent="0.3">
      <c r="A4000" t="s">
        <v>6551</v>
      </c>
      <c r="B4000">
        <v>43</v>
      </c>
      <c r="C4000">
        <v>96</v>
      </c>
      <c r="D4000">
        <v>9449219</v>
      </c>
      <c r="E4000" t="s">
        <v>515</v>
      </c>
      <c r="F4000" t="s">
        <v>6610</v>
      </c>
      <c r="G4000">
        <v>13949</v>
      </c>
      <c r="H4000" t="s">
        <v>16</v>
      </c>
      <c r="I4000" t="s">
        <v>17</v>
      </c>
      <c r="J4000" t="s">
        <v>217</v>
      </c>
      <c r="K4000">
        <v>3500000</v>
      </c>
      <c r="L4000">
        <v>1996</v>
      </c>
      <c r="M4000">
        <v>6.1</v>
      </c>
    </row>
    <row r="4001" spans="1:13" x14ac:dyDescent="0.3">
      <c r="A4001" t="s">
        <v>401</v>
      </c>
      <c r="B4001">
        <v>127</v>
      </c>
      <c r="C4001">
        <v>105</v>
      </c>
      <c r="D4001">
        <v>6390032</v>
      </c>
      <c r="E4001" t="s">
        <v>563</v>
      </c>
      <c r="F4001" t="s">
        <v>6611</v>
      </c>
      <c r="G4001">
        <v>24977</v>
      </c>
      <c r="H4001" t="s">
        <v>16</v>
      </c>
      <c r="I4001" t="s">
        <v>17</v>
      </c>
      <c r="J4001" t="s">
        <v>217</v>
      </c>
      <c r="K4001">
        <v>3500000</v>
      </c>
      <c r="L4001">
        <v>1998</v>
      </c>
      <c r="M4001">
        <v>7.5</v>
      </c>
    </row>
    <row r="4002" spans="1:13" x14ac:dyDescent="0.3">
      <c r="A4002" t="s">
        <v>3695</v>
      </c>
      <c r="B4002">
        <v>262</v>
      </c>
      <c r="C4002">
        <v>129</v>
      </c>
      <c r="D4002">
        <v>20167424</v>
      </c>
      <c r="E4002" t="s">
        <v>710</v>
      </c>
      <c r="F4002" t="s">
        <v>6612</v>
      </c>
      <c r="G4002">
        <v>131831</v>
      </c>
      <c r="H4002" t="s">
        <v>1010</v>
      </c>
      <c r="I4002" t="s">
        <v>6613</v>
      </c>
      <c r="J4002" t="s">
        <v>217</v>
      </c>
      <c r="K4002">
        <v>2000000</v>
      </c>
      <c r="L4002">
        <v>2009</v>
      </c>
      <c r="M4002">
        <v>8.1999999999999993</v>
      </c>
    </row>
    <row r="4003" spans="1:13" x14ac:dyDescent="0.3">
      <c r="A4003" t="s">
        <v>910</v>
      </c>
      <c r="B4003">
        <v>184</v>
      </c>
      <c r="C4003">
        <v>87</v>
      </c>
      <c r="E4003" t="s">
        <v>2285</v>
      </c>
      <c r="F4003" t="s">
        <v>4217</v>
      </c>
      <c r="G4003">
        <v>49672</v>
      </c>
      <c r="H4003" t="s">
        <v>16</v>
      </c>
      <c r="I4003" t="s">
        <v>17</v>
      </c>
      <c r="J4003" t="s">
        <v>2007</v>
      </c>
      <c r="K4003">
        <v>3500000</v>
      </c>
      <c r="L4003">
        <v>1985</v>
      </c>
      <c r="M4003">
        <v>7.2</v>
      </c>
    </row>
    <row r="4004" spans="1:13" hidden="1" x14ac:dyDescent="0.3">
      <c r="A4004" t="s">
        <v>6614</v>
      </c>
      <c r="B4004">
        <v>33</v>
      </c>
      <c r="C4004">
        <v>94</v>
      </c>
      <c r="E4004" t="s">
        <v>1982</v>
      </c>
      <c r="F4004" t="s">
        <v>6615</v>
      </c>
      <c r="G4004">
        <v>4790</v>
      </c>
      <c r="H4004" t="s">
        <v>16</v>
      </c>
      <c r="I4004" t="s">
        <v>17</v>
      </c>
      <c r="J4004" t="s">
        <v>217</v>
      </c>
      <c r="L4004">
        <v>2008</v>
      </c>
      <c r="M4004">
        <v>4.8</v>
      </c>
    </row>
    <row r="4005" spans="1:13" x14ac:dyDescent="0.3">
      <c r="A4005" t="s">
        <v>36</v>
      </c>
      <c r="B4005">
        <v>252</v>
      </c>
      <c r="C4005">
        <v>37</v>
      </c>
      <c r="D4005">
        <v>5923044</v>
      </c>
      <c r="E4005" t="s">
        <v>2855</v>
      </c>
      <c r="F4005" t="s">
        <v>6616</v>
      </c>
      <c r="G4005">
        <v>113451</v>
      </c>
      <c r="H4005" t="s">
        <v>16</v>
      </c>
      <c r="I4005" t="s">
        <v>17</v>
      </c>
      <c r="J4005" t="s">
        <v>2600</v>
      </c>
      <c r="K4005">
        <v>3600000</v>
      </c>
      <c r="L4005">
        <v>1987</v>
      </c>
      <c r="M4005">
        <v>7.8</v>
      </c>
    </row>
    <row r="4006" spans="1:13" x14ac:dyDescent="0.3">
      <c r="A4006" t="s">
        <v>6617</v>
      </c>
      <c r="B4006">
        <v>31</v>
      </c>
      <c r="C4006">
        <v>81</v>
      </c>
      <c r="D4006">
        <v>3293258</v>
      </c>
      <c r="E4006" t="s">
        <v>6618</v>
      </c>
      <c r="F4006" t="s">
        <v>6619</v>
      </c>
      <c r="G4006">
        <v>11399</v>
      </c>
      <c r="H4006" t="s">
        <v>16</v>
      </c>
      <c r="I4006" t="s">
        <v>17</v>
      </c>
      <c r="J4006" t="s">
        <v>18</v>
      </c>
      <c r="K4006">
        <v>3000000</v>
      </c>
      <c r="L4006">
        <v>2001</v>
      </c>
      <c r="M4006">
        <v>5.2</v>
      </c>
    </row>
    <row r="4007" spans="1:13" x14ac:dyDescent="0.3">
      <c r="A4007" t="s">
        <v>6620</v>
      </c>
      <c r="B4007">
        <v>139</v>
      </c>
      <c r="C4007">
        <v>97</v>
      </c>
      <c r="E4007" t="s">
        <v>2285</v>
      </c>
      <c r="F4007" t="s">
        <v>6621</v>
      </c>
      <c r="G4007">
        <v>34532</v>
      </c>
      <c r="H4007" t="s">
        <v>16</v>
      </c>
      <c r="I4007" t="s">
        <v>17</v>
      </c>
      <c r="J4007" t="s">
        <v>410</v>
      </c>
      <c r="K4007">
        <v>1000000</v>
      </c>
      <c r="L4007">
        <v>2013</v>
      </c>
      <c r="M4007">
        <v>3.3</v>
      </c>
    </row>
    <row r="4008" spans="1:13" x14ac:dyDescent="0.3">
      <c r="A4008" t="s">
        <v>6622</v>
      </c>
      <c r="B4008">
        <v>39</v>
      </c>
      <c r="C4008">
        <v>106</v>
      </c>
      <c r="D4008">
        <v>886410</v>
      </c>
      <c r="E4008" t="s">
        <v>2323</v>
      </c>
      <c r="F4008" t="s">
        <v>6623</v>
      </c>
      <c r="G4008">
        <v>1024</v>
      </c>
      <c r="H4008" t="s">
        <v>1010</v>
      </c>
      <c r="I4008" t="s">
        <v>1057</v>
      </c>
      <c r="J4008" t="s">
        <v>217</v>
      </c>
      <c r="K4008">
        <v>3500000</v>
      </c>
      <c r="L4008">
        <v>1998</v>
      </c>
      <c r="M4008">
        <v>6.8</v>
      </c>
    </row>
    <row r="4009" spans="1:13" x14ac:dyDescent="0.3">
      <c r="A4009" t="s">
        <v>6624</v>
      </c>
      <c r="B4009">
        <v>337</v>
      </c>
      <c r="C4009">
        <v>103</v>
      </c>
      <c r="D4009">
        <v>252652</v>
      </c>
      <c r="E4009" t="s">
        <v>6625</v>
      </c>
      <c r="F4009" t="s">
        <v>6626</v>
      </c>
      <c r="G4009">
        <v>54104</v>
      </c>
      <c r="H4009" t="s">
        <v>6121</v>
      </c>
      <c r="I4009" t="s">
        <v>4417</v>
      </c>
      <c r="J4009" t="s">
        <v>18</v>
      </c>
      <c r="K4009">
        <v>19900000</v>
      </c>
      <c r="L4009">
        <v>2010</v>
      </c>
      <c r="M4009">
        <v>7</v>
      </c>
    </row>
    <row r="4010" spans="1:13" x14ac:dyDescent="0.3">
      <c r="A4010" t="s">
        <v>6627</v>
      </c>
      <c r="B4010">
        <v>30</v>
      </c>
      <c r="C4010">
        <v>101</v>
      </c>
      <c r="D4010">
        <v>220234</v>
      </c>
      <c r="E4010" t="s">
        <v>615</v>
      </c>
      <c r="F4010" t="s">
        <v>6628</v>
      </c>
      <c r="G4010">
        <v>1950</v>
      </c>
      <c r="H4010" t="s">
        <v>16</v>
      </c>
      <c r="I4010" t="s">
        <v>17</v>
      </c>
      <c r="J4010" t="s">
        <v>217</v>
      </c>
      <c r="K4010">
        <v>3500000</v>
      </c>
      <c r="L4010">
        <v>2006</v>
      </c>
      <c r="M4010">
        <v>6.5</v>
      </c>
    </row>
    <row r="4011" spans="1:13" x14ac:dyDescent="0.3">
      <c r="A4011" t="s">
        <v>1693</v>
      </c>
      <c r="B4011">
        <v>265</v>
      </c>
      <c r="C4011">
        <v>102</v>
      </c>
      <c r="D4011">
        <v>34350553</v>
      </c>
      <c r="E4011" t="s">
        <v>702</v>
      </c>
      <c r="F4011" t="s">
        <v>1694</v>
      </c>
      <c r="G4011">
        <v>104072</v>
      </c>
      <c r="H4011" t="s">
        <v>16</v>
      </c>
      <c r="I4011" t="s">
        <v>17</v>
      </c>
      <c r="J4011" t="s">
        <v>217</v>
      </c>
      <c r="K4011">
        <v>68000000</v>
      </c>
      <c r="L4011">
        <v>2012</v>
      </c>
      <c r="M4011">
        <v>5.7</v>
      </c>
    </row>
    <row r="4012" spans="1:13" x14ac:dyDescent="0.3">
      <c r="A4012" t="s">
        <v>6629</v>
      </c>
      <c r="B4012">
        <v>50</v>
      </c>
      <c r="C4012">
        <v>98</v>
      </c>
      <c r="D4012">
        <v>101228</v>
      </c>
      <c r="E4012" t="s">
        <v>921</v>
      </c>
      <c r="F4012" t="s">
        <v>6630</v>
      </c>
      <c r="G4012">
        <v>7228</v>
      </c>
      <c r="H4012" t="s">
        <v>16</v>
      </c>
      <c r="I4012" t="s">
        <v>17</v>
      </c>
      <c r="J4012" t="s">
        <v>217</v>
      </c>
      <c r="K4012">
        <v>3500000</v>
      </c>
      <c r="L4012">
        <v>2005</v>
      </c>
      <c r="M4012">
        <v>6.4</v>
      </c>
    </row>
    <row r="4013" spans="1:13" x14ac:dyDescent="0.3">
      <c r="A4013" t="s">
        <v>1849</v>
      </c>
      <c r="B4013">
        <v>50</v>
      </c>
      <c r="C4013">
        <v>91</v>
      </c>
      <c r="D4013">
        <v>96793</v>
      </c>
      <c r="E4013" t="s">
        <v>518</v>
      </c>
      <c r="F4013" t="s">
        <v>6631</v>
      </c>
      <c r="G4013">
        <v>12188</v>
      </c>
      <c r="H4013" t="s">
        <v>16</v>
      </c>
      <c r="I4013" t="s">
        <v>17</v>
      </c>
      <c r="J4013" t="s">
        <v>18</v>
      </c>
      <c r="K4013">
        <v>3500000</v>
      </c>
      <c r="L4013">
        <v>2004</v>
      </c>
      <c r="M4013">
        <v>5.3</v>
      </c>
    </row>
    <row r="4014" spans="1:13" x14ac:dyDescent="0.3">
      <c r="A4014" t="s">
        <v>6632</v>
      </c>
      <c r="B4014">
        <v>9</v>
      </c>
      <c r="C4014">
        <v>105</v>
      </c>
      <c r="D4014">
        <v>123777</v>
      </c>
      <c r="E4014" t="s">
        <v>6633</v>
      </c>
      <c r="F4014" t="s">
        <v>6634</v>
      </c>
      <c r="G4014">
        <v>342</v>
      </c>
      <c r="H4014" t="s">
        <v>16</v>
      </c>
      <c r="I4014" t="s">
        <v>105</v>
      </c>
      <c r="J4014" t="s">
        <v>18</v>
      </c>
      <c r="K4014">
        <v>3500000</v>
      </c>
      <c r="L4014">
        <v>2016</v>
      </c>
      <c r="M4014">
        <v>4.7</v>
      </c>
    </row>
    <row r="4015" spans="1:13" hidden="1" x14ac:dyDescent="0.3">
      <c r="A4015" t="s">
        <v>6635</v>
      </c>
      <c r="B4015">
        <v>15</v>
      </c>
      <c r="C4015">
        <v>98</v>
      </c>
      <c r="E4015" t="s">
        <v>789</v>
      </c>
      <c r="F4015" t="s">
        <v>6636</v>
      </c>
      <c r="G4015">
        <v>1634</v>
      </c>
      <c r="H4015" t="s">
        <v>16</v>
      </c>
      <c r="I4015" t="s">
        <v>17</v>
      </c>
      <c r="K4015">
        <v>3500000</v>
      </c>
      <c r="L4015">
        <v>2008</v>
      </c>
      <c r="M4015">
        <v>6.1</v>
      </c>
    </row>
    <row r="4016" spans="1:13" x14ac:dyDescent="0.3">
      <c r="A4016" t="s">
        <v>6637</v>
      </c>
      <c r="B4016">
        <v>5</v>
      </c>
      <c r="C4016">
        <v>104</v>
      </c>
      <c r="E4016" t="s">
        <v>156</v>
      </c>
      <c r="F4016" t="s">
        <v>6638</v>
      </c>
      <c r="G4016">
        <v>372</v>
      </c>
      <c r="H4016" t="s">
        <v>16</v>
      </c>
      <c r="I4016" t="s">
        <v>17</v>
      </c>
      <c r="J4016" t="s">
        <v>217</v>
      </c>
      <c r="K4016">
        <v>1000000</v>
      </c>
      <c r="L4016">
        <v>1998</v>
      </c>
      <c r="M4016">
        <v>5.5</v>
      </c>
    </row>
    <row r="4017" spans="1:13" hidden="1" x14ac:dyDescent="0.3">
      <c r="B4017">
        <v>1</v>
      </c>
      <c r="C4017">
        <v>45</v>
      </c>
      <c r="E4017" t="s">
        <v>1464</v>
      </c>
      <c r="F4017" t="s">
        <v>6640</v>
      </c>
      <c r="G4017">
        <v>653</v>
      </c>
      <c r="H4017" t="s">
        <v>16</v>
      </c>
      <c r="I4017" t="s">
        <v>25</v>
      </c>
      <c r="M4017">
        <v>7.3</v>
      </c>
    </row>
    <row r="4018" spans="1:13" hidden="1" x14ac:dyDescent="0.3">
      <c r="A4018" t="s">
        <v>6641</v>
      </c>
      <c r="B4018">
        <v>4</v>
      </c>
      <c r="C4018">
        <v>96</v>
      </c>
      <c r="E4018" t="s">
        <v>1982</v>
      </c>
      <c r="F4018" t="s">
        <v>6642</v>
      </c>
      <c r="G4018">
        <v>961</v>
      </c>
      <c r="H4018" t="s">
        <v>16</v>
      </c>
      <c r="I4018" t="s">
        <v>17</v>
      </c>
      <c r="K4018">
        <v>3500000</v>
      </c>
      <c r="L4018">
        <v>2009</v>
      </c>
      <c r="M4018">
        <v>4.8</v>
      </c>
    </row>
    <row r="4019" spans="1:13" x14ac:dyDescent="0.3">
      <c r="A4019" t="s">
        <v>6643</v>
      </c>
      <c r="B4019">
        <v>44</v>
      </c>
      <c r="C4019">
        <v>148</v>
      </c>
      <c r="E4019" t="s">
        <v>6644</v>
      </c>
      <c r="F4019" t="s">
        <v>6645</v>
      </c>
      <c r="G4019">
        <v>30434</v>
      </c>
      <c r="H4019" t="s">
        <v>16</v>
      </c>
      <c r="I4019" t="s">
        <v>17</v>
      </c>
      <c r="J4019" t="s">
        <v>18</v>
      </c>
      <c r="K4019">
        <v>3500000</v>
      </c>
      <c r="L4019">
        <v>2013</v>
      </c>
      <c r="M4019">
        <v>8.4</v>
      </c>
    </row>
    <row r="4020" spans="1:13" hidden="1" x14ac:dyDescent="0.3">
      <c r="A4020" t="s">
        <v>6646</v>
      </c>
      <c r="B4020">
        <v>6</v>
      </c>
      <c r="C4020">
        <v>100</v>
      </c>
      <c r="D4020">
        <v>29233</v>
      </c>
      <c r="E4020" t="s">
        <v>31</v>
      </c>
      <c r="F4020" t="s">
        <v>6647</v>
      </c>
      <c r="G4020">
        <v>75</v>
      </c>
      <c r="H4020" t="s">
        <v>16</v>
      </c>
      <c r="I4020" t="s">
        <v>17</v>
      </c>
      <c r="K4020">
        <v>3500000</v>
      </c>
      <c r="L4020">
        <v>2015</v>
      </c>
      <c r="M4020">
        <v>7</v>
      </c>
    </row>
    <row r="4021" spans="1:13" x14ac:dyDescent="0.3">
      <c r="A4021" t="s">
        <v>1587</v>
      </c>
      <c r="B4021">
        <v>17</v>
      </c>
      <c r="C4021">
        <v>86</v>
      </c>
      <c r="E4021" t="s">
        <v>712</v>
      </c>
      <c r="F4021" t="s">
        <v>6648</v>
      </c>
      <c r="G4021">
        <v>1285</v>
      </c>
      <c r="H4021" t="s">
        <v>16</v>
      </c>
      <c r="I4021" t="s">
        <v>105</v>
      </c>
      <c r="J4021" t="s">
        <v>217</v>
      </c>
      <c r="K4021">
        <v>3500000</v>
      </c>
      <c r="L4021">
        <v>2014</v>
      </c>
      <c r="M4021">
        <v>3.3</v>
      </c>
    </row>
    <row r="4022" spans="1:13" x14ac:dyDescent="0.3">
      <c r="A4022" t="s">
        <v>6649</v>
      </c>
      <c r="B4022">
        <v>7</v>
      </c>
      <c r="C4022">
        <v>92</v>
      </c>
      <c r="E4022" t="s">
        <v>169</v>
      </c>
      <c r="F4022" t="s">
        <v>6650</v>
      </c>
      <c r="G4022">
        <v>1928</v>
      </c>
      <c r="H4022" t="s">
        <v>16</v>
      </c>
      <c r="I4022" t="s">
        <v>17</v>
      </c>
      <c r="J4022" t="s">
        <v>1730</v>
      </c>
      <c r="K4022">
        <v>3500000</v>
      </c>
      <c r="L4022">
        <v>2014</v>
      </c>
      <c r="M4022">
        <v>5.4</v>
      </c>
    </row>
    <row r="4023" spans="1:13" hidden="1" x14ac:dyDescent="0.3">
      <c r="A4023" t="s">
        <v>6651</v>
      </c>
      <c r="B4023">
        <v>9</v>
      </c>
      <c r="C4023">
        <v>88</v>
      </c>
      <c r="E4023" t="s">
        <v>1464</v>
      </c>
      <c r="F4023" t="s">
        <v>6652</v>
      </c>
      <c r="G4023">
        <v>455</v>
      </c>
      <c r="H4023" t="s">
        <v>16</v>
      </c>
      <c r="K4023">
        <v>3500000</v>
      </c>
      <c r="L4023">
        <v>2014</v>
      </c>
      <c r="M4023">
        <v>4.8</v>
      </c>
    </row>
    <row r="4024" spans="1:13" x14ac:dyDescent="0.3">
      <c r="A4024" t="s">
        <v>6653</v>
      </c>
      <c r="B4024">
        <v>3</v>
      </c>
      <c r="C4024">
        <v>90</v>
      </c>
      <c r="E4024" t="s">
        <v>815</v>
      </c>
      <c r="F4024" t="s">
        <v>6654</v>
      </c>
      <c r="G4024">
        <v>610</v>
      </c>
      <c r="H4024" t="s">
        <v>16</v>
      </c>
      <c r="I4024" t="s">
        <v>25</v>
      </c>
      <c r="J4024" t="s">
        <v>217</v>
      </c>
      <c r="K4024">
        <v>3440000</v>
      </c>
      <c r="L4024">
        <v>2014</v>
      </c>
      <c r="M4024">
        <v>3.1</v>
      </c>
    </row>
    <row r="4025" spans="1:13" x14ac:dyDescent="0.3">
      <c r="A4025" t="s">
        <v>3622</v>
      </c>
      <c r="B4025">
        <v>55</v>
      </c>
      <c r="C4025">
        <v>94</v>
      </c>
      <c r="E4025" t="s">
        <v>609</v>
      </c>
      <c r="F4025" t="s">
        <v>6655</v>
      </c>
      <c r="G4025">
        <v>15115</v>
      </c>
      <c r="H4025" t="s">
        <v>16</v>
      </c>
      <c r="I4025" t="s">
        <v>17</v>
      </c>
      <c r="J4025" t="s">
        <v>42</v>
      </c>
      <c r="K4025">
        <v>3400000</v>
      </c>
      <c r="L4025">
        <v>1977</v>
      </c>
      <c r="M4025">
        <v>6.7</v>
      </c>
    </row>
    <row r="4026" spans="1:13" x14ac:dyDescent="0.3">
      <c r="A4026" t="s">
        <v>6656</v>
      </c>
      <c r="B4026">
        <v>169</v>
      </c>
      <c r="C4026">
        <v>80</v>
      </c>
      <c r="D4026">
        <v>77413017</v>
      </c>
      <c r="E4026" t="s">
        <v>31</v>
      </c>
      <c r="F4026" t="s">
        <v>6657</v>
      </c>
      <c r="G4026">
        <v>45984</v>
      </c>
      <c r="H4026" t="s">
        <v>532</v>
      </c>
      <c r="I4026" t="s">
        <v>533</v>
      </c>
      <c r="J4026" t="s">
        <v>110</v>
      </c>
      <c r="K4026">
        <v>8000000</v>
      </c>
      <c r="L4026">
        <v>2005</v>
      </c>
      <c r="M4026">
        <v>7.6</v>
      </c>
    </row>
    <row r="4027" spans="1:13" x14ac:dyDescent="0.3">
      <c r="A4027" t="s">
        <v>3980</v>
      </c>
      <c r="B4027">
        <v>290</v>
      </c>
      <c r="C4027">
        <v>107</v>
      </c>
      <c r="D4027">
        <v>5354039</v>
      </c>
      <c r="E4027" t="s">
        <v>1299</v>
      </c>
      <c r="F4027" t="s">
        <v>6658</v>
      </c>
      <c r="G4027">
        <v>92599</v>
      </c>
      <c r="H4027" t="s">
        <v>16</v>
      </c>
      <c r="I4027" t="s">
        <v>17</v>
      </c>
      <c r="J4027" t="s">
        <v>217</v>
      </c>
      <c r="K4027">
        <v>3500000</v>
      </c>
      <c r="L4027">
        <v>2011</v>
      </c>
      <c r="M4027">
        <v>7.1</v>
      </c>
    </row>
    <row r="4028" spans="1:13" hidden="1" x14ac:dyDescent="0.3">
      <c r="A4028" t="s">
        <v>6659</v>
      </c>
      <c r="B4028">
        <v>10</v>
      </c>
      <c r="C4028">
        <v>99</v>
      </c>
      <c r="E4028" t="s">
        <v>85</v>
      </c>
      <c r="F4028" t="s">
        <v>6660</v>
      </c>
      <c r="G4028">
        <v>1262</v>
      </c>
      <c r="H4028" t="s">
        <v>16</v>
      </c>
      <c r="I4028" t="s">
        <v>17</v>
      </c>
      <c r="J4028" t="s">
        <v>1730</v>
      </c>
      <c r="L4028">
        <v>2011</v>
      </c>
      <c r="M4028">
        <v>6.1</v>
      </c>
    </row>
    <row r="4029" spans="1:13" x14ac:dyDescent="0.3">
      <c r="A4029" t="s">
        <v>6661</v>
      </c>
      <c r="B4029">
        <v>159</v>
      </c>
      <c r="C4029">
        <v>92</v>
      </c>
      <c r="D4029">
        <v>2926565</v>
      </c>
      <c r="E4029" t="s">
        <v>921</v>
      </c>
      <c r="F4029" t="s">
        <v>6662</v>
      </c>
      <c r="G4029">
        <v>28573</v>
      </c>
      <c r="H4029" t="s">
        <v>16</v>
      </c>
      <c r="I4029" t="s">
        <v>17</v>
      </c>
      <c r="J4029" t="s">
        <v>217</v>
      </c>
      <c r="K4029">
        <v>3000000</v>
      </c>
      <c r="L4029">
        <v>2008</v>
      </c>
      <c r="M4029">
        <v>6.5</v>
      </c>
    </row>
    <row r="4030" spans="1:13" x14ac:dyDescent="0.3">
      <c r="A4030" t="s">
        <v>6663</v>
      </c>
      <c r="B4030">
        <v>535</v>
      </c>
      <c r="C4030">
        <v>107</v>
      </c>
      <c r="D4030">
        <v>13092000</v>
      </c>
      <c r="E4030" t="s">
        <v>2217</v>
      </c>
      <c r="F4030" t="s">
        <v>6664</v>
      </c>
      <c r="G4030">
        <v>399138</v>
      </c>
      <c r="H4030" t="s">
        <v>16</v>
      </c>
      <c r="I4030" t="s">
        <v>17</v>
      </c>
      <c r="J4030" t="s">
        <v>217</v>
      </c>
      <c r="K4030">
        <v>3300000</v>
      </c>
      <c r="L4030">
        <v>2014</v>
      </c>
      <c r="M4030">
        <v>8.5</v>
      </c>
    </row>
    <row r="4031" spans="1:13" x14ac:dyDescent="0.3">
      <c r="A4031" t="s">
        <v>3297</v>
      </c>
      <c r="B4031">
        <v>214</v>
      </c>
      <c r="C4031">
        <v>135</v>
      </c>
      <c r="D4031">
        <v>7563397</v>
      </c>
      <c r="E4031" t="s">
        <v>714</v>
      </c>
      <c r="F4031" t="s">
        <v>6665</v>
      </c>
      <c r="G4031">
        <v>533200</v>
      </c>
      <c r="H4031" t="s">
        <v>5090</v>
      </c>
      <c r="I4031" t="s">
        <v>5902</v>
      </c>
      <c r="J4031" t="s">
        <v>217</v>
      </c>
      <c r="K4031">
        <v>3300000</v>
      </c>
      <c r="L4031">
        <v>2002</v>
      </c>
      <c r="M4031">
        <v>8.6999999999999993</v>
      </c>
    </row>
    <row r="4032" spans="1:13" x14ac:dyDescent="0.3">
      <c r="A4032" t="s">
        <v>6666</v>
      </c>
      <c r="B4032">
        <v>47</v>
      </c>
      <c r="C4032">
        <v>99</v>
      </c>
      <c r="D4032">
        <v>104257</v>
      </c>
      <c r="E4032" t="s">
        <v>2290</v>
      </c>
      <c r="F4032" t="s">
        <v>6667</v>
      </c>
      <c r="G4032">
        <v>19194</v>
      </c>
      <c r="H4032" t="s">
        <v>16</v>
      </c>
      <c r="I4032" t="s">
        <v>25</v>
      </c>
      <c r="J4032" t="s">
        <v>217</v>
      </c>
      <c r="K4032">
        <v>2200000</v>
      </c>
      <c r="L4032">
        <v>1999</v>
      </c>
      <c r="M4032">
        <v>7.1</v>
      </c>
    </row>
    <row r="4033" spans="1:13" x14ac:dyDescent="0.3">
      <c r="A4033" t="s">
        <v>6668</v>
      </c>
      <c r="B4033">
        <v>17</v>
      </c>
      <c r="C4033">
        <v>102</v>
      </c>
      <c r="E4033" t="s">
        <v>1542</v>
      </c>
      <c r="F4033" t="s">
        <v>6669</v>
      </c>
      <c r="G4033">
        <v>2116</v>
      </c>
      <c r="H4033" t="s">
        <v>16</v>
      </c>
      <c r="I4033" t="s">
        <v>17</v>
      </c>
      <c r="J4033" t="s">
        <v>18</v>
      </c>
      <c r="K4033">
        <v>3400000</v>
      </c>
      <c r="L4033">
        <v>2012</v>
      </c>
      <c r="M4033">
        <v>6.6</v>
      </c>
    </row>
    <row r="4034" spans="1:13" hidden="1" x14ac:dyDescent="0.3">
      <c r="A4034" t="s">
        <v>6670</v>
      </c>
      <c r="B4034">
        <v>85</v>
      </c>
      <c r="C4034">
        <v>93</v>
      </c>
      <c r="D4034">
        <v>17311</v>
      </c>
      <c r="E4034" t="s">
        <v>1115</v>
      </c>
      <c r="F4034" t="s">
        <v>6671</v>
      </c>
      <c r="G4034">
        <v>12304</v>
      </c>
      <c r="H4034" t="s">
        <v>16</v>
      </c>
      <c r="I4034" t="s">
        <v>17</v>
      </c>
      <c r="J4034" t="s">
        <v>217</v>
      </c>
      <c r="L4034">
        <v>2006</v>
      </c>
      <c r="M4034">
        <v>6.7</v>
      </c>
    </row>
    <row r="4035" spans="1:13" x14ac:dyDescent="0.3">
      <c r="A4035" t="s">
        <v>5701</v>
      </c>
      <c r="B4035">
        <v>349</v>
      </c>
      <c r="C4035">
        <v>115</v>
      </c>
      <c r="D4035">
        <v>610968</v>
      </c>
      <c r="E4035" t="s">
        <v>1235</v>
      </c>
      <c r="F4035" t="s">
        <v>6672</v>
      </c>
      <c r="G4035">
        <v>170155</v>
      </c>
      <c r="H4035" t="s">
        <v>5533</v>
      </c>
      <c r="I4035" t="s">
        <v>2726</v>
      </c>
      <c r="J4035" t="s">
        <v>217</v>
      </c>
      <c r="K4035">
        <v>3800000</v>
      </c>
      <c r="L4035">
        <v>2012</v>
      </c>
      <c r="M4035">
        <v>8.3000000000000007</v>
      </c>
    </row>
    <row r="4036" spans="1:13" x14ac:dyDescent="0.3">
      <c r="A4036" t="s">
        <v>3948</v>
      </c>
      <c r="B4036">
        <v>109</v>
      </c>
      <c r="C4036">
        <v>94</v>
      </c>
      <c r="E4036" t="s">
        <v>1106</v>
      </c>
      <c r="F4036" t="s">
        <v>6673</v>
      </c>
      <c r="G4036">
        <v>104908</v>
      </c>
      <c r="H4036" t="s">
        <v>16</v>
      </c>
      <c r="I4036" t="s">
        <v>17</v>
      </c>
      <c r="J4036" t="s">
        <v>42</v>
      </c>
      <c r="K4036">
        <v>4000000</v>
      </c>
      <c r="L4036">
        <v>1983</v>
      </c>
      <c r="M4036">
        <v>8.1</v>
      </c>
    </row>
    <row r="4037" spans="1:13" x14ac:dyDescent="0.3">
      <c r="A4037" t="s">
        <v>3970</v>
      </c>
      <c r="B4037">
        <v>60</v>
      </c>
      <c r="C4037">
        <v>91</v>
      </c>
      <c r="D4037">
        <v>8108247</v>
      </c>
      <c r="E4037" t="s">
        <v>85</v>
      </c>
      <c r="F4037" t="s">
        <v>6674</v>
      </c>
      <c r="G4037">
        <v>9607</v>
      </c>
      <c r="H4037" t="s">
        <v>16</v>
      </c>
      <c r="I4037" t="s">
        <v>17</v>
      </c>
      <c r="J4037" t="s">
        <v>18</v>
      </c>
      <c r="K4037">
        <v>3300000</v>
      </c>
      <c r="L4037">
        <v>2006</v>
      </c>
      <c r="M4037">
        <v>7.4</v>
      </c>
    </row>
    <row r="4038" spans="1:13" x14ac:dyDescent="0.3">
      <c r="A4038" t="s">
        <v>4543</v>
      </c>
      <c r="B4038">
        <v>101</v>
      </c>
      <c r="C4038">
        <v>98</v>
      </c>
      <c r="E4038" t="s">
        <v>169</v>
      </c>
      <c r="F4038" t="s">
        <v>6675</v>
      </c>
      <c r="G4038">
        <v>6549</v>
      </c>
      <c r="H4038" t="s">
        <v>16</v>
      </c>
      <c r="I4038" t="s">
        <v>105</v>
      </c>
      <c r="J4038" t="s">
        <v>217</v>
      </c>
      <c r="K4038">
        <v>4300000</v>
      </c>
      <c r="L4038">
        <v>1982</v>
      </c>
      <c r="M4038">
        <v>6.6</v>
      </c>
    </row>
    <row r="4039" spans="1:13" hidden="1" x14ac:dyDescent="0.3">
      <c r="A4039" t="s">
        <v>6676</v>
      </c>
      <c r="B4039">
        <v>1</v>
      </c>
      <c r="C4039">
        <v>97</v>
      </c>
      <c r="E4039" t="s">
        <v>609</v>
      </c>
      <c r="F4039" t="s">
        <v>6677</v>
      </c>
      <c r="G4039">
        <v>557</v>
      </c>
      <c r="H4039" t="s">
        <v>16</v>
      </c>
      <c r="I4039" t="s">
        <v>17</v>
      </c>
      <c r="K4039">
        <v>3300000</v>
      </c>
      <c r="L4039">
        <v>2014</v>
      </c>
      <c r="M4039">
        <v>4.5</v>
      </c>
    </row>
    <row r="4040" spans="1:13" x14ac:dyDescent="0.3">
      <c r="A4040" t="s">
        <v>6678</v>
      </c>
      <c r="B4040">
        <v>16</v>
      </c>
      <c r="C4040">
        <v>92</v>
      </c>
      <c r="D4040">
        <v>7680</v>
      </c>
      <c r="E4040" t="s">
        <v>85</v>
      </c>
      <c r="F4040" t="s">
        <v>6679</v>
      </c>
      <c r="G4040">
        <v>704</v>
      </c>
      <c r="H4040" t="s">
        <v>16</v>
      </c>
      <c r="I4040" t="s">
        <v>17</v>
      </c>
      <c r="J4040" t="s">
        <v>217</v>
      </c>
      <c r="K4040">
        <v>2000000</v>
      </c>
      <c r="L4040">
        <v>1999</v>
      </c>
      <c r="M4040">
        <v>6.4</v>
      </c>
    </row>
    <row r="4041" spans="1:13" hidden="1" x14ac:dyDescent="0.3">
      <c r="A4041" t="s">
        <v>6680</v>
      </c>
      <c r="B4041">
        <v>212</v>
      </c>
      <c r="C4041">
        <v>128</v>
      </c>
      <c r="D4041">
        <v>3766595</v>
      </c>
      <c r="E4041" t="s">
        <v>1235</v>
      </c>
      <c r="F4041" t="s">
        <v>6681</v>
      </c>
      <c r="G4041">
        <v>29248</v>
      </c>
      <c r="H4041" t="s">
        <v>532</v>
      </c>
      <c r="I4041" t="s">
        <v>533</v>
      </c>
      <c r="J4041" t="s">
        <v>18</v>
      </c>
      <c r="L4041">
        <v>2008</v>
      </c>
      <c r="M4041">
        <v>7.5</v>
      </c>
    </row>
    <row r="4042" spans="1:13" x14ac:dyDescent="0.3">
      <c r="A4042" t="s">
        <v>1377</v>
      </c>
      <c r="B4042">
        <v>215</v>
      </c>
      <c r="C4042">
        <v>136</v>
      </c>
      <c r="E4042" t="s">
        <v>4057</v>
      </c>
      <c r="F4042" t="s">
        <v>6682</v>
      </c>
      <c r="G4042">
        <v>140527</v>
      </c>
      <c r="H4042" t="s">
        <v>16</v>
      </c>
      <c r="I4042" t="s">
        <v>17</v>
      </c>
      <c r="J4042" t="s">
        <v>217</v>
      </c>
      <c r="K4042">
        <v>2300000</v>
      </c>
      <c r="L4042">
        <v>1968</v>
      </c>
      <c r="M4042">
        <v>8</v>
      </c>
    </row>
    <row r="4043" spans="1:13" x14ac:dyDescent="0.3">
      <c r="A4043" t="s">
        <v>6683</v>
      </c>
      <c r="B4043">
        <v>107</v>
      </c>
      <c r="C4043">
        <v>113</v>
      </c>
      <c r="E4043" t="s">
        <v>647</v>
      </c>
      <c r="F4043" t="s">
        <v>6684</v>
      </c>
      <c r="G4043">
        <v>53741</v>
      </c>
      <c r="H4043" t="s">
        <v>16</v>
      </c>
      <c r="I4043" t="s">
        <v>17</v>
      </c>
      <c r="J4043" t="s">
        <v>2160</v>
      </c>
      <c r="K4043">
        <v>3200000</v>
      </c>
      <c r="L4043">
        <v>1962</v>
      </c>
      <c r="M4043">
        <v>8.1</v>
      </c>
    </row>
    <row r="4044" spans="1:13" hidden="1" x14ac:dyDescent="0.3">
      <c r="A4044" t="s">
        <v>6685</v>
      </c>
      <c r="B4044">
        <v>122</v>
      </c>
      <c r="C4044">
        <v>99</v>
      </c>
      <c r="D4044">
        <v>2277396</v>
      </c>
      <c r="E4044" t="s">
        <v>85</v>
      </c>
      <c r="F4044" t="s">
        <v>6686</v>
      </c>
      <c r="G4044">
        <v>29239</v>
      </c>
      <c r="H4044" t="s">
        <v>16</v>
      </c>
      <c r="I4044" t="s">
        <v>17</v>
      </c>
      <c r="J4044" t="s">
        <v>18</v>
      </c>
      <c r="L4044">
        <v>2009</v>
      </c>
      <c r="M4044">
        <v>7.2</v>
      </c>
    </row>
    <row r="4045" spans="1:13" x14ac:dyDescent="0.3">
      <c r="A4045" t="s">
        <v>6687</v>
      </c>
      <c r="B4045">
        <v>155</v>
      </c>
      <c r="C4045">
        <v>101</v>
      </c>
      <c r="D4045">
        <v>6517198</v>
      </c>
      <c r="E4045" t="s">
        <v>714</v>
      </c>
      <c r="F4045" t="s">
        <v>6688</v>
      </c>
      <c r="G4045">
        <v>30474</v>
      </c>
      <c r="H4045" t="s">
        <v>1010</v>
      </c>
      <c r="I4045" t="s">
        <v>6689</v>
      </c>
      <c r="J4045" t="s">
        <v>217</v>
      </c>
      <c r="K4045">
        <v>3000000</v>
      </c>
      <c r="L4045">
        <v>2004</v>
      </c>
      <c r="M4045">
        <v>7.5</v>
      </c>
    </row>
    <row r="4046" spans="1:13" x14ac:dyDescent="0.3">
      <c r="A4046" t="s">
        <v>6495</v>
      </c>
      <c r="B4046">
        <v>261</v>
      </c>
      <c r="C4046">
        <v>105</v>
      </c>
      <c r="D4046">
        <v>5776314</v>
      </c>
      <c r="E4046" t="s">
        <v>515</v>
      </c>
      <c r="F4046" t="s">
        <v>6690</v>
      </c>
      <c r="G4046">
        <v>73349</v>
      </c>
      <c r="H4046" t="s">
        <v>16</v>
      </c>
      <c r="I4046" t="s">
        <v>17</v>
      </c>
      <c r="J4046" t="s">
        <v>217</v>
      </c>
      <c r="K4046">
        <v>3200000</v>
      </c>
      <c r="L4046">
        <v>2010</v>
      </c>
      <c r="M4046">
        <v>7.2</v>
      </c>
    </row>
    <row r="4047" spans="1:13" x14ac:dyDescent="0.3">
      <c r="A4047" t="s">
        <v>6691</v>
      </c>
      <c r="B4047">
        <v>130</v>
      </c>
      <c r="C4047">
        <v>95</v>
      </c>
      <c r="E4047" t="s">
        <v>6692</v>
      </c>
      <c r="F4047" t="s">
        <v>6693</v>
      </c>
      <c r="G4047">
        <v>25542</v>
      </c>
      <c r="H4047" t="s">
        <v>16</v>
      </c>
      <c r="I4047" t="s">
        <v>17</v>
      </c>
      <c r="J4047" t="s">
        <v>217</v>
      </c>
      <c r="K4047">
        <v>3200000</v>
      </c>
      <c r="L4047">
        <v>2005</v>
      </c>
      <c r="M4047">
        <v>6.4</v>
      </c>
    </row>
    <row r="4048" spans="1:13" x14ac:dyDescent="0.3">
      <c r="A4048" t="s">
        <v>1879</v>
      </c>
      <c r="B4048">
        <v>94</v>
      </c>
      <c r="C4048">
        <v>109</v>
      </c>
      <c r="D4048">
        <v>141600000</v>
      </c>
      <c r="E4048" t="s">
        <v>609</v>
      </c>
      <c r="F4048" t="s">
        <v>6694</v>
      </c>
      <c r="G4048">
        <v>90177</v>
      </c>
      <c r="H4048" t="s">
        <v>16</v>
      </c>
      <c r="I4048" t="s">
        <v>17</v>
      </c>
      <c r="J4048" t="s">
        <v>217</v>
      </c>
      <c r="K4048">
        <v>3000000</v>
      </c>
      <c r="L4048">
        <v>1978</v>
      </c>
      <c r="M4048">
        <v>7.6</v>
      </c>
    </row>
    <row r="4049" spans="1:13" x14ac:dyDescent="0.3">
      <c r="A4049" t="s">
        <v>5773</v>
      </c>
      <c r="B4049">
        <v>164</v>
      </c>
      <c r="C4049">
        <v>110</v>
      </c>
      <c r="D4049">
        <v>51100000</v>
      </c>
      <c r="E4049" t="s">
        <v>23</v>
      </c>
      <c r="F4049" t="s">
        <v>6695</v>
      </c>
      <c r="G4049">
        <v>139432</v>
      </c>
      <c r="H4049" t="s">
        <v>16</v>
      </c>
      <c r="I4049" t="s">
        <v>25</v>
      </c>
      <c r="J4049" t="s">
        <v>2160</v>
      </c>
      <c r="K4049">
        <v>3000000</v>
      </c>
      <c r="L4049">
        <v>1964</v>
      </c>
      <c r="M4049">
        <v>7.8</v>
      </c>
    </row>
    <row r="4050" spans="1:13" x14ac:dyDescent="0.3">
      <c r="A4050" t="s">
        <v>6696</v>
      </c>
      <c r="B4050">
        <v>188</v>
      </c>
      <c r="C4050">
        <v>108</v>
      </c>
      <c r="E4050" t="s">
        <v>1557</v>
      </c>
      <c r="F4050" t="s">
        <v>6697</v>
      </c>
      <c r="G4050">
        <v>9356</v>
      </c>
      <c r="H4050" t="s">
        <v>16</v>
      </c>
      <c r="I4050" t="s">
        <v>105</v>
      </c>
      <c r="J4050" t="s">
        <v>1730</v>
      </c>
      <c r="K4050">
        <v>3200000</v>
      </c>
      <c r="L4050">
        <v>2012</v>
      </c>
      <c r="M4050">
        <v>5.7</v>
      </c>
    </row>
    <row r="4051" spans="1:13" x14ac:dyDescent="0.3">
      <c r="A4051" t="s">
        <v>6698</v>
      </c>
      <c r="B4051">
        <v>206</v>
      </c>
      <c r="C4051">
        <v>118</v>
      </c>
      <c r="E4051" t="s">
        <v>738</v>
      </c>
      <c r="F4051" t="s">
        <v>6699</v>
      </c>
      <c r="G4051">
        <v>275720</v>
      </c>
      <c r="H4051" t="s">
        <v>16</v>
      </c>
      <c r="I4051" t="s">
        <v>17</v>
      </c>
      <c r="J4051" t="s">
        <v>42</v>
      </c>
      <c r="K4051">
        <v>3180000</v>
      </c>
      <c r="L4051">
        <v>1946</v>
      </c>
      <c r="M4051">
        <v>8.6</v>
      </c>
    </row>
    <row r="4052" spans="1:13" x14ac:dyDescent="0.3">
      <c r="A4052" t="s">
        <v>1895</v>
      </c>
      <c r="B4052">
        <v>134</v>
      </c>
      <c r="C4052">
        <v>94</v>
      </c>
      <c r="D4052">
        <v>16501785</v>
      </c>
      <c r="E4052" t="s">
        <v>1235</v>
      </c>
      <c r="F4052" t="s">
        <v>6700</v>
      </c>
      <c r="G4052">
        <v>469561</v>
      </c>
      <c r="H4052" t="s">
        <v>16</v>
      </c>
      <c r="I4052" t="s">
        <v>25</v>
      </c>
      <c r="J4052" t="s">
        <v>217</v>
      </c>
      <c r="K4052">
        <v>3500000</v>
      </c>
      <c r="L4052">
        <v>1996</v>
      </c>
      <c r="M4052">
        <v>8.1999999999999993</v>
      </c>
    </row>
    <row r="4053" spans="1:13" x14ac:dyDescent="0.3">
      <c r="A4053" t="s">
        <v>1817</v>
      </c>
      <c r="B4053">
        <v>53</v>
      </c>
      <c r="C4053">
        <v>115</v>
      </c>
      <c r="D4053">
        <v>38168022</v>
      </c>
      <c r="E4053" t="s">
        <v>6137</v>
      </c>
      <c r="F4053" t="s">
        <v>6701</v>
      </c>
      <c r="G4053">
        <v>4687</v>
      </c>
      <c r="H4053" t="s">
        <v>16</v>
      </c>
      <c r="I4053" t="s">
        <v>17</v>
      </c>
      <c r="J4053" t="s">
        <v>217</v>
      </c>
      <c r="K4053">
        <v>3000000</v>
      </c>
      <c r="L4053">
        <v>2000</v>
      </c>
      <c r="M4053">
        <v>6.6</v>
      </c>
    </row>
    <row r="4054" spans="1:13" x14ac:dyDescent="0.3">
      <c r="A4054" t="s">
        <v>6702</v>
      </c>
      <c r="B4054">
        <v>264</v>
      </c>
      <c r="C4054">
        <v>98</v>
      </c>
      <c r="D4054">
        <v>84749884</v>
      </c>
      <c r="E4054" t="s">
        <v>2285</v>
      </c>
      <c r="F4054" t="s">
        <v>6703</v>
      </c>
      <c r="G4054">
        <v>82133</v>
      </c>
      <c r="H4054" t="s">
        <v>16</v>
      </c>
      <c r="I4054" t="s">
        <v>17</v>
      </c>
      <c r="J4054" t="s">
        <v>217</v>
      </c>
      <c r="K4054">
        <v>3000000</v>
      </c>
      <c r="L4054">
        <v>2010</v>
      </c>
      <c r="M4054">
        <v>5.7</v>
      </c>
    </row>
    <row r="4055" spans="1:13" x14ac:dyDescent="0.3">
      <c r="A4055" t="s">
        <v>2526</v>
      </c>
      <c r="B4055">
        <v>94</v>
      </c>
      <c r="C4055">
        <v>91</v>
      </c>
      <c r="D4055">
        <v>24788807</v>
      </c>
      <c r="E4055" t="s">
        <v>609</v>
      </c>
      <c r="F4055" t="s">
        <v>6704</v>
      </c>
      <c r="G4055">
        <v>21245</v>
      </c>
      <c r="H4055" t="s">
        <v>16</v>
      </c>
      <c r="I4055" t="s">
        <v>25</v>
      </c>
      <c r="J4055" t="s">
        <v>42</v>
      </c>
      <c r="K4055">
        <v>3000000</v>
      </c>
      <c r="L4055">
        <v>1998</v>
      </c>
      <c r="M4055">
        <v>7.4</v>
      </c>
    </row>
    <row r="4056" spans="1:13" x14ac:dyDescent="0.3">
      <c r="A4056" t="s">
        <v>1372</v>
      </c>
      <c r="B4056">
        <v>215</v>
      </c>
      <c r="C4056">
        <v>120</v>
      </c>
      <c r="D4056">
        <v>21244913</v>
      </c>
      <c r="E4056" t="s">
        <v>6705</v>
      </c>
      <c r="F4056" t="s">
        <v>6706</v>
      </c>
      <c r="G4056">
        <v>123090</v>
      </c>
      <c r="H4056" t="s">
        <v>16</v>
      </c>
      <c r="I4056" t="s">
        <v>282</v>
      </c>
      <c r="J4056" t="s">
        <v>217</v>
      </c>
      <c r="K4056">
        <v>4000000</v>
      </c>
      <c r="L4056">
        <v>2002</v>
      </c>
      <c r="M4056">
        <v>8</v>
      </c>
    </row>
    <row r="4057" spans="1:13" hidden="1" x14ac:dyDescent="0.3">
      <c r="A4057" t="s">
        <v>716</v>
      </c>
      <c r="B4057">
        <v>85</v>
      </c>
      <c r="C4057">
        <v>109</v>
      </c>
      <c r="D4057">
        <v>377420</v>
      </c>
      <c r="E4057" t="s">
        <v>1235</v>
      </c>
      <c r="F4057" t="s">
        <v>6707</v>
      </c>
      <c r="G4057">
        <v>2789</v>
      </c>
      <c r="H4057" t="s">
        <v>719</v>
      </c>
      <c r="I4057" t="s">
        <v>326</v>
      </c>
      <c r="J4057" t="s">
        <v>18</v>
      </c>
      <c r="L4057">
        <v>2014</v>
      </c>
      <c r="M4057">
        <v>7.3</v>
      </c>
    </row>
    <row r="4058" spans="1:13" x14ac:dyDescent="0.3">
      <c r="A4058" t="s">
        <v>6708</v>
      </c>
      <c r="B4058">
        <v>138</v>
      </c>
      <c r="C4058">
        <v>87</v>
      </c>
      <c r="D4058">
        <v>30000000</v>
      </c>
      <c r="E4058" t="s">
        <v>2625</v>
      </c>
      <c r="F4058" t="s">
        <v>6709</v>
      </c>
      <c r="G4058">
        <v>43485</v>
      </c>
      <c r="H4058" t="s">
        <v>16</v>
      </c>
      <c r="I4058" t="s">
        <v>17</v>
      </c>
      <c r="J4058" t="s">
        <v>217</v>
      </c>
      <c r="K4058">
        <v>2200000</v>
      </c>
      <c r="L4058">
        <v>1985</v>
      </c>
      <c r="M4058">
        <v>5.4</v>
      </c>
    </row>
    <row r="4059" spans="1:13" x14ac:dyDescent="0.3">
      <c r="A4059" t="s">
        <v>4398</v>
      </c>
      <c r="B4059">
        <v>55</v>
      </c>
      <c r="C4059">
        <v>117</v>
      </c>
      <c r="D4059">
        <v>20966644</v>
      </c>
      <c r="E4059" t="s">
        <v>85</v>
      </c>
      <c r="F4059" t="s">
        <v>6710</v>
      </c>
      <c r="G4059">
        <v>29610</v>
      </c>
      <c r="H4059" t="s">
        <v>16</v>
      </c>
      <c r="I4059" t="s">
        <v>25</v>
      </c>
      <c r="J4059" t="s">
        <v>2007</v>
      </c>
      <c r="K4059">
        <v>3000000</v>
      </c>
      <c r="L4059">
        <v>1985</v>
      </c>
      <c r="M4059">
        <v>7.4</v>
      </c>
    </row>
    <row r="4060" spans="1:13" x14ac:dyDescent="0.3">
      <c r="A4060" t="s">
        <v>5190</v>
      </c>
      <c r="B4060">
        <v>361</v>
      </c>
      <c r="C4060">
        <v>85</v>
      </c>
      <c r="D4060">
        <v>64423650</v>
      </c>
      <c r="E4060" t="s">
        <v>1557</v>
      </c>
      <c r="F4060" t="s">
        <v>6711</v>
      </c>
      <c r="G4060">
        <v>139329</v>
      </c>
      <c r="H4060" t="s">
        <v>16</v>
      </c>
      <c r="I4060" t="s">
        <v>17</v>
      </c>
      <c r="J4060" t="s">
        <v>217</v>
      </c>
      <c r="K4060">
        <v>3000000</v>
      </c>
      <c r="L4060">
        <v>2013</v>
      </c>
      <c r="M4060">
        <v>5.7</v>
      </c>
    </row>
    <row r="4061" spans="1:13" x14ac:dyDescent="0.3">
      <c r="A4061" t="s">
        <v>976</v>
      </c>
      <c r="B4061">
        <v>411</v>
      </c>
      <c r="C4061">
        <v>110</v>
      </c>
      <c r="D4061">
        <v>48056940</v>
      </c>
      <c r="E4061" t="s">
        <v>1828</v>
      </c>
      <c r="F4061" t="s">
        <v>6712</v>
      </c>
      <c r="G4061">
        <v>155153</v>
      </c>
      <c r="H4061" t="s">
        <v>16</v>
      </c>
      <c r="I4061" t="s">
        <v>17</v>
      </c>
      <c r="J4061" t="s">
        <v>217</v>
      </c>
      <c r="K4061">
        <v>3000000</v>
      </c>
      <c r="L4061">
        <v>2012</v>
      </c>
      <c r="M4061">
        <v>6.8</v>
      </c>
    </row>
    <row r="4062" spans="1:13" x14ac:dyDescent="0.3">
      <c r="A4062" t="s">
        <v>4586</v>
      </c>
      <c r="B4062">
        <v>24</v>
      </c>
      <c r="C4062">
        <v>113</v>
      </c>
      <c r="D4062">
        <v>19184015</v>
      </c>
      <c r="E4062" t="s">
        <v>6713</v>
      </c>
      <c r="F4062" t="s">
        <v>6714</v>
      </c>
      <c r="G4062">
        <v>1466</v>
      </c>
      <c r="H4062" t="s">
        <v>16</v>
      </c>
      <c r="I4062" t="s">
        <v>17</v>
      </c>
      <c r="J4062" t="s">
        <v>217</v>
      </c>
      <c r="K4062">
        <v>3000000</v>
      </c>
      <c r="L4062">
        <v>2002</v>
      </c>
      <c r="M4062">
        <v>5.4</v>
      </c>
    </row>
    <row r="4063" spans="1:13" x14ac:dyDescent="0.3">
      <c r="A4063" t="s">
        <v>6601</v>
      </c>
      <c r="B4063">
        <v>70</v>
      </c>
      <c r="C4063">
        <v>108</v>
      </c>
      <c r="E4063" t="s">
        <v>85</v>
      </c>
      <c r="F4063" t="s">
        <v>6715</v>
      </c>
      <c r="G4063">
        <v>33741</v>
      </c>
      <c r="H4063" t="s">
        <v>16</v>
      </c>
      <c r="I4063" t="s">
        <v>17</v>
      </c>
      <c r="J4063" t="s">
        <v>2160</v>
      </c>
      <c r="K4063">
        <v>3000000</v>
      </c>
      <c r="L4063">
        <v>1958</v>
      </c>
      <c r="M4063">
        <v>8.1</v>
      </c>
    </row>
    <row r="4064" spans="1:13" x14ac:dyDescent="0.3">
      <c r="A4064" t="s">
        <v>6716</v>
      </c>
      <c r="B4064">
        <v>78</v>
      </c>
      <c r="C4064">
        <v>95</v>
      </c>
      <c r="E4064" t="s">
        <v>34</v>
      </c>
      <c r="F4064" t="s">
        <v>6717</v>
      </c>
      <c r="G4064">
        <v>32378</v>
      </c>
      <c r="H4064" t="s">
        <v>16</v>
      </c>
      <c r="I4064" t="s">
        <v>17</v>
      </c>
      <c r="J4064" t="s">
        <v>110</v>
      </c>
      <c r="K4064">
        <v>3000000</v>
      </c>
      <c r="L4064">
        <v>1970</v>
      </c>
      <c r="M4064">
        <v>6.1</v>
      </c>
    </row>
    <row r="4065" spans="1:13" x14ac:dyDescent="0.3">
      <c r="A4065" t="s">
        <v>2539</v>
      </c>
      <c r="B4065">
        <v>35</v>
      </c>
      <c r="C4065">
        <v>98</v>
      </c>
      <c r="D4065">
        <v>24629916</v>
      </c>
      <c r="E4065" t="s">
        <v>2638</v>
      </c>
      <c r="F4065" t="s">
        <v>6718</v>
      </c>
      <c r="G4065">
        <v>12942</v>
      </c>
      <c r="H4065" t="s">
        <v>16</v>
      </c>
      <c r="I4065" t="s">
        <v>17</v>
      </c>
      <c r="J4065" t="s">
        <v>42</v>
      </c>
      <c r="K4065">
        <v>3000000</v>
      </c>
      <c r="L4065">
        <v>1997</v>
      </c>
      <c r="M4065">
        <v>5.0999999999999996</v>
      </c>
    </row>
    <row r="4066" spans="1:13" x14ac:dyDescent="0.3">
      <c r="A4066" t="s">
        <v>6719</v>
      </c>
      <c r="B4066">
        <v>39</v>
      </c>
      <c r="C4066">
        <v>93</v>
      </c>
      <c r="E4066" t="s">
        <v>796</v>
      </c>
      <c r="F4066" t="s">
        <v>6720</v>
      </c>
      <c r="G4066">
        <v>9066</v>
      </c>
      <c r="H4066" t="s">
        <v>248</v>
      </c>
      <c r="I4066" t="s">
        <v>249</v>
      </c>
      <c r="J4066" t="s">
        <v>110</v>
      </c>
      <c r="K4066">
        <v>16000000</v>
      </c>
      <c r="L4066">
        <v>2000</v>
      </c>
      <c r="M4066">
        <v>5.6</v>
      </c>
    </row>
    <row r="4067" spans="1:13" x14ac:dyDescent="0.3">
      <c r="A4067" t="s">
        <v>6721</v>
      </c>
      <c r="B4067">
        <v>158</v>
      </c>
      <c r="C4067">
        <v>86</v>
      </c>
      <c r="D4067">
        <v>19472057</v>
      </c>
      <c r="E4067" t="s">
        <v>1982</v>
      </c>
      <c r="F4067" t="s">
        <v>6722</v>
      </c>
      <c r="G4067">
        <v>25332</v>
      </c>
      <c r="H4067" t="s">
        <v>16</v>
      </c>
      <c r="I4067" t="s">
        <v>17</v>
      </c>
      <c r="J4067" t="s">
        <v>217</v>
      </c>
      <c r="K4067">
        <v>3000000</v>
      </c>
      <c r="L4067">
        <v>1986</v>
      </c>
      <c r="M4067">
        <v>5.9</v>
      </c>
    </row>
    <row r="4068" spans="1:13" x14ac:dyDescent="0.3">
      <c r="A4068" t="s">
        <v>3196</v>
      </c>
      <c r="B4068">
        <v>122</v>
      </c>
      <c r="C4068">
        <v>161</v>
      </c>
      <c r="D4068">
        <v>27200000</v>
      </c>
      <c r="E4068" t="s">
        <v>1203</v>
      </c>
      <c r="F4068" t="s">
        <v>6723</v>
      </c>
      <c r="G4068">
        <v>149444</v>
      </c>
      <c r="H4068" t="s">
        <v>16</v>
      </c>
      <c r="I4068" t="s">
        <v>25</v>
      </c>
      <c r="J4068" t="s">
        <v>42</v>
      </c>
      <c r="K4068">
        <v>3000000</v>
      </c>
      <c r="L4068">
        <v>1957</v>
      </c>
      <c r="M4068">
        <v>8.1999999999999993</v>
      </c>
    </row>
    <row r="4069" spans="1:13" x14ac:dyDescent="0.3">
      <c r="A4069" t="s">
        <v>1942</v>
      </c>
      <c r="B4069">
        <v>16</v>
      </c>
      <c r="C4069">
        <v>100</v>
      </c>
      <c r="D4069">
        <v>15369573</v>
      </c>
      <c r="E4069" t="s">
        <v>690</v>
      </c>
      <c r="F4069" t="s">
        <v>6724</v>
      </c>
      <c r="G4069">
        <v>2580</v>
      </c>
      <c r="H4069" t="s">
        <v>16</v>
      </c>
      <c r="I4069" t="s">
        <v>17</v>
      </c>
      <c r="J4069" t="s">
        <v>42</v>
      </c>
      <c r="K4069">
        <v>3000000</v>
      </c>
      <c r="L4069">
        <v>1990</v>
      </c>
      <c r="M4069">
        <v>5.3</v>
      </c>
    </row>
    <row r="4070" spans="1:13" x14ac:dyDescent="0.3">
      <c r="A4070" t="s">
        <v>3864</v>
      </c>
      <c r="B4070">
        <v>67</v>
      </c>
      <c r="C4070">
        <v>120</v>
      </c>
      <c r="E4070" t="s">
        <v>6725</v>
      </c>
      <c r="F4070" t="s">
        <v>6726</v>
      </c>
      <c r="G4070">
        <v>15293</v>
      </c>
      <c r="H4070" t="s">
        <v>16</v>
      </c>
      <c r="I4070" t="s">
        <v>17</v>
      </c>
      <c r="J4070" t="s">
        <v>42</v>
      </c>
      <c r="K4070">
        <v>4490375</v>
      </c>
      <c r="L4070">
        <v>1976</v>
      </c>
      <c r="M4070">
        <v>6.8</v>
      </c>
    </row>
    <row r="4071" spans="1:13" x14ac:dyDescent="0.3">
      <c r="A4071" t="s">
        <v>6453</v>
      </c>
      <c r="B4071">
        <v>183</v>
      </c>
      <c r="C4071">
        <v>125</v>
      </c>
      <c r="E4071" t="s">
        <v>515</v>
      </c>
      <c r="F4071" t="s">
        <v>6727</v>
      </c>
      <c r="G4071">
        <v>109335</v>
      </c>
      <c r="H4071" t="s">
        <v>16</v>
      </c>
      <c r="I4071" t="s">
        <v>17</v>
      </c>
      <c r="J4071" t="s">
        <v>2160</v>
      </c>
      <c r="K4071">
        <v>3000000</v>
      </c>
      <c r="L4071">
        <v>1960</v>
      </c>
      <c r="M4071">
        <v>8.3000000000000007</v>
      </c>
    </row>
    <row r="4072" spans="1:13" x14ac:dyDescent="0.3">
      <c r="A4072" t="s">
        <v>6728</v>
      </c>
      <c r="B4072">
        <v>112</v>
      </c>
      <c r="C4072">
        <v>91</v>
      </c>
      <c r="D4072">
        <v>15935068</v>
      </c>
      <c r="E4072" t="s">
        <v>3427</v>
      </c>
      <c r="F4072" t="s">
        <v>6729</v>
      </c>
      <c r="G4072">
        <v>19331</v>
      </c>
      <c r="H4072" t="s">
        <v>16</v>
      </c>
      <c r="I4072" t="s">
        <v>17</v>
      </c>
      <c r="J4072" t="s">
        <v>217</v>
      </c>
      <c r="K4072">
        <v>2500000</v>
      </c>
      <c r="L4072">
        <v>1993</v>
      </c>
      <c r="M4072">
        <v>4.3</v>
      </c>
    </row>
    <row r="4073" spans="1:13" x14ac:dyDescent="0.3">
      <c r="A4073" t="s">
        <v>3864</v>
      </c>
      <c r="B4073">
        <v>64</v>
      </c>
      <c r="C4073">
        <v>128</v>
      </c>
      <c r="E4073" t="s">
        <v>3648</v>
      </c>
      <c r="F4073" t="s">
        <v>6730</v>
      </c>
      <c r="G4073">
        <v>18656</v>
      </c>
      <c r="H4073" t="s">
        <v>16</v>
      </c>
      <c r="I4073" t="s">
        <v>17</v>
      </c>
      <c r="J4073" t="s">
        <v>2160</v>
      </c>
      <c r="K4073">
        <v>6000000</v>
      </c>
      <c r="L4073">
        <v>1966</v>
      </c>
      <c r="M4073">
        <v>6.7</v>
      </c>
    </row>
    <row r="4074" spans="1:13" x14ac:dyDescent="0.3">
      <c r="A4074" t="s">
        <v>566</v>
      </c>
      <c r="B4074">
        <v>114</v>
      </c>
      <c r="C4074">
        <v>100</v>
      </c>
      <c r="D4074">
        <v>11694528</v>
      </c>
      <c r="E4074" t="s">
        <v>6731</v>
      </c>
      <c r="F4074" t="s">
        <v>6732</v>
      </c>
      <c r="G4074">
        <v>7721</v>
      </c>
      <c r="H4074" t="s">
        <v>16</v>
      </c>
      <c r="I4074" t="s">
        <v>17</v>
      </c>
      <c r="J4074" t="s">
        <v>217</v>
      </c>
      <c r="K4074">
        <v>3000000</v>
      </c>
      <c r="L4074">
        <v>2005</v>
      </c>
      <c r="M4074">
        <v>7.2</v>
      </c>
    </row>
    <row r="4075" spans="1:13" hidden="1" x14ac:dyDescent="0.3">
      <c r="A4075" t="s">
        <v>6733</v>
      </c>
      <c r="B4075">
        <v>246</v>
      </c>
      <c r="C4075">
        <v>84</v>
      </c>
      <c r="D4075">
        <v>229094</v>
      </c>
      <c r="E4075" t="s">
        <v>5263</v>
      </c>
      <c r="F4075" t="s">
        <v>6734</v>
      </c>
      <c r="G4075">
        <v>27650</v>
      </c>
      <c r="H4075" t="s">
        <v>16</v>
      </c>
      <c r="I4075" t="s">
        <v>25</v>
      </c>
      <c r="J4075" t="s">
        <v>217</v>
      </c>
      <c r="L4075">
        <v>2015</v>
      </c>
      <c r="M4075">
        <v>6.9</v>
      </c>
    </row>
    <row r="4076" spans="1:13" x14ac:dyDescent="0.3">
      <c r="A4076" t="s">
        <v>5218</v>
      </c>
      <c r="B4076">
        <v>7</v>
      </c>
      <c r="C4076">
        <v>97</v>
      </c>
      <c r="E4076" t="s">
        <v>1972</v>
      </c>
      <c r="F4076" t="s">
        <v>6735</v>
      </c>
      <c r="G4076">
        <v>1361</v>
      </c>
      <c r="H4076" t="s">
        <v>16</v>
      </c>
      <c r="I4076" t="s">
        <v>17</v>
      </c>
      <c r="J4076" t="s">
        <v>217</v>
      </c>
      <c r="K4076">
        <v>3000000</v>
      </c>
      <c r="L4076">
        <v>1985</v>
      </c>
      <c r="M4076">
        <v>6.6</v>
      </c>
    </row>
    <row r="4077" spans="1:13" x14ac:dyDescent="0.3">
      <c r="A4077" t="s">
        <v>6736</v>
      </c>
      <c r="B4077">
        <v>49</v>
      </c>
      <c r="C4077">
        <v>84</v>
      </c>
      <c r="D4077">
        <v>10017041</v>
      </c>
      <c r="E4077" t="s">
        <v>641</v>
      </c>
      <c r="F4077" t="s">
        <v>6737</v>
      </c>
      <c r="G4077">
        <v>8265</v>
      </c>
      <c r="H4077" t="s">
        <v>16</v>
      </c>
      <c r="I4077" t="s">
        <v>17</v>
      </c>
      <c r="J4077" t="s">
        <v>217</v>
      </c>
      <c r="K4077">
        <v>3000000</v>
      </c>
      <c r="L4077">
        <v>2009</v>
      </c>
      <c r="M4077">
        <v>5.9</v>
      </c>
    </row>
    <row r="4078" spans="1:13" x14ac:dyDescent="0.3">
      <c r="A4078" t="s">
        <v>6601</v>
      </c>
      <c r="B4078">
        <v>42</v>
      </c>
      <c r="C4078">
        <v>146</v>
      </c>
      <c r="E4078" t="s">
        <v>1235</v>
      </c>
      <c r="F4078" t="s">
        <v>6738</v>
      </c>
      <c r="G4078">
        <v>7998</v>
      </c>
      <c r="H4078" t="s">
        <v>16</v>
      </c>
      <c r="I4078" t="s">
        <v>17</v>
      </c>
      <c r="J4078" t="s">
        <v>2160</v>
      </c>
      <c r="K4078">
        <v>3000000</v>
      </c>
      <c r="L4078">
        <v>1960</v>
      </c>
      <c r="M4078">
        <v>7.9</v>
      </c>
    </row>
    <row r="4079" spans="1:13" x14ac:dyDescent="0.3">
      <c r="A4079" t="s">
        <v>5456</v>
      </c>
      <c r="B4079">
        <v>73</v>
      </c>
      <c r="C4079">
        <v>186</v>
      </c>
      <c r="E4079" t="s">
        <v>1229</v>
      </c>
      <c r="F4079" t="s">
        <v>6739</v>
      </c>
      <c r="G4079">
        <v>44457</v>
      </c>
      <c r="H4079" t="s">
        <v>16</v>
      </c>
      <c r="I4079" t="s">
        <v>17</v>
      </c>
      <c r="J4079" t="s">
        <v>1730</v>
      </c>
      <c r="K4079">
        <v>3000000</v>
      </c>
      <c r="L4079">
        <v>1961</v>
      </c>
      <c r="M4079">
        <v>8.3000000000000007</v>
      </c>
    </row>
    <row r="4080" spans="1:13" hidden="1" x14ac:dyDescent="0.3">
      <c r="A4080" t="s">
        <v>4586</v>
      </c>
      <c r="B4080">
        <v>16</v>
      </c>
      <c r="C4080">
        <v>94</v>
      </c>
      <c r="D4080">
        <v>9016377</v>
      </c>
      <c r="E4080" t="s">
        <v>609</v>
      </c>
      <c r="F4080" t="s">
        <v>6740</v>
      </c>
      <c r="G4080">
        <v>1004</v>
      </c>
      <c r="H4080" t="s">
        <v>16</v>
      </c>
      <c r="I4080" t="s">
        <v>17</v>
      </c>
      <c r="J4080" t="s">
        <v>217</v>
      </c>
      <c r="L4080">
        <v>1999</v>
      </c>
      <c r="M4080">
        <v>5.2</v>
      </c>
    </row>
    <row r="4081" spans="1:13" hidden="1" x14ac:dyDescent="0.3">
      <c r="B4081">
        <v>38</v>
      </c>
      <c r="C4081">
        <v>11</v>
      </c>
      <c r="E4081" t="s">
        <v>6306</v>
      </c>
      <c r="F4081" t="s">
        <v>6741</v>
      </c>
      <c r="G4081">
        <v>32923</v>
      </c>
      <c r="H4081" t="s">
        <v>16</v>
      </c>
      <c r="I4081" t="s">
        <v>17</v>
      </c>
      <c r="J4081" t="s">
        <v>957</v>
      </c>
      <c r="M4081">
        <v>7.8</v>
      </c>
    </row>
    <row r="4082" spans="1:13" x14ac:dyDescent="0.3">
      <c r="A4082" t="s">
        <v>6742</v>
      </c>
      <c r="B4082">
        <v>91</v>
      </c>
      <c r="C4082">
        <v>126</v>
      </c>
      <c r="E4082" t="s">
        <v>6743</v>
      </c>
      <c r="F4082" t="s">
        <v>6744</v>
      </c>
      <c r="G4082">
        <v>21316</v>
      </c>
      <c r="H4082" t="s">
        <v>16</v>
      </c>
      <c r="I4082" t="s">
        <v>17</v>
      </c>
      <c r="J4082" t="s">
        <v>2160</v>
      </c>
      <c r="K4082">
        <v>3000000</v>
      </c>
      <c r="L4082">
        <v>1948</v>
      </c>
      <c r="M4082">
        <v>7.8</v>
      </c>
    </row>
    <row r="4083" spans="1:13" x14ac:dyDescent="0.3">
      <c r="A4083" t="s">
        <v>6745</v>
      </c>
      <c r="B4083">
        <v>37</v>
      </c>
      <c r="C4083">
        <v>99</v>
      </c>
      <c r="D4083">
        <v>7059537</v>
      </c>
      <c r="E4083" t="s">
        <v>609</v>
      </c>
      <c r="F4083" t="s">
        <v>6746</v>
      </c>
      <c r="G4083">
        <v>8279</v>
      </c>
      <c r="H4083" t="s">
        <v>16</v>
      </c>
      <c r="I4083" t="s">
        <v>17</v>
      </c>
      <c r="J4083" t="s">
        <v>18</v>
      </c>
      <c r="K4083">
        <v>3000000</v>
      </c>
      <c r="L4083">
        <v>2006</v>
      </c>
      <c r="M4083">
        <v>3</v>
      </c>
    </row>
    <row r="4084" spans="1:13" x14ac:dyDescent="0.3">
      <c r="A4084" t="s">
        <v>3230</v>
      </c>
      <c r="B4084">
        <v>405</v>
      </c>
      <c r="C4084">
        <v>109</v>
      </c>
      <c r="D4084">
        <v>8114507</v>
      </c>
      <c r="E4084" t="s">
        <v>85</v>
      </c>
      <c r="F4084" t="s">
        <v>6747</v>
      </c>
      <c r="G4084">
        <v>95362</v>
      </c>
      <c r="H4084" t="s">
        <v>16</v>
      </c>
      <c r="I4084" t="s">
        <v>17</v>
      </c>
      <c r="J4084" t="s">
        <v>217</v>
      </c>
      <c r="K4084">
        <v>3000000</v>
      </c>
      <c r="L4084">
        <v>2013</v>
      </c>
      <c r="M4084">
        <v>7.9</v>
      </c>
    </row>
    <row r="4085" spans="1:13" x14ac:dyDescent="0.3">
      <c r="A4085" t="s">
        <v>6748</v>
      </c>
      <c r="B4085">
        <v>29</v>
      </c>
      <c r="C4085">
        <v>95</v>
      </c>
      <c r="D4085">
        <v>7888703</v>
      </c>
      <c r="E4085" t="s">
        <v>1014</v>
      </c>
      <c r="F4085" t="s">
        <v>6749</v>
      </c>
      <c r="G4085">
        <v>8465</v>
      </c>
      <c r="H4085" t="s">
        <v>16</v>
      </c>
      <c r="I4085" t="s">
        <v>17</v>
      </c>
      <c r="J4085" t="s">
        <v>42</v>
      </c>
      <c r="K4085">
        <v>3000000</v>
      </c>
      <c r="L4085">
        <v>1987</v>
      </c>
      <c r="M4085">
        <v>3.2</v>
      </c>
    </row>
    <row r="4086" spans="1:13" x14ac:dyDescent="0.3">
      <c r="A4086" t="s">
        <v>6214</v>
      </c>
      <c r="B4086">
        <v>81</v>
      </c>
      <c r="C4086">
        <v>97</v>
      </c>
      <c r="D4086">
        <v>7282851</v>
      </c>
      <c r="E4086" t="s">
        <v>1552</v>
      </c>
      <c r="F4086" t="s">
        <v>6750</v>
      </c>
      <c r="G4086">
        <v>9502</v>
      </c>
      <c r="H4086" t="s">
        <v>16</v>
      </c>
      <c r="I4086" t="s">
        <v>17</v>
      </c>
      <c r="J4086" t="s">
        <v>217</v>
      </c>
      <c r="K4086">
        <v>3000000</v>
      </c>
      <c r="L4086">
        <v>1988</v>
      </c>
      <c r="M4086">
        <v>6.5</v>
      </c>
    </row>
    <row r="4087" spans="1:13" hidden="1" x14ac:dyDescent="0.3">
      <c r="A4087" t="s">
        <v>5218</v>
      </c>
      <c r="B4087">
        <v>17</v>
      </c>
      <c r="C4087">
        <v>94</v>
      </c>
      <c r="D4087">
        <v>6879730</v>
      </c>
      <c r="E4087" t="s">
        <v>1235</v>
      </c>
      <c r="F4087" t="s">
        <v>6751</v>
      </c>
      <c r="G4087">
        <v>806</v>
      </c>
      <c r="H4087" t="s">
        <v>16</v>
      </c>
      <c r="I4087" t="s">
        <v>17</v>
      </c>
      <c r="J4087" t="s">
        <v>217</v>
      </c>
      <c r="L4087">
        <v>2004</v>
      </c>
      <c r="M4087">
        <v>6.9</v>
      </c>
    </row>
    <row r="4088" spans="1:13" x14ac:dyDescent="0.3">
      <c r="A4088" t="s">
        <v>6752</v>
      </c>
      <c r="B4088">
        <v>75</v>
      </c>
      <c r="C4088">
        <v>90</v>
      </c>
      <c r="D4088">
        <v>5844929</v>
      </c>
      <c r="E4088" t="s">
        <v>921</v>
      </c>
      <c r="F4088" t="s">
        <v>6753</v>
      </c>
      <c r="G4088">
        <v>6000</v>
      </c>
      <c r="H4088" t="s">
        <v>16</v>
      </c>
      <c r="I4088" t="s">
        <v>17</v>
      </c>
      <c r="J4088" t="s">
        <v>18</v>
      </c>
      <c r="K4088">
        <v>3000000</v>
      </c>
      <c r="L4088">
        <v>2002</v>
      </c>
      <c r="M4088">
        <v>7</v>
      </c>
    </row>
    <row r="4089" spans="1:13" hidden="1" x14ac:dyDescent="0.3">
      <c r="C4089">
        <v>197</v>
      </c>
      <c r="E4089" t="s">
        <v>1229</v>
      </c>
      <c r="F4089" t="s">
        <v>6754</v>
      </c>
      <c r="G4089">
        <v>299</v>
      </c>
      <c r="H4089" t="s">
        <v>16</v>
      </c>
      <c r="I4089" t="s">
        <v>139</v>
      </c>
      <c r="K4089">
        <v>15000000</v>
      </c>
      <c r="M4089">
        <v>7.4</v>
      </c>
    </row>
    <row r="4090" spans="1:13" hidden="1" x14ac:dyDescent="0.3">
      <c r="A4090" t="s">
        <v>2002</v>
      </c>
      <c r="B4090">
        <v>91</v>
      </c>
      <c r="C4090">
        <v>117</v>
      </c>
      <c r="D4090">
        <v>3222857</v>
      </c>
      <c r="E4090" t="s">
        <v>85</v>
      </c>
      <c r="F4090" t="s">
        <v>6755</v>
      </c>
      <c r="G4090">
        <v>12560</v>
      </c>
      <c r="H4090" t="s">
        <v>2005</v>
      </c>
      <c r="I4090" t="s">
        <v>105</v>
      </c>
      <c r="J4090" t="s">
        <v>18</v>
      </c>
      <c r="L4090">
        <v>2005</v>
      </c>
      <c r="M4090">
        <v>7.8</v>
      </c>
    </row>
    <row r="4091" spans="1:13" x14ac:dyDescent="0.3">
      <c r="A4091" t="s">
        <v>6756</v>
      </c>
      <c r="B4091">
        <v>82</v>
      </c>
      <c r="C4091">
        <v>96</v>
      </c>
      <c r="D4091">
        <v>4170647</v>
      </c>
      <c r="E4091" t="s">
        <v>921</v>
      </c>
      <c r="F4091" t="s">
        <v>6757</v>
      </c>
      <c r="G4091">
        <v>14548</v>
      </c>
      <c r="H4091" t="s">
        <v>16</v>
      </c>
      <c r="I4091" t="s">
        <v>25</v>
      </c>
      <c r="J4091" t="s">
        <v>217</v>
      </c>
      <c r="K4091">
        <v>1900000</v>
      </c>
      <c r="L4091">
        <v>1999</v>
      </c>
      <c r="M4091">
        <v>6.9</v>
      </c>
    </row>
    <row r="4092" spans="1:13" x14ac:dyDescent="0.3">
      <c r="A4092" t="s">
        <v>6758</v>
      </c>
      <c r="B4092">
        <v>48</v>
      </c>
      <c r="C4092">
        <v>82</v>
      </c>
      <c r="D4092">
        <v>4142507</v>
      </c>
      <c r="E4092" t="s">
        <v>615</v>
      </c>
      <c r="F4092" t="s">
        <v>6759</v>
      </c>
      <c r="G4092">
        <v>3665</v>
      </c>
      <c r="H4092" t="s">
        <v>16</v>
      </c>
      <c r="I4092" t="s">
        <v>17</v>
      </c>
      <c r="J4092" t="s">
        <v>217</v>
      </c>
      <c r="K4092">
        <v>3000000</v>
      </c>
      <c r="L4092">
        <v>2000</v>
      </c>
      <c r="M4092">
        <v>4.4000000000000004</v>
      </c>
    </row>
    <row r="4093" spans="1:13" x14ac:dyDescent="0.3">
      <c r="A4093" t="s">
        <v>3617</v>
      </c>
      <c r="B4093">
        <v>33</v>
      </c>
      <c r="C4093">
        <v>109</v>
      </c>
      <c r="D4093">
        <v>4109095</v>
      </c>
      <c r="E4093" t="s">
        <v>6760</v>
      </c>
      <c r="F4093" t="s">
        <v>6761</v>
      </c>
      <c r="G4093">
        <v>8239</v>
      </c>
      <c r="H4093" t="s">
        <v>16</v>
      </c>
      <c r="I4093" t="s">
        <v>17</v>
      </c>
      <c r="J4093" t="s">
        <v>217</v>
      </c>
      <c r="K4093">
        <v>3000000</v>
      </c>
      <c r="L4093">
        <v>1996</v>
      </c>
      <c r="M4093">
        <v>6</v>
      </c>
    </row>
    <row r="4094" spans="1:13" hidden="1" x14ac:dyDescent="0.3">
      <c r="A4094" t="s">
        <v>5647</v>
      </c>
      <c r="B4094">
        <v>133</v>
      </c>
      <c r="C4094">
        <v>90</v>
      </c>
      <c r="D4094">
        <v>4033268</v>
      </c>
      <c r="E4094" t="s">
        <v>921</v>
      </c>
      <c r="F4094" t="s">
        <v>6762</v>
      </c>
      <c r="G4094">
        <v>9808</v>
      </c>
      <c r="H4094" t="s">
        <v>16</v>
      </c>
      <c r="I4094" t="s">
        <v>17</v>
      </c>
      <c r="J4094" t="s">
        <v>217</v>
      </c>
      <c r="L4094">
        <v>2010</v>
      </c>
      <c r="M4094">
        <v>6.6</v>
      </c>
    </row>
    <row r="4095" spans="1:13" x14ac:dyDescent="0.3">
      <c r="A4095" t="s">
        <v>6763</v>
      </c>
      <c r="B4095">
        <v>104</v>
      </c>
      <c r="C4095">
        <v>89</v>
      </c>
      <c r="E4095" t="s">
        <v>6764</v>
      </c>
      <c r="F4095" t="s">
        <v>6765</v>
      </c>
      <c r="G4095">
        <v>128334</v>
      </c>
      <c r="H4095" t="s">
        <v>16</v>
      </c>
      <c r="I4095" t="s">
        <v>17</v>
      </c>
      <c r="J4095" t="s">
        <v>110</v>
      </c>
      <c r="K4095">
        <v>3000000</v>
      </c>
      <c r="L4095">
        <v>1971</v>
      </c>
      <c r="M4095">
        <v>7.8</v>
      </c>
    </row>
    <row r="4096" spans="1:13" x14ac:dyDescent="0.3">
      <c r="A4096" t="s">
        <v>6766</v>
      </c>
      <c r="B4096">
        <v>22</v>
      </c>
      <c r="C4096">
        <v>98</v>
      </c>
      <c r="D4096">
        <v>3902679</v>
      </c>
      <c r="E4096" t="s">
        <v>2625</v>
      </c>
      <c r="F4096" t="s">
        <v>6767</v>
      </c>
      <c r="G4096">
        <v>3943</v>
      </c>
      <c r="H4096" t="s">
        <v>16</v>
      </c>
      <c r="I4096" t="s">
        <v>17</v>
      </c>
      <c r="J4096" t="s">
        <v>217</v>
      </c>
      <c r="K4096">
        <v>3000000</v>
      </c>
      <c r="L4096">
        <v>1993</v>
      </c>
      <c r="M4096">
        <v>5.3</v>
      </c>
    </row>
    <row r="4097" spans="1:13" x14ac:dyDescent="0.3">
      <c r="A4097" t="s">
        <v>6768</v>
      </c>
      <c r="B4097">
        <v>30</v>
      </c>
      <c r="C4097">
        <v>95</v>
      </c>
      <c r="D4097">
        <v>3559990</v>
      </c>
      <c r="E4097" t="s">
        <v>366</v>
      </c>
      <c r="F4097" t="s">
        <v>6769</v>
      </c>
      <c r="G4097">
        <v>8005</v>
      </c>
      <c r="H4097" t="s">
        <v>16</v>
      </c>
      <c r="I4097" t="s">
        <v>17</v>
      </c>
      <c r="J4097" t="s">
        <v>217</v>
      </c>
      <c r="K4097">
        <v>3000000</v>
      </c>
      <c r="L4097">
        <v>1997</v>
      </c>
      <c r="M4097">
        <v>5.3</v>
      </c>
    </row>
    <row r="4098" spans="1:13" x14ac:dyDescent="0.3">
      <c r="A4098" t="s">
        <v>1771</v>
      </c>
      <c r="B4098">
        <v>112</v>
      </c>
      <c r="C4098">
        <v>94</v>
      </c>
      <c r="E4098" t="s">
        <v>85</v>
      </c>
      <c r="F4098" t="s">
        <v>6770</v>
      </c>
      <c r="G4098">
        <v>37594</v>
      </c>
      <c r="H4098" t="s">
        <v>16</v>
      </c>
      <c r="I4098" t="s">
        <v>17</v>
      </c>
      <c r="J4098" t="s">
        <v>42</v>
      </c>
      <c r="K4098">
        <v>3000000</v>
      </c>
      <c r="L4098">
        <v>1978</v>
      </c>
      <c r="M4098">
        <v>8</v>
      </c>
    </row>
    <row r="4099" spans="1:13" x14ac:dyDescent="0.3">
      <c r="A4099" t="s">
        <v>6771</v>
      </c>
      <c r="B4099">
        <v>79</v>
      </c>
      <c r="C4099">
        <v>104</v>
      </c>
      <c r="D4099">
        <v>3287435</v>
      </c>
      <c r="E4099" t="s">
        <v>1235</v>
      </c>
      <c r="F4099" t="s">
        <v>6772</v>
      </c>
      <c r="G4099">
        <v>8603</v>
      </c>
      <c r="H4099" t="s">
        <v>16</v>
      </c>
      <c r="I4099" t="s">
        <v>17</v>
      </c>
      <c r="J4099" t="s">
        <v>217</v>
      </c>
      <c r="K4099">
        <v>4500000</v>
      </c>
      <c r="L4099">
        <v>2001</v>
      </c>
      <c r="M4099">
        <v>7.1</v>
      </c>
    </row>
    <row r="4100" spans="1:13" x14ac:dyDescent="0.3">
      <c r="A4100" t="s">
        <v>6773</v>
      </c>
      <c r="B4100">
        <v>49</v>
      </c>
      <c r="C4100">
        <v>87</v>
      </c>
      <c r="D4100">
        <v>3071947</v>
      </c>
      <c r="E4100" t="s">
        <v>2135</v>
      </c>
      <c r="F4100" t="s">
        <v>6774</v>
      </c>
      <c r="G4100">
        <v>18711</v>
      </c>
      <c r="H4100" t="s">
        <v>16</v>
      </c>
      <c r="I4100" t="s">
        <v>17</v>
      </c>
      <c r="J4100" t="s">
        <v>217</v>
      </c>
      <c r="K4100">
        <v>3500000</v>
      </c>
      <c r="L4100">
        <v>1999</v>
      </c>
      <c r="M4100">
        <v>5.4</v>
      </c>
    </row>
    <row r="4101" spans="1:13" x14ac:dyDescent="0.3">
      <c r="A4101" t="s">
        <v>4743</v>
      </c>
      <c r="B4101">
        <v>42</v>
      </c>
      <c r="C4101">
        <v>108</v>
      </c>
      <c r="D4101">
        <v>2961991</v>
      </c>
      <c r="E4101" t="s">
        <v>563</v>
      </c>
      <c r="F4101" t="s">
        <v>6775</v>
      </c>
      <c r="G4101">
        <v>15885</v>
      </c>
      <c r="H4101" t="s">
        <v>16</v>
      </c>
      <c r="I4101" t="s">
        <v>17</v>
      </c>
      <c r="J4101" t="s">
        <v>217</v>
      </c>
      <c r="K4101">
        <v>3300000</v>
      </c>
      <c r="L4101">
        <v>1996</v>
      </c>
      <c r="M4101">
        <v>6.9</v>
      </c>
    </row>
    <row r="4102" spans="1:13" hidden="1" x14ac:dyDescent="0.3">
      <c r="A4102" t="s">
        <v>5349</v>
      </c>
      <c r="B4102">
        <v>345</v>
      </c>
      <c r="C4102">
        <v>86</v>
      </c>
      <c r="D4102">
        <v>4063238</v>
      </c>
      <c r="E4102" t="s">
        <v>515</v>
      </c>
      <c r="F4102" t="s">
        <v>6776</v>
      </c>
      <c r="G4102">
        <v>43982</v>
      </c>
      <c r="H4102" t="s">
        <v>16</v>
      </c>
      <c r="I4102" t="s">
        <v>17</v>
      </c>
      <c r="J4102" t="s">
        <v>217</v>
      </c>
      <c r="L4102">
        <v>2012</v>
      </c>
      <c r="M4102">
        <v>7.4</v>
      </c>
    </row>
    <row r="4103" spans="1:13" x14ac:dyDescent="0.3">
      <c r="A4103" t="s">
        <v>299</v>
      </c>
      <c r="B4103">
        <v>152</v>
      </c>
      <c r="C4103">
        <v>94</v>
      </c>
      <c r="D4103">
        <v>2912363</v>
      </c>
      <c r="E4103" t="s">
        <v>714</v>
      </c>
      <c r="F4103" t="s">
        <v>6777</v>
      </c>
      <c r="G4103">
        <v>25063</v>
      </c>
      <c r="H4103" t="s">
        <v>6778</v>
      </c>
      <c r="I4103" t="s">
        <v>25</v>
      </c>
      <c r="J4103" t="s">
        <v>217</v>
      </c>
      <c r="K4103">
        <v>3000000</v>
      </c>
      <c r="L4103">
        <v>2005</v>
      </c>
      <c r="M4103">
        <v>7.3</v>
      </c>
    </row>
    <row r="4104" spans="1:13" hidden="1" x14ac:dyDescent="0.3">
      <c r="A4104" t="s">
        <v>6397</v>
      </c>
      <c r="B4104">
        <v>148</v>
      </c>
      <c r="C4104">
        <v>134</v>
      </c>
      <c r="D4104">
        <v>3000000</v>
      </c>
      <c r="E4104" t="s">
        <v>921</v>
      </c>
      <c r="F4104" t="s">
        <v>6779</v>
      </c>
      <c r="G4104">
        <v>55329</v>
      </c>
      <c r="H4104" t="s">
        <v>16</v>
      </c>
      <c r="I4104" t="s">
        <v>17</v>
      </c>
      <c r="K4104">
        <v>3000000</v>
      </c>
      <c r="L4104">
        <v>1998</v>
      </c>
      <c r="M4104">
        <v>7.8</v>
      </c>
    </row>
    <row r="4105" spans="1:13" x14ac:dyDescent="0.3">
      <c r="A4105" t="s">
        <v>3558</v>
      </c>
      <c r="B4105">
        <v>23</v>
      </c>
      <c r="C4105">
        <v>89</v>
      </c>
      <c r="D4105">
        <v>2223990</v>
      </c>
      <c r="E4105" t="s">
        <v>6137</v>
      </c>
      <c r="F4105" t="s">
        <v>6780</v>
      </c>
      <c r="G4105">
        <v>761</v>
      </c>
      <c r="H4105" t="s">
        <v>16</v>
      </c>
      <c r="I4105" t="s">
        <v>17</v>
      </c>
      <c r="J4105" t="s">
        <v>217</v>
      </c>
      <c r="K4105">
        <v>3000000</v>
      </c>
      <c r="L4105">
        <v>2003</v>
      </c>
      <c r="M4105">
        <v>6.6</v>
      </c>
    </row>
    <row r="4106" spans="1:13" x14ac:dyDescent="0.3">
      <c r="A4106" t="s">
        <v>2535</v>
      </c>
      <c r="B4106">
        <v>254</v>
      </c>
      <c r="C4106">
        <v>102</v>
      </c>
      <c r="D4106">
        <v>1821983</v>
      </c>
      <c r="E4106" t="s">
        <v>6781</v>
      </c>
      <c r="F4106" t="s">
        <v>6782</v>
      </c>
      <c r="G4106">
        <v>31089</v>
      </c>
      <c r="H4106" t="s">
        <v>16</v>
      </c>
      <c r="I4106" t="s">
        <v>17</v>
      </c>
      <c r="J4106" t="s">
        <v>217</v>
      </c>
      <c r="K4106">
        <v>3000000</v>
      </c>
      <c r="L4106">
        <v>2014</v>
      </c>
      <c r="M4106">
        <v>5.4</v>
      </c>
    </row>
    <row r="4107" spans="1:13" x14ac:dyDescent="0.3">
      <c r="A4107" t="s">
        <v>5033</v>
      </c>
      <c r="B4107">
        <v>305</v>
      </c>
      <c r="C4107">
        <v>120</v>
      </c>
      <c r="D4107">
        <v>2181290</v>
      </c>
      <c r="E4107" t="s">
        <v>710</v>
      </c>
      <c r="F4107" t="s">
        <v>6783</v>
      </c>
      <c r="G4107">
        <v>356181</v>
      </c>
      <c r="H4107" t="s">
        <v>4444</v>
      </c>
      <c r="I4107" t="s">
        <v>2040</v>
      </c>
      <c r="J4107" t="s">
        <v>217</v>
      </c>
      <c r="K4107">
        <v>3000000</v>
      </c>
      <c r="L4107">
        <v>2003</v>
      </c>
      <c r="M4107">
        <v>8.4</v>
      </c>
    </row>
    <row r="4108" spans="1:13" x14ac:dyDescent="0.3">
      <c r="A4108" t="s">
        <v>6784</v>
      </c>
      <c r="B4108">
        <v>19</v>
      </c>
      <c r="C4108">
        <v>110</v>
      </c>
      <c r="D4108">
        <v>2848578</v>
      </c>
      <c r="E4108" t="s">
        <v>2540</v>
      </c>
      <c r="F4108" t="s">
        <v>6785</v>
      </c>
      <c r="G4108">
        <v>3942</v>
      </c>
      <c r="H4108" t="s">
        <v>16</v>
      </c>
      <c r="I4108" t="s">
        <v>17</v>
      </c>
      <c r="J4108" t="s">
        <v>42</v>
      </c>
      <c r="K4108">
        <v>3500000</v>
      </c>
      <c r="L4108">
        <v>2010</v>
      </c>
      <c r="M4108">
        <v>6.3</v>
      </c>
    </row>
    <row r="4109" spans="1:13" x14ac:dyDescent="0.3">
      <c r="A4109" t="s">
        <v>6786</v>
      </c>
      <c r="B4109">
        <v>272</v>
      </c>
      <c r="C4109">
        <v>86</v>
      </c>
      <c r="D4109">
        <v>703002</v>
      </c>
      <c r="E4109" t="s">
        <v>634</v>
      </c>
      <c r="F4109" t="s">
        <v>6787</v>
      </c>
      <c r="G4109">
        <v>37495</v>
      </c>
      <c r="H4109" t="s">
        <v>16</v>
      </c>
      <c r="I4109" t="s">
        <v>105</v>
      </c>
      <c r="J4109" t="s">
        <v>1730</v>
      </c>
      <c r="K4109">
        <v>3000000</v>
      </c>
      <c r="L4109">
        <v>2011</v>
      </c>
      <c r="M4109">
        <v>6.1</v>
      </c>
    </row>
    <row r="4110" spans="1:13" x14ac:dyDescent="0.3">
      <c r="A4110" t="s">
        <v>6788</v>
      </c>
      <c r="B4110">
        <v>5</v>
      </c>
      <c r="C4110">
        <v>101</v>
      </c>
      <c r="D4110">
        <v>3105269</v>
      </c>
      <c r="E4110" t="s">
        <v>787</v>
      </c>
      <c r="F4110" t="s">
        <v>6789</v>
      </c>
      <c r="G4110">
        <v>368</v>
      </c>
      <c r="H4110" t="s">
        <v>16</v>
      </c>
      <c r="I4110" t="s">
        <v>1057</v>
      </c>
      <c r="J4110" t="s">
        <v>217</v>
      </c>
      <c r="K4110">
        <v>3000000</v>
      </c>
      <c r="L4110">
        <v>2016</v>
      </c>
      <c r="M4110">
        <v>5</v>
      </c>
    </row>
    <row r="4111" spans="1:13" x14ac:dyDescent="0.3">
      <c r="A4111" t="s">
        <v>6790</v>
      </c>
      <c r="B4111">
        <v>65</v>
      </c>
      <c r="C4111">
        <v>102</v>
      </c>
      <c r="E4111" t="s">
        <v>1902</v>
      </c>
      <c r="F4111" t="s">
        <v>6791</v>
      </c>
      <c r="G4111">
        <v>22246</v>
      </c>
      <c r="H4111" t="s">
        <v>16</v>
      </c>
      <c r="I4111" t="s">
        <v>17</v>
      </c>
      <c r="J4111" t="s">
        <v>217</v>
      </c>
      <c r="K4111">
        <v>3000000</v>
      </c>
      <c r="L4111">
        <v>1996</v>
      </c>
      <c r="M4111">
        <v>6.9</v>
      </c>
    </row>
    <row r="4112" spans="1:13" hidden="1" x14ac:dyDescent="0.3">
      <c r="A4112" t="s">
        <v>6792</v>
      </c>
      <c r="B4112">
        <v>5</v>
      </c>
      <c r="C4112">
        <v>87</v>
      </c>
      <c r="D4112">
        <v>252726</v>
      </c>
      <c r="E4112" t="s">
        <v>6793</v>
      </c>
      <c r="F4112" t="s">
        <v>6794</v>
      </c>
      <c r="G4112">
        <v>1289</v>
      </c>
      <c r="I4112" t="s">
        <v>17</v>
      </c>
      <c r="J4112" t="s">
        <v>42</v>
      </c>
      <c r="K4112">
        <v>3000000</v>
      </c>
      <c r="L4112">
        <v>2006</v>
      </c>
      <c r="M4112">
        <v>7.2</v>
      </c>
    </row>
    <row r="4113" spans="1:13" hidden="1" x14ac:dyDescent="0.3">
      <c r="A4113" t="s">
        <v>6795</v>
      </c>
      <c r="B4113">
        <v>248</v>
      </c>
      <c r="C4113">
        <v>123</v>
      </c>
      <c r="D4113">
        <v>373060</v>
      </c>
      <c r="E4113" t="s">
        <v>1235</v>
      </c>
      <c r="F4113" t="s">
        <v>6796</v>
      </c>
      <c r="G4113">
        <v>47385</v>
      </c>
      <c r="H4113" t="s">
        <v>16</v>
      </c>
      <c r="I4113" t="s">
        <v>25</v>
      </c>
      <c r="J4113" t="s">
        <v>1730</v>
      </c>
      <c r="L4113">
        <v>2009</v>
      </c>
      <c r="M4113">
        <v>7.3</v>
      </c>
    </row>
    <row r="4114" spans="1:13" hidden="1" x14ac:dyDescent="0.3">
      <c r="A4114" t="s">
        <v>6797</v>
      </c>
      <c r="B4114">
        <v>152</v>
      </c>
      <c r="C4114">
        <v>99</v>
      </c>
      <c r="D4114">
        <v>1007535</v>
      </c>
      <c r="E4114" t="s">
        <v>515</v>
      </c>
      <c r="F4114" t="s">
        <v>6798</v>
      </c>
      <c r="G4114">
        <v>7625</v>
      </c>
      <c r="H4114" t="s">
        <v>16</v>
      </c>
      <c r="I4114" t="s">
        <v>17</v>
      </c>
      <c r="J4114" t="s">
        <v>18</v>
      </c>
      <c r="L4114">
        <v>2011</v>
      </c>
      <c r="M4114">
        <v>5.7</v>
      </c>
    </row>
    <row r="4115" spans="1:13" hidden="1" x14ac:dyDescent="0.3">
      <c r="B4115">
        <v>10</v>
      </c>
      <c r="C4115">
        <v>173</v>
      </c>
      <c r="E4115" t="s">
        <v>1557</v>
      </c>
      <c r="F4115" t="s">
        <v>6799</v>
      </c>
      <c r="G4115">
        <v>2011</v>
      </c>
      <c r="H4115" t="s">
        <v>16</v>
      </c>
      <c r="I4115" t="s">
        <v>17</v>
      </c>
      <c r="M4115">
        <v>5</v>
      </c>
    </row>
    <row r="4116" spans="1:13" x14ac:dyDescent="0.3">
      <c r="A4116" t="s">
        <v>6800</v>
      </c>
      <c r="B4116">
        <v>156</v>
      </c>
      <c r="C4116">
        <v>87</v>
      </c>
      <c r="D4116">
        <v>418268</v>
      </c>
      <c r="E4116" t="s">
        <v>615</v>
      </c>
      <c r="F4116" t="s">
        <v>6801</v>
      </c>
      <c r="G4116">
        <v>37156</v>
      </c>
      <c r="H4116" t="s">
        <v>16</v>
      </c>
      <c r="I4116" t="s">
        <v>17</v>
      </c>
      <c r="J4116" t="s">
        <v>217</v>
      </c>
      <c r="K4116">
        <v>3000000</v>
      </c>
      <c r="L4116">
        <v>2012</v>
      </c>
      <c r="M4116">
        <v>5.3</v>
      </c>
    </row>
    <row r="4117" spans="1:13" hidden="1" x14ac:dyDescent="0.3">
      <c r="B4117">
        <v>7</v>
      </c>
      <c r="C4117">
        <v>44</v>
      </c>
      <c r="E4117" t="s">
        <v>6802</v>
      </c>
      <c r="F4117" t="s">
        <v>6803</v>
      </c>
      <c r="G4117">
        <v>2948</v>
      </c>
      <c r="H4117" t="s">
        <v>16</v>
      </c>
      <c r="I4117" t="s">
        <v>17</v>
      </c>
      <c r="M4117">
        <v>7.9</v>
      </c>
    </row>
    <row r="4118" spans="1:13" hidden="1" x14ac:dyDescent="0.3">
      <c r="A4118" t="s">
        <v>6804</v>
      </c>
      <c r="B4118">
        <v>1</v>
      </c>
      <c r="C4118">
        <v>120</v>
      </c>
      <c r="E4118" t="s">
        <v>4688</v>
      </c>
      <c r="F4118" t="s">
        <v>6805</v>
      </c>
      <c r="G4118">
        <v>758</v>
      </c>
      <c r="H4118" t="s">
        <v>16</v>
      </c>
      <c r="I4118" t="s">
        <v>17</v>
      </c>
      <c r="J4118" t="s">
        <v>18</v>
      </c>
      <c r="L4118">
        <v>2004</v>
      </c>
      <c r="M4118">
        <v>5</v>
      </c>
    </row>
    <row r="4119" spans="1:13" x14ac:dyDescent="0.3">
      <c r="A4119" t="s">
        <v>549</v>
      </c>
      <c r="B4119">
        <v>82</v>
      </c>
      <c r="C4119">
        <v>93</v>
      </c>
      <c r="D4119">
        <v>200803</v>
      </c>
      <c r="E4119" t="s">
        <v>609</v>
      </c>
      <c r="F4119" t="s">
        <v>6806</v>
      </c>
      <c r="G4119">
        <v>7988</v>
      </c>
      <c r="H4119" t="s">
        <v>16</v>
      </c>
      <c r="I4119" t="s">
        <v>17</v>
      </c>
      <c r="J4119" t="s">
        <v>217</v>
      </c>
      <c r="K4119">
        <v>3000000</v>
      </c>
      <c r="L4119">
        <v>2012</v>
      </c>
      <c r="M4119">
        <v>5.3</v>
      </c>
    </row>
    <row r="4120" spans="1:13" x14ac:dyDescent="0.3">
      <c r="A4120" t="s">
        <v>752</v>
      </c>
      <c r="B4120">
        <v>175</v>
      </c>
      <c r="C4120">
        <v>111</v>
      </c>
      <c r="D4120">
        <v>33631221</v>
      </c>
      <c r="E4120" t="s">
        <v>782</v>
      </c>
      <c r="F4120" t="s">
        <v>3410</v>
      </c>
      <c r="G4120">
        <v>48562</v>
      </c>
      <c r="H4120" t="s">
        <v>16</v>
      </c>
      <c r="I4120" t="s">
        <v>17</v>
      </c>
      <c r="J4120" t="s">
        <v>217</v>
      </c>
      <c r="K4120">
        <v>25000000</v>
      </c>
      <c r="L4120">
        <v>2014</v>
      </c>
      <c r="M4120">
        <v>6</v>
      </c>
    </row>
    <row r="4121" spans="1:13" hidden="1" x14ac:dyDescent="0.3">
      <c r="B4121">
        <v>4</v>
      </c>
      <c r="C4121">
        <v>60</v>
      </c>
      <c r="E4121" t="s">
        <v>1235</v>
      </c>
      <c r="F4121" t="s">
        <v>6807</v>
      </c>
      <c r="G4121">
        <v>437</v>
      </c>
      <c r="H4121" t="s">
        <v>16</v>
      </c>
      <c r="I4121" t="s">
        <v>25</v>
      </c>
      <c r="M4121">
        <v>7.6</v>
      </c>
    </row>
    <row r="4122" spans="1:13" x14ac:dyDescent="0.3">
      <c r="A4122" t="s">
        <v>5048</v>
      </c>
      <c r="B4122">
        <v>40</v>
      </c>
      <c r="C4122">
        <v>98</v>
      </c>
      <c r="D4122">
        <v>95016</v>
      </c>
      <c r="E4122" t="s">
        <v>1612</v>
      </c>
      <c r="F4122" t="s">
        <v>6808</v>
      </c>
      <c r="G4122">
        <v>11074</v>
      </c>
      <c r="H4122" t="s">
        <v>3088</v>
      </c>
      <c r="I4122" t="s">
        <v>282</v>
      </c>
      <c r="J4122" t="s">
        <v>217</v>
      </c>
      <c r="K4122">
        <v>2700000</v>
      </c>
      <c r="L4122">
        <v>2004</v>
      </c>
      <c r="M4122">
        <v>7.4</v>
      </c>
    </row>
    <row r="4123" spans="1:13" x14ac:dyDescent="0.3">
      <c r="A4123" t="s">
        <v>6809</v>
      </c>
      <c r="B4123">
        <v>8</v>
      </c>
      <c r="C4123">
        <v>100</v>
      </c>
      <c r="D4123">
        <v>73678</v>
      </c>
      <c r="E4123" t="s">
        <v>726</v>
      </c>
      <c r="F4123" t="s">
        <v>6810</v>
      </c>
      <c r="G4123">
        <v>266</v>
      </c>
      <c r="H4123" t="s">
        <v>16</v>
      </c>
      <c r="I4123" t="s">
        <v>17</v>
      </c>
      <c r="J4123" t="s">
        <v>217</v>
      </c>
      <c r="K4123">
        <v>3000000</v>
      </c>
      <c r="L4123">
        <v>2011</v>
      </c>
      <c r="M4123">
        <v>5.9</v>
      </c>
    </row>
    <row r="4124" spans="1:13" x14ac:dyDescent="0.3">
      <c r="A4124" t="s">
        <v>6811</v>
      </c>
      <c r="B4124">
        <v>63</v>
      </c>
      <c r="C4124">
        <v>88</v>
      </c>
      <c r="D4124">
        <v>143000</v>
      </c>
      <c r="E4124" t="s">
        <v>1982</v>
      </c>
      <c r="F4124" t="s">
        <v>6812</v>
      </c>
      <c r="G4124">
        <v>4122</v>
      </c>
      <c r="H4124" t="s">
        <v>16</v>
      </c>
      <c r="I4124" t="s">
        <v>17</v>
      </c>
      <c r="J4124" t="s">
        <v>217</v>
      </c>
      <c r="K4124">
        <v>5000000</v>
      </c>
      <c r="L4124">
        <v>2009</v>
      </c>
      <c r="M4124">
        <v>4.0999999999999996</v>
      </c>
    </row>
    <row r="4125" spans="1:13" x14ac:dyDescent="0.3">
      <c r="A4125" t="s">
        <v>650</v>
      </c>
      <c r="B4125">
        <v>20</v>
      </c>
      <c r="C4125">
        <v>97</v>
      </c>
      <c r="D4125">
        <v>39852</v>
      </c>
      <c r="E4125" t="s">
        <v>921</v>
      </c>
      <c r="F4125" t="s">
        <v>6813</v>
      </c>
      <c r="G4125">
        <v>1238</v>
      </c>
      <c r="H4125" t="s">
        <v>16</v>
      </c>
      <c r="I4125" t="s">
        <v>17</v>
      </c>
      <c r="J4125" t="s">
        <v>217</v>
      </c>
      <c r="K4125">
        <v>3000000</v>
      </c>
      <c r="L4125">
        <v>1999</v>
      </c>
      <c r="M4125">
        <v>6.7</v>
      </c>
    </row>
    <row r="4126" spans="1:13" x14ac:dyDescent="0.3">
      <c r="A4126" t="s">
        <v>4235</v>
      </c>
      <c r="B4126">
        <v>174</v>
      </c>
      <c r="C4126">
        <v>122</v>
      </c>
      <c r="D4126">
        <v>22000</v>
      </c>
      <c r="E4126" t="s">
        <v>977</v>
      </c>
      <c r="F4126" t="s">
        <v>6814</v>
      </c>
      <c r="G4126">
        <v>30511</v>
      </c>
      <c r="H4126" t="s">
        <v>16</v>
      </c>
      <c r="I4126" t="s">
        <v>282</v>
      </c>
      <c r="J4126" t="s">
        <v>217</v>
      </c>
      <c r="K4126">
        <v>3000000</v>
      </c>
      <c r="L4126">
        <v>2011</v>
      </c>
      <c r="M4126">
        <v>5.8</v>
      </c>
    </row>
    <row r="4127" spans="1:13" hidden="1" x14ac:dyDescent="0.3">
      <c r="A4127" t="s">
        <v>6815</v>
      </c>
      <c r="B4127">
        <v>90</v>
      </c>
      <c r="C4127">
        <v>86</v>
      </c>
      <c r="D4127">
        <v>128937</v>
      </c>
      <c r="E4127" t="s">
        <v>6816</v>
      </c>
      <c r="F4127" t="s">
        <v>6817</v>
      </c>
      <c r="G4127">
        <v>2437</v>
      </c>
      <c r="H4127" t="s">
        <v>16</v>
      </c>
      <c r="I4127" t="s">
        <v>2822</v>
      </c>
      <c r="J4127" t="s">
        <v>217</v>
      </c>
      <c r="L4127">
        <v>2009</v>
      </c>
      <c r="M4127">
        <v>6.2</v>
      </c>
    </row>
    <row r="4128" spans="1:13" x14ac:dyDescent="0.3">
      <c r="A4128" t="s">
        <v>6818</v>
      </c>
      <c r="B4128">
        <v>58</v>
      </c>
      <c r="C4128">
        <v>83</v>
      </c>
      <c r="E4128" t="s">
        <v>1982</v>
      </c>
      <c r="F4128" t="s">
        <v>6819</v>
      </c>
      <c r="G4128">
        <v>7358</v>
      </c>
      <c r="H4128" t="s">
        <v>16</v>
      </c>
      <c r="I4128" t="s">
        <v>17</v>
      </c>
      <c r="J4128" t="s">
        <v>217</v>
      </c>
      <c r="K4128">
        <v>3000000</v>
      </c>
      <c r="L4128">
        <v>2015</v>
      </c>
      <c r="M4128">
        <v>5.3</v>
      </c>
    </row>
    <row r="4129" spans="1:13" x14ac:dyDescent="0.3">
      <c r="A4129" t="s">
        <v>6820</v>
      </c>
      <c r="B4129">
        <v>14</v>
      </c>
      <c r="C4129">
        <v>80</v>
      </c>
      <c r="E4129" t="s">
        <v>609</v>
      </c>
      <c r="F4129" t="s">
        <v>6821</v>
      </c>
      <c r="G4129">
        <v>1257</v>
      </c>
      <c r="H4129" t="s">
        <v>16</v>
      </c>
      <c r="I4129" t="s">
        <v>17</v>
      </c>
      <c r="J4129" t="s">
        <v>217</v>
      </c>
      <c r="K4129">
        <v>3000000</v>
      </c>
      <c r="L4129">
        <v>2005</v>
      </c>
      <c r="M4129">
        <v>3.3</v>
      </c>
    </row>
    <row r="4130" spans="1:13" x14ac:dyDescent="0.3">
      <c r="A4130" t="s">
        <v>100</v>
      </c>
      <c r="B4130">
        <v>451</v>
      </c>
      <c r="C4130">
        <v>108</v>
      </c>
      <c r="D4130">
        <v>334185206</v>
      </c>
      <c r="E4130" t="s">
        <v>81</v>
      </c>
      <c r="F4130" t="s">
        <v>101</v>
      </c>
      <c r="G4130">
        <v>306336</v>
      </c>
      <c r="H4130" t="s">
        <v>16</v>
      </c>
      <c r="I4130" t="s">
        <v>17</v>
      </c>
      <c r="J4130" t="s">
        <v>42</v>
      </c>
      <c r="K4130">
        <v>200000000</v>
      </c>
      <c r="L4130">
        <v>2010</v>
      </c>
      <c r="M4130">
        <v>6.5</v>
      </c>
    </row>
    <row r="4131" spans="1:13" hidden="1" x14ac:dyDescent="0.3">
      <c r="A4131" t="s">
        <v>6822</v>
      </c>
      <c r="C4131">
        <v>90</v>
      </c>
      <c r="E4131" t="s">
        <v>609</v>
      </c>
      <c r="F4131" t="s">
        <v>6823</v>
      </c>
      <c r="G4131">
        <v>62</v>
      </c>
      <c r="H4131" t="s">
        <v>16</v>
      </c>
      <c r="I4131" t="s">
        <v>17</v>
      </c>
      <c r="J4131" t="s">
        <v>18</v>
      </c>
      <c r="K4131">
        <v>3000000</v>
      </c>
      <c r="L4131">
        <v>2009</v>
      </c>
      <c r="M4131">
        <v>6.2</v>
      </c>
    </row>
    <row r="4132" spans="1:13" x14ac:dyDescent="0.3">
      <c r="A4132" t="s">
        <v>6824</v>
      </c>
      <c r="B4132">
        <v>21</v>
      </c>
      <c r="C4132">
        <v>96</v>
      </c>
      <c r="D4132">
        <v>5005</v>
      </c>
      <c r="E4132" t="s">
        <v>1235</v>
      </c>
      <c r="F4132" t="s">
        <v>6825</v>
      </c>
      <c r="G4132">
        <v>2280</v>
      </c>
      <c r="H4132" t="s">
        <v>16</v>
      </c>
      <c r="I4132" t="s">
        <v>17</v>
      </c>
      <c r="J4132" t="s">
        <v>217</v>
      </c>
      <c r="K4132">
        <v>3000000</v>
      </c>
      <c r="L4132">
        <v>2009</v>
      </c>
      <c r="M4132">
        <v>5.9</v>
      </c>
    </row>
    <row r="4133" spans="1:13" hidden="1" x14ac:dyDescent="0.3">
      <c r="A4133" t="s">
        <v>6826</v>
      </c>
      <c r="B4133">
        <v>9</v>
      </c>
      <c r="C4133">
        <v>85</v>
      </c>
      <c r="E4133" t="s">
        <v>337</v>
      </c>
      <c r="F4133" t="s">
        <v>6827</v>
      </c>
      <c r="G4133">
        <v>1370</v>
      </c>
      <c r="H4133" t="s">
        <v>16</v>
      </c>
      <c r="I4133" t="s">
        <v>5902</v>
      </c>
      <c r="K4133">
        <v>3000000</v>
      </c>
      <c r="L4133">
        <v>2013</v>
      </c>
      <c r="M4133">
        <v>5.5</v>
      </c>
    </row>
    <row r="4134" spans="1:13" hidden="1" x14ac:dyDescent="0.3">
      <c r="A4134" t="s">
        <v>2787</v>
      </c>
      <c r="B4134">
        <v>98</v>
      </c>
      <c r="C4134">
        <v>83</v>
      </c>
      <c r="E4134" t="s">
        <v>609</v>
      </c>
      <c r="F4134" t="s">
        <v>6828</v>
      </c>
      <c r="G4134">
        <v>16987</v>
      </c>
      <c r="H4134" t="s">
        <v>16</v>
      </c>
      <c r="I4134" t="s">
        <v>17</v>
      </c>
      <c r="J4134" t="s">
        <v>217</v>
      </c>
      <c r="L4134">
        <v>2014</v>
      </c>
      <c r="M4134">
        <v>5.5</v>
      </c>
    </row>
    <row r="4135" spans="1:13" x14ac:dyDescent="0.3">
      <c r="A4135" t="s">
        <v>6829</v>
      </c>
      <c r="B4135">
        <v>29</v>
      </c>
      <c r="C4135">
        <v>80</v>
      </c>
      <c r="E4135" t="s">
        <v>609</v>
      </c>
      <c r="F4135" t="s">
        <v>6830</v>
      </c>
      <c r="G4135">
        <v>2978</v>
      </c>
      <c r="H4135" t="s">
        <v>16</v>
      </c>
      <c r="I4135" t="s">
        <v>17</v>
      </c>
      <c r="J4135" t="s">
        <v>217</v>
      </c>
      <c r="K4135">
        <v>3000000</v>
      </c>
      <c r="L4135">
        <v>2013</v>
      </c>
      <c r="M4135">
        <v>2.6</v>
      </c>
    </row>
    <row r="4136" spans="1:13" x14ac:dyDescent="0.3">
      <c r="A4136" t="s">
        <v>2295</v>
      </c>
      <c r="B4136">
        <v>23</v>
      </c>
      <c r="C4136">
        <v>90</v>
      </c>
      <c r="E4136" t="s">
        <v>1185</v>
      </c>
      <c r="F4136" t="s">
        <v>6831</v>
      </c>
      <c r="G4136">
        <v>13599</v>
      </c>
      <c r="H4136" t="s">
        <v>16</v>
      </c>
      <c r="I4136" t="s">
        <v>17</v>
      </c>
      <c r="J4136" t="s">
        <v>217</v>
      </c>
      <c r="K4136">
        <v>3000000</v>
      </c>
      <c r="L4136">
        <v>2011</v>
      </c>
      <c r="M4136">
        <v>5.8</v>
      </c>
    </row>
    <row r="4137" spans="1:13" x14ac:dyDescent="0.3">
      <c r="A4137" t="s">
        <v>4168</v>
      </c>
      <c r="B4137">
        <v>87</v>
      </c>
      <c r="C4137">
        <v>92</v>
      </c>
      <c r="E4137" t="s">
        <v>558</v>
      </c>
      <c r="F4137" t="s">
        <v>6832</v>
      </c>
      <c r="G4137">
        <v>13640</v>
      </c>
      <c r="H4137" t="s">
        <v>16</v>
      </c>
      <c r="I4137" t="s">
        <v>17</v>
      </c>
      <c r="J4137" t="s">
        <v>2160</v>
      </c>
      <c r="K4137">
        <v>3000000</v>
      </c>
      <c r="L4137">
        <v>1967</v>
      </c>
      <c r="M4137">
        <v>7.4</v>
      </c>
    </row>
    <row r="4138" spans="1:13" hidden="1" x14ac:dyDescent="0.3">
      <c r="A4138" t="s">
        <v>6833</v>
      </c>
      <c r="B4138">
        <v>2</v>
      </c>
      <c r="C4138">
        <v>100</v>
      </c>
      <c r="E4138" t="s">
        <v>609</v>
      </c>
      <c r="F4138" t="s">
        <v>6834</v>
      </c>
      <c r="G4138">
        <v>118</v>
      </c>
      <c r="H4138" t="s">
        <v>3444</v>
      </c>
      <c r="I4138" t="s">
        <v>2519</v>
      </c>
      <c r="K4138">
        <v>3000000</v>
      </c>
      <c r="L4138">
        <v>2009</v>
      </c>
      <c r="M4138">
        <v>5.0999999999999996</v>
      </c>
    </row>
    <row r="4139" spans="1:13" hidden="1" x14ac:dyDescent="0.3">
      <c r="A4139" t="s">
        <v>6835</v>
      </c>
      <c r="B4139">
        <v>17</v>
      </c>
      <c r="C4139">
        <v>88</v>
      </c>
      <c r="E4139" t="s">
        <v>3648</v>
      </c>
      <c r="F4139" t="s">
        <v>6836</v>
      </c>
      <c r="G4139">
        <v>704</v>
      </c>
      <c r="H4139" t="s">
        <v>16</v>
      </c>
      <c r="I4139" t="s">
        <v>17</v>
      </c>
      <c r="K4139">
        <v>800000</v>
      </c>
      <c r="L4139">
        <v>2013</v>
      </c>
      <c r="M4139">
        <v>5.2</v>
      </c>
    </row>
    <row r="4140" spans="1:13" x14ac:dyDescent="0.3">
      <c r="A4140" t="s">
        <v>6837</v>
      </c>
      <c r="B4140">
        <v>7</v>
      </c>
      <c r="C4140">
        <v>95</v>
      </c>
      <c r="E4140" t="s">
        <v>2193</v>
      </c>
      <c r="F4140" t="s">
        <v>6838</v>
      </c>
      <c r="G4140">
        <v>976</v>
      </c>
      <c r="H4140" t="s">
        <v>16</v>
      </c>
      <c r="I4140" t="s">
        <v>17</v>
      </c>
      <c r="J4140" t="s">
        <v>217</v>
      </c>
      <c r="K4140">
        <v>3000000</v>
      </c>
      <c r="L4140">
        <v>2014</v>
      </c>
      <c r="M4140">
        <v>4.8</v>
      </c>
    </row>
    <row r="4141" spans="1:13" x14ac:dyDescent="0.3">
      <c r="A4141" t="s">
        <v>6839</v>
      </c>
      <c r="B4141">
        <v>6</v>
      </c>
      <c r="C4141">
        <v>82</v>
      </c>
      <c r="E4141" t="s">
        <v>3648</v>
      </c>
      <c r="F4141" t="s">
        <v>6840</v>
      </c>
      <c r="G4141">
        <v>520</v>
      </c>
      <c r="H4141" t="s">
        <v>16</v>
      </c>
      <c r="I4141" t="s">
        <v>17</v>
      </c>
      <c r="J4141" t="s">
        <v>217</v>
      </c>
      <c r="K4141">
        <v>3000000</v>
      </c>
      <c r="L4141">
        <v>2015</v>
      </c>
      <c r="M4141">
        <v>3.9</v>
      </c>
    </row>
    <row r="4142" spans="1:13" hidden="1" x14ac:dyDescent="0.3">
      <c r="A4142" t="s">
        <v>6841</v>
      </c>
      <c r="B4142">
        <v>9</v>
      </c>
      <c r="C4142">
        <v>97</v>
      </c>
      <c r="E4142" t="s">
        <v>6842</v>
      </c>
      <c r="F4142" t="s">
        <v>6843</v>
      </c>
      <c r="G4142">
        <v>240</v>
      </c>
      <c r="H4142" t="s">
        <v>16</v>
      </c>
      <c r="I4142" t="s">
        <v>2519</v>
      </c>
      <c r="K4142">
        <v>3000000</v>
      </c>
      <c r="L4142">
        <v>1988</v>
      </c>
      <c r="M4142">
        <v>6.2</v>
      </c>
    </row>
    <row r="4143" spans="1:13" x14ac:dyDescent="0.3">
      <c r="A4143" t="s">
        <v>312</v>
      </c>
      <c r="B4143">
        <v>343</v>
      </c>
      <c r="C4143">
        <v>105</v>
      </c>
      <c r="D4143">
        <v>201148159</v>
      </c>
      <c r="E4143" t="s">
        <v>738</v>
      </c>
      <c r="F4143" t="s">
        <v>739</v>
      </c>
      <c r="G4143">
        <v>103749</v>
      </c>
      <c r="H4143" t="s">
        <v>16</v>
      </c>
      <c r="I4143" t="s">
        <v>17</v>
      </c>
      <c r="J4143" t="s">
        <v>42</v>
      </c>
      <c r="K4143">
        <v>95000000</v>
      </c>
      <c r="L4143">
        <v>2015</v>
      </c>
      <c r="M4143">
        <v>7</v>
      </c>
    </row>
    <row r="4144" spans="1:13" x14ac:dyDescent="0.3">
      <c r="A4144" t="s">
        <v>6844</v>
      </c>
      <c r="B4144">
        <v>11</v>
      </c>
      <c r="C4144">
        <v>94</v>
      </c>
      <c r="E4144" t="s">
        <v>6845</v>
      </c>
      <c r="F4144" t="s">
        <v>6846</v>
      </c>
      <c r="G4144">
        <v>706</v>
      </c>
      <c r="H4144" t="s">
        <v>16</v>
      </c>
      <c r="I4144" t="s">
        <v>17</v>
      </c>
      <c r="J4144" t="s">
        <v>217</v>
      </c>
      <c r="K4144">
        <v>3000000</v>
      </c>
      <c r="L4144">
        <v>2009</v>
      </c>
      <c r="M4144">
        <v>6.2</v>
      </c>
    </row>
    <row r="4145" spans="1:13" hidden="1" x14ac:dyDescent="0.3">
      <c r="A4145" t="s">
        <v>6847</v>
      </c>
      <c r="B4145">
        <v>34</v>
      </c>
      <c r="C4145">
        <v>95</v>
      </c>
      <c r="E4145" t="s">
        <v>515</v>
      </c>
      <c r="F4145" t="s">
        <v>6848</v>
      </c>
      <c r="G4145">
        <v>3443</v>
      </c>
      <c r="H4145" t="s">
        <v>16</v>
      </c>
      <c r="I4145" t="s">
        <v>17</v>
      </c>
      <c r="J4145" t="s">
        <v>217</v>
      </c>
      <c r="L4145">
        <v>2010</v>
      </c>
      <c r="M4145">
        <v>5.9</v>
      </c>
    </row>
    <row r="4146" spans="1:13" x14ac:dyDescent="0.3">
      <c r="A4146" t="s">
        <v>1577</v>
      </c>
      <c r="B4146">
        <v>71</v>
      </c>
      <c r="C4146">
        <v>113</v>
      </c>
      <c r="D4146">
        <v>5595428</v>
      </c>
      <c r="E4146" t="s">
        <v>1235</v>
      </c>
      <c r="F4146" t="s">
        <v>6849</v>
      </c>
      <c r="G4146">
        <v>28951</v>
      </c>
      <c r="H4146" t="s">
        <v>5090</v>
      </c>
      <c r="I4146" t="s">
        <v>5902</v>
      </c>
      <c r="J4146" t="s">
        <v>217</v>
      </c>
      <c r="K4146">
        <v>2900000</v>
      </c>
      <c r="L4146">
        <v>1998</v>
      </c>
      <c r="M4146">
        <v>8</v>
      </c>
    </row>
    <row r="4147" spans="1:13" x14ac:dyDescent="0.3">
      <c r="A4147" t="s">
        <v>6698</v>
      </c>
      <c r="B4147">
        <v>21</v>
      </c>
      <c r="C4147">
        <v>136</v>
      </c>
      <c r="E4147" t="s">
        <v>921</v>
      </c>
      <c r="F4147" t="s">
        <v>6850</v>
      </c>
      <c r="G4147">
        <v>4313</v>
      </c>
      <c r="H4147" t="s">
        <v>16</v>
      </c>
      <c r="I4147" t="s">
        <v>17</v>
      </c>
      <c r="J4147" t="s">
        <v>2160</v>
      </c>
      <c r="K4147">
        <v>2900000</v>
      </c>
      <c r="L4147">
        <v>1961</v>
      </c>
      <c r="M4147">
        <v>7.3</v>
      </c>
    </row>
    <row r="4148" spans="1:13" hidden="1" x14ac:dyDescent="0.3">
      <c r="A4148" t="s">
        <v>6851</v>
      </c>
      <c r="B4148">
        <v>28</v>
      </c>
      <c r="C4148">
        <v>80</v>
      </c>
      <c r="E4148" t="s">
        <v>1638</v>
      </c>
      <c r="F4148" t="s">
        <v>6852</v>
      </c>
      <c r="G4148">
        <v>2425</v>
      </c>
      <c r="H4148" t="s">
        <v>16</v>
      </c>
      <c r="I4148" t="s">
        <v>17</v>
      </c>
      <c r="K4148">
        <v>3000000</v>
      </c>
      <c r="L4148">
        <v>2015</v>
      </c>
      <c r="M4148">
        <v>4.9000000000000004</v>
      </c>
    </row>
    <row r="4149" spans="1:13" x14ac:dyDescent="0.3">
      <c r="A4149" t="s">
        <v>6853</v>
      </c>
      <c r="B4149">
        <v>35</v>
      </c>
      <c r="C4149">
        <v>105</v>
      </c>
      <c r="D4149">
        <v>3123749</v>
      </c>
      <c r="E4149" t="s">
        <v>615</v>
      </c>
      <c r="F4149" t="s">
        <v>6854</v>
      </c>
      <c r="G4149">
        <v>746</v>
      </c>
      <c r="H4149" t="s">
        <v>16</v>
      </c>
      <c r="I4149" t="s">
        <v>17</v>
      </c>
      <c r="J4149" t="s">
        <v>217</v>
      </c>
      <c r="K4149">
        <v>1500000</v>
      </c>
      <c r="L4149">
        <v>2005</v>
      </c>
      <c r="M4149">
        <v>6.5</v>
      </c>
    </row>
    <row r="4150" spans="1:13" hidden="1" x14ac:dyDescent="0.3">
      <c r="A4150" t="s">
        <v>4833</v>
      </c>
      <c r="B4150">
        <v>30</v>
      </c>
      <c r="C4150">
        <v>90</v>
      </c>
      <c r="E4150" t="s">
        <v>2193</v>
      </c>
      <c r="F4150" t="s">
        <v>6855</v>
      </c>
      <c r="G4150">
        <v>2157</v>
      </c>
      <c r="H4150" t="s">
        <v>16</v>
      </c>
      <c r="I4150" t="s">
        <v>17</v>
      </c>
      <c r="K4150">
        <v>3000000</v>
      </c>
      <c r="L4150">
        <v>2014</v>
      </c>
      <c r="M4150">
        <v>4.3</v>
      </c>
    </row>
    <row r="4151" spans="1:13" x14ac:dyDescent="0.3">
      <c r="A4151" t="s">
        <v>6856</v>
      </c>
      <c r="B4151">
        <v>73</v>
      </c>
      <c r="C4151">
        <v>93</v>
      </c>
      <c r="D4151">
        <v>100675</v>
      </c>
      <c r="E4151" t="s">
        <v>31</v>
      </c>
      <c r="F4151" t="s">
        <v>6857</v>
      </c>
      <c r="G4151">
        <v>5695</v>
      </c>
      <c r="H4151" t="s">
        <v>16</v>
      </c>
      <c r="I4151" t="s">
        <v>17</v>
      </c>
      <c r="J4151" t="s">
        <v>18</v>
      </c>
      <c r="K4151">
        <v>3000000</v>
      </c>
      <c r="L4151">
        <v>2010</v>
      </c>
      <c r="M4151">
        <v>6.4</v>
      </c>
    </row>
    <row r="4152" spans="1:13" x14ac:dyDescent="0.3">
      <c r="A4152" t="s">
        <v>384</v>
      </c>
      <c r="B4152">
        <v>154</v>
      </c>
      <c r="C4152">
        <v>107</v>
      </c>
      <c r="E4152" t="s">
        <v>3338</v>
      </c>
      <c r="F4152" t="s">
        <v>3339</v>
      </c>
      <c r="G4152">
        <v>80961</v>
      </c>
      <c r="H4152" t="s">
        <v>16</v>
      </c>
      <c r="I4152" t="s">
        <v>25</v>
      </c>
      <c r="J4152" t="s">
        <v>217</v>
      </c>
      <c r="K4152">
        <v>2800000</v>
      </c>
      <c r="L4152">
        <v>1976</v>
      </c>
      <c r="M4152">
        <v>7.6</v>
      </c>
    </row>
    <row r="4153" spans="1:13" x14ac:dyDescent="0.3">
      <c r="A4153" t="s">
        <v>2647</v>
      </c>
      <c r="B4153">
        <v>251</v>
      </c>
      <c r="C4153">
        <v>89</v>
      </c>
      <c r="D4153">
        <v>3645438</v>
      </c>
      <c r="E4153" t="s">
        <v>2285</v>
      </c>
      <c r="F4153" t="s">
        <v>6858</v>
      </c>
      <c r="G4153">
        <v>55040</v>
      </c>
      <c r="H4153" t="s">
        <v>532</v>
      </c>
      <c r="I4153" t="s">
        <v>533</v>
      </c>
      <c r="J4153" t="s">
        <v>2007</v>
      </c>
      <c r="K4153">
        <v>2200000</v>
      </c>
      <c r="L4153">
        <v>2003</v>
      </c>
      <c r="M4153">
        <v>6.8</v>
      </c>
    </row>
    <row r="4154" spans="1:13" hidden="1" x14ac:dyDescent="0.3">
      <c r="A4154" t="s">
        <v>6859</v>
      </c>
      <c r="B4154">
        <v>57</v>
      </c>
      <c r="C4154">
        <v>90</v>
      </c>
      <c r="E4154" t="s">
        <v>2654</v>
      </c>
      <c r="F4154" t="s">
        <v>6860</v>
      </c>
      <c r="G4154">
        <v>4173</v>
      </c>
      <c r="H4154" t="s">
        <v>16</v>
      </c>
      <c r="I4154" t="s">
        <v>139</v>
      </c>
      <c r="J4154" t="s">
        <v>18</v>
      </c>
      <c r="L4154">
        <v>2010</v>
      </c>
      <c r="M4154">
        <v>6.1</v>
      </c>
    </row>
    <row r="4155" spans="1:13" x14ac:dyDescent="0.3">
      <c r="A4155" t="s">
        <v>6861</v>
      </c>
      <c r="B4155">
        <v>14</v>
      </c>
      <c r="C4155">
        <v>89</v>
      </c>
      <c r="E4155" t="s">
        <v>1755</v>
      </c>
      <c r="F4155" t="s">
        <v>6862</v>
      </c>
      <c r="G4155">
        <v>859</v>
      </c>
      <c r="H4155" t="s">
        <v>16</v>
      </c>
      <c r="I4155" t="s">
        <v>17</v>
      </c>
      <c r="J4155" t="s">
        <v>217</v>
      </c>
      <c r="K4155">
        <v>3000000</v>
      </c>
      <c r="L4155">
        <v>2015</v>
      </c>
      <c r="M4155">
        <v>4</v>
      </c>
    </row>
    <row r="4156" spans="1:13" x14ac:dyDescent="0.3">
      <c r="A4156" t="s">
        <v>4581</v>
      </c>
      <c r="B4156">
        <v>159</v>
      </c>
      <c r="C4156">
        <v>116</v>
      </c>
      <c r="D4156">
        <v>22201636</v>
      </c>
      <c r="E4156" t="s">
        <v>1993</v>
      </c>
      <c r="F4156" t="s">
        <v>6863</v>
      </c>
      <c r="G4156">
        <v>33567</v>
      </c>
      <c r="H4156" t="s">
        <v>16</v>
      </c>
      <c r="I4156" t="s">
        <v>17</v>
      </c>
      <c r="J4156" t="s">
        <v>217</v>
      </c>
      <c r="K4156">
        <v>8000000</v>
      </c>
      <c r="L4156">
        <v>2005</v>
      </c>
      <c r="M4156">
        <v>7.4</v>
      </c>
    </row>
    <row r="4157" spans="1:13" x14ac:dyDescent="0.3">
      <c r="A4157" t="s">
        <v>6453</v>
      </c>
      <c r="B4157">
        <v>181</v>
      </c>
      <c r="C4157">
        <v>120</v>
      </c>
      <c r="D4157">
        <v>25000000</v>
      </c>
      <c r="E4157" t="s">
        <v>2330</v>
      </c>
      <c r="F4157" t="s">
        <v>6864</v>
      </c>
      <c r="G4157">
        <v>175196</v>
      </c>
      <c r="H4157" t="s">
        <v>16</v>
      </c>
      <c r="I4157" t="s">
        <v>17</v>
      </c>
      <c r="J4157" t="s">
        <v>1730</v>
      </c>
      <c r="K4157">
        <v>2883848</v>
      </c>
      <c r="L4157">
        <v>1959</v>
      </c>
      <c r="M4157">
        <v>8.3000000000000007</v>
      </c>
    </row>
    <row r="4158" spans="1:13" x14ac:dyDescent="0.3">
      <c r="A4158" t="s">
        <v>6865</v>
      </c>
      <c r="B4158">
        <v>110</v>
      </c>
      <c r="C4158">
        <v>88</v>
      </c>
      <c r="D4158">
        <v>19170001</v>
      </c>
      <c r="E4158" t="s">
        <v>2285</v>
      </c>
      <c r="F4158" t="s">
        <v>6866</v>
      </c>
      <c r="G4158">
        <v>21359</v>
      </c>
      <c r="H4158" t="s">
        <v>16</v>
      </c>
      <c r="I4158" t="s">
        <v>17</v>
      </c>
      <c r="J4158" t="s">
        <v>217</v>
      </c>
      <c r="K4158">
        <v>2800000</v>
      </c>
      <c r="L4158">
        <v>1988</v>
      </c>
      <c r="M4158">
        <v>5.3</v>
      </c>
    </row>
    <row r="4159" spans="1:13" x14ac:dyDescent="0.3">
      <c r="A4159" t="s">
        <v>6564</v>
      </c>
      <c r="B4159">
        <v>213</v>
      </c>
      <c r="C4159">
        <v>102</v>
      </c>
      <c r="D4159">
        <v>22202612</v>
      </c>
      <c r="E4159" t="s">
        <v>3442</v>
      </c>
      <c r="F4159" t="s">
        <v>6867</v>
      </c>
      <c r="G4159">
        <v>291875</v>
      </c>
      <c r="H4159" t="s">
        <v>16</v>
      </c>
      <c r="I4159" t="s">
        <v>17</v>
      </c>
      <c r="J4159" t="s">
        <v>5590</v>
      </c>
      <c r="K4159">
        <v>2800000</v>
      </c>
      <c r="L4159">
        <v>1939</v>
      </c>
      <c r="M4159">
        <v>8.1</v>
      </c>
    </row>
    <row r="4160" spans="1:13" x14ac:dyDescent="0.3">
      <c r="A4160" t="s">
        <v>3622</v>
      </c>
      <c r="B4160">
        <v>129</v>
      </c>
      <c r="C4160">
        <v>106</v>
      </c>
      <c r="D4160">
        <v>86300000</v>
      </c>
      <c r="E4160" t="s">
        <v>609</v>
      </c>
      <c r="F4160" t="s">
        <v>6868</v>
      </c>
      <c r="G4160">
        <v>112671</v>
      </c>
      <c r="H4160" t="s">
        <v>16</v>
      </c>
      <c r="I4160" t="s">
        <v>17</v>
      </c>
      <c r="J4160" t="s">
        <v>42</v>
      </c>
      <c r="K4160">
        <v>2800000</v>
      </c>
      <c r="L4160">
        <v>1974</v>
      </c>
      <c r="M4160">
        <v>8</v>
      </c>
    </row>
    <row r="4161" spans="1:13" x14ac:dyDescent="0.3">
      <c r="A4161" t="s">
        <v>910</v>
      </c>
      <c r="B4161">
        <v>280</v>
      </c>
      <c r="C4161">
        <v>95</v>
      </c>
      <c r="D4161">
        <v>952620</v>
      </c>
      <c r="E4161" t="s">
        <v>2285</v>
      </c>
      <c r="F4161" t="s">
        <v>6869</v>
      </c>
      <c r="G4161">
        <v>40800</v>
      </c>
      <c r="H4161" t="s">
        <v>16</v>
      </c>
      <c r="I4161" t="s">
        <v>17</v>
      </c>
      <c r="J4161" t="s">
        <v>217</v>
      </c>
      <c r="K4161">
        <v>2000000</v>
      </c>
      <c r="L4161">
        <v>2007</v>
      </c>
      <c r="M4161">
        <v>5.7</v>
      </c>
    </row>
    <row r="4162" spans="1:13" x14ac:dyDescent="0.3">
      <c r="A4162" t="s">
        <v>6870</v>
      </c>
      <c r="B4162">
        <v>15</v>
      </c>
      <c r="C4162">
        <v>144</v>
      </c>
      <c r="E4162" t="s">
        <v>515</v>
      </c>
      <c r="F4162" t="s">
        <v>6871</v>
      </c>
      <c r="G4162">
        <v>27569</v>
      </c>
      <c r="H4162" t="s">
        <v>2005</v>
      </c>
      <c r="I4162" t="s">
        <v>2006</v>
      </c>
      <c r="J4162" t="s">
        <v>18</v>
      </c>
      <c r="K4162">
        <v>120000000</v>
      </c>
      <c r="L4162">
        <v>2006</v>
      </c>
      <c r="M4162">
        <v>8.1999999999999993</v>
      </c>
    </row>
    <row r="4163" spans="1:13" x14ac:dyDescent="0.3">
      <c r="A4163" t="s">
        <v>6872</v>
      </c>
      <c r="B4163">
        <v>61</v>
      </c>
      <c r="C4163">
        <v>113</v>
      </c>
      <c r="D4163">
        <v>9054736</v>
      </c>
      <c r="E4163" t="s">
        <v>1235</v>
      </c>
      <c r="F4163" t="s">
        <v>6873</v>
      </c>
      <c r="G4163">
        <v>5744</v>
      </c>
      <c r="H4163" t="s">
        <v>16</v>
      </c>
      <c r="I4163" t="s">
        <v>17</v>
      </c>
      <c r="J4163" t="s">
        <v>217</v>
      </c>
      <c r="K4163">
        <v>2700000</v>
      </c>
      <c r="L4163">
        <v>1997</v>
      </c>
      <c r="M4163">
        <v>7.1</v>
      </c>
    </row>
    <row r="4164" spans="1:13" x14ac:dyDescent="0.3">
      <c r="A4164" t="s">
        <v>5039</v>
      </c>
      <c r="B4164">
        <v>33</v>
      </c>
      <c r="C4164">
        <v>118</v>
      </c>
      <c r="E4164" t="s">
        <v>6874</v>
      </c>
      <c r="F4164" t="s">
        <v>6875</v>
      </c>
      <c r="G4164">
        <v>8856</v>
      </c>
      <c r="H4164" t="s">
        <v>16</v>
      </c>
      <c r="I4164" t="s">
        <v>17</v>
      </c>
      <c r="J4164" t="s">
        <v>110</v>
      </c>
      <c r="K4164">
        <v>2700000</v>
      </c>
      <c r="L4164">
        <v>1979</v>
      </c>
      <c r="M4164">
        <v>7.4</v>
      </c>
    </row>
    <row r="4165" spans="1:13" hidden="1" x14ac:dyDescent="0.3">
      <c r="A4165" t="s">
        <v>6876</v>
      </c>
      <c r="B4165">
        <v>1</v>
      </c>
      <c r="C4165">
        <v>141</v>
      </c>
      <c r="E4165" t="s">
        <v>6877</v>
      </c>
      <c r="F4165" t="s">
        <v>6878</v>
      </c>
      <c r="G4165">
        <v>745</v>
      </c>
      <c r="H4165" t="s">
        <v>6879</v>
      </c>
      <c r="I4165" t="s">
        <v>105</v>
      </c>
      <c r="K4165">
        <v>3000000</v>
      </c>
      <c r="L4165">
        <v>2015</v>
      </c>
      <c r="M4165">
        <v>6.6</v>
      </c>
    </row>
    <row r="4166" spans="1:13" hidden="1" x14ac:dyDescent="0.3">
      <c r="A4166" t="s">
        <v>6880</v>
      </c>
      <c r="B4166">
        <v>2</v>
      </c>
      <c r="C4166">
        <v>90</v>
      </c>
      <c r="E4166" t="s">
        <v>6881</v>
      </c>
      <c r="F4166" t="s">
        <v>6882</v>
      </c>
      <c r="G4166">
        <v>1828</v>
      </c>
      <c r="H4166" t="s">
        <v>5533</v>
      </c>
      <c r="I4166" t="s">
        <v>2726</v>
      </c>
      <c r="J4166" t="s">
        <v>1730</v>
      </c>
      <c r="L4166">
        <v>2008</v>
      </c>
      <c r="M4166">
        <v>5.7</v>
      </c>
    </row>
    <row r="4167" spans="1:13" x14ac:dyDescent="0.3">
      <c r="A4167" t="s">
        <v>6683</v>
      </c>
      <c r="B4167">
        <v>27</v>
      </c>
      <c r="C4167">
        <v>109</v>
      </c>
      <c r="E4167" t="s">
        <v>4078</v>
      </c>
      <c r="F4167" t="s">
        <v>6883</v>
      </c>
      <c r="G4167">
        <v>5786</v>
      </c>
      <c r="H4167" t="s">
        <v>16</v>
      </c>
      <c r="I4167" t="s">
        <v>17</v>
      </c>
      <c r="J4167" t="s">
        <v>1730</v>
      </c>
      <c r="K4167">
        <v>2686585</v>
      </c>
      <c r="L4167">
        <v>1963</v>
      </c>
      <c r="M4167">
        <v>6.9</v>
      </c>
    </row>
    <row r="4168" spans="1:13" hidden="1" x14ac:dyDescent="0.3">
      <c r="A4168" t="s">
        <v>6884</v>
      </c>
      <c r="B4168">
        <v>19</v>
      </c>
      <c r="C4168">
        <v>95</v>
      </c>
      <c r="E4168" t="s">
        <v>921</v>
      </c>
      <c r="F4168" t="s">
        <v>6885</v>
      </c>
      <c r="G4168">
        <v>1470</v>
      </c>
      <c r="H4168" t="s">
        <v>3676</v>
      </c>
      <c r="I4168" t="s">
        <v>3677</v>
      </c>
      <c r="K4168">
        <v>2650000</v>
      </c>
      <c r="L4168">
        <v>1996</v>
      </c>
      <c r="M4168">
        <v>7</v>
      </c>
    </row>
    <row r="4169" spans="1:13" x14ac:dyDescent="0.3">
      <c r="A4169" t="s">
        <v>6564</v>
      </c>
      <c r="B4169">
        <v>9</v>
      </c>
      <c r="C4169">
        <v>122</v>
      </c>
      <c r="E4169" t="s">
        <v>6886</v>
      </c>
      <c r="F4169" t="s">
        <v>6887</v>
      </c>
      <c r="G4169">
        <v>1553</v>
      </c>
      <c r="H4169" t="s">
        <v>16</v>
      </c>
      <c r="I4169" t="s">
        <v>17</v>
      </c>
      <c r="J4169" t="s">
        <v>5590</v>
      </c>
      <c r="K4169">
        <v>2627000</v>
      </c>
      <c r="L4169">
        <v>1943</v>
      </c>
      <c r="M4169">
        <v>7</v>
      </c>
    </row>
    <row r="4170" spans="1:13" x14ac:dyDescent="0.3">
      <c r="A4170" t="s">
        <v>3622</v>
      </c>
      <c r="B4170">
        <v>121</v>
      </c>
      <c r="C4170">
        <v>93</v>
      </c>
      <c r="D4170">
        <v>119500000</v>
      </c>
      <c r="E4170" t="s">
        <v>1614</v>
      </c>
      <c r="F4170" t="s">
        <v>6888</v>
      </c>
      <c r="G4170">
        <v>95294</v>
      </c>
      <c r="H4170" t="s">
        <v>16</v>
      </c>
      <c r="I4170" t="s">
        <v>17</v>
      </c>
      <c r="J4170" t="s">
        <v>217</v>
      </c>
      <c r="K4170">
        <v>2600000</v>
      </c>
      <c r="L4170">
        <v>1974</v>
      </c>
      <c r="M4170">
        <v>7.8</v>
      </c>
    </row>
    <row r="4171" spans="1:13" x14ac:dyDescent="0.3">
      <c r="A4171" t="s">
        <v>5249</v>
      </c>
      <c r="B4171">
        <v>166</v>
      </c>
      <c r="C4171">
        <v>97</v>
      </c>
      <c r="D4171">
        <v>32600000</v>
      </c>
      <c r="E4171" t="s">
        <v>1982</v>
      </c>
      <c r="F4171" t="s">
        <v>6889</v>
      </c>
      <c r="G4171">
        <v>29488</v>
      </c>
      <c r="H4171" t="s">
        <v>16</v>
      </c>
      <c r="I4171" t="s">
        <v>17</v>
      </c>
      <c r="J4171" t="s">
        <v>217</v>
      </c>
      <c r="K4171">
        <v>1800000</v>
      </c>
      <c r="L4171">
        <v>1984</v>
      </c>
      <c r="M4171">
        <v>5.9</v>
      </c>
    </row>
    <row r="4172" spans="1:13" hidden="1" x14ac:dyDescent="0.3">
      <c r="A4172" t="s">
        <v>6890</v>
      </c>
      <c r="B4172">
        <v>269</v>
      </c>
      <c r="C4172">
        <v>82</v>
      </c>
      <c r="D4172">
        <v>3826455</v>
      </c>
      <c r="E4172" t="s">
        <v>1235</v>
      </c>
      <c r="F4172" t="s">
        <v>6891</v>
      </c>
      <c r="G4172">
        <v>34643</v>
      </c>
      <c r="H4172" t="s">
        <v>4776</v>
      </c>
      <c r="I4172" t="s">
        <v>4777</v>
      </c>
      <c r="J4172" t="s">
        <v>18</v>
      </c>
      <c r="L4172">
        <v>2013</v>
      </c>
      <c r="M4172">
        <v>7.4</v>
      </c>
    </row>
    <row r="4173" spans="1:13" x14ac:dyDescent="0.3">
      <c r="A4173" t="s">
        <v>4398</v>
      </c>
      <c r="B4173">
        <v>29</v>
      </c>
      <c r="C4173">
        <v>140</v>
      </c>
      <c r="D4173">
        <v>3130592</v>
      </c>
      <c r="E4173" t="s">
        <v>85</v>
      </c>
      <c r="F4173" t="s">
        <v>6892</v>
      </c>
      <c r="G4173">
        <v>10755</v>
      </c>
      <c r="H4173" t="s">
        <v>16</v>
      </c>
      <c r="I4173" t="s">
        <v>25</v>
      </c>
      <c r="J4173" t="s">
        <v>217</v>
      </c>
      <c r="K4173">
        <v>2600000</v>
      </c>
      <c r="L4173">
        <v>1987</v>
      </c>
      <c r="M4173">
        <v>7.8</v>
      </c>
    </row>
    <row r="4174" spans="1:13" x14ac:dyDescent="0.3">
      <c r="A4174" t="s">
        <v>6893</v>
      </c>
      <c r="B4174">
        <v>20</v>
      </c>
      <c r="C4174">
        <v>86</v>
      </c>
      <c r="D4174">
        <v>475000</v>
      </c>
      <c r="E4174" t="s">
        <v>1412</v>
      </c>
      <c r="F4174" t="s">
        <v>6894</v>
      </c>
      <c r="G4174">
        <v>6930</v>
      </c>
      <c r="H4174" t="s">
        <v>16</v>
      </c>
      <c r="I4174" t="s">
        <v>17</v>
      </c>
      <c r="J4174" t="s">
        <v>217</v>
      </c>
      <c r="K4174">
        <v>2800000</v>
      </c>
      <c r="L4174">
        <v>2006</v>
      </c>
      <c r="M4174">
        <v>6</v>
      </c>
    </row>
    <row r="4175" spans="1:13" x14ac:dyDescent="0.3">
      <c r="A4175" t="s">
        <v>2754</v>
      </c>
      <c r="B4175">
        <v>107</v>
      </c>
      <c r="C4175">
        <v>109</v>
      </c>
      <c r="D4175">
        <v>10654581</v>
      </c>
      <c r="E4175" t="s">
        <v>977</v>
      </c>
      <c r="F4175" t="s">
        <v>2755</v>
      </c>
      <c r="G4175">
        <v>45500</v>
      </c>
      <c r="H4175" t="s">
        <v>16</v>
      </c>
      <c r="I4175" t="s">
        <v>17</v>
      </c>
      <c r="J4175" t="s">
        <v>217</v>
      </c>
      <c r="K4175">
        <v>34000000</v>
      </c>
      <c r="L4175">
        <v>1999</v>
      </c>
      <c r="M4175">
        <v>5.3</v>
      </c>
    </row>
    <row r="4176" spans="1:13" hidden="1" x14ac:dyDescent="0.3">
      <c r="A4176" t="s">
        <v>6895</v>
      </c>
      <c r="B4176">
        <v>74</v>
      </c>
      <c r="C4176">
        <v>105</v>
      </c>
      <c r="D4176">
        <v>2276368</v>
      </c>
      <c r="E4176" t="s">
        <v>6896</v>
      </c>
      <c r="F4176" t="s">
        <v>6897</v>
      </c>
      <c r="G4176">
        <v>3849</v>
      </c>
      <c r="H4176" t="s">
        <v>16</v>
      </c>
      <c r="I4176" t="s">
        <v>17</v>
      </c>
      <c r="J4176" t="s">
        <v>18</v>
      </c>
      <c r="L4176">
        <v>2004</v>
      </c>
      <c r="M4176">
        <v>7.9</v>
      </c>
    </row>
    <row r="4177" spans="1:13" x14ac:dyDescent="0.3">
      <c r="A4177" t="s">
        <v>6898</v>
      </c>
      <c r="B4177">
        <v>173</v>
      </c>
      <c r="C4177">
        <v>66</v>
      </c>
      <c r="D4177">
        <v>38108</v>
      </c>
      <c r="E4177" t="s">
        <v>1536</v>
      </c>
      <c r="F4177" t="s">
        <v>6899</v>
      </c>
      <c r="G4177">
        <v>40878</v>
      </c>
      <c r="H4177" t="s">
        <v>1010</v>
      </c>
      <c r="I4177" t="s">
        <v>1295</v>
      </c>
      <c r="J4177" t="s">
        <v>217</v>
      </c>
      <c r="K4177">
        <v>2600000</v>
      </c>
      <c r="L4177">
        <v>2007</v>
      </c>
      <c r="M4177">
        <v>7.2</v>
      </c>
    </row>
    <row r="4178" spans="1:13" hidden="1" x14ac:dyDescent="0.3">
      <c r="A4178" t="s">
        <v>6900</v>
      </c>
      <c r="B4178">
        <v>5</v>
      </c>
      <c r="C4178">
        <v>99</v>
      </c>
      <c r="E4178" t="s">
        <v>593</v>
      </c>
      <c r="F4178" t="s">
        <v>6901</v>
      </c>
      <c r="G4178">
        <v>1418</v>
      </c>
      <c r="H4178" t="s">
        <v>719</v>
      </c>
      <c r="I4178" t="s">
        <v>326</v>
      </c>
      <c r="K4178">
        <v>15000000</v>
      </c>
      <c r="L4178">
        <v>2009</v>
      </c>
      <c r="M4178">
        <v>7.4</v>
      </c>
    </row>
    <row r="4179" spans="1:13" x14ac:dyDescent="0.3">
      <c r="A4179" t="s">
        <v>6902</v>
      </c>
      <c r="B4179">
        <v>66</v>
      </c>
      <c r="C4179">
        <v>100</v>
      </c>
      <c r="E4179" t="s">
        <v>1982</v>
      </c>
      <c r="F4179" t="s">
        <v>6903</v>
      </c>
      <c r="G4179">
        <v>5012</v>
      </c>
      <c r="H4179" t="s">
        <v>16</v>
      </c>
      <c r="I4179" t="s">
        <v>17</v>
      </c>
      <c r="J4179" t="s">
        <v>217</v>
      </c>
      <c r="K4179">
        <v>2600000</v>
      </c>
      <c r="L4179">
        <v>2007</v>
      </c>
      <c r="M4179">
        <v>5.3</v>
      </c>
    </row>
    <row r="4180" spans="1:13" x14ac:dyDescent="0.3">
      <c r="A4180" t="s">
        <v>6904</v>
      </c>
      <c r="B4180">
        <v>169</v>
      </c>
      <c r="C4180">
        <v>103</v>
      </c>
      <c r="E4180" t="s">
        <v>3944</v>
      </c>
      <c r="F4180" t="s">
        <v>6905</v>
      </c>
      <c r="G4180">
        <v>150020</v>
      </c>
      <c r="H4180" t="s">
        <v>16</v>
      </c>
      <c r="I4180" t="s">
        <v>17</v>
      </c>
      <c r="J4180" t="s">
        <v>2160</v>
      </c>
      <c r="K4180">
        <v>2540800</v>
      </c>
      <c r="L4180">
        <v>1952</v>
      </c>
      <c r="M4180">
        <v>8.3000000000000007</v>
      </c>
    </row>
    <row r="4181" spans="1:13" hidden="1" x14ac:dyDescent="0.3">
      <c r="A4181" t="s">
        <v>6906</v>
      </c>
      <c r="B4181">
        <v>13</v>
      </c>
      <c r="C4181">
        <v>97</v>
      </c>
      <c r="E4181" t="s">
        <v>31</v>
      </c>
      <c r="F4181" t="s">
        <v>6907</v>
      </c>
      <c r="G4181">
        <v>6429</v>
      </c>
      <c r="H4181" t="s">
        <v>16</v>
      </c>
      <c r="I4181" t="s">
        <v>139</v>
      </c>
      <c r="K4181">
        <v>2500000</v>
      </c>
      <c r="L4181">
        <v>2010</v>
      </c>
      <c r="M4181">
        <v>7.6</v>
      </c>
    </row>
    <row r="4182" spans="1:13" x14ac:dyDescent="0.3">
      <c r="A4182" t="s">
        <v>6217</v>
      </c>
      <c r="B4182">
        <v>129</v>
      </c>
      <c r="C4182">
        <v>86</v>
      </c>
      <c r="D4182">
        <v>40041683</v>
      </c>
      <c r="E4182" t="s">
        <v>1014</v>
      </c>
      <c r="F4182" t="s">
        <v>6908</v>
      </c>
      <c r="G4182">
        <v>34620</v>
      </c>
      <c r="H4182" t="s">
        <v>16</v>
      </c>
      <c r="I4182" t="s">
        <v>17</v>
      </c>
      <c r="J4182" t="s">
        <v>217</v>
      </c>
      <c r="K4182">
        <v>2500000</v>
      </c>
      <c r="L4182">
        <v>2013</v>
      </c>
      <c r="M4182">
        <v>5.0999999999999996</v>
      </c>
    </row>
    <row r="4183" spans="1:13" x14ac:dyDescent="0.3">
      <c r="A4183" t="s">
        <v>6909</v>
      </c>
      <c r="B4183">
        <v>30</v>
      </c>
      <c r="C4183">
        <v>87</v>
      </c>
      <c r="D4183">
        <v>33349949</v>
      </c>
      <c r="E4183" t="s">
        <v>31</v>
      </c>
      <c r="F4183" t="s">
        <v>6910</v>
      </c>
      <c r="G4183">
        <v>9010</v>
      </c>
      <c r="H4183" t="s">
        <v>16</v>
      </c>
      <c r="I4183" t="s">
        <v>17</v>
      </c>
      <c r="J4183" t="s">
        <v>42</v>
      </c>
      <c r="K4183">
        <v>2500000</v>
      </c>
      <c r="L4183">
        <v>2012</v>
      </c>
      <c r="M4183">
        <v>5.0999999999999996</v>
      </c>
    </row>
    <row r="4184" spans="1:13" x14ac:dyDescent="0.3">
      <c r="A4184" t="s">
        <v>4486</v>
      </c>
      <c r="B4184">
        <v>220</v>
      </c>
      <c r="C4184">
        <v>119</v>
      </c>
      <c r="D4184">
        <v>33386128</v>
      </c>
      <c r="E4184" t="s">
        <v>2285</v>
      </c>
      <c r="F4184" t="s">
        <v>4487</v>
      </c>
      <c r="G4184">
        <v>36372</v>
      </c>
      <c r="H4184" t="s">
        <v>16</v>
      </c>
      <c r="I4184" t="s">
        <v>17</v>
      </c>
      <c r="J4184" t="s">
        <v>217</v>
      </c>
      <c r="K4184">
        <v>15000000</v>
      </c>
      <c r="L4184">
        <v>2009</v>
      </c>
      <c r="M4184">
        <v>4.9000000000000004</v>
      </c>
    </row>
    <row r="4185" spans="1:13" x14ac:dyDescent="0.3">
      <c r="A4185" t="s">
        <v>124</v>
      </c>
      <c r="B4185">
        <v>75</v>
      </c>
      <c r="C4185">
        <v>149</v>
      </c>
      <c r="D4185">
        <v>25809813</v>
      </c>
      <c r="E4185" t="s">
        <v>1972</v>
      </c>
      <c r="F4185" t="s">
        <v>6911</v>
      </c>
      <c r="G4185">
        <v>50311</v>
      </c>
      <c r="H4185" t="s">
        <v>16</v>
      </c>
      <c r="I4185" t="s">
        <v>17</v>
      </c>
      <c r="J4185" t="s">
        <v>42</v>
      </c>
      <c r="K4185">
        <v>26000000</v>
      </c>
      <c r="L4185">
        <v>1996</v>
      </c>
      <c r="M4185">
        <v>6.9</v>
      </c>
    </row>
    <row r="4186" spans="1:13" x14ac:dyDescent="0.3">
      <c r="A4186" t="s">
        <v>6912</v>
      </c>
      <c r="B4186">
        <v>162</v>
      </c>
      <c r="C4186">
        <v>98</v>
      </c>
      <c r="D4186">
        <v>14400000</v>
      </c>
      <c r="E4186" t="s">
        <v>2504</v>
      </c>
      <c r="F4186" t="s">
        <v>6913</v>
      </c>
      <c r="G4186">
        <v>28589</v>
      </c>
      <c r="H4186" t="s">
        <v>16</v>
      </c>
      <c r="I4186" t="s">
        <v>17</v>
      </c>
      <c r="J4186" t="s">
        <v>217</v>
      </c>
      <c r="K4186">
        <v>2500000</v>
      </c>
      <c r="L4186">
        <v>1982</v>
      </c>
      <c r="M4186">
        <v>4.5999999999999996</v>
      </c>
    </row>
    <row r="4187" spans="1:13" x14ac:dyDescent="0.3">
      <c r="A4187" t="s">
        <v>6914</v>
      </c>
      <c r="B4187">
        <v>74</v>
      </c>
      <c r="C4187">
        <v>98</v>
      </c>
      <c r="E4187" t="s">
        <v>238</v>
      </c>
      <c r="F4187" t="s">
        <v>6915</v>
      </c>
      <c r="G4187">
        <v>23546</v>
      </c>
      <c r="H4187" t="s">
        <v>16</v>
      </c>
      <c r="I4187" t="s">
        <v>17</v>
      </c>
      <c r="J4187" t="s">
        <v>110</v>
      </c>
      <c r="K4187">
        <v>2500000</v>
      </c>
      <c r="L4187">
        <v>1971</v>
      </c>
      <c r="M4187">
        <v>6.3</v>
      </c>
    </row>
    <row r="4188" spans="1:13" x14ac:dyDescent="0.3">
      <c r="A4188" t="s">
        <v>5142</v>
      </c>
      <c r="B4188">
        <v>65</v>
      </c>
      <c r="C4188">
        <v>112</v>
      </c>
      <c r="E4188" t="s">
        <v>1235</v>
      </c>
      <c r="F4188" t="s">
        <v>6916</v>
      </c>
      <c r="G4188">
        <v>15277</v>
      </c>
      <c r="H4188" t="s">
        <v>16</v>
      </c>
      <c r="I4188" t="s">
        <v>17</v>
      </c>
      <c r="J4188" t="s">
        <v>2160</v>
      </c>
      <c r="K4188">
        <v>2500000</v>
      </c>
      <c r="L4188">
        <v>1963</v>
      </c>
      <c r="M4188">
        <v>7.9</v>
      </c>
    </row>
    <row r="4189" spans="1:13" x14ac:dyDescent="0.3">
      <c r="A4189" t="s">
        <v>6917</v>
      </c>
      <c r="B4189">
        <v>26</v>
      </c>
      <c r="C4189">
        <v>75</v>
      </c>
      <c r="D4189">
        <v>32230907</v>
      </c>
      <c r="E4189" t="s">
        <v>6137</v>
      </c>
      <c r="F4189" t="s">
        <v>6918</v>
      </c>
      <c r="G4189">
        <v>6062</v>
      </c>
      <c r="H4189" t="s">
        <v>16</v>
      </c>
      <c r="I4189" t="s">
        <v>17</v>
      </c>
      <c r="J4189" t="s">
        <v>217</v>
      </c>
      <c r="K4189">
        <v>2500000</v>
      </c>
      <c r="L4189">
        <v>2013</v>
      </c>
      <c r="M4189">
        <v>6.7</v>
      </c>
    </row>
    <row r="4190" spans="1:13" x14ac:dyDescent="0.3">
      <c r="A4190" t="s">
        <v>2167</v>
      </c>
      <c r="B4190">
        <v>63</v>
      </c>
      <c r="C4190">
        <v>104</v>
      </c>
      <c r="D4190">
        <v>6401336</v>
      </c>
      <c r="E4190" t="s">
        <v>1235</v>
      </c>
      <c r="F4190" t="s">
        <v>6919</v>
      </c>
      <c r="G4190">
        <v>36996</v>
      </c>
      <c r="H4190" t="s">
        <v>16</v>
      </c>
      <c r="I4190" t="s">
        <v>17</v>
      </c>
      <c r="J4190" t="s">
        <v>217</v>
      </c>
      <c r="K4190">
        <v>2500000</v>
      </c>
      <c r="L4190">
        <v>1991</v>
      </c>
      <c r="M4190">
        <v>7.1</v>
      </c>
    </row>
    <row r="4191" spans="1:13" x14ac:dyDescent="0.3">
      <c r="A4191" t="s">
        <v>6009</v>
      </c>
      <c r="B4191">
        <v>205</v>
      </c>
      <c r="C4191">
        <v>102</v>
      </c>
      <c r="D4191">
        <v>26781723</v>
      </c>
      <c r="E4191" t="s">
        <v>515</v>
      </c>
      <c r="F4191" t="s">
        <v>6920</v>
      </c>
      <c r="G4191">
        <v>187595</v>
      </c>
      <c r="H4191" t="s">
        <v>16</v>
      </c>
      <c r="I4191" t="s">
        <v>17</v>
      </c>
      <c r="J4191" t="s">
        <v>217</v>
      </c>
      <c r="K4191">
        <v>2500000</v>
      </c>
      <c r="L4191">
        <v>2004</v>
      </c>
      <c r="M4191">
        <v>7.6</v>
      </c>
    </row>
    <row r="4192" spans="1:13" x14ac:dyDescent="0.3">
      <c r="A4192" t="s">
        <v>3230</v>
      </c>
      <c r="B4192">
        <v>121</v>
      </c>
      <c r="C4192">
        <v>105</v>
      </c>
      <c r="D4192">
        <v>5400000</v>
      </c>
      <c r="E4192" t="s">
        <v>85</v>
      </c>
      <c r="F4192" t="s">
        <v>6921</v>
      </c>
      <c r="G4192">
        <v>183288</v>
      </c>
      <c r="H4192" t="s">
        <v>16</v>
      </c>
      <c r="I4192" t="s">
        <v>17</v>
      </c>
      <c r="J4192" t="s">
        <v>217</v>
      </c>
      <c r="K4192">
        <v>2500000</v>
      </c>
      <c r="L4192">
        <v>1995</v>
      </c>
      <c r="M4192">
        <v>8.1</v>
      </c>
    </row>
    <row r="4193" spans="1:13" hidden="1" x14ac:dyDescent="0.3">
      <c r="A4193" t="s">
        <v>6922</v>
      </c>
      <c r="B4193">
        <v>9</v>
      </c>
      <c r="C4193">
        <v>99</v>
      </c>
      <c r="E4193" t="s">
        <v>6923</v>
      </c>
      <c r="F4193" t="s">
        <v>6924</v>
      </c>
      <c r="G4193">
        <v>1003</v>
      </c>
      <c r="H4193" t="s">
        <v>532</v>
      </c>
      <c r="I4193" t="s">
        <v>105</v>
      </c>
      <c r="K4193">
        <v>3200000</v>
      </c>
      <c r="L4193">
        <v>2003</v>
      </c>
      <c r="M4193">
        <v>6.6</v>
      </c>
    </row>
    <row r="4194" spans="1:13" x14ac:dyDescent="0.3">
      <c r="A4194" t="s">
        <v>6925</v>
      </c>
      <c r="B4194">
        <v>74</v>
      </c>
      <c r="C4194">
        <v>107</v>
      </c>
      <c r="D4194">
        <v>1282084</v>
      </c>
      <c r="E4194" t="s">
        <v>1235</v>
      </c>
      <c r="F4194" t="s">
        <v>6926</v>
      </c>
      <c r="G4194">
        <v>6221</v>
      </c>
      <c r="H4194" t="s">
        <v>16</v>
      </c>
      <c r="I4194" t="s">
        <v>17</v>
      </c>
      <c r="J4194" t="s">
        <v>217</v>
      </c>
      <c r="K4194">
        <v>2500000</v>
      </c>
      <c r="L4194">
        <v>1999</v>
      </c>
      <c r="M4194">
        <v>7</v>
      </c>
    </row>
    <row r="4195" spans="1:13" hidden="1" x14ac:dyDescent="0.3">
      <c r="A4195" t="s">
        <v>6927</v>
      </c>
      <c r="B4195">
        <v>54</v>
      </c>
      <c r="C4195">
        <v>96</v>
      </c>
      <c r="D4195">
        <v>1186323</v>
      </c>
      <c r="E4195" t="s">
        <v>515</v>
      </c>
      <c r="F4195" t="s">
        <v>6928</v>
      </c>
      <c r="G4195">
        <v>7776</v>
      </c>
      <c r="H4195" t="s">
        <v>16</v>
      </c>
      <c r="I4195" t="s">
        <v>17</v>
      </c>
      <c r="J4195" t="s">
        <v>217</v>
      </c>
      <c r="L4195">
        <v>2004</v>
      </c>
      <c r="M4195">
        <v>7.6</v>
      </c>
    </row>
    <row r="4196" spans="1:13" hidden="1" x14ac:dyDescent="0.3">
      <c r="A4196" t="s">
        <v>6929</v>
      </c>
      <c r="B4196">
        <v>80</v>
      </c>
      <c r="C4196">
        <v>101</v>
      </c>
      <c r="D4196">
        <v>1094998</v>
      </c>
      <c r="E4196" t="s">
        <v>1235</v>
      </c>
      <c r="F4196" t="s">
        <v>6930</v>
      </c>
      <c r="G4196">
        <v>2560</v>
      </c>
      <c r="H4196" t="s">
        <v>16</v>
      </c>
      <c r="I4196" t="s">
        <v>25</v>
      </c>
      <c r="J4196" t="s">
        <v>18</v>
      </c>
      <c r="L4196">
        <v>2007</v>
      </c>
      <c r="M4196">
        <v>6.7</v>
      </c>
    </row>
    <row r="4197" spans="1:13" x14ac:dyDescent="0.3">
      <c r="A4197" t="s">
        <v>4978</v>
      </c>
      <c r="B4197">
        <v>252</v>
      </c>
      <c r="C4197">
        <v>89</v>
      </c>
      <c r="D4197">
        <v>3325638</v>
      </c>
      <c r="E4197" t="s">
        <v>6931</v>
      </c>
      <c r="F4197" t="s">
        <v>6932</v>
      </c>
      <c r="G4197">
        <v>52509</v>
      </c>
      <c r="H4197" t="s">
        <v>16</v>
      </c>
      <c r="I4197" t="s">
        <v>17</v>
      </c>
      <c r="J4197" t="s">
        <v>18</v>
      </c>
      <c r="K4197">
        <v>2500000</v>
      </c>
      <c r="L4197">
        <v>2012</v>
      </c>
      <c r="M4197">
        <v>7.1</v>
      </c>
    </row>
    <row r="4198" spans="1:13" x14ac:dyDescent="0.3">
      <c r="A4198" t="s">
        <v>6933</v>
      </c>
      <c r="B4198">
        <v>72</v>
      </c>
      <c r="C4198">
        <v>106</v>
      </c>
      <c r="D4198">
        <v>395592</v>
      </c>
      <c r="E4198" t="s">
        <v>85</v>
      </c>
      <c r="F4198" t="s">
        <v>6934</v>
      </c>
      <c r="G4198">
        <v>21202</v>
      </c>
      <c r="H4198" t="s">
        <v>16</v>
      </c>
      <c r="I4198" t="s">
        <v>1295</v>
      </c>
      <c r="J4198" t="s">
        <v>217</v>
      </c>
      <c r="K4198">
        <v>2000000</v>
      </c>
      <c r="L4198">
        <v>2003</v>
      </c>
      <c r="M4198">
        <v>7.6</v>
      </c>
    </row>
    <row r="4199" spans="1:13" x14ac:dyDescent="0.3">
      <c r="A4199" t="s">
        <v>6935</v>
      </c>
      <c r="B4199">
        <v>220</v>
      </c>
      <c r="C4199">
        <v>95</v>
      </c>
      <c r="D4199">
        <v>6851969</v>
      </c>
      <c r="E4199" t="s">
        <v>515</v>
      </c>
      <c r="F4199" t="s">
        <v>6936</v>
      </c>
      <c r="G4199">
        <v>105591</v>
      </c>
      <c r="H4199" t="s">
        <v>16</v>
      </c>
      <c r="I4199" t="s">
        <v>17</v>
      </c>
      <c r="J4199" t="s">
        <v>217</v>
      </c>
      <c r="K4199">
        <v>2500000</v>
      </c>
      <c r="L4199">
        <v>2013</v>
      </c>
      <c r="M4199">
        <v>7.1</v>
      </c>
    </row>
    <row r="4200" spans="1:13" hidden="1" x14ac:dyDescent="0.3">
      <c r="A4200" t="s">
        <v>6247</v>
      </c>
      <c r="B4200">
        <v>1</v>
      </c>
      <c r="C4200">
        <v>34</v>
      </c>
      <c r="D4200">
        <v>333658</v>
      </c>
      <c r="E4200" t="s">
        <v>6937</v>
      </c>
      <c r="F4200" t="s">
        <v>6938</v>
      </c>
      <c r="G4200">
        <v>97</v>
      </c>
      <c r="H4200" t="s">
        <v>16</v>
      </c>
      <c r="I4200" t="s">
        <v>17</v>
      </c>
      <c r="K4200">
        <v>34000</v>
      </c>
      <c r="L4200">
        <v>1990</v>
      </c>
      <c r="M4200">
        <v>7.1</v>
      </c>
    </row>
    <row r="4201" spans="1:13" x14ac:dyDescent="0.3">
      <c r="A4201" t="s">
        <v>1345</v>
      </c>
      <c r="B4201">
        <v>197</v>
      </c>
      <c r="C4201">
        <v>101</v>
      </c>
      <c r="D4201">
        <v>12995673</v>
      </c>
      <c r="E4201" t="s">
        <v>6939</v>
      </c>
      <c r="F4201" t="s">
        <v>6940</v>
      </c>
      <c r="G4201">
        <v>52286</v>
      </c>
      <c r="H4201" t="s">
        <v>16</v>
      </c>
      <c r="I4201" t="s">
        <v>17</v>
      </c>
      <c r="J4201" t="s">
        <v>217</v>
      </c>
      <c r="K4201">
        <v>2500000</v>
      </c>
      <c r="L4201">
        <v>2008</v>
      </c>
      <c r="M4201">
        <v>7.7</v>
      </c>
    </row>
    <row r="4202" spans="1:13" x14ac:dyDescent="0.3">
      <c r="A4202" t="s">
        <v>6941</v>
      </c>
      <c r="B4202">
        <v>14</v>
      </c>
      <c r="C4202">
        <v>112</v>
      </c>
      <c r="D4202">
        <v>173783</v>
      </c>
      <c r="E4202" t="s">
        <v>31</v>
      </c>
      <c r="F4202" t="s">
        <v>6942</v>
      </c>
      <c r="G4202">
        <v>578</v>
      </c>
      <c r="H4202" t="s">
        <v>16</v>
      </c>
      <c r="I4202" t="s">
        <v>17</v>
      </c>
      <c r="J4202" t="s">
        <v>1730</v>
      </c>
      <c r="K4202">
        <v>2500000</v>
      </c>
      <c r="L4202">
        <v>2008</v>
      </c>
      <c r="M4202">
        <v>7.6</v>
      </c>
    </row>
    <row r="4203" spans="1:13" hidden="1" x14ac:dyDescent="0.3">
      <c r="A4203" t="s">
        <v>6943</v>
      </c>
      <c r="B4203">
        <v>3</v>
      </c>
      <c r="C4203">
        <v>100</v>
      </c>
      <c r="D4203">
        <v>118666</v>
      </c>
      <c r="E4203" t="s">
        <v>1235</v>
      </c>
      <c r="F4203" t="s">
        <v>6944</v>
      </c>
      <c r="G4203">
        <v>91</v>
      </c>
      <c r="H4203" t="s">
        <v>16</v>
      </c>
      <c r="I4203" t="s">
        <v>17</v>
      </c>
      <c r="K4203">
        <v>2500000</v>
      </c>
      <c r="L4203">
        <v>2006</v>
      </c>
      <c r="M4203">
        <v>6.6</v>
      </c>
    </row>
    <row r="4204" spans="1:13" x14ac:dyDescent="0.3">
      <c r="A4204" t="s">
        <v>1811</v>
      </c>
      <c r="B4204">
        <v>191</v>
      </c>
      <c r="C4204">
        <v>92</v>
      </c>
      <c r="D4204">
        <v>114324072</v>
      </c>
      <c r="E4204" t="s">
        <v>1412</v>
      </c>
      <c r="F4204" t="s">
        <v>2877</v>
      </c>
      <c r="G4204">
        <v>185345</v>
      </c>
      <c r="H4204" t="s">
        <v>16</v>
      </c>
      <c r="I4204" t="s">
        <v>17</v>
      </c>
      <c r="J4204" t="s">
        <v>18</v>
      </c>
      <c r="K4204">
        <v>20000000</v>
      </c>
      <c r="L4204">
        <v>2004</v>
      </c>
      <c r="M4204">
        <v>6.7</v>
      </c>
    </row>
    <row r="4205" spans="1:13" x14ac:dyDescent="0.3">
      <c r="A4205" t="s">
        <v>6945</v>
      </c>
      <c r="B4205">
        <v>18</v>
      </c>
      <c r="C4205">
        <v>100</v>
      </c>
      <c r="D4205">
        <v>71904</v>
      </c>
      <c r="E4205" t="s">
        <v>1419</v>
      </c>
      <c r="F4205" t="s">
        <v>6946</v>
      </c>
      <c r="G4205">
        <v>806</v>
      </c>
      <c r="H4205" t="s">
        <v>16</v>
      </c>
      <c r="I4205" t="s">
        <v>17</v>
      </c>
      <c r="J4205" t="s">
        <v>18</v>
      </c>
      <c r="K4205">
        <v>2500000</v>
      </c>
      <c r="L4205">
        <v>2006</v>
      </c>
      <c r="M4205">
        <v>5.7</v>
      </c>
    </row>
    <row r="4206" spans="1:13" x14ac:dyDescent="0.3">
      <c r="A4206" t="s">
        <v>6947</v>
      </c>
      <c r="B4206">
        <v>28</v>
      </c>
      <c r="C4206">
        <v>80</v>
      </c>
      <c r="D4206">
        <v>99851</v>
      </c>
      <c r="E4206" t="s">
        <v>31</v>
      </c>
      <c r="F4206" t="s">
        <v>6948</v>
      </c>
      <c r="G4206">
        <v>1138</v>
      </c>
      <c r="H4206" t="s">
        <v>16</v>
      </c>
      <c r="I4206" t="s">
        <v>17</v>
      </c>
      <c r="J4206" t="s">
        <v>217</v>
      </c>
      <c r="K4206">
        <v>2500000</v>
      </c>
      <c r="L4206">
        <v>2010</v>
      </c>
      <c r="M4206">
        <v>7.1</v>
      </c>
    </row>
    <row r="4207" spans="1:13" x14ac:dyDescent="0.3">
      <c r="A4207" t="s">
        <v>6949</v>
      </c>
      <c r="B4207">
        <v>22</v>
      </c>
      <c r="C4207">
        <v>106</v>
      </c>
      <c r="D4207">
        <v>115504</v>
      </c>
      <c r="E4207" t="s">
        <v>515</v>
      </c>
      <c r="F4207" t="s">
        <v>6950</v>
      </c>
      <c r="G4207">
        <v>4820</v>
      </c>
      <c r="H4207" t="s">
        <v>16</v>
      </c>
      <c r="I4207" t="s">
        <v>25</v>
      </c>
      <c r="J4207" t="s">
        <v>18</v>
      </c>
      <c r="K4207">
        <v>14000000</v>
      </c>
      <c r="L4207">
        <v>2008</v>
      </c>
      <c r="M4207">
        <v>6.2</v>
      </c>
    </row>
    <row r="4208" spans="1:13" x14ac:dyDescent="0.3">
      <c r="A4208" t="s">
        <v>4657</v>
      </c>
      <c r="B4208">
        <v>62</v>
      </c>
      <c r="C4208">
        <v>103</v>
      </c>
      <c r="D4208">
        <v>5725</v>
      </c>
      <c r="E4208" t="s">
        <v>1982</v>
      </c>
      <c r="F4208" t="s">
        <v>6951</v>
      </c>
      <c r="G4208">
        <v>10220</v>
      </c>
      <c r="H4208" t="s">
        <v>3088</v>
      </c>
      <c r="I4208" t="s">
        <v>282</v>
      </c>
      <c r="J4208" t="s">
        <v>217</v>
      </c>
      <c r="K4208">
        <v>8400000</v>
      </c>
      <c r="L4208">
        <v>2000</v>
      </c>
      <c r="M4208">
        <v>6.1</v>
      </c>
    </row>
    <row r="4209" spans="1:13" x14ac:dyDescent="0.3">
      <c r="A4209" t="s">
        <v>6952</v>
      </c>
      <c r="B4209">
        <v>47</v>
      </c>
      <c r="C4209">
        <v>90</v>
      </c>
      <c r="D4209">
        <v>75727</v>
      </c>
      <c r="E4209" t="s">
        <v>5747</v>
      </c>
      <c r="F4209" t="s">
        <v>6953</v>
      </c>
      <c r="G4209">
        <v>5699</v>
      </c>
      <c r="H4209" t="s">
        <v>1010</v>
      </c>
      <c r="I4209" t="s">
        <v>17</v>
      </c>
      <c r="J4209" t="s">
        <v>18</v>
      </c>
      <c r="K4209">
        <v>2500000</v>
      </c>
      <c r="L4209">
        <v>2008</v>
      </c>
      <c r="M4209">
        <v>5.9</v>
      </c>
    </row>
    <row r="4210" spans="1:13" x14ac:dyDescent="0.3">
      <c r="A4210" t="s">
        <v>240</v>
      </c>
      <c r="B4210">
        <v>238</v>
      </c>
      <c r="C4210">
        <v>96</v>
      </c>
      <c r="D4210">
        <v>322157</v>
      </c>
      <c r="E4210" t="s">
        <v>3242</v>
      </c>
      <c r="F4210" t="s">
        <v>6954</v>
      </c>
      <c r="G4210">
        <v>61787</v>
      </c>
      <c r="H4210" t="s">
        <v>16</v>
      </c>
      <c r="I4210" t="s">
        <v>17</v>
      </c>
      <c r="J4210" t="s">
        <v>217</v>
      </c>
      <c r="K4210">
        <v>2500000</v>
      </c>
      <c r="L4210">
        <v>2010</v>
      </c>
      <c r="M4210">
        <v>6.8</v>
      </c>
    </row>
    <row r="4211" spans="1:13" x14ac:dyDescent="0.3">
      <c r="A4211" t="s">
        <v>6955</v>
      </c>
      <c r="B4211">
        <v>2</v>
      </c>
      <c r="C4211">
        <v>89</v>
      </c>
      <c r="E4211" t="s">
        <v>3211</v>
      </c>
      <c r="F4211" t="s">
        <v>6956</v>
      </c>
      <c r="G4211">
        <v>858</v>
      </c>
      <c r="H4211" t="s">
        <v>16</v>
      </c>
      <c r="I4211" t="s">
        <v>17</v>
      </c>
      <c r="J4211" t="s">
        <v>571</v>
      </c>
      <c r="K4211">
        <v>2500000</v>
      </c>
      <c r="L4211">
        <v>2010</v>
      </c>
      <c r="M4211">
        <v>5.8</v>
      </c>
    </row>
    <row r="4212" spans="1:13" x14ac:dyDescent="0.3">
      <c r="A4212" t="s">
        <v>6957</v>
      </c>
      <c r="B4212">
        <v>95</v>
      </c>
      <c r="C4212">
        <v>87</v>
      </c>
      <c r="E4212" t="s">
        <v>2683</v>
      </c>
      <c r="F4212" t="s">
        <v>6958</v>
      </c>
      <c r="G4212">
        <v>3119</v>
      </c>
      <c r="H4212" t="s">
        <v>16</v>
      </c>
      <c r="I4212" t="s">
        <v>282</v>
      </c>
      <c r="J4212" t="s">
        <v>1730</v>
      </c>
      <c r="K4212">
        <v>2500000</v>
      </c>
      <c r="L4212">
        <v>2015</v>
      </c>
      <c r="M4212">
        <v>5</v>
      </c>
    </row>
    <row r="4213" spans="1:13" hidden="1" x14ac:dyDescent="0.3">
      <c r="A4213" t="s">
        <v>6959</v>
      </c>
      <c r="B4213">
        <v>10</v>
      </c>
      <c r="C4213">
        <v>94</v>
      </c>
      <c r="E4213" t="s">
        <v>2285</v>
      </c>
      <c r="F4213" t="s">
        <v>6960</v>
      </c>
      <c r="G4213">
        <v>63</v>
      </c>
      <c r="H4213" t="s">
        <v>16</v>
      </c>
      <c r="I4213" t="s">
        <v>17</v>
      </c>
      <c r="K4213">
        <v>3500000</v>
      </c>
      <c r="L4213">
        <v>2016</v>
      </c>
      <c r="M4213">
        <v>6.3</v>
      </c>
    </row>
    <row r="4214" spans="1:13" x14ac:dyDescent="0.3">
      <c r="A4214" t="s">
        <v>1817</v>
      </c>
      <c r="B4214">
        <v>28</v>
      </c>
      <c r="C4214">
        <v>120</v>
      </c>
      <c r="D4214">
        <v>5731103</v>
      </c>
      <c r="E4214" t="s">
        <v>2323</v>
      </c>
      <c r="F4214" t="s">
        <v>6961</v>
      </c>
      <c r="G4214">
        <v>4100</v>
      </c>
      <c r="H4214" t="s">
        <v>16</v>
      </c>
      <c r="I4214" t="s">
        <v>17</v>
      </c>
      <c r="J4214" t="s">
        <v>217</v>
      </c>
      <c r="K4214">
        <v>2400000</v>
      </c>
      <c r="L4214">
        <v>1996</v>
      </c>
      <c r="M4214">
        <v>6.8</v>
      </c>
    </row>
    <row r="4215" spans="1:13" x14ac:dyDescent="0.3">
      <c r="A4215" t="s">
        <v>6962</v>
      </c>
      <c r="B4215">
        <v>25</v>
      </c>
      <c r="C4215">
        <v>101</v>
      </c>
      <c r="D4215">
        <v>978908</v>
      </c>
      <c r="E4215" t="s">
        <v>2193</v>
      </c>
      <c r="F4215" t="s">
        <v>6963</v>
      </c>
      <c r="G4215">
        <v>4057</v>
      </c>
      <c r="H4215" t="s">
        <v>16</v>
      </c>
      <c r="I4215" t="s">
        <v>4777</v>
      </c>
      <c r="J4215" t="s">
        <v>18</v>
      </c>
      <c r="K4215">
        <v>2400000</v>
      </c>
      <c r="L4215">
        <v>2006</v>
      </c>
      <c r="M4215">
        <v>5.0999999999999996</v>
      </c>
    </row>
    <row r="4216" spans="1:13" hidden="1" x14ac:dyDescent="0.3">
      <c r="A4216" t="s">
        <v>4936</v>
      </c>
      <c r="B4216">
        <v>121</v>
      </c>
      <c r="C4216">
        <v>84</v>
      </c>
      <c r="D4216">
        <v>438653</v>
      </c>
      <c r="E4216" t="s">
        <v>690</v>
      </c>
      <c r="F4216" t="s">
        <v>6964</v>
      </c>
      <c r="G4216">
        <v>108052</v>
      </c>
      <c r="H4216" t="s">
        <v>16</v>
      </c>
      <c r="I4216" t="s">
        <v>17</v>
      </c>
      <c r="J4216" t="s">
        <v>217</v>
      </c>
      <c r="L4216">
        <v>2006</v>
      </c>
      <c r="M4216">
        <v>6.6</v>
      </c>
    </row>
    <row r="4217" spans="1:13" x14ac:dyDescent="0.3">
      <c r="A4217" t="s">
        <v>6965</v>
      </c>
      <c r="B4217">
        <v>10</v>
      </c>
      <c r="C4217">
        <v>110</v>
      </c>
      <c r="E4217" t="s">
        <v>714</v>
      </c>
      <c r="F4217" t="s">
        <v>6966</v>
      </c>
      <c r="G4217">
        <v>1510</v>
      </c>
      <c r="H4217" t="s">
        <v>16</v>
      </c>
      <c r="I4217" t="s">
        <v>25</v>
      </c>
      <c r="J4217" t="s">
        <v>217</v>
      </c>
      <c r="K4217">
        <v>2500000</v>
      </c>
      <c r="L4217">
        <v>2015</v>
      </c>
      <c r="M4217">
        <v>5</v>
      </c>
    </row>
    <row r="4218" spans="1:13" x14ac:dyDescent="0.3">
      <c r="A4218" t="s">
        <v>6118</v>
      </c>
      <c r="B4218">
        <v>172</v>
      </c>
      <c r="C4218">
        <v>101</v>
      </c>
      <c r="D4218">
        <v>327919</v>
      </c>
      <c r="E4218" t="s">
        <v>714</v>
      </c>
      <c r="F4218" t="s">
        <v>6967</v>
      </c>
      <c r="G4218">
        <v>99177</v>
      </c>
      <c r="H4218" t="s">
        <v>16</v>
      </c>
      <c r="I4218" t="s">
        <v>25</v>
      </c>
      <c r="J4218" t="s">
        <v>2007</v>
      </c>
      <c r="K4218">
        <v>1500000</v>
      </c>
      <c r="L4218">
        <v>2006</v>
      </c>
      <c r="M4218">
        <v>7.7</v>
      </c>
    </row>
    <row r="4219" spans="1:13" x14ac:dyDescent="0.3">
      <c r="A4219" t="s">
        <v>6968</v>
      </c>
      <c r="B4219">
        <v>20</v>
      </c>
      <c r="C4219">
        <v>101</v>
      </c>
      <c r="E4219" t="s">
        <v>1960</v>
      </c>
      <c r="F4219" t="s">
        <v>6969</v>
      </c>
      <c r="G4219">
        <v>2753</v>
      </c>
      <c r="H4219" t="s">
        <v>16</v>
      </c>
      <c r="I4219" t="s">
        <v>25</v>
      </c>
      <c r="J4219" t="s">
        <v>217</v>
      </c>
      <c r="K4219">
        <v>2500000</v>
      </c>
      <c r="L4219">
        <v>2012</v>
      </c>
      <c r="M4219">
        <v>3.1</v>
      </c>
    </row>
    <row r="4220" spans="1:13" x14ac:dyDescent="0.3">
      <c r="A4220" t="s">
        <v>6572</v>
      </c>
      <c r="B4220">
        <v>8</v>
      </c>
      <c r="C4220">
        <v>101</v>
      </c>
      <c r="E4220" t="s">
        <v>2120</v>
      </c>
      <c r="F4220" t="s">
        <v>6970</v>
      </c>
      <c r="G4220">
        <v>1079</v>
      </c>
      <c r="H4220" t="s">
        <v>16</v>
      </c>
      <c r="I4220" t="s">
        <v>17</v>
      </c>
      <c r="J4220" t="s">
        <v>5590</v>
      </c>
      <c r="K4220">
        <v>2361000</v>
      </c>
      <c r="L4220">
        <v>1944</v>
      </c>
      <c r="M4220">
        <v>6.5</v>
      </c>
    </row>
    <row r="4221" spans="1:13" x14ac:dyDescent="0.3">
      <c r="A4221" t="s">
        <v>6971</v>
      </c>
      <c r="B4221">
        <v>8</v>
      </c>
      <c r="C4221">
        <v>105</v>
      </c>
      <c r="D4221">
        <v>178739</v>
      </c>
      <c r="E4221" t="s">
        <v>6383</v>
      </c>
      <c r="F4221" t="s">
        <v>6972</v>
      </c>
      <c r="G4221">
        <v>1015</v>
      </c>
      <c r="H4221" t="s">
        <v>16</v>
      </c>
      <c r="I4221" t="s">
        <v>17</v>
      </c>
      <c r="J4221" t="s">
        <v>18</v>
      </c>
      <c r="K4221">
        <v>2450000</v>
      </c>
      <c r="L4221">
        <v>2011</v>
      </c>
      <c r="M4221">
        <v>3.9</v>
      </c>
    </row>
    <row r="4222" spans="1:13" hidden="1" x14ac:dyDescent="0.3">
      <c r="A4222" t="s">
        <v>2952</v>
      </c>
      <c r="B4222">
        <v>15</v>
      </c>
      <c r="C4222">
        <v>97</v>
      </c>
      <c r="D4222">
        <v>565592</v>
      </c>
      <c r="E4222" t="s">
        <v>1419</v>
      </c>
      <c r="F4222" t="s">
        <v>6973</v>
      </c>
      <c r="G4222">
        <v>2189</v>
      </c>
      <c r="H4222" t="s">
        <v>16</v>
      </c>
      <c r="I4222" t="s">
        <v>17</v>
      </c>
      <c r="J4222" t="s">
        <v>42</v>
      </c>
      <c r="L4222">
        <v>1998</v>
      </c>
      <c r="M4222">
        <v>6.8</v>
      </c>
    </row>
    <row r="4223" spans="1:13" x14ac:dyDescent="0.3">
      <c r="A4223" t="s">
        <v>6572</v>
      </c>
      <c r="B4223">
        <v>14</v>
      </c>
      <c r="C4223">
        <v>108</v>
      </c>
      <c r="E4223" t="s">
        <v>4248</v>
      </c>
      <c r="F4223" t="s">
        <v>6974</v>
      </c>
      <c r="G4223">
        <v>3538</v>
      </c>
      <c r="H4223" t="s">
        <v>16</v>
      </c>
      <c r="I4223" t="s">
        <v>17</v>
      </c>
      <c r="J4223" t="s">
        <v>2160</v>
      </c>
      <c r="K4223">
        <v>2295429</v>
      </c>
      <c r="L4223">
        <v>1951</v>
      </c>
      <c r="M4223">
        <v>7</v>
      </c>
    </row>
    <row r="4224" spans="1:13" hidden="1" x14ac:dyDescent="0.3">
      <c r="A4224" t="s">
        <v>3285</v>
      </c>
      <c r="B4224">
        <v>12</v>
      </c>
      <c r="C4224">
        <v>95</v>
      </c>
      <c r="D4224">
        <v>27012</v>
      </c>
      <c r="E4224" t="s">
        <v>1235</v>
      </c>
      <c r="F4224" t="s">
        <v>6975</v>
      </c>
      <c r="G4224">
        <v>440</v>
      </c>
      <c r="H4224" t="s">
        <v>16</v>
      </c>
      <c r="I4224" t="s">
        <v>17</v>
      </c>
      <c r="J4224" t="s">
        <v>18</v>
      </c>
      <c r="L4224">
        <v>2010</v>
      </c>
      <c r="M4224">
        <v>5.9</v>
      </c>
    </row>
    <row r="4225" spans="1:13" hidden="1" x14ac:dyDescent="0.3">
      <c r="A4225" t="s">
        <v>6976</v>
      </c>
      <c r="B4225">
        <v>48</v>
      </c>
      <c r="C4225">
        <v>108</v>
      </c>
      <c r="E4225" t="s">
        <v>3648</v>
      </c>
      <c r="F4225" t="s">
        <v>6977</v>
      </c>
      <c r="G4225">
        <v>6025</v>
      </c>
      <c r="H4225" t="s">
        <v>16</v>
      </c>
      <c r="I4225" t="s">
        <v>17</v>
      </c>
      <c r="J4225" t="s">
        <v>217</v>
      </c>
      <c r="L4225">
        <v>2014</v>
      </c>
      <c r="M4225">
        <v>5.8</v>
      </c>
    </row>
    <row r="4226" spans="1:13" x14ac:dyDescent="0.3">
      <c r="A4226" t="s">
        <v>6978</v>
      </c>
      <c r="B4226">
        <v>17</v>
      </c>
      <c r="C4226">
        <v>90</v>
      </c>
      <c r="E4226" t="s">
        <v>303</v>
      </c>
      <c r="F4226" t="s">
        <v>6979</v>
      </c>
      <c r="G4226">
        <v>19650</v>
      </c>
      <c r="H4226" t="s">
        <v>16</v>
      </c>
      <c r="I4226" t="s">
        <v>17</v>
      </c>
      <c r="J4226" t="s">
        <v>1730</v>
      </c>
      <c r="K4226">
        <v>2300000</v>
      </c>
      <c r="L4226">
        <v>1987</v>
      </c>
      <c r="M4226">
        <v>7.3</v>
      </c>
    </row>
    <row r="4227" spans="1:13" x14ac:dyDescent="0.3">
      <c r="A4227" t="s">
        <v>1002</v>
      </c>
      <c r="B4227">
        <v>99</v>
      </c>
      <c r="C4227">
        <v>120</v>
      </c>
      <c r="D4227">
        <v>76400000</v>
      </c>
      <c r="E4227" t="s">
        <v>1003</v>
      </c>
      <c r="F4227" t="s">
        <v>6980</v>
      </c>
      <c r="G4227">
        <v>71321</v>
      </c>
      <c r="H4227" t="s">
        <v>16</v>
      </c>
      <c r="I4227" t="s">
        <v>17</v>
      </c>
      <c r="J4227" t="s">
        <v>110</v>
      </c>
      <c r="K4227">
        <v>2280000</v>
      </c>
      <c r="L4227">
        <v>1940</v>
      </c>
      <c r="M4227">
        <v>7.8</v>
      </c>
    </row>
    <row r="4228" spans="1:13" x14ac:dyDescent="0.3">
      <c r="A4228" t="s">
        <v>1695</v>
      </c>
      <c r="B4228">
        <v>138</v>
      </c>
      <c r="C4228">
        <v>104</v>
      </c>
      <c r="E4228" t="s">
        <v>169</v>
      </c>
      <c r="F4228" t="s">
        <v>3765</v>
      </c>
      <c r="G4228">
        <v>82476</v>
      </c>
      <c r="H4228" t="s">
        <v>16</v>
      </c>
      <c r="I4228" t="s">
        <v>17</v>
      </c>
      <c r="J4228" t="s">
        <v>217</v>
      </c>
      <c r="K4228">
        <v>1800000</v>
      </c>
      <c r="L4228">
        <v>1971</v>
      </c>
      <c r="M4228">
        <v>7.8</v>
      </c>
    </row>
    <row r="4229" spans="1:13" hidden="1" x14ac:dyDescent="0.3">
      <c r="A4229" t="s">
        <v>6981</v>
      </c>
      <c r="C4229">
        <v>90</v>
      </c>
      <c r="E4229" t="s">
        <v>1464</v>
      </c>
      <c r="F4229" t="s">
        <v>6982</v>
      </c>
      <c r="G4229">
        <v>44</v>
      </c>
      <c r="H4229" t="s">
        <v>16</v>
      </c>
      <c r="I4229" t="s">
        <v>17</v>
      </c>
      <c r="J4229" t="s">
        <v>18</v>
      </c>
      <c r="K4229">
        <v>2500000</v>
      </c>
      <c r="L4229">
        <v>2014</v>
      </c>
      <c r="M4229">
        <v>6.9</v>
      </c>
    </row>
    <row r="4230" spans="1:13" x14ac:dyDescent="0.3">
      <c r="A4230" t="s">
        <v>2509</v>
      </c>
      <c r="B4230">
        <v>235</v>
      </c>
      <c r="C4230">
        <v>91</v>
      </c>
      <c r="D4230">
        <v>36200000</v>
      </c>
      <c r="E4230" t="s">
        <v>1982</v>
      </c>
      <c r="F4230" t="s">
        <v>6983</v>
      </c>
      <c r="G4230">
        <v>31952</v>
      </c>
      <c r="H4230" t="s">
        <v>16</v>
      </c>
      <c r="I4230" t="s">
        <v>17</v>
      </c>
      <c r="J4230" t="s">
        <v>217</v>
      </c>
      <c r="K4230">
        <v>4000000</v>
      </c>
      <c r="L4230">
        <v>1982</v>
      </c>
      <c r="M4230">
        <v>5.7</v>
      </c>
    </row>
    <row r="4231" spans="1:13" x14ac:dyDescent="0.3">
      <c r="A4231" t="s">
        <v>6984</v>
      </c>
      <c r="B4231">
        <v>160</v>
      </c>
      <c r="C4231">
        <v>92</v>
      </c>
      <c r="D4231">
        <v>21300000</v>
      </c>
      <c r="E4231" t="s">
        <v>1097</v>
      </c>
      <c r="F4231" t="s">
        <v>6985</v>
      </c>
      <c r="G4231">
        <v>22521</v>
      </c>
      <c r="H4231" t="s">
        <v>16</v>
      </c>
      <c r="I4231" t="s">
        <v>17</v>
      </c>
      <c r="J4231" t="s">
        <v>217</v>
      </c>
      <c r="K4231">
        <v>2200000</v>
      </c>
      <c r="L4231">
        <v>1985</v>
      </c>
      <c r="M4231">
        <v>4.7</v>
      </c>
    </row>
    <row r="4232" spans="1:13" x14ac:dyDescent="0.3">
      <c r="A4232" t="s">
        <v>6792</v>
      </c>
      <c r="B4232">
        <v>18</v>
      </c>
      <c r="C4232">
        <v>117</v>
      </c>
      <c r="D4232">
        <v>379643</v>
      </c>
      <c r="E4232" t="s">
        <v>1235</v>
      </c>
      <c r="F4232" t="s">
        <v>6986</v>
      </c>
      <c r="G4232">
        <v>1573</v>
      </c>
      <c r="H4232" t="s">
        <v>16</v>
      </c>
      <c r="I4232" t="s">
        <v>17</v>
      </c>
      <c r="J4232" t="s">
        <v>18</v>
      </c>
      <c r="K4232">
        <v>2200000</v>
      </c>
      <c r="L4232">
        <v>2007</v>
      </c>
      <c r="M4232">
        <v>5.9</v>
      </c>
    </row>
    <row r="4233" spans="1:13" x14ac:dyDescent="0.3">
      <c r="A4233" t="s">
        <v>6987</v>
      </c>
      <c r="B4233">
        <v>11</v>
      </c>
      <c r="C4233">
        <v>120</v>
      </c>
      <c r="D4233">
        <v>12985267</v>
      </c>
      <c r="E4233" t="s">
        <v>1235</v>
      </c>
      <c r="F4233" t="s">
        <v>6988</v>
      </c>
      <c r="G4233">
        <v>4977</v>
      </c>
      <c r="H4233" t="s">
        <v>16</v>
      </c>
      <c r="I4233" t="s">
        <v>17</v>
      </c>
      <c r="J4233" t="s">
        <v>18</v>
      </c>
      <c r="K4233">
        <v>2300000</v>
      </c>
      <c r="L4233">
        <v>2015</v>
      </c>
      <c r="M4233">
        <v>5.9</v>
      </c>
    </row>
    <row r="4234" spans="1:13" x14ac:dyDescent="0.3">
      <c r="A4234" t="s">
        <v>6989</v>
      </c>
      <c r="B4234">
        <v>11</v>
      </c>
      <c r="C4234">
        <v>90</v>
      </c>
      <c r="E4234" t="s">
        <v>3648</v>
      </c>
      <c r="F4234" t="s">
        <v>6990</v>
      </c>
      <c r="G4234">
        <v>1118</v>
      </c>
      <c r="H4234" t="s">
        <v>16</v>
      </c>
      <c r="I4234" t="s">
        <v>17</v>
      </c>
      <c r="J4234" t="s">
        <v>217</v>
      </c>
      <c r="K4234">
        <v>2200000</v>
      </c>
      <c r="L4234">
        <v>2008</v>
      </c>
      <c r="M4234">
        <v>4.3</v>
      </c>
    </row>
    <row r="4235" spans="1:13" x14ac:dyDescent="0.3">
      <c r="A4235" t="s">
        <v>6991</v>
      </c>
      <c r="B4235">
        <v>7</v>
      </c>
      <c r="C4235">
        <v>119</v>
      </c>
      <c r="E4235" t="s">
        <v>1235</v>
      </c>
      <c r="F4235" t="s">
        <v>6992</v>
      </c>
      <c r="G4235">
        <v>1314</v>
      </c>
      <c r="H4235" t="s">
        <v>16</v>
      </c>
      <c r="I4235" t="s">
        <v>17</v>
      </c>
      <c r="J4235" t="s">
        <v>5590</v>
      </c>
      <c r="K4235">
        <v>2160000</v>
      </c>
      <c r="L4235">
        <v>1945</v>
      </c>
      <c r="M4235">
        <v>7.5</v>
      </c>
    </row>
    <row r="4236" spans="1:13" hidden="1" x14ac:dyDescent="0.3">
      <c r="A4236" t="s">
        <v>6993</v>
      </c>
      <c r="B4236">
        <v>5</v>
      </c>
      <c r="C4236">
        <v>90</v>
      </c>
      <c r="E4236" t="s">
        <v>1464</v>
      </c>
      <c r="F4236" t="s">
        <v>6994</v>
      </c>
      <c r="G4236">
        <v>1351</v>
      </c>
      <c r="H4236" t="s">
        <v>16</v>
      </c>
      <c r="I4236" t="s">
        <v>1295</v>
      </c>
      <c r="J4236" t="s">
        <v>217</v>
      </c>
      <c r="L4236">
        <v>2015</v>
      </c>
      <c r="M4236">
        <v>4.8</v>
      </c>
    </row>
    <row r="4237" spans="1:13" hidden="1" x14ac:dyDescent="0.3">
      <c r="A4237" t="s">
        <v>6995</v>
      </c>
      <c r="B4237">
        <v>10</v>
      </c>
      <c r="C4237">
        <v>90</v>
      </c>
      <c r="E4237" t="s">
        <v>515</v>
      </c>
      <c r="F4237" t="s">
        <v>6996</v>
      </c>
      <c r="G4237">
        <v>480</v>
      </c>
      <c r="H4237" t="s">
        <v>16</v>
      </c>
      <c r="I4237" t="s">
        <v>25</v>
      </c>
      <c r="K4237">
        <v>1200000</v>
      </c>
      <c r="L4237">
        <v>2005</v>
      </c>
      <c r="M4237">
        <v>5.8</v>
      </c>
    </row>
    <row r="4238" spans="1:13" hidden="1" x14ac:dyDescent="0.3">
      <c r="A4238" t="s">
        <v>6997</v>
      </c>
      <c r="B4238">
        <v>5</v>
      </c>
      <c r="C4238">
        <v>97</v>
      </c>
      <c r="E4238" t="s">
        <v>2330</v>
      </c>
      <c r="F4238" t="s">
        <v>6998</v>
      </c>
      <c r="G4238">
        <v>485</v>
      </c>
      <c r="H4238" t="s">
        <v>16</v>
      </c>
      <c r="I4238" t="s">
        <v>17</v>
      </c>
      <c r="K4238">
        <v>2400000</v>
      </c>
      <c r="L4238">
        <v>2014</v>
      </c>
      <c r="M4238">
        <v>5.3</v>
      </c>
    </row>
    <row r="4239" spans="1:13" x14ac:dyDescent="0.3">
      <c r="A4239" t="s">
        <v>6017</v>
      </c>
      <c r="B4239">
        <v>95</v>
      </c>
      <c r="C4239">
        <v>90</v>
      </c>
      <c r="E4239" t="s">
        <v>3015</v>
      </c>
      <c r="F4239" t="s">
        <v>6999</v>
      </c>
      <c r="G4239">
        <v>5187</v>
      </c>
      <c r="H4239" t="s">
        <v>16</v>
      </c>
      <c r="I4239" t="s">
        <v>105</v>
      </c>
      <c r="J4239" t="s">
        <v>217</v>
      </c>
      <c r="K4239">
        <v>2500000</v>
      </c>
      <c r="L4239">
        <v>2007</v>
      </c>
      <c r="M4239">
        <v>6</v>
      </c>
    </row>
    <row r="4240" spans="1:13" x14ac:dyDescent="0.3">
      <c r="A4240" t="s">
        <v>7000</v>
      </c>
      <c r="B4240">
        <v>97</v>
      </c>
      <c r="C4240">
        <v>172</v>
      </c>
      <c r="D4240">
        <v>23650000</v>
      </c>
      <c r="E4240" t="s">
        <v>2003</v>
      </c>
      <c r="F4240" t="s">
        <v>7001</v>
      </c>
      <c r="G4240">
        <v>40359</v>
      </c>
      <c r="H4240" t="s">
        <v>16</v>
      </c>
      <c r="I4240" t="s">
        <v>17</v>
      </c>
      <c r="J4240" t="s">
        <v>1730</v>
      </c>
      <c r="K4240">
        <v>2100000</v>
      </c>
      <c r="L4240">
        <v>1946</v>
      </c>
      <c r="M4240">
        <v>8.1</v>
      </c>
    </row>
    <row r="4241" spans="1:13" hidden="1" x14ac:dyDescent="0.3">
      <c r="A4241" t="s">
        <v>7002</v>
      </c>
      <c r="B4241">
        <v>76</v>
      </c>
      <c r="C4241">
        <v>115</v>
      </c>
      <c r="D4241">
        <v>510092</v>
      </c>
      <c r="E4241" t="s">
        <v>630</v>
      </c>
      <c r="F4241" t="s">
        <v>7003</v>
      </c>
      <c r="G4241">
        <v>29424</v>
      </c>
      <c r="H4241" t="s">
        <v>16</v>
      </c>
      <c r="I4241" t="s">
        <v>17</v>
      </c>
      <c r="J4241" t="s">
        <v>217</v>
      </c>
      <c r="L4241">
        <v>2001</v>
      </c>
      <c r="M4241">
        <v>7</v>
      </c>
    </row>
    <row r="4242" spans="1:13" x14ac:dyDescent="0.3">
      <c r="A4242" t="s">
        <v>7004</v>
      </c>
      <c r="B4242">
        <v>67</v>
      </c>
      <c r="C4242">
        <v>89</v>
      </c>
      <c r="D4242">
        <v>313436</v>
      </c>
      <c r="E4242" t="s">
        <v>921</v>
      </c>
      <c r="F4242" t="s">
        <v>7005</v>
      </c>
      <c r="G4242">
        <v>12244</v>
      </c>
      <c r="H4242" t="s">
        <v>6121</v>
      </c>
      <c r="I4242" t="s">
        <v>4417</v>
      </c>
      <c r="J4242" t="s">
        <v>217</v>
      </c>
      <c r="K4242">
        <v>15500000</v>
      </c>
      <c r="L4242">
        <v>2001</v>
      </c>
      <c r="M4242">
        <v>7.6</v>
      </c>
    </row>
    <row r="4243" spans="1:13" x14ac:dyDescent="0.3">
      <c r="A4243" t="s">
        <v>7006</v>
      </c>
      <c r="B4243">
        <v>4</v>
      </c>
      <c r="C4243">
        <v>125</v>
      </c>
      <c r="D4243">
        <v>3330</v>
      </c>
      <c r="E4243" t="s">
        <v>714</v>
      </c>
      <c r="F4243" t="s">
        <v>7007</v>
      </c>
      <c r="G4243">
        <v>22</v>
      </c>
      <c r="H4243" t="s">
        <v>16</v>
      </c>
      <c r="I4243" t="s">
        <v>17</v>
      </c>
      <c r="J4243" t="s">
        <v>217</v>
      </c>
      <c r="K4243">
        <v>2100000</v>
      </c>
      <c r="L4243">
        <v>2015</v>
      </c>
      <c r="M4243">
        <v>7.2</v>
      </c>
    </row>
    <row r="4244" spans="1:13" x14ac:dyDescent="0.3">
      <c r="A4244" t="s">
        <v>5162</v>
      </c>
      <c r="B4244">
        <v>252</v>
      </c>
      <c r="C4244">
        <v>78</v>
      </c>
      <c r="E4244" t="s">
        <v>2285</v>
      </c>
      <c r="F4244" t="s">
        <v>7008</v>
      </c>
      <c r="G4244">
        <v>131462</v>
      </c>
      <c r="H4244" t="s">
        <v>1010</v>
      </c>
      <c r="I4244" t="s">
        <v>1295</v>
      </c>
      <c r="J4244" t="s">
        <v>217</v>
      </c>
      <c r="K4244">
        <v>1500000</v>
      </c>
      <c r="L4244">
        <v>2007</v>
      </c>
      <c r="M4244">
        <v>7.5</v>
      </c>
    </row>
    <row r="4245" spans="1:13" hidden="1" x14ac:dyDescent="0.3">
      <c r="A4245" t="s">
        <v>6752</v>
      </c>
      <c r="C4245">
        <v>89</v>
      </c>
      <c r="E4245" t="s">
        <v>1235</v>
      </c>
      <c r="F4245" t="s">
        <v>7009</v>
      </c>
      <c r="G4245">
        <v>544</v>
      </c>
      <c r="H4245" t="s">
        <v>16</v>
      </c>
      <c r="I4245" t="s">
        <v>17</v>
      </c>
      <c r="J4245" t="s">
        <v>571</v>
      </c>
      <c r="K4245">
        <v>2100000</v>
      </c>
      <c r="L4245">
        <v>2010</v>
      </c>
      <c r="M4245">
        <v>6.3</v>
      </c>
    </row>
    <row r="4246" spans="1:13" hidden="1" x14ac:dyDescent="0.3">
      <c r="A4246" t="s">
        <v>7010</v>
      </c>
      <c r="B4246">
        <v>1</v>
      </c>
      <c r="C4246">
        <v>100</v>
      </c>
      <c r="E4246" t="s">
        <v>7011</v>
      </c>
      <c r="F4246" t="s">
        <v>7012</v>
      </c>
      <c r="G4246">
        <v>6</v>
      </c>
      <c r="H4246" t="s">
        <v>16</v>
      </c>
      <c r="I4246" t="s">
        <v>17</v>
      </c>
      <c r="K4246">
        <v>2100000</v>
      </c>
      <c r="L4246">
        <v>2015</v>
      </c>
      <c r="M4246">
        <v>6.7</v>
      </c>
    </row>
    <row r="4247" spans="1:13" hidden="1" x14ac:dyDescent="0.3">
      <c r="A4247" t="s">
        <v>7013</v>
      </c>
      <c r="B4247">
        <v>33</v>
      </c>
      <c r="C4247">
        <v>77</v>
      </c>
      <c r="E4247" t="s">
        <v>1557</v>
      </c>
      <c r="F4247" t="s">
        <v>7014</v>
      </c>
      <c r="G4247">
        <v>1355</v>
      </c>
      <c r="H4247" t="s">
        <v>16</v>
      </c>
      <c r="I4247" t="s">
        <v>25</v>
      </c>
      <c r="L4247">
        <v>2015</v>
      </c>
      <c r="M4247">
        <v>4.8</v>
      </c>
    </row>
    <row r="4248" spans="1:13" hidden="1" x14ac:dyDescent="0.3">
      <c r="A4248" t="s">
        <v>7015</v>
      </c>
      <c r="B4248">
        <v>19</v>
      </c>
      <c r="C4248">
        <v>81</v>
      </c>
      <c r="E4248" t="s">
        <v>2162</v>
      </c>
      <c r="F4248" t="s">
        <v>7016</v>
      </c>
      <c r="G4248">
        <v>1274</v>
      </c>
      <c r="H4248" t="s">
        <v>16</v>
      </c>
      <c r="I4248" t="s">
        <v>17</v>
      </c>
      <c r="K4248">
        <v>2100000</v>
      </c>
      <c r="L4248">
        <v>2015</v>
      </c>
      <c r="M4248">
        <v>5.5</v>
      </c>
    </row>
    <row r="4249" spans="1:13" x14ac:dyDescent="0.3">
      <c r="A4249" t="s">
        <v>2038</v>
      </c>
      <c r="B4249">
        <v>167</v>
      </c>
      <c r="C4249">
        <v>115</v>
      </c>
      <c r="D4249">
        <v>24800000</v>
      </c>
      <c r="E4249" t="s">
        <v>23</v>
      </c>
      <c r="F4249" t="s">
        <v>7017</v>
      </c>
      <c r="G4249">
        <v>89403</v>
      </c>
      <c r="H4249" t="s">
        <v>16</v>
      </c>
      <c r="I4249" t="s">
        <v>25</v>
      </c>
      <c r="J4249" t="s">
        <v>2160</v>
      </c>
      <c r="K4249">
        <v>2000000</v>
      </c>
      <c r="L4249">
        <v>1963</v>
      </c>
      <c r="M4249">
        <v>7.5</v>
      </c>
    </row>
    <row r="4250" spans="1:13" x14ac:dyDescent="0.3">
      <c r="A4250" t="s">
        <v>7018</v>
      </c>
      <c r="B4250">
        <v>49</v>
      </c>
      <c r="C4250">
        <v>96</v>
      </c>
      <c r="D4250">
        <v>792966</v>
      </c>
      <c r="E4250" t="s">
        <v>7019</v>
      </c>
      <c r="F4250" t="s">
        <v>7020</v>
      </c>
      <c r="G4250">
        <v>4663</v>
      </c>
      <c r="H4250" t="s">
        <v>16</v>
      </c>
      <c r="I4250" t="s">
        <v>17</v>
      </c>
      <c r="J4250" t="s">
        <v>217</v>
      </c>
      <c r="K4250">
        <v>2300000</v>
      </c>
      <c r="L4250">
        <v>1989</v>
      </c>
      <c r="M4250">
        <v>5.0999999999999996</v>
      </c>
    </row>
    <row r="4251" spans="1:13" hidden="1" x14ac:dyDescent="0.3">
      <c r="B4251">
        <v>1</v>
      </c>
      <c r="C4251">
        <v>60</v>
      </c>
      <c r="E4251" t="s">
        <v>1115</v>
      </c>
      <c r="F4251" t="s">
        <v>7021</v>
      </c>
      <c r="G4251">
        <v>2258</v>
      </c>
      <c r="H4251" t="s">
        <v>16</v>
      </c>
      <c r="I4251" t="s">
        <v>17</v>
      </c>
      <c r="M4251">
        <v>7.4</v>
      </c>
    </row>
    <row r="4252" spans="1:13" x14ac:dyDescent="0.3">
      <c r="A4252" t="s">
        <v>1439</v>
      </c>
      <c r="B4252">
        <v>66</v>
      </c>
      <c r="C4252">
        <v>89</v>
      </c>
      <c r="E4252" t="s">
        <v>1960</v>
      </c>
      <c r="F4252" t="s">
        <v>7022</v>
      </c>
      <c r="G4252">
        <v>33335</v>
      </c>
      <c r="H4252" t="s">
        <v>16</v>
      </c>
      <c r="I4252" t="s">
        <v>17</v>
      </c>
      <c r="J4252" t="s">
        <v>42</v>
      </c>
      <c r="K4252">
        <v>2000000</v>
      </c>
      <c r="L4252">
        <v>1973</v>
      </c>
      <c r="M4252">
        <v>7.3</v>
      </c>
    </row>
    <row r="4253" spans="1:13" x14ac:dyDescent="0.3">
      <c r="A4253" t="s">
        <v>7023</v>
      </c>
      <c r="B4253">
        <v>533</v>
      </c>
      <c r="C4253">
        <v>100</v>
      </c>
      <c r="D4253">
        <v>14673301</v>
      </c>
      <c r="E4253" t="s">
        <v>1828</v>
      </c>
      <c r="F4253" t="s">
        <v>7024</v>
      </c>
      <c r="G4253">
        <v>112899</v>
      </c>
      <c r="H4253" t="s">
        <v>16</v>
      </c>
      <c r="I4253" t="s">
        <v>17</v>
      </c>
      <c r="J4253" t="s">
        <v>217</v>
      </c>
      <c r="K4253">
        <v>2000000</v>
      </c>
      <c r="L4253">
        <v>2014</v>
      </c>
      <c r="M4253">
        <v>6.9</v>
      </c>
    </row>
    <row r="4254" spans="1:13" x14ac:dyDescent="0.3">
      <c r="A4254" t="s">
        <v>1439</v>
      </c>
      <c r="B4254">
        <v>50</v>
      </c>
      <c r="C4254">
        <v>88</v>
      </c>
      <c r="E4254" t="s">
        <v>609</v>
      </c>
      <c r="F4254" t="s">
        <v>7025</v>
      </c>
      <c r="G4254">
        <v>31077</v>
      </c>
      <c r="H4254" t="s">
        <v>16</v>
      </c>
      <c r="I4254" t="s">
        <v>17</v>
      </c>
      <c r="J4254" t="s">
        <v>217</v>
      </c>
      <c r="K4254">
        <v>2000000</v>
      </c>
      <c r="L4254">
        <v>1972</v>
      </c>
      <c r="M4254">
        <v>6.8</v>
      </c>
    </row>
    <row r="4255" spans="1:13" x14ac:dyDescent="0.3">
      <c r="A4255" t="s">
        <v>7026</v>
      </c>
      <c r="B4255">
        <v>127</v>
      </c>
      <c r="C4255">
        <v>129</v>
      </c>
      <c r="E4255" t="s">
        <v>714</v>
      </c>
      <c r="F4255" t="s">
        <v>7027</v>
      </c>
      <c r="G4255">
        <v>215086</v>
      </c>
      <c r="H4255" t="s">
        <v>16</v>
      </c>
      <c r="I4255" t="s">
        <v>17</v>
      </c>
      <c r="J4255" t="s">
        <v>1730</v>
      </c>
      <c r="K4255">
        <v>2000000</v>
      </c>
      <c r="L4255">
        <v>1962</v>
      </c>
      <c r="M4255">
        <v>8.4</v>
      </c>
    </row>
    <row r="4256" spans="1:13" x14ac:dyDescent="0.3">
      <c r="A4256" t="s">
        <v>307</v>
      </c>
      <c r="B4256">
        <v>177</v>
      </c>
      <c r="C4256">
        <v>87</v>
      </c>
      <c r="D4256">
        <v>9003011</v>
      </c>
      <c r="E4256" t="s">
        <v>90</v>
      </c>
      <c r="F4256" t="s">
        <v>7028</v>
      </c>
      <c r="G4256">
        <v>133966</v>
      </c>
      <c r="H4256" t="s">
        <v>16</v>
      </c>
      <c r="I4256" t="s">
        <v>139</v>
      </c>
      <c r="J4256" t="s">
        <v>217</v>
      </c>
      <c r="K4256">
        <v>2000000</v>
      </c>
      <c r="L4256">
        <v>1981</v>
      </c>
      <c r="M4256">
        <v>7.6</v>
      </c>
    </row>
    <row r="4257" spans="1:13" x14ac:dyDescent="0.3">
      <c r="A4257" t="s">
        <v>7029</v>
      </c>
      <c r="B4257">
        <v>77</v>
      </c>
      <c r="C4257">
        <v>102</v>
      </c>
      <c r="D4257">
        <v>11546543</v>
      </c>
      <c r="E4257" t="s">
        <v>787</v>
      </c>
      <c r="F4257" t="s">
        <v>7030</v>
      </c>
      <c r="G4257">
        <v>34520</v>
      </c>
      <c r="H4257" t="s">
        <v>2573</v>
      </c>
      <c r="I4257" t="s">
        <v>1391</v>
      </c>
      <c r="J4257" t="s">
        <v>217</v>
      </c>
      <c r="K4257">
        <v>2000000</v>
      </c>
      <c r="L4257">
        <v>1994</v>
      </c>
      <c r="M4257">
        <v>7.6</v>
      </c>
    </row>
    <row r="4258" spans="1:13" x14ac:dyDescent="0.3">
      <c r="A4258" t="s">
        <v>1347</v>
      </c>
      <c r="B4258">
        <v>103</v>
      </c>
      <c r="C4258">
        <v>152</v>
      </c>
      <c r="E4258" t="s">
        <v>1728</v>
      </c>
      <c r="F4258" t="s">
        <v>1729</v>
      </c>
      <c r="G4258">
        <v>67825</v>
      </c>
      <c r="H4258" t="s">
        <v>16</v>
      </c>
      <c r="I4258" t="s">
        <v>25</v>
      </c>
      <c r="J4258" t="s">
        <v>1730</v>
      </c>
      <c r="K4258">
        <v>2000000</v>
      </c>
      <c r="L4258">
        <v>1962</v>
      </c>
      <c r="M4258">
        <v>7.7</v>
      </c>
    </row>
    <row r="4259" spans="1:13" x14ac:dyDescent="0.3">
      <c r="A4259" t="s">
        <v>2971</v>
      </c>
      <c r="B4259">
        <v>123</v>
      </c>
      <c r="C4259">
        <v>118</v>
      </c>
      <c r="D4259">
        <v>11533945</v>
      </c>
      <c r="E4259" t="s">
        <v>5288</v>
      </c>
      <c r="F4259" t="s">
        <v>7031</v>
      </c>
      <c r="G4259">
        <v>77551</v>
      </c>
      <c r="H4259" t="s">
        <v>16</v>
      </c>
      <c r="I4259" t="s">
        <v>17</v>
      </c>
      <c r="J4259" t="s">
        <v>217</v>
      </c>
      <c r="K4259">
        <v>2000000</v>
      </c>
      <c r="L4259">
        <v>1999</v>
      </c>
      <c r="M4259">
        <v>7.6</v>
      </c>
    </row>
    <row r="4260" spans="1:13" x14ac:dyDescent="0.3">
      <c r="A4260" t="s">
        <v>7032</v>
      </c>
      <c r="B4260">
        <v>218</v>
      </c>
      <c r="C4260">
        <v>86</v>
      </c>
      <c r="D4260">
        <v>12555230</v>
      </c>
      <c r="E4260" t="s">
        <v>2193</v>
      </c>
      <c r="F4260" t="s">
        <v>7033</v>
      </c>
      <c r="G4260">
        <v>18566</v>
      </c>
      <c r="H4260" t="s">
        <v>16</v>
      </c>
      <c r="I4260" t="s">
        <v>533</v>
      </c>
      <c r="J4260" t="s">
        <v>217</v>
      </c>
      <c r="K4260">
        <v>2000000</v>
      </c>
      <c r="L4260">
        <v>2011</v>
      </c>
      <c r="M4260">
        <v>5.3</v>
      </c>
    </row>
    <row r="4261" spans="1:13" x14ac:dyDescent="0.3">
      <c r="A4261" t="s">
        <v>666</v>
      </c>
      <c r="B4261">
        <v>215</v>
      </c>
      <c r="C4261">
        <v>137</v>
      </c>
      <c r="D4261">
        <v>11284657</v>
      </c>
      <c r="E4261" t="s">
        <v>1464</v>
      </c>
      <c r="F4261" t="s">
        <v>7034</v>
      </c>
      <c r="G4261">
        <v>259379</v>
      </c>
      <c r="H4261" t="s">
        <v>3088</v>
      </c>
      <c r="I4261" t="s">
        <v>282</v>
      </c>
      <c r="J4261" t="s">
        <v>217</v>
      </c>
      <c r="K4261">
        <v>2000000</v>
      </c>
      <c r="L4261">
        <v>2006</v>
      </c>
      <c r="M4261">
        <v>8.5</v>
      </c>
    </row>
    <row r="4262" spans="1:13" x14ac:dyDescent="0.3">
      <c r="A4262" t="s">
        <v>6387</v>
      </c>
      <c r="B4262">
        <v>34</v>
      </c>
      <c r="C4262">
        <v>129</v>
      </c>
      <c r="D4262">
        <v>34522221</v>
      </c>
      <c r="E4262" t="s">
        <v>1235</v>
      </c>
      <c r="F4262" t="s">
        <v>7035</v>
      </c>
      <c r="G4262">
        <v>15401</v>
      </c>
      <c r="H4262" t="s">
        <v>16</v>
      </c>
      <c r="I4262" t="s">
        <v>17</v>
      </c>
      <c r="J4262" t="s">
        <v>18</v>
      </c>
      <c r="K4262">
        <v>2000000</v>
      </c>
      <c r="L4262">
        <v>2011</v>
      </c>
      <c r="M4262">
        <v>7</v>
      </c>
    </row>
    <row r="4263" spans="1:13" x14ac:dyDescent="0.3">
      <c r="A4263" t="s">
        <v>7036</v>
      </c>
      <c r="B4263">
        <v>100</v>
      </c>
      <c r="C4263">
        <v>134</v>
      </c>
      <c r="E4263" t="s">
        <v>1367</v>
      </c>
      <c r="F4263" t="s">
        <v>7037</v>
      </c>
      <c r="G4263">
        <v>62860</v>
      </c>
      <c r="H4263" t="s">
        <v>16</v>
      </c>
      <c r="I4263" t="s">
        <v>17</v>
      </c>
      <c r="J4263" t="s">
        <v>2007</v>
      </c>
      <c r="K4263">
        <v>2000000</v>
      </c>
      <c r="L4263">
        <v>1961</v>
      </c>
      <c r="M4263">
        <v>8</v>
      </c>
    </row>
    <row r="4264" spans="1:13" x14ac:dyDescent="0.3">
      <c r="A4264" t="s">
        <v>7038</v>
      </c>
      <c r="B4264">
        <v>12</v>
      </c>
      <c r="C4264">
        <v>119</v>
      </c>
      <c r="E4264" t="s">
        <v>7039</v>
      </c>
      <c r="F4264" t="s">
        <v>7040</v>
      </c>
      <c r="G4264">
        <v>2269</v>
      </c>
      <c r="H4264" t="s">
        <v>16</v>
      </c>
      <c r="I4264" t="s">
        <v>17</v>
      </c>
      <c r="J4264" t="s">
        <v>5590</v>
      </c>
      <c r="K4264">
        <v>1614000</v>
      </c>
      <c r="L4264">
        <v>1940</v>
      </c>
      <c r="M4264">
        <v>7.1</v>
      </c>
    </row>
    <row r="4265" spans="1:13" x14ac:dyDescent="0.3">
      <c r="A4265" t="s">
        <v>7041</v>
      </c>
      <c r="B4265">
        <v>167</v>
      </c>
      <c r="C4265">
        <v>80</v>
      </c>
      <c r="D4265">
        <v>7002255</v>
      </c>
      <c r="E4265" t="s">
        <v>7042</v>
      </c>
      <c r="F4265" t="s">
        <v>7043</v>
      </c>
      <c r="G4265">
        <v>42462</v>
      </c>
      <c r="H4265" t="s">
        <v>532</v>
      </c>
      <c r="I4265" t="s">
        <v>533</v>
      </c>
      <c r="J4265" t="s">
        <v>18</v>
      </c>
      <c r="K4265">
        <v>9500000</v>
      </c>
      <c r="L4265">
        <v>2003</v>
      </c>
      <c r="M4265">
        <v>7.8</v>
      </c>
    </row>
    <row r="4266" spans="1:13" x14ac:dyDescent="0.3">
      <c r="A4266" t="s">
        <v>7044</v>
      </c>
      <c r="B4266">
        <v>56</v>
      </c>
      <c r="C4266">
        <v>89</v>
      </c>
      <c r="D4266">
        <v>6719300</v>
      </c>
      <c r="E4266" t="s">
        <v>921</v>
      </c>
      <c r="F4266" t="s">
        <v>7045</v>
      </c>
      <c r="G4266">
        <v>8224</v>
      </c>
      <c r="H4266" t="s">
        <v>16</v>
      </c>
      <c r="I4266" t="s">
        <v>105</v>
      </c>
      <c r="J4266" t="s">
        <v>18</v>
      </c>
      <c r="K4266">
        <v>2000000</v>
      </c>
      <c r="L4266">
        <v>1998</v>
      </c>
      <c r="M4266">
        <v>7.2</v>
      </c>
    </row>
    <row r="4267" spans="1:13" hidden="1" x14ac:dyDescent="0.3">
      <c r="A4267" t="s">
        <v>5860</v>
      </c>
      <c r="B4267">
        <v>180</v>
      </c>
      <c r="C4267">
        <v>101</v>
      </c>
      <c r="D4267">
        <v>6003587</v>
      </c>
      <c r="E4267" t="s">
        <v>1496</v>
      </c>
      <c r="F4267" t="s">
        <v>7046</v>
      </c>
      <c r="G4267">
        <v>41999</v>
      </c>
      <c r="H4267" t="s">
        <v>16</v>
      </c>
      <c r="I4267" t="s">
        <v>17</v>
      </c>
      <c r="J4267" t="s">
        <v>217</v>
      </c>
      <c r="L4267">
        <v>2003</v>
      </c>
      <c r="M4267">
        <v>7.5</v>
      </c>
    </row>
    <row r="4268" spans="1:13" x14ac:dyDescent="0.3">
      <c r="A4268" t="s">
        <v>3230</v>
      </c>
      <c r="B4268">
        <v>211</v>
      </c>
      <c r="C4268">
        <v>80</v>
      </c>
      <c r="D4268">
        <v>5792822</v>
      </c>
      <c r="E4268" t="s">
        <v>85</v>
      </c>
      <c r="F4268" t="s">
        <v>7047</v>
      </c>
      <c r="G4268">
        <v>168398</v>
      </c>
      <c r="H4268" t="s">
        <v>16</v>
      </c>
      <c r="I4268" t="s">
        <v>17</v>
      </c>
      <c r="J4268" t="s">
        <v>217</v>
      </c>
      <c r="K4268">
        <v>2700000</v>
      </c>
      <c r="L4268">
        <v>2004</v>
      </c>
      <c r="M4268">
        <v>8</v>
      </c>
    </row>
    <row r="4269" spans="1:13" x14ac:dyDescent="0.3">
      <c r="A4269" t="s">
        <v>412</v>
      </c>
      <c r="B4269">
        <v>157</v>
      </c>
      <c r="C4269">
        <v>115</v>
      </c>
      <c r="D4269">
        <v>5383834</v>
      </c>
      <c r="E4269" t="s">
        <v>1464</v>
      </c>
      <c r="F4269" t="s">
        <v>7048</v>
      </c>
      <c r="G4269">
        <v>173551</v>
      </c>
      <c r="H4269" t="s">
        <v>1010</v>
      </c>
      <c r="I4269" t="s">
        <v>1057</v>
      </c>
      <c r="J4269" t="s">
        <v>217</v>
      </c>
      <c r="K4269">
        <v>2000000</v>
      </c>
      <c r="L4269">
        <v>2000</v>
      </c>
      <c r="M4269">
        <v>8.1</v>
      </c>
    </row>
    <row r="4270" spans="1:13" x14ac:dyDescent="0.3">
      <c r="A4270" t="s">
        <v>2198</v>
      </c>
      <c r="B4270">
        <v>126</v>
      </c>
      <c r="C4270">
        <v>100</v>
      </c>
      <c r="D4270">
        <v>4599680</v>
      </c>
      <c r="E4270" t="s">
        <v>1235</v>
      </c>
      <c r="F4270" t="s">
        <v>7049</v>
      </c>
      <c r="G4270">
        <v>68222</v>
      </c>
      <c r="H4270" t="s">
        <v>16</v>
      </c>
      <c r="I4270" t="s">
        <v>17</v>
      </c>
      <c r="J4270" t="s">
        <v>217</v>
      </c>
      <c r="K4270">
        <v>1500000</v>
      </c>
      <c r="L4270">
        <v>2003</v>
      </c>
      <c r="M4270">
        <v>6.8</v>
      </c>
    </row>
    <row r="4271" spans="1:13" x14ac:dyDescent="0.3">
      <c r="A4271" t="s">
        <v>7050</v>
      </c>
      <c r="B4271">
        <v>61</v>
      </c>
      <c r="C4271">
        <v>118</v>
      </c>
      <c r="E4271" t="s">
        <v>85</v>
      </c>
      <c r="F4271" t="s">
        <v>7051</v>
      </c>
      <c r="G4271">
        <v>10791</v>
      </c>
      <c r="H4271" t="s">
        <v>16</v>
      </c>
      <c r="I4271" t="s">
        <v>17</v>
      </c>
      <c r="J4271" t="s">
        <v>2160</v>
      </c>
      <c r="K4271">
        <v>2000000</v>
      </c>
      <c r="L4271">
        <v>1947</v>
      </c>
      <c r="M4271">
        <v>7.4</v>
      </c>
    </row>
    <row r="4272" spans="1:13" x14ac:dyDescent="0.3">
      <c r="A4272" t="s">
        <v>7052</v>
      </c>
      <c r="B4272">
        <v>365</v>
      </c>
      <c r="C4272">
        <v>100</v>
      </c>
      <c r="D4272">
        <v>6531491</v>
      </c>
      <c r="E4272" t="s">
        <v>1235</v>
      </c>
      <c r="F4272" t="s">
        <v>7053</v>
      </c>
      <c r="G4272">
        <v>111658</v>
      </c>
      <c r="H4272" t="s">
        <v>16</v>
      </c>
      <c r="I4272" t="s">
        <v>17</v>
      </c>
      <c r="J4272" t="s">
        <v>217</v>
      </c>
      <c r="K4272">
        <v>2000000</v>
      </c>
      <c r="L4272">
        <v>2010</v>
      </c>
      <c r="M4272">
        <v>7.2</v>
      </c>
    </row>
    <row r="4273" spans="1:13" hidden="1" x14ac:dyDescent="0.3">
      <c r="A4273" t="s">
        <v>1519</v>
      </c>
      <c r="B4273">
        <v>121</v>
      </c>
      <c r="C4273">
        <v>106</v>
      </c>
      <c r="D4273">
        <v>4581222</v>
      </c>
      <c r="E4273" t="s">
        <v>7054</v>
      </c>
      <c r="F4273" t="s">
        <v>7055</v>
      </c>
      <c r="G4273">
        <v>26926</v>
      </c>
      <c r="H4273" t="s">
        <v>16</v>
      </c>
      <c r="I4273" t="s">
        <v>25</v>
      </c>
      <c r="J4273" t="s">
        <v>217</v>
      </c>
      <c r="L4273">
        <v>2003</v>
      </c>
      <c r="M4273">
        <v>8.1</v>
      </c>
    </row>
    <row r="4274" spans="1:13" x14ac:dyDescent="0.3">
      <c r="A4274" t="s">
        <v>7056</v>
      </c>
      <c r="B4274">
        <v>10</v>
      </c>
      <c r="C4274">
        <v>106</v>
      </c>
      <c r="E4274" t="s">
        <v>1036</v>
      </c>
      <c r="F4274" t="s">
        <v>7057</v>
      </c>
      <c r="G4274">
        <v>1381</v>
      </c>
      <c r="H4274" t="s">
        <v>16</v>
      </c>
      <c r="I4274" t="s">
        <v>17</v>
      </c>
      <c r="J4274" t="s">
        <v>2160</v>
      </c>
      <c r="K4274">
        <v>2000000</v>
      </c>
      <c r="L4274">
        <v>1938</v>
      </c>
      <c r="M4274">
        <v>7</v>
      </c>
    </row>
    <row r="4275" spans="1:13" x14ac:dyDescent="0.3">
      <c r="A4275" t="s">
        <v>7058</v>
      </c>
      <c r="B4275">
        <v>151</v>
      </c>
      <c r="C4275">
        <v>91</v>
      </c>
      <c r="D4275">
        <v>3885134</v>
      </c>
      <c r="E4275" t="s">
        <v>921</v>
      </c>
      <c r="F4275" t="s">
        <v>7059</v>
      </c>
      <c r="G4275">
        <v>31130</v>
      </c>
      <c r="H4275" t="s">
        <v>16</v>
      </c>
      <c r="I4275" t="s">
        <v>17</v>
      </c>
      <c r="J4275" t="s">
        <v>217</v>
      </c>
      <c r="K4275">
        <v>2000000</v>
      </c>
      <c r="L4275">
        <v>2005</v>
      </c>
      <c r="M4275">
        <v>7.4</v>
      </c>
    </row>
    <row r="4276" spans="1:13" hidden="1" x14ac:dyDescent="0.3">
      <c r="A4276" t="s">
        <v>6646</v>
      </c>
      <c r="B4276">
        <v>171</v>
      </c>
      <c r="C4276">
        <v>105</v>
      </c>
      <c r="D4276">
        <v>4311834</v>
      </c>
      <c r="E4276" t="s">
        <v>7060</v>
      </c>
      <c r="F4276" t="s">
        <v>7061</v>
      </c>
      <c r="G4276">
        <v>55382</v>
      </c>
      <c r="H4276" t="s">
        <v>16</v>
      </c>
      <c r="I4276" t="s">
        <v>17</v>
      </c>
      <c r="J4276" t="s">
        <v>18</v>
      </c>
      <c r="L4276">
        <v>2010</v>
      </c>
      <c r="M4276">
        <v>8.3000000000000007</v>
      </c>
    </row>
    <row r="4277" spans="1:13" x14ac:dyDescent="0.3">
      <c r="A4277" t="s">
        <v>7062</v>
      </c>
      <c r="B4277">
        <v>158</v>
      </c>
      <c r="C4277">
        <v>96</v>
      </c>
      <c r="D4277">
        <v>3590010</v>
      </c>
      <c r="E4277" t="s">
        <v>2769</v>
      </c>
      <c r="F4277" t="s">
        <v>7063</v>
      </c>
      <c r="G4277">
        <v>20885</v>
      </c>
      <c r="H4277" t="s">
        <v>16</v>
      </c>
      <c r="I4277" t="s">
        <v>25</v>
      </c>
      <c r="J4277" t="s">
        <v>217</v>
      </c>
      <c r="K4277">
        <v>2000000</v>
      </c>
      <c r="L4277">
        <v>2015</v>
      </c>
      <c r="M4277">
        <v>6.1</v>
      </c>
    </row>
    <row r="4278" spans="1:13" hidden="1" x14ac:dyDescent="0.3">
      <c r="A4278" t="s">
        <v>7064</v>
      </c>
      <c r="B4278">
        <v>167</v>
      </c>
      <c r="C4278">
        <v>116</v>
      </c>
      <c r="D4278">
        <v>3300230</v>
      </c>
      <c r="E4278" t="s">
        <v>169</v>
      </c>
      <c r="F4278" t="s">
        <v>7065</v>
      </c>
      <c r="G4278">
        <v>70084</v>
      </c>
      <c r="H4278" t="s">
        <v>16</v>
      </c>
      <c r="I4278" t="s">
        <v>533</v>
      </c>
      <c r="J4278" t="s">
        <v>217</v>
      </c>
      <c r="L4278">
        <v>1999</v>
      </c>
      <c r="M4278">
        <v>7.5</v>
      </c>
    </row>
    <row r="4279" spans="1:13" x14ac:dyDescent="0.3">
      <c r="A4279" t="s">
        <v>186</v>
      </c>
      <c r="B4279">
        <v>118</v>
      </c>
      <c r="C4279">
        <v>116</v>
      </c>
      <c r="D4279">
        <v>3335839</v>
      </c>
      <c r="E4279" t="s">
        <v>169</v>
      </c>
      <c r="F4279" t="s">
        <v>7066</v>
      </c>
      <c r="G4279">
        <v>54657</v>
      </c>
      <c r="H4279" t="s">
        <v>16</v>
      </c>
      <c r="I4279" t="s">
        <v>17</v>
      </c>
      <c r="J4279" t="s">
        <v>217</v>
      </c>
      <c r="K4279">
        <v>2000000</v>
      </c>
      <c r="L4279">
        <v>2005</v>
      </c>
      <c r="M4279">
        <v>7</v>
      </c>
    </row>
    <row r="4280" spans="1:13" x14ac:dyDescent="0.3">
      <c r="A4280" t="s">
        <v>2419</v>
      </c>
      <c r="B4280">
        <v>39</v>
      </c>
      <c r="C4280">
        <v>97</v>
      </c>
      <c r="D4280">
        <v>2557668</v>
      </c>
      <c r="E4280" t="s">
        <v>782</v>
      </c>
      <c r="F4280" t="s">
        <v>7067</v>
      </c>
      <c r="G4280">
        <v>3911</v>
      </c>
      <c r="H4280" t="s">
        <v>16</v>
      </c>
      <c r="I4280" t="s">
        <v>17</v>
      </c>
      <c r="J4280" t="s">
        <v>18</v>
      </c>
      <c r="K4280">
        <v>2000000</v>
      </c>
      <c r="L4280">
        <v>2015</v>
      </c>
      <c r="M4280">
        <v>5.3</v>
      </c>
    </row>
    <row r="4281" spans="1:13" x14ac:dyDescent="0.3">
      <c r="A4281" t="s">
        <v>557</v>
      </c>
      <c r="B4281">
        <v>108</v>
      </c>
      <c r="C4281">
        <v>101</v>
      </c>
      <c r="D4281">
        <v>2506446</v>
      </c>
      <c r="E4281" t="s">
        <v>615</v>
      </c>
      <c r="F4281" t="s">
        <v>7068</v>
      </c>
      <c r="G4281">
        <v>8662</v>
      </c>
      <c r="H4281" t="s">
        <v>16</v>
      </c>
      <c r="I4281" t="s">
        <v>17</v>
      </c>
      <c r="J4281" t="s">
        <v>217</v>
      </c>
      <c r="K4281">
        <v>2000000</v>
      </c>
      <c r="L4281">
        <v>2002</v>
      </c>
      <c r="M4281">
        <v>4.7</v>
      </c>
    </row>
    <row r="4282" spans="1:13" x14ac:dyDescent="0.3">
      <c r="A4282" t="s">
        <v>7069</v>
      </c>
      <c r="B4282">
        <v>65</v>
      </c>
      <c r="C4282">
        <v>98</v>
      </c>
      <c r="D4282">
        <v>7369373</v>
      </c>
      <c r="E4282" t="s">
        <v>1097</v>
      </c>
      <c r="F4282" t="s">
        <v>7070</v>
      </c>
      <c r="G4282">
        <v>4288</v>
      </c>
      <c r="H4282" t="s">
        <v>16</v>
      </c>
      <c r="I4282" t="s">
        <v>25</v>
      </c>
      <c r="J4282" t="s">
        <v>217</v>
      </c>
      <c r="K4282">
        <v>2000000</v>
      </c>
      <c r="L4282">
        <v>1986</v>
      </c>
      <c r="M4282">
        <v>5.7</v>
      </c>
    </row>
    <row r="4283" spans="1:13" hidden="1" x14ac:dyDescent="0.3">
      <c r="B4283">
        <v>8</v>
      </c>
      <c r="C4283">
        <v>22</v>
      </c>
      <c r="E4283" t="s">
        <v>609</v>
      </c>
      <c r="F4283" t="s">
        <v>7071</v>
      </c>
      <c r="G4283">
        <v>4181</v>
      </c>
      <c r="H4283" t="s">
        <v>16</v>
      </c>
      <c r="I4283" t="s">
        <v>17</v>
      </c>
      <c r="J4283" t="s">
        <v>410</v>
      </c>
      <c r="M4283">
        <v>8.1</v>
      </c>
    </row>
    <row r="4284" spans="1:13" x14ac:dyDescent="0.3">
      <c r="A4284" t="s">
        <v>312</v>
      </c>
      <c r="B4284">
        <v>85</v>
      </c>
      <c r="C4284">
        <v>150</v>
      </c>
      <c r="D4284">
        <v>4414535</v>
      </c>
      <c r="E4284" t="s">
        <v>1235</v>
      </c>
      <c r="F4284" t="s">
        <v>4190</v>
      </c>
      <c r="G4284">
        <v>30618</v>
      </c>
      <c r="H4284" t="s">
        <v>16</v>
      </c>
      <c r="I4284" t="s">
        <v>25</v>
      </c>
      <c r="J4284" t="s">
        <v>18</v>
      </c>
      <c r="K4284">
        <v>18000000</v>
      </c>
      <c r="L4284">
        <v>1996</v>
      </c>
      <c r="M4284">
        <v>7.8</v>
      </c>
    </row>
    <row r="4285" spans="1:13" x14ac:dyDescent="0.3">
      <c r="A4285" t="s">
        <v>6014</v>
      </c>
      <c r="B4285">
        <v>160</v>
      </c>
      <c r="C4285">
        <v>101</v>
      </c>
      <c r="D4285">
        <v>1984378</v>
      </c>
      <c r="E4285" t="s">
        <v>515</v>
      </c>
      <c r="F4285" t="s">
        <v>7072</v>
      </c>
      <c r="G4285">
        <v>27346</v>
      </c>
      <c r="H4285" t="s">
        <v>16</v>
      </c>
      <c r="I4285" t="s">
        <v>17</v>
      </c>
      <c r="J4285" t="s">
        <v>2007</v>
      </c>
      <c r="K4285">
        <v>2000000</v>
      </c>
      <c r="L4285">
        <v>2006</v>
      </c>
      <c r="M4285">
        <v>6.5</v>
      </c>
    </row>
    <row r="4286" spans="1:13" x14ac:dyDescent="0.3">
      <c r="A4286" t="s">
        <v>7073</v>
      </c>
      <c r="B4286">
        <v>231</v>
      </c>
      <c r="C4286">
        <v>90</v>
      </c>
      <c r="D4286">
        <v>2283276</v>
      </c>
      <c r="E4286" t="s">
        <v>7074</v>
      </c>
      <c r="F4286" t="s">
        <v>7075</v>
      </c>
      <c r="G4286">
        <v>46107</v>
      </c>
      <c r="H4286" t="s">
        <v>4096</v>
      </c>
      <c r="I4286" t="s">
        <v>7076</v>
      </c>
      <c r="J4286" t="s">
        <v>217</v>
      </c>
      <c r="K4286">
        <v>1500000</v>
      </c>
      <c r="L4286">
        <v>2008</v>
      </c>
      <c r="M4286">
        <v>8</v>
      </c>
    </row>
    <row r="4287" spans="1:13" x14ac:dyDescent="0.3">
      <c r="A4287" t="s">
        <v>7077</v>
      </c>
      <c r="B4287">
        <v>7</v>
      </c>
      <c r="C4287">
        <v>120</v>
      </c>
      <c r="D4287">
        <v>1098224</v>
      </c>
      <c r="E4287" t="s">
        <v>347</v>
      </c>
      <c r="F4287" t="s">
        <v>7078</v>
      </c>
      <c r="G4287">
        <v>397</v>
      </c>
      <c r="H4287" t="s">
        <v>16</v>
      </c>
      <c r="I4287" t="s">
        <v>17</v>
      </c>
      <c r="J4287" t="s">
        <v>18</v>
      </c>
      <c r="K4287">
        <v>2000000</v>
      </c>
      <c r="L4287">
        <v>2003</v>
      </c>
      <c r="M4287">
        <v>3.3</v>
      </c>
    </row>
    <row r="4288" spans="1:13" hidden="1" x14ac:dyDescent="0.3">
      <c r="A4288" t="s">
        <v>6646</v>
      </c>
      <c r="B4288">
        <v>79</v>
      </c>
      <c r="C4288">
        <v>102</v>
      </c>
      <c r="D4288">
        <v>1430185</v>
      </c>
      <c r="E4288" t="s">
        <v>7079</v>
      </c>
      <c r="F4288" t="s">
        <v>7080</v>
      </c>
      <c r="G4288">
        <v>7314</v>
      </c>
      <c r="H4288" t="s">
        <v>16</v>
      </c>
      <c r="I4288" t="s">
        <v>17</v>
      </c>
      <c r="K4288">
        <v>2000000</v>
      </c>
      <c r="L4288">
        <v>2007</v>
      </c>
      <c r="M4288">
        <v>8.3000000000000007</v>
      </c>
    </row>
    <row r="4289" spans="1:13" x14ac:dyDescent="0.3">
      <c r="A4289" t="s">
        <v>7081</v>
      </c>
      <c r="B4289">
        <v>168</v>
      </c>
      <c r="C4289">
        <v>102</v>
      </c>
      <c r="D4289">
        <v>1477002</v>
      </c>
      <c r="E4289" t="s">
        <v>85</v>
      </c>
      <c r="F4289" t="s">
        <v>7082</v>
      </c>
      <c r="G4289">
        <v>16645</v>
      </c>
      <c r="H4289" t="s">
        <v>16</v>
      </c>
      <c r="I4289" t="s">
        <v>17</v>
      </c>
      <c r="J4289" t="s">
        <v>217</v>
      </c>
      <c r="K4289">
        <v>2000000</v>
      </c>
      <c r="L4289">
        <v>2015</v>
      </c>
      <c r="M4289">
        <v>6.9</v>
      </c>
    </row>
    <row r="4290" spans="1:13" hidden="1" x14ac:dyDescent="0.3">
      <c r="B4290">
        <v>1</v>
      </c>
      <c r="C4290">
        <v>60</v>
      </c>
      <c r="E4290" t="s">
        <v>515</v>
      </c>
      <c r="F4290" t="s">
        <v>7083</v>
      </c>
      <c r="G4290">
        <v>415</v>
      </c>
      <c r="H4290" t="s">
        <v>16</v>
      </c>
      <c r="I4290" t="s">
        <v>17</v>
      </c>
      <c r="M4290">
        <v>7.3</v>
      </c>
    </row>
    <row r="4291" spans="1:13" x14ac:dyDescent="0.3">
      <c r="A4291" t="s">
        <v>7084</v>
      </c>
      <c r="B4291">
        <v>107</v>
      </c>
      <c r="C4291">
        <v>100</v>
      </c>
      <c r="D4291">
        <v>1134049</v>
      </c>
      <c r="E4291" t="s">
        <v>7085</v>
      </c>
      <c r="F4291" t="s">
        <v>7086</v>
      </c>
      <c r="G4291">
        <v>5475</v>
      </c>
      <c r="H4291" t="s">
        <v>16</v>
      </c>
      <c r="I4291" t="s">
        <v>25</v>
      </c>
      <c r="J4291" t="s">
        <v>42</v>
      </c>
      <c r="K4291">
        <v>2000000</v>
      </c>
      <c r="L4291">
        <v>2007</v>
      </c>
      <c r="M4291">
        <v>8.1</v>
      </c>
    </row>
    <row r="4292" spans="1:13" hidden="1" x14ac:dyDescent="0.3">
      <c r="A4292" t="s">
        <v>7087</v>
      </c>
      <c r="B4292">
        <v>200</v>
      </c>
      <c r="C4292">
        <v>104</v>
      </c>
      <c r="D4292">
        <v>977600</v>
      </c>
      <c r="E4292" t="s">
        <v>647</v>
      </c>
      <c r="F4292" t="s">
        <v>7088</v>
      </c>
      <c r="G4292">
        <v>8204</v>
      </c>
      <c r="H4292" t="s">
        <v>16</v>
      </c>
      <c r="I4292" t="s">
        <v>17</v>
      </c>
      <c r="J4292" t="s">
        <v>42</v>
      </c>
      <c r="L4292">
        <v>2010</v>
      </c>
      <c r="M4292">
        <v>6.5</v>
      </c>
    </row>
    <row r="4293" spans="1:13" x14ac:dyDescent="0.3">
      <c r="A4293" t="s">
        <v>6265</v>
      </c>
      <c r="B4293">
        <v>123</v>
      </c>
      <c r="C4293">
        <v>89</v>
      </c>
      <c r="D4293">
        <v>653621</v>
      </c>
      <c r="E4293" t="s">
        <v>7089</v>
      </c>
      <c r="F4293" t="s">
        <v>7090</v>
      </c>
      <c r="G4293">
        <v>5615</v>
      </c>
      <c r="H4293" t="s">
        <v>16</v>
      </c>
      <c r="I4293" t="s">
        <v>17</v>
      </c>
      <c r="J4293" t="s">
        <v>2386</v>
      </c>
      <c r="K4293">
        <v>2000000</v>
      </c>
      <c r="L4293">
        <v>2005</v>
      </c>
      <c r="M4293">
        <v>6.8</v>
      </c>
    </row>
    <row r="4294" spans="1:13" hidden="1" x14ac:dyDescent="0.3">
      <c r="A4294" t="s">
        <v>7091</v>
      </c>
      <c r="B4294">
        <v>39</v>
      </c>
      <c r="C4294">
        <v>99</v>
      </c>
      <c r="D4294">
        <v>110000</v>
      </c>
      <c r="E4294" t="s">
        <v>1728</v>
      </c>
      <c r="F4294" t="s">
        <v>7092</v>
      </c>
      <c r="G4294">
        <v>4359</v>
      </c>
      <c r="H4294" t="s">
        <v>16</v>
      </c>
      <c r="I4294" t="s">
        <v>17</v>
      </c>
      <c r="J4294" t="s">
        <v>217</v>
      </c>
      <c r="L4294">
        <v>2000</v>
      </c>
      <c r="M4294">
        <v>7.3</v>
      </c>
    </row>
    <row r="4295" spans="1:13" hidden="1" x14ac:dyDescent="0.3">
      <c r="A4295" t="s">
        <v>6771</v>
      </c>
      <c r="B4295">
        <v>41</v>
      </c>
      <c r="C4295">
        <v>96</v>
      </c>
      <c r="D4295">
        <v>444354</v>
      </c>
      <c r="E4295" t="s">
        <v>921</v>
      </c>
      <c r="F4295" t="s">
        <v>7093</v>
      </c>
      <c r="G4295">
        <v>4049</v>
      </c>
      <c r="H4295" t="s">
        <v>16</v>
      </c>
      <c r="I4295" t="s">
        <v>25</v>
      </c>
      <c r="J4295" t="s">
        <v>18</v>
      </c>
      <c r="L4295">
        <v>1997</v>
      </c>
      <c r="M4295">
        <v>6.4</v>
      </c>
    </row>
    <row r="4296" spans="1:13" x14ac:dyDescent="0.3">
      <c r="A4296" t="s">
        <v>7094</v>
      </c>
      <c r="B4296">
        <v>46</v>
      </c>
      <c r="C4296">
        <v>86</v>
      </c>
      <c r="D4296">
        <v>535249</v>
      </c>
      <c r="E4296" t="s">
        <v>609</v>
      </c>
      <c r="F4296" t="s">
        <v>7095</v>
      </c>
      <c r="G4296">
        <v>3467</v>
      </c>
      <c r="H4296" t="s">
        <v>16</v>
      </c>
      <c r="I4296" t="s">
        <v>17</v>
      </c>
      <c r="J4296" t="s">
        <v>217</v>
      </c>
      <c r="K4296">
        <v>3400000</v>
      </c>
      <c r="L4296">
        <v>2010</v>
      </c>
      <c r="M4296">
        <v>4.5999999999999996</v>
      </c>
    </row>
    <row r="4297" spans="1:13" x14ac:dyDescent="0.3">
      <c r="A4297" t="s">
        <v>730</v>
      </c>
      <c r="B4297">
        <v>30</v>
      </c>
      <c r="C4297">
        <v>98</v>
      </c>
      <c r="E4297" t="s">
        <v>2000</v>
      </c>
      <c r="F4297" t="s">
        <v>7096</v>
      </c>
      <c r="G4297">
        <v>11031</v>
      </c>
      <c r="H4297" t="s">
        <v>532</v>
      </c>
      <c r="I4297" t="s">
        <v>533</v>
      </c>
      <c r="J4297" t="s">
        <v>217</v>
      </c>
      <c r="K4297">
        <v>17000000</v>
      </c>
      <c r="L4297">
        <v>1985</v>
      </c>
      <c r="M4297">
        <v>6.5</v>
      </c>
    </row>
    <row r="4298" spans="1:13" x14ac:dyDescent="0.3">
      <c r="A4298" t="s">
        <v>7097</v>
      </c>
      <c r="B4298">
        <v>46</v>
      </c>
      <c r="C4298">
        <v>96</v>
      </c>
      <c r="D4298">
        <v>371081</v>
      </c>
      <c r="E4298" t="s">
        <v>921</v>
      </c>
      <c r="F4298" t="s">
        <v>7098</v>
      </c>
      <c r="G4298">
        <v>7479</v>
      </c>
      <c r="H4298" t="s">
        <v>16</v>
      </c>
      <c r="I4298" t="s">
        <v>17</v>
      </c>
      <c r="J4298" t="s">
        <v>18</v>
      </c>
      <c r="K4298">
        <v>6000000</v>
      </c>
      <c r="L4298">
        <v>2004</v>
      </c>
      <c r="M4298">
        <v>7</v>
      </c>
    </row>
    <row r="4299" spans="1:13" hidden="1" x14ac:dyDescent="0.3">
      <c r="A4299" t="s">
        <v>7099</v>
      </c>
      <c r="B4299">
        <v>221</v>
      </c>
      <c r="C4299">
        <v>94</v>
      </c>
      <c r="D4299">
        <v>347578</v>
      </c>
      <c r="E4299" t="s">
        <v>2855</v>
      </c>
      <c r="F4299" t="s">
        <v>7100</v>
      </c>
      <c r="G4299">
        <v>34556</v>
      </c>
      <c r="H4299" t="s">
        <v>16</v>
      </c>
      <c r="I4299" t="s">
        <v>17</v>
      </c>
      <c r="J4299" t="s">
        <v>217</v>
      </c>
      <c r="L4299">
        <v>2007</v>
      </c>
      <c r="M4299">
        <v>5.4</v>
      </c>
    </row>
    <row r="4300" spans="1:13" x14ac:dyDescent="0.3">
      <c r="A4300" t="s">
        <v>7101</v>
      </c>
      <c r="B4300">
        <v>51</v>
      </c>
      <c r="C4300">
        <v>91</v>
      </c>
      <c r="D4300">
        <v>124494</v>
      </c>
      <c r="E4300" t="s">
        <v>7102</v>
      </c>
      <c r="F4300" t="s">
        <v>7103</v>
      </c>
      <c r="G4300">
        <v>5613</v>
      </c>
      <c r="H4300" t="s">
        <v>16</v>
      </c>
      <c r="I4300" t="s">
        <v>17</v>
      </c>
      <c r="J4300" t="s">
        <v>18</v>
      </c>
      <c r="K4300">
        <v>2000000</v>
      </c>
      <c r="L4300">
        <v>1998</v>
      </c>
      <c r="M4300">
        <v>6.7</v>
      </c>
    </row>
    <row r="4301" spans="1:13" hidden="1" x14ac:dyDescent="0.3">
      <c r="A4301" t="s">
        <v>7104</v>
      </c>
      <c r="B4301">
        <v>1</v>
      </c>
      <c r="E4301" t="s">
        <v>1124</v>
      </c>
      <c r="F4301" t="s">
        <v>7105</v>
      </c>
      <c r="G4301">
        <v>275</v>
      </c>
      <c r="H4301" t="s">
        <v>2005</v>
      </c>
      <c r="I4301" t="s">
        <v>2006</v>
      </c>
      <c r="L4301">
        <v>2000</v>
      </c>
      <c r="M4301">
        <v>2.8</v>
      </c>
    </row>
    <row r="4302" spans="1:13" hidden="1" x14ac:dyDescent="0.3">
      <c r="A4302" t="s">
        <v>4084</v>
      </c>
      <c r="B4302">
        <v>58</v>
      </c>
      <c r="C4302">
        <v>90</v>
      </c>
      <c r="D4302">
        <v>120620</v>
      </c>
      <c r="E4302" t="s">
        <v>7106</v>
      </c>
      <c r="F4302" t="s">
        <v>7107</v>
      </c>
      <c r="G4302">
        <v>16828</v>
      </c>
      <c r="H4302" t="s">
        <v>16</v>
      </c>
      <c r="I4302" t="s">
        <v>25</v>
      </c>
      <c r="J4302" t="s">
        <v>217</v>
      </c>
      <c r="L4302">
        <v>2004</v>
      </c>
      <c r="M4302">
        <v>7.4</v>
      </c>
    </row>
    <row r="4303" spans="1:13" x14ac:dyDescent="0.3">
      <c r="A4303" t="s">
        <v>7108</v>
      </c>
      <c r="B4303">
        <v>45</v>
      </c>
      <c r="C4303">
        <v>85</v>
      </c>
      <c r="D4303">
        <v>100669</v>
      </c>
      <c r="E4303" t="s">
        <v>921</v>
      </c>
      <c r="F4303" t="s">
        <v>7109</v>
      </c>
      <c r="G4303">
        <v>2522</v>
      </c>
      <c r="H4303" t="s">
        <v>16</v>
      </c>
      <c r="I4303" t="s">
        <v>17</v>
      </c>
      <c r="J4303" t="s">
        <v>217</v>
      </c>
      <c r="K4303">
        <v>3800000</v>
      </c>
      <c r="L4303">
        <v>2009</v>
      </c>
      <c r="M4303">
        <v>5.8</v>
      </c>
    </row>
    <row r="4304" spans="1:13" hidden="1" x14ac:dyDescent="0.3">
      <c r="A4304" t="s">
        <v>6118</v>
      </c>
      <c r="B4304">
        <v>44</v>
      </c>
      <c r="C4304">
        <v>96</v>
      </c>
      <c r="E4304" t="s">
        <v>1612</v>
      </c>
      <c r="F4304" t="s">
        <v>7110</v>
      </c>
      <c r="G4304">
        <v>2081</v>
      </c>
      <c r="H4304" t="s">
        <v>16</v>
      </c>
      <c r="I4304" t="s">
        <v>25</v>
      </c>
      <c r="J4304" t="s">
        <v>217</v>
      </c>
      <c r="L4304">
        <v>1997</v>
      </c>
      <c r="M4304">
        <v>7.1</v>
      </c>
    </row>
    <row r="4305" spans="1:13" x14ac:dyDescent="0.3">
      <c r="A4305" t="s">
        <v>158</v>
      </c>
      <c r="B4305">
        <v>74</v>
      </c>
      <c r="C4305">
        <v>129</v>
      </c>
      <c r="D4305">
        <v>186354</v>
      </c>
      <c r="E4305" t="s">
        <v>1235</v>
      </c>
      <c r="F4305" t="s">
        <v>7111</v>
      </c>
      <c r="G4305">
        <v>1758</v>
      </c>
      <c r="H4305" t="s">
        <v>16</v>
      </c>
      <c r="I4305" t="s">
        <v>17</v>
      </c>
      <c r="J4305" t="s">
        <v>217</v>
      </c>
      <c r="K4305">
        <v>13500000</v>
      </c>
      <c r="L4305">
        <v>2015</v>
      </c>
      <c r="M4305">
        <v>4.5</v>
      </c>
    </row>
    <row r="4306" spans="1:13" hidden="1" x14ac:dyDescent="0.3">
      <c r="B4306">
        <v>20</v>
      </c>
      <c r="C4306">
        <v>60</v>
      </c>
      <c r="E4306" t="s">
        <v>828</v>
      </c>
      <c r="F4306" t="s">
        <v>7112</v>
      </c>
      <c r="G4306">
        <v>39559</v>
      </c>
      <c r="H4306" t="s">
        <v>16</v>
      </c>
      <c r="I4306" t="s">
        <v>17</v>
      </c>
      <c r="J4306" t="s">
        <v>410</v>
      </c>
      <c r="M4306">
        <v>7.9</v>
      </c>
    </row>
    <row r="4307" spans="1:13" hidden="1" x14ac:dyDescent="0.3">
      <c r="A4307" t="s">
        <v>7113</v>
      </c>
      <c r="B4307">
        <v>6</v>
      </c>
      <c r="C4307">
        <v>93</v>
      </c>
      <c r="D4307">
        <v>55202</v>
      </c>
      <c r="E4307" t="s">
        <v>7114</v>
      </c>
      <c r="F4307" t="s">
        <v>7115</v>
      </c>
      <c r="G4307">
        <v>922</v>
      </c>
      <c r="H4307" t="s">
        <v>2005</v>
      </c>
      <c r="I4307" t="s">
        <v>2006</v>
      </c>
      <c r="J4307" t="s">
        <v>42</v>
      </c>
      <c r="L4307">
        <v>2008</v>
      </c>
      <c r="M4307">
        <v>5.3</v>
      </c>
    </row>
    <row r="4308" spans="1:13" hidden="1" x14ac:dyDescent="0.3">
      <c r="A4308" t="s">
        <v>7116</v>
      </c>
      <c r="B4308">
        <v>5</v>
      </c>
      <c r="C4308">
        <v>100</v>
      </c>
      <c r="E4308" t="s">
        <v>714</v>
      </c>
      <c r="F4308" t="s">
        <v>7117</v>
      </c>
      <c r="G4308">
        <v>508</v>
      </c>
      <c r="H4308" t="s">
        <v>16</v>
      </c>
      <c r="I4308" t="s">
        <v>17</v>
      </c>
      <c r="J4308" t="s">
        <v>1730</v>
      </c>
      <c r="L4308">
        <v>2003</v>
      </c>
      <c r="M4308">
        <v>5.4</v>
      </c>
    </row>
    <row r="4309" spans="1:13" hidden="1" x14ac:dyDescent="0.3">
      <c r="A4309" t="s">
        <v>7118</v>
      </c>
      <c r="B4309">
        <v>10</v>
      </c>
      <c r="C4309">
        <v>97</v>
      </c>
      <c r="D4309">
        <v>549632</v>
      </c>
      <c r="E4309" t="s">
        <v>81</v>
      </c>
      <c r="F4309" t="s">
        <v>7119</v>
      </c>
      <c r="G4309">
        <v>1278</v>
      </c>
      <c r="H4309" t="s">
        <v>16</v>
      </c>
      <c r="I4309" t="s">
        <v>4647</v>
      </c>
      <c r="J4309" t="s">
        <v>42</v>
      </c>
      <c r="L4309">
        <v>2013</v>
      </c>
      <c r="M4309">
        <v>4.8</v>
      </c>
    </row>
    <row r="4310" spans="1:13" hidden="1" x14ac:dyDescent="0.3">
      <c r="A4310" t="s">
        <v>1952</v>
      </c>
      <c r="B4310">
        <v>81</v>
      </c>
      <c r="C4310">
        <v>94</v>
      </c>
      <c r="D4310">
        <v>137945</v>
      </c>
      <c r="E4310" t="s">
        <v>1256</v>
      </c>
      <c r="F4310" t="s">
        <v>7120</v>
      </c>
      <c r="G4310">
        <v>6223</v>
      </c>
      <c r="H4310" t="s">
        <v>16</v>
      </c>
      <c r="I4310" t="s">
        <v>17</v>
      </c>
      <c r="J4310" t="s">
        <v>18</v>
      </c>
      <c r="L4310">
        <v>2014</v>
      </c>
      <c r="M4310">
        <v>5.9</v>
      </c>
    </row>
    <row r="4311" spans="1:13" hidden="1" x14ac:dyDescent="0.3">
      <c r="A4311" t="s">
        <v>7121</v>
      </c>
      <c r="B4311">
        <v>66</v>
      </c>
      <c r="C4311">
        <v>95</v>
      </c>
      <c r="D4311">
        <v>17580</v>
      </c>
      <c r="E4311" t="s">
        <v>1235</v>
      </c>
      <c r="F4311" t="s">
        <v>7122</v>
      </c>
      <c r="G4311">
        <v>1268</v>
      </c>
      <c r="H4311" t="s">
        <v>16</v>
      </c>
      <c r="I4311" t="s">
        <v>17</v>
      </c>
      <c r="K4311">
        <v>1500000</v>
      </c>
      <c r="L4311">
        <v>2009</v>
      </c>
      <c r="M4311">
        <v>6.2</v>
      </c>
    </row>
    <row r="4312" spans="1:13" x14ac:dyDescent="0.3">
      <c r="A4312" t="s">
        <v>7123</v>
      </c>
      <c r="B4312">
        <v>46</v>
      </c>
      <c r="C4312">
        <v>97</v>
      </c>
      <c r="E4312" t="s">
        <v>7124</v>
      </c>
      <c r="F4312" t="s">
        <v>7125</v>
      </c>
      <c r="G4312">
        <v>10182</v>
      </c>
      <c r="H4312" t="s">
        <v>16</v>
      </c>
      <c r="I4312" t="s">
        <v>17</v>
      </c>
      <c r="J4312" t="s">
        <v>217</v>
      </c>
      <c r="K4312">
        <v>2000000</v>
      </c>
      <c r="L4312">
        <v>1993</v>
      </c>
      <c r="M4312">
        <v>5.9</v>
      </c>
    </row>
    <row r="4313" spans="1:13" x14ac:dyDescent="0.3">
      <c r="A4313" t="s">
        <v>7126</v>
      </c>
      <c r="B4313">
        <v>34</v>
      </c>
      <c r="C4313">
        <v>92</v>
      </c>
      <c r="D4313">
        <v>12667</v>
      </c>
      <c r="E4313" t="s">
        <v>85</v>
      </c>
      <c r="F4313" t="s">
        <v>7127</v>
      </c>
      <c r="G4313">
        <v>19336</v>
      </c>
      <c r="H4313" t="s">
        <v>16</v>
      </c>
      <c r="I4313" t="s">
        <v>25</v>
      </c>
      <c r="J4313" t="s">
        <v>217</v>
      </c>
      <c r="K4313">
        <v>14000</v>
      </c>
      <c r="L4313">
        <v>2005</v>
      </c>
      <c r="M4313">
        <v>6.6</v>
      </c>
    </row>
    <row r="4314" spans="1:13" x14ac:dyDescent="0.3">
      <c r="A4314" t="s">
        <v>7128</v>
      </c>
      <c r="B4314">
        <v>78</v>
      </c>
      <c r="C4314">
        <v>96</v>
      </c>
      <c r="D4314">
        <v>198407</v>
      </c>
      <c r="E4314" t="s">
        <v>1235</v>
      </c>
      <c r="F4314" t="s">
        <v>7129</v>
      </c>
      <c r="G4314">
        <v>10282</v>
      </c>
      <c r="H4314" t="s">
        <v>16</v>
      </c>
      <c r="I4314" t="s">
        <v>17</v>
      </c>
      <c r="J4314" t="s">
        <v>217</v>
      </c>
      <c r="K4314">
        <v>2000000</v>
      </c>
      <c r="L4314">
        <v>2006</v>
      </c>
      <c r="M4314">
        <v>6.6</v>
      </c>
    </row>
    <row r="4315" spans="1:13" x14ac:dyDescent="0.3">
      <c r="A4315" t="s">
        <v>3457</v>
      </c>
      <c r="B4315">
        <v>52</v>
      </c>
      <c r="C4315">
        <v>85</v>
      </c>
      <c r="D4315">
        <v>13973532</v>
      </c>
      <c r="E4315" t="s">
        <v>366</v>
      </c>
      <c r="F4315" t="s">
        <v>3458</v>
      </c>
      <c r="G4315">
        <v>11211</v>
      </c>
      <c r="H4315" t="s">
        <v>16</v>
      </c>
      <c r="I4315" t="s">
        <v>17</v>
      </c>
      <c r="J4315" t="s">
        <v>18</v>
      </c>
      <c r="K4315">
        <v>25000000</v>
      </c>
      <c r="L4315">
        <v>2002</v>
      </c>
      <c r="M4315">
        <v>5.0999999999999996</v>
      </c>
    </row>
    <row r="4316" spans="1:13" hidden="1" x14ac:dyDescent="0.3">
      <c r="A4316" t="s">
        <v>7130</v>
      </c>
      <c r="B4316">
        <v>29</v>
      </c>
      <c r="C4316">
        <v>87</v>
      </c>
      <c r="E4316" t="s">
        <v>6135</v>
      </c>
      <c r="F4316" t="s">
        <v>7131</v>
      </c>
      <c r="G4316">
        <v>13279</v>
      </c>
      <c r="H4316" t="s">
        <v>16</v>
      </c>
      <c r="I4316" t="s">
        <v>17</v>
      </c>
      <c r="J4316" t="s">
        <v>1730</v>
      </c>
      <c r="L4316">
        <v>2015</v>
      </c>
      <c r="M4316">
        <v>6</v>
      </c>
    </row>
    <row r="4317" spans="1:13" hidden="1" x14ac:dyDescent="0.3">
      <c r="A4317" t="s">
        <v>4460</v>
      </c>
      <c r="B4317">
        <v>161</v>
      </c>
      <c r="C4317">
        <v>91</v>
      </c>
      <c r="D4317">
        <v>5824</v>
      </c>
      <c r="E4317" t="s">
        <v>1982</v>
      </c>
      <c r="F4317" t="s">
        <v>7132</v>
      </c>
      <c r="G4317">
        <v>57811</v>
      </c>
      <c r="H4317" t="s">
        <v>16</v>
      </c>
      <c r="I4317" t="s">
        <v>25</v>
      </c>
      <c r="J4317" t="s">
        <v>217</v>
      </c>
      <c r="L4317">
        <v>2008</v>
      </c>
      <c r="M4317">
        <v>6.8</v>
      </c>
    </row>
    <row r="4318" spans="1:13" hidden="1" x14ac:dyDescent="0.3">
      <c r="A4318" t="s">
        <v>2198</v>
      </c>
      <c r="B4318">
        <v>18</v>
      </c>
      <c r="C4318">
        <v>99</v>
      </c>
      <c r="D4318">
        <v>2843</v>
      </c>
      <c r="E4318" t="s">
        <v>3648</v>
      </c>
      <c r="F4318" t="s">
        <v>7133</v>
      </c>
      <c r="G4318">
        <v>2895</v>
      </c>
      <c r="H4318" t="s">
        <v>16</v>
      </c>
      <c r="I4318" t="s">
        <v>17</v>
      </c>
      <c r="J4318" t="s">
        <v>217</v>
      </c>
      <c r="L4318">
        <v>2013</v>
      </c>
      <c r="M4318">
        <v>5.4</v>
      </c>
    </row>
    <row r="4319" spans="1:13" hidden="1" x14ac:dyDescent="0.3">
      <c r="A4319" t="s">
        <v>7134</v>
      </c>
      <c r="B4319">
        <v>107</v>
      </c>
      <c r="C4319">
        <v>88</v>
      </c>
      <c r="E4319" t="s">
        <v>7135</v>
      </c>
      <c r="F4319" t="s">
        <v>7136</v>
      </c>
      <c r="G4319">
        <v>17296</v>
      </c>
      <c r="H4319" t="s">
        <v>16</v>
      </c>
      <c r="I4319" t="s">
        <v>25</v>
      </c>
      <c r="J4319" t="s">
        <v>217</v>
      </c>
      <c r="L4319">
        <v>2009</v>
      </c>
      <c r="M4319">
        <v>5.2</v>
      </c>
    </row>
    <row r="4320" spans="1:13" x14ac:dyDescent="0.3">
      <c r="A4320" t="s">
        <v>7137</v>
      </c>
      <c r="B4320">
        <v>30</v>
      </c>
      <c r="C4320">
        <v>119</v>
      </c>
      <c r="D4320">
        <v>4958</v>
      </c>
      <c r="E4320" t="s">
        <v>5313</v>
      </c>
      <c r="F4320" t="s">
        <v>7138</v>
      </c>
      <c r="G4320">
        <v>9689</v>
      </c>
      <c r="H4320" t="s">
        <v>16</v>
      </c>
      <c r="I4320" t="s">
        <v>2884</v>
      </c>
      <c r="J4320" t="s">
        <v>217</v>
      </c>
      <c r="K4320">
        <v>2000000</v>
      </c>
      <c r="L4320">
        <v>2008</v>
      </c>
      <c r="M4320">
        <v>7.8</v>
      </c>
    </row>
    <row r="4321" spans="1:13" x14ac:dyDescent="0.3">
      <c r="A4321" t="s">
        <v>7139</v>
      </c>
      <c r="B4321">
        <v>24</v>
      </c>
      <c r="C4321">
        <v>99</v>
      </c>
      <c r="E4321" t="s">
        <v>782</v>
      </c>
      <c r="F4321" t="s">
        <v>7140</v>
      </c>
      <c r="G4321">
        <v>2588</v>
      </c>
      <c r="H4321" t="s">
        <v>16</v>
      </c>
      <c r="I4321" t="s">
        <v>25</v>
      </c>
      <c r="J4321" t="s">
        <v>217</v>
      </c>
      <c r="K4321">
        <v>2000000</v>
      </c>
      <c r="L4321">
        <v>2004</v>
      </c>
      <c r="M4321">
        <v>6.4</v>
      </c>
    </row>
    <row r="4322" spans="1:13" x14ac:dyDescent="0.3">
      <c r="A4322" t="s">
        <v>7141</v>
      </c>
      <c r="B4322">
        <v>116</v>
      </c>
      <c r="C4322">
        <v>92</v>
      </c>
      <c r="E4322" t="s">
        <v>2285</v>
      </c>
      <c r="F4322" t="s">
        <v>7142</v>
      </c>
      <c r="G4322">
        <v>40380</v>
      </c>
      <c r="H4322" t="s">
        <v>16</v>
      </c>
      <c r="I4322" t="s">
        <v>105</v>
      </c>
      <c r="J4322" t="s">
        <v>1730</v>
      </c>
      <c r="K4322">
        <v>100000</v>
      </c>
      <c r="L4322">
        <v>2011</v>
      </c>
      <c r="M4322">
        <v>6.1</v>
      </c>
    </row>
    <row r="4323" spans="1:13" hidden="1" x14ac:dyDescent="0.3">
      <c r="A4323" t="s">
        <v>7143</v>
      </c>
      <c r="B4323">
        <v>98</v>
      </c>
      <c r="C4323">
        <v>86</v>
      </c>
      <c r="E4323" t="s">
        <v>2683</v>
      </c>
      <c r="F4323" t="s">
        <v>7144</v>
      </c>
      <c r="G4323">
        <v>6585</v>
      </c>
      <c r="H4323" t="s">
        <v>16</v>
      </c>
      <c r="I4323" t="s">
        <v>2822</v>
      </c>
      <c r="J4323" t="s">
        <v>217</v>
      </c>
      <c r="L4323">
        <v>2012</v>
      </c>
      <c r="M4323">
        <v>5.7</v>
      </c>
    </row>
    <row r="4324" spans="1:13" x14ac:dyDescent="0.3">
      <c r="A4324" t="s">
        <v>7145</v>
      </c>
      <c r="B4324">
        <v>25</v>
      </c>
      <c r="C4324">
        <v>83</v>
      </c>
      <c r="E4324" t="s">
        <v>861</v>
      </c>
      <c r="F4324" t="s">
        <v>7146</v>
      </c>
      <c r="G4324">
        <v>9280</v>
      </c>
      <c r="H4324" t="s">
        <v>16</v>
      </c>
      <c r="I4324" t="s">
        <v>17</v>
      </c>
      <c r="J4324" t="s">
        <v>217</v>
      </c>
      <c r="K4324">
        <v>2000000</v>
      </c>
      <c r="L4324">
        <v>2010</v>
      </c>
      <c r="M4324">
        <v>5.5</v>
      </c>
    </row>
    <row r="4325" spans="1:13" hidden="1" x14ac:dyDescent="0.3">
      <c r="A4325" t="s">
        <v>7147</v>
      </c>
      <c r="C4325">
        <v>81</v>
      </c>
      <c r="E4325" t="s">
        <v>31</v>
      </c>
      <c r="F4325" t="s">
        <v>7148</v>
      </c>
      <c r="G4325">
        <v>7</v>
      </c>
      <c r="H4325" t="s">
        <v>16</v>
      </c>
      <c r="I4325" t="s">
        <v>25</v>
      </c>
      <c r="K4325">
        <v>2000000</v>
      </c>
      <c r="L4325">
        <v>2015</v>
      </c>
      <c r="M4325">
        <v>7.4</v>
      </c>
    </row>
    <row r="4326" spans="1:13" x14ac:dyDescent="0.3">
      <c r="A4326" t="s">
        <v>1439</v>
      </c>
      <c r="B4326">
        <v>40</v>
      </c>
      <c r="C4326">
        <v>82</v>
      </c>
      <c r="E4326" t="s">
        <v>609</v>
      </c>
      <c r="F4326" t="s">
        <v>7149</v>
      </c>
      <c r="G4326">
        <v>27646</v>
      </c>
      <c r="H4326" t="s">
        <v>16</v>
      </c>
      <c r="I4326" t="s">
        <v>17</v>
      </c>
      <c r="J4326" t="s">
        <v>4951</v>
      </c>
      <c r="K4326">
        <v>2000000</v>
      </c>
      <c r="L4326">
        <v>1971</v>
      </c>
      <c r="M4326">
        <v>7.1</v>
      </c>
    </row>
    <row r="4327" spans="1:13" hidden="1" x14ac:dyDescent="0.3">
      <c r="A4327" t="s">
        <v>7150</v>
      </c>
      <c r="B4327">
        <v>20</v>
      </c>
      <c r="C4327">
        <v>102</v>
      </c>
      <c r="D4327">
        <v>13220</v>
      </c>
      <c r="E4327" t="s">
        <v>3648</v>
      </c>
      <c r="F4327" t="s">
        <v>7151</v>
      </c>
      <c r="G4327">
        <v>289</v>
      </c>
      <c r="H4327" t="s">
        <v>16</v>
      </c>
      <c r="I4327" t="s">
        <v>17</v>
      </c>
      <c r="J4327" t="s">
        <v>1730</v>
      </c>
      <c r="L4327">
        <v>2012</v>
      </c>
      <c r="M4327">
        <v>3.9</v>
      </c>
    </row>
    <row r="4328" spans="1:13" x14ac:dyDescent="0.3">
      <c r="A4328" t="s">
        <v>7152</v>
      </c>
      <c r="B4328">
        <v>8</v>
      </c>
      <c r="C4328">
        <v>90</v>
      </c>
      <c r="E4328" t="s">
        <v>169</v>
      </c>
      <c r="F4328" t="s">
        <v>7153</v>
      </c>
      <c r="G4328">
        <v>355</v>
      </c>
      <c r="H4328" t="s">
        <v>16</v>
      </c>
      <c r="I4328" t="s">
        <v>17</v>
      </c>
      <c r="J4328" t="s">
        <v>217</v>
      </c>
      <c r="K4328">
        <v>2000000</v>
      </c>
      <c r="L4328">
        <v>2007</v>
      </c>
      <c r="M4328">
        <v>4.5999999999999996</v>
      </c>
    </row>
    <row r="4329" spans="1:13" hidden="1" x14ac:dyDescent="0.3">
      <c r="B4329">
        <v>19</v>
      </c>
      <c r="C4329">
        <v>30</v>
      </c>
      <c r="E4329" t="s">
        <v>921</v>
      </c>
      <c r="F4329" t="s">
        <v>7154</v>
      </c>
      <c r="G4329">
        <v>7646</v>
      </c>
      <c r="H4329" t="s">
        <v>16</v>
      </c>
      <c r="I4329" t="s">
        <v>17</v>
      </c>
      <c r="M4329">
        <v>7.3</v>
      </c>
    </row>
    <row r="4330" spans="1:13" x14ac:dyDescent="0.3">
      <c r="A4330" t="s">
        <v>7155</v>
      </c>
      <c r="B4330">
        <v>90</v>
      </c>
      <c r="C4330">
        <v>92</v>
      </c>
      <c r="D4330">
        <v>7927</v>
      </c>
      <c r="E4330" t="s">
        <v>7156</v>
      </c>
      <c r="F4330" t="s">
        <v>7157</v>
      </c>
      <c r="G4330">
        <v>19236</v>
      </c>
      <c r="H4330" t="s">
        <v>16</v>
      </c>
      <c r="I4330" t="s">
        <v>17</v>
      </c>
      <c r="J4330" t="s">
        <v>1730</v>
      </c>
      <c r="K4330">
        <v>2300000</v>
      </c>
      <c r="L4330">
        <v>1947</v>
      </c>
      <c r="M4330">
        <v>7.7</v>
      </c>
    </row>
    <row r="4331" spans="1:13" x14ac:dyDescent="0.3">
      <c r="A4331" t="s">
        <v>7158</v>
      </c>
      <c r="B4331">
        <v>21</v>
      </c>
      <c r="C4331">
        <v>88</v>
      </c>
      <c r="E4331" t="s">
        <v>1982</v>
      </c>
      <c r="F4331" t="s">
        <v>7159</v>
      </c>
      <c r="G4331">
        <v>2701</v>
      </c>
      <c r="H4331" t="s">
        <v>16</v>
      </c>
      <c r="I4331" t="s">
        <v>17</v>
      </c>
      <c r="J4331" t="s">
        <v>217</v>
      </c>
      <c r="K4331">
        <v>2000000</v>
      </c>
      <c r="L4331">
        <v>2008</v>
      </c>
      <c r="M4331">
        <v>4.9000000000000004</v>
      </c>
    </row>
    <row r="4332" spans="1:13" x14ac:dyDescent="0.3">
      <c r="A4332" t="s">
        <v>6099</v>
      </c>
      <c r="B4332">
        <v>12</v>
      </c>
      <c r="C4332">
        <v>97</v>
      </c>
      <c r="E4332" t="s">
        <v>714</v>
      </c>
      <c r="F4332" t="s">
        <v>7160</v>
      </c>
      <c r="G4332">
        <v>5182</v>
      </c>
      <c r="H4332" t="s">
        <v>16</v>
      </c>
      <c r="I4332" t="s">
        <v>17</v>
      </c>
      <c r="J4332" t="s">
        <v>217</v>
      </c>
      <c r="K4332">
        <v>14000000</v>
      </c>
      <c r="L4332">
        <v>2002</v>
      </c>
      <c r="M4332">
        <v>6.3</v>
      </c>
    </row>
    <row r="4333" spans="1:13" x14ac:dyDescent="0.3">
      <c r="A4333" t="s">
        <v>6395</v>
      </c>
      <c r="B4333">
        <v>33</v>
      </c>
      <c r="C4333">
        <v>96</v>
      </c>
      <c r="E4333" t="s">
        <v>3242</v>
      </c>
      <c r="F4333" t="s">
        <v>7161</v>
      </c>
      <c r="G4333">
        <v>5732</v>
      </c>
      <c r="H4333" t="s">
        <v>16</v>
      </c>
      <c r="I4333" t="s">
        <v>17</v>
      </c>
      <c r="J4333" t="s">
        <v>217</v>
      </c>
      <c r="K4333">
        <v>2000000</v>
      </c>
      <c r="L4333">
        <v>2012</v>
      </c>
      <c r="M4333">
        <v>6.1</v>
      </c>
    </row>
    <row r="4334" spans="1:13" hidden="1" x14ac:dyDescent="0.3">
      <c r="A4334" t="s">
        <v>7162</v>
      </c>
      <c r="B4334">
        <v>9</v>
      </c>
      <c r="C4334">
        <v>87</v>
      </c>
      <c r="E4334" t="s">
        <v>609</v>
      </c>
      <c r="F4334" t="s">
        <v>7163</v>
      </c>
      <c r="G4334">
        <v>4204</v>
      </c>
      <c r="H4334" t="s">
        <v>16</v>
      </c>
      <c r="I4334" t="s">
        <v>17</v>
      </c>
      <c r="K4334">
        <v>2000000</v>
      </c>
      <c r="L4334">
        <v>2013</v>
      </c>
      <c r="M4334">
        <v>6.6</v>
      </c>
    </row>
    <row r="4335" spans="1:13" x14ac:dyDescent="0.3">
      <c r="A4335" t="s">
        <v>7164</v>
      </c>
      <c r="B4335">
        <v>94</v>
      </c>
      <c r="C4335">
        <v>106</v>
      </c>
      <c r="D4335">
        <v>2436</v>
      </c>
      <c r="E4335" t="s">
        <v>7165</v>
      </c>
      <c r="F4335" t="s">
        <v>7166</v>
      </c>
      <c r="G4335">
        <v>344</v>
      </c>
      <c r="H4335" t="s">
        <v>16</v>
      </c>
      <c r="I4335" t="s">
        <v>17</v>
      </c>
      <c r="J4335" t="s">
        <v>1730</v>
      </c>
      <c r="K4335">
        <v>2000000</v>
      </c>
      <c r="L4335">
        <v>2012</v>
      </c>
      <c r="M4335">
        <v>5.7</v>
      </c>
    </row>
    <row r="4336" spans="1:13" hidden="1" x14ac:dyDescent="0.3">
      <c r="A4336" t="s">
        <v>7167</v>
      </c>
      <c r="B4336">
        <v>41</v>
      </c>
      <c r="C4336">
        <v>107</v>
      </c>
      <c r="D4336">
        <v>4556</v>
      </c>
      <c r="E4336" t="s">
        <v>921</v>
      </c>
      <c r="F4336" t="s">
        <v>7168</v>
      </c>
      <c r="G4336">
        <v>4478</v>
      </c>
      <c r="H4336" t="s">
        <v>16</v>
      </c>
      <c r="I4336" t="s">
        <v>17</v>
      </c>
      <c r="J4336" t="s">
        <v>217</v>
      </c>
      <c r="L4336">
        <v>2013</v>
      </c>
      <c r="M4336">
        <v>5.6</v>
      </c>
    </row>
    <row r="4337" spans="1:13" hidden="1" x14ac:dyDescent="0.3">
      <c r="A4337" t="s">
        <v>7169</v>
      </c>
      <c r="B4337">
        <v>38</v>
      </c>
      <c r="C4337">
        <v>80</v>
      </c>
      <c r="E4337" t="s">
        <v>1828</v>
      </c>
      <c r="F4337" t="s">
        <v>7170</v>
      </c>
      <c r="G4337">
        <v>952</v>
      </c>
      <c r="H4337" t="s">
        <v>3088</v>
      </c>
      <c r="I4337" t="s">
        <v>3221</v>
      </c>
      <c r="J4337" t="s">
        <v>5630</v>
      </c>
      <c r="L4337">
        <v>1967</v>
      </c>
      <c r="M4337">
        <v>6</v>
      </c>
    </row>
    <row r="4338" spans="1:13" x14ac:dyDescent="0.3">
      <c r="A4338" t="s">
        <v>6099</v>
      </c>
      <c r="B4338">
        <v>12</v>
      </c>
      <c r="C4338">
        <v>91</v>
      </c>
      <c r="E4338" t="s">
        <v>921</v>
      </c>
      <c r="F4338" t="s">
        <v>7171</v>
      </c>
      <c r="G4338">
        <v>3605</v>
      </c>
      <c r="H4338" t="s">
        <v>16</v>
      </c>
      <c r="I4338" t="s">
        <v>17</v>
      </c>
      <c r="J4338" t="s">
        <v>217</v>
      </c>
      <c r="K4338">
        <v>2000000</v>
      </c>
      <c r="L4338">
        <v>2013</v>
      </c>
      <c r="M4338">
        <v>5.7</v>
      </c>
    </row>
    <row r="4339" spans="1:13" x14ac:dyDescent="0.3">
      <c r="A4339" t="s">
        <v>1741</v>
      </c>
      <c r="B4339">
        <v>25</v>
      </c>
      <c r="C4339">
        <v>99</v>
      </c>
      <c r="E4339" t="s">
        <v>2120</v>
      </c>
      <c r="F4339" t="s">
        <v>7172</v>
      </c>
      <c r="G4339">
        <v>6804</v>
      </c>
      <c r="H4339" t="s">
        <v>16</v>
      </c>
      <c r="I4339" t="s">
        <v>17</v>
      </c>
      <c r="J4339" t="s">
        <v>2160</v>
      </c>
      <c r="K4339">
        <v>2000000</v>
      </c>
      <c r="L4339">
        <v>1966</v>
      </c>
      <c r="M4339">
        <v>7</v>
      </c>
    </row>
    <row r="4340" spans="1:13" hidden="1" x14ac:dyDescent="0.3">
      <c r="A4340" t="s">
        <v>1372</v>
      </c>
      <c r="B4340">
        <v>27</v>
      </c>
      <c r="C4340">
        <v>102</v>
      </c>
      <c r="E4340" t="s">
        <v>31</v>
      </c>
      <c r="F4340" t="s">
        <v>7173</v>
      </c>
      <c r="G4340">
        <v>2242</v>
      </c>
      <c r="H4340" t="s">
        <v>16</v>
      </c>
      <c r="I4340" t="s">
        <v>17</v>
      </c>
      <c r="K4340">
        <v>2000000</v>
      </c>
      <c r="L4340">
        <v>2007</v>
      </c>
      <c r="M4340">
        <v>5.3</v>
      </c>
    </row>
    <row r="4341" spans="1:13" x14ac:dyDescent="0.3">
      <c r="A4341" t="s">
        <v>7174</v>
      </c>
      <c r="B4341">
        <v>2</v>
      </c>
      <c r="C4341">
        <v>108</v>
      </c>
      <c r="E4341" t="s">
        <v>7175</v>
      </c>
      <c r="F4341" t="s">
        <v>7176</v>
      </c>
      <c r="G4341">
        <v>583</v>
      </c>
      <c r="H4341" t="s">
        <v>16</v>
      </c>
      <c r="I4341" t="s">
        <v>17</v>
      </c>
      <c r="J4341" t="s">
        <v>18</v>
      </c>
      <c r="K4341">
        <v>2000000</v>
      </c>
      <c r="L4341">
        <v>2011</v>
      </c>
      <c r="M4341">
        <v>4.4000000000000004</v>
      </c>
    </row>
    <row r="4342" spans="1:13" x14ac:dyDescent="0.3">
      <c r="A4342" t="s">
        <v>7177</v>
      </c>
      <c r="B4342">
        <v>23</v>
      </c>
      <c r="C4342">
        <v>88</v>
      </c>
      <c r="E4342" t="s">
        <v>2683</v>
      </c>
      <c r="F4342" t="s">
        <v>7178</v>
      </c>
      <c r="G4342">
        <v>2348</v>
      </c>
      <c r="H4342" t="s">
        <v>16</v>
      </c>
      <c r="I4342" t="s">
        <v>17</v>
      </c>
      <c r="J4342" t="s">
        <v>217</v>
      </c>
      <c r="K4342">
        <v>1250000</v>
      </c>
      <c r="L4342">
        <v>2015</v>
      </c>
      <c r="M4342">
        <v>3.4</v>
      </c>
    </row>
    <row r="4343" spans="1:13" hidden="1" x14ac:dyDescent="0.3">
      <c r="A4343" t="s">
        <v>7179</v>
      </c>
      <c r="B4343">
        <v>32</v>
      </c>
      <c r="C4343">
        <v>89</v>
      </c>
      <c r="E4343" t="s">
        <v>2193</v>
      </c>
      <c r="F4343" t="s">
        <v>7180</v>
      </c>
      <c r="G4343">
        <v>1040</v>
      </c>
      <c r="H4343" t="s">
        <v>16</v>
      </c>
      <c r="I4343" t="s">
        <v>17</v>
      </c>
      <c r="K4343">
        <v>2000000</v>
      </c>
      <c r="L4343">
        <v>2015</v>
      </c>
      <c r="M4343">
        <v>4.5</v>
      </c>
    </row>
    <row r="4344" spans="1:13" x14ac:dyDescent="0.3">
      <c r="A4344" t="s">
        <v>7181</v>
      </c>
      <c r="B4344">
        <v>18</v>
      </c>
      <c r="C4344">
        <v>92</v>
      </c>
      <c r="E4344" t="s">
        <v>3648</v>
      </c>
      <c r="F4344" t="s">
        <v>7182</v>
      </c>
      <c r="G4344">
        <v>838</v>
      </c>
      <c r="H4344" t="s">
        <v>16</v>
      </c>
      <c r="I4344" t="s">
        <v>17</v>
      </c>
      <c r="J4344" t="s">
        <v>1730</v>
      </c>
      <c r="K4344">
        <v>2000000</v>
      </c>
      <c r="L4344">
        <v>2015</v>
      </c>
      <c r="M4344">
        <v>3.4</v>
      </c>
    </row>
    <row r="4345" spans="1:13" x14ac:dyDescent="0.3">
      <c r="A4345" t="s">
        <v>7183</v>
      </c>
      <c r="B4345">
        <v>45</v>
      </c>
      <c r="C4345">
        <v>99</v>
      </c>
      <c r="D4345">
        <v>4600000</v>
      </c>
      <c r="E4345" t="s">
        <v>714</v>
      </c>
      <c r="F4345" t="s">
        <v>7184</v>
      </c>
      <c r="G4345">
        <v>11763</v>
      </c>
      <c r="H4345" t="s">
        <v>16</v>
      </c>
      <c r="I4345" t="s">
        <v>17</v>
      </c>
      <c r="J4345" t="s">
        <v>217</v>
      </c>
      <c r="K4345">
        <v>1900000</v>
      </c>
      <c r="L4345">
        <v>1986</v>
      </c>
      <c r="M4345">
        <v>7.1</v>
      </c>
    </row>
    <row r="4346" spans="1:13" x14ac:dyDescent="0.3">
      <c r="A4346" t="s">
        <v>4833</v>
      </c>
      <c r="B4346">
        <v>60</v>
      </c>
      <c r="C4346">
        <v>103</v>
      </c>
      <c r="D4346">
        <v>1420578</v>
      </c>
      <c r="E4346" t="s">
        <v>1905</v>
      </c>
      <c r="F4346" t="s">
        <v>7185</v>
      </c>
      <c r="G4346">
        <v>4894</v>
      </c>
      <c r="H4346" t="s">
        <v>16</v>
      </c>
      <c r="I4346" t="s">
        <v>17</v>
      </c>
      <c r="J4346" t="s">
        <v>18</v>
      </c>
      <c r="K4346">
        <v>1900000</v>
      </c>
      <c r="L4346">
        <v>2003</v>
      </c>
      <c r="M4346">
        <v>6.4</v>
      </c>
    </row>
    <row r="4347" spans="1:13" x14ac:dyDescent="0.3">
      <c r="A4347" t="s">
        <v>6053</v>
      </c>
      <c r="B4347">
        <v>23</v>
      </c>
      <c r="C4347">
        <v>90</v>
      </c>
      <c r="E4347" t="s">
        <v>27</v>
      </c>
      <c r="F4347" t="s">
        <v>7186</v>
      </c>
      <c r="G4347">
        <v>2032</v>
      </c>
      <c r="H4347" t="s">
        <v>16</v>
      </c>
      <c r="I4347" t="s">
        <v>17</v>
      </c>
      <c r="J4347" t="s">
        <v>217</v>
      </c>
      <c r="K4347">
        <v>1950000</v>
      </c>
      <c r="L4347">
        <v>2015</v>
      </c>
      <c r="M4347">
        <v>5.2</v>
      </c>
    </row>
    <row r="4348" spans="1:13" x14ac:dyDescent="0.3">
      <c r="A4348" t="s">
        <v>4223</v>
      </c>
      <c r="B4348">
        <v>363</v>
      </c>
      <c r="C4348">
        <v>95</v>
      </c>
      <c r="D4348">
        <v>1028658</v>
      </c>
      <c r="E4348" t="s">
        <v>710</v>
      </c>
      <c r="F4348" t="s">
        <v>7187</v>
      </c>
      <c r="G4348">
        <v>118684</v>
      </c>
      <c r="H4348" t="s">
        <v>16</v>
      </c>
      <c r="I4348" t="s">
        <v>1295</v>
      </c>
      <c r="J4348" t="s">
        <v>217</v>
      </c>
      <c r="K4348">
        <v>3000000</v>
      </c>
      <c r="L4348">
        <v>2010</v>
      </c>
      <c r="M4348">
        <v>7</v>
      </c>
    </row>
    <row r="4349" spans="1:13" hidden="1" x14ac:dyDescent="0.3">
      <c r="A4349" t="s">
        <v>7188</v>
      </c>
      <c r="B4349">
        <v>249</v>
      </c>
      <c r="C4349">
        <v>97</v>
      </c>
      <c r="D4349">
        <v>466702</v>
      </c>
      <c r="E4349" t="s">
        <v>515</v>
      </c>
      <c r="F4349" t="s">
        <v>7189</v>
      </c>
      <c r="G4349">
        <v>65877</v>
      </c>
      <c r="H4349" t="s">
        <v>16</v>
      </c>
      <c r="I4349" t="s">
        <v>25</v>
      </c>
      <c r="J4349" t="s">
        <v>217</v>
      </c>
      <c r="L4349">
        <v>2010</v>
      </c>
      <c r="M4349">
        <v>7.3</v>
      </c>
    </row>
    <row r="4350" spans="1:13" x14ac:dyDescent="0.3">
      <c r="A4350" t="s">
        <v>7190</v>
      </c>
      <c r="B4350">
        <v>68</v>
      </c>
      <c r="C4350">
        <v>108</v>
      </c>
      <c r="E4350" t="s">
        <v>7191</v>
      </c>
      <c r="F4350" t="s">
        <v>7192</v>
      </c>
      <c r="G4350">
        <v>6678</v>
      </c>
      <c r="H4350" t="s">
        <v>5595</v>
      </c>
      <c r="I4350" t="s">
        <v>7193</v>
      </c>
      <c r="J4350" t="s">
        <v>1730</v>
      </c>
      <c r="K4350">
        <v>1500000</v>
      </c>
      <c r="L4350">
        <v>2013</v>
      </c>
      <c r="M4350">
        <v>8.1</v>
      </c>
    </row>
    <row r="4351" spans="1:13" x14ac:dyDescent="0.3">
      <c r="A4351" t="s">
        <v>7194</v>
      </c>
      <c r="B4351">
        <v>14</v>
      </c>
      <c r="C4351">
        <v>95</v>
      </c>
      <c r="D4351">
        <v>18435</v>
      </c>
      <c r="E4351" t="s">
        <v>1235</v>
      </c>
      <c r="F4351" t="s">
        <v>7195</v>
      </c>
      <c r="G4351">
        <v>1010</v>
      </c>
      <c r="H4351" t="s">
        <v>532</v>
      </c>
      <c r="I4351" t="s">
        <v>533</v>
      </c>
      <c r="J4351" t="s">
        <v>2007</v>
      </c>
      <c r="K4351">
        <v>1400000</v>
      </c>
      <c r="L4351">
        <v>2006</v>
      </c>
      <c r="M4351">
        <v>5.8</v>
      </c>
    </row>
    <row r="4352" spans="1:13" x14ac:dyDescent="0.3">
      <c r="A4352" t="s">
        <v>2971</v>
      </c>
      <c r="B4352">
        <v>359</v>
      </c>
      <c r="C4352">
        <v>100</v>
      </c>
      <c r="D4352">
        <v>35266619</v>
      </c>
      <c r="E4352" t="s">
        <v>1808</v>
      </c>
      <c r="F4352" t="s">
        <v>2972</v>
      </c>
      <c r="G4352">
        <v>108248</v>
      </c>
      <c r="H4352" t="s">
        <v>16</v>
      </c>
      <c r="I4352" t="s">
        <v>17</v>
      </c>
      <c r="J4352" t="s">
        <v>217</v>
      </c>
      <c r="K4352">
        <v>30000000</v>
      </c>
      <c r="L4352">
        <v>2013</v>
      </c>
      <c r="M4352">
        <v>5.9</v>
      </c>
    </row>
    <row r="4353" spans="1:13" hidden="1" x14ac:dyDescent="0.3">
      <c r="A4353" t="s">
        <v>7196</v>
      </c>
      <c r="B4353">
        <v>15</v>
      </c>
      <c r="C4353">
        <v>160</v>
      </c>
      <c r="D4353">
        <v>95236</v>
      </c>
      <c r="E4353" t="s">
        <v>6383</v>
      </c>
      <c r="F4353" t="s">
        <v>7197</v>
      </c>
      <c r="G4353">
        <v>5018</v>
      </c>
      <c r="H4353" t="s">
        <v>2005</v>
      </c>
      <c r="I4353" t="s">
        <v>2006</v>
      </c>
      <c r="J4353" t="s">
        <v>1730</v>
      </c>
      <c r="L4353">
        <v>2013</v>
      </c>
      <c r="M4353">
        <v>6.4</v>
      </c>
    </row>
    <row r="4354" spans="1:13" x14ac:dyDescent="0.3">
      <c r="A4354" t="s">
        <v>2254</v>
      </c>
      <c r="B4354">
        <v>256</v>
      </c>
      <c r="C4354">
        <v>101</v>
      </c>
      <c r="D4354">
        <v>26505000</v>
      </c>
      <c r="E4354" t="s">
        <v>2285</v>
      </c>
      <c r="F4354" t="s">
        <v>2599</v>
      </c>
      <c r="G4354">
        <v>149293</v>
      </c>
      <c r="H4354" t="s">
        <v>16</v>
      </c>
      <c r="I4354" t="s">
        <v>17</v>
      </c>
      <c r="J4354" t="s">
        <v>2600</v>
      </c>
      <c r="K4354">
        <v>1800000</v>
      </c>
      <c r="L4354">
        <v>1984</v>
      </c>
      <c r="M4354">
        <v>7.5</v>
      </c>
    </row>
    <row r="4355" spans="1:13" x14ac:dyDescent="0.3">
      <c r="A4355" t="s">
        <v>4480</v>
      </c>
      <c r="B4355">
        <v>194</v>
      </c>
      <c r="C4355">
        <v>90</v>
      </c>
      <c r="D4355">
        <v>2957978</v>
      </c>
      <c r="E4355" t="s">
        <v>7198</v>
      </c>
      <c r="F4355" t="s">
        <v>7199</v>
      </c>
      <c r="G4355">
        <v>40481</v>
      </c>
      <c r="H4355" t="s">
        <v>16</v>
      </c>
      <c r="I4355" t="s">
        <v>25</v>
      </c>
      <c r="J4355" t="s">
        <v>18</v>
      </c>
      <c r="K4355">
        <v>1000000</v>
      </c>
      <c r="L4355">
        <v>2008</v>
      </c>
      <c r="M4355">
        <v>7.8</v>
      </c>
    </row>
    <row r="4356" spans="1:13" hidden="1" x14ac:dyDescent="0.3">
      <c r="A4356" t="s">
        <v>7200</v>
      </c>
      <c r="C4356">
        <v>86</v>
      </c>
      <c r="E4356" t="s">
        <v>1235</v>
      </c>
      <c r="F4356" t="s">
        <v>7201</v>
      </c>
      <c r="G4356">
        <v>333</v>
      </c>
      <c r="H4356" t="s">
        <v>16</v>
      </c>
      <c r="I4356" t="s">
        <v>73</v>
      </c>
      <c r="L4356">
        <v>2015</v>
      </c>
      <c r="M4356">
        <v>6.3</v>
      </c>
    </row>
    <row r="4357" spans="1:13" x14ac:dyDescent="0.3">
      <c r="A4357" t="s">
        <v>7202</v>
      </c>
      <c r="B4357">
        <v>10</v>
      </c>
      <c r="C4357">
        <v>89</v>
      </c>
      <c r="D4357">
        <v>444044</v>
      </c>
      <c r="E4357" t="s">
        <v>1235</v>
      </c>
      <c r="F4357" t="s">
        <v>7203</v>
      </c>
      <c r="G4357">
        <v>744</v>
      </c>
      <c r="H4357" t="s">
        <v>16</v>
      </c>
      <c r="I4357" t="s">
        <v>17</v>
      </c>
      <c r="J4357" t="s">
        <v>217</v>
      </c>
      <c r="K4357">
        <v>1900000</v>
      </c>
      <c r="L4357">
        <v>2015</v>
      </c>
      <c r="M4357">
        <v>7.2</v>
      </c>
    </row>
    <row r="4358" spans="1:13" x14ac:dyDescent="0.3">
      <c r="A4358" t="s">
        <v>7204</v>
      </c>
      <c r="B4358">
        <v>311</v>
      </c>
      <c r="C4358">
        <v>87</v>
      </c>
      <c r="D4358">
        <v>40990055</v>
      </c>
      <c r="E4358" t="s">
        <v>1578</v>
      </c>
      <c r="F4358" t="s">
        <v>7205</v>
      </c>
      <c r="G4358">
        <v>41509</v>
      </c>
      <c r="H4358" t="s">
        <v>16</v>
      </c>
      <c r="I4358" t="s">
        <v>533</v>
      </c>
      <c r="J4358" t="s">
        <v>18</v>
      </c>
      <c r="K4358">
        <v>1800000</v>
      </c>
      <c r="L4358">
        <v>2010</v>
      </c>
      <c r="M4358">
        <v>5.6</v>
      </c>
    </row>
    <row r="4359" spans="1:13" hidden="1" x14ac:dyDescent="0.3">
      <c r="A4359" t="s">
        <v>2239</v>
      </c>
      <c r="B4359">
        <v>205</v>
      </c>
      <c r="C4359">
        <v>98</v>
      </c>
      <c r="D4359">
        <v>1445366</v>
      </c>
      <c r="E4359" t="s">
        <v>1542</v>
      </c>
      <c r="F4359" t="s">
        <v>7206</v>
      </c>
      <c r="G4359">
        <v>29019</v>
      </c>
      <c r="H4359" t="s">
        <v>16</v>
      </c>
      <c r="I4359" t="s">
        <v>25</v>
      </c>
      <c r="J4359" t="s">
        <v>217</v>
      </c>
      <c r="L4359">
        <v>2009</v>
      </c>
      <c r="M4359">
        <v>7.2</v>
      </c>
    </row>
    <row r="4360" spans="1:13" x14ac:dyDescent="0.3">
      <c r="A4360" t="s">
        <v>7050</v>
      </c>
      <c r="B4360">
        <v>94</v>
      </c>
      <c r="C4360">
        <v>125</v>
      </c>
      <c r="E4360" t="s">
        <v>1235</v>
      </c>
      <c r="F4360" t="s">
        <v>7207</v>
      </c>
      <c r="G4360">
        <v>78454</v>
      </c>
      <c r="H4360" t="s">
        <v>16</v>
      </c>
      <c r="I4360" t="s">
        <v>17</v>
      </c>
      <c r="J4360" t="s">
        <v>42</v>
      </c>
      <c r="K4360">
        <v>1800000</v>
      </c>
      <c r="L4360">
        <v>1951</v>
      </c>
      <c r="M4360">
        <v>8</v>
      </c>
    </row>
    <row r="4361" spans="1:13" x14ac:dyDescent="0.3">
      <c r="A4361" t="s">
        <v>1347</v>
      </c>
      <c r="B4361">
        <v>192</v>
      </c>
      <c r="C4361">
        <v>95</v>
      </c>
      <c r="E4361" t="s">
        <v>609</v>
      </c>
      <c r="F4361" t="s">
        <v>7208</v>
      </c>
      <c r="G4361">
        <v>342585</v>
      </c>
      <c r="H4361" t="s">
        <v>16</v>
      </c>
      <c r="I4361" t="s">
        <v>17</v>
      </c>
      <c r="J4361" t="s">
        <v>42</v>
      </c>
      <c r="K4361">
        <v>1800000</v>
      </c>
      <c r="L4361">
        <v>1964</v>
      </c>
      <c r="M4361">
        <v>8.5</v>
      </c>
    </row>
    <row r="4362" spans="1:13" x14ac:dyDescent="0.3">
      <c r="A4362" t="s">
        <v>7209</v>
      </c>
      <c r="B4362">
        <v>85</v>
      </c>
      <c r="C4362">
        <v>118</v>
      </c>
      <c r="D4362">
        <v>5709616</v>
      </c>
      <c r="E4362" t="s">
        <v>85</v>
      </c>
      <c r="F4362" t="s">
        <v>7210</v>
      </c>
      <c r="G4362">
        <v>11088</v>
      </c>
      <c r="H4362" t="s">
        <v>1010</v>
      </c>
      <c r="I4362" t="s">
        <v>1057</v>
      </c>
      <c r="J4362" t="s">
        <v>217</v>
      </c>
      <c r="K4362">
        <v>1800000</v>
      </c>
      <c r="L4362">
        <v>2002</v>
      </c>
      <c r="M4362">
        <v>6.8</v>
      </c>
    </row>
    <row r="4363" spans="1:13" x14ac:dyDescent="0.3">
      <c r="A4363" t="s">
        <v>7211</v>
      </c>
      <c r="B4363">
        <v>663</v>
      </c>
      <c r="C4363">
        <v>93</v>
      </c>
      <c r="D4363">
        <v>12784397</v>
      </c>
      <c r="E4363" t="s">
        <v>1905</v>
      </c>
      <c r="F4363" t="s">
        <v>7212</v>
      </c>
      <c r="G4363">
        <v>70336</v>
      </c>
      <c r="H4363" t="s">
        <v>16</v>
      </c>
      <c r="I4363" t="s">
        <v>17</v>
      </c>
      <c r="J4363" t="s">
        <v>18</v>
      </c>
      <c r="K4363">
        <v>1800000</v>
      </c>
      <c r="L4363">
        <v>2012</v>
      </c>
      <c r="M4363">
        <v>7.3</v>
      </c>
    </row>
    <row r="4364" spans="1:13" x14ac:dyDescent="0.3">
      <c r="A4364" t="s">
        <v>7213</v>
      </c>
      <c r="B4364">
        <v>62</v>
      </c>
      <c r="C4364">
        <v>96</v>
      </c>
      <c r="E4364" t="s">
        <v>238</v>
      </c>
      <c r="F4364" t="s">
        <v>7214</v>
      </c>
      <c r="G4364">
        <v>22764</v>
      </c>
      <c r="H4364" t="s">
        <v>16</v>
      </c>
      <c r="I4364" t="s">
        <v>17</v>
      </c>
      <c r="J4364" t="s">
        <v>110</v>
      </c>
      <c r="K4364">
        <v>1800000</v>
      </c>
      <c r="L4364">
        <v>1973</v>
      </c>
      <c r="M4364">
        <v>5.5</v>
      </c>
    </row>
    <row r="4365" spans="1:13" x14ac:dyDescent="0.3">
      <c r="A4365" t="s">
        <v>7215</v>
      </c>
      <c r="B4365">
        <v>39</v>
      </c>
      <c r="C4365">
        <v>109</v>
      </c>
      <c r="D4365">
        <v>3050934</v>
      </c>
      <c r="E4365" t="s">
        <v>2217</v>
      </c>
      <c r="F4365" t="s">
        <v>7216</v>
      </c>
      <c r="G4365">
        <v>2794</v>
      </c>
      <c r="H4365" t="s">
        <v>16</v>
      </c>
      <c r="I4365" t="s">
        <v>17</v>
      </c>
      <c r="J4365" t="s">
        <v>18</v>
      </c>
      <c r="K4365">
        <v>1800000</v>
      </c>
      <c r="L4365">
        <v>2000</v>
      </c>
      <c r="M4365">
        <v>7.3</v>
      </c>
    </row>
    <row r="4366" spans="1:13" hidden="1" x14ac:dyDescent="0.3">
      <c r="A4366" t="s">
        <v>7217</v>
      </c>
      <c r="B4366">
        <v>68</v>
      </c>
      <c r="C4366">
        <v>109</v>
      </c>
      <c r="D4366">
        <v>841206</v>
      </c>
      <c r="E4366" t="s">
        <v>1235</v>
      </c>
      <c r="F4366" t="s">
        <v>7218</v>
      </c>
      <c r="G4366">
        <v>2603</v>
      </c>
      <c r="H4366" t="s">
        <v>16</v>
      </c>
      <c r="I4366" t="s">
        <v>17</v>
      </c>
      <c r="J4366" t="s">
        <v>217</v>
      </c>
      <c r="L4366">
        <v>2011</v>
      </c>
      <c r="M4366">
        <v>6.3</v>
      </c>
    </row>
    <row r="4367" spans="1:13" hidden="1" x14ac:dyDescent="0.3">
      <c r="A4367" t="s">
        <v>7219</v>
      </c>
      <c r="B4367">
        <v>3</v>
      </c>
      <c r="C4367">
        <v>155</v>
      </c>
      <c r="E4367" t="s">
        <v>615</v>
      </c>
      <c r="F4367" t="s">
        <v>7220</v>
      </c>
      <c r="G4367">
        <v>563</v>
      </c>
      <c r="H4367" t="s">
        <v>7221</v>
      </c>
      <c r="I4367" t="s">
        <v>2006</v>
      </c>
      <c r="K4367">
        <v>150000000</v>
      </c>
      <c r="L4367">
        <v>2015</v>
      </c>
      <c r="M4367">
        <v>5.0999999999999996</v>
      </c>
    </row>
    <row r="4368" spans="1:13" x14ac:dyDescent="0.3">
      <c r="A4368" t="s">
        <v>5269</v>
      </c>
      <c r="B4368">
        <v>130</v>
      </c>
      <c r="C4368">
        <v>90</v>
      </c>
      <c r="D4368">
        <v>638476</v>
      </c>
      <c r="E4368" t="s">
        <v>6137</v>
      </c>
      <c r="F4368" t="s">
        <v>7222</v>
      </c>
      <c r="G4368">
        <v>13223</v>
      </c>
      <c r="H4368" t="s">
        <v>16</v>
      </c>
      <c r="I4368" t="s">
        <v>17</v>
      </c>
      <c r="J4368" t="s">
        <v>18</v>
      </c>
      <c r="K4368">
        <v>1500000</v>
      </c>
      <c r="L4368">
        <v>2011</v>
      </c>
      <c r="M4368">
        <v>6.6</v>
      </c>
    </row>
    <row r="4369" spans="1:13" x14ac:dyDescent="0.3">
      <c r="A4369" t="s">
        <v>7223</v>
      </c>
      <c r="B4369">
        <v>13</v>
      </c>
      <c r="C4369">
        <v>93</v>
      </c>
      <c r="E4369" t="s">
        <v>2683</v>
      </c>
      <c r="F4369" t="s">
        <v>7224</v>
      </c>
      <c r="G4369">
        <v>1435</v>
      </c>
      <c r="H4369" t="s">
        <v>16</v>
      </c>
      <c r="I4369" t="s">
        <v>17</v>
      </c>
      <c r="J4369" t="s">
        <v>18</v>
      </c>
      <c r="K4369">
        <v>1800000</v>
      </c>
      <c r="L4369">
        <v>1993</v>
      </c>
      <c r="M4369">
        <v>6.1</v>
      </c>
    </row>
    <row r="4370" spans="1:13" hidden="1" x14ac:dyDescent="0.3">
      <c r="A4370" t="s">
        <v>7225</v>
      </c>
      <c r="B4370">
        <v>44</v>
      </c>
      <c r="C4370">
        <v>108</v>
      </c>
      <c r="D4370">
        <v>505295</v>
      </c>
      <c r="E4370" t="s">
        <v>2502</v>
      </c>
      <c r="F4370" t="s">
        <v>7226</v>
      </c>
      <c r="G4370">
        <v>1747</v>
      </c>
      <c r="H4370" t="s">
        <v>7227</v>
      </c>
      <c r="I4370" t="s">
        <v>139</v>
      </c>
      <c r="K4370">
        <v>1800000</v>
      </c>
      <c r="L4370">
        <v>2003</v>
      </c>
      <c r="M4370">
        <v>7.5</v>
      </c>
    </row>
    <row r="4371" spans="1:13" x14ac:dyDescent="0.3">
      <c r="A4371" t="s">
        <v>6716</v>
      </c>
      <c r="B4371">
        <v>26</v>
      </c>
      <c r="C4371">
        <v>114</v>
      </c>
      <c r="E4371" t="s">
        <v>5263</v>
      </c>
      <c r="F4371" t="s">
        <v>7228</v>
      </c>
      <c r="G4371">
        <v>25472</v>
      </c>
      <c r="H4371" t="s">
        <v>16</v>
      </c>
      <c r="I4371" t="s">
        <v>17</v>
      </c>
      <c r="J4371" t="s">
        <v>5630</v>
      </c>
      <c r="K4371">
        <v>1800000</v>
      </c>
      <c r="L4371">
        <v>1968</v>
      </c>
      <c r="M4371">
        <v>7</v>
      </c>
    </row>
    <row r="4372" spans="1:13" hidden="1" x14ac:dyDescent="0.3">
      <c r="A4372" t="s">
        <v>6601</v>
      </c>
      <c r="B4372">
        <v>27</v>
      </c>
      <c r="C4372">
        <v>87</v>
      </c>
      <c r="E4372" t="s">
        <v>7229</v>
      </c>
      <c r="F4372" t="s">
        <v>7230</v>
      </c>
      <c r="G4372">
        <v>1756</v>
      </c>
      <c r="H4372" t="s">
        <v>16</v>
      </c>
      <c r="I4372" t="s">
        <v>17</v>
      </c>
      <c r="L4372">
        <v>1952</v>
      </c>
      <c r="M4372">
        <v>7.2</v>
      </c>
    </row>
    <row r="4373" spans="1:13" x14ac:dyDescent="0.3">
      <c r="A4373" t="s">
        <v>7231</v>
      </c>
      <c r="B4373">
        <v>53</v>
      </c>
      <c r="C4373">
        <v>113</v>
      </c>
      <c r="E4373" t="s">
        <v>1982</v>
      </c>
      <c r="F4373" t="s">
        <v>7232</v>
      </c>
      <c r="G4373">
        <v>6267</v>
      </c>
      <c r="H4373" t="s">
        <v>16</v>
      </c>
      <c r="I4373" t="s">
        <v>17</v>
      </c>
      <c r="J4373" t="s">
        <v>217</v>
      </c>
      <c r="K4373">
        <v>1800000</v>
      </c>
      <c r="L4373">
        <v>2007</v>
      </c>
      <c r="M4373">
        <v>5.3</v>
      </c>
    </row>
    <row r="4374" spans="1:13" hidden="1" x14ac:dyDescent="0.3">
      <c r="A4374" t="s">
        <v>7233</v>
      </c>
      <c r="C4374">
        <v>87</v>
      </c>
      <c r="E4374" t="s">
        <v>4493</v>
      </c>
      <c r="F4374" t="s">
        <v>7234</v>
      </c>
      <c r="G4374">
        <v>13</v>
      </c>
      <c r="H4374" t="s">
        <v>16</v>
      </c>
      <c r="I4374" t="s">
        <v>17</v>
      </c>
      <c r="L4374">
        <v>2016</v>
      </c>
      <c r="M4374">
        <v>8.6999999999999993</v>
      </c>
    </row>
    <row r="4375" spans="1:13" x14ac:dyDescent="0.3">
      <c r="A4375" t="s">
        <v>7235</v>
      </c>
      <c r="B4375">
        <v>10</v>
      </c>
      <c r="C4375">
        <v>90</v>
      </c>
      <c r="E4375" t="s">
        <v>238</v>
      </c>
      <c r="F4375" t="s">
        <v>7236</v>
      </c>
      <c r="G4375">
        <v>761</v>
      </c>
      <c r="H4375" t="s">
        <v>16</v>
      </c>
      <c r="I4375" t="s">
        <v>105</v>
      </c>
      <c r="J4375" t="s">
        <v>18</v>
      </c>
      <c r="K4375">
        <v>1800000</v>
      </c>
      <c r="L4375">
        <v>2013</v>
      </c>
      <c r="M4375">
        <v>3.4</v>
      </c>
    </row>
    <row r="4376" spans="1:13" x14ac:dyDescent="0.3">
      <c r="A4376" t="s">
        <v>7237</v>
      </c>
      <c r="B4376">
        <v>4</v>
      </c>
      <c r="C4376">
        <v>111</v>
      </c>
      <c r="E4376" t="s">
        <v>921</v>
      </c>
      <c r="F4376" t="s">
        <v>7238</v>
      </c>
      <c r="G4376">
        <v>686</v>
      </c>
      <c r="H4376" t="s">
        <v>16</v>
      </c>
      <c r="I4376" t="s">
        <v>17</v>
      </c>
      <c r="J4376" t="s">
        <v>1730</v>
      </c>
      <c r="K4376">
        <v>1800000</v>
      </c>
      <c r="L4376">
        <v>2012</v>
      </c>
      <c r="M4376">
        <v>5.4</v>
      </c>
    </row>
    <row r="4377" spans="1:13" x14ac:dyDescent="0.3">
      <c r="A4377" t="s">
        <v>679</v>
      </c>
      <c r="B4377">
        <v>181</v>
      </c>
      <c r="C4377">
        <v>81</v>
      </c>
      <c r="D4377">
        <v>7267324</v>
      </c>
      <c r="E4377" t="s">
        <v>714</v>
      </c>
      <c r="F4377" t="s">
        <v>7239</v>
      </c>
      <c r="G4377">
        <v>161471</v>
      </c>
      <c r="H4377" t="s">
        <v>3088</v>
      </c>
      <c r="I4377" t="s">
        <v>282</v>
      </c>
      <c r="J4377" t="s">
        <v>217</v>
      </c>
      <c r="K4377">
        <v>3500000</v>
      </c>
      <c r="L4377">
        <v>1998</v>
      </c>
      <c r="M4377">
        <v>7.8</v>
      </c>
    </row>
    <row r="4378" spans="1:13" x14ac:dyDescent="0.3">
      <c r="A4378" t="s">
        <v>7240</v>
      </c>
      <c r="B4378">
        <v>114</v>
      </c>
      <c r="C4378">
        <v>93</v>
      </c>
      <c r="D4378">
        <v>145540</v>
      </c>
      <c r="E4378" t="s">
        <v>4057</v>
      </c>
      <c r="F4378" t="s">
        <v>7241</v>
      </c>
      <c r="G4378">
        <v>26773</v>
      </c>
      <c r="H4378" t="s">
        <v>16</v>
      </c>
      <c r="I4378" t="s">
        <v>17</v>
      </c>
      <c r="J4378" t="s">
        <v>217</v>
      </c>
      <c r="K4378">
        <v>500000</v>
      </c>
      <c r="L4378">
        <v>2002</v>
      </c>
      <c r="M4378">
        <v>6.7</v>
      </c>
    </row>
    <row r="4379" spans="1:13" x14ac:dyDescent="0.3">
      <c r="A4379" t="s">
        <v>7242</v>
      </c>
      <c r="B4379">
        <v>11</v>
      </c>
      <c r="C4379">
        <v>90</v>
      </c>
      <c r="E4379" t="s">
        <v>3294</v>
      </c>
      <c r="F4379" t="s">
        <v>7243</v>
      </c>
      <c r="G4379">
        <v>840</v>
      </c>
      <c r="H4379" t="s">
        <v>16</v>
      </c>
      <c r="I4379" t="s">
        <v>105</v>
      </c>
      <c r="J4379" t="s">
        <v>42</v>
      </c>
      <c r="K4379">
        <v>2000000</v>
      </c>
      <c r="L4379">
        <v>2013</v>
      </c>
      <c r="M4379">
        <v>4.7</v>
      </c>
    </row>
    <row r="4380" spans="1:13" x14ac:dyDescent="0.3">
      <c r="A4380" t="s">
        <v>7244</v>
      </c>
      <c r="B4380">
        <v>1</v>
      </c>
      <c r="C4380">
        <v>112</v>
      </c>
      <c r="E4380" t="s">
        <v>2285</v>
      </c>
      <c r="F4380" t="s">
        <v>7245</v>
      </c>
      <c r="G4380">
        <v>28</v>
      </c>
      <c r="H4380" t="s">
        <v>16</v>
      </c>
      <c r="I4380" t="s">
        <v>17</v>
      </c>
      <c r="J4380" t="s">
        <v>18</v>
      </c>
      <c r="K4380">
        <v>1750000</v>
      </c>
      <c r="L4380">
        <v>2013</v>
      </c>
      <c r="M4380">
        <v>6.3</v>
      </c>
    </row>
    <row r="4381" spans="1:13" hidden="1" x14ac:dyDescent="0.3">
      <c r="A4381" t="s">
        <v>3473</v>
      </c>
      <c r="B4381">
        <v>75</v>
      </c>
      <c r="C4381">
        <v>106</v>
      </c>
      <c r="D4381">
        <v>12589108</v>
      </c>
      <c r="E4381" t="s">
        <v>2502</v>
      </c>
      <c r="F4381" t="s">
        <v>7246</v>
      </c>
      <c r="G4381">
        <v>5526</v>
      </c>
      <c r="H4381" t="s">
        <v>1010</v>
      </c>
      <c r="I4381" t="s">
        <v>1057</v>
      </c>
      <c r="J4381" t="s">
        <v>18</v>
      </c>
      <c r="L4381">
        <v>2007</v>
      </c>
      <c r="M4381">
        <v>7.4</v>
      </c>
    </row>
    <row r="4382" spans="1:13" x14ac:dyDescent="0.3">
      <c r="A4382" t="s">
        <v>7213</v>
      </c>
      <c r="B4382">
        <v>80</v>
      </c>
      <c r="C4382">
        <v>88</v>
      </c>
      <c r="E4382" t="s">
        <v>238</v>
      </c>
      <c r="F4382" t="s">
        <v>7247</v>
      </c>
      <c r="G4382">
        <v>23268</v>
      </c>
      <c r="H4382" t="s">
        <v>16</v>
      </c>
      <c r="I4382" t="s">
        <v>17</v>
      </c>
      <c r="J4382" t="s">
        <v>42</v>
      </c>
      <c r="K4382">
        <v>1700000</v>
      </c>
      <c r="L4382">
        <v>1972</v>
      </c>
      <c r="M4382">
        <v>6.1</v>
      </c>
    </row>
    <row r="4383" spans="1:13" x14ac:dyDescent="0.3">
      <c r="A4383" t="s">
        <v>4745</v>
      </c>
      <c r="B4383">
        <v>179</v>
      </c>
      <c r="C4383">
        <v>138</v>
      </c>
      <c r="D4383">
        <v>35918429</v>
      </c>
      <c r="E4383" t="s">
        <v>714</v>
      </c>
      <c r="F4383" t="s">
        <v>7248</v>
      </c>
      <c r="G4383">
        <v>32415</v>
      </c>
      <c r="H4383" t="s">
        <v>16</v>
      </c>
      <c r="I4383" t="s">
        <v>17</v>
      </c>
      <c r="J4383" t="s">
        <v>217</v>
      </c>
      <c r="K4383">
        <v>1700000</v>
      </c>
      <c r="L4383">
        <v>2001</v>
      </c>
      <c r="M4383">
        <v>7.5</v>
      </c>
    </row>
    <row r="4384" spans="1:13" x14ac:dyDescent="0.3">
      <c r="A4384" t="s">
        <v>7249</v>
      </c>
      <c r="B4384">
        <v>225</v>
      </c>
      <c r="C4384">
        <v>105</v>
      </c>
      <c r="D4384">
        <v>92401</v>
      </c>
      <c r="E4384" t="s">
        <v>1982</v>
      </c>
      <c r="F4384" t="s">
        <v>7250</v>
      </c>
      <c r="G4384">
        <v>56402</v>
      </c>
      <c r="H4384" t="s">
        <v>16</v>
      </c>
      <c r="I4384" t="s">
        <v>17</v>
      </c>
      <c r="J4384" t="s">
        <v>217</v>
      </c>
      <c r="K4384">
        <v>2000000</v>
      </c>
      <c r="L4384">
        <v>2010</v>
      </c>
      <c r="M4384">
        <v>6.3</v>
      </c>
    </row>
    <row r="4385" spans="1:13" x14ac:dyDescent="0.3">
      <c r="A4385" t="s">
        <v>7251</v>
      </c>
      <c r="B4385">
        <v>77</v>
      </c>
      <c r="C4385">
        <v>98</v>
      </c>
      <c r="D4385">
        <v>1943649</v>
      </c>
      <c r="E4385" t="s">
        <v>1531</v>
      </c>
      <c r="F4385" t="s">
        <v>7252</v>
      </c>
      <c r="G4385">
        <v>8697</v>
      </c>
      <c r="H4385" t="s">
        <v>16</v>
      </c>
      <c r="I4385" t="s">
        <v>17</v>
      </c>
      <c r="J4385" t="s">
        <v>18</v>
      </c>
      <c r="K4385">
        <v>1700000</v>
      </c>
      <c r="L4385">
        <v>1999</v>
      </c>
      <c r="M4385">
        <v>6.3</v>
      </c>
    </row>
    <row r="4386" spans="1:13" x14ac:dyDescent="0.3">
      <c r="A4386" t="s">
        <v>6890</v>
      </c>
      <c r="B4386">
        <v>124</v>
      </c>
      <c r="C4386">
        <v>86</v>
      </c>
      <c r="D4386">
        <v>992238</v>
      </c>
      <c r="E4386" t="s">
        <v>85</v>
      </c>
      <c r="F4386" t="s">
        <v>7253</v>
      </c>
      <c r="G4386">
        <v>16349</v>
      </c>
      <c r="H4386" t="s">
        <v>16</v>
      </c>
      <c r="I4386" t="s">
        <v>25</v>
      </c>
      <c r="J4386" t="s">
        <v>217</v>
      </c>
      <c r="K4386">
        <v>1700000</v>
      </c>
      <c r="L4386">
        <v>2004</v>
      </c>
      <c r="M4386">
        <v>6.8</v>
      </c>
    </row>
    <row r="4387" spans="1:13" x14ac:dyDescent="0.3">
      <c r="A4387" t="s">
        <v>7254</v>
      </c>
      <c r="B4387">
        <v>195</v>
      </c>
      <c r="C4387">
        <v>104</v>
      </c>
      <c r="D4387">
        <v>4231500</v>
      </c>
      <c r="E4387" t="s">
        <v>85</v>
      </c>
      <c r="F4387" t="s">
        <v>7255</v>
      </c>
      <c r="G4387">
        <v>30479</v>
      </c>
      <c r="H4387" t="s">
        <v>2005</v>
      </c>
      <c r="I4387" t="s">
        <v>2006</v>
      </c>
      <c r="J4387" t="s">
        <v>42</v>
      </c>
      <c r="K4387">
        <v>1000000</v>
      </c>
      <c r="L4387">
        <v>2013</v>
      </c>
      <c r="M4387">
        <v>7.8</v>
      </c>
    </row>
    <row r="4388" spans="1:13" x14ac:dyDescent="0.3">
      <c r="A4388" t="s">
        <v>7256</v>
      </c>
      <c r="B4388">
        <v>76</v>
      </c>
      <c r="C4388">
        <v>100</v>
      </c>
      <c r="D4388">
        <v>396035</v>
      </c>
      <c r="E4388" t="s">
        <v>85</v>
      </c>
      <c r="F4388" t="s">
        <v>7257</v>
      </c>
      <c r="G4388">
        <v>2725</v>
      </c>
      <c r="H4388" t="s">
        <v>16</v>
      </c>
      <c r="I4388" t="s">
        <v>25</v>
      </c>
      <c r="J4388" t="s">
        <v>217</v>
      </c>
      <c r="K4388">
        <v>1000000</v>
      </c>
      <c r="L4388">
        <v>2004</v>
      </c>
      <c r="M4388">
        <v>6.9</v>
      </c>
    </row>
    <row r="4389" spans="1:13" x14ac:dyDescent="0.3">
      <c r="A4389" t="s">
        <v>6698</v>
      </c>
      <c r="B4389">
        <v>51</v>
      </c>
      <c r="C4389">
        <v>126</v>
      </c>
      <c r="E4389" t="s">
        <v>515</v>
      </c>
      <c r="F4389" t="s">
        <v>7258</v>
      </c>
      <c r="G4389">
        <v>17799</v>
      </c>
      <c r="H4389" t="s">
        <v>16</v>
      </c>
      <c r="I4389" t="s">
        <v>17</v>
      </c>
      <c r="J4389" t="s">
        <v>2160</v>
      </c>
      <c r="K4389">
        <v>1644736</v>
      </c>
      <c r="L4389">
        <v>1938</v>
      </c>
      <c r="M4389">
        <v>8</v>
      </c>
    </row>
    <row r="4390" spans="1:13" x14ac:dyDescent="0.3">
      <c r="A4390" t="s">
        <v>6040</v>
      </c>
      <c r="B4390">
        <v>101</v>
      </c>
      <c r="C4390">
        <v>118</v>
      </c>
      <c r="E4390" t="s">
        <v>2003</v>
      </c>
      <c r="F4390" t="s">
        <v>7259</v>
      </c>
      <c r="G4390">
        <v>33987</v>
      </c>
      <c r="H4390" t="s">
        <v>16</v>
      </c>
      <c r="I4390" t="s">
        <v>17</v>
      </c>
      <c r="J4390" t="s">
        <v>1730</v>
      </c>
      <c r="K4390">
        <v>1650000</v>
      </c>
      <c r="L4390">
        <v>1953</v>
      </c>
      <c r="M4390">
        <v>7.8</v>
      </c>
    </row>
    <row r="4391" spans="1:13" x14ac:dyDescent="0.3">
      <c r="A4391" t="s">
        <v>6683</v>
      </c>
      <c r="B4391">
        <v>55</v>
      </c>
      <c r="C4391">
        <v>103</v>
      </c>
      <c r="E4391" t="s">
        <v>5263</v>
      </c>
      <c r="F4391" t="s">
        <v>7260</v>
      </c>
      <c r="G4391">
        <v>11920</v>
      </c>
      <c r="H4391" t="s">
        <v>16</v>
      </c>
      <c r="I4391" t="s">
        <v>17</v>
      </c>
      <c r="J4391" t="s">
        <v>2007</v>
      </c>
      <c r="K4391">
        <v>1600000</v>
      </c>
      <c r="L4391">
        <v>1949</v>
      </c>
      <c r="M4391">
        <v>7.4</v>
      </c>
    </row>
    <row r="4392" spans="1:13" hidden="1" x14ac:dyDescent="0.3">
      <c r="A4392" t="s">
        <v>7261</v>
      </c>
      <c r="B4392">
        <v>15</v>
      </c>
      <c r="C4392">
        <v>102</v>
      </c>
      <c r="D4392">
        <v>2507106</v>
      </c>
      <c r="E4392" t="s">
        <v>2217</v>
      </c>
      <c r="F4392" t="s">
        <v>7262</v>
      </c>
      <c r="G4392">
        <v>2561</v>
      </c>
      <c r="H4392" t="s">
        <v>16</v>
      </c>
      <c r="I4392" t="s">
        <v>17</v>
      </c>
      <c r="J4392" t="s">
        <v>42</v>
      </c>
      <c r="L4392">
        <v>2013</v>
      </c>
      <c r="M4392">
        <v>6.1</v>
      </c>
    </row>
    <row r="4393" spans="1:13" x14ac:dyDescent="0.3">
      <c r="A4393" t="s">
        <v>7263</v>
      </c>
      <c r="B4393">
        <v>16</v>
      </c>
      <c r="C4393">
        <v>84</v>
      </c>
      <c r="D4393">
        <v>6026908</v>
      </c>
      <c r="E4393" t="s">
        <v>921</v>
      </c>
      <c r="F4393" t="s">
        <v>7264</v>
      </c>
      <c r="G4393">
        <v>536</v>
      </c>
      <c r="H4393" t="s">
        <v>16</v>
      </c>
      <c r="I4393" t="s">
        <v>17</v>
      </c>
      <c r="J4393" t="s">
        <v>217</v>
      </c>
      <c r="K4393">
        <v>2000000</v>
      </c>
      <c r="L4393">
        <v>1999</v>
      </c>
      <c r="M4393">
        <v>4.3</v>
      </c>
    </row>
    <row r="4394" spans="1:13" hidden="1" x14ac:dyDescent="0.3">
      <c r="A4394" t="s">
        <v>7265</v>
      </c>
      <c r="B4394">
        <v>5</v>
      </c>
      <c r="D4394">
        <v>2592808</v>
      </c>
      <c r="E4394" t="s">
        <v>782</v>
      </c>
      <c r="F4394" t="s">
        <v>7266</v>
      </c>
      <c r="G4394">
        <v>548</v>
      </c>
      <c r="H4394" t="s">
        <v>16</v>
      </c>
      <c r="I4394" t="s">
        <v>17</v>
      </c>
      <c r="J4394" t="s">
        <v>217</v>
      </c>
      <c r="L4394">
        <v>2010</v>
      </c>
      <c r="M4394">
        <v>3.5</v>
      </c>
    </row>
    <row r="4395" spans="1:13" x14ac:dyDescent="0.3">
      <c r="A4395" t="s">
        <v>7267</v>
      </c>
      <c r="B4395">
        <v>109</v>
      </c>
      <c r="C4395">
        <v>95</v>
      </c>
      <c r="D4395">
        <v>1060591</v>
      </c>
      <c r="E4395" t="s">
        <v>515</v>
      </c>
      <c r="F4395" t="s">
        <v>7268</v>
      </c>
      <c r="G4395">
        <v>9750</v>
      </c>
      <c r="H4395" t="s">
        <v>5595</v>
      </c>
      <c r="I4395" t="s">
        <v>533</v>
      </c>
      <c r="J4395" t="s">
        <v>42</v>
      </c>
      <c r="K4395">
        <v>1300000</v>
      </c>
      <c r="L4395">
        <v>2007</v>
      </c>
      <c r="M4395">
        <v>7.2</v>
      </c>
    </row>
    <row r="4396" spans="1:13" hidden="1" x14ac:dyDescent="0.3">
      <c r="A4396" t="s">
        <v>7269</v>
      </c>
      <c r="B4396">
        <v>40</v>
      </c>
      <c r="C4396">
        <v>92</v>
      </c>
      <c r="E4396" t="s">
        <v>1982</v>
      </c>
      <c r="F4396" t="s">
        <v>7270</v>
      </c>
      <c r="G4396">
        <v>2621</v>
      </c>
      <c r="H4396" t="s">
        <v>16</v>
      </c>
      <c r="I4396" t="s">
        <v>17</v>
      </c>
      <c r="J4396" t="s">
        <v>217</v>
      </c>
      <c r="L4396">
        <v>2014</v>
      </c>
      <c r="M4396">
        <v>4.7</v>
      </c>
    </row>
    <row r="4397" spans="1:13" x14ac:dyDescent="0.3">
      <c r="A4397" t="s">
        <v>7271</v>
      </c>
      <c r="B4397">
        <v>51</v>
      </c>
      <c r="C4397">
        <v>90</v>
      </c>
      <c r="D4397">
        <v>155972</v>
      </c>
      <c r="E4397" t="s">
        <v>515</v>
      </c>
      <c r="F4397" t="s">
        <v>7272</v>
      </c>
      <c r="G4397">
        <v>4702</v>
      </c>
      <c r="H4397" t="s">
        <v>4096</v>
      </c>
      <c r="I4397" t="s">
        <v>7076</v>
      </c>
      <c r="J4397" t="s">
        <v>2007</v>
      </c>
      <c r="K4397">
        <v>1500000</v>
      </c>
      <c r="L4397">
        <v>2006</v>
      </c>
      <c r="M4397">
        <v>7.3</v>
      </c>
    </row>
    <row r="4398" spans="1:13" x14ac:dyDescent="0.3">
      <c r="A4398" t="s">
        <v>1737</v>
      </c>
      <c r="B4398">
        <v>149</v>
      </c>
      <c r="C4398">
        <v>113</v>
      </c>
      <c r="E4398" t="s">
        <v>710</v>
      </c>
      <c r="F4398" t="s">
        <v>7273</v>
      </c>
      <c r="G4398">
        <v>74651</v>
      </c>
      <c r="H4398" t="s">
        <v>16</v>
      </c>
      <c r="I4398" t="s">
        <v>17</v>
      </c>
      <c r="J4398" t="s">
        <v>42</v>
      </c>
      <c r="K4398">
        <v>1600000</v>
      </c>
      <c r="L4398">
        <v>1974</v>
      </c>
      <c r="M4398">
        <v>7.9</v>
      </c>
    </row>
    <row r="4399" spans="1:13" hidden="1" x14ac:dyDescent="0.3">
      <c r="A4399" t="s">
        <v>7274</v>
      </c>
      <c r="B4399">
        <v>4</v>
      </c>
      <c r="D4399">
        <v>129319</v>
      </c>
      <c r="E4399" t="s">
        <v>6877</v>
      </c>
      <c r="F4399" t="s">
        <v>7275</v>
      </c>
      <c r="G4399">
        <v>257</v>
      </c>
      <c r="H4399" t="s">
        <v>16</v>
      </c>
      <c r="I4399" t="s">
        <v>2006</v>
      </c>
      <c r="K4399">
        <v>70000000</v>
      </c>
      <c r="L4399">
        <v>2005</v>
      </c>
      <c r="M4399">
        <v>5.0999999999999996</v>
      </c>
    </row>
    <row r="4400" spans="1:13" x14ac:dyDescent="0.3">
      <c r="A4400" t="s">
        <v>7276</v>
      </c>
      <c r="B4400">
        <v>35</v>
      </c>
      <c r="C4400">
        <v>123</v>
      </c>
      <c r="D4400">
        <v>26893</v>
      </c>
      <c r="E4400" t="s">
        <v>1728</v>
      </c>
      <c r="F4400" t="s">
        <v>7277</v>
      </c>
      <c r="G4400">
        <v>4391</v>
      </c>
      <c r="H4400" t="s">
        <v>532</v>
      </c>
      <c r="I4400" t="s">
        <v>533</v>
      </c>
      <c r="J4400" t="s">
        <v>217</v>
      </c>
      <c r="K4400">
        <v>1600000</v>
      </c>
      <c r="L4400">
        <v>1969</v>
      </c>
      <c r="M4400">
        <v>7.2</v>
      </c>
    </row>
    <row r="4401" spans="1:13" x14ac:dyDescent="0.3">
      <c r="A4401" t="s">
        <v>1042</v>
      </c>
      <c r="B4401">
        <v>22</v>
      </c>
      <c r="C4401">
        <v>111</v>
      </c>
      <c r="D4401">
        <v>2580</v>
      </c>
      <c r="E4401" t="s">
        <v>2853</v>
      </c>
      <c r="F4401" t="s">
        <v>7278</v>
      </c>
      <c r="G4401">
        <v>1618</v>
      </c>
      <c r="H4401" t="s">
        <v>16</v>
      </c>
      <c r="I4401" t="s">
        <v>17</v>
      </c>
      <c r="J4401" t="s">
        <v>217</v>
      </c>
      <c r="K4401">
        <v>1650000</v>
      </c>
      <c r="L4401">
        <v>2003</v>
      </c>
      <c r="M4401">
        <v>5.4</v>
      </c>
    </row>
    <row r="4402" spans="1:13" hidden="1" x14ac:dyDescent="0.3">
      <c r="A4402" t="s">
        <v>7279</v>
      </c>
      <c r="B4402">
        <v>68</v>
      </c>
      <c r="C4402">
        <v>99</v>
      </c>
      <c r="E4402" t="s">
        <v>2285</v>
      </c>
      <c r="F4402" t="s">
        <v>7280</v>
      </c>
      <c r="G4402">
        <v>3313</v>
      </c>
      <c r="H4402" t="s">
        <v>16</v>
      </c>
      <c r="I4402" t="s">
        <v>17</v>
      </c>
      <c r="J4402" t="s">
        <v>1730</v>
      </c>
      <c r="L4402">
        <v>2016</v>
      </c>
      <c r="M4402">
        <v>3.7</v>
      </c>
    </row>
    <row r="4403" spans="1:13" x14ac:dyDescent="0.3">
      <c r="A4403" t="s">
        <v>48</v>
      </c>
      <c r="B4403">
        <v>287</v>
      </c>
      <c r="C4403">
        <v>110</v>
      </c>
      <c r="D4403">
        <v>58885635</v>
      </c>
      <c r="E4403" t="s">
        <v>1755</v>
      </c>
      <c r="F4403" t="s">
        <v>3141</v>
      </c>
      <c r="G4403">
        <v>194426</v>
      </c>
      <c r="H4403" t="s">
        <v>16</v>
      </c>
      <c r="I4403" t="s">
        <v>17</v>
      </c>
      <c r="J4403" t="s">
        <v>217</v>
      </c>
      <c r="K4403">
        <v>26000000</v>
      </c>
      <c r="L4403">
        <v>2004</v>
      </c>
      <c r="M4403">
        <v>7.4</v>
      </c>
    </row>
    <row r="4404" spans="1:13" x14ac:dyDescent="0.3">
      <c r="A4404" t="s">
        <v>7281</v>
      </c>
      <c r="B4404">
        <v>173</v>
      </c>
      <c r="C4404">
        <v>108</v>
      </c>
      <c r="D4404">
        <v>19067631</v>
      </c>
      <c r="E4404" t="s">
        <v>515</v>
      </c>
      <c r="F4404" t="s">
        <v>7282</v>
      </c>
      <c r="G4404">
        <v>37714</v>
      </c>
      <c r="H4404" t="s">
        <v>16</v>
      </c>
      <c r="I4404" t="s">
        <v>17</v>
      </c>
      <c r="J4404" t="s">
        <v>18</v>
      </c>
      <c r="K4404">
        <v>2000000</v>
      </c>
      <c r="L4404">
        <v>2007</v>
      </c>
      <c r="M4404">
        <v>7.1</v>
      </c>
    </row>
    <row r="4405" spans="1:13" x14ac:dyDescent="0.3">
      <c r="A4405" t="s">
        <v>7283</v>
      </c>
      <c r="B4405">
        <v>61</v>
      </c>
      <c r="C4405">
        <v>92</v>
      </c>
      <c r="D4405">
        <v>11806119</v>
      </c>
      <c r="E4405" t="s">
        <v>2532</v>
      </c>
      <c r="F4405" t="s">
        <v>7284</v>
      </c>
      <c r="G4405">
        <v>57578</v>
      </c>
      <c r="H4405" t="s">
        <v>16</v>
      </c>
      <c r="I4405" t="s">
        <v>17</v>
      </c>
      <c r="J4405" t="s">
        <v>217</v>
      </c>
      <c r="K4405">
        <v>1100000</v>
      </c>
      <c r="L4405">
        <v>1988</v>
      </c>
      <c r="M4405">
        <v>6.8</v>
      </c>
    </row>
    <row r="4406" spans="1:13" x14ac:dyDescent="0.3">
      <c r="A4406" t="s">
        <v>6698</v>
      </c>
      <c r="B4406">
        <v>96</v>
      </c>
      <c r="C4406">
        <v>120</v>
      </c>
      <c r="E4406" t="s">
        <v>921</v>
      </c>
      <c r="F4406" t="s">
        <v>7285</v>
      </c>
      <c r="G4406">
        <v>77392</v>
      </c>
      <c r="H4406" t="s">
        <v>16</v>
      </c>
      <c r="I4406" t="s">
        <v>17</v>
      </c>
      <c r="J4406" t="s">
        <v>1730</v>
      </c>
      <c r="K4406">
        <v>1500000</v>
      </c>
      <c r="L4406">
        <v>1939</v>
      </c>
      <c r="M4406">
        <v>8.1999999999999993</v>
      </c>
    </row>
    <row r="4407" spans="1:13" hidden="1" x14ac:dyDescent="0.3">
      <c r="A4407" t="s">
        <v>7002</v>
      </c>
      <c r="B4407">
        <v>71</v>
      </c>
      <c r="C4407">
        <v>91</v>
      </c>
      <c r="D4407">
        <v>7417210</v>
      </c>
      <c r="E4407" t="s">
        <v>1235</v>
      </c>
      <c r="F4407" t="s">
        <v>7286</v>
      </c>
      <c r="G4407">
        <v>59041</v>
      </c>
      <c r="H4407" t="s">
        <v>16</v>
      </c>
      <c r="I4407" t="s">
        <v>17</v>
      </c>
      <c r="K4407">
        <v>1500000</v>
      </c>
      <c r="L4407">
        <v>1995</v>
      </c>
      <c r="M4407">
        <v>7</v>
      </c>
    </row>
    <row r="4408" spans="1:13" x14ac:dyDescent="0.3">
      <c r="A4408" t="s">
        <v>5349</v>
      </c>
      <c r="B4408">
        <v>110</v>
      </c>
      <c r="C4408">
        <v>88</v>
      </c>
      <c r="D4408">
        <v>7362100</v>
      </c>
      <c r="E4408" t="s">
        <v>921</v>
      </c>
      <c r="F4408" t="s">
        <v>7287</v>
      </c>
      <c r="G4408">
        <v>60295</v>
      </c>
      <c r="H4408" t="s">
        <v>16</v>
      </c>
      <c r="I4408" t="s">
        <v>17</v>
      </c>
      <c r="J4408" t="s">
        <v>217</v>
      </c>
      <c r="K4408">
        <v>1500000</v>
      </c>
      <c r="L4408">
        <v>2005</v>
      </c>
      <c r="M4408">
        <v>7.4</v>
      </c>
    </row>
    <row r="4409" spans="1:13" x14ac:dyDescent="0.3">
      <c r="A4409" t="s">
        <v>3331</v>
      </c>
      <c r="B4409">
        <v>110</v>
      </c>
      <c r="C4409">
        <v>97</v>
      </c>
      <c r="D4409">
        <v>7022940</v>
      </c>
      <c r="E4409" t="s">
        <v>515</v>
      </c>
      <c r="F4409" t="s">
        <v>7288</v>
      </c>
      <c r="G4409">
        <v>14018</v>
      </c>
      <c r="H4409" t="s">
        <v>16</v>
      </c>
      <c r="I4409" t="s">
        <v>17</v>
      </c>
      <c r="J4409" t="s">
        <v>217</v>
      </c>
      <c r="K4409">
        <v>1000000</v>
      </c>
      <c r="L4409">
        <v>2001</v>
      </c>
      <c r="M4409">
        <v>6.7</v>
      </c>
    </row>
    <row r="4410" spans="1:13" hidden="1" x14ac:dyDescent="0.3">
      <c r="A4410" t="s">
        <v>716</v>
      </c>
      <c r="B4410">
        <v>101</v>
      </c>
      <c r="C4410">
        <v>95</v>
      </c>
      <c r="D4410">
        <v>190666</v>
      </c>
      <c r="E4410" t="s">
        <v>921</v>
      </c>
      <c r="F4410" t="s">
        <v>5055</v>
      </c>
      <c r="G4410">
        <v>2410</v>
      </c>
      <c r="H4410" t="s">
        <v>719</v>
      </c>
      <c r="I4410" t="s">
        <v>326</v>
      </c>
      <c r="J4410" t="s">
        <v>217</v>
      </c>
      <c r="L4410">
        <v>2009</v>
      </c>
      <c r="M4410">
        <v>5.7</v>
      </c>
    </row>
    <row r="4411" spans="1:13" hidden="1" x14ac:dyDescent="0.3">
      <c r="A4411" t="s">
        <v>1932</v>
      </c>
      <c r="B4411">
        <v>2</v>
      </c>
      <c r="C4411">
        <v>90</v>
      </c>
      <c r="E4411" t="s">
        <v>484</v>
      </c>
      <c r="F4411" t="s">
        <v>7289</v>
      </c>
      <c r="G4411">
        <v>246</v>
      </c>
      <c r="I4411" t="s">
        <v>17</v>
      </c>
      <c r="K4411">
        <v>17000000</v>
      </c>
      <c r="L4411">
        <v>2016</v>
      </c>
      <c r="M4411">
        <v>9.1</v>
      </c>
    </row>
    <row r="4412" spans="1:13" x14ac:dyDescent="0.3">
      <c r="A4412" t="s">
        <v>3864</v>
      </c>
      <c r="B4412">
        <v>97</v>
      </c>
      <c r="C4412">
        <v>95</v>
      </c>
      <c r="E4412" t="s">
        <v>7290</v>
      </c>
      <c r="F4412" t="s">
        <v>7291</v>
      </c>
      <c r="G4412">
        <v>32927</v>
      </c>
      <c r="H4412" t="s">
        <v>16</v>
      </c>
      <c r="I4412" t="s">
        <v>17</v>
      </c>
      <c r="J4412" t="s">
        <v>2007</v>
      </c>
      <c r="K4412">
        <v>1696377</v>
      </c>
      <c r="L4412">
        <v>1945</v>
      </c>
      <c r="M4412">
        <v>7.6</v>
      </c>
    </row>
    <row r="4413" spans="1:13" x14ac:dyDescent="0.3">
      <c r="A4413" t="s">
        <v>3052</v>
      </c>
      <c r="B4413">
        <v>53</v>
      </c>
      <c r="C4413">
        <v>103</v>
      </c>
      <c r="D4413">
        <v>5132222</v>
      </c>
      <c r="E4413" t="s">
        <v>1382</v>
      </c>
      <c r="F4413" t="s">
        <v>7292</v>
      </c>
      <c r="G4413">
        <v>14112</v>
      </c>
      <c r="H4413" t="s">
        <v>16</v>
      </c>
      <c r="I4413" t="s">
        <v>105</v>
      </c>
      <c r="J4413" t="s">
        <v>217</v>
      </c>
      <c r="K4413">
        <v>2000000</v>
      </c>
      <c r="L4413">
        <v>1994</v>
      </c>
      <c r="M4413">
        <v>7.2</v>
      </c>
    </row>
    <row r="4414" spans="1:13" x14ac:dyDescent="0.3">
      <c r="A4414" t="s">
        <v>4904</v>
      </c>
      <c r="B4414">
        <v>106</v>
      </c>
      <c r="C4414">
        <v>110</v>
      </c>
      <c r="D4414">
        <v>2365931</v>
      </c>
      <c r="E4414" t="s">
        <v>1132</v>
      </c>
      <c r="F4414" t="s">
        <v>7293</v>
      </c>
      <c r="G4414">
        <v>36657</v>
      </c>
      <c r="H4414" t="s">
        <v>16</v>
      </c>
      <c r="I4414" t="s">
        <v>17</v>
      </c>
      <c r="J4414" t="s">
        <v>217</v>
      </c>
      <c r="K4414">
        <v>1500000</v>
      </c>
      <c r="L4414">
        <v>1998</v>
      </c>
      <c r="M4414">
        <v>7.5</v>
      </c>
    </row>
    <row r="4415" spans="1:13" x14ac:dyDescent="0.3">
      <c r="A4415" t="s">
        <v>128</v>
      </c>
      <c r="B4415">
        <v>445</v>
      </c>
      <c r="C4415">
        <v>103</v>
      </c>
      <c r="D4415">
        <v>53991137</v>
      </c>
      <c r="E4415" t="s">
        <v>969</v>
      </c>
      <c r="F4415" t="s">
        <v>7294</v>
      </c>
      <c r="G4415">
        <v>202800</v>
      </c>
      <c r="H4415" t="s">
        <v>16</v>
      </c>
      <c r="I4415" t="s">
        <v>17</v>
      </c>
      <c r="J4415" t="s">
        <v>18</v>
      </c>
      <c r="K4415">
        <v>1500000</v>
      </c>
      <c r="L4415">
        <v>2010</v>
      </c>
      <c r="M4415">
        <v>6.8</v>
      </c>
    </row>
    <row r="4416" spans="1:13" x14ac:dyDescent="0.3">
      <c r="A4416" t="s">
        <v>7295</v>
      </c>
      <c r="B4416">
        <v>131</v>
      </c>
      <c r="C4416">
        <v>92</v>
      </c>
      <c r="E4416" t="s">
        <v>7296</v>
      </c>
      <c r="F4416" t="s">
        <v>7297</v>
      </c>
      <c r="G4416">
        <v>25332</v>
      </c>
      <c r="H4416" t="s">
        <v>16</v>
      </c>
      <c r="I4416" t="s">
        <v>17</v>
      </c>
      <c r="J4416" t="s">
        <v>217</v>
      </c>
      <c r="K4416">
        <v>1500000</v>
      </c>
      <c r="L4416">
        <v>1984</v>
      </c>
      <c r="M4416">
        <v>6.9</v>
      </c>
    </row>
    <row r="4417" spans="1:13" x14ac:dyDescent="0.3">
      <c r="A4417" t="s">
        <v>7298</v>
      </c>
      <c r="B4417">
        <v>94</v>
      </c>
      <c r="C4417">
        <v>114</v>
      </c>
      <c r="D4417">
        <v>1221261</v>
      </c>
      <c r="E4417" t="s">
        <v>782</v>
      </c>
      <c r="F4417" t="s">
        <v>7299</v>
      </c>
      <c r="G4417">
        <v>38215</v>
      </c>
      <c r="H4417" t="s">
        <v>1010</v>
      </c>
      <c r="I4417" t="s">
        <v>6613</v>
      </c>
      <c r="J4417" t="s">
        <v>217</v>
      </c>
      <c r="K4417">
        <v>1500000</v>
      </c>
      <c r="L4417">
        <v>2000</v>
      </c>
      <c r="M4417">
        <v>7.9</v>
      </c>
    </row>
    <row r="4418" spans="1:13" hidden="1" x14ac:dyDescent="0.3">
      <c r="A4418" t="s">
        <v>7300</v>
      </c>
      <c r="B4418">
        <v>105</v>
      </c>
      <c r="C4418">
        <v>101</v>
      </c>
      <c r="D4418">
        <v>2408553</v>
      </c>
      <c r="E4418" t="s">
        <v>7079</v>
      </c>
      <c r="F4418" t="s">
        <v>7301</v>
      </c>
      <c r="G4418">
        <v>4547</v>
      </c>
      <c r="H4418" t="s">
        <v>4096</v>
      </c>
      <c r="I4418" t="s">
        <v>7076</v>
      </c>
      <c r="J4418" t="s">
        <v>18</v>
      </c>
      <c r="L4418">
        <v>2012</v>
      </c>
      <c r="M4418">
        <v>7.6</v>
      </c>
    </row>
    <row r="4419" spans="1:13" x14ac:dyDescent="0.3">
      <c r="A4419" t="s">
        <v>7302</v>
      </c>
      <c r="B4419">
        <v>75</v>
      </c>
      <c r="C4419">
        <v>112</v>
      </c>
      <c r="D4419">
        <v>712294</v>
      </c>
      <c r="E4419" t="s">
        <v>1235</v>
      </c>
      <c r="F4419" t="s">
        <v>7303</v>
      </c>
      <c r="G4419">
        <v>9408</v>
      </c>
      <c r="H4419" t="s">
        <v>16</v>
      </c>
      <c r="I4419" t="s">
        <v>17</v>
      </c>
      <c r="J4419" t="s">
        <v>217</v>
      </c>
      <c r="K4419">
        <v>1500000</v>
      </c>
      <c r="L4419">
        <v>2005</v>
      </c>
      <c r="M4419">
        <v>6.7</v>
      </c>
    </row>
    <row r="4420" spans="1:13" x14ac:dyDescent="0.3">
      <c r="A4420" t="s">
        <v>7304</v>
      </c>
      <c r="B4420">
        <v>97</v>
      </c>
      <c r="C4420">
        <v>104</v>
      </c>
      <c r="D4420">
        <v>3447339</v>
      </c>
      <c r="E4420" t="s">
        <v>615</v>
      </c>
      <c r="F4420" t="s">
        <v>7305</v>
      </c>
      <c r="G4420">
        <v>29517</v>
      </c>
      <c r="H4420" t="s">
        <v>16</v>
      </c>
      <c r="I4420" t="s">
        <v>17</v>
      </c>
      <c r="J4420" t="s">
        <v>217</v>
      </c>
      <c r="K4420">
        <v>1500000</v>
      </c>
      <c r="L4420">
        <v>2013</v>
      </c>
      <c r="M4420">
        <v>5.8</v>
      </c>
    </row>
    <row r="4421" spans="1:13" x14ac:dyDescent="0.3">
      <c r="A4421" t="s">
        <v>6481</v>
      </c>
      <c r="B4421">
        <v>37</v>
      </c>
      <c r="C4421">
        <v>99</v>
      </c>
      <c r="D4421">
        <v>418953</v>
      </c>
      <c r="E4421" t="s">
        <v>782</v>
      </c>
      <c r="F4421" t="s">
        <v>7306</v>
      </c>
      <c r="G4421">
        <v>17322</v>
      </c>
      <c r="H4421" t="s">
        <v>16</v>
      </c>
      <c r="I4421" t="s">
        <v>533</v>
      </c>
      <c r="J4421" t="s">
        <v>217</v>
      </c>
      <c r="K4421">
        <v>1500000</v>
      </c>
      <c r="L4421">
        <v>1993</v>
      </c>
      <c r="M4421">
        <v>6.5</v>
      </c>
    </row>
    <row r="4422" spans="1:13" x14ac:dyDescent="0.3">
      <c r="A4422" t="s">
        <v>7307</v>
      </c>
      <c r="B4422">
        <v>84</v>
      </c>
      <c r="C4422">
        <v>98</v>
      </c>
      <c r="D4422">
        <v>406035</v>
      </c>
      <c r="E4422" t="s">
        <v>1235</v>
      </c>
      <c r="F4422" t="s">
        <v>7308</v>
      </c>
      <c r="G4422">
        <v>30314</v>
      </c>
      <c r="H4422" t="s">
        <v>16</v>
      </c>
      <c r="I4422" t="s">
        <v>17</v>
      </c>
      <c r="J4422" t="s">
        <v>217</v>
      </c>
      <c r="K4422">
        <v>1500000</v>
      </c>
      <c r="L4422">
        <v>2001</v>
      </c>
      <c r="M4422">
        <v>7.2</v>
      </c>
    </row>
    <row r="4423" spans="1:13" hidden="1" x14ac:dyDescent="0.3">
      <c r="A4423" t="s">
        <v>1935</v>
      </c>
      <c r="B4423">
        <v>88</v>
      </c>
      <c r="C4423">
        <v>107</v>
      </c>
      <c r="D4423">
        <v>402820</v>
      </c>
      <c r="E4423" t="s">
        <v>85</v>
      </c>
      <c r="F4423" t="s">
        <v>7309</v>
      </c>
      <c r="G4423">
        <v>10896</v>
      </c>
      <c r="H4423" t="s">
        <v>16</v>
      </c>
      <c r="I4423" t="s">
        <v>17</v>
      </c>
      <c r="J4423" t="s">
        <v>217</v>
      </c>
      <c r="L4423">
        <v>2007</v>
      </c>
      <c r="M4423">
        <v>6.9</v>
      </c>
    </row>
    <row r="4424" spans="1:13" x14ac:dyDescent="0.3">
      <c r="A4424" t="s">
        <v>7310</v>
      </c>
      <c r="B4424">
        <v>6</v>
      </c>
      <c r="C4424">
        <v>93</v>
      </c>
      <c r="E4424" t="s">
        <v>1755</v>
      </c>
      <c r="F4424" t="s">
        <v>7311</v>
      </c>
      <c r="G4424">
        <v>95</v>
      </c>
      <c r="H4424" t="s">
        <v>16</v>
      </c>
      <c r="I4424" t="s">
        <v>17</v>
      </c>
      <c r="J4424" t="s">
        <v>217</v>
      </c>
      <c r="K4424">
        <v>1500000</v>
      </c>
      <c r="L4424">
        <v>2014</v>
      </c>
      <c r="M4424">
        <v>5.5</v>
      </c>
    </row>
    <row r="4425" spans="1:13" x14ac:dyDescent="0.3">
      <c r="A4425" t="s">
        <v>4623</v>
      </c>
      <c r="B4425">
        <v>127</v>
      </c>
      <c r="C4425">
        <v>100</v>
      </c>
      <c r="D4425">
        <v>373967</v>
      </c>
      <c r="E4425" t="s">
        <v>1828</v>
      </c>
      <c r="F4425" t="s">
        <v>7312</v>
      </c>
      <c r="G4425">
        <v>43839</v>
      </c>
      <c r="H4425" t="s">
        <v>16</v>
      </c>
      <c r="I4425" t="s">
        <v>17</v>
      </c>
      <c r="J4425" t="s">
        <v>217</v>
      </c>
      <c r="K4425">
        <v>1500000</v>
      </c>
      <c r="L4425">
        <v>2001</v>
      </c>
      <c r="M4425">
        <v>6.5</v>
      </c>
    </row>
    <row r="4426" spans="1:13" x14ac:dyDescent="0.3">
      <c r="A4426" t="s">
        <v>155</v>
      </c>
      <c r="B4426">
        <v>32</v>
      </c>
      <c r="C4426">
        <v>80</v>
      </c>
      <c r="D4426">
        <v>194568</v>
      </c>
      <c r="E4426" t="s">
        <v>615</v>
      </c>
      <c r="F4426" t="s">
        <v>7313</v>
      </c>
      <c r="G4426">
        <v>2963</v>
      </c>
      <c r="H4426" t="s">
        <v>16</v>
      </c>
      <c r="I4426" t="s">
        <v>17</v>
      </c>
      <c r="J4426" t="s">
        <v>217</v>
      </c>
      <c r="K4426">
        <v>1500000</v>
      </c>
      <c r="L4426">
        <v>2006</v>
      </c>
      <c r="M4426">
        <v>6.2</v>
      </c>
    </row>
    <row r="4427" spans="1:13" hidden="1" x14ac:dyDescent="0.3">
      <c r="A4427" t="s">
        <v>7314</v>
      </c>
      <c r="B4427">
        <v>8</v>
      </c>
      <c r="C4427">
        <v>94</v>
      </c>
      <c r="E4427" t="s">
        <v>2540</v>
      </c>
      <c r="F4427" t="s">
        <v>7315</v>
      </c>
      <c r="G4427">
        <v>919</v>
      </c>
      <c r="H4427" t="s">
        <v>16</v>
      </c>
      <c r="I4427" t="s">
        <v>17</v>
      </c>
      <c r="J4427" t="s">
        <v>18</v>
      </c>
      <c r="L4427">
        <v>2010</v>
      </c>
      <c r="M4427">
        <v>6.7</v>
      </c>
    </row>
    <row r="4428" spans="1:13" x14ac:dyDescent="0.3">
      <c r="A4428" t="s">
        <v>7316</v>
      </c>
      <c r="B4428">
        <v>229</v>
      </c>
      <c r="C4428">
        <v>93</v>
      </c>
      <c r="E4428" t="s">
        <v>2683</v>
      </c>
      <c r="F4428" t="s">
        <v>7317</v>
      </c>
      <c r="G4428">
        <v>23349</v>
      </c>
      <c r="H4428" t="s">
        <v>16</v>
      </c>
      <c r="I4428" t="s">
        <v>17</v>
      </c>
      <c r="J4428" t="s">
        <v>217</v>
      </c>
      <c r="K4428">
        <v>1500000</v>
      </c>
      <c r="L4428">
        <v>2006</v>
      </c>
      <c r="M4428">
        <v>5.7</v>
      </c>
    </row>
    <row r="4429" spans="1:13" x14ac:dyDescent="0.3">
      <c r="A4429" t="s">
        <v>7318</v>
      </c>
      <c r="B4429">
        <v>120</v>
      </c>
      <c r="C4429">
        <v>87</v>
      </c>
      <c r="D4429">
        <v>163245</v>
      </c>
      <c r="E4429" t="s">
        <v>1419</v>
      </c>
      <c r="F4429" t="s">
        <v>7319</v>
      </c>
      <c r="G4429">
        <v>143086</v>
      </c>
      <c r="H4429" t="s">
        <v>16</v>
      </c>
      <c r="I4429" t="s">
        <v>17</v>
      </c>
      <c r="J4429" t="s">
        <v>110</v>
      </c>
      <c r="K4429">
        <v>1500000</v>
      </c>
      <c r="L4429">
        <v>1936</v>
      </c>
      <c r="M4429">
        <v>8.6</v>
      </c>
    </row>
    <row r="4430" spans="1:13" x14ac:dyDescent="0.3">
      <c r="A4430" t="s">
        <v>7320</v>
      </c>
      <c r="B4430">
        <v>31</v>
      </c>
      <c r="C4430">
        <v>91</v>
      </c>
      <c r="D4430">
        <v>119841</v>
      </c>
      <c r="E4430" t="s">
        <v>1235</v>
      </c>
      <c r="F4430" t="s">
        <v>7321</v>
      </c>
      <c r="G4430">
        <v>2419</v>
      </c>
      <c r="H4430" t="s">
        <v>16</v>
      </c>
      <c r="I4430" t="s">
        <v>17</v>
      </c>
      <c r="J4430" t="s">
        <v>42</v>
      </c>
      <c r="K4430">
        <v>1500000</v>
      </c>
      <c r="L4430">
        <v>2002</v>
      </c>
      <c r="M4430">
        <v>6.5</v>
      </c>
    </row>
    <row r="4431" spans="1:13" x14ac:dyDescent="0.3">
      <c r="A4431" t="s">
        <v>2236</v>
      </c>
      <c r="B4431">
        <v>100</v>
      </c>
      <c r="C4431">
        <v>84</v>
      </c>
      <c r="D4431">
        <v>173066</v>
      </c>
      <c r="E4431" t="s">
        <v>1014</v>
      </c>
      <c r="F4431" t="s">
        <v>7322</v>
      </c>
      <c r="G4431">
        <v>21379</v>
      </c>
      <c r="H4431" t="s">
        <v>16</v>
      </c>
      <c r="I4431" t="s">
        <v>17</v>
      </c>
      <c r="J4431" t="s">
        <v>217</v>
      </c>
      <c r="K4431">
        <v>1500000</v>
      </c>
      <c r="L4431">
        <v>2007</v>
      </c>
      <c r="M4431">
        <v>6.3</v>
      </c>
    </row>
    <row r="4432" spans="1:13" x14ac:dyDescent="0.3">
      <c r="A4432" t="s">
        <v>4827</v>
      </c>
      <c r="B4432">
        <v>14</v>
      </c>
      <c r="C4432">
        <v>90</v>
      </c>
      <c r="D4432">
        <v>92362</v>
      </c>
      <c r="E4432" t="s">
        <v>921</v>
      </c>
      <c r="F4432" t="s">
        <v>7323</v>
      </c>
      <c r="G4432">
        <v>444</v>
      </c>
      <c r="H4432" t="s">
        <v>16</v>
      </c>
      <c r="I4432" t="s">
        <v>17</v>
      </c>
      <c r="J4432" t="s">
        <v>18</v>
      </c>
      <c r="K4432">
        <v>1500000</v>
      </c>
      <c r="L4432">
        <v>2005</v>
      </c>
      <c r="M4432">
        <v>4.3</v>
      </c>
    </row>
    <row r="4433" spans="1:13" hidden="1" x14ac:dyDescent="0.3">
      <c r="A4433" t="s">
        <v>7324</v>
      </c>
      <c r="B4433">
        <v>14</v>
      </c>
      <c r="C4433">
        <v>98</v>
      </c>
      <c r="D4433">
        <v>105943</v>
      </c>
      <c r="E4433" t="s">
        <v>609</v>
      </c>
      <c r="F4433" t="s">
        <v>7325</v>
      </c>
      <c r="G4433">
        <v>1351</v>
      </c>
      <c r="H4433" t="s">
        <v>16</v>
      </c>
      <c r="I4433" t="s">
        <v>17</v>
      </c>
      <c r="K4433">
        <v>1500000</v>
      </c>
      <c r="L4433">
        <v>2015</v>
      </c>
      <c r="M4433">
        <v>6.1</v>
      </c>
    </row>
    <row r="4434" spans="1:13" x14ac:dyDescent="0.3">
      <c r="A4434" t="s">
        <v>5037</v>
      </c>
      <c r="B4434">
        <v>39</v>
      </c>
      <c r="C4434">
        <v>108</v>
      </c>
      <c r="E4434" t="s">
        <v>2769</v>
      </c>
      <c r="F4434" t="s">
        <v>7326</v>
      </c>
      <c r="G4434">
        <v>1134</v>
      </c>
      <c r="H4434" t="s">
        <v>16</v>
      </c>
      <c r="I4434" t="s">
        <v>17</v>
      </c>
      <c r="J4434" t="s">
        <v>217</v>
      </c>
      <c r="K4434">
        <v>1500000</v>
      </c>
      <c r="L4434">
        <v>2005</v>
      </c>
      <c r="M4434">
        <v>6</v>
      </c>
    </row>
    <row r="4435" spans="1:13" x14ac:dyDescent="0.3">
      <c r="A4435" t="s">
        <v>5580</v>
      </c>
      <c r="B4435">
        <v>35</v>
      </c>
      <c r="C4435">
        <v>124</v>
      </c>
      <c r="D4435">
        <v>183490</v>
      </c>
      <c r="E4435" t="s">
        <v>1229</v>
      </c>
      <c r="F4435" t="s">
        <v>7327</v>
      </c>
      <c r="G4435">
        <v>463</v>
      </c>
      <c r="H4435" t="s">
        <v>16</v>
      </c>
      <c r="I4435" t="s">
        <v>17</v>
      </c>
      <c r="J4435" t="s">
        <v>217</v>
      </c>
      <c r="K4435">
        <v>1700000</v>
      </c>
      <c r="L4435">
        <v>2010</v>
      </c>
      <c r="M4435">
        <v>5.8</v>
      </c>
    </row>
    <row r="4436" spans="1:13" x14ac:dyDescent="0.3">
      <c r="A4436" t="s">
        <v>7328</v>
      </c>
      <c r="B4436">
        <v>178</v>
      </c>
      <c r="C4436">
        <v>95</v>
      </c>
      <c r="D4436">
        <v>3478</v>
      </c>
      <c r="E4436" t="s">
        <v>2625</v>
      </c>
      <c r="F4436" t="s">
        <v>7329</v>
      </c>
      <c r="G4436">
        <v>22212</v>
      </c>
      <c r="H4436" t="s">
        <v>16</v>
      </c>
      <c r="I4436" t="s">
        <v>105</v>
      </c>
      <c r="J4436" t="s">
        <v>1730</v>
      </c>
      <c r="K4436">
        <v>1500000</v>
      </c>
      <c r="L4436">
        <v>2008</v>
      </c>
      <c r="M4436">
        <v>6.7</v>
      </c>
    </row>
    <row r="4437" spans="1:13" x14ac:dyDescent="0.3">
      <c r="A4437" t="s">
        <v>7330</v>
      </c>
      <c r="B4437">
        <v>46</v>
      </c>
      <c r="C4437">
        <v>90</v>
      </c>
      <c r="D4437">
        <v>52166</v>
      </c>
      <c r="E4437" t="s">
        <v>1235</v>
      </c>
      <c r="F4437" t="s">
        <v>7331</v>
      </c>
      <c r="G4437">
        <v>2792</v>
      </c>
      <c r="H4437" t="s">
        <v>16</v>
      </c>
      <c r="I4437" t="s">
        <v>17</v>
      </c>
      <c r="J4437" t="s">
        <v>217</v>
      </c>
      <c r="K4437">
        <v>2000000</v>
      </c>
      <c r="L4437">
        <v>2008</v>
      </c>
      <c r="M4437">
        <v>6.7</v>
      </c>
    </row>
    <row r="4438" spans="1:13" hidden="1" x14ac:dyDescent="0.3">
      <c r="A4438" t="s">
        <v>7332</v>
      </c>
      <c r="C4438">
        <v>93</v>
      </c>
      <c r="E4438" t="s">
        <v>515</v>
      </c>
      <c r="F4438" t="s">
        <v>7333</v>
      </c>
      <c r="G4438">
        <v>7</v>
      </c>
      <c r="H4438" t="s">
        <v>16</v>
      </c>
      <c r="I4438" t="s">
        <v>17</v>
      </c>
      <c r="K4438">
        <v>1500000</v>
      </c>
      <c r="L4438">
        <v>2015</v>
      </c>
      <c r="M4438">
        <v>7.6</v>
      </c>
    </row>
    <row r="4439" spans="1:13" x14ac:dyDescent="0.3">
      <c r="A4439" t="s">
        <v>4486</v>
      </c>
      <c r="B4439">
        <v>234</v>
      </c>
      <c r="C4439">
        <v>101</v>
      </c>
      <c r="D4439">
        <v>1163508</v>
      </c>
      <c r="E4439" t="s">
        <v>328</v>
      </c>
      <c r="F4439" t="s">
        <v>7334</v>
      </c>
      <c r="G4439">
        <v>20376</v>
      </c>
      <c r="H4439" t="s">
        <v>16</v>
      </c>
      <c r="I4439" t="s">
        <v>17</v>
      </c>
      <c r="J4439" t="s">
        <v>217</v>
      </c>
      <c r="K4439">
        <v>2500000</v>
      </c>
      <c r="L4439">
        <v>2012</v>
      </c>
      <c r="M4439">
        <v>5.0999999999999996</v>
      </c>
    </row>
    <row r="4440" spans="1:13" x14ac:dyDescent="0.3">
      <c r="A4440" t="s">
        <v>7335</v>
      </c>
      <c r="B4440">
        <v>166</v>
      </c>
      <c r="C4440">
        <v>107</v>
      </c>
      <c r="E4440" t="s">
        <v>6519</v>
      </c>
      <c r="F4440" t="s">
        <v>7336</v>
      </c>
      <c r="G4440">
        <v>23323</v>
      </c>
      <c r="H4440" t="s">
        <v>16</v>
      </c>
      <c r="I4440" t="s">
        <v>73</v>
      </c>
      <c r="J4440" t="s">
        <v>1730</v>
      </c>
      <c r="K4440">
        <v>350000</v>
      </c>
      <c r="L4440">
        <v>2014</v>
      </c>
      <c r="M4440">
        <v>6.8</v>
      </c>
    </row>
    <row r="4441" spans="1:13" x14ac:dyDescent="0.3">
      <c r="A4441" t="s">
        <v>7337</v>
      </c>
      <c r="B4441">
        <v>56</v>
      </c>
      <c r="C4441">
        <v>20</v>
      </c>
      <c r="E4441" t="s">
        <v>31</v>
      </c>
      <c r="F4441" t="s">
        <v>7338</v>
      </c>
      <c r="G4441">
        <v>4120</v>
      </c>
      <c r="H4441" t="s">
        <v>16</v>
      </c>
      <c r="I4441" t="s">
        <v>17</v>
      </c>
      <c r="J4441" t="s">
        <v>1730</v>
      </c>
      <c r="K4441">
        <v>1500000</v>
      </c>
      <c r="L4441">
        <v>2005</v>
      </c>
      <c r="M4441">
        <v>6.8</v>
      </c>
    </row>
    <row r="4442" spans="1:13" hidden="1" x14ac:dyDescent="0.3">
      <c r="A4442" t="s">
        <v>7339</v>
      </c>
      <c r="B4442">
        <v>16</v>
      </c>
      <c r="C4442">
        <v>87</v>
      </c>
      <c r="E4442" t="s">
        <v>253</v>
      </c>
      <c r="F4442" t="s">
        <v>7340</v>
      </c>
      <c r="G4442">
        <v>1232</v>
      </c>
      <c r="H4442" t="s">
        <v>16</v>
      </c>
      <c r="I4442" t="s">
        <v>105</v>
      </c>
      <c r="K4442">
        <v>1500000</v>
      </c>
      <c r="L4442">
        <v>2005</v>
      </c>
      <c r="M4442">
        <v>6.8</v>
      </c>
    </row>
    <row r="4443" spans="1:13" x14ac:dyDescent="0.3">
      <c r="A4443" t="s">
        <v>7341</v>
      </c>
      <c r="B4443">
        <v>9</v>
      </c>
      <c r="C4443">
        <v>98</v>
      </c>
      <c r="E4443" t="s">
        <v>921</v>
      </c>
      <c r="F4443" t="s">
        <v>7342</v>
      </c>
      <c r="G4443">
        <v>291</v>
      </c>
      <c r="H4443" t="s">
        <v>16</v>
      </c>
      <c r="I4443" t="s">
        <v>17</v>
      </c>
      <c r="J4443" t="s">
        <v>217</v>
      </c>
      <c r="K4443">
        <v>1500000</v>
      </c>
      <c r="L4443">
        <v>2013</v>
      </c>
      <c r="M4443">
        <v>6.3</v>
      </c>
    </row>
    <row r="4444" spans="1:13" x14ac:dyDescent="0.3">
      <c r="A4444" t="s">
        <v>7343</v>
      </c>
      <c r="B4444">
        <v>18</v>
      </c>
      <c r="C4444">
        <v>112</v>
      </c>
      <c r="E4444" t="s">
        <v>921</v>
      </c>
      <c r="F4444" t="s">
        <v>7344</v>
      </c>
      <c r="G4444">
        <v>2841</v>
      </c>
      <c r="H4444" t="s">
        <v>16</v>
      </c>
      <c r="I4444" t="s">
        <v>3122</v>
      </c>
      <c r="J4444" t="s">
        <v>1730</v>
      </c>
      <c r="K4444">
        <v>5000000</v>
      </c>
      <c r="L4444">
        <v>2014</v>
      </c>
      <c r="M4444">
        <v>7.1</v>
      </c>
    </row>
    <row r="4445" spans="1:13" hidden="1" x14ac:dyDescent="0.3">
      <c r="A4445" t="s">
        <v>7345</v>
      </c>
      <c r="B4445">
        <v>4</v>
      </c>
      <c r="C4445">
        <v>82</v>
      </c>
      <c r="E4445" t="s">
        <v>4313</v>
      </c>
      <c r="F4445" t="s">
        <v>7346</v>
      </c>
      <c r="G4445">
        <v>459</v>
      </c>
      <c r="H4445" t="s">
        <v>16</v>
      </c>
      <c r="I4445" t="s">
        <v>105</v>
      </c>
      <c r="K4445">
        <v>1500000</v>
      </c>
      <c r="L4445">
        <v>2014</v>
      </c>
      <c r="M4445">
        <v>2.8</v>
      </c>
    </row>
    <row r="4446" spans="1:13" hidden="1" x14ac:dyDescent="0.3">
      <c r="A4446" t="s">
        <v>7347</v>
      </c>
      <c r="C4446">
        <v>102</v>
      </c>
      <c r="E4446" t="s">
        <v>1419</v>
      </c>
      <c r="F4446" t="s">
        <v>7348</v>
      </c>
      <c r="G4446">
        <v>108</v>
      </c>
      <c r="H4446" t="s">
        <v>16</v>
      </c>
      <c r="I4446" t="s">
        <v>17</v>
      </c>
      <c r="J4446" t="s">
        <v>18</v>
      </c>
      <c r="K4446">
        <v>2000000</v>
      </c>
      <c r="L4446">
        <v>2015</v>
      </c>
      <c r="M4446">
        <v>8.1999999999999993</v>
      </c>
    </row>
    <row r="4447" spans="1:13" hidden="1" x14ac:dyDescent="0.3">
      <c r="A4447" t="s">
        <v>7349</v>
      </c>
      <c r="B4447">
        <v>6</v>
      </c>
      <c r="C4447">
        <v>97</v>
      </c>
      <c r="E4447" t="s">
        <v>129</v>
      </c>
      <c r="F4447" t="s">
        <v>7350</v>
      </c>
      <c r="G4447">
        <v>735</v>
      </c>
      <c r="H4447" t="s">
        <v>16</v>
      </c>
      <c r="I4447" t="s">
        <v>17</v>
      </c>
      <c r="K4447">
        <v>1500000</v>
      </c>
      <c r="L4447">
        <v>2015</v>
      </c>
      <c r="M4447">
        <v>3.1</v>
      </c>
    </row>
    <row r="4448" spans="1:13" x14ac:dyDescent="0.3">
      <c r="A4448" t="s">
        <v>324</v>
      </c>
      <c r="B4448">
        <v>387</v>
      </c>
      <c r="C4448">
        <v>130</v>
      </c>
      <c r="D4448">
        <v>80033643</v>
      </c>
      <c r="E4448" t="s">
        <v>436</v>
      </c>
      <c r="F4448" t="s">
        <v>1459</v>
      </c>
      <c r="G4448">
        <v>226583</v>
      </c>
      <c r="H4448" t="s">
        <v>16</v>
      </c>
      <c r="I4448" t="s">
        <v>17</v>
      </c>
      <c r="J4448" t="s">
        <v>18</v>
      </c>
      <c r="K4448">
        <v>60000000</v>
      </c>
      <c r="L4448">
        <v>2012</v>
      </c>
      <c r="M4448">
        <v>7</v>
      </c>
    </row>
    <row r="4449" spans="1:13" x14ac:dyDescent="0.3">
      <c r="A4449" t="s">
        <v>7351</v>
      </c>
      <c r="B4449">
        <v>35</v>
      </c>
      <c r="C4449">
        <v>101</v>
      </c>
      <c r="E4449" t="s">
        <v>2193</v>
      </c>
      <c r="F4449" t="s">
        <v>7352</v>
      </c>
      <c r="G4449">
        <v>1547</v>
      </c>
      <c r="H4449" t="s">
        <v>16</v>
      </c>
      <c r="I4449" t="s">
        <v>17</v>
      </c>
      <c r="J4449" t="s">
        <v>1730</v>
      </c>
      <c r="K4449">
        <v>1500000</v>
      </c>
      <c r="L4449">
        <v>2015</v>
      </c>
      <c r="M4449">
        <v>3.3</v>
      </c>
    </row>
    <row r="4450" spans="1:13" x14ac:dyDescent="0.3">
      <c r="A4450" t="s">
        <v>7353</v>
      </c>
      <c r="B4450">
        <v>27</v>
      </c>
      <c r="C4450">
        <v>93</v>
      </c>
      <c r="E4450" t="s">
        <v>1755</v>
      </c>
      <c r="F4450" t="s">
        <v>7354</v>
      </c>
      <c r="G4450">
        <v>133</v>
      </c>
      <c r="H4450" t="s">
        <v>16</v>
      </c>
      <c r="I4450" t="s">
        <v>17</v>
      </c>
      <c r="J4450" t="s">
        <v>217</v>
      </c>
      <c r="K4450">
        <v>2000000</v>
      </c>
      <c r="L4450">
        <v>2015</v>
      </c>
      <c r="M4450">
        <v>3.6</v>
      </c>
    </row>
    <row r="4451" spans="1:13" x14ac:dyDescent="0.3">
      <c r="A4451" t="s">
        <v>7355</v>
      </c>
      <c r="B4451">
        <v>145</v>
      </c>
      <c r="C4451">
        <v>83</v>
      </c>
      <c r="D4451">
        <v>184925485</v>
      </c>
      <c r="E4451" t="s">
        <v>2158</v>
      </c>
      <c r="F4451" t="s">
        <v>7356</v>
      </c>
      <c r="G4451">
        <v>133348</v>
      </c>
      <c r="H4451" t="s">
        <v>16</v>
      </c>
      <c r="I4451" t="s">
        <v>17</v>
      </c>
      <c r="J4451" t="s">
        <v>2160</v>
      </c>
      <c r="K4451">
        <v>2000000</v>
      </c>
      <c r="L4451">
        <v>1937</v>
      </c>
      <c r="M4451">
        <v>7.7</v>
      </c>
    </row>
    <row r="4452" spans="1:13" x14ac:dyDescent="0.3">
      <c r="A4452" t="s">
        <v>7357</v>
      </c>
      <c r="B4452">
        <v>78</v>
      </c>
      <c r="C4452">
        <v>106</v>
      </c>
      <c r="D4452">
        <v>304124</v>
      </c>
      <c r="E4452" t="s">
        <v>1235</v>
      </c>
      <c r="F4452" t="s">
        <v>7358</v>
      </c>
      <c r="G4452">
        <v>2720</v>
      </c>
      <c r="H4452" t="s">
        <v>1010</v>
      </c>
      <c r="I4452" t="s">
        <v>6613</v>
      </c>
      <c r="J4452" t="s">
        <v>217</v>
      </c>
      <c r="K4452">
        <v>1400000</v>
      </c>
      <c r="L4452">
        <v>2004</v>
      </c>
      <c r="M4452">
        <v>6.7</v>
      </c>
    </row>
    <row r="4453" spans="1:13" x14ac:dyDescent="0.3">
      <c r="A4453" t="s">
        <v>7359</v>
      </c>
      <c r="B4453">
        <v>10</v>
      </c>
      <c r="C4453">
        <v>113</v>
      </c>
      <c r="E4453" t="s">
        <v>5263</v>
      </c>
      <c r="F4453" t="s">
        <v>7360</v>
      </c>
      <c r="G4453">
        <v>1978</v>
      </c>
      <c r="H4453" t="s">
        <v>16</v>
      </c>
      <c r="I4453" t="s">
        <v>25</v>
      </c>
      <c r="J4453" t="s">
        <v>42</v>
      </c>
      <c r="K4453">
        <v>1455000</v>
      </c>
      <c r="L4453">
        <v>1968</v>
      </c>
      <c r="M4453">
        <v>5.5</v>
      </c>
    </row>
    <row r="4454" spans="1:13" x14ac:dyDescent="0.3">
      <c r="A4454" t="s">
        <v>7361</v>
      </c>
      <c r="B4454">
        <v>60</v>
      </c>
      <c r="C4454">
        <v>94</v>
      </c>
      <c r="D4454">
        <v>36830</v>
      </c>
      <c r="E4454" t="s">
        <v>7362</v>
      </c>
      <c r="F4454" t="s">
        <v>7363</v>
      </c>
      <c r="G4454">
        <v>3291</v>
      </c>
      <c r="H4454" t="s">
        <v>16</v>
      </c>
      <c r="I4454" t="s">
        <v>25</v>
      </c>
      <c r="J4454" t="s">
        <v>18</v>
      </c>
      <c r="K4454">
        <v>1400000</v>
      </c>
      <c r="L4454">
        <v>2004</v>
      </c>
      <c r="M4454">
        <v>6.6</v>
      </c>
    </row>
    <row r="4455" spans="1:13" x14ac:dyDescent="0.3">
      <c r="A4455" t="s">
        <v>7364</v>
      </c>
      <c r="B4455">
        <v>9</v>
      </c>
      <c r="C4455">
        <v>101</v>
      </c>
      <c r="E4455" t="s">
        <v>1235</v>
      </c>
      <c r="F4455" t="s">
        <v>7365</v>
      </c>
      <c r="G4455">
        <v>162</v>
      </c>
      <c r="H4455" t="s">
        <v>16</v>
      </c>
      <c r="I4455" t="s">
        <v>17</v>
      </c>
      <c r="J4455" t="s">
        <v>42</v>
      </c>
      <c r="K4455">
        <v>2000000</v>
      </c>
      <c r="L4455">
        <v>2016</v>
      </c>
      <c r="M4455">
        <v>4.8</v>
      </c>
    </row>
    <row r="4456" spans="1:13" hidden="1" x14ac:dyDescent="0.3">
      <c r="A4456" t="s">
        <v>6017</v>
      </c>
      <c r="B4456">
        <v>63</v>
      </c>
      <c r="C4456">
        <v>99</v>
      </c>
      <c r="E4456" t="s">
        <v>1982</v>
      </c>
      <c r="F4456" t="s">
        <v>7366</v>
      </c>
      <c r="G4456">
        <v>4948</v>
      </c>
      <c r="H4456" t="s">
        <v>16</v>
      </c>
      <c r="I4456" t="s">
        <v>105</v>
      </c>
      <c r="K4456">
        <v>3150000</v>
      </c>
      <c r="L4456">
        <v>2014</v>
      </c>
      <c r="M4456">
        <v>5.5</v>
      </c>
    </row>
    <row r="4457" spans="1:13" hidden="1" x14ac:dyDescent="0.3">
      <c r="A4457" t="s">
        <v>54</v>
      </c>
      <c r="B4457">
        <v>92</v>
      </c>
      <c r="C4457">
        <v>76</v>
      </c>
      <c r="D4457">
        <v>231186</v>
      </c>
      <c r="E4457" t="s">
        <v>2010</v>
      </c>
      <c r="F4457" t="s">
        <v>7367</v>
      </c>
      <c r="G4457">
        <v>2082</v>
      </c>
      <c r="H4457" t="s">
        <v>532</v>
      </c>
      <c r="I4457" t="s">
        <v>533</v>
      </c>
      <c r="J4457" t="s">
        <v>217</v>
      </c>
      <c r="L4457">
        <v>2014</v>
      </c>
      <c r="M4457">
        <v>6.3</v>
      </c>
    </row>
    <row r="4458" spans="1:13" x14ac:dyDescent="0.3">
      <c r="A4458" t="s">
        <v>7368</v>
      </c>
      <c r="B4458">
        <v>4</v>
      </c>
      <c r="C4458">
        <v>91</v>
      </c>
      <c r="E4458" t="s">
        <v>1982</v>
      </c>
      <c r="F4458" t="s">
        <v>7369</v>
      </c>
      <c r="G4458">
        <v>330</v>
      </c>
      <c r="H4458" t="s">
        <v>16</v>
      </c>
      <c r="I4458" t="s">
        <v>17</v>
      </c>
      <c r="J4458" t="s">
        <v>217</v>
      </c>
      <c r="K4458">
        <v>1400000</v>
      </c>
      <c r="L4458">
        <v>2014</v>
      </c>
      <c r="M4458">
        <v>6.9</v>
      </c>
    </row>
    <row r="4459" spans="1:13" x14ac:dyDescent="0.3">
      <c r="A4459" t="s">
        <v>7370</v>
      </c>
      <c r="B4459">
        <v>53</v>
      </c>
      <c r="C4459">
        <v>105</v>
      </c>
      <c r="E4459" t="s">
        <v>865</v>
      </c>
      <c r="F4459" t="s">
        <v>7371</v>
      </c>
      <c r="G4459">
        <v>22975</v>
      </c>
      <c r="H4459" t="s">
        <v>16</v>
      </c>
      <c r="I4459" t="s">
        <v>17</v>
      </c>
      <c r="J4459" t="s">
        <v>2160</v>
      </c>
      <c r="K4459">
        <v>1377800</v>
      </c>
      <c r="L4459">
        <v>1966</v>
      </c>
      <c r="M4459">
        <v>6.5</v>
      </c>
    </row>
    <row r="4460" spans="1:13" x14ac:dyDescent="0.3">
      <c r="A4460" t="s">
        <v>472</v>
      </c>
      <c r="B4460">
        <v>116</v>
      </c>
      <c r="C4460">
        <v>120</v>
      </c>
      <c r="D4460">
        <v>3650677</v>
      </c>
      <c r="E4460" t="s">
        <v>366</v>
      </c>
      <c r="F4460" t="s">
        <v>7372</v>
      </c>
      <c r="G4460">
        <v>414976</v>
      </c>
      <c r="H4460" t="s">
        <v>16</v>
      </c>
      <c r="I4460" t="s">
        <v>25</v>
      </c>
      <c r="J4460" t="s">
        <v>217</v>
      </c>
      <c r="K4460">
        <v>960000</v>
      </c>
      <c r="L4460">
        <v>1998</v>
      </c>
      <c r="M4460">
        <v>8.1999999999999993</v>
      </c>
    </row>
    <row r="4461" spans="1:13" hidden="1" x14ac:dyDescent="0.3">
      <c r="A4461" t="s">
        <v>7373</v>
      </c>
      <c r="C4461">
        <v>105</v>
      </c>
      <c r="E4461" t="s">
        <v>5263</v>
      </c>
      <c r="F4461" t="s">
        <v>7374</v>
      </c>
      <c r="G4461">
        <v>39</v>
      </c>
      <c r="H4461" t="s">
        <v>16</v>
      </c>
      <c r="I4461" t="s">
        <v>17</v>
      </c>
      <c r="K4461">
        <v>1250000</v>
      </c>
      <c r="L4461">
        <v>1982</v>
      </c>
      <c r="M4461">
        <v>7.1</v>
      </c>
    </row>
    <row r="4462" spans="1:13" hidden="1" x14ac:dyDescent="0.3">
      <c r="B4462">
        <v>13</v>
      </c>
      <c r="C4462">
        <v>120</v>
      </c>
      <c r="E4462" t="s">
        <v>7375</v>
      </c>
      <c r="F4462" t="s">
        <v>7376</v>
      </c>
      <c r="G4462">
        <v>3405</v>
      </c>
      <c r="H4462" t="s">
        <v>16</v>
      </c>
      <c r="I4462" t="s">
        <v>17</v>
      </c>
      <c r="M4462">
        <v>7.3</v>
      </c>
    </row>
    <row r="4463" spans="1:13" x14ac:dyDescent="0.3">
      <c r="A4463" t="s">
        <v>5701</v>
      </c>
      <c r="B4463">
        <v>98</v>
      </c>
      <c r="C4463">
        <v>105</v>
      </c>
      <c r="D4463">
        <v>1647780</v>
      </c>
      <c r="E4463" t="s">
        <v>1235</v>
      </c>
      <c r="F4463" t="s">
        <v>7377</v>
      </c>
      <c r="G4463">
        <v>65951</v>
      </c>
      <c r="H4463" t="s">
        <v>5533</v>
      </c>
      <c r="I4463" t="s">
        <v>2726</v>
      </c>
      <c r="J4463" t="s">
        <v>217</v>
      </c>
      <c r="K4463">
        <v>1300000</v>
      </c>
      <c r="L4463">
        <v>1998</v>
      </c>
      <c r="M4463">
        <v>8.1</v>
      </c>
    </row>
    <row r="4464" spans="1:13" x14ac:dyDescent="0.3">
      <c r="A4464" t="s">
        <v>108</v>
      </c>
      <c r="B4464">
        <v>43</v>
      </c>
      <c r="C4464">
        <v>95</v>
      </c>
      <c r="D4464">
        <v>695229</v>
      </c>
      <c r="E4464" t="s">
        <v>921</v>
      </c>
      <c r="F4464" t="s">
        <v>7378</v>
      </c>
      <c r="G4464">
        <v>11369</v>
      </c>
      <c r="H4464" t="s">
        <v>16</v>
      </c>
      <c r="I4464" t="s">
        <v>17</v>
      </c>
      <c r="J4464" t="s">
        <v>217</v>
      </c>
      <c r="K4464">
        <v>1300000</v>
      </c>
      <c r="L4464">
        <v>1996</v>
      </c>
      <c r="M4464">
        <v>7.2</v>
      </c>
    </row>
    <row r="4465" spans="1:13" x14ac:dyDescent="0.3">
      <c r="A4465" t="s">
        <v>7379</v>
      </c>
      <c r="B4465">
        <v>15</v>
      </c>
      <c r="C4465">
        <v>135</v>
      </c>
      <c r="D4465">
        <v>638951</v>
      </c>
      <c r="E4465" t="s">
        <v>1235</v>
      </c>
      <c r="F4465" t="s">
        <v>7380</v>
      </c>
      <c r="G4465">
        <v>775</v>
      </c>
      <c r="H4465" t="s">
        <v>7381</v>
      </c>
      <c r="I4465" t="s">
        <v>17</v>
      </c>
      <c r="J4465" t="s">
        <v>217</v>
      </c>
      <c r="K4465">
        <v>1592000</v>
      </c>
      <c r="L4465">
        <v>2006</v>
      </c>
      <c r="M4465">
        <v>7.4</v>
      </c>
    </row>
    <row r="4466" spans="1:13" x14ac:dyDescent="0.3">
      <c r="A4466" t="s">
        <v>7382</v>
      </c>
      <c r="B4466">
        <v>14</v>
      </c>
      <c r="C4466">
        <v>105</v>
      </c>
      <c r="D4466">
        <v>609042</v>
      </c>
      <c r="E4466" t="s">
        <v>1235</v>
      </c>
      <c r="F4466" t="s">
        <v>7383</v>
      </c>
      <c r="G4466">
        <v>449</v>
      </c>
      <c r="H4466" t="s">
        <v>16</v>
      </c>
      <c r="I4466" t="s">
        <v>17</v>
      </c>
      <c r="J4466" t="s">
        <v>42</v>
      </c>
      <c r="K4466">
        <v>1300000</v>
      </c>
      <c r="L4466">
        <v>1999</v>
      </c>
      <c r="M4466">
        <v>6.5</v>
      </c>
    </row>
    <row r="4467" spans="1:13" x14ac:dyDescent="0.3">
      <c r="A4467" t="s">
        <v>7384</v>
      </c>
      <c r="B4467">
        <v>56</v>
      </c>
      <c r="C4467">
        <v>83</v>
      </c>
      <c r="D4467">
        <v>1521</v>
      </c>
      <c r="E4467" t="s">
        <v>2683</v>
      </c>
      <c r="F4467" t="s">
        <v>7385</v>
      </c>
      <c r="G4467">
        <v>1231</v>
      </c>
      <c r="H4467" t="s">
        <v>16</v>
      </c>
      <c r="I4467" t="s">
        <v>105</v>
      </c>
      <c r="J4467" t="s">
        <v>1730</v>
      </c>
      <c r="K4467">
        <v>1500000</v>
      </c>
      <c r="L4467">
        <v>2012</v>
      </c>
      <c r="M4467">
        <v>5.7</v>
      </c>
    </row>
    <row r="4468" spans="1:13" x14ac:dyDescent="0.3">
      <c r="A4468" t="s">
        <v>1540</v>
      </c>
      <c r="B4468">
        <v>79</v>
      </c>
      <c r="C4468">
        <v>111</v>
      </c>
      <c r="D4468">
        <v>32940507</v>
      </c>
      <c r="E4468" t="s">
        <v>169</v>
      </c>
      <c r="F4468" t="s">
        <v>1541</v>
      </c>
      <c r="G4468">
        <v>54316</v>
      </c>
      <c r="H4468" t="s">
        <v>16</v>
      </c>
      <c r="I4468" t="s">
        <v>17</v>
      </c>
      <c r="J4468" t="s">
        <v>217</v>
      </c>
      <c r="K4468">
        <v>60000000</v>
      </c>
      <c r="L4468">
        <v>1998</v>
      </c>
      <c r="M4468">
        <v>6.1</v>
      </c>
    </row>
    <row r="4469" spans="1:13" hidden="1" x14ac:dyDescent="0.3">
      <c r="B4469">
        <v>8</v>
      </c>
      <c r="C4469">
        <v>60</v>
      </c>
      <c r="E4469" t="s">
        <v>680</v>
      </c>
      <c r="F4469" t="s">
        <v>7386</v>
      </c>
      <c r="G4469">
        <v>6381</v>
      </c>
      <c r="H4469" t="s">
        <v>16</v>
      </c>
      <c r="I4469" t="s">
        <v>17</v>
      </c>
      <c r="K4469">
        <v>5000000</v>
      </c>
      <c r="M4469">
        <v>7.7</v>
      </c>
    </row>
    <row r="4470" spans="1:13" x14ac:dyDescent="0.3">
      <c r="A4470" t="s">
        <v>7387</v>
      </c>
      <c r="B4470">
        <v>16</v>
      </c>
      <c r="C4470">
        <v>135</v>
      </c>
      <c r="E4470" t="s">
        <v>2571</v>
      </c>
      <c r="F4470" t="s">
        <v>7388</v>
      </c>
      <c r="G4470">
        <v>3144</v>
      </c>
      <c r="H4470" t="s">
        <v>16</v>
      </c>
      <c r="I4470" t="s">
        <v>7389</v>
      </c>
      <c r="J4470" t="s">
        <v>18</v>
      </c>
      <c r="K4470">
        <v>1400000</v>
      </c>
      <c r="L4470">
        <v>2014</v>
      </c>
      <c r="M4470">
        <v>8.6999999999999993</v>
      </c>
    </row>
    <row r="4471" spans="1:13" x14ac:dyDescent="0.3">
      <c r="A4471" t="s">
        <v>7390</v>
      </c>
      <c r="B4471">
        <v>18</v>
      </c>
      <c r="C4471">
        <v>88</v>
      </c>
      <c r="E4471" t="s">
        <v>238</v>
      </c>
      <c r="F4471" t="s">
        <v>7391</v>
      </c>
      <c r="G4471">
        <v>1339</v>
      </c>
      <c r="H4471" t="s">
        <v>16</v>
      </c>
      <c r="I4471" t="s">
        <v>105</v>
      </c>
      <c r="J4471" t="s">
        <v>217</v>
      </c>
      <c r="K4471">
        <v>1750000</v>
      </c>
      <c r="L4471">
        <v>1985</v>
      </c>
      <c r="M4471">
        <v>4.3</v>
      </c>
    </row>
    <row r="4472" spans="1:13" x14ac:dyDescent="0.3">
      <c r="A4472" t="s">
        <v>7392</v>
      </c>
      <c r="B4472">
        <v>35</v>
      </c>
      <c r="C4472">
        <v>87</v>
      </c>
      <c r="D4472">
        <v>19539</v>
      </c>
      <c r="E4472" t="s">
        <v>609</v>
      </c>
      <c r="F4472" t="s">
        <v>7393</v>
      </c>
      <c r="G4472">
        <v>4182</v>
      </c>
      <c r="H4472" t="s">
        <v>16</v>
      </c>
      <c r="I4472" t="s">
        <v>17</v>
      </c>
      <c r="J4472" t="s">
        <v>217</v>
      </c>
      <c r="K4472">
        <v>1000000</v>
      </c>
      <c r="L4472">
        <v>2003</v>
      </c>
      <c r="M4472">
        <v>6.2</v>
      </c>
    </row>
    <row r="4473" spans="1:13" hidden="1" x14ac:dyDescent="0.3">
      <c r="A4473" t="s">
        <v>7394</v>
      </c>
      <c r="B4473">
        <v>5</v>
      </c>
      <c r="C4473">
        <v>97</v>
      </c>
      <c r="D4473">
        <v>100358</v>
      </c>
      <c r="E4473" t="s">
        <v>3944</v>
      </c>
      <c r="F4473" t="s">
        <v>7395</v>
      </c>
      <c r="G4473">
        <v>1167</v>
      </c>
      <c r="H4473" t="s">
        <v>16</v>
      </c>
      <c r="I4473" t="s">
        <v>2006</v>
      </c>
      <c r="K4473">
        <v>1500000</v>
      </c>
      <c r="L4473">
        <v>2005</v>
      </c>
      <c r="M4473">
        <v>3.3</v>
      </c>
    </row>
    <row r="4474" spans="1:13" x14ac:dyDescent="0.3">
      <c r="A4474" t="s">
        <v>6829</v>
      </c>
      <c r="B4474">
        <v>16</v>
      </c>
      <c r="C4474">
        <v>82</v>
      </c>
      <c r="E4474" t="s">
        <v>609</v>
      </c>
      <c r="F4474" t="s">
        <v>7396</v>
      </c>
      <c r="G4474">
        <v>5579</v>
      </c>
      <c r="H4474" t="s">
        <v>16</v>
      </c>
      <c r="I4474" t="s">
        <v>17</v>
      </c>
      <c r="J4474" t="s">
        <v>217</v>
      </c>
      <c r="K4474">
        <v>1300000</v>
      </c>
      <c r="L4474">
        <v>2010</v>
      </c>
      <c r="M4474">
        <v>2.7</v>
      </c>
    </row>
    <row r="4475" spans="1:13" x14ac:dyDescent="0.3">
      <c r="A4475" t="s">
        <v>7397</v>
      </c>
      <c r="B4475">
        <v>24</v>
      </c>
      <c r="C4475">
        <v>103</v>
      </c>
      <c r="E4475" t="s">
        <v>7398</v>
      </c>
      <c r="F4475" t="s">
        <v>7399</v>
      </c>
      <c r="G4475">
        <v>4866</v>
      </c>
      <c r="H4475" t="s">
        <v>16</v>
      </c>
      <c r="I4475" t="s">
        <v>17</v>
      </c>
      <c r="J4475" t="s">
        <v>217</v>
      </c>
      <c r="K4475">
        <v>1300000</v>
      </c>
      <c r="L4475">
        <v>2009</v>
      </c>
      <c r="M4475">
        <v>5.2</v>
      </c>
    </row>
    <row r="4476" spans="1:13" x14ac:dyDescent="0.3">
      <c r="A4476" t="s">
        <v>3864</v>
      </c>
      <c r="B4476">
        <v>144</v>
      </c>
      <c r="C4476">
        <v>130</v>
      </c>
      <c r="E4476" t="s">
        <v>7400</v>
      </c>
      <c r="F4476" t="s">
        <v>7401</v>
      </c>
      <c r="G4476">
        <v>87424</v>
      </c>
      <c r="H4476" t="s">
        <v>16</v>
      </c>
      <c r="I4476" t="s">
        <v>17</v>
      </c>
      <c r="J4476" t="s">
        <v>1730</v>
      </c>
      <c r="K4476">
        <v>1288000</v>
      </c>
      <c r="L4476">
        <v>1940</v>
      </c>
      <c r="M4476">
        <v>8.1999999999999993</v>
      </c>
    </row>
    <row r="4477" spans="1:13" x14ac:dyDescent="0.3">
      <c r="A4477" t="s">
        <v>2509</v>
      </c>
      <c r="B4477">
        <v>242</v>
      </c>
      <c r="C4477">
        <v>87</v>
      </c>
      <c r="D4477">
        <v>19100000</v>
      </c>
      <c r="E4477" t="s">
        <v>1097</v>
      </c>
      <c r="F4477" t="s">
        <v>7402</v>
      </c>
      <c r="G4477">
        <v>39690</v>
      </c>
      <c r="H4477" t="s">
        <v>16</v>
      </c>
      <c r="I4477" t="s">
        <v>17</v>
      </c>
      <c r="J4477" t="s">
        <v>217</v>
      </c>
      <c r="K4477">
        <v>1250000</v>
      </c>
      <c r="L4477">
        <v>1981</v>
      </c>
      <c r="M4477">
        <v>6.1</v>
      </c>
    </row>
    <row r="4478" spans="1:13" x14ac:dyDescent="0.3">
      <c r="A4478" t="s">
        <v>6453</v>
      </c>
      <c r="B4478">
        <v>97</v>
      </c>
      <c r="C4478">
        <v>101</v>
      </c>
      <c r="E4478" t="s">
        <v>7403</v>
      </c>
      <c r="F4478" t="s">
        <v>7404</v>
      </c>
      <c r="G4478">
        <v>24959</v>
      </c>
      <c r="H4478" t="s">
        <v>16</v>
      </c>
      <c r="I4478" t="s">
        <v>17</v>
      </c>
      <c r="J4478" t="s">
        <v>1730</v>
      </c>
      <c r="K4478">
        <v>1250000</v>
      </c>
      <c r="L4478">
        <v>1945</v>
      </c>
      <c r="M4478">
        <v>8</v>
      </c>
    </row>
    <row r="4479" spans="1:13" x14ac:dyDescent="0.3">
      <c r="A4479" t="s">
        <v>7405</v>
      </c>
      <c r="B4479">
        <v>77</v>
      </c>
      <c r="C4479">
        <v>96</v>
      </c>
      <c r="E4479" t="s">
        <v>3589</v>
      </c>
      <c r="F4479" t="s">
        <v>7406</v>
      </c>
      <c r="G4479">
        <v>7528</v>
      </c>
      <c r="H4479" t="s">
        <v>16</v>
      </c>
      <c r="I4479" t="s">
        <v>17</v>
      </c>
      <c r="J4479" t="s">
        <v>217</v>
      </c>
      <c r="K4479">
        <v>1250000</v>
      </c>
      <c r="L4479">
        <v>1984</v>
      </c>
      <c r="M4479">
        <v>5.5</v>
      </c>
    </row>
    <row r="4480" spans="1:13" x14ac:dyDescent="0.3">
      <c r="A4480" t="s">
        <v>6835</v>
      </c>
      <c r="B4480">
        <v>16</v>
      </c>
      <c r="C4480">
        <v>80</v>
      </c>
      <c r="D4480">
        <v>2833383</v>
      </c>
      <c r="E4480" t="s">
        <v>2217</v>
      </c>
      <c r="F4480" t="s">
        <v>7407</v>
      </c>
      <c r="G4480">
        <v>910</v>
      </c>
      <c r="H4480" t="s">
        <v>16</v>
      </c>
      <c r="I4480" t="s">
        <v>17</v>
      </c>
      <c r="J4480" t="s">
        <v>217</v>
      </c>
      <c r="K4480">
        <v>427000</v>
      </c>
      <c r="L4480">
        <v>2012</v>
      </c>
      <c r="M4480">
        <v>5.7</v>
      </c>
    </row>
    <row r="4481" spans="1:13" x14ac:dyDescent="0.3">
      <c r="A4481" t="s">
        <v>7408</v>
      </c>
      <c r="B4481">
        <v>7</v>
      </c>
      <c r="C4481">
        <v>87</v>
      </c>
      <c r="E4481" t="s">
        <v>4040</v>
      </c>
      <c r="F4481" t="s">
        <v>7409</v>
      </c>
      <c r="G4481">
        <v>458</v>
      </c>
      <c r="H4481" t="s">
        <v>16</v>
      </c>
      <c r="I4481" t="s">
        <v>17</v>
      </c>
      <c r="J4481" t="s">
        <v>42</v>
      </c>
      <c r="K4481">
        <v>15000000</v>
      </c>
      <c r="L4481">
        <v>2011</v>
      </c>
      <c r="M4481">
        <v>3.7</v>
      </c>
    </row>
    <row r="4482" spans="1:13" x14ac:dyDescent="0.3">
      <c r="A4482" t="s">
        <v>7410</v>
      </c>
      <c r="B4482">
        <v>74</v>
      </c>
      <c r="C4482">
        <v>92</v>
      </c>
      <c r="E4482" t="s">
        <v>7411</v>
      </c>
      <c r="F4482" t="s">
        <v>7412</v>
      </c>
      <c r="G4482">
        <v>11047</v>
      </c>
      <c r="H4482" t="s">
        <v>16</v>
      </c>
      <c r="I4482" t="s">
        <v>17</v>
      </c>
      <c r="J4482" t="s">
        <v>2160</v>
      </c>
      <c r="K4482">
        <v>1250000</v>
      </c>
      <c r="L4482">
        <v>1953</v>
      </c>
      <c r="M4482">
        <v>7.1</v>
      </c>
    </row>
    <row r="4483" spans="1:13" x14ac:dyDescent="0.3">
      <c r="A4483" t="s">
        <v>6683</v>
      </c>
      <c r="B4483">
        <v>74</v>
      </c>
      <c r="C4483">
        <v>118</v>
      </c>
      <c r="E4483" t="s">
        <v>2540</v>
      </c>
      <c r="F4483" t="s">
        <v>7413</v>
      </c>
      <c r="G4483">
        <v>15840</v>
      </c>
      <c r="H4483" t="s">
        <v>16</v>
      </c>
      <c r="I4483" t="s">
        <v>17</v>
      </c>
      <c r="J4483" t="s">
        <v>2160</v>
      </c>
      <c r="K4483">
        <v>1250000</v>
      </c>
      <c r="L4483">
        <v>1941</v>
      </c>
      <c r="M4483">
        <v>7.8</v>
      </c>
    </row>
    <row r="4484" spans="1:13" hidden="1" x14ac:dyDescent="0.3">
      <c r="B4484">
        <v>19</v>
      </c>
      <c r="C4484">
        <v>27</v>
      </c>
      <c r="E4484" t="s">
        <v>1235</v>
      </c>
      <c r="F4484" t="s">
        <v>7414</v>
      </c>
      <c r="G4484">
        <v>3282</v>
      </c>
      <c r="H4484" t="s">
        <v>16</v>
      </c>
      <c r="I4484" t="s">
        <v>17</v>
      </c>
      <c r="J4484" t="s">
        <v>957</v>
      </c>
      <c r="M4484">
        <v>7.3</v>
      </c>
    </row>
    <row r="4485" spans="1:13" hidden="1" x14ac:dyDescent="0.3">
      <c r="A4485" t="s">
        <v>1817</v>
      </c>
      <c r="B4485">
        <v>46</v>
      </c>
      <c r="C4485">
        <v>123</v>
      </c>
      <c r="E4485" t="s">
        <v>5286</v>
      </c>
      <c r="F4485" t="s">
        <v>7415</v>
      </c>
      <c r="G4485">
        <v>794</v>
      </c>
      <c r="H4485" t="s">
        <v>16</v>
      </c>
      <c r="I4485" t="s">
        <v>17</v>
      </c>
      <c r="K4485">
        <v>1420000</v>
      </c>
      <c r="L4485">
        <v>2014</v>
      </c>
      <c r="M4485">
        <v>4.0999999999999996</v>
      </c>
    </row>
    <row r="4486" spans="1:13" x14ac:dyDescent="0.3">
      <c r="A4486" t="s">
        <v>557</v>
      </c>
      <c r="B4486">
        <v>58</v>
      </c>
      <c r="C4486">
        <v>100</v>
      </c>
      <c r="D4486">
        <v>24741700</v>
      </c>
      <c r="E4486" t="s">
        <v>1235</v>
      </c>
      <c r="F4486" t="s">
        <v>7416</v>
      </c>
      <c r="G4486">
        <v>37785</v>
      </c>
      <c r="H4486" t="s">
        <v>16</v>
      </c>
      <c r="I4486" t="s">
        <v>17</v>
      </c>
      <c r="J4486" t="s">
        <v>217</v>
      </c>
      <c r="K4486">
        <v>1200000</v>
      </c>
      <c r="L4486">
        <v>1989</v>
      </c>
      <c r="M4486">
        <v>7.2</v>
      </c>
    </row>
    <row r="4487" spans="1:13" x14ac:dyDescent="0.3">
      <c r="A4487" t="s">
        <v>128</v>
      </c>
      <c r="B4487">
        <v>287</v>
      </c>
      <c r="C4487">
        <v>103</v>
      </c>
      <c r="D4487">
        <v>55153403</v>
      </c>
      <c r="E4487" t="s">
        <v>1097</v>
      </c>
      <c r="F4487" t="s">
        <v>7417</v>
      </c>
      <c r="G4487">
        <v>299127</v>
      </c>
      <c r="H4487" t="s">
        <v>16</v>
      </c>
      <c r="I4487" t="s">
        <v>17</v>
      </c>
      <c r="J4487" t="s">
        <v>217</v>
      </c>
      <c r="K4487">
        <v>1200000</v>
      </c>
      <c r="L4487">
        <v>2004</v>
      </c>
      <c r="M4487">
        <v>7.7</v>
      </c>
    </row>
    <row r="4488" spans="1:13" x14ac:dyDescent="0.3">
      <c r="A4488" t="s">
        <v>1769</v>
      </c>
      <c r="B4488">
        <v>100</v>
      </c>
      <c r="C4488">
        <v>100</v>
      </c>
      <c r="D4488">
        <v>18488314</v>
      </c>
      <c r="E4488" t="s">
        <v>4371</v>
      </c>
      <c r="F4488" t="s">
        <v>7418</v>
      </c>
      <c r="G4488">
        <v>76151</v>
      </c>
      <c r="H4488" t="s">
        <v>16</v>
      </c>
      <c r="I4488" t="s">
        <v>17</v>
      </c>
      <c r="J4488" t="s">
        <v>217</v>
      </c>
      <c r="K4488">
        <v>1200000</v>
      </c>
      <c r="L4488">
        <v>2001</v>
      </c>
      <c r="M4488">
        <v>7.1</v>
      </c>
    </row>
    <row r="4489" spans="1:13" hidden="1" x14ac:dyDescent="0.3">
      <c r="A4489" t="s">
        <v>7419</v>
      </c>
      <c r="B4489">
        <v>5</v>
      </c>
      <c r="C4489">
        <v>99</v>
      </c>
      <c r="E4489" t="s">
        <v>667</v>
      </c>
      <c r="F4489" t="s">
        <v>7420</v>
      </c>
      <c r="G4489">
        <v>101</v>
      </c>
      <c r="H4489" t="s">
        <v>16</v>
      </c>
      <c r="I4489" t="s">
        <v>17</v>
      </c>
      <c r="K4489">
        <v>1300000</v>
      </c>
      <c r="L4489">
        <v>2014</v>
      </c>
      <c r="M4489">
        <v>7.6</v>
      </c>
    </row>
    <row r="4490" spans="1:13" hidden="1" x14ac:dyDescent="0.3">
      <c r="A4490" t="s">
        <v>7421</v>
      </c>
      <c r="B4490">
        <v>50</v>
      </c>
      <c r="C4490">
        <v>89</v>
      </c>
      <c r="D4490">
        <v>11278</v>
      </c>
      <c r="E4490" t="s">
        <v>921</v>
      </c>
      <c r="F4490" t="s">
        <v>7422</v>
      </c>
      <c r="G4490">
        <v>1229</v>
      </c>
      <c r="H4490" t="s">
        <v>1010</v>
      </c>
      <c r="I4490" t="s">
        <v>1057</v>
      </c>
      <c r="K4490">
        <v>1300000</v>
      </c>
      <c r="L4490">
        <v>2013</v>
      </c>
      <c r="M4490">
        <v>7</v>
      </c>
    </row>
    <row r="4491" spans="1:13" x14ac:dyDescent="0.3">
      <c r="A4491" t="s">
        <v>976</v>
      </c>
      <c r="B4491">
        <v>276</v>
      </c>
      <c r="C4491">
        <v>104</v>
      </c>
      <c r="D4491">
        <v>79363785</v>
      </c>
      <c r="E4491" t="s">
        <v>977</v>
      </c>
      <c r="F4491" t="s">
        <v>978</v>
      </c>
      <c r="G4491">
        <v>139426</v>
      </c>
      <c r="H4491" t="s">
        <v>16</v>
      </c>
      <c r="I4491" t="s">
        <v>17</v>
      </c>
      <c r="J4491" t="s">
        <v>18</v>
      </c>
      <c r="K4491">
        <v>80000000</v>
      </c>
      <c r="L4491">
        <v>2008</v>
      </c>
      <c r="M4491">
        <v>5.5</v>
      </c>
    </row>
    <row r="4492" spans="1:13" x14ac:dyDescent="0.3">
      <c r="A4492" t="s">
        <v>3617</v>
      </c>
      <c r="B4492">
        <v>137</v>
      </c>
      <c r="C4492">
        <v>114</v>
      </c>
      <c r="D4492">
        <v>13876974</v>
      </c>
      <c r="E4492" t="s">
        <v>515</v>
      </c>
      <c r="F4492" t="s">
        <v>7423</v>
      </c>
      <c r="G4492">
        <v>19397</v>
      </c>
      <c r="H4492" t="s">
        <v>2005</v>
      </c>
      <c r="I4492" t="s">
        <v>2006</v>
      </c>
      <c r="J4492" t="s">
        <v>217</v>
      </c>
      <c r="K4492">
        <v>7000000</v>
      </c>
      <c r="L4492">
        <v>2001</v>
      </c>
      <c r="M4492">
        <v>7.4</v>
      </c>
    </row>
    <row r="4493" spans="1:13" x14ac:dyDescent="0.3">
      <c r="A4493" t="s">
        <v>4766</v>
      </c>
      <c r="B4493">
        <v>122</v>
      </c>
      <c r="C4493">
        <v>111</v>
      </c>
      <c r="D4493">
        <v>9180275</v>
      </c>
      <c r="E4493" t="s">
        <v>1235</v>
      </c>
      <c r="F4493" t="s">
        <v>7424</v>
      </c>
      <c r="G4493">
        <v>22145</v>
      </c>
      <c r="H4493" t="s">
        <v>16</v>
      </c>
      <c r="I4493" t="s">
        <v>17</v>
      </c>
      <c r="J4493" t="s">
        <v>217</v>
      </c>
      <c r="K4493">
        <v>1200000</v>
      </c>
      <c r="L4493">
        <v>2000</v>
      </c>
      <c r="M4493">
        <v>7.7</v>
      </c>
    </row>
    <row r="4494" spans="1:13" x14ac:dyDescent="0.3">
      <c r="A4494" t="s">
        <v>3864</v>
      </c>
      <c r="B4494">
        <v>73</v>
      </c>
      <c r="C4494">
        <v>99</v>
      </c>
      <c r="E4494" t="s">
        <v>4739</v>
      </c>
      <c r="F4494" t="s">
        <v>7425</v>
      </c>
      <c r="G4494">
        <v>24891</v>
      </c>
      <c r="H4494" t="s">
        <v>16</v>
      </c>
      <c r="I4494" t="s">
        <v>17</v>
      </c>
      <c r="J4494" t="s">
        <v>2160</v>
      </c>
      <c r="K4494">
        <v>1200000</v>
      </c>
      <c r="L4494">
        <v>1955</v>
      </c>
      <c r="M4494">
        <v>7.2</v>
      </c>
    </row>
    <row r="4495" spans="1:13" x14ac:dyDescent="0.3">
      <c r="A4495" t="s">
        <v>2165</v>
      </c>
      <c r="B4495">
        <v>202</v>
      </c>
      <c r="C4495">
        <v>110</v>
      </c>
      <c r="D4495">
        <v>22494487</v>
      </c>
      <c r="E4495" t="s">
        <v>789</v>
      </c>
      <c r="F4495" t="s">
        <v>3216</v>
      </c>
      <c r="G4495">
        <v>262160</v>
      </c>
      <c r="H4495" t="s">
        <v>16</v>
      </c>
      <c r="I4495" t="s">
        <v>282</v>
      </c>
      <c r="J4495" t="s">
        <v>217</v>
      </c>
      <c r="K4495">
        <v>27000000</v>
      </c>
      <c r="L4495">
        <v>2006</v>
      </c>
      <c r="M4495">
        <v>7.8</v>
      </c>
    </row>
    <row r="4496" spans="1:13" x14ac:dyDescent="0.3">
      <c r="A4496" t="s">
        <v>7426</v>
      </c>
      <c r="B4496">
        <v>99</v>
      </c>
      <c r="C4496">
        <v>85</v>
      </c>
      <c r="D4496">
        <v>2199853</v>
      </c>
      <c r="E4496" t="s">
        <v>921</v>
      </c>
      <c r="F4496" t="s">
        <v>7427</v>
      </c>
      <c r="G4496">
        <v>19986</v>
      </c>
      <c r="H4496" t="s">
        <v>16</v>
      </c>
      <c r="I4496" t="s">
        <v>17</v>
      </c>
      <c r="J4496" t="s">
        <v>217</v>
      </c>
      <c r="K4496">
        <v>1200000</v>
      </c>
      <c r="L4496">
        <v>1999</v>
      </c>
      <c r="M4496">
        <v>6.6</v>
      </c>
    </row>
    <row r="4497" spans="1:13" x14ac:dyDescent="0.3">
      <c r="A4497" t="s">
        <v>7428</v>
      </c>
      <c r="B4497">
        <v>10</v>
      </c>
      <c r="C4497">
        <v>113</v>
      </c>
      <c r="D4497">
        <v>2859955</v>
      </c>
      <c r="E4497" t="s">
        <v>1367</v>
      </c>
      <c r="F4497" t="s">
        <v>7429</v>
      </c>
      <c r="G4497">
        <v>2417</v>
      </c>
      <c r="H4497" t="s">
        <v>16</v>
      </c>
      <c r="I4497" t="s">
        <v>17</v>
      </c>
      <c r="J4497" t="s">
        <v>18</v>
      </c>
      <c r="K4497">
        <v>1200000</v>
      </c>
      <c r="L4497">
        <v>2013</v>
      </c>
      <c r="M4497">
        <v>6</v>
      </c>
    </row>
    <row r="4498" spans="1:13" x14ac:dyDescent="0.3">
      <c r="A4498" t="s">
        <v>646</v>
      </c>
      <c r="B4498">
        <v>173</v>
      </c>
      <c r="C4498">
        <v>99</v>
      </c>
      <c r="D4498">
        <v>2812029</v>
      </c>
      <c r="E4498" t="s">
        <v>782</v>
      </c>
      <c r="F4498" t="s">
        <v>7430</v>
      </c>
      <c r="G4498">
        <v>664719</v>
      </c>
      <c r="H4498" t="s">
        <v>16</v>
      </c>
      <c r="I4498" t="s">
        <v>17</v>
      </c>
      <c r="J4498" t="s">
        <v>217</v>
      </c>
      <c r="K4498">
        <v>1200000</v>
      </c>
      <c r="L4498">
        <v>1992</v>
      </c>
      <c r="M4498">
        <v>8.4</v>
      </c>
    </row>
    <row r="4499" spans="1:13" hidden="1" x14ac:dyDescent="0.3">
      <c r="A4499" t="s">
        <v>6380</v>
      </c>
      <c r="B4499">
        <v>7</v>
      </c>
      <c r="C4499">
        <v>83</v>
      </c>
      <c r="E4499" t="s">
        <v>2093</v>
      </c>
      <c r="F4499" t="s">
        <v>7431</v>
      </c>
      <c r="G4499">
        <v>1047</v>
      </c>
      <c r="H4499" t="s">
        <v>16</v>
      </c>
      <c r="I4499" t="s">
        <v>17</v>
      </c>
      <c r="J4499" t="s">
        <v>2160</v>
      </c>
      <c r="L4499">
        <v>1940</v>
      </c>
      <c r="M4499">
        <v>6.5</v>
      </c>
    </row>
    <row r="4500" spans="1:13" x14ac:dyDescent="0.3">
      <c r="A4500" t="s">
        <v>3061</v>
      </c>
      <c r="B4500">
        <v>181</v>
      </c>
      <c r="C4500">
        <v>142</v>
      </c>
      <c r="D4500">
        <v>6100000</v>
      </c>
      <c r="E4500" t="s">
        <v>5263</v>
      </c>
      <c r="F4500" t="s">
        <v>7432</v>
      </c>
      <c r="G4500">
        <v>503509</v>
      </c>
      <c r="H4500" t="s">
        <v>3444</v>
      </c>
      <c r="I4500" t="s">
        <v>2519</v>
      </c>
      <c r="J4500" t="s">
        <v>2160</v>
      </c>
      <c r="K4500">
        <v>1200000</v>
      </c>
      <c r="L4500">
        <v>1966</v>
      </c>
      <c r="M4500">
        <v>8.9</v>
      </c>
    </row>
    <row r="4501" spans="1:13" x14ac:dyDescent="0.3">
      <c r="A4501" t="s">
        <v>7433</v>
      </c>
      <c r="B4501">
        <v>111</v>
      </c>
      <c r="C4501">
        <v>112</v>
      </c>
      <c r="D4501">
        <v>375723</v>
      </c>
      <c r="E4501" t="s">
        <v>921</v>
      </c>
      <c r="F4501" t="s">
        <v>7434</v>
      </c>
      <c r="G4501">
        <v>7025</v>
      </c>
      <c r="H4501" t="s">
        <v>5090</v>
      </c>
      <c r="I4501" t="s">
        <v>5902</v>
      </c>
      <c r="J4501" t="s">
        <v>217</v>
      </c>
      <c r="K4501">
        <v>4000000</v>
      </c>
      <c r="L4501">
        <v>2015</v>
      </c>
      <c r="M4501">
        <v>7.9</v>
      </c>
    </row>
    <row r="4502" spans="1:13" x14ac:dyDescent="0.3">
      <c r="A4502" t="s">
        <v>7435</v>
      </c>
      <c r="B4502">
        <v>38</v>
      </c>
      <c r="C4502">
        <v>108</v>
      </c>
      <c r="D4502">
        <v>594904</v>
      </c>
      <c r="E4502" t="s">
        <v>921</v>
      </c>
      <c r="F4502" t="s">
        <v>7436</v>
      </c>
      <c r="G4502">
        <v>2582</v>
      </c>
      <c r="H4502" t="s">
        <v>16</v>
      </c>
      <c r="I4502" t="s">
        <v>17</v>
      </c>
      <c r="J4502" t="s">
        <v>18</v>
      </c>
      <c r="K4502">
        <v>1200000</v>
      </c>
      <c r="L4502">
        <v>2012</v>
      </c>
      <c r="M4502">
        <v>6</v>
      </c>
    </row>
    <row r="4503" spans="1:13" x14ac:dyDescent="0.3">
      <c r="A4503" t="s">
        <v>7437</v>
      </c>
      <c r="B4503">
        <v>12</v>
      </c>
      <c r="C4503">
        <v>88</v>
      </c>
      <c r="D4503">
        <v>58936</v>
      </c>
      <c r="E4503" t="s">
        <v>2290</v>
      </c>
      <c r="F4503" t="s">
        <v>7438</v>
      </c>
      <c r="G4503">
        <v>91</v>
      </c>
      <c r="H4503" t="s">
        <v>16</v>
      </c>
      <c r="I4503" t="s">
        <v>17</v>
      </c>
      <c r="J4503" t="s">
        <v>217</v>
      </c>
      <c r="K4503">
        <v>1200000</v>
      </c>
      <c r="L4503">
        <v>2001</v>
      </c>
      <c r="M4503">
        <v>6.1</v>
      </c>
    </row>
    <row r="4504" spans="1:13" x14ac:dyDescent="0.3">
      <c r="A4504" t="s">
        <v>5169</v>
      </c>
      <c r="B4504">
        <v>23</v>
      </c>
      <c r="C4504">
        <v>97</v>
      </c>
      <c r="D4504">
        <v>24784</v>
      </c>
      <c r="E4504" t="s">
        <v>31</v>
      </c>
      <c r="F4504" t="s">
        <v>7439</v>
      </c>
      <c r="G4504">
        <v>591</v>
      </c>
      <c r="H4504" t="s">
        <v>16</v>
      </c>
      <c r="I4504" t="s">
        <v>105</v>
      </c>
      <c r="J4504" t="s">
        <v>1730</v>
      </c>
      <c r="K4504">
        <v>1200000</v>
      </c>
      <c r="L4504">
        <v>2011</v>
      </c>
      <c r="M4504">
        <v>7.4</v>
      </c>
    </row>
    <row r="4505" spans="1:13" hidden="1" x14ac:dyDescent="0.3">
      <c r="A4505" t="s">
        <v>7440</v>
      </c>
      <c r="B4505">
        <v>17</v>
      </c>
      <c r="C4505">
        <v>85</v>
      </c>
      <c r="D4505">
        <v>7826</v>
      </c>
      <c r="E4505" t="s">
        <v>6137</v>
      </c>
      <c r="F4505" t="s">
        <v>7441</v>
      </c>
      <c r="G4505">
        <v>132</v>
      </c>
      <c r="H4505" t="s">
        <v>16</v>
      </c>
      <c r="I4505" t="s">
        <v>17</v>
      </c>
      <c r="K4505">
        <v>1200000</v>
      </c>
      <c r="L4505">
        <v>2007</v>
      </c>
      <c r="M4505">
        <v>6.2</v>
      </c>
    </row>
    <row r="4506" spans="1:13" hidden="1" x14ac:dyDescent="0.3">
      <c r="A4506" t="s">
        <v>7442</v>
      </c>
      <c r="B4506">
        <v>9</v>
      </c>
      <c r="C4506">
        <v>103</v>
      </c>
      <c r="E4506" t="s">
        <v>1235</v>
      </c>
      <c r="F4506" t="s">
        <v>7443</v>
      </c>
      <c r="G4506">
        <v>4068</v>
      </c>
      <c r="H4506" t="s">
        <v>532</v>
      </c>
      <c r="I4506" t="s">
        <v>533</v>
      </c>
      <c r="K4506">
        <v>1500000</v>
      </c>
      <c r="L4506">
        <v>2011</v>
      </c>
      <c r="M4506">
        <v>5.6</v>
      </c>
    </row>
    <row r="4507" spans="1:13" hidden="1" x14ac:dyDescent="0.3">
      <c r="A4507" t="s">
        <v>7444</v>
      </c>
      <c r="B4507">
        <v>1</v>
      </c>
      <c r="C4507">
        <v>110</v>
      </c>
      <c r="D4507">
        <v>3830</v>
      </c>
      <c r="E4507" t="s">
        <v>921</v>
      </c>
      <c r="F4507" t="s">
        <v>7445</v>
      </c>
      <c r="G4507">
        <v>27</v>
      </c>
      <c r="H4507" t="s">
        <v>1010</v>
      </c>
      <c r="I4507" t="s">
        <v>17</v>
      </c>
      <c r="K4507">
        <v>1200000</v>
      </c>
      <c r="L4507">
        <v>2013</v>
      </c>
      <c r="M4507">
        <v>7.2</v>
      </c>
    </row>
    <row r="4508" spans="1:13" hidden="1" x14ac:dyDescent="0.3">
      <c r="A4508" t="s">
        <v>7446</v>
      </c>
      <c r="B4508">
        <v>51</v>
      </c>
      <c r="C4508">
        <v>88</v>
      </c>
      <c r="E4508" t="s">
        <v>1923</v>
      </c>
      <c r="F4508" t="s">
        <v>7447</v>
      </c>
      <c r="G4508">
        <v>2953</v>
      </c>
      <c r="H4508" t="s">
        <v>16</v>
      </c>
      <c r="I4508" t="s">
        <v>17</v>
      </c>
      <c r="J4508" t="s">
        <v>18</v>
      </c>
      <c r="L4508">
        <v>2003</v>
      </c>
      <c r="M4508">
        <v>6.1</v>
      </c>
    </row>
    <row r="4509" spans="1:13" hidden="1" x14ac:dyDescent="0.3">
      <c r="A4509" t="s">
        <v>7448</v>
      </c>
      <c r="B4509">
        <v>14</v>
      </c>
      <c r="C4509">
        <v>76</v>
      </c>
      <c r="E4509" t="s">
        <v>609</v>
      </c>
      <c r="F4509" t="s">
        <v>7449</v>
      </c>
      <c r="G4509">
        <v>9560</v>
      </c>
      <c r="H4509" t="s">
        <v>16</v>
      </c>
      <c r="I4509" t="s">
        <v>17</v>
      </c>
      <c r="J4509" t="s">
        <v>217</v>
      </c>
      <c r="L4509">
        <v>2008</v>
      </c>
      <c r="M4509">
        <v>3.8</v>
      </c>
    </row>
    <row r="4510" spans="1:13" x14ac:dyDescent="0.3">
      <c r="A4510" t="s">
        <v>6187</v>
      </c>
      <c r="B4510">
        <v>24</v>
      </c>
      <c r="C4510">
        <v>100</v>
      </c>
      <c r="E4510" t="s">
        <v>7450</v>
      </c>
      <c r="F4510" t="s">
        <v>7451</v>
      </c>
      <c r="G4510">
        <v>3418</v>
      </c>
      <c r="H4510" t="s">
        <v>16</v>
      </c>
      <c r="I4510" t="s">
        <v>17</v>
      </c>
      <c r="J4510" t="s">
        <v>2160</v>
      </c>
      <c r="K4510">
        <v>1200000</v>
      </c>
      <c r="L4510">
        <v>1936</v>
      </c>
      <c r="M4510">
        <v>7.1</v>
      </c>
    </row>
    <row r="4511" spans="1:13" x14ac:dyDescent="0.3">
      <c r="A4511" t="s">
        <v>7452</v>
      </c>
      <c r="B4511">
        <v>18</v>
      </c>
      <c r="C4511">
        <v>99</v>
      </c>
      <c r="E4511" t="s">
        <v>3648</v>
      </c>
      <c r="F4511" t="s">
        <v>7453</v>
      </c>
      <c r="G4511">
        <v>652</v>
      </c>
      <c r="H4511" t="s">
        <v>16</v>
      </c>
      <c r="I4511" t="s">
        <v>105</v>
      </c>
      <c r="J4511" t="s">
        <v>217</v>
      </c>
      <c r="K4511">
        <v>1200000</v>
      </c>
      <c r="L4511">
        <v>2011</v>
      </c>
      <c r="M4511">
        <v>4.5</v>
      </c>
    </row>
    <row r="4512" spans="1:13" x14ac:dyDescent="0.3">
      <c r="A4512" t="s">
        <v>7454</v>
      </c>
      <c r="B4512">
        <v>22</v>
      </c>
      <c r="C4512">
        <v>84</v>
      </c>
      <c r="E4512" t="s">
        <v>7455</v>
      </c>
      <c r="F4512" t="s">
        <v>7456</v>
      </c>
      <c r="G4512">
        <v>1321</v>
      </c>
      <c r="H4512" t="s">
        <v>16</v>
      </c>
      <c r="I4512" t="s">
        <v>105</v>
      </c>
      <c r="J4512" t="s">
        <v>217</v>
      </c>
      <c r="K4512">
        <v>1200000</v>
      </c>
      <c r="L4512">
        <v>2012</v>
      </c>
      <c r="M4512">
        <v>3.8</v>
      </c>
    </row>
    <row r="4513" spans="1:13" x14ac:dyDescent="0.3">
      <c r="A4513" t="s">
        <v>1309</v>
      </c>
      <c r="B4513">
        <v>9</v>
      </c>
      <c r="C4513">
        <v>91</v>
      </c>
      <c r="D4513">
        <v>2850263</v>
      </c>
      <c r="E4513" t="s">
        <v>7457</v>
      </c>
      <c r="F4513" t="s">
        <v>7458</v>
      </c>
      <c r="G4513">
        <v>5061</v>
      </c>
      <c r="H4513" t="s">
        <v>16</v>
      </c>
      <c r="I4513" t="s">
        <v>17</v>
      </c>
      <c r="J4513" t="s">
        <v>42</v>
      </c>
      <c r="K4513">
        <v>2600000</v>
      </c>
      <c r="L4513">
        <v>1993</v>
      </c>
      <c r="M4513">
        <v>6.2</v>
      </c>
    </row>
    <row r="4514" spans="1:13" x14ac:dyDescent="0.3">
      <c r="A4514" t="s">
        <v>5974</v>
      </c>
      <c r="B4514">
        <v>30</v>
      </c>
      <c r="C4514">
        <v>97</v>
      </c>
      <c r="E4514" t="s">
        <v>787</v>
      </c>
      <c r="F4514" t="s">
        <v>7459</v>
      </c>
      <c r="G4514">
        <v>1172</v>
      </c>
      <c r="H4514" t="s">
        <v>16</v>
      </c>
      <c r="I4514" t="s">
        <v>17</v>
      </c>
      <c r="J4514" t="s">
        <v>217</v>
      </c>
      <c r="K4514">
        <v>1200000</v>
      </c>
      <c r="L4514">
        <v>1970</v>
      </c>
      <c r="M4514">
        <v>6.6</v>
      </c>
    </row>
    <row r="4515" spans="1:13" x14ac:dyDescent="0.3">
      <c r="A4515" t="s">
        <v>7460</v>
      </c>
      <c r="B4515">
        <v>9</v>
      </c>
      <c r="C4515">
        <v>84</v>
      </c>
      <c r="E4515" t="s">
        <v>2285</v>
      </c>
      <c r="F4515" t="s">
        <v>7461</v>
      </c>
      <c r="G4515">
        <v>742</v>
      </c>
      <c r="H4515" t="s">
        <v>16</v>
      </c>
      <c r="I4515" t="s">
        <v>17</v>
      </c>
      <c r="J4515" t="s">
        <v>217</v>
      </c>
      <c r="K4515">
        <v>1200000</v>
      </c>
      <c r="L4515">
        <v>2015</v>
      </c>
      <c r="M4515">
        <v>4.5999999999999996</v>
      </c>
    </row>
    <row r="4516" spans="1:13" hidden="1" x14ac:dyDescent="0.3">
      <c r="A4516" t="s">
        <v>7462</v>
      </c>
      <c r="B4516">
        <v>7</v>
      </c>
      <c r="C4516">
        <v>100</v>
      </c>
      <c r="E4516" t="s">
        <v>2285</v>
      </c>
      <c r="F4516" t="s">
        <v>7463</v>
      </c>
      <c r="G4516">
        <v>71</v>
      </c>
      <c r="H4516" t="s">
        <v>16</v>
      </c>
      <c r="I4516" t="s">
        <v>17</v>
      </c>
      <c r="K4516">
        <v>1200000</v>
      </c>
      <c r="L4516">
        <v>2015</v>
      </c>
      <c r="M4516">
        <v>4.2</v>
      </c>
    </row>
    <row r="4517" spans="1:13" x14ac:dyDescent="0.3">
      <c r="A4517" t="s">
        <v>7464</v>
      </c>
      <c r="B4517">
        <v>91</v>
      </c>
      <c r="C4517">
        <v>94</v>
      </c>
      <c r="D4517">
        <v>16101109</v>
      </c>
      <c r="E4517" t="s">
        <v>609</v>
      </c>
      <c r="F4517" t="s">
        <v>7465</v>
      </c>
      <c r="G4517">
        <v>76467</v>
      </c>
      <c r="H4517" t="s">
        <v>16</v>
      </c>
      <c r="I4517" t="s">
        <v>17</v>
      </c>
      <c r="J4517" t="s">
        <v>217</v>
      </c>
      <c r="K4517">
        <v>3000000</v>
      </c>
      <c r="L4517">
        <v>2005</v>
      </c>
      <c r="M4517">
        <v>6.8</v>
      </c>
    </row>
    <row r="4518" spans="1:13" hidden="1" x14ac:dyDescent="0.3">
      <c r="A4518" t="s">
        <v>6118</v>
      </c>
      <c r="B4518">
        <v>99</v>
      </c>
      <c r="C4518">
        <v>90</v>
      </c>
      <c r="D4518">
        <v>6013</v>
      </c>
      <c r="E4518" t="s">
        <v>782</v>
      </c>
      <c r="F4518" t="s">
        <v>7466</v>
      </c>
      <c r="G4518">
        <v>39929</v>
      </c>
      <c r="H4518" t="s">
        <v>16</v>
      </c>
      <c r="I4518" t="s">
        <v>25</v>
      </c>
      <c r="K4518">
        <v>695393</v>
      </c>
      <c r="L4518">
        <v>2004</v>
      </c>
      <c r="M4518">
        <v>7.7</v>
      </c>
    </row>
    <row r="4519" spans="1:13" hidden="1" x14ac:dyDescent="0.3">
      <c r="B4519">
        <v>2</v>
      </c>
      <c r="E4519" t="s">
        <v>1578</v>
      </c>
      <c r="F4519" t="s">
        <v>7467</v>
      </c>
      <c r="G4519">
        <v>726</v>
      </c>
      <c r="H4519" t="s">
        <v>16</v>
      </c>
      <c r="I4519" t="s">
        <v>139</v>
      </c>
      <c r="M4519">
        <v>7.1</v>
      </c>
    </row>
    <row r="4520" spans="1:13" x14ac:dyDescent="0.3">
      <c r="A4520" t="s">
        <v>7468</v>
      </c>
      <c r="B4520">
        <v>57</v>
      </c>
      <c r="C4520">
        <v>92</v>
      </c>
      <c r="D4520">
        <v>1400000</v>
      </c>
      <c r="E4520" t="s">
        <v>6923</v>
      </c>
      <c r="F4520" t="s">
        <v>7469</v>
      </c>
      <c r="G4520">
        <v>1324</v>
      </c>
      <c r="H4520" t="s">
        <v>16</v>
      </c>
      <c r="I4520" t="s">
        <v>17</v>
      </c>
      <c r="J4520" t="s">
        <v>217</v>
      </c>
      <c r="K4520">
        <v>1100000</v>
      </c>
      <c r="L4520">
        <v>1987</v>
      </c>
      <c r="M4520">
        <v>5.9</v>
      </c>
    </row>
    <row r="4521" spans="1:13" hidden="1" x14ac:dyDescent="0.3">
      <c r="A4521" t="s">
        <v>7470</v>
      </c>
      <c r="B4521">
        <v>12</v>
      </c>
      <c r="C4521">
        <v>105</v>
      </c>
      <c r="D4521">
        <v>247740</v>
      </c>
      <c r="E4521" t="s">
        <v>1049</v>
      </c>
      <c r="F4521" t="s">
        <v>7471</v>
      </c>
      <c r="G4521">
        <v>285</v>
      </c>
      <c r="H4521" t="s">
        <v>16</v>
      </c>
      <c r="I4521" t="s">
        <v>17</v>
      </c>
      <c r="L4521">
        <v>2002</v>
      </c>
      <c r="M4521">
        <v>4.7</v>
      </c>
    </row>
    <row r="4522" spans="1:13" hidden="1" x14ac:dyDescent="0.3">
      <c r="A4522" t="s">
        <v>7472</v>
      </c>
      <c r="B4522">
        <v>58</v>
      </c>
      <c r="C4522">
        <v>73</v>
      </c>
      <c r="D4522">
        <v>39659</v>
      </c>
      <c r="E4522" t="s">
        <v>7473</v>
      </c>
      <c r="F4522" t="s">
        <v>7474</v>
      </c>
      <c r="G4522">
        <v>1555</v>
      </c>
      <c r="H4522" t="s">
        <v>16</v>
      </c>
      <c r="I4522" t="s">
        <v>105</v>
      </c>
      <c r="K4522">
        <v>1600000</v>
      </c>
      <c r="L4522">
        <v>2002</v>
      </c>
      <c r="M4522">
        <v>7</v>
      </c>
    </row>
    <row r="4523" spans="1:13" x14ac:dyDescent="0.3">
      <c r="A4523" t="s">
        <v>7475</v>
      </c>
      <c r="B4523">
        <v>5</v>
      </c>
      <c r="C4523">
        <v>116</v>
      </c>
      <c r="E4523" t="s">
        <v>1235</v>
      </c>
      <c r="F4523" t="s">
        <v>7476</v>
      </c>
      <c r="G4523">
        <v>2050</v>
      </c>
      <c r="H4523" t="s">
        <v>6778</v>
      </c>
      <c r="I4523" t="s">
        <v>2884</v>
      </c>
      <c r="J4523" t="s">
        <v>42</v>
      </c>
      <c r="K4523">
        <v>10000000</v>
      </c>
      <c r="L4523">
        <v>2006</v>
      </c>
      <c r="M4523">
        <v>6.9</v>
      </c>
    </row>
    <row r="4524" spans="1:13" x14ac:dyDescent="0.3">
      <c r="A4524" t="s">
        <v>7477</v>
      </c>
      <c r="B4524">
        <v>97</v>
      </c>
      <c r="C4524">
        <v>110</v>
      </c>
      <c r="D4524">
        <v>56129</v>
      </c>
      <c r="E4524" t="s">
        <v>1073</v>
      </c>
      <c r="F4524" t="s">
        <v>7478</v>
      </c>
      <c r="G4524">
        <v>6555</v>
      </c>
      <c r="H4524" t="s">
        <v>16</v>
      </c>
      <c r="I4524" t="s">
        <v>105</v>
      </c>
      <c r="J4524" t="s">
        <v>217</v>
      </c>
      <c r="K4524">
        <v>1100000</v>
      </c>
      <c r="L4524">
        <v>2010</v>
      </c>
      <c r="M4524">
        <v>6.1</v>
      </c>
    </row>
    <row r="4525" spans="1:13" x14ac:dyDescent="0.3">
      <c r="A4525" t="s">
        <v>7479</v>
      </c>
      <c r="B4525">
        <v>481</v>
      </c>
      <c r="C4525">
        <v>102</v>
      </c>
      <c r="D4525">
        <v>4105123</v>
      </c>
      <c r="E4525" t="s">
        <v>129</v>
      </c>
      <c r="F4525" t="s">
        <v>7480</v>
      </c>
      <c r="G4525">
        <v>148221</v>
      </c>
      <c r="H4525" t="s">
        <v>7481</v>
      </c>
      <c r="I4525" t="s">
        <v>7482</v>
      </c>
      <c r="J4525" t="s">
        <v>217</v>
      </c>
      <c r="K4525">
        <v>1100000</v>
      </c>
      <c r="L4525">
        <v>2011</v>
      </c>
      <c r="M4525">
        <v>7.6</v>
      </c>
    </row>
    <row r="4526" spans="1:13" x14ac:dyDescent="0.3">
      <c r="A4526" t="s">
        <v>7483</v>
      </c>
      <c r="B4526">
        <v>17</v>
      </c>
      <c r="C4526">
        <v>89</v>
      </c>
      <c r="E4526" t="s">
        <v>1501</v>
      </c>
      <c r="F4526" t="s">
        <v>7484</v>
      </c>
      <c r="G4526">
        <v>737</v>
      </c>
      <c r="H4526" t="s">
        <v>16</v>
      </c>
      <c r="I4526" t="s">
        <v>17</v>
      </c>
      <c r="J4526" t="s">
        <v>217</v>
      </c>
      <c r="K4526">
        <v>1100000</v>
      </c>
      <c r="L4526">
        <v>2010</v>
      </c>
      <c r="M4526">
        <v>3</v>
      </c>
    </row>
    <row r="4527" spans="1:13" x14ac:dyDescent="0.3">
      <c r="A4527" t="s">
        <v>7485</v>
      </c>
      <c r="B4527">
        <v>9</v>
      </c>
      <c r="C4527">
        <v>76</v>
      </c>
      <c r="E4527" t="s">
        <v>2285</v>
      </c>
      <c r="F4527" t="s">
        <v>7486</v>
      </c>
      <c r="G4527">
        <v>332</v>
      </c>
      <c r="H4527" t="s">
        <v>16</v>
      </c>
      <c r="I4527" t="s">
        <v>2519</v>
      </c>
      <c r="J4527" t="s">
        <v>217</v>
      </c>
      <c r="K4527">
        <v>1100000</v>
      </c>
      <c r="L4527">
        <v>2013</v>
      </c>
      <c r="M4527">
        <v>2.6</v>
      </c>
    </row>
    <row r="4528" spans="1:13" x14ac:dyDescent="0.3">
      <c r="A4528" t="s">
        <v>6187</v>
      </c>
      <c r="B4528">
        <v>242</v>
      </c>
      <c r="C4528">
        <v>82</v>
      </c>
      <c r="E4528" t="s">
        <v>2003</v>
      </c>
      <c r="F4528" t="s">
        <v>7487</v>
      </c>
      <c r="G4528">
        <v>387508</v>
      </c>
      <c r="H4528" t="s">
        <v>16</v>
      </c>
      <c r="I4528" t="s">
        <v>17</v>
      </c>
      <c r="J4528" t="s">
        <v>42</v>
      </c>
      <c r="K4528">
        <v>950000</v>
      </c>
      <c r="L4528">
        <v>1942</v>
      </c>
      <c r="M4528">
        <v>8.6</v>
      </c>
    </row>
    <row r="4529" spans="1:13" x14ac:dyDescent="0.3">
      <c r="A4529" t="s">
        <v>7488</v>
      </c>
      <c r="B4529">
        <v>95</v>
      </c>
      <c r="C4529">
        <v>89</v>
      </c>
      <c r="E4529" t="s">
        <v>2193</v>
      </c>
      <c r="F4529" t="s">
        <v>7489</v>
      </c>
      <c r="G4529">
        <v>9465</v>
      </c>
      <c r="H4529" t="s">
        <v>16</v>
      </c>
      <c r="I4529" t="s">
        <v>139</v>
      </c>
      <c r="J4529" t="s">
        <v>217</v>
      </c>
      <c r="K4529">
        <v>1400000</v>
      </c>
      <c r="L4529">
        <v>2008</v>
      </c>
      <c r="M4529">
        <v>6.1</v>
      </c>
    </row>
    <row r="4530" spans="1:13" hidden="1" x14ac:dyDescent="0.3">
      <c r="A4530" t="s">
        <v>7490</v>
      </c>
      <c r="B4530">
        <v>14</v>
      </c>
      <c r="C4530">
        <v>150</v>
      </c>
      <c r="E4530" t="s">
        <v>921</v>
      </c>
      <c r="F4530" t="s">
        <v>7491</v>
      </c>
      <c r="G4530">
        <v>11010</v>
      </c>
      <c r="H4530" t="s">
        <v>2005</v>
      </c>
      <c r="I4530" t="s">
        <v>2006</v>
      </c>
      <c r="L4530">
        <v>2009</v>
      </c>
      <c r="M4530">
        <v>7.5</v>
      </c>
    </row>
    <row r="4531" spans="1:13" x14ac:dyDescent="0.3">
      <c r="A4531" t="s">
        <v>7492</v>
      </c>
      <c r="B4531">
        <v>87</v>
      </c>
      <c r="C4531">
        <v>89</v>
      </c>
      <c r="E4531" t="s">
        <v>680</v>
      </c>
      <c r="F4531" t="s">
        <v>7493</v>
      </c>
      <c r="G4531">
        <v>20678</v>
      </c>
      <c r="H4531" t="s">
        <v>16</v>
      </c>
      <c r="I4531" t="s">
        <v>17</v>
      </c>
      <c r="J4531" t="s">
        <v>4951</v>
      </c>
      <c r="K4531">
        <v>1000000</v>
      </c>
      <c r="L4531">
        <v>1972</v>
      </c>
      <c r="M4531">
        <v>6.7</v>
      </c>
    </row>
    <row r="4532" spans="1:13" x14ac:dyDescent="0.3">
      <c r="A4532" t="s">
        <v>2228</v>
      </c>
      <c r="B4532">
        <v>141</v>
      </c>
      <c r="C4532">
        <v>145</v>
      </c>
      <c r="D4532">
        <v>117235247</v>
      </c>
      <c r="E4532" t="s">
        <v>1367</v>
      </c>
      <c r="F4532" t="s">
        <v>7494</v>
      </c>
      <c r="G4532">
        <v>375240</v>
      </c>
      <c r="H4532" t="s">
        <v>16</v>
      </c>
      <c r="I4532" t="s">
        <v>17</v>
      </c>
      <c r="J4532" t="s">
        <v>42</v>
      </c>
      <c r="K4532">
        <v>960000</v>
      </c>
      <c r="L4532">
        <v>1976</v>
      </c>
      <c r="M4532">
        <v>8.1</v>
      </c>
    </row>
    <row r="4533" spans="1:13" x14ac:dyDescent="0.3">
      <c r="A4533" t="s">
        <v>7495</v>
      </c>
      <c r="B4533">
        <v>16</v>
      </c>
      <c r="C4533">
        <v>91</v>
      </c>
      <c r="E4533" t="s">
        <v>1235</v>
      </c>
      <c r="F4533" t="s">
        <v>7496</v>
      </c>
      <c r="G4533">
        <v>512</v>
      </c>
      <c r="H4533" t="s">
        <v>16</v>
      </c>
      <c r="I4533" t="s">
        <v>4417</v>
      </c>
      <c r="J4533" t="s">
        <v>1730</v>
      </c>
      <c r="K4533">
        <v>1100000</v>
      </c>
      <c r="L4533">
        <v>2014</v>
      </c>
      <c r="M4533">
        <v>4.9000000000000004</v>
      </c>
    </row>
    <row r="4534" spans="1:13" x14ac:dyDescent="0.3">
      <c r="A4534" t="s">
        <v>1918</v>
      </c>
      <c r="B4534">
        <v>212</v>
      </c>
      <c r="C4534">
        <v>89</v>
      </c>
      <c r="D4534">
        <v>21378000</v>
      </c>
      <c r="E4534" t="s">
        <v>2625</v>
      </c>
      <c r="F4534" t="s">
        <v>4140</v>
      </c>
      <c r="G4534">
        <v>46493</v>
      </c>
      <c r="H4534" t="s">
        <v>16</v>
      </c>
      <c r="I4534" t="s">
        <v>17</v>
      </c>
      <c r="J4534" t="s">
        <v>217</v>
      </c>
      <c r="K4534">
        <v>1000000</v>
      </c>
      <c r="L4534">
        <v>1980</v>
      </c>
      <c r="M4534">
        <v>6.8</v>
      </c>
    </row>
    <row r="4535" spans="1:13" x14ac:dyDescent="0.3">
      <c r="A4535" t="s">
        <v>5735</v>
      </c>
      <c r="B4535">
        <v>30</v>
      </c>
      <c r="C4535">
        <v>121</v>
      </c>
      <c r="E4535" t="s">
        <v>7497</v>
      </c>
      <c r="F4535" t="s">
        <v>7498</v>
      </c>
      <c r="G4535">
        <v>8508</v>
      </c>
      <c r="H4535" t="s">
        <v>16</v>
      </c>
      <c r="I4535" t="s">
        <v>25</v>
      </c>
      <c r="J4535" t="s">
        <v>2007</v>
      </c>
      <c r="K4535">
        <v>1000000</v>
      </c>
      <c r="L4535">
        <v>1963</v>
      </c>
      <c r="M4535">
        <v>6.8</v>
      </c>
    </row>
    <row r="4536" spans="1:13" x14ac:dyDescent="0.3">
      <c r="A4536" t="s">
        <v>7499</v>
      </c>
      <c r="B4536">
        <v>270</v>
      </c>
      <c r="C4536">
        <v>83</v>
      </c>
      <c r="D4536">
        <v>31537320</v>
      </c>
      <c r="E4536" t="s">
        <v>1097</v>
      </c>
      <c r="F4536" t="s">
        <v>7500</v>
      </c>
      <c r="G4536">
        <v>44329</v>
      </c>
      <c r="H4536" t="s">
        <v>16</v>
      </c>
      <c r="I4536" t="s">
        <v>17</v>
      </c>
      <c r="J4536" t="s">
        <v>217</v>
      </c>
      <c r="K4536">
        <v>1000000</v>
      </c>
      <c r="L4536">
        <v>2014</v>
      </c>
      <c r="M4536">
        <v>5.7</v>
      </c>
    </row>
    <row r="4537" spans="1:13" x14ac:dyDescent="0.3">
      <c r="A4537" t="s">
        <v>178</v>
      </c>
      <c r="B4537">
        <v>211</v>
      </c>
      <c r="C4537">
        <v>110</v>
      </c>
      <c r="E4537" t="s">
        <v>714</v>
      </c>
      <c r="F4537" t="s">
        <v>7501</v>
      </c>
      <c r="G4537">
        <v>507063</v>
      </c>
      <c r="H4537" t="s">
        <v>16</v>
      </c>
      <c r="I4537" t="s">
        <v>17</v>
      </c>
      <c r="J4537" t="s">
        <v>217</v>
      </c>
      <c r="K4537">
        <v>1300000</v>
      </c>
      <c r="L4537">
        <v>1976</v>
      </c>
      <c r="M4537">
        <v>8.3000000000000007</v>
      </c>
    </row>
    <row r="4538" spans="1:13" x14ac:dyDescent="0.3">
      <c r="A4538" t="s">
        <v>1034</v>
      </c>
      <c r="B4538">
        <v>161</v>
      </c>
      <c r="C4538">
        <v>91</v>
      </c>
      <c r="D4538">
        <v>17986000</v>
      </c>
      <c r="E4538" t="s">
        <v>2285</v>
      </c>
      <c r="F4538" t="s">
        <v>7502</v>
      </c>
      <c r="G4538">
        <v>22773</v>
      </c>
      <c r="H4538" t="s">
        <v>16</v>
      </c>
      <c r="I4538" t="s">
        <v>17</v>
      </c>
      <c r="J4538" t="s">
        <v>217</v>
      </c>
      <c r="K4538">
        <v>1000000</v>
      </c>
      <c r="L4538">
        <v>1981</v>
      </c>
      <c r="M4538">
        <v>6.6</v>
      </c>
    </row>
    <row r="4539" spans="1:13" x14ac:dyDescent="0.3">
      <c r="A4539" t="s">
        <v>2038</v>
      </c>
      <c r="B4539">
        <v>184</v>
      </c>
      <c r="C4539">
        <v>110</v>
      </c>
      <c r="D4539">
        <v>16067035</v>
      </c>
      <c r="E4539" t="s">
        <v>23</v>
      </c>
      <c r="F4539" t="s">
        <v>7503</v>
      </c>
      <c r="G4539">
        <v>116642</v>
      </c>
      <c r="H4539" t="s">
        <v>16</v>
      </c>
      <c r="I4539" t="s">
        <v>25</v>
      </c>
      <c r="J4539" t="s">
        <v>2160</v>
      </c>
      <c r="K4539">
        <v>1100000</v>
      </c>
      <c r="L4539">
        <v>1962</v>
      </c>
      <c r="M4539">
        <v>7.3</v>
      </c>
    </row>
    <row r="4540" spans="1:13" x14ac:dyDescent="0.3">
      <c r="A4540" t="s">
        <v>7504</v>
      </c>
      <c r="B4540">
        <v>270</v>
      </c>
      <c r="C4540">
        <v>86</v>
      </c>
      <c r="D4540">
        <v>18112929</v>
      </c>
      <c r="E4540" t="s">
        <v>1536</v>
      </c>
      <c r="F4540" t="s">
        <v>7505</v>
      </c>
      <c r="G4540">
        <v>52642</v>
      </c>
      <c r="H4540" t="s">
        <v>16</v>
      </c>
      <c r="I4540" t="s">
        <v>17</v>
      </c>
      <c r="J4540" t="s">
        <v>217</v>
      </c>
      <c r="K4540">
        <v>1000000</v>
      </c>
      <c r="L4540">
        <v>2012</v>
      </c>
      <c r="M4540">
        <v>5</v>
      </c>
    </row>
    <row r="4541" spans="1:13" x14ac:dyDescent="0.3">
      <c r="A4541" t="s">
        <v>7506</v>
      </c>
      <c r="B4541">
        <v>203</v>
      </c>
      <c r="C4541">
        <v>86</v>
      </c>
      <c r="D4541">
        <v>14564027</v>
      </c>
      <c r="E4541" t="s">
        <v>2625</v>
      </c>
      <c r="F4541" t="s">
        <v>7507</v>
      </c>
      <c r="G4541">
        <v>76407</v>
      </c>
      <c r="H4541" t="s">
        <v>16</v>
      </c>
      <c r="I4541" t="s">
        <v>25</v>
      </c>
      <c r="J4541" t="s">
        <v>217</v>
      </c>
      <c r="K4541">
        <v>1000000</v>
      </c>
      <c r="L4541">
        <v>1987</v>
      </c>
      <c r="M4541">
        <v>7</v>
      </c>
    </row>
    <row r="4542" spans="1:13" x14ac:dyDescent="0.3">
      <c r="A4542" t="s">
        <v>7508</v>
      </c>
      <c r="B4542">
        <v>29</v>
      </c>
      <c r="C4542">
        <v>120</v>
      </c>
      <c r="D4542">
        <v>20773070</v>
      </c>
      <c r="E4542" t="s">
        <v>1235</v>
      </c>
      <c r="F4542" t="s">
        <v>7509</v>
      </c>
      <c r="G4542">
        <v>4501</v>
      </c>
      <c r="H4542" t="s">
        <v>16</v>
      </c>
      <c r="I4542" t="s">
        <v>17</v>
      </c>
      <c r="J4542" t="s">
        <v>42</v>
      </c>
      <c r="K4542">
        <v>5000000</v>
      </c>
      <c r="L4542">
        <v>2016</v>
      </c>
      <c r="M4542">
        <v>3.4</v>
      </c>
    </row>
    <row r="4543" spans="1:13" x14ac:dyDescent="0.3">
      <c r="A4543" t="s">
        <v>3185</v>
      </c>
      <c r="B4543">
        <v>137</v>
      </c>
      <c r="C4543">
        <v>90</v>
      </c>
      <c r="D4543">
        <v>10042266</v>
      </c>
      <c r="E4543" t="s">
        <v>2193</v>
      </c>
      <c r="F4543" t="s">
        <v>7510</v>
      </c>
      <c r="G4543">
        <v>23021</v>
      </c>
      <c r="H4543" t="s">
        <v>16</v>
      </c>
      <c r="I4543" t="s">
        <v>17</v>
      </c>
      <c r="J4543" t="s">
        <v>18</v>
      </c>
      <c r="K4543">
        <v>1000000</v>
      </c>
      <c r="L4543">
        <v>2005</v>
      </c>
      <c r="M4543">
        <v>5.9</v>
      </c>
    </row>
    <row r="4544" spans="1:13" x14ac:dyDescent="0.3">
      <c r="A4544" t="s">
        <v>7511</v>
      </c>
      <c r="B4544">
        <v>107</v>
      </c>
      <c r="C4544">
        <v>99</v>
      </c>
      <c r="D4544">
        <v>10037390</v>
      </c>
      <c r="E4544" t="s">
        <v>2028</v>
      </c>
      <c r="F4544" t="s">
        <v>7512</v>
      </c>
      <c r="G4544">
        <v>5442</v>
      </c>
      <c r="H4544" t="s">
        <v>248</v>
      </c>
      <c r="I4544" t="s">
        <v>249</v>
      </c>
      <c r="J4544" t="s">
        <v>42</v>
      </c>
      <c r="K4544">
        <v>1000000000</v>
      </c>
      <c r="L4544">
        <v>1999</v>
      </c>
      <c r="M4544">
        <v>6</v>
      </c>
    </row>
    <row r="4545" spans="1:13" x14ac:dyDescent="0.3">
      <c r="A4545" t="s">
        <v>4537</v>
      </c>
      <c r="B4545">
        <v>377</v>
      </c>
      <c r="C4545">
        <v>112</v>
      </c>
      <c r="D4545">
        <v>9701559</v>
      </c>
      <c r="E4545" t="s">
        <v>85</v>
      </c>
      <c r="F4545" t="s">
        <v>7513</v>
      </c>
      <c r="G4545">
        <v>141425</v>
      </c>
      <c r="H4545" t="s">
        <v>16</v>
      </c>
      <c r="I4545" t="s">
        <v>17</v>
      </c>
      <c r="J4545" t="s">
        <v>217</v>
      </c>
      <c r="K4545">
        <v>3500000</v>
      </c>
      <c r="L4545">
        <v>2010</v>
      </c>
      <c r="M4545">
        <v>7.4</v>
      </c>
    </row>
    <row r="4546" spans="1:13" x14ac:dyDescent="0.3">
      <c r="A4546" t="s">
        <v>7514</v>
      </c>
      <c r="B4546">
        <v>169</v>
      </c>
      <c r="C4546">
        <v>103</v>
      </c>
      <c r="D4546">
        <v>9013113</v>
      </c>
      <c r="E4546" t="s">
        <v>1923</v>
      </c>
      <c r="F4546" t="s">
        <v>7515</v>
      </c>
      <c r="G4546">
        <v>36321</v>
      </c>
      <c r="H4546" t="s">
        <v>16</v>
      </c>
      <c r="I4546" t="s">
        <v>17</v>
      </c>
      <c r="J4546" t="s">
        <v>217</v>
      </c>
      <c r="K4546">
        <v>1000000</v>
      </c>
      <c r="L4546">
        <v>2005</v>
      </c>
      <c r="M4546">
        <v>7.4</v>
      </c>
    </row>
    <row r="4547" spans="1:13" x14ac:dyDescent="0.3">
      <c r="A4547" t="s">
        <v>3845</v>
      </c>
      <c r="B4547">
        <v>225</v>
      </c>
      <c r="C4547">
        <v>83</v>
      </c>
      <c r="D4547">
        <v>53245055</v>
      </c>
      <c r="E4547" t="s">
        <v>2285</v>
      </c>
      <c r="F4547" t="s">
        <v>7516</v>
      </c>
      <c r="G4547">
        <v>30570</v>
      </c>
      <c r="H4547" t="s">
        <v>16</v>
      </c>
      <c r="I4547" t="s">
        <v>17</v>
      </c>
      <c r="J4547" t="s">
        <v>217</v>
      </c>
      <c r="K4547">
        <v>1000000</v>
      </c>
      <c r="L4547">
        <v>2012</v>
      </c>
      <c r="M4547">
        <v>4.2</v>
      </c>
    </row>
    <row r="4548" spans="1:13" x14ac:dyDescent="0.3">
      <c r="A4548" t="s">
        <v>7517</v>
      </c>
      <c r="B4548">
        <v>101</v>
      </c>
      <c r="C4548">
        <v>109</v>
      </c>
      <c r="D4548">
        <v>9000000</v>
      </c>
      <c r="E4548" t="s">
        <v>1972</v>
      </c>
      <c r="F4548" t="s">
        <v>7518</v>
      </c>
      <c r="G4548">
        <v>7584</v>
      </c>
      <c r="H4548" t="s">
        <v>16</v>
      </c>
      <c r="I4548" t="s">
        <v>17</v>
      </c>
      <c r="J4548" t="s">
        <v>2600</v>
      </c>
      <c r="K4548">
        <v>900000</v>
      </c>
      <c r="L4548">
        <v>1970</v>
      </c>
      <c r="M4548">
        <v>6.2</v>
      </c>
    </row>
    <row r="4549" spans="1:13" hidden="1" x14ac:dyDescent="0.3">
      <c r="A4549" t="s">
        <v>7519</v>
      </c>
      <c r="B4549">
        <v>39</v>
      </c>
      <c r="C4549">
        <v>89</v>
      </c>
      <c r="E4549" t="s">
        <v>1453</v>
      </c>
      <c r="F4549" t="s">
        <v>7520</v>
      </c>
      <c r="G4549">
        <v>2636</v>
      </c>
      <c r="H4549" t="s">
        <v>16</v>
      </c>
      <c r="I4549" t="s">
        <v>17</v>
      </c>
      <c r="K4549">
        <v>1000000</v>
      </c>
      <c r="L4549">
        <v>1956</v>
      </c>
      <c r="M4549">
        <v>6.2</v>
      </c>
    </row>
    <row r="4550" spans="1:13" hidden="1" x14ac:dyDescent="0.3">
      <c r="A4550" t="s">
        <v>4747</v>
      </c>
      <c r="B4550">
        <v>372</v>
      </c>
      <c r="C4550">
        <v>96</v>
      </c>
      <c r="D4550">
        <v>23808111</v>
      </c>
      <c r="E4550" t="s">
        <v>31</v>
      </c>
      <c r="F4550" t="s">
        <v>7521</v>
      </c>
      <c r="G4550">
        <v>67654</v>
      </c>
      <c r="H4550" t="s">
        <v>16</v>
      </c>
      <c r="I4550" t="s">
        <v>17</v>
      </c>
      <c r="J4550" t="s">
        <v>42</v>
      </c>
      <c r="L4550">
        <v>2006</v>
      </c>
      <c r="M4550">
        <v>7.5</v>
      </c>
    </row>
    <row r="4551" spans="1:13" x14ac:dyDescent="0.3">
      <c r="A4551" t="s">
        <v>7522</v>
      </c>
      <c r="B4551">
        <v>40</v>
      </c>
      <c r="C4551">
        <v>109</v>
      </c>
      <c r="E4551" t="s">
        <v>7523</v>
      </c>
      <c r="F4551" t="s">
        <v>7524</v>
      </c>
      <c r="G4551">
        <v>7346</v>
      </c>
      <c r="H4551" t="s">
        <v>16</v>
      </c>
      <c r="I4551" t="s">
        <v>17</v>
      </c>
      <c r="J4551" t="s">
        <v>2160</v>
      </c>
      <c r="K4551">
        <v>1000000</v>
      </c>
      <c r="L4551">
        <v>1949</v>
      </c>
      <c r="M4551">
        <v>7.2</v>
      </c>
    </row>
    <row r="4552" spans="1:13" hidden="1" x14ac:dyDescent="0.3">
      <c r="A4552" t="s">
        <v>178</v>
      </c>
      <c r="B4552">
        <v>129</v>
      </c>
      <c r="C4552">
        <v>122</v>
      </c>
      <c r="D4552">
        <v>5355376</v>
      </c>
      <c r="E4552" t="s">
        <v>7525</v>
      </c>
      <c r="F4552" t="s">
        <v>7526</v>
      </c>
      <c r="G4552">
        <v>9638</v>
      </c>
      <c r="H4552" t="s">
        <v>16</v>
      </c>
      <c r="I4552" t="s">
        <v>17</v>
      </c>
      <c r="J4552" t="s">
        <v>18</v>
      </c>
      <c r="L4552">
        <v>2008</v>
      </c>
      <c r="M4552">
        <v>7.2</v>
      </c>
    </row>
    <row r="4553" spans="1:13" x14ac:dyDescent="0.3">
      <c r="A4553" t="s">
        <v>5731</v>
      </c>
      <c r="B4553">
        <v>285</v>
      </c>
      <c r="C4553">
        <v>100</v>
      </c>
      <c r="D4553">
        <v>7186670</v>
      </c>
      <c r="E4553" t="s">
        <v>6192</v>
      </c>
      <c r="F4553" t="s">
        <v>7527</v>
      </c>
      <c r="G4553">
        <v>21468</v>
      </c>
      <c r="H4553" t="s">
        <v>16</v>
      </c>
      <c r="I4553" t="s">
        <v>17</v>
      </c>
      <c r="J4553" t="s">
        <v>217</v>
      </c>
      <c r="K4553">
        <v>6000000</v>
      </c>
      <c r="L4553">
        <v>2013</v>
      </c>
      <c r="M4553">
        <v>5.4</v>
      </c>
    </row>
    <row r="4554" spans="1:13" hidden="1" x14ac:dyDescent="0.3">
      <c r="A4554" t="s">
        <v>7528</v>
      </c>
      <c r="B4554">
        <v>29</v>
      </c>
      <c r="C4554">
        <v>109</v>
      </c>
      <c r="E4554" t="s">
        <v>4458</v>
      </c>
      <c r="F4554" t="s">
        <v>7529</v>
      </c>
      <c r="G4554">
        <v>162</v>
      </c>
      <c r="H4554" t="s">
        <v>16</v>
      </c>
      <c r="I4554" t="s">
        <v>25</v>
      </c>
      <c r="K4554">
        <v>1100000</v>
      </c>
      <c r="L4554">
        <v>2015</v>
      </c>
      <c r="M4554">
        <v>7</v>
      </c>
    </row>
    <row r="4555" spans="1:13" x14ac:dyDescent="0.3">
      <c r="A4555" t="s">
        <v>7530</v>
      </c>
      <c r="B4555">
        <v>337</v>
      </c>
      <c r="C4555">
        <v>95</v>
      </c>
      <c r="D4555">
        <v>5997134</v>
      </c>
      <c r="E4555" t="s">
        <v>1798</v>
      </c>
      <c r="F4555" t="s">
        <v>7531</v>
      </c>
      <c r="G4555">
        <v>36381</v>
      </c>
      <c r="H4555" t="s">
        <v>16</v>
      </c>
      <c r="I4555" t="s">
        <v>17</v>
      </c>
      <c r="J4555" t="s">
        <v>217</v>
      </c>
      <c r="K4555">
        <v>1000000</v>
      </c>
      <c r="L4555">
        <v>2012</v>
      </c>
      <c r="M4555">
        <v>7.2</v>
      </c>
    </row>
    <row r="4556" spans="1:13" hidden="1" x14ac:dyDescent="0.3">
      <c r="A4556" t="s">
        <v>7532</v>
      </c>
      <c r="B4556">
        <v>120</v>
      </c>
      <c r="C4556">
        <v>94</v>
      </c>
      <c r="D4556">
        <v>4417124</v>
      </c>
      <c r="E4556" t="s">
        <v>31</v>
      </c>
      <c r="F4556" t="s">
        <v>7533</v>
      </c>
      <c r="G4556">
        <v>42389</v>
      </c>
      <c r="H4556" t="s">
        <v>16</v>
      </c>
      <c r="I4556" t="s">
        <v>17</v>
      </c>
      <c r="J4556" t="s">
        <v>42</v>
      </c>
      <c r="L4556">
        <v>2008</v>
      </c>
      <c r="M4556">
        <v>7.9</v>
      </c>
    </row>
    <row r="4557" spans="1:13" hidden="1" x14ac:dyDescent="0.3">
      <c r="A4557" t="s">
        <v>6386</v>
      </c>
      <c r="B4557">
        <v>40</v>
      </c>
      <c r="C4557">
        <v>107</v>
      </c>
      <c r="D4557">
        <v>5355847</v>
      </c>
      <c r="E4557" t="s">
        <v>1235</v>
      </c>
      <c r="F4557" t="s">
        <v>7534</v>
      </c>
      <c r="G4557">
        <v>6110</v>
      </c>
      <c r="H4557" t="s">
        <v>16</v>
      </c>
      <c r="I4557" t="s">
        <v>17</v>
      </c>
      <c r="J4557" t="s">
        <v>18</v>
      </c>
      <c r="L4557">
        <v>2011</v>
      </c>
      <c r="M4557">
        <v>6.8</v>
      </c>
    </row>
    <row r="4558" spans="1:13" x14ac:dyDescent="0.3">
      <c r="A4558" t="s">
        <v>4623</v>
      </c>
      <c r="B4558">
        <v>38</v>
      </c>
      <c r="C4558">
        <v>104</v>
      </c>
      <c r="D4558">
        <v>3386698</v>
      </c>
      <c r="E4558" t="s">
        <v>515</v>
      </c>
      <c r="F4558" t="s">
        <v>7535</v>
      </c>
      <c r="G4558">
        <v>4195</v>
      </c>
      <c r="H4558" t="s">
        <v>16</v>
      </c>
      <c r="I4558" t="s">
        <v>17</v>
      </c>
      <c r="J4558" t="s">
        <v>217</v>
      </c>
      <c r="K4558">
        <v>1000000</v>
      </c>
      <c r="L4558">
        <v>1998</v>
      </c>
      <c r="M4558">
        <v>6.7</v>
      </c>
    </row>
    <row r="4559" spans="1:13" x14ac:dyDescent="0.3">
      <c r="A4559" t="s">
        <v>2898</v>
      </c>
      <c r="B4559">
        <v>387</v>
      </c>
      <c r="C4559">
        <v>96</v>
      </c>
      <c r="D4559">
        <v>143492840</v>
      </c>
      <c r="E4559" t="s">
        <v>515</v>
      </c>
      <c r="F4559" t="s">
        <v>5770</v>
      </c>
      <c r="G4559">
        <v>414345</v>
      </c>
      <c r="H4559" t="s">
        <v>16</v>
      </c>
      <c r="I4559" t="s">
        <v>17</v>
      </c>
      <c r="J4559" t="s">
        <v>18</v>
      </c>
      <c r="K4559">
        <v>7500000</v>
      </c>
      <c r="L4559">
        <v>2007</v>
      </c>
      <c r="M4559">
        <v>7.5</v>
      </c>
    </row>
    <row r="4560" spans="1:13" hidden="1" x14ac:dyDescent="0.3">
      <c r="A4560" t="s">
        <v>7536</v>
      </c>
      <c r="B4560">
        <v>185</v>
      </c>
      <c r="C4560">
        <v>93</v>
      </c>
      <c r="D4560">
        <v>5283379</v>
      </c>
      <c r="E4560" t="s">
        <v>921</v>
      </c>
      <c r="F4560" t="s">
        <v>7537</v>
      </c>
      <c r="G4560">
        <v>31254</v>
      </c>
      <c r="H4560" t="s">
        <v>16</v>
      </c>
      <c r="I4560" t="s">
        <v>17</v>
      </c>
      <c r="J4560" t="s">
        <v>217</v>
      </c>
      <c r="L4560">
        <v>2014</v>
      </c>
      <c r="M4560">
        <v>6.8</v>
      </c>
    </row>
    <row r="4561" spans="1:13" hidden="1" x14ac:dyDescent="0.3">
      <c r="A4561" t="s">
        <v>7538</v>
      </c>
      <c r="B4561">
        <v>348</v>
      </c>
      <c r="C4561">
        <v>102</v>
      </c>
      <c r="D4561">
        <v>2981638</v>
      </c>
      <c r="E4561" t="s">
        <v>710</v>
      </c>
      <c r="F4561" t="s">
        <v>7539</v>
      </c>
      <c r="G4561">
        <v>40425</v>
      </c>
      <c r="H4561" t="s">
        <v>16</v>
      </c>
      <c r="I4561" t="s">
        <v>17</v>
      </c>
      <c r="J4561" t="s">
        <v>217</v>
      </c>
      <c r="L4561">
        <v>2011</v>
      </c>
      <c r="M4561">
        <v>6.9</v>
      </c>
    </row>
    <row r="4562" spans="1:13" hidden="1" x14ac:dyDescent="0.3">
      <c r="A4562" t="s">
        <v>7540</v>
      </c>
      <c r="B4562">
        <v>155</v>
      </c>
      <c r="C4562">
        <v>84</v>
      </c>
      <c r="D4562">
        <v>3122616</v>
      </c>
      <c r="E4562" t="s">
        <v>921</v>
      </c>
      <c r="F4562" t="s">
        <v>7541</v>
      </c>
      <c r="G4562">
        <v>16594</v>
      </c>
      <c r="H4562" t="s">
        <v>16</v>
      </c>
      <c r="I4562" t="s">
        <v>17</v>
      </c>
      <c r="J4562" t="s">
        <v>217</v>
      </c>
      <c r="L4562">
        <v>2014</v>
      </c>
      <c r="M4562">
        <v>6.8</v>
      </c>
    </row>
    <row r="4563" spans="1:13" x14ac:dyDescent="0.3">
      <c r="A4563" t="s">
        <v>7542</v>
      </c>
      <c r="B4563">
        <v>181</v>
      </c>
      <c r="C4563">
        <v>97</v>
      </c>
      <c r="D4563">
        <v>2508841</v>
      </c>
      <c r="E4563" t="s">
        <v>714</v>
      </c>
      <c r="F4563" t="s">
        <v>7543</v>
      </c>
      <c r="G4563">
        <v>21746</v>
      </c>
      <c r="H4563" t="s">
        <v>16</v>
      </c>
      <c r="I4563" t="s">
        <v>17</v>
      </c>
      <c r="J4563" t="s">
        <v>217</v>
      </c>
      <c r="K4563">
        <v>1000000</v>
      </c>
      <c r="L4563">
        <v>2008</v>
      </c>
      <c r="M4563">
        <v>7.2</v>
      </c>
    </row>
    <row r="4564" spans="1:13" x14ac:dyDescent="0.3">
      <c r="A4564" t="s">
        <v>7544</v>
      </c>
      <c r="B4564">
        <v>149</v>
      </c>
      <c r="C4564">
        <v>91</v>
      </c>
      <c r="D4564">
        <v>4946250</v>
      </c>
      <c r="E4564" t="s">
        <v>1462</v>
      </c>
      <c r="F4564" t="s">
        <v>7545</v>
      </c>
      <c r="G4564">
        <v>9540</v>
      </c>
      <c r="H4564" t="s">
        <v>16</v>
      </c>
      <c r="I4564" t="s">
        <v>17</v>
      </c>
      <c r="J4564" t="s">
        <v>18</v>
      </c>
      <c r="K4564">
        <v>1000000</v>
      </c>
      <c r="L4564">
        <v>2013</v>
      </c>
      <c r="M4564">
        <v>7.4</v>
      </c>
    </row>
    <row r="4565" spans="1:13" x14ac:dyDescent="0.3">
      <c r="A4565" t="s">
        <v>6102</v>
      </c>
      <c r="B4565">
        <v>54</v>
      </c>
      <c r="C4565">
        <v>84</v>
      </c>
      <c r="D4565">
        <v>1950218</v>
      </c>
      <c r="E4565" t="s">
        <v>921</v>
      </c>
      <c r="F4565" t="s">
        <v>7546</v>
      </c>
      <c r="G4565">
        <v>5933</v>
      </c>
      <c r="H4565" t="s">
        <v>16</v>
      </c>
      <c r="I4565" t="s">
        <v>17</v>
      </c>
      <c r="J4565" t="s">
        <v>217</v>
      </c>
      <c r="K4565">
        <v>1000000</v>
      </c>
      <c r="L4565">
        <v>1997</v>
      </c>
      <c r="M4565">
        <v>5.6</v>
      </c>
    </row>
    <row r="4566" spans="1:13" x14ac:dyDescent="0.3">
      <c r="A4566" t="s">
        <v>5647</v>
      </c>
      <c r="B4566">
        <v>18</v>
      </c>
      <c r="C4566">
        <v>86</v>
      </c>
      <c r="D4566">
        <v>1277257</v>
      </c>
      <c r="E4566" t="s">
        <v>515</v>
      </c>
      <c r="F4566" t="s">
        <v>7547</v>
      </c>
      <c r="G4566">
        <v>2629</v>
      </c>
      <c r="H4566" t="s">
        <v>16</v>
      </c>
      <c r="I4566" t="s">
        <v>25</v>
      </c>
      <c r="J4566" t="s">
        <v>217</v>
      </c>
      <c r="K4566">
        <v>1000000</v>
      </c>
      <c r="L4566">
        <v>1996</v>
      </c>
      <c r="M4566">
        <v>6.8</v>
      </c>
    </row>
    <row r="4567" spans="1:13" x14ac:dyDescent="0.3">
      <c r="A4567" t="s">
        <v>4599</v>
      </c>
      <c r="B4567">
        <v>122</v>
      </c>
      <c r="C4567">
        <v>91</v>
      </c>
      <c r="D4567">
        <v>45857453</v>
      </c>
      <c r="E4567" t="s">
        <v>1972</v>
      </c>
      <c r="F4567" t="s">
        <v>6589</v>
      </c>
      <c r="G4567">
        <v>82232</v>
      </c>
      <c r="H4567" t="s">
        <v>16</v>
      </c>
      <c r="I4567" t="s">
        <v>25</v>
      </c>
      <c r="J4567" t="s">
        <v>217</v>
      </c>
      <c r="K4567">
        <v>3500000</v>
      </c>
      <c r="L4567">
        <v>1997</v>
      </c>
      <c r="M4567">
        <v>7.2</v>
      </c>
    </row>
    <row r="4568" spans="1:13" x14ac:dyDescent="0.3">
      <c r="A4568" t="s">
        <v>7548</v>
      </c>
      <c r="B4568">
        <v>87</v>
      </c>
      <c r="C4568">
        <v>92</v>
      </c>
      <c r="D4568">
        <v>1677838</v>
      </c>
      <c r="E4568" t="s">
        <v>31</v>
      </c>
      <c r="F4568" t="s">
        <v>7549</v>
      </c>
      <c r="G4568">
        <v>11283</v>
      </c>
      <c r="H4568" t="s">
        <v>16</v>
      </c>
      <c r="I4568" t="s">
        <v>17</v>
      </c>
      <c r="J4568" t="s">
        <v>42</v>
      </c>
      <c r="K4568">
        <v>1000000</v>
      </c>
      <c r="L4568">
        <v>2006</v>
      </c>
      <c r="M4568">
        <v>7.7</v>
      </c>
    </row>
    <row r="4569" spans="1:13" x14ac:dyDescent="0.3">
      <c r="A4569" t="s">
        <v>7550</v>
      </c>
      <c r="B4569">
        <v>51</v>
      </c>
      <c r="C4569">
        <v>94</v>
      </c>
      <c r="D4569">
        <v>1744858</v>
      </c>
      <c r="E4569" t="s">
        <v>1612</v>
      </c>
      <c r="F4569" t="s">
        <v>7551</v>
      </c>
      <c r="G4569">
        <v>6084</v>
      </c>
      <c r="H4569" t="s">
        <v>16</v>
      </c>
      <c r="I4569" t="s">
        <v>17</v>
      </c>
      <c r="J4569" t="s">
        <v>217</v>
      </c>
      <c r="K4569">
        <v>1000000</v>
      </c>
      <c r="L4569">
        <v>2000</v>
      </c>
      <c r="M4569">
        <v>7</v>
      </c>
    </row>
    <row r="4570" spans="1:13" x14ac:dyDescent="0.3">
      <c r="A4570" t="s">
        <v>6214</v>
      </c>
      <c r="B4570">
        <v>260</v>
      </c>
      <c r="C4570">
        <v>92</v>
      </c>
      <c r="E4570" t="s">
        <v>7552</v>
      </c>
      <c r="F4570" t="s">
        <v>7553</v>
      </c>
      <c r="G4570">
        <v>38893</v>
      </c>
      <c r="H4570" t="s">
        <v>16</v>
      </c>
      <c r="I4570" t="s">
        <v>17</v>
      </c>
      <c r="J4570" t="s">
        <v>217</v>
      </c>
      <c r="K4570">
        <v>1000000</v>
      </c>
      <c r="L4570">
        <v>2002</v>
      </c>
      <c r="M4570">
        <v>7.2</v>
      </c>
    </row>
    <row r="4571" spans="1:13" x14ac:dyDescent="0.3">
      <c r="A4571" t="s">
        <v>174</v>
      </c>
      <c r="B4571">
        <v>218</v>
      </c>
      <c r="C4571">
        <v>103</v>
      </c>
      <c r="D4571">
        <v>80021740</v>
      </c>
      <c r="E4571" t="s">
        <v>1602</v>
      </c>
      <c r="F4571" t="s">
        <v>1603</v>
      </c>
      <c r="G4571">
        <v>47988</v>
      </c>
      <c r="H4571" t="s">
        <v>16</v>
      </c>
      <c r="I4571" t="s">
        <v>17</v>
      </c>
      <c r="J4571" t="s">
        <v>42</v>
      </c>
      <c r="K4571">
        <v>58000000</v>
      </c>
      <c r="L4571">
        <v>2015</v>
      </c>
      <c r="M4571">
        <v>6.4</v>
      </c>
    </row>
    <row r="4572" spans="1:13" x14ac:dyDescent="0.3">
      <c r="A4572" t="s">
        <v>7554</v>
      </c>
      <c r="B4572">
        <v>16</v>
      </c>
      <c r="C4572">
        <v>100</v>
      </c>
      <c r="D4572">
        <v>982214</v>
      </c>
      <c r="E4572" t="s">
        <v>1235</v>
      </c>
      <c r="F4572" t="s">
        <v>7555</v>
      </c>
      <c r="G4572">
        <v>1976</v>
      </c>
      <c r="H4572" t="s">
        <v>16</v>
      </c>
      <c r="I4572" t="s">
        <v>17</v>
      </c>
      <c r="J4572" t="s">
        <v>217</v>
      </c>
      <c r="K4572">
        <v>1000000</v>
      </c>
      <c r="L4572">
        <v>1998</v>
      </c>
      <c r="M4572">
        <v>7.2</v>
      </c>
    </row>
    <row r="4573" spans="1:13" x14ac:dyDescent="0.3">
      <c r="A4573" t="s">
        <v>7556</v>
      </c>
      <c r="B4573">
        <v>12</v>
      </c>
      <c r="C4573">
        <v>119</v>
      </c>
      <c r="D4573">
        <v>798341</v>
      </c>
      <c r="E4573" t="s">
        <v>1115</v>
      </c>
      <c r="F4573" t="s">
        <v>7557</v>
      </c>
      <c r="G4573">
        <v>983</v>
      </c>
      <c r="H4573" t="s">
        <v>16</v>
      </c>
      <c r="I4573" t="s">
        <v>17</v>
      </c>
      <c r="J4573" t="s">
        <v>18</v>
      </c>
      <c r="K4573">
        <v>1000000</v>
      </c>
      <c r="L4573">
        <v>2001</v>
      </c>
      <c r="M4573">
        <v>7.2</v>
      </c>
    </row>
    <row r="4574" spans="1:13" hidden="1" x14ac:dyDescent="0.3">
      <c r="A4574" t="s">
        <v>7558</v>
      </c>
      <c r="B4574">
        <v>1</v>
      </c>
      <c r="C4574">
        <v>167</v>
      </c>
      <c r="D4574">
        <v>610991</v>
      </c>
      <c r="E4574" t="s">
        <v>85</v>
      </c>
      <c r="F4574" t="s">
        <v>7559</v>
      </c>
      <c r="G4574">
        <v>2715</v>
      </c>
      <c r="H4574" t="s">
        <v>2005</v>
      </c>
      <c r="I4574" t="s">
        <v>2006</v>
      </c>
      <c r="K4574">
        <v>1000000</v>
      </c>
      <c r="L4574">
        <v>2000</v>
      </c>
      <c r="M4574">
        <v>6.2</v>
      </c>
    </row>
    <row r="4575" spans="1:13" x14ac:dyDescent="0.3">
      <c r="A4575" t="s">
        <v>3622</v>
      </c>
      <c r="B4575">
        <v>48</v>
      </c>
      <c r="C4575">
        <v>92</v>
      </c>
      <c r="E4575" t="s">
        <v>609</v>
      </c>
      <c r="F4575" t="s">
        <v>5107</v>
      </c>
      <c r="G4575">
        <v>36559</v>
      </c>
      <c r="H4575" t="s">
        <v>16</v>
      </c>
      <c r="I4575" t="s">
        <v>17</v>
      </c>
      <c r="J4575" t="s">
        <v>217</v>
      </c>
      <c r="K4575">
        <v>11000000</v>
      </c>
      <c r="L4575">
        <v>1981</v>
      </c>
      <c r="M4575">
        <v>6.9</v>
      </c>
    </row>
    <row r="4576" spans="1:13" x14ac:dyDescent="0.3">
      <c r="A4576" t="s">
        <v>3700</v>
      </c>
      <c r="B4576">
        <v>59</v>
      </c>
      <c r="C4576">
        <v>92</v>
      </c>
      <c r="D4576">
        <v>582024</v>
      </c>
      <c r="E4576" t="s">
        <v>1960</v>
      </c>
      <c r="F4576" t="s">
        <v>7560</v>
      </c>
      <c r="G4576">
        <v>30396</v>
      </c>
      <c r="H4576" t="s">
        <v>16</v>
      </c>
      <c r="I4576" t="s">
        <v>17</v>
      </c>
      <c r="J4576" t="s">
        <v>2386</v>
      </c>
      <c r="K4576">
        <v>1000000</v>
      </c>
      <c r="L4576">
        <v>1997</v>
      </c>
      <c r="M4576">
        <v>6.2</v>
      </c>
    </row>
    <row r="4577" spans="1:13" x14ac:dyDescent="0.3">
      <c r="A4577" t="s">
        <v>1935</v>
      </c>
      <c r="B4577">
        <v>88</v>
      </c>
      <c r="C4577">
        <v>108</v>
      </c>
      <c r="D4577">
        <v>548712</v>
      </c>
      <c r="E4577" t="s">
        <v>85</v>
      </c>
      <c r="F4577" t="s">
        <v>7561</v>
      </c>
      <c r="G4577">
        <v>9233</v>
      </c>
      <c r="H4577" t="s">
        <v>16</v>
      </c>
      <c r="I4577" t="s">
        <v>17</v>
      </c>
      <c r="J4577" t="s">
        <v>217</v>
      </c>
      <c r="K4577">
        <v>2500000</v>
      </c>
      <c r="L4577">
        <v>2003</v>
      </c>
      <c r="M4577">
        <v>6.9</v>
      </c>
    </row>
    <row r="4578" spans="1:13" x14ac:dyDescent="0.3">
      <c r="A4578" t="s">
        <v>7562</v>
      </c>
      <c r="B4578">
        <v>28</v>
      </c>
      <c r="C4578">
        <v>97</v>
      </c>
      <c r="D4578">
        <v>464655</v>
      </c>
      <c r="E4578" t="s">
        <v>921</v>
      </c>
      <c r="F4578" t="s">
        <v>7563</v>
      </c>
      <c r="G4578">
        <v>1524</v>
      </c>
      <c r="H4578" t="s">
        <v>16</v>
      </c>
      <c r="I4578" t="s">
        <v>17</v>
      </c>
      <c r="J4578" t="s">
        <v>217</v>
      </c>
      <c r="K4578">
        <v>1000000</v>
      </c>
      <c r="L4578">
        <v>1997</v>
      </c>
      <c r="M4578">
        <v>7</v>
      </c>
    </row>
    <row r="4579" spans="1:13" x14ac:dyDescent="0.3">
      <c r="A4579" t="s">
        <v>6670</v>
      </c>
      <c r="B4579">
        <v>44</v>
      </c>
      <c r="C4579">
        <v>88</v>
      </c>
      <c r="D4579">
        <v>464126</v>
      </c>
      <c r="E4579" t="s">
        <v>1235</v>
      </c>
      <c r="F4579" t="s">
        <v>7564</v>
      </c>
      <c r="G4579">
        <v>3142</v>
      </c>
      <c r="H4579" t="s">
        <v>16</v>
      </c>
      <c r="I4579" t="s">
        <v>17</v>
      </c>
      <c r="J4579" t="s">
        <v>217</v>
      </c>
      <c r="K4579">
        <v>1000000</v>
      </c>
      <c r="L4579">
        <v>2002</v>
      </c>
      <c r="M4579">
        <v>6.7</v>
      </c>
    </row>
    <row r="4580" spans="1:13" x14ac:dyDescent="0.3">
      <c r="A4580" t="s">
        <v>7565</v>
      </c>
      <c r="B4580">
        <v>13</v>
      </c>
      <c r="C4580">
        <v>100</v>
      </c>
      <c r="D4580">
        <v>428535</v>
      </c>
      <c r="E4580" t="s">
        <v>615</v>
      </c>
      <c r="F4580" t="s">
        <v>7566</v>
      </c>
      <c r="G4580">
        <v>505</v>
      </c>
      <c r="H4580" t="s">
        <v>16</v>
      </c>
      <c r="I4580" t="s">
        <v>17</v>
      </c>
      <c r="J4580" t="s">
        <v>217</v>
      </c>
      <c r="K4580">
        <v>1000000</v>
      </c>
      <c r="L4580">
        <v>2000</v>
      </c>
      <c r="M4580">
        <v>3.6</v>
      </c>
    </row>
    <row r="4581" spans="1:13" hidden="1" x14ac:dyDescent="0.3">
      <c r="A4581" t="s">
        <v>7567</v>
      </c>
      <c r="B4581">
        <v>117</v>
      </c>
      <c r="C4581">
        <v>100</v>
      </c>
      <c r="D4581">
        <v>750100</v>
      </c>
      <c r="E4581" t="s">
        <v>1235</v>
      </c>
      <c r="F4581" t="s">
        <v>7568</v>
      </c>
      <c r="G4581">
        <v>19752</v>
      </c>
      <c r="H4581" t="s">
        <v>16</v>
      </c>
      <c r="I4581" t="s">
        <v>17</v>
      </c>
      <c r="J4581" t="s">
        <v>217</v>
      </c>
      <c r="L4581">
        <v>2013</v>
      </c>
      <c r="M4581">
        <v>6.3</v>
      </c>
    </row>
    <row r="4582" spans="1:13" hidden="1" x14ac:dyDescent="0.3">
      <c r="A4582" t="s">
        <v>7569</v>
      </c>
      <c r="B4582">
        <v>100</v>
      </c>
      <c r="C4582">
        <v>124</v>
      </c>
      <c r="D4582">
        <v>621240</v>
      </c>
      <c r="E4582" t="s">
        <v>714</v>
      </c>
      <c r="F4582" t="s">
        <v>7570</v>
      </c>
      <c r="G4582">
        <v>4999</v>
      </c>
      <c r="H4582" t="s">
        <v>5595</v>
      </c>
      <c r="I4582" t="s">
        <v>282</v>
      </c>
      <c r="L4582">
        <v>2009</v>
      </c>
      <c r="M4582">
        <v>7.4</v>
      </c>
    </row>
    <row r="4583" spans="1:13" x14ac:dyDescent="0.3">
      <c r="A4583" t="s">
        <v>7571</v>
      </c>
      <c r="B4583">
        <v>117</v>
      </c>
      <c r="C4583">
        <v>88</v>
      </c>
      <c r="D4583">
        <v>104077</v>
      </c>
      <c r="E4583" t="s">
        <v>908</v>
      </c>
      <c r="F4583" t="s">
        <v>7572</v>
      </c>
      <c r="G4583">
        <v>46076</v>
      </c>
      <c r="H4583" t="s">
        <v>16</v>
      </c>
      <c r="I4583" t="s">
        <v>17</v>
      </c>
      <c r="J4583" t="s">
        <v>217</v>
      </c>
      <c r="K4583">
        <v>1000000</v>
      </c>
      <c r="L4583">
        <v>2006</v>
      </c>
      <c r="M4583">
        <v>7.4</v>
      </c>
    </row>
    <row r="4584" spans="1:13" hidden="1" x14ac:dyDescent="0.3">
      <c r="A4584" t="s">
        <v>7573</v>
      </c>
      <c r="B4584">
        <v>140</v>
      </c>
      <c r="C4584">
        <v>106</v>
      </c>
      <c r="D4584">
        <v>334658</v>
      </c>
      <c r="E4584" t="s">
        <v>1967</v>
      </c>
      <c r="F4584" t="s">
        <v>7574</v>
      </c>
      <c r="G4584">
        <v>75633</v>
      </c>
      <c r="H4584" t="s">
        <v>16</v>
      </c>
      <c r="I4584" t="s">
        <v>17</v>
      </c>
      <c r="J4584" t="s">
        <v>217</v>
      </c>
      <c r="L4584">
        <v>2014</v>
      </c>
      <c r="M4584">
        <v>7.3</v>
      </c>
    </row>
    <row r="4585" spans="1:13" x14ac:dyDescent="0.3">
      <c r="A4585" t="s">
        <v>7575</v>
      </c>
      <c r="B4585">
        <v>29</v>
      </c>
      <c r="C4585">
        <v>79</v>
      </c>
      <c r="D4585">
        <v>279282</v>
      </c>
      <c r="E4585" t="s">
        <v>515</v>
      </c>
      <c r="F4585" t="s">
        <v>7576</v>
      </c>
      <c r="G4585">
        <v>3806</v>
      </c>
      <c r="H4585" t="s">
        <v>16</v>
      </c>
      <c r="I4585" t="s">
        <v>17</v>
      </c>
      <c r="J4585" t="s">
        <v>18</v>
      </c>
      <c r="K4585">
        <v>1000000</v>
      </c>
      <c r="L4585">
        <v>2003</v>
      </c>
      <c r="M4585">
        <v>6.1</v>
      </c>
    </row>
    <row r="4586" spans="1:13" x14ac:dyDescent="0.3">
      <c r="A4586" t="s">
        <v>70</v>
      </c>
      <c r="B4586">
        <v>308</v>
      </c>
      <c r="C4586">
        <v>135</v>
      </c>
      <c r="D4586">
        <v>43982842</v>
      </c>
      <c r="E4586" t="s">
        <v>740</v>
      </c>
      <c r="F4586" t="s">
        <v>741</v>
      </c>
      <c r="G4586">
        <v>125114</v>
      </c>
      <c r="H4586" t="s">
        <v>16</v>
      </c>
      <c r="I4586" t="s">
        <v>17</v>
      </c>
      <c r="J4586" t="s">
        <v>18</v>
      </c>
      <c r="K4586">
        <v>65000000</v>
      </c>
      <c r="L4586">
        <v>2009</v>
      </c>
      <c r="M4586">
        <v>6.7</v>
      </c>
    </row>
    <row r="4587" spans="1:13" x14ac:dyDescent="0.3">
      <c r="A4587" t="s">
        <v>7577</v>
      </c>
      <c r="B4587">
        <v>248</v>
      </c>
      <c r="C4587">
        <v>96</v>
      </c>
      <c r="D4587">
        <v>484221</v>
      </c>
      <c r="E4587" t="s">
        <v>7578</v>
      </c>
      <c r="F4587" t="s">
        <v>7579</v>
      </c>
      <c r="G4587">
        <v>23836</v>
      </c>
      <c r="H4587" t="s">
        <v>7481</v>
      </c>
      <c r="I4587" t="s">
        <v>25</v>
      </c>
      <c r="J4587" t="s">
        <v>1730</v>
      </c>
      <c r="K4587">
        <v>1000000</v>
      </c>
      <c r="L4587">
        <v>2012</v>
      </c>
      <c r="M4587">
        <v>8.1999999999999993</v>
      </c>
    </row>
    <row r="4588" spans="1:13" x14ac:dyDescent="0.3">
      <c r="A4588" t="s">
        <v>7580</v>
      </c>
      <c r="B4588">
        <v>84</v>
      </c>
      <c r="C4588">
        <v>53</v>
      </c>
      <c r="D4588">
        <v>274661</v>
      </c>
      <c r="E4588" t="s">
        <v>6279</v>
      </c>
      <c r="F4588" t="s">
        <v>7581</v>
      </c>
      <c r="G4588">
        <v>10564</v>
      </c>
      <c r="H4588" t="s">
        <v>16</v>
      </c>
      <c r="I4588" t="s">
        <v>17</v>
      </c>
      <c r="J4588" t="s">
        <v>217</v>
      </c>
      <c r="K4588">
        <v>1000000</v>
      </c>
      <c r="L4588">
        <v>2007</v>
      </c>
      <c r="M4588">
        <v>7.7</v>
      </c>
    </row>
    <row r="4589" spans="1:13" x14ac:dyDescent="0.3">
      <c r="A4589" t="s">
        <v>7582</v>
      </c>
      <c r="B4589">
        <v>40</v>
      </c>
      <c r="C4589">
        <v>97</v>
      </c>
      <c r="D4589">
        <v>144431</v>
      </c>
      <c r="E4589" t="s">
        <v>5796</v>
      </c>
      <c r="F4589" t="s">
        <v>7583</v>
      </c>
      <c r="G4589">
        <v>1290</v>
      </c>
      <c r="H4589" t="s">
        <v>16</v>
      </c>
      <c r="I4589" t="s">
        <v>25</v>
      </c>
      <c r="J4589" t="s">
        <v>18</v>
      </c>
      <c r="K4589">
        <v>1000000</v>
      </c>
      <c r="L4589">
        <v>2006</v>
      </c>
      <c r="M4589">
        <v>7.3</v>
      </c>
    </row>
    <row r="4590" spans="1:13" hidden="1" x14ac:dyDescent="0.3">
      <c r="A4590" t="s">
        <v>7584</v>
      </c>
      <c r="C4590">
        <v>120</v>
      </c>
      <c r="D4590">
        <v>227241</v>
      </c>
      <c r="E4590" t="s">
        <v>1235</v>
      </c>
      <c r="F4590" t="s">
        <v>7585</v>
      </c>
      <c r="G4590">
        <v>56</v>
      </c>
      <c r="H4590" t="s">
        <v>16</v>
      </c>
      <c r="I4590" t="s">
        <v>17</v>
      </c>
      <c r="J4590" t="s">
        <v>2007</v>
      </c>
      <c r="L4590">
        <v>2004</v>
      </c>
      <c r="M4590">
        <v>7.4</v>
      </c>
    </row>
    <row r="4591" spans="1:13" hidden="1" x14ac:dyDescent="0.3">
      <c r="A4591" t="s">
        <v>1506</v>
      </c>
      <c r="B4591">
        <v>13</v>
      </c>
      <c r="C4591">
        <v>90</v>
      </c>
      <c r="D4591">
        <v>112521</v>
      </c>
      <c r="E4591" t="s">
        <v>921</v>
      </c>
      <c r="F4591" t="s">
        <v>7586</v>
      </c>
      <c r="G4591">
        <v>455</v>
      </c>
      <c r="H4591" t="s">
        <v>16</v>
      </c>
      <c r="I4591" t="s">
        <v>17</v>
      </c>
      <c r="J4591" t="s">
        <v>18</v>
      </c>
      <c r="L4591">
        <v>2000</v>
      </c>
      <c r="M4591">
        <v>5.7</v>
      </c>
    </row>
    <row r="4592" spans="1:13" x14ac:dyDescent="0.3">
      <c r="A4592" t="s">
        <v>7587</v>
      </c>
      <c r="B4592">
        <v>31</v>
      </c>
      <c r="C4592">
        <v>91</v>
      </c>
      <c r="D4592">
        <v>287761</v>
      </c>
      <c r="E4592" t="s">
        <v>7588</v>
      </c>
      <c r="F4592" t="s">
        <v>7589</v>
      </c>
      <c r="G4592">
        <v>2482</v>
      </c>
      <c r="H4592" t="s">
        <v>16</v>
      </c>
      <c r="I4592" t="s">
        <v>73</v>
      </c>
      <c r="J4592" t="s">
        <v>42</v>
      </c>
      <c r="K4592">
        <v>1000000</v>
      </c>
      <c r="L4592">
        <v>2013</v>
      </c>
      <c r="M4592">
        <v>7.6</v>
      </c>
    </row>
    <row r="4593" spans="1:13" x14ac:dyDescent="0.3">
      <c r="A4593" t="s">
        <v>7590</v>
      </c>
      <c r="B4593">
        <v>43</v>
      </c>
      <c r="C4593">
        <v>93</v>
      </c>
      <c r="D4593">
        <v>100240</v>
      </c>
      <c r="E4593" t="s">
        <v>31</v>
      </c>
      <c r="F4593" t="s">
        <v>7591</v>
      </c>
      <c r="G4593">
        <v>1220</v>
      </c>
      <c r="H4593" t="s">
        <v>16</v>
      </c>
      <c r="I4593" t="s">
        <v>2726</v>
      </c>
      <c r="J4593" t="s">
        <v>110</v>
      </c>
      <c r="K4593">
        <v>1000000</v>
      </c>
      <c r="L4593">
        <v>2014</v>
      </c>
      <c r="M4593">
        <v>6.8</v>
      </c>
    </row>
    <row r="4594" spans="1:13" x14ac:dyDescent="0.3">
      <c r="A4594" t="s">
        <v>7592</v>
      </c>
      <c r="B4594">
        <v>2</v>
      </c>
      <c r="C4594">
        <v>112</v>
      </c>
      <c r="D4594">
        <v>96734</v>
      </c>
      <c r="E4594" t="s">
        <v>285</v>
      </c>
      <c r="F4594" t="s">
        <v>7593</v>
      </c>
      <c r="G4594">
        <v>606</v>
      </c>
      <c r="H4594" t="s">
        <v>16</v>
      </c>
      <c r="I4594" t="s">
        <v>17</v>
      </c>
      <c r="J4594" t="s">
        <v>18</v>
      </c>
      <c r="K4594">
        <v>1000000</v>
      </c>
      <c r="L4594">
        <v>2012</v>
      </c>
      <c r="M4594">
        <v>5.6</v>
      </c>
    </row>
    <row r="4595" spans="1:13" hidden="1" x14ac:dyDescent="0.3">
      <c r="A4595" t="s">
        <v>7594</v>
      </c>
      <c r="B4595">
        <v>4</v>
      </c>
      <c r="C4595">
        <v>160</v>
      </c>
      <c r="D4595">
        <v>49000</v>
      </c>
      <c r="E4595" t="s">
        <v>3648</v>
      </c>
      <c r="F4595" t="s">
        <v>7595</v>
      </c>
      <c r="G4595">
        <v>1524</v>
      </c>
      <c r="H4595" t="s">
        <v>2005</v>
      </c>
      <c r="I4595" t="s">
        <v>2006</v>
      </c>
      <c r="K4595">
        <v>1500000</v>
      </c>
      <c r="L4595">
        <v>2005</v>
      </c>
      <c r="M4595">
        <v>4.8</v>
      </c>
    </row>
    <row r="4596" spans="1:13" x14ac:dyDescent="0.3">
      <c r="A4596" t="s">
        <v>7596</v>
      </c>
      <c r="B4596">
        <v>238</v>
      </c>
      <c r="C4596">
        <v>95</v>
      </c>
      <c r="D4596">
        <v>100659</v>
      </c>
      <c r="E4596" t="s">
        <v>2285</v>
      </c>
      <c r="F4596" t="s">
        <v>7598</v>
      </c>
      <c r="G4596">
        <v>30160</v>
      </c>
      <c r="H4596" t="s">
        <v>16</v>
      </c>
      <c r="I4596" t="s">
        <v>17</v>
      </c>
      <c r="J4596" t="s">
        <v>217</v>
      </c>
      <c r="K4596">
        <v>900000</v>
      </c>
      <c r="L4596">
        <v>2009</v>
      </c>
      <c r="M4596">
        <v>6.4</v>
      </c>
    </row>
    <row r="4597" spans="1:13" x14ac:dyDescent="0.3">
      <c r="A4597" t="s">
        <v>7599</v>
      </c>
      <c r="B4597">
        <v>112</v>
      </c>
      <c r="C4597">
        <v>93</v>
      </c>
      <c r="D4597">
        <v>48430</v>
      </c>
      <c r="E4597" t="s">
        <v>2135</v>
      </c>
      <c r="F4597" t="s">
        <v>7600</v>
      </c>
      <c r="G4597">
        <v>20176</v>
      </c>
      <c r="H4597" t="s">
        <v>16</v>
      </c>
      <c r="I4597" t="s">
        <v>17</v>
      </c>
      <c r="J4597" t="s">
        <v>217</v>
      </c>
      <c r="K4597">
        <v>500000</v>
      </c>
      <c r="L4597">
        <v>2010</v>
      </c>
      <c r="M4597">
        <v>6.8</v>
      </c>
    </row>
    <row r="4598" spans="1:13" x14ac:dyDescent="0.3">
      <c r="A4598" t="s">
        <v>2180</v>
      </c>
      <c r="B4598">
        <v>33</v>
      </c>
      <c r="C4598">
        <v>88</v>
      </c>
      <c r="D4598">
        <v>21210</v>
      </c>
      <c r="E4598" t="s">
        <v>366</v>
      </c>
      <c r="F4598" t="s">
        <v>7601</v>
      </c>
      <c r="G4598">
        <v>2735</v>
      </c>
      <c r="H4598" t="s">
        <v>16</v>
      </c>
      <c r="I4598" t="s">
        <v>17</v>
      </c>
      <c r="J4598" t="s">
        <v>217</v>
      </c>
      <c r="K4598">
        <v>1000000</v>
      </c>
      <c r="L4598">
        <v>1998</v>
      </c>
      <c r="M4598">
        <v>6.1</v>
      </c>
    </row>
    <row r="4599" spans="1:13" x14ac:dyDescent="0.3">
      <c r="A4599" t="s">
        <v>7602</v>
      </c>
      <c r="B4599">
        <v>8</v>
      </c>
      <c r="C4599">
        <v>105</v>
      </c>
      <c r="E4599" t="s">
        <v>1728</v>
      </c>
      <c r="F4599" t="s">
        <v>7603</v>
      </c>
      <c r="G4599">
        <v>1434</v>
      </c>
      <c r="H4599" t="s">
        <v>16</v>
      </c>
      <c r="I4599" t="s">
        <v>17</v>
      </c>
      <c r="J4599" t="s">
        <v>217</v>
      </c>
      <c r="K4599">
        <v>1000000</v>
      </c>
      <c r="L4599">
        <v>1999</v>
      </c>
      <c r="M4599">
        <v>5.2</v>
      </c>
    </row>
    <row r="4600" spans="1:13" hidden="1" x14ac:dyDescent="0.3">
      <c r="A4600" t="s">
        <v>7604</v>
      </c>
      <c r="B4600">
        <v>95</v>
      </c>
      <c r="C4600">
        <v>98</v>
      </c>
      <c r="D4600">
        <v>22434</v>
      </c>
      <c r="E4600" t="s">
        <v>921</v>
      </c>
      <c r="F4600" t="s">
        <v>7605</v>
      </c>
      <c r="G4600">
        <v>334</v>
      </c>
      <c r="H4600" t="s">
        <v>16</v>
      </c>
      <c r="I4600" t="s">
        <v>17</v>
      </c>
      <c r="J4600" t="s">
        <v>217</v>
      </c>
      <c r="L4600">
        <v>1996</v>
      </c>
      <c r="M4600">
        <v>6.9</v>
      </c>
    </row>
    <row r="4601" spans="1:13" x14ac:dyDescent="0.3">
      <c r="A4601" t="s">
        <v>2678</v>
      </c>
      <c r="B4601">
        <v>29</v>
      </c>
      <c r="C4601">
        <v>82</v>
      </c>
      <c r="D4601">
        <v>12996</v>
      </c>
      <c r="E4601" t="s">
        <v>353</v>
      </c>
      <c r="F4601" t="s">
        <v>7606</v>
      </c>
      <c r="G4601">
        <v>1938</v>
      </c>
      <c r="H4601" t="s">
        <v>16</v>
      </c>
      <c r="I4601" t="s">
        <v>17</v>
      </c>
      <c r="J4601" t="s">
        <v>217</v>
      </c>
      <c r="K4601">
        <v>1000000</v>
      </c>
      <c r="L4601">
        <v>2000</v>
      </c>
      <c r="M4601">
        <v>6</v>
      </c>
    </row>
    <row r="4602" spans="1:13" hidden="1" x14ac:dyDescent="0.3">
      <c r="A4602" t="s">
        <v>7607</v>
      </c>
      <c r="B4602">
        <v>3</v>
      </c>
      <c r="C4602">
        <v>89</v>
      </c>
      <c r="E4602" t="s">
        <v>615</v>
      </c>
      <c r="F4602" t="s">
        <v>7608</v>
      </c>
      <c r="G4602">
        <v>397</v>
      </c>
      <c r="H4602" t="s">
        <v>16</v>
      </c>
      <c r="I4602" t="s">
        <v>17</v>
      </c>
      <c r="K4602">
        <v>1000000</v>
      </c>
      <c r="L4602">
        <v>2009</v>
      </c>
      <c r="M4602">
        <v>6.3</v>
      </c>
    </row>
    <row r="4603" spans="1:13" x14ac:dyDescent="0.3">
      <c r="A4603" t="s">
        <v>7609</v>
      </c>
      <c r="B4603">
        <v>71</v>
      </c>
      <c r="C4603">
        <v>78</v>
      </c>
      <c r="D4603">
        <v>10018</v>
      </c>
      <c r="E4603" t="s">
        <v>782</v>
      </c>
      <c r="F4603" t="s">
        <v>7610</v>
      </c>
      <c r="G4603">
        <v>3228</v>
      </c>
      <c r="H4603" t="s">
        <v>16</v>
      </c>
      <c r="I4603" t="s">
        <v>17</v>
      </c>
      <c r="J4603" t="s">
        <v>1730</v>
      </c>
      <c r="K4603">
        <v>1000000</v>
      </c>
      <c r="L4603">
        <v>2006</v>
      </c>
      <c r="M4603">
        <v>6.1</v>
      </c>
    </row>
    <row r="4604" spans="1:13" x14ac:dyDescent="0.3">
      <c r="A4604" t="s">
        <v>7611</v>
      </c>
      <c r="B4604">
        <v>36</v>
      </c>
      <c r="C4604">
        <v>97</v>
      </c>
      <c r="D4604">
        <v>62480</v>
      </c>
      <c r="E4604" t="s">
        <v>680</v>
      </c>
      <c r="F4604" t="s">
        <v>7612</v>
      </c>
      <c r="G4604">
        <v>1048</v>
      </c>
      <c r="H4604" t="s">
        <v>16</v>
      </c>
      <c r="I4604" t="s">
        <v>17</v>
      </c>
      <c r="J4604" t="s">
        <v>217</v>
      </c>
      <c r="K4604">
        <v>1000000</v>
      </c>
      <c r="L4604">
        <v>2015</v>
      </c>
      <c r="M4604">
        <v>5.5</v>
      </c>
    </row>
    <row r="4605" spans="1:13" x14ac:dyDescent="0.3">
      <c r="A4605" t="s">
        <v>7613</v>
      </c>
      <c r="B4605">
        <v>56</v>
      </c>
      <c r="C4605">
        <v>81</v>
      </c>
      <c r="D4605">
        <v>6387</v>
      </c>
      <c r="E4605" t="s">
        <v>828</v>
      </c>
      <c r="F4605" t="s">
        <v>7614</v>
      </c>
      <c r="G4605">
        <v>4862</v>
      </c>
      <c r="H4605" t="s">
        <v>16</v>
      </c>
      <c r="I4605" t="s">
        <v>17</v>
      </c>
      <c r="J4605" t="s">
        <v>217</v>
      </c>
      <c r="K4605">
        <v>1000000</v>
      </c>
      <c r="L4605">
        <v>2006</v>
      </c>
      <c r="M4605">
        <v>6.9</v>
      </c>
    </row>
    <row r="4606" spans="1:13" hidden="1" x14ac:dyDescent="0.3">
      <c r="A4606" t="s">
        <v>6773</v>
      </c>
      <c r="B4606">
        <v>8</v>
      </c>
      <c r="C4606">
        <v>90</v>
      </c>
      <c r="D4606">
        <v>5494</v>
      </c>
      <c r="E4606" t="s">
        <v>921</v>
      </c>
      <c r="F4606" t="s">
        <v>7615</v>
      </c>
      <c r="G4606">
        <v>377</v>
      </c>
      <c r="H4606" t="s">
        <v>16</v>
      </c>
      <c r="I4606" t="s">
        <v>17</v>
      </c>
      <c r="J4606" t="s">
        <v>217</v>
      </c>
      <c r="L4606">
        <v>1997</v>
      </c>
      <c r="M4606">
        <v>5.6</v>
      </c>
    </row>
    <row r="4607" spans="1:13" x14ac:dyDescent="0.3">
      <c r="A4607" t="s">
        <v>7616</v>
      </c>
      <c r="B4607">
        <v>3</v>
      </c>
      <c r="C4607">
        <v>97</v>
      </c>
      <c r="E4607" t="s">
        <v>7617</v>
      </c>
      <c r="F4607" t="s">
        <v>7618</v>
      </c>
      <c r="G4607">
        <v>534</v>
      </c>
      <c r="H4607" t="s">
        <v>16</v>
      </c>
      <c r="I4607" t="s">
        <v>17</v>
      </c>
      <c r="J4607" t="s">
        <v>217</v>
      </c>
      <c r="K4607">
        <v>1000000</v>
      </c>
      <c r="L4607">
        <v>2005</v>
      </c>
      <c r="M4607">
        <v>1.9</v>
      </c>
    </row>
    <row r="4608" spans="1:13" x14ac:dyDescent="0.3">
      <c r="A4608" t="s">
        <v>3666</v>
      </c>
      <c r="B4608">
        <v>8</v>
      </c>
      <c r="C4608">
        <v>88</v>
      </c>
      <c r="D4608">
        <v>721</v>
      </c>
      <c r="E4608" t="s">
        <v>285</v>
      </c>
      <c r="F4608" t="s">
        <v>7619</v>
      </c>
      <c r="G4608">
        <v>783</v>
      </c>
      <c r="H4608" t="s">
        <v>16</v>
      </c>
      <c r="I4608" t="s">
        <v>282</v>
      </c>
      <c r="J4608" t="s">
        <v>217</v>
      </c>
      <c r="K4608">
        <v>1000000</v>
      </c>
      <c r="L4608">
        <v>2006</v>
      </c>
      <c r="M4608">
        <v>4.0999999999999996</v>
      </c>
    </row>
    <row r="4609" spans="1:13" x14ac:dyDescent="0.3">
      <c r="A4609" t="s">
        <v>2665</v>
      </c>
      <c r="B4609">
        <v>9</v>
      </c>
      <c r="C4609">
        <v>96</v>
      </c>
      <c r="D4609">
        <v>703</v>
      </c>
      <c r="E4609" t="s">
        <v>921</v>
      </c>
      <c r="F4609" t="s">
        <v>7620</v>
      </c>
      <c r="G4609">
        <v>480</v>
      </c>
      <c r="H4609" t="s">
        <v>16</v>
      </c>
      <c r="I4609" t="s">
        <v>17</v>
      </c>
      <c r="J4609" t="s">
        <v>217</v>
      </c>
      <c r="K4609">
        <v>1500000</v>
      </c>
      <c r="L4609">
        <v>2001</v>
      </c>
      <c r="M4609">
        <v>5.4</v>
      </c>
    </row>
    <row r="4610" spans="1:13" x14ac:dyDescent="0.3">
      <c r="A4610" t="s">
        <v>7621</v>
      </c>
      <c r="B4610">
        <v>87</v>
      </c>
      <c r="C4610">
        <v>105</v>
      </c>
      <c r="E4610" t="s">
        <v>1728</v>
      </c>
      <c r="F4610" t="s">
        <v>7622</v>
      </c>
      <c r="G4610">
        <v>3499</v>
      </c>
      <c r="H4610" t="s">
        <v>1010</v>
      </c>
      <c r="I4610" t="s">
        <v>1057</v>
      </c>
      <c r="J4610" t="s">
        <v>1730</v>
      </c>
      <c r="K4610">
        <v>1000000</v>
      </c>
      <c r="L4610">
        <v>2013</v>
      </c>
      <c r="M4610">
        <v>6.8</v>
      </c>
    </row>
    <row r="4611" spans="1:13" hidden="1" x14ac:dyDescent="0.3">
      <c r="A4611" t="s">
        <v>7623</v>
      </c>
      <c r="B4611">
        <v>6</v>
      </c>
      <c r="E4611" t="s">
        <v>1106</v>
      </c>
      <c r="F4611" t="s">
        <v>7624</v>
      </c>
      <c r="G4611">
        <v>876</v>
      </c>
      <c r="H4611" t="s">
        <v>7625</v>
      </c>
      <c r="I4611" t="s">
        <v>7626</v>
      </c>
      <c r="K4611">
        <v>1000000</v>
      </c>
      <c r="L4611">
        <v>2015</v>
      </c>
      <c r="M4611">
        <v>7</v>
      </c>
    </row>
    <row r="4612" spans="1:13" x14ac:dyDescent="0.3">
      <c r="A4612" t="s">
        <v>7627</v>
      </c>
      <c r="B4612">
        <v>14</v>
      </c>
      <c r="C4612">
        <v>76</v>
      </c>
      <c r="E4612" t="s">
        <v>85</v>
      </c>
      <c r="F4612" t="s">
        <v>7628</v>
      </c>
      <c r="G4612">
        <v>9190</v>
      </c>
      <c r="H4612" t="s">
        <v>16</v>
      </c>
      <c r="I4612" t="s">
        <v>17</v>
      </c>
      <c r="J4612" t="s">
        <v>1730</v>
      </c>
      <c r="K4612">
        <v>1000000</v>
      </c>
      <c r="L4612">
        <v>2006</v>
      </c>
      <c r="M4612">
        <v>6.7</v>
      </c>
    </row>
    <row r="4613" spans="1:13" hidden="1" x14ac:dyDescent="0.3">
      <c r="A4613" t="s">
        <v>7629</v>
      </c>
      <c r="B4613">
        <v>20</v>
      </c>
      <c r="C4613">
        <v>96</v>
      </c>
      <c r="E4613" t="s">
        <v>921</v>
      </c>
      <c r="F4613" t="s">
        <v>7630</v>
      </c>
      <c r="G4613">
        <v>1359</v>
      </c>
      <c r="H4613" t="s">
        <v>16</v>
      </c>
      <c r="I4613" t="s">
        <v>17</v>
      </c>
      <c r="K4613">
        <v>1000000</v>
      </c>
      <c r="L4613">
        <v>2014</v>
      </c>
      <c r="M4613">
        <v>5.8</v>
      </c>
    </row>
    <row r="4614" spans="1:13" x14ac:dyDescent="0.3">
      <c r="A4614" t="s">
        <v>7631</v>
      </c>
      <c r="B4614">
        <v>23</v>
      </c>
      <c r="C4614">
        <v>99</v>
      </c>
      <c r="E4614" t="s">
        <v>782</v>
      </c>
      <c r="F4614" t="s">
        <v>7632</v>
      </c>
      <c r="G4614">
        <v>1420</v>
      </c>
      <c r="H4614" t="s">
        <v>16</v>
      </c>
      <c r="I4614" t="s">
        <v>17</v>
      </c>
      <c r="J4614" t="s">
        <v>217</v>
      </c>
      <c r="K4614">
        <v>1000000</v>
      </c>
      <c r="L4614">
        <v>2006</v>
      </c>
      <c r="M4614">
        <v>6.2</v>
      </c>
    </row>
    <row r="4615" spans="1:13" x14ac:dyDescent="0.3">
      <c r="A4615" t="s">
        <v>7633</v>
      </c>
      <c r="B4615">
        <v>6</v>
      </c>
      <c r="C4615">
        <v>90</v>
      </c>
      <c r="E4615" t="s">
        <v>609</v>
      </c>
      <c r="F4615" t="s">
        <v>7634</v>
      </c>
      <c r="G4615">
        <v>1612</v>
      </c>
      <c r="H4615" t="s">
        <v>16</v>
      </c>
      <c r="I4615" t="s">
        <v>17</v>
      </c>
      <c r="J4615" t="s">
        <v>217</v>
      </c>
      <c r="K4615">
        <v>1000000</v>
      </c>
      <c r="L4615">
        <v>2009</v>
      </c>
      <c r="M4615">
        <v>2.8</v>
      </c>
    </row>
    <row r="4616" spans="1:13" hidden="1" x14ac:dyDescent="0.3">
      <c r="A4616" t="s">
        <v>5773</v>
      </c>
      <c r="B4616">
        <v>12</v>
      </c>
      <c r="C4616">
        <v>94</v>
      </c>
      <c r="E4616" t="s">
        <v>1235</v>
      </c>
      <c r="F4616" t="s">
        <v>7635</v>
      </c>
      <c r="G4616">
        <v>340</v>
      </c>
      <c r="H4616" t="s">
        <v>16</v>
      </c>
      <c r="I4616" t="s">
        <v>25</v>
      </c>
      <c r="L4616">
        <v>1965</v>
      </c>
      <c r="M4616">
        <v>7.3</v>
      </c>
    </row>
    <row r="4617" spans="1:13" x14ac:dyDescent="0.3">
      <c r="A4617" t="s">
        <v>7636</v>
      </c>
      <c r="B4617">
        <v>2</v>
      </c>
      <c r="C4617">
        <v>87</v>
      </c>
      <c r="E4617" t="s">
        <v>1235</v>
      </c>
      <c r="F4617" t="s">
        <v>7637</v>
      </c>
      <c r="G4617">
        <v>275</v>
      </c>
      <c r="H4617" t="s">
        <v>16</v>
      </c>
      <c r="I4617" t="s">
        <v>17</v>
      </c>
      <c r="J4617" t="s">
        <v>42</v>
      </c>
      <c r="K4617">
        <v>1000000</v>
      </c>
      <c r="L4617">
        <v>2004</v>
      </c>
      <c r="M4617">
        <v>5.8</v>
      </c>
    </row>
    <row r="4618" spans="1:13" hidden="1" x14ac:dyDescent="0.3">
      <c r="A4618" t="s">
        <v>2246</v>
      </c>
      <c r="B4618">
        <v>12</v>
      </c>
      <c r="C4618">
        <v>93</v>
      </c>
      <c r="E4618" t="s">
        <v>1235</v>
      </c>
      <c r="F4618" t="s">
        <v>7638</v>
      </c>
      <c r="G4618">
        <v>3943</v>
      </c>
      <c r="H4618" t="s">
        <v>16</v>
      </c>
      <c r="I4618" t="s">
        <v>17</v>
      </c>
      <c r="J4618" t="s">
        <v>217</v>
      </c>
      <c r="L4618">
        <v>2008</v>
      </c>
      <c r="M4618">
        <v>6.5</v>
      </c>
    </row>
    <row r="4619" spans="1:13" hidden="1" x14ac:dyDescent="0.3">
      <c r="A4619" t="s">
        <v>7639</v>
      </c>
      <c r="C4619">
        <v>90</v>
      </c>
      <c r="E4619" t="s">
        <v>1235</v>
      </c>
      <c r="F4619" t="s">
        <v>7640</v>
      </c>
      <c r="G4619">
        <v>33</v>
      </c>
      <c r="H4619" t="s">
        <v>16</v>
      </c>
      <c r="I4619" t="s">
        <v>17</v>
      </c>
      <c r="J4619" t="s">
        <v>217</v>
      </c>
      <c r="K4619">
        <v>1000000</v>
      </c>
      <c r="L4619">
        <v>2008</v>
      </c>
      <c r="M4619">
        <v>6.1</v>
      </c>
    </row>
    <row r="4620" spans="1:13" x14ac:dyDescent="0.3">
      <c r="A4620" t="s">
        <v>7641</v>
      </c>
      <c r="B4620">
        <v>64</v>
      </c>
      <c r="C4620">
        <v>89</v>
      </c>
      <c r="E4620" t="s">
        <v>4425</v>
      </c>
      <c r="F4620" t="s">
        <v>7642</v>
      </c>
      <c r="G4620">
        <v>3650</v>
      </c>
      <c r="H4620" t="s">
        <v>16</v>
      </c>
      <c r="I4620" t="s">
        <v>17</v>
      </c>
      <c r="J4620" t="s">
        <v>217</v>
      </c>
      <c r="K4620">
        <v>500000</v>
      </c>
      <c r="L4620">
        <v>2009</v>
      </c>
      <c r="M4620">
        <v>5.0999999999999996</v>
      </c>
    </row>
    <row r="4621" spans="1:13" x14ac:dyDescent="0.3">
      <c r="A4621" t="s">
        <v>7643</v>
      </c>
      <c r="B4621">
        <v>7</v>
      </c>
      <c r="C4621">
        <v>83</v>
      </c>
      <c r="E4621" t="s">
        <v>2285</v>
      </c>
      <c r="F4621" t="s">
        <v>7644</v>
      </c>
      <c r="G4621">
        <v>634</v>
      </c>
      <c r="H4621" t="s">
        <v>16</v>
      </c>
      <c r="I4621" t="s">
        <v>17</v>
      </c>
      <c r="J4621" t="s">
        <v>18</v>
      </c>
      <c r="K4621">
        <v>1000000</v>
      </c>
      <c r="L4621">
        <v>2012</v>
      </c>
      <c r="M4621">
        <v>2.2000000000000002</v>
      </c>
    </row>
    <row r="4622" spans="1:13" hidden="1" x14ac:dyDescent="0.3">
      <c r="A4622" t="s">
        <v>7645</v>
      </c>
      <c r="B4622">
        <v>9</v>
      </c>
      <c r="C4622">
        <v>96</v>
      </c>
      <c r="E4622" t="s">
        <v>85</v>
      </c>
      <c r="F4622" t="s">
        <v>7646</v>
      </c>
      <c r="G4622">
        <v>955</v>
      </c>
      <c r="H4622" t="s">
        <v>1010</v>
      </c>
      <c r="I4622" t="s">
        <v>1295</v>
      </c>
      <c r="J4622" t="s">
        <v>2007</v>
      </c>
      <c r="L4622">
        <v>2014</v>
      </c>
      <c r="M4622">
        <v>7.2</v>
      </c>
    </row>
    <row r="4623" spans="1:13" hidden="1" x14ac:dyDescent="0.3">
      <c r="A4623" t="s">
        <v>7647</v>
      </c>
      <c r="B4623">
        <v>21</v>
      </c>
      <c r="C4623">
        <v>90</v>
      </c>
      <c r="E4623" t="s">
        <v>515</v>
      </c>
      <c r="F4623" t="s">
        <v>7648</v>
      </c>
      <c r="G4623">
        <v>982</v>
      </c>
      <c r="H4623" t="s">
        <v>16</v>
      </c>
      <c r="I4623" t="s">
        <v>17</v>
      </c>
      <c r="K4623">
        <v>1000000</v>
      </c>
      <c r="L4623">
        <v>2011</v>
      </c>
      <c r="M4623">
        <v>5.7</v>
      </c>
    </row>
    <row r="4624" spans="1:13" hidden="1" x14ac:dyDescent="0.3">
      <c r="A4624" t="s">
        <v>7649</v>
      </c>
      <c r="C4624">
        <v>138</v>
      </c>
      <c r="E4624" t="s">
        <v>2290</v>
      </c>
      <c r="F4624" t="s">
        <v>7650</v>
      </c>
      <c r="G4624">
        <v>293</v>
      </c>
      <c r="H4624" t="s">
        <v>16</v>
      </c>
      <c r="I4624" t="s">
        <v>17</v>
      </c>
      <c r="J4624" t="s">
        <v>18</v>
      </c>
      <c r="K4624">
        <v>1000000</v>
      </c>
      <c r="L4624">
        <v>2009</v>
      </c>
      <c r="M4624">
        <v>3.4</v>
      </c>
    </row>
    <row r="4625" spans="1:13" x14ac:dyDescent="0.3">
      <c r="A4625" t="s">
        <v>7643</v>
      </c>
      <c r="B4625">
        <v>1</v>
      </c>
      <c r="C4625">
        <v>84</v>
      </c>
      <c r="E4625" t="s">
        <v>5263</v>
      </c>
      <c r="F4625" t="s">
        <v>7651</v>
      </c>
      <c r="G4625">
        <v>93</v>
      </c>
      <c r="H4625" t="s">
        <v>16</v>
      </c>
      <c r="I4625" t="s">
        <v>17</v>
      </c>
      <c r="J4625" t="s">
        <v>18</v>
      </c>
      <c r="K4625">
        <v>1000000</v>
      </c>
      <c r="L4625">
        <v>2014</v>
      </c>
      <c r="M4625">
        <v>3.8</v>
      </c>
    </row>
    <row r="4626" spans="1:13" hidden="1" x14ac:dyDescent="0.3">
      <c r="A4626" t="s">
        <v>5832</v>
      </c>
      <c r="B4626">
        <v>95</v>
      </c>
      <c r="C4626">
        <v>83</v>
      </c>
      <c r="E4626" t="s">
        <v>1982</v>
      </c>
      <c r="F4626" t="s">
        <v>7652</v>
      </c>
      <c r="G4626">
        <v>6531</v>
      </c>
      <c r="H4626" t="s">
        <v>16</v>
      </c>
      <c r="I4626" t="s">
        <v>17</v>
      </c>
      <c r="J4626" t="s">
        <v>217</v>
      </c>
      <c r="L4626">
        <v>2012</v>
      </c>
      <c r="M4626">
        <v>4.7</v>
      </c>
    </row>
    <row r="4627" spans="1:13" x14ac:dyDescent="0.3">
      <c r="A4627" t="s">
        <v>7653</v>
      </c>
      <c r="B4627">
        <v>40</v>
      </c>
      <c r="C4627">
        <v>96</v>
      </c>
      <c r="E4627" t="s">
        <v>1828</v>
      </c>
      <c r="F4627" t="s">
        <v>7654</v>
      </c>
      <c r="G4627">
        <v>6513</v>
      </c>
      <c r="H4627" t="s">
        <v>16</v>
      </c>
      <c r="I4627" t="s">
        <v>25</v>
      </c>
      <c r="J4627" t="s">
        <v>1730</v>
      </c>
      <c r="K4627">
        <v>1000000</v>
      </c>
      <c r="L4627">
        <v>2012</v>
      </c>
      <c r="M4627">
        <v>5.6</v>
      </c>
    </row>
    <row r="4628" spans="1:13" hidden="1" x14ac:dyDescent="0.3">
      <c r="A4628" t="s">
        <v>7655</v>
      </c>
      <c r="B4628">
        <v>6</v>
      </c>
      <c r="C4628">
        <v>94</v>
      </c>
      <c r="E4628" t="s">
        <v>1464</v>
      </c>
      <c r="F4628" t="s">
        <v>7656</v>
      </c>
      <c r="G4628">
        <v>425</v>
      </c>
      <c r="H4628" t="s">
        <v>16</v>
      </c>
      <c r="I4628" t="s">
        <v>17</v>
      </c>
      <c r="K4628">
        <v>1000000</v>
      </c>
      <c r="L4628">
        <v>2006</v>
      </c>
      <c r="M4628">
        <v>3.9</v>
      </c>
    </row>
    <row r="4629" spans="1:13" hidden="1" x14ac:dyDescent="0.3">
      <c r="A4629" t="s">
        <v>7657</v>
      </c>
      <c r="B4629">
        <v>16</v>
      </c>
      <c r="C4629">
        <v>90</v>
      </c>
      <c r="E4629" t="s">
        <v>7658</v>
      </c>
      <c r="F4629" t="s">
        <v>7659</v>
      </c>
      <c r="G4629">
        <v>137</v>
      </c>
      <c r="H4629" t="s">
        <v>16</v>
      </c>
      <c r="I4629" t="s">
        <v>105</v>
      </c>
      <c r="K4629">
        <v>1000000</v>
      </c>
      <c r="L4629">
        <v>2014</v>
      </c>
      <c r="M4629">
        <v>5.4</v>
      </c>
    </row>
    <row r="4630" spans="1:13" x14ac:dyDescent="0.3">
      <c r="A4630" t="s">
        <v>7660</v>
      </c>
      <c r="B4630">
        <v>39</v>
      </c>
      <c r="C4630">
        <v>95</v>
      </c>
      <c r="E4630" t="s">
        <v>2285</v>
      </c>
      <c r="F4630" t="s">
        <v>7661</v>
      </c>
      <c r="G4630">
        <v>6256</v>
      </c>
      <c r="H4630" t="s">
        <v>16</v>
      </c>
      <c r="I4630" t="s">
        <v>17</v>
      </c>
      <c r="J4630" t="s">
        <v>217</v>
      </c>
      <c r="K4630">
        <v>1000000</v>
      </c>
      <c r="L4630">
        <v>2015</v>
      </c>
      <c r="M4630">
        <v>5.2</v>
      </c>
    </row>
    <row r="4631" spans="1:13" x14ac:dyDescent="0.3">
      <c r="A4631" t="s">
        <v>7662</v>
      </c>
      <c r="B4631">
        <v>150</v>
      </c>
      <c r="C4631">
        <v>93</v>
      </c>
      <c r="E4631" t="s">
        <v>3015</v>
      </c>
      <c r="F4631" t="s">
        <v>7663</v>
      </c>
      <c r="G4631">
        <v>2057</v>
      </c>
      <c r="H4631" t="s">
        <v>16</v>
      </c>
      <c r="I4631" t="s">
        <v>17</v>
      </c>
      <c r="J4631" t="s">
        <v>1730</v>
      </c>
      <c r="K4631">
        <v>1000000</v>
      </c>
      <c r="L4631">
        <v>2013</v>
      </c>
      <c r="M4631">
        <v>3.5</v>
      </c>
    </row>
    <row r="4632" spans="1:13" hidden="1" x14ac:dyDescent="0.3">
      <c r="A4632" t="s">
        <v>7664</v>
      </c>
      <c r="B4632">
        <v>1</v>
      </c>
      <c r="C4632">
        <v>111</v>
      </c>
      <c r="E4632" t="s">
        <v>1235</v>
      </c>
      <c r="F4632" t="s">
        <v>7665</v>
      </c>
      <c r="G4632">
        <v>207</v>
      </c>
      <c r="I4632" t="s">
        <v>17</v>
      </c>
      <c r="J4632" t="s">
        <v>42</v>
      </c>
      <c r="K4632">
        <v>1000000</v>
      </c>
      <c r="L4632">
        <v>2014</v>
      </c>
      <c r="M4632">
        <v>5.3</v>
      </c>
    </row>
    <row r="4633" spans="1:13" x14ac:dyDescent="0.3">
      <c r="A4633" t="s">
        <v>1895</v>
      </c>
      <c r="B4633">
        <v>393</v>
      </c>
      <c r="C4633">
        <v>101</v>
      </c>
      <c r="D4633">
        <v>2319187</v>
      </c>
      <c r="E4633" t="s">
        <v>789</v>
      </c>
      <c r="F4633" t="s">
        <v>4400</v>
      </c>
      <c r="G4633">
        <v>92640</v>
      </c>
      <c r="H4633" t="s">
        <v>16</v>
      </c>
      <c r="I4633" t="s">
        <v>25</v>
      </c>
      <c r="J4633" t="s">
        <v>217</v>
      </c>
      <c r="K4633">
        <v>20000000</v>
      </c>
      <c r="L4633">
        <v>2013</v>
      </c>
      <c r="M4633">
        <v>7</v>
      </c>
    </row>
    <row r="4634" spans="1:13" hidden="1" x14ac:dyDescent="0.3">
      <c r="A4634" t="s">
        <v>7666</v>
      </c>
      <c r="B4634">
        <v>32</v>
      </c>
      <c r="C4634">
        <v>103</v>
      </c>
      <c r="E4634" t="s">
        <v>1967</v>
      </c>
      <c r="F4634" t="s">
        <v>7667</v>
      </c>
      <c r="G4634">
        <v>4998</v>
      </c>
      <c r="H4634" t="s">
        <v>16</v>
      </c>
      <c r="I4634" t="s">
        <v>17</v>
      </c>
      <c r="J4634" t="s">
        <v>42</v>
      </c>
      <c r="L4634">
        <v>1968</v>
      </c>
      <c r="M4634">
        <v>7.1</v>
      </c>
    </row>
    <row r="4635" spans="1:13" x14ac:dyDescent="0.3">
      <c r="A4635" t="s">
        <v>7668</v>
      </c>
      <c r="B4635">
        <v>78</v>
      </c>
      <c r="C4635">
        <v>87</v>
      </c>
      <c r="E4635" t="s">
        <v>1982</v>
      </c>
      <c r="F4635" t="s">
        <v>7669</v>
      </c>
      <c r="G4635">
        <v>6265</v>
      </c>
      <c r="H4635" t="s">
        <v>16</v>
      </c>
      <c r="I4635" t="s">
        <v>282</v>
      </c>
      <c r="J4635" t="s">
        <v>217</v>
      </c>
      <c r="K4635">
        <v>950000</v>
      </c>
      <c r="L4635">
        <v>2013</v>
      </c>
      <c r="M4635">
        <v>5.5</v>
      </c>
    </row>
    <row r="4636" spans="1:13" hidden="1" x14ac:dyDescent="0.3">
      <c r="C4636">
        <v>30</v>
      </c>
      <c r="E4636" t="s">
        <v>609</v>
      </c>
      <c r="F4636" t="s">
        <v>7670</v>
      </c>
      <c r="G4636">
        <v>954</v>
      </c>
      <c r="H4636" t="s">
        <v>16</v>
      </c>
      <c r="I4636" t="s">
        <v>17</v>
      </c>
      <c r="M4636">
        <v>5.9</v>
      </c>
    </row>
    <row r="4637" spans="1:13" x14ac:dyDescent="0.3">
      <c r="A4637" t="s">
        <v>7671</v>
      </c>
      <c r="B4637">
        <v>8</v>
      </c>
      <c r="C4637">
        <v>100</v>
      </c>
      <c r="E4637" t="s">
        <v>1235</v>
      </c>
      <c r="F4637" t="s">
        <v>7672</v>
      </c>
      <c r="G4637">
        <v>7870</v>
      </c>
      <c r="H4637" t="s">
        <v>16</v>
      </c>
      <c r="I4637" t="s">
        <v>17</v>
      </c>
      <c r="J4637" t="s">
        <v>1730</v>
      </c>
      <c r="K4637">
        <v>950000</v>
      </c>
      <c r="L4637">
        <v>2014</v>
      </c>
      <c r="M4637">
        <v>6</v>
      </c>
    </row>
    <row r="4638" spans="1:13" hidden="1" x14ac:dyDescent="0.3">
      <c r="A4638" t="s">
        <v>7673</v>
      </c>
      <c r="B4638">
        <v>6</v>
      </c>
      <c r="C4638">
        <v>90</v>
      </c>
      <c r="E4638" t="s">
        <v>615</v>
      </c>
      <c r="F4638" t="s">
        <v>7674</v>
      </c>
      <c r="G4638">
        <v>443</v>
      </c>
      <c r="H4638" t="s">
        <v>16</v>
      </c>
      <c r="I4638" t="s">
        <v>17</v>
      </c>
      <c r="K4638">
        <v>989000</v>
      </c>
      <c r="L4638">
        <v>2007</v>
      </c>
      <c r="M4638">
        <v>4.8</v>
      </c>
    </row>
    <row r="4639" spans="1:13" hidden="1" x14ac:dyDescent="0.3">
      <c r="A4639" t="s">
        <v>7675</v>
      </c>
      <c r="B4639">
        <v>9</v>
      </c>
      <c r="C4639">
        <v>83</v>
      </c>
      <c r="E4639" t="s">
        <v>7676</v>
      </c>
      <c r="F4639" t="s">
        <v>7677</v>
      </c>
      <c r="G4639">
        <v>265</v>
      </c>
      <c r="H4639" t="s">
        <v>16</v>
      </c>
      <c r="I4639" t="s">
        <v>17</v>
      </c>
      <c r="K4639">
        <v>913000</v>
      </c>
      <c r="L4639">
        <v>2014</v>
      </c>
      <c r="M4639">
        <v>7.1</v>
      </c>
    </row>
    <row r="4640" spans="1:13" x14ac:dyDescent="0.3">
      <c r="A4640" t="s">
        <v>7050</v>
      </c>
      <c r="B4640">
        <v>134</v>
      </c>
      <c r="C4640">
        <v>108</v>
      </c>
      <c r="D4640">
        <v>9600000</v>
      </c>
      <c r="E4640" t="s">
        <v>1728</v>
      </c>
      <c r="F4640" t="s">
        <v>7678</v>
      </c>
      <c r="G4640">
        <v>100890</v>
      </c>
      <c r="H4640" t="s">
        <v>16</v>
      </c>
      <c r="I4640" t="s">
        <v>17</v>
      </c>
      <c r="J4640" t="s">
        <v>1730</v>
      </c>
      <c r="K4640">
        <v>910000</v>
      </c>
      <c r="L4640">
        <v>1954</v>
      </c>
      <c r="M4640">
        <v>8.1999999999999993</v>
      </c>
    </row>
    <row r="4641" spans="1:13" x14ac:dyDescent="0.3">
      <c r="A4641" t="s">
        <v>7679</v>
      </c>
      <c r="B4641">
        <v>18</v>
      </c>
      <c r="C4641">
        <v>100</v>
      </c>
      <c r="D4641">
        <v>20186</v>
      </c>
      <c r="E4641" t="s">
        <v>609</v>
      </c>
      <c r="F4641" t="s">
        <v>7680</v>
      </c>
      <c r="G4641">
        <v>6025</v>
      </c>
      <c r="H4641" t="s">
        <v>16</v>
      </c>
      <c r="I4641" t="s">
        <v>17</v>
      </c>
      <c r="J4641" t="s">
        <v>217</v>
      </c>
      <c r="K4641">
        <v>930000</v>
      </c>
      <c r="L4641">
        <v>2011</v>
      </c>
      <c r="M4641">
        <v>5.7</v>
      </c>
    </row>
    <row r="4642" spans="1:13" x14ac:dyDescent="0.3">
      <c r="A4642" t="s">
        <v>7681</v>
      </c>
      <c r="B4642">
        <v>233</v>
      </c>
      <c r="C4642">
        <v>113</v>
      </c>
      <c r="D4642">
        <v>1185783</v>
      </c>
      <c r="E4642" t="s">
        <v>1235</v>
      </c>
      <c r="F4642" t="s">
        <v>7682</v>
      </c>
      <c r="G4642">
        <v>44763</v>
      </c>
      <c r="H4642" t="s">
        <v>7683</v>
      </c>
      <c r="I4642" t="s">
        <v>3122</v>
      </c>
      <c r="J4642" t="s">
        <v>1730</v>
      </c>
      <c r="K4642">
        <v>590000</v>
      </c>
      <c r="L4642">
        <v>2007</v>
      </c>
      <c r="M4642">
        <v>7.9</v>
      </c>
    </row>
    <row r="4643" spans="1:13" hidden="1" x14ac:dyDescent="0.3">
      <c r="A4643" t="s">
        <v>7684</v>
      </c>
      <c r="B4643">
        <v>10</v>
      </c>
      <c r="C4643">
        <v>97</v>
      </c>
      <c r="E4643" t="s">
        <v>2285</v>
      </c>
      <c r="F4643" t="s">
        <v>7685</v>
      </c>
      <c r="G4643">
        <v>139</v>
      </c>
      <c r="H4643" t="s">
        <v>16</v>
      </c>
      <c r="I4643" t="s">
        <v>17</v>
      </c>
      <c r="K4643">
        <v>3000000</v>
      </c>
      <c r="L4643">
        <v>2015</v>
      </c>
      <c r="M4643">
        <v>7.3</v>
      </c>
    </row>
    <row r="4644" spans="1:13" x14ac:dyDescent="0.3">
      <c r="A4644" t="s">
        <v>1284</v>
      </c>
      <c r="B4644">
        <v>231</v>
      </c>
      <c r="C4644">
        <v>104</v>
      </c>
      <c r="D4644">
        <v>1007962</v>
      </c>
      <c r="E4644" t="s">
        <v>782</v>
      </c>
      <c r="F4644" t="s">
        <v>7686</v>
      </c>
      <c r="G4644">
        <v>131969</v>
      </c>
      <c r="H4644" t="s">
        <v>16</v>
      </c>
      <c r="I4644" t="s">
        <v>17</v>
      </c>
      <c r="J4644" t="s">
        <v>217</v>
      </c>
      <c r="K4644">
        <v>950000</v>
      </c>
      <c r="L4644">
        <v>2005</v>
      </c>
      <c r="M4644">
        <v>7.1</v>
      </c>
    </row>
    <row r="4645" spans="1:13" x14ac:dyDescent="0.3">
      <c r="A4645" t="s">
        <v>7426</v>
      </c>
      <c r="B4645">
        <v>65</v>
      </c>
      <c r="C4645">
        <v>91</v>
      </c>
      <c r="D4645">
        <v>381186</v>
      </c>
      <c r="E4645" t="s">
        <v>1464</v>
      </c>
      <c r="F4645" t="s">
        <v>7687</v>
      </c>
      <c r="G4645">
        <v>13485</v>
      </c>
      <c r="H4645" t="s">
        <v>16</v>
      </c>
      <c r="I4645" t="s">
        <v>17</v>
      </c>
      <c r="J4645" t="s">
        <v>217</v>
      </c>
      <c r="K4645">
        <v>900000</v>
      </c>
      <c r="L4645">
        <v>2005</v>
      </c>
      <c r="M4645">
        <v>6.4</v>
      </c>
    </row>
    <row r="4646" spans="1:13" hidden="1" x14ac:dyDescent="0.3">
      <c r="A4646" t="s">
        <v>7688</v>
      </c>
      <c r="B4646">
        <v>76</v>
      </c>
      <c r="C4646">
        <v>107</v>
      </c>
      <c r="D4646">
        <v>439958</v>
      </c>
      <c r="E4646" t="s">
        <v>1235</v>
      </c>
      <c r="F4646" t="s">
        <v>7689</v>
      </c>
      <c r="G4646">
        <v>6277</v>
      </c>
      <c r="H4646" t="s">
        <v>7690</v>
      </c>
      <c r="I4646" t="s">
        <v>533</v>
      </c>
      <c r="J4646" t="s">
        <v>217</v>
      </c>
      <c r="L4646">
        <v>2011</v>
      </c>
      <c r="M4646">
        <v>5.9</v>
      </c>
    </row>
    <row r="4647" spans="1:13" x14ac:dyDescent="0.3">
      <c r="A4647" t="s">
        <v>2523</v>
      </c>
      <c r="B4647">
        <v>327</v>
      </c>
      <c r="C4647">
        <v>85</v>
      </c>
      <c r="D4647">
        <v>16097842</v>
      </c>
      <c r="E4647" t="s">
        <v>2262</v>
      </c>
      <c r="F4647" t="s">
        <v>7691</v>
      </c>
      <c r="G4647">
        <v>53919</v>
      </c>
      <c r="H4647" t="s">
        <v>16</v>
      </c>
      <c r="I4647" t="s">
        <v>17</v>
      </c>
      <c r="J4647" t="s">
        <v>217</v>
      </c>
      <c r="K4647">
        <v>900000</v>
      </c>
      <c r="L4647">
        <v>2013</v>
      </c>
      <c r="M4647">
        <v>7.5</v>
      </c>
    </row>
    <row r="4648" spans="1:13" x14ac:dyDescent="0.3">
      <c r="A4648" t="s">
        <v>7692</v>
      </c>
      <c r="B4648">
        <v>62</v>
      </c>
      <c r="C4648">
        <v>101</v>
      </c>
      <c r="D4648">
        <v>6643</v>
      </c>
      <c r="E4648" t="s">
        <v>7693</v>
      </c>
      <c r="F4648" t="s">
        <v>7694</v>
      </c>
      <c r="G4648">
        <v>11965</v>
      </c>
      <c r="H4648" t="s">
        <v>16</v>
      </c>
      <c r="I4648" t="s">
        <v>17</v>
      </c>
      <c r="J4648" t="s">
        <v>217</v>
      </c>
      <c r="K4648">
        <v>900000</v>
      </c>
      <c r="L4648">
        <v>2012</v>
      </c>
      <c r="M4648">
        <v>6.4</v>
      </c>
    </row>
    <row r="4649" spans="1:13" hidden="1" x14ac:dyDescent="0.3">
      <c r="A4649" t="s">
        <v>1002</v>
      </c>
      <c r="B4649">
        <v>116</v>
      </c>
      <c r="C4649">
        <v>70</v>
      </c>
      <c r="D4649">
        <v>102797150</v>
      </c>
      <c r="E4649" t="s">
        <v>7695</v>
      </c>
      <c r="F4649" t="s">
        <v>7696</v>
      </c>
      <c r="G4649">
        <v>94225</v>
      </c>
      <c r="H4649" t="s">
        <v>16</v>
      </c>
      <c r="I4649" t="s">
        <v>17</v>
      </c>
      <c r="J4649" t="s">
        <v>2160</v>
      </c>
      <c r="L4649">
        <v>1942</v>
      </c>
      <c r="M4649">
        <v>7.4</v>
      </c>
    </row>
    <row r="4650" spans="1:13" x14ac:dyDescent="0.3">
      <c r="A4650" t="s">
        <v>3331</v>
      </c>
      <c r="B4650">
        <v>73</v>
      </c>
      <c r="C4650">
        <v>88</v>
      </c>
      <c r="D4650">
        <v>442638</v>
      </c>
      <c r="E4650" t="s">
        <v>1405</v>
      </c>
      <c r="F4650" t="s">
        <v>7697</v>
      </c>
      <c r="G4650">
        <v>5489</v>
      </c>
      <c r="H4650" t="s">
        <v>16</v>
      </c>
      <c r="I4650" t="s">
        <v>17</v>
      </c>
      <c r="J4650" t="s">
        <v>217</v>
      </c>
      <c r="K4650">
        <v>850000</v>
      </c>
      <c r="L4650">
        <v>2007</v>
      </c>
      <c r="M4650">
        <v>7.3</v>
      </c>
    </row>
    <row r="4651" spans="1:13" x14ac:dyDescent="0.3">
      <c r="A4651" t="s">
        <v>4469</v>
      </c>
      <c r="B4651">
        <v>238</v>
      </c>
      <c r="C4651">
        <v>112</v>
      </c>
      <c r="D4651">
        <v>42919096</v>
      </c>
      <c r="E4651" t="s">
        <v>337</v>
      </c>
      <c r="F4651" t="s">
        <v>4470</v>
      </c>
      <c r="G4651">
        <v>64748</v>
      </c>
      <c r="H4651" t="s">
        <v>16</v>
      </c>
      <c r="I4651" t="s">
        <v>17</v>
      </c>
      <c r="J4651" t="s">
        <v>18</v>
      </c>
      <c r="K4651">
        <v>15000000</v>
      </c>
      <c r="L4651">
        <v>2013</v>
      </c>
      <c r="M4651">
        <v>6.5</v>
      </c>
    </row>
    <row r="4652" spans="1:13" x14ac:dyDescent="0.3">
      <c r="A4652" t="s">
        <v>7698</v>
      </c>
      <c r="B4652">
        <v>35</v>
      </c>
      <c r="C4652">
        <v>107</v>
      </c>
      <c r="D4652">
        <v>819939</v>
      </c>
      <c r="E4652" t="s">
        <v>515</v>
      </c>
      <c r="F4652" t="s">
        <v>7699</v>
      </c>
      <c r="G4652">
        <v>14580</v>
      </c>
      <c r="H4652" t="s">
        <v>16</v>
      </c>
      <c r="I4652" t="s">
        <v>17</v>
      </c>
      <c r="J4652" t="s">
        <v>217</v>
      </c>
      <c r="K4652">
        <v>850000</v>
      </c>
      <c r="L4652">
        <v>2003</v>
      </c>
      <c r="M4652">
        <v>7.2</v>
      </c>
    </row>
    <row r="4653" spans="1:13" hidden="1" x14ac:dyDescent="0.3">
      <c r="A4653" t="s">
        <v>7700</v>
      </c>
      <c r="B4653">
        <v>2</v>
      </c>
      <c r="C4653">
        <v>78</v>
      </c>
      <c r="E4653" t="s">
        <v>1235</v>
      </c>
      <c r="F4653" t="s">
        <v>7701</v>
      </c>
      <c r="G4653">
        <v>19</v>
      </c>
      <c r="H4653" t="s">
        <v>532</v>
      </c>
      <c r="I4653" t="s">
        <v>533</v>
      </c>
      <c r="K4653">
        <v>900000</v>
      </c>
      <c r="L4653">
        <v>2011</v>
      </c>
      <c r="M4653">
        <v>6.7</v>
      </c>
    </row>
    <row r="4654" spans="1:13" x14ac:dyDescent="0.3">
      <c r="A4654" t="s">
        <v>7702</v>
      </c>
      <c r="B4654">
        <v>6</v>
      </c>
      <c r="C4654">
        <v>90</v>
      </c>
      <c r="E4654" t="s">
        <v>1235</v>
      </c>
      <c r="F4654" t="s">
        <v>7703</v>
      </c>
      <c r="G4654">
        <v>122</v>
      </c>
      <c r="H4654" t="s">
        <v>16</v>
      </c>
      <c r="I4654" t="s">
        <v>17</v>
      </c>
      <c r="J4654" t="s">
        <v>217</v>
      </c>
      <c r="K4654">
        <v>1000000</v>
      </c>
      <c r="L4654">
        <v>2013</v>
      </c>
      <c r="M4654">
        <v>7.1</v>
      </c>
    </row>
    <row r="4655" spans="1:13" x14ac:dyDescent="0.3">
      <c r="A4655" t="s">
        <v>7704</v>
      </c>
      <c r="B4655">
        <v>115</v>
      </c>
      <c r="C4655">
        <v>88</v>
      </c>
      <c r="D4655">
        <v>1243961</v>
      </c>
      <c r="E4655" t="s">
        <v>609</v>
      </c>
      <c r="F4655" t="s">
        <v>7705</v>
      </c>
      <c r="G4655">
        <v>13421</v>
      </c>
      <c r="H4655" t="s">
        <v>16</v>
      </c>
      <c r="I4655" t="s">
        <v>17</v>
      </c>
      <c r="J4655" t="s">
        <v>217</v>
      </c>
      <c r="K4655">
        <v>850000</v>
      </c>
      <c r="L4655">
        <v>2012</v>
      </c>
      <c r="M4655">
        <v>6</v>
      </c>
    </row>
    <row r="4656" spans="1:13" hidden="1" x14ac:dyDescent="0.3">
      <c r="A4656" t="s">
        <v>2950</v>
      </c>
      <c r="B4656">
        <v>193</v>
      </c>
      <c r="C4656">
        <v>92</v>
      </c>
      <c r="D4656">
        <v>3094687</v>
      </c>
      <c r="E4656" t="s">
        <v>515</v>
      </c>
      <c r="F4656" t="s">
        <v>7706</v>
      </c>
      <c r="G4656">
        <v>24391</v>
      </c>
      <c r="H4656" t="s">
        <v>16</v>
      </c>
      <c r="I4656" t="s">
        <v>17</v>
      </c>
      <c r="J4656" t="s">
        <v>217</v>
      </c>
      <c r="L4656">
        <v>2012</v>
      </c>
      <c r="M4656">
        <v>6.7</v>
      </c>
    </row>
    <row r="4657" spans="1:13" x14ac:dyDescent="0.3">
      <c r="A4657" t="s">
        <v>7707</v>
      </c>
      <c r="B4657">
        <v>16</v>
      </c>
      <c r="C4657">
        <v>95</v>
      </c>
      <c r="D4657">
        <v>15278</v>
      </c>
      <c r="E4657" t="s">
        <v>7708</v>
      </c>
      <c r="F4657" t="s">
        <v>7709</v>
      </c>
      <c r="G4657">
        <v>1742</v>
      </c>
      <c r="H4657" t="s">
        <v>16</v>
      </c>
      <c r="I4657" t="s">
        <v>17</v>
      </c>
      <c r="J4657" t="s">
        <v>42</v>
      </c>
      <c r="K4657">
        <v>825000</v>
      </c>
      <c r="L4657">
        <v>2002</v>
      </c>
      <c r="M4657">
        <v>5.6</v>
      </c>
    </row>
    <row r="4658" spans="1:13" x14ac:dyDescent="0.3">
      <c r="A4658" t="s">
        <v>6302</v>
      </c>
      <c r="B4658">
        <v>68</v>
      </c>
      <c r="C4658">
        <v>85</v>
      </c>
      <c r="E4658" t="s">
        <v>782</v>
      </c>
      <c r="F4658" t="s">
        <v>7710</v>
      </c>
      <c r="G4658">
        <v>7308</v>
      </c>
      <c r="H4658" t="s">
        <v>16</v>
      </c>
      <c r="I4658" t="s">
        <v>25</v>
      </c>
      <c r="J4658" t="s">
        <v>217</v>
      </c>
      <c r="K4658">
        <v>500000</v>
      </c>
      <c r="L4658">
        <v>2006</v>
      </c>
      <c r="M4658">
        <v>7</v>
      </c>
    </row>
    <row r="4659" spans="1:13" hidden="1" x14ac:dyDescent="0.3">
      <c r="A4659" t="s">
        <v>6423</v>
      </c>
      <c r="B4659">
        <v>16</v>
      </c>
      <c r="C4659">
        <v>86</v>
      </c>
      <c r="E4659" t="s">
        <v>7711</v>
      </c>
      <c r="F4659" t="s">
        <v>7712</v>
      </c>
      <c r="G4659">
        <v>2706</v>
      </c>
      <c r="H4659" t="s">
        <v>16</v>
      </c>
      <c r="I4659" t="s">
        <v>17</v>
      </c>
      <c r="K4659">
        <v>990000</v>
      </c>
      <c r="L4659">
        <v>2015</v>
      </c>
      <c r="M4659">
        <v>4.9000000000000004</v>
      </c>
    </row>
    <row r="4660" spans="1:13" hidden="1" x14ac:dyDescent="0.3">
      <c r="A4660" t="s">
        <v>7713</v>
      </c>
      <c r="B4660">
        <v>7</v>
      </c>
      <c r="C4660">
        <v>90</v>
      </c>
      <c r="E4660" t="s">
        <v>310</v>
      </c>
      <c r="F4660" t="s">
        <v>7714</v>
      </c>
      <c r="G4660">
        <v>169</v>
      </c>
      <c r="H4660" t="s">
        <v>16</v>
      </c>
      <c r="I4660" t="s">
        <v>17</v>
      </c>
      <c r="K4660">
        <v>100000</v>
      </c>
      <c r="L4660">
        <v>2015</v>
      </c>
      <c r="M4660">
        <v>3.2</v>
      </c>
    </row>
    <row r="4661" spans="1:13" x14ac:dyDescent="0.3">
      <c r="A4661" t="s">
        <v>7715</v>
      </c>
      <c r="B4661">
        <v>354</v>
      </c>
      <c r="C4661">
        <v>123</v>
      </c>
      <c r="D4661">
        <v>7098492</v>
      </c>
      <c r="E4661" t="s">
        <v>2853</v>
      </c>
      <c r="F4661" t="s">
        <v>7716</v>
      </c>
      <c r="G4661">
        <v>151812</v>
      </c>
      <c r="H4661" t="s">
        <v>7690</v>
      </c>
      <c r="I4661" t="s">
        <v>4757</v>
      </c>
      <c r="J4661" t="s">
        <v>18</v>
      </c>
      <c r="K4661">
        <v>500000</v>
      </c>
      <c r="L4661">
        <v>2011</v>
      </c>
      <c r="M4661">
        <v>8.4</v>
      </c>
    </row>
    <row r="4662" spans="1:13" hidden="1" x14ac:dyDescent="0.3">
      <c r="A4662" t="s">
        <v>7717</v>
      </c>
      <c r="B4662">
        <v>16</v>
      </c>
      <c r="C4662">
        <v>93</v>
      </c>
      <c r="E4662" t="s">
        <v>3648</v>
      </c>
      <c r="F4662" t="s">
        <v>7718</v>
      </c>
      <c r="G4662">
        <v>190</v>
      </c>
      <c r="H4662" t="s">
        <v>16</v>
      </c>
      <c r="I4662" t="s">
        <v>25</v>
      </c>
      <c r="L4662">
        <v>2009</v>
      </c>
      <c r="M4662">
        <v>6.9</v>
      </c>
    </row>
    <row r="4663" spans="1:13" x14ac:dyDescent="0.3">
      <c r="A4663" t="s">
        <v>6397</v>
      </c>
      <c r="B4663">
        <v>74</v>
      </c>
      <c r="C4663">
        <v>88</v>
      </c>
      <c r="D4663">
        <v>4771000</v>
      </c>
      <c r="E4663" t="s">
        <v>921</v>
      </c>
      <c r="F4663" t="s">
        <v>7719</v>
      </c>
      <c r="G4663">
        <v>26513</v>
      </c>
      <c r="H4663" t="s">
        <v>16</v>
      </c>
      <c r="I4663" t="s">
        <v>17</v>
      </c>
      <c r="J4663" t="s">
        <v>217</v>
      </c>
      <c r="K4663">
        <v>800000</v>
      </c>
      <c r="L4663">
        <v>1995</v>
      </c>
      <c r="M4663">
        <v>7.5</v>
      </c>
    </row>
    <row r="4664" spans="1:13" x14ac:dyDescent="0.3">
      <c r="A4664" t="s">
        <v>6872</v>
      </c>
      <c r="B4664">
        <v>11</v>
      </c>
      <c r="C4664">
        <v>114</v>
      </c>
      <c r="D4664">
        <v>1001437</v>
      </c>
      <c r="E4664" t="s">
        <v>85</v>
      </c>
      <c r="F4664" t="s">
        <v>7720</v>
      </c>
      <c r="G4664">
        <v>2039</v>
      </c>
      <c r="H4664" t="s">
        <v>16</v>
      </c>
      <c r="I4664" t="s">
        <v>17</v>
      </c>
      <c r="J4664" t="s">
        <v>217</v>
      </c>
      <c r="K4664">
        <v>800000</v>
      </c>
      <c r="L4664">
        <v>1993</v>
      </c>
      <c r="M4664">
        <v>7.2</v>
      </c>
    </row>
    <row r="4665" spans="1:13" x14ac:dyDescent="0.3">
      <c r="A4665" t="s">
        <v>5222</v>
      </c>
      <c r="B4665">
        <v>59</v>
      </c>
      <c r="C4665">
        <v>88</v>
      </c>
      <c r="D4665">
        <v>2073984</v>
      </c>
      <c r="E4665" t="s">
        <v>85</v>
      </c>
      <c r="F4665" t="s">
        <v>7721</v>
      </c>
      <c r="G4665">
        <v>4743</v>
      </c>
      <c r="H4665" t="s">
        <v>16</v>
      </c>
      <c r="I4665" t="s">
        <v>533</v>
      </c>
      <c r="J4665" t="s">
        <v>217</v>
      </c>
      <c r="K4665">
        <v>800000</v>
      </c>
      <c r="L4665">
        <v>2002</v>
      </c>
      <c r="M4665">
        <v>7.2</v>
      </c>
    </row>
    <row r="4666" spans="1:13" hidden="1" x14ac:dyDescent="0.3">
      <c r="A4666" t="s">
        <v>7722</v>
      </c>
      <c r="B4666">
        <v>71</v>
      </c>
      <c r="C4666">
        <v>110</v>
      </c>
      <c r="D4666">
        <v>9950</v>
      </c>
      <c r="E4666" t="s">
        <v>1728</v>
      </c>
      <c r="F4666" t="s">
        <v>7723</v>
      </c>
      <c r="G4666">
        <v>7431</v>
      </c>
      <c r="H4666" t="s">
        <v>3088</v>
      </c>
      <c r="I4666" t="s">
        <v>282</v>
      </c>
      <c r="J4666" t="s">
        <v>1730</v>
      </c>
      <c r="L4666">
        <v>1929</v>
      </c>
      <c r="M4666">
        <v>8</v>
      </c>
    </row>
    <row r="4667" spans="1:13" hidden="1" x14ac:dyDescent="0.3">
      <c r="A4667" t="s">
        <v>7724</v>
      </c>
      <c r="B4667">
        <v>5</v>
      </c>
      <c r="C4667">
        <v>95</v>
      </c>
      <c r="E4667" t="s">
        <v>1235</v>
      </c>
      <c r="F4667" t="s">
        <v>7725</v>
      </c>
      <c r="G4667">
        <v>59</v>
      </c>
      <c r="H4667" t="s">
        <v>16</v>
      </c>
      <c r="I4667" t="s">
        <v>17</v>
      </c>
      <c r="K4667">
        <v>850000</v>
      </c>
      <c r="L4667">
        <v>2008</v>
      </c>
      <c r="M4667">
        <v>7.4</v>
      </c>
    </row>
    <row r="4668" spans="1:13" x14ac:dyDescent="0.3">
      <c r="A4668" t="s">
        <v>7726</v>
      </c>
      <c r="B4668">
        <v>25</v>
      </c>
      <c r="C4668">
        <v>83</v>
      </c>
      <c r="E4668" t="s">
        <v>1235</v>
      </c>
      <c r="F4668" t="s">
        <v>7727</v>
      </c>
      <c r="G4668">
        <v>772</v>
      </c>
      <c r="H4668" t="s">
        <v>1010</v>
      </c>
      <c r="I4668" t="s">
        <v>6613</v>
      </c>
      <c r="J4668" t="s">
        <v>2007</v>
      </c>
      <c r="K4668">
        <v>800000</v>
      </c>
      <c r="L4668">
        <v>2004</v>
      </c>
      <c r="M4668">
        <v>7.2</v>
      </c>
    </row>
    <row r="4669" spans="1:13" x14ac:dyDescent="0.3">
      <c r="A4669" t="s">
        <v>1565</v>
      </c>
      <c r="B4669">
        <v>29</v>
      </c>
      <c r="C4669">
        <v>104</v>
      </c>
      <c r="D4669">
        <v>144583</v>
      </c>
      <c r="E4669" t="s">
        <v>1464</v>
      </c>
      <c r="F4669" t="s">
        <v>7728</v>
      </c>
      <c r="G4669">
        <v>2256</v>
      </c>
      <c r="H4669" t="s">
        <v>16</v>
      </c>
      <c r="I4669" t="s">
        <v>533</v>
      </c>
      <c r="J4669" t="s">
        <v>217</v>
      </c>
      <c r="K4669">
        <v>800000</v>
      </c>
      <c r="L4669">
        <v>1999</v>
      </c>
      <c r="M4669">
        <v>6.5</v>
      </c>
    </row>
    <row r="4670" spans="1:13" x14ac:dyDescent="0.3">
      <c r="A4670" t="s">
        <v>7729</v>
      </c>
      <c r="B4670">
        <v>17</v>
      </c>
      <c r="C4670">
        <v>94</v>
      </c>
      <c r="E4670" t="s">
        <v>1728</v>
      </c>
      <c r="F4670" t="s">
        <v>7730</v>
      </c>
      <c r="G4670">
        <v>3480</v>
      </c>
      <c r="H4670" t="s">
        <v>16</v>
      </c>
      <c r="I4670" t="s">
        <v>17</v>
      </c>
      <c r="J4670" t="s">
        <v>217</v>
      </c>
      <c r="K4670">
        <v>800000</v>
      </c>
      <c r="L4670">
        <v>2003</v>
      </c>
      <c r="M4670">
        <v>7.2</v>
      </c>
    </row>
    <row r="4671" spans="1:13" hidden="1" x14ac:dyDescent="0.3">
      <c r="A4671" t="s">
        <v>7731</v>
      </c>
      <c r="B4671">
        <v>13</v>
      </c>
      <c r="C4671">
        <v>87</v>
      </c>
      <c r="D4671">
        <v>58163</v>
      </c>
      <c r="E4671" t="s">
        <v>1235</v>
      </c>
      <c r="F4671" t="s">
        <v>7732</v>
      </c>
      <c r="G4671">
        <v>122</v>
      </c>
      <c r="H4671" t="s">
        <v>16</v>
      </c>
      <c r="I4671" t="s">
        <v>17</v>
      </c>
      <c r="J4671" t="s">
        <v>217</v>
      </c>
      <c r="L4671">
        <v>2000</v>
      </c>
      <c r="M4671">
        <v>4.2</v>
      </c>
    </row>
    <row r="4672" spans="1:13" x14ac:dyDescent="0.3">
      <c r="A4672" t="s">
        <v>7733</v>
      </c>
      <c r="B4672">
        <v>6</v>
      </c>
      <c r="C4672">
        <v>93</v>
      </c>
      <c r="D4672">
        <v>35688</v>
      </c>
      <c r="E4672" t="s">
        <v>609</v>
      </c>
      <c r="F4672" t="s">
        <v>7734</v>
      </c>
      <c r="G4672">
        <v>4167</v>
      </c>
      <c r="H4672" t="s">
        <v>16</v>
      </c>
      <c r="I4672" t="s">
        <v>17</v>
      </c>
      <c r="J4672" t="s">
        <v>1730</v>
      </c>
      <c r="K4672">
        <v>600000</v>
      </c>
      <c r="L4672">
        <v>2014</v>
      </c>
      <c r="M4672">
        <v>5.0999999999999996</v>
      </c>
    </row>
    <row r="4673" spans="1:13" x14ac:dyDescent="0.3">
      <c r="A4673" t="s">
        <v>1854</v>
      </c>
      <c r="B4673">
        <v>224</v>
      </c>
      <c r="C4673">
        <v>91</v>
      </c>
      <c r="D4673">
        <v>41709</v>
      </c>
      <c r="E4673" t="s">
        <v>2683</v>
      </c>
      <c r="F4673" t="s">
        <v>7735</v>
      </c>
      <c r="G4673">
        <v>54601</v>
      </c>
      <c r="H4673" t="s">
        <v>6121</v>
      </c>
      <c r="I4673" t="s">
        <v>4417</v>
      </c>
      <c r="J4673" t="s">
        <v>1730</v>
      </c>
      <c r="K4673">
        <v>800000</v>
      </c>
      <c r="L4673">
        <v>2009</v>
      </c>
      <c r="M4673">
        <v>6.4</v>
      </c>
    </row>
    <row r="4674" spans="1:13" x14ac:dyDescent="0.3">
      <c r="A4674" t="s">
        <v>7736</v>
      </c>
      <c r="B4674">
        <v>33</v>
      </c>
      <c r="C4674">
        <v>90</v>
      </c>
      <c r="D4674">
        <v>1310270</v>
      </c>
      <c r="E4674" t="s">
        <v>7737</v>
      </c>
      <c r="F4674" t="s">
        <v>7738</v>
      </c>
      <c r="G4674">
        <v>17725</v>
      </c>
      <c r="H4674" t="s">
        <v>16</v>
      </c>
      <c r="I4674" t="s">
        <v>17</v>
      </c>
      <c r="J4674" t="s">
        <v>18</v>
      </c>
      <c r="K4674">
        <v>780000</v>
      </c>
      <c r="L4674">
        <v>2003</v>
      </c>
      <c r="M4674">
        <v>6.8</v>
      </c>
    </row>
    <row r="4675" spans="1:13" hidden="1" x14ac:dyDescent="0.3">
      <c r="A4675" t="s">
        <v>7739</v>
      </c>
      <c r="B4675">
        <v>1</v>
      </c>
      <c r="C4675">
        <v>14</v>
      </c>
      <c r="E4675" t="s">
        <v>7740</v>
      </c>
      <c r="F4675" t="s">
        <v>7741</v>
      </c>
      <c r="G4675">
        <v>292</v>
      </c>
      <c r="H4675" t="s">
        <v>16</v>
      </c>
      <c r="I4675" t="s">
        <v>17</v>
      </c>
      <c r="L4675">
        <v>2012</v>
      </c>
      <c r="M4675">
        <v>6.2</v>
      </c>
    </row>
    <row r="4676" spans="1:13" x14ac:dyDescent="0.3">
      <c r="A4676" t="s">
        <v>522</v>
      </c>
      <c r="B4676">
        <v>100</v>
      </c>
      <c r="C4676">
        <v>112</v>
      </c>
      <c r="D4676">
        <v>115000000</v>
      </c>
      <c r="E4676" t="s">
        <v>1972</v>
      </c>
      <c r="F4676" t="s">
        <v>7742</v>
      </c>
      <c r="G4676">
        <v>63839</v>
      </c>
      <c r="H4676" t="s">
        <v>16</v>
      </c>
      <c r="I4676" t="s">
        <v>17</v>
      </c>
      <c r="J4676" t="s">
        <v>42</v>
      </c>
      <c r="K4676">
        <v>777000</v>
      </c>
      <c r="L4676">
        <v>1973</v>
      </c>
      <c r="M4676">
        <v>7.5</v>
      </c>
    </row>
    <row r="4677" spans="1:13" hidden="1" x14ac:dyDescent="0.3">
      <c r="A4677" t="s">
        <v>7337</v>
      </c>
      <c r="B4677">
        <v>21</v>
      </c>
      <c r="C4677">
        <v>75</v>
      </c>
      <c r="E4677" t="s">
        <v>7079</v>
      </c>
      <c r="F4677" t="s">
        <v>7743</v>
      </c>
      <c r="G4677">
        <v>1477</v>
      </c>
      <c r="H4677" t="s">
        <v>16</v>
      </c>
      <c r="I4677" t="s">
        <v>17</v>
      </c>
      <c r="K4677">
        <v>750000</v>
      </c>
      <c r="L4677">
        <v>2006</v>
      </c>
      <c r="M4677">
        <v>7.7</v>
      </c>
    </row>
    <row r="4678" spans="1:13" x14ac:dyDescent="0.3">
      <c r="A4678" t="s">
        <v>7744</v>
      </c>
      <c r="B4678">
        <v>82</v>
      </c>
      <c r="C4678">
        <v>86</v>
      </c>
      <c r="D4678">
        <v>5518918</v>
      </c>
      <c r="E4678" t="s">
        <v>7745</v>
      </c>
      <c r="F4678" t="s">
        <v>7746</v>
      </c>
      <c r="G4678">
        <v>12160</v>
      </c>
      <c r="H4678" t="s">
        <v>16</v>
      </c>
      <c r="I4678" t="s">
        <v>17</v>
      </c>
      <c r="J4678" t="s">
        <v>217</v>
      </c>
      <c r="K4678">
        <v>750000</v>
      </c>
      <c r="L4678">
        <v>2007</v>
      </c>
      <c r="M4678">
        <v>6.9</v>
      </c>
    </row>
    <row r="4679" spans="1:13" x14ac:dyDescent="0.3">
      <c r="A4679" t="s">
        <v>92</v>
      </c>
      <c r="B4679">
        <v>271</v>
      </c>
      <c r="C4679">
        <v>86</v>
      </c>
      <c r="D4679">
        <v>4007792</v>
      </c>
      <c r="E4679" t="s">
        <v>515</v>
      </c>
      <c r="F4679" t="s">
        <v>7747</v>
      </c>
      <c r="G4679">
        <v>101287</v>
      </c>
      <c r="H4679" t="s">
        <v>16</v>
      </c>
      <c r="I4679" t="s">
        <v>17</v>
      </c>
      <c r="J4679" t="s">
        <v>217</v>
      </c>
      <c r="K4679">
        <v>750000</v>
      </c>
      <c r="L4679">
        <v>2012</v>
      </c>
      <c r="M4679">
        <v>7</v>
      </c>
    </row>
    <row r="4680" spans="1:13" hidden="1" x14ac:dyDescent="0.3">
      <c r="A4680" t="s">
        <v>6917</v>
      </c>
      <c r="B4680">
        <v>5</v>
      </c>
      <c r="C4680">
        <v>89</v>
      </c>
      <c r="D4680">
        <v>7705974</v>
      </c>
      <c r="E4680" t="s">
        <v>6137</v>
      </c>
      <c r="F4680" t="s">
        <v>7748</v>
      </c>
      <c r="G4680">
        <v>3543</v>
      </c>
      <c r="H4680" t="s">
        <v>16</v>
      </c>
      <c r="I4680" t="s">
        <v>17</v>
      </c>
      <c r="J4680" t="s">
        <v>217</v>
      </c>
      <c r="L4680">
        <v>2011</v>
      </c>
      <c r="M4680">
        <v>7.5</v>
      </c>
    </row>
    <row r="4681" spans="1:13" x14ac:dyDescent="0.3">
      <c r="A4681" t="s">
        <v>7749</v>
      </c>
      <c r="B4681">
        <v>255</v>
      </c>
      <c r="C4681">
        <v>95</v>
      </c>
      <c r="D4681">
        <v>26297</v>
      </c>
      <c r="E4681" t="s">
        <v>2413</v>
      </c>
      <c r="F4681" t="s">
        <v>7750</v>
      </c>
      <c r="G4681">
        <v>25750</v>
      </c>
      <c r="H4681" t="s">
        <v>16</v>
      </c>
      <c r="I4681" t="s">
        <v>25</v>
      </c>
      <c r="J4681" t="s">
        <v>1730</v>
      </c>
      <c r="K4681">
        <v>500000</v>
      </c>
      <c r="L4681">
        <v>2011</v>
      </c>
      <c r="M4681">
        <v>6.3</v>
      </c>
    </row>
    <row r="4682" spans="1:13" x14ac:dyDescent="0.3">
      <c r="A4682" t="s">
        <v>7596</v>
      </c>
      <c r="B4682">
        <v>292</v>
      </c>
      <c r="C4682">
        <v>101</v>
      </c>
      <c r="D4682">
        <v>77501</v>
      </c>
      <c r="E4682" t="s">
        <v>2285</v>
      </c>
      <c r="F4682" t="s">
        <v>7751</v>
      </c>
      <c r="G4682">
        <v>27260</v>
      </c>
      <c r="H4682" t="s">
        <v>16</v>
      </c>
      <c r="I4682" t="s">
        <v>17</v>
      </c>
      <c r="J4682" t="s">
        <v>217</v>
      </c>
      <c r="K4682">
        <v>750000</v>
      </c>
      <c r="L4682">
        <v>2011</v>
      </c>
      <c r="M4682">
        <v>5.5</v>
      </c>
    </row>
    <row r="4683" spans="1:13" x14ac:dyDescent="0.3">
      <c r="A4683" t="s">
        <v>1355</v>
      </c>
      <c r="B4683">
        <v>178</v>
      </c>
      <c r="C4683">
        <v>89</v>
      </c>
      <c r="D4683">
        <v>42638165</v>
      </c>
      <c r="E4683" t="s">
        <v>771</v>
      </c>
      <c r="F4683" t="s">
        <v>4338</v>
      </c>
      <c r="G4683">
        <v>42183</v>
      </c>
      <c r="H4683" t="s">
        <v>16</v>
      </c>
      <c r="I4683" t="s">
        <v>17</v>
      </c>
      <c r="J4683" t="s">
        <v>18</v>
      </c>
      <c r="K4683">
        <v>16000000</v>
      </c>
      <c r="L4683">
        <v>2009</v>
      </c>
      <c r="M4683">
        <v>4.8</v>
      </c>
    </row>
    <row r="4684" spans="1:13" x14ac:dyDescent="0.3">
      <c r="A4684" t="s">
        <v>3359</v>
      </c>
      <c r="B4684">
        <v>120</v>
      </c>
      <c r="C4684">
        <v>106</v>
      </c>
      <c r="E4684" t="s">
        <v>1235</v>
      </c>
      <c r="F4684" t="s">
        <v>7752</v>
      </c>
      <c r="G4684">
        <v>17813</v>
      </c>
      <c r="H4684" t="s">
        <v>3444</v>
      </c>
      <c r="I4684" t="s">
        <v>2519</v>
      </c>
      <c r="J4684" t="s">
        <v>217</v>
      </c>
      <c r="K4684">
        <v>750000</v>
      </c>
      <c r="L4684">
        <v>1970</v>
      </c>
      <c r="M4684">
        <v>8.1</v>
      </c>
    </row>
    <row r="4685" spans="1:13" x14ac:dyDescent="0.3">
      <c r="A4685" t="s">
        <v>875</v>
      </c>
      <c r="B4685">
        <v>31</v>
      </c>
      <c r="C4685">
        <v>88</v>
      </c>
      <c r="D4685">
        <v>47329</v>
      </c>
      <c r="E4685" t="s">
        <v>1235</v>
      </c>
      <c r="F4685" t="s">
        <v>7753</v>
      </c>
      <c r="G4685">
        <v>1661</v>
      </c>
      <c r="H4685" t="s">
        <v>16</v>
      </c>
      <c r="I4685" t="s">
        <v>17</v>
      </c>
      <c r="J4685" t="s">
        <v>217</v>
      </c>
      <c r="K4685">
        <v>750000</v>
      </c>
      <c r="L4685">
        <v>2002</v>
      </c>
      <c r="M4685">
        <v>6.6</v>
      </c>
    </row>
    <row r="4686" spans="1:13" x14ac:dyDescent="0.3">
      <c r="A4686" t="s">
        <v>7754</v>
      </c>
      <c r="B4686">
        <v>114</v>
      </c>
      <c r="C4686">
        <v>99</v>
      </c>
      <c r="D4686">
        <v>18378</v>
      </c>
      <c r="E4686" t="s">
        <v>2363</v>
      </c>
      <c r="F4686" t="s">
        <v>7755</v>
      </c>
      <c r="G4686">
        <v>9376</v>
      </c>
      <c r="H4686" t="s">
        <v>16</v>
      </c>
      <c r="I4686" t="s">
        <v>25</v>
      </c>
      <c r="J4686" t="s">
        <v>217</v>
      </c>
      <c r="K4686">
        <v>900000</v>
      </c>
      <c r="L4686">
        <v>2008</v>
      </c>
      <c r="M4686">
        <v>5.2</v>
      </c>
    </row>
    <row r="4687" spans="1:13" x14ac:dyDescent="0.3">
      <c r="A4687" t="s">
        <v>2902</v>
      </c>
      <c r="B4687">
        <v>233</v>
      </c>
      <c r="C4687">
        <v>90</v>
      </c>
      <c r="E4687" t="s">
        <v>2285</v>
      </c>
      <c r="F4687" t="s">
        <v>7756</v>
      </c>
      <c r="G4687">
        <v>25951</v>
      </c>
      <c r="H4687" t="s">
        <v>16</v>
      </c>
      <c r="I4687" t="s">
        <v>17</v>
      </c>
      <c r="J4687" t="s">
        <v>217</v>
      </c>
      <c r="K4687">
        <v>750000</v>
      </c>
      <c r="L4687">
        <v>2006</v>
      </c>
      <c r="M4687">
        <v>5.6</v>
      </c>
    </row>
    <row r="4688" spans="1:13" x14ac:dyDescent="0.3">
      <c r="A4688" t="s">
        <v>7757</v>
      </c>
      <c r="B4688">
        <v>8</v>
      </c>
      <c r="C4688">
        <v>95</v>
      </c>
      <c r="E4688" t="s">
        <v>2285</v>
      </c>
      <c r="F4688" t="s">
        <v>7758</v>
      </c>
      <c r="G4688">
        <v>851</v>
      </c>
      <c r="H4688" t="s">
        <v>16</v>
      </c>
      <c r="I4688" t="s">
        <v>17</v>
      </c>
      <c r="J4688" t="s">
        <v>217</v>
      </c>
      <c r="K4688">
        <v>750000</v>
      </c>
      <c r="L4688">
        <v>2009</v>
      </c>
      <c r="M4688">
        <v>3.1</v>
      </c>
    </row>
    <row r="4689" spans="1:13" x14ac:dyDescent="0.3">
      <c r="A4689" t="s">
        <v>6040</v>
      </c>
      <c r="B4689">
        <v>153</v>
      </c>
      <c r="C4689">
        <v>85</v>
      </c>
      <c r="E4689" t="s">
        <v>7759</v>
      </c>
      <c r="F4689" t="s">
        <v>7760</v>
      </c>
      <c r="G4689">
        <v>80193</v>
      </c>
      <c r="H4689" t="s">
        <v>16</v>
      </c>
      <c r="I4689" t="s">
        <v>17</v>
      </c>
      <c r="J4689" t="s">
        <v>42</v>
      </c>
      <c r="K4689">
        <v>750000</v>
      </c>
      <c r="L4689">
        <v>1952</v>
      </c>
      <c r="M4689">
        <v>8.1</v>
      </c>
    </row>
    <row r="4690" spans="1:13" x14ac:dyDescent="0.3">
      <c r="A4690" t="s">
        <v>5674</v>
      </c>
      <c r="B4690">
        <v>53</v>
      </c>
      <c r="C4690">
        <v>170</v>
      </c>
      <c r="D4690">
        <v>7830611</v>
      </c>
      <c r="E4690" t="s">
        <v>7761</v>
      </c>
      <c r="F4690" t="s">
        <v>7762</v>
      </c>
      <c r="G4690">
        <v>18980</v>
      </c>
      <c r="H4690" t="s">
        <v>16</v>
      </c>
      <c r="I4690" t="s">
        <v>17</v>
      </c>
      <c r="J4690" t="s">
        <v>18</v>
      </c>
      <c r="K4690">
        <v>700000</v>
      </c>
      <c r="L4690">
        <v>1994</v>
      </c>
      <c r="M4690">
        <v>8.3000000000000007</v>
      </c>
    </row>
    <row r="4691" spans="1:13" hidden="1" x14ac:dyDescent="0.3">
      <c r="A4691" t="s">
        <v>7763</v>
      </c>
      <c r="B4691">
        <v>49</v>
      </c>
      <c r="C4691">
        <v>86</v>
      </c>
      <c r="D4691">
        <v>3278611</v>
      </c>
      <c r="E4691" t="s">
        <v>1462</v>
      </c>
      <c r="F4691" t="s">
        <v>7764</v>
      </c>
      <c r="G4691">
        <v>2877</v>
      </c>
      <c r="H4691" t="s">
        <v>16</v>
      </c>
      <c r="I4691" t="s">
        <v>17</v>
      </c>
      <c r="J4691" t="s">
        <v>18</v>
      </c>
      <c r="L4691">
        <v>2005</v>
      </c>
      <c r="M4691">
        <v>7.1</v>
      </c>
    </row>
    <row r="4692" spans="1:13" hidden="1" x14ac:dyDescent="0.3">
      <c r="A4692" t="s">
        <v>116</v>
      </c>
      <c r="B4692">
        <v>4</v>
      </c>
      <c r="E4692" t="s">
        <v>14</v>
      </c>
      <c r="F4692" t="s">
        <v>7765</v>
      </c>
      <c r="G4692">
        <v>3089</v>
      </c>
      <c r="H4692" t="s">
        <v>16</v>
      </c>
      <c r="I4692" t="s">
        <v>17</v>
      </c>
      <c r="L4692">
        <v>2014</v>
      </c>
      <c r="M4692">
        <v>8.1</v>
      </c>
    </row>
    <row r="4693" spans="1:13" x14ac:dyDescent="0.3">
      <c r="A4693" t="s">
        <v>6261</v>
      </c>
      <c r="B4693">
        <v>64</v>
      </c>
      <c r="C4693">
        <v>97</v>
      </c>
      <c r="D4693">
        <v>1141829</v>
      </c>
      <c r="E4693" t="s">
        <v>714</v>
      </c>
      <c r="F4693" t="s">
        <v>7766</v>
      </c>
      <c r="G4693">
        <v>8509</v>
      </c>
      <c r="H4693" t="s">
        <v>16</v>
      </c>
      <c r="I4693" t="s">
        <v>17</v>
      </c>
      <c r="J4693" t="s">
        <v>2386</v>
      </c>
      <c r="K4693">
        <v>700000</v>
      </c>
      <c r="L4693">
        <v>2001</v>
      </c>
      <c r="M4693">
        <v>7.2</v>
      </c>
    </row>
    <row r="4694" spans="1:13" x14ac:dyDescent="0.3">
      <c r="A4694" t="s">
        <v>7767</v>
      </c>
      <c r="B4694">
        <v>23</v>
      </c>
      <c r="C4694">
        <v>104</v>
      </c>
      <c r="E4694" t="s">
        <v>710</v>
      </c>
      <c r="F4694" t="s">
        <v>7768</v>
      </c>
      <c r="G4694">
        <v>1354</v>
      </c>
      <c r="H4694" t="s">
        <v>16</v>
      </c>
      <c r="I4694" t="s">
        <v>17</v>
      </c>
      <c r="J4694" t="s">
        <v>18</v>
      </c>
      <c r="K4694">
        <v>1000000</v>
      </c>
      <c r="L4694">
        <v>2014</v>
      </c>
      <c r="M4694">
        <v>6.3</v>
      </c>
    </row>
    <row r="4695" spans="1:13" hidden="1" x14ac:dyDescent="0.3">
      <c r="A4695" t="s">
        <v>7769</v>
      </c>
      <c r="B4695">
        <v>8</v>
      </c>
      <c r="C4695">
        <v>88</v>
      </c>
      <c r="E4695" t="s">
        <v>2769</v>
      </c>
      <c r="F4695" t="s">
        <v>7770</v>
      </c>
      <c r="G4695">
        <v>551</v>
      </c>
      <c r="H4695" t="s">
        <v>16</v>
      </c>
      <c r="I4695" t="s">
        <v>17</v>
      </c>
      <c r="J4695" t="s">
        <v>18</v>
      </c>
      <c r="L4695">
        <v>2009</v>
      </c>
      <c r="M4695">
        <v>4</v>
      </c>
    </row>
    <row r="4696" spans="1:13" x14ac:dyDescent="0.3">
      <c r="A4696" t="s">
        <v>70</v>
      </c>
      <c r="B4696">
        <v>446</v>
      </c>
      <c r="C4696">
        <v>201</v>
      </c>
      <c r="D4696">
        <v>218051260</v>
      </c>
      <c r="E4696" t="s">
        <v>83</v>
      </c>
      <c r="F4696" t="s">
        <v>84</v>
      </c>
      <c r="G4696">
        <v>316027</v>
      </c>
      <c r="H4696" t="s">
        <v>16</v>
      </c>
      <c r="I4696" t="s">
        <v>73</v>
      </c>
      <c r="J4696" t="s">
        <v>18</v>
      </c>
      <c r="K4696">
        <v>207000000</v>
      </c>
      <c r="L4696">
        <v>2005</v>
      </c>
      <c r="M4696">
        <v>7.2</v>
      </c>
    </row>
    <row r="4697" spans="1:13" x14ac:dyDescent="0.3">
      <c r="A4697" t="s">
        <v>1838</v>
      </c>
      <c r="B4697">
        <v>228</v>
      </c>
      <c r="C4697">
        <v>108</v>
      </c>
      <c r="D4697">
        <v>32048809</v>
      </c>
      <c r="E4697" t="s">
        <v>2285</v>
      </c>
      <c r="F4697" t="s">
        <v>2644</v>
      </c>
      <c r="G4697">
        <v>94463</v>
      </c>
      <c r="H4697" t="s">
        <v>16</v>
      </c>
      <c r="I4697" t="s">
        <v>139</v>
      </c>
      <c r="J4697" t="s">
        <v>217</v>
      </c>
      <c r="K4697">
        <v>30000000</v>
      </c>
      <c r="L4697">
        <v>2005</v>
      </c>
      <c r="M4697">
        <v>5.3</v>
      </c>
    </row>
    <row r="4698" spans="1:13" x14ac:dyDescent="0.3">
      <c r="A4698" t="s">
        <v>7771</v>
      </c>
      <c r="B4698">
        <v>208</v>
      </c>
      <c r="C4698">
        <v>106</v>
      </c>
      <c r="D4698">
        <v>2694973</v>
      </c>
      <c r="E4698" t="s">
        <v>1235</v>
      </c>
      <c r="F4698" t="s">
        <v>7772</v>
      </c>
      <c r="G4698">
        <v>70885</v>
      </c>
      <c r="H4698" t="s">
        <v>16</v>
      </c>
      <c r="I4698" t="s">
        <v>17</v>
      </c>
      <c r="J4698" t="s">
        <v>217</v>
      </c>
      <c r="K4698">
        <v>700000</v>
      </c>
      <c r="L4698">
        <v>2006</v>
      </c>
      <c r="M4698">
        <v>7.2</v>
      </c>
    </row>
    <row r="4699" spans="1:13" x14ac:dyDescent="0.3">
      <c r="A4699" t="s">
        <v>7773</v>
      </c>
      <c r="B4699">
        <v>2</v>
      </c>
      <c r="C4699">
        <v>107</v>
      </c>
      <c r="D4699">
        <v>10508</v>
      </c>
      <c r="E4699" t="s">
        <v>1235</v>
      </c>
      <c r="F4699" t="s">
        <v>7774</v>
      </c>
      <c r="G4699">
        <v>103</v>
      </c>
      <c r="H4699" t="s">
        <v>16</v>
      </c>
      <c r="I4699" t="s">
        <v>17</v>
      </c>
      <c r="J4699" t="s">
        <v>18</v>
      </c>
      <c r="K4699">
        <v>700000</v>
      </c>
      <c r="L4699">
        <v>1998</v>
      </c>
      <c r="M4699">
        <v>6.5</v>
      </c>
    </row>
    <row r="4700" spans="1:13" x14ac:dyDescent="0.3">
      <c r="A4700" t="s">
        <v>7775</v>
      </c>
      <c r="B4700">
        <v>25</v>
      </c>
      <c r="C4700">
        <v>84</v>
      </c>
      <c r="D4700">
        <v>2301777</v>
      </c>
      <c r="E4700" t="s">
        <v>609</v>
      </c>
      <c r="F4700" t="s">
        <v>7776</v>
      </c>
      <c r="G4700">
        <v>819</v>
      </c>
      <c r="H4700" t="s">
        <v>16</v>
      </c>
      <c r="I4700" t="s">
        <v>17</v>
      </c>
      <c r="J4700" t="s">
        <v>217</v>
      </c>
      <c r="K4700">
        <v>650000</v>
      </c>
      <c r="L4700">
        <v>1997</v>
      </c>
      <c r="M4700">
        <v>6.5</v>
      </c>
    </row>
    <row r="4701" spans="1:13" hidden="1" x14ac:dyDescent="0.3">
      <c r="A4701" t="s">
        <v>7777</v>
      </c>
      <c r="B4701">
        <v>8</v>
      </c>
      <c r="C4701">
        <v>91</v>
      </c>
      <c r="E4701" t="s">
        <v>782</v>
      </c>
      <c r="F4701" t="s">
        <v>7778</v>
      </c>
      <c r="G4701">
        <v>514</v>
      </c>
      <c r="H4701" t="s">
        <v>16</v>
      </c>
      <c r="I4701" t="s">
        <v>17</v>
      </c>
      <c r="K4701">
        <v>750000</v>
      </c>
      <c r="L4701">
        <v>2015</v>
      </c>
      <c r="M4701">
        <v>4.9000000000000004</v>
      </c>
    </row>
    <row r="4702" spans="1:13" hidden="1" x14ac:dyDescent="0.3">
      <c r="A4702" t="s">
        <v>7779</v>
      </c>
      <c r="B4702">
        <v>143</v>
      </c>
      <c r="C4702">
        <v>90</v>
      </c>
      <c r="D4702">
        <v>169719</v>
      </c>
      <c r="E4702" t="s">
        <v>2625</v>
      </c>
      <c r="F4702" t="s">
        <v>7780</v>
      </c>
      <c r="G4702">
        <v>7384</v>
      </c>
      <c r="H4702" t="s">
        <v>16</v>
      </c>
      <c r="I4702" t="s">
        <v>17</v>
      </c>
      <c r="J4702" t="s">
        <v>1730</v>
      </c>
      <c r="L4702">
        <v>2013</v>
      </c>
      <c r="M4702">
        <v>5.2</v>
      </c>
    </row>
    <row r="4703" spans="1:13" hidden="1" x14ac:dyDescent="0.3">
      <c r="A4703" t="s">
        <v>7781</v>
      </c>
      <c r="B4703">
        <v>21</v>
      </c>
      <c r="C4703">
        <v>103</v>
      </c>
      <c r="E4703" t="s">
        <v>31</v>
      </c>
      <c r="F4703" t="s">
        <v>7782</v>
      </c>
      <c r="G4703">
        <v>474</v>
      </c>
      <c r="H4703" t="s">
        <v>16</v>
      </c>
      <c r="I4703" t="s">
        <v>25</v>
      </c>
      <c r="K4703">
        <v>400000</v>
      </c>
      <c r="L4703">
        <v>2009</v>
      </c>
      <c r="M4703">
        <v>7.4</v>
      </c>
    </row>
    <row r="4704" spans="1:13" hidden="1" x14ac:dyDescent="0.3">
      <c r="A4704" t="s">
        <v>7783</v>
      </c>
      <c r="B4704">
        <v>1</v>
      </c>
      <c r="C4704">
        <v>71</v>
      </c>
      <c r="E4704" t="s">
        <v>31</v>
      </c>
      <c r="F4704" t="s">
        <v>7784</v>
      </c>
      <c r="G4704">
        <v>5</v>
      </c>
      <c r="H4704" t="s">
        <v>16</v>
      </c>
      <c r="I4704" t="s">
        <v>17</v>
      </c>
      <c r="K4704">
        <v>650000</v>
      </c>
      <c r="L4704">
        <v>2014</v>
      </c>
      <c r="M4704">
        <v>7.4</v>
      </c>
    </row>
    <row r="4705" spans="1:13" x14ac:dyDescent="0.3">
      <c r="A4705" t="s">
        <v>7785</v>
      </c>
      <c r="B4705">
        <v>34</v>
      </c>
      <c r="C4705">
        <v>90</v>
      </c>
      <c r="E4705" t="s">
        <v>969</v>
      </c>
      <c r="F4705" t="s">
        <v>7786</v>
      </c>
      <c r="G4705">
        <v>3699</v>
      </c>
      <c r="H4705" t="s">
        <v>16</v>
      </c>
      <c r="I4705" t="s">
        <v>17</v>
      </c>
      <c r="J4705" t="s">
        <v>18</v>
      </c>
      <c r="K4705">
        <v>650000</v>
      </c>
      <c r="L4705">
        <v>2012</v>
      </c>
      <c r="M4705">
        <v>5.4</v>
      </c>
    </row>
    <row r="4706" spans="1:13" hidden="1" x14ac:dyDescent="0.3">
      <c r="A4706" t="s">
        <v>7787</v>
      </c>
      <c r="B4706">
        <v>5</v>
      </c>
      <c r="C4706">
        <v>67</v>
      </c>
      <c r="E4706" t="s">
        <v>1464</v>
      </c>
      <c r="F4706" t="s">
        <v>7788</v>
      </c>
      <c r="G4706">
        <v>344</v>
      </c>
      <c r="H4706" t="s">
        <v>16</v>
      </c>
      <c r="I4706" t="s">
        <v>17</v>
      </c>
      <c r="K4706">
        <v>625000</v>
      </c>
      <c r="L4706">
        <v>2013</v>
      </c>
      <c r="M4706">
        <v>3.9</v>
      </c>
    </row>
    <row r="4707" spans="1:13" hidden="1" x14ac:dyDescent="0.3">
      <c r="A4707" t="s">
        <v>7789</v>
      </c>
      <c r="B4707">
        <v>10</v>
      </c>
      <c r="C4707">
        <v>94</v>
      </c>
      <c r="E4707" t="s">
        <v>921</v>
      </c>
      <c r="F4707" t="s">
        <v>7790</v>
      </c>
      <c r="G4707">
        <v>1432</v>
      </c>
      <c r="H4707" t="s">
        <v>16</v>
      </c>
      <c r="I4707" t="s">
        <v>17</v>
      </c>
      <c r="K4707">
        <v>700000</v>
      </c>
      <c r="L4707">
        <v>2015</v>
      </c>
      <c r="M4707">
        <v>5.3</v>
      </c>
    </row>
    <row r="4708" spans="1:13" x14ac:dyDescent="0.3">
      <c r="A4708" t="s">
        <v>7791</v>
      </c>
      <c r="B4708">
        <v>66</v>
      </c>
      <c r="C4708">
        <v>81</v>
      </c>
      <c r="D4708">
        <v>3000000</v>
      </c>
      <c r="E4708" t="s">
        <v>3944</v>
      </c>
      <c r="F4708" t="s">
        <v>7792</v>
      </c>
      <c r="G4708">
        <v>13269</v>
      </c>
      <c r="H4708" t="s">
        <v>16</v>
      </c>
      <c r="I4708" t="s">
        <v>17</v>
      </c>
      <c r="J4708" t="s">
        <v>2160</v>
      </c>
      <c r="K4708">
        <v>609000</v>
      </c>
      <c r="L4708">
        <v>1935</v>
      </c>
      <c r="M4708">
        <v>7.8</v>
      </c>
    </row>
    <row r="4709" spans="1:13" x14ac:dyDescent="0.3">
      <c r="A4709" t="s">
        <v>7793</v>
      </c>
      <c r="B4709">
        <v>360</v>
      </c>
      <c r="C4709">
        <v>81</v>
      </c>
      <c r="D4709">
        <v>140530114</v>
      </c>
      <c r="E4709" t="s">
        <v>2285</v>
      </c>
      <c r="F4709" t="s">
        <v>7794</v>
      </c>
      <c r="G4709">
        <v>186786</v>
      </c>
      <c r="H4709" t="s">
        <v>16</v>
      </c>
      <c r="I4709" t="s">
        <v>17</v>
      </c>
      <c r="J4709" t="s">
        <v>217</v>
      </c>
      <c r="K4709">
        <v>60000</v>
      </c>
      <c r="L4709">
        <v>1999</v>
      </c>
      <c r="M4709">
        <v>6.4</v>
      </c>
    </row>
    <row r="4710" spans="1:13" x14ac:dyDescent="0.3">
      <c r="A4710" t="s">
        <v>7795</v>
      </c>
      <c r="B4710">
        <v>53</v>
      </c>
      <c r="C4710">
        <v>215</v>
      </c>
      <c r="D4710">
        <v>13300000</v>
      </c>
      <c r="E4710" t="s">
        <v>7796</v>
      </c>
      <c r="F4710" t="s">
        <v>7797</v>
      </c>
      <c r="G4710">
        <v>12631</v>
      </c>
      <c r="H4710" t="s">
        <v>16</v>
      </c>
      <c r="I4710" t="s">
        <v>17</v>
      </c>
      <c r="J4710" t="s">
        <v>217</v>
      </c>
      <c r="K4710">
        <v>600000</v>
      </c>
      <c r="L4710">
        <v>1970</v>
      </c>
      <c r="M4710">
        <v>8.1</v>
      </c>
    </row>
    <row r="4711" spans="1:13" x14ac:dyDescent="0.3">
      <c r="A4711" t="s">
        <v>1879</v>
      </c>
      <c r="B4711">
        <v>82</v>
      </c>
      <c r="C4711">
        <v>83</v>
      </c>
      <c r="E4711" t="s">
        <v>609</v>
      </c>
      <c r="F4711" t="s">
        <v>7798</v>
      </c>
      <c r="G4711">
        <v>13915</v>
      </c>
      <c r="H4711" t="s">
        <v>16</v>
      </c>
      <c r="I4711" t="s">
        <v>17</v>
      </c>
      <c r="J4711" t="s">
        <v>217</v>
      </c>
      <c r="K4711">
        <v>650000</v>
      </c>
      <c r="L4711">
        <v>1977</v>
      </c>
      <c r="M4711">
        <v>6.5</v>
      </c>
    </row>
    <row r="4712" spans="1:13" x14ac:dyDescent="0.3">
      <c r="A4712" t="s">
        <v>6987</v>
      </c>
      <c r="B4712">
        <v>15</v>
      </c>
      <c r="C4712">
        <v>106</v>
      </c>
      <c r="D4712">
        <v>171988</v>
      </c>
      <c r="E4712" t="s">
        <v>5313</v>
      </c>
      <c r="F4712" t="s">
        <v>7799</v>
      </c>
      <c r="G4712">
        <v>448</v>
      </c>
      <c r="H4712" t="s">
        <v>16</v>
      </c>
      <c r="I4712" t="s">
        <v>17</v>
      </c>
      <c r="J4712" t="s">
        <v>18</v>
      </c>
      <c r="K4712">
        <v>600000</v>
      </c>
      <c r="L4712">
        <v>2000</v>
      </c>
      <c r="M4712">
        <v>5.6</v>
      </c>
    </row>
    <row r="4713" spans="1:13" hidden="1" x14ac:dyDescent="0.3">
      <c r="A4713" t="s">
        <v>7800</v>
      </c>
      <c r="C4713">
        <v>103</v>
      </c>
      <c r="D4713">
        <v>23616</v>
      </c>
      <c r="E4713" t="s">
        <v>310</v>
      </c>
      <c r="F4713" t="s">
        <v>7801</v>
      </c>
      <c r="G4713">
        <v>94</v>
      </c>
      <c r="H4713" t="s">
        <v>16</v>
      </c>
      <c r="I4713" t="s">
        <v>17</v>
      </c>
      <c r="J4713" t="s">
        <v>18</v>
      </c>
      <c r="K4713">
        <v>600000</v>
      </c>
      <c r="L4713">
        <v>2007</v>
      </c>
      <c r="M4713">
        <v>5.6</v>
      </c>
    </row>
    <row r="4714" spans="1:13" x14ac:dyDescent="0.3">
      <c r="A4714" t="s">
        <v>7802</v>
      </c>
      <c r="B4714">
        <v>18</v>
      </c>
      <c r="C4714">
        <v>90</v>
      </c>
      <c r="D4714">
        <v>13493</v>
      </c>
      <c r="E4714" t="s">
        <v>1235</v>
      </c>
      <c r="F4714" t="s">
        <v>7803</v>
      </c>
      <c r="G4714">
        <v>531</v>
      </c>
      <c r="H4714" t="s">
        <v>16</v>
      </c>
      <c r="I4714" t="s">
        <v>17</v>
      </c>
      <c r="J4714" t="s">
        <v>217</v>
      </c>
      <c r="K4714">
        <v>600000</v>
      </c>
      <c r="L4714">
        <v>1998</v>
      </c>
      <c r="M4714">
        <v>6.6</v>
      </c>
    </row>
    <row r="4715" spans="1:13" hidden="1" x14ac:dyDescent="0.3">
      <c r="A4715" t="s">
        <v>7804</v>
      </c>
      <c r="C4715">
        <v>88</v>
      </c>
      <c r="D4715">
        <v>79043</v>
      </c>
      <c r="E4715" t="s">
        <v>714</v>
      </c>
      <c r="F4715" t="s">
        <v>7805</v>
      </c>
      <c r="G4715">
        <v>85</v>
      </c>
      <c r="H4715" t="s">
        <v>16</v>
      </c>
      <c r="I4715" t="s">
        <v>17</v>
      </c>
      <c r="J4715" t="s">
        <v>1730</v>
      </c>
      <c r="L4715">
        <v>2013</v>
      </c>
      <c r="M4715">
        <v>6.3</v>
      </c>
    </row>
    <row r="4716" spans="1:13" hidden="1" x14ac:dyDescent="0.3">
      <c r="A4716" t="s">
        <v>7806</v>
      </c>
      <c r="B4716">
        <v>22</v>
      </c>
      <c r="C4716">
        <v>105</v>
      </c>
      <c r="E4716" t="s">
        <v>31</v>
      </c>
      <c r="F4716" t="s">
        <v>7807</v>
      </c>
      <c r="G4716">
        <v>74</v>
      </c>
      <c r="H4716" t="s">
        <v>532</v>
      </c>
      <c r="I4716" t="s">
        <v>25</v>
      </c>
      <c r="K4716">
        <v>400000</v>
      </c>
      <c r="L4716">
        <v>2015</v>
      </c>
      <c r="M4716">
        <v>7.7</v>
      </c>
    </row>
    <row r="4717" spans="1:13" hidden="1" x14ac:dyDescent="0.3">
      <c r="A4717" t="s">
        <v>7808</v>
      </c>
      <c r="B4717">
        <v>15</v>
      </c>
      <c r="C4717">
        <v>115</v>
      </c>
      <c r="E4717" t="s">
        <v>31</v>
      </c>
      <c r="F4717" t="s">
        <v>7809</v>
      </c>
      <c r="G4717">
        <v>204</v>
      </c>
      <c r="H4717" t="s">
        <v>16</v>
      </c>
      <c r="I4717" t="s">
        <v>17</v>
      </c>
      <c r="K4717">
        <v>750000</v>
      </c>
      <c r="L4717">
        <v>2002</v>
      </c>
      <c r="M4717">
        <v>7</v>
      </c>
    </row>
    <row r="4718" spans="1:13" hidden="1" x14ac:dyDescent="0.3">
      <c r="A4718" t="s">
        <v>7810</v>
      </c>
      <c r="C4718">
        <v>90</v>
      </c>
      <c r="E4718" t="s">
        <v>337</v>
      </c>
      <c r="F4718" t="s">
        <v>7811</v>
      </c>
      <c r="G4718">
        <v>6</v>
      </c>
      <c r="H4718" t="s">
        <v>16</v>
      </c>
      <c r="I4718" t="s">
        <v>17</v>
      </c>
      <c r="J4718" t="s">
        <v>18</v>
      </c>
      <c r="K4718">
        <v>600000</v>
      </c>
      <c r="L4718">
        <v>2014</v>
      </c>
      <c r="M4718">
        <v>8</v>
      </c>
    </row>
    <row r="4719" spans="1:13" hidden="1" x14ac:dyDescent="0.3">
      <c r="A4719" t="s">
        <v>7812</v>
      </c>
      <c r="B4719">
        <v>18</v>
      </c>
      <c r="C4719">
        <v>102</v>
      </c>
      <c r="E4719" t="s">
        <v>921</v>
      </c>
      <c r="F4719" t="s">
        <v>7813</v>
      </c>
      <c r="G4719">
        <v>389</v>
      </c>
      <c r="H4719" t="s">
        <v>532</v>
      </c>
      <c r="I4719" t="s">
        <v>533</v>
      </c>
      <c r="L4719">
        <v>2016</v>
      </c>
      <c r="M4719">
        <v>7.2</v>
      </c>
    </row>
    <row r="4720" spans="1:13" hidden="1" x14ac:dyDescent="0.3">
      <c r="A4720" t="s">
        <v>7814</v>
      </c>
      <c r="B4720">
        <v>8</v>
      </c>
      <c r="C4720">
        <v>98</v>
      </c>
      <c r="E4720" t="s">
        <v>3648</v>
      </c>
      <c r="F4720" t="s">
        <v>7815</v>
      </c>
      <c r="G4720">
        <v>719</v>
      </c>
      <c r="H4720" t="s">
        <v>16</v>
      </c>
      <c r="I4720" t="s">
        <v>17</v>
      </c>
      <c r="K4720">
        <v>600000</v>
      </c>
      <c r="L4720">
        <v>2013</v>
      </c>
      <c r="M4720">
        <v>4.5</v>
      </c>
    </row>
    <row r="4721" spans="1:13" x14ac:dyDescent="0.3">
      <c r="A4721" t="s">
        <v>1741</v>
      </c>
      <c r="B4721">
        <v>105</v>
      </c>
      <c r="C4721">
        <v>87</v>
      </c>
      <c r="D4721">
        <v>515005</v>
      </c>
      <c r="E4721" t="s">
        <v>2120</v>
      </c>
      <c r="F4721" t="s">
        <v>7816</v>
      </c>
      <c r="G4721">
        <v>31429</v>
      </c>
      <c r="H4721" t="s">
        <v>16</v>
      </c>
      <c r="I4721" t="s">
        <v>25</v>
      </c>
      <c r="J4721" t="s">
        <v>2160</v>
      </c>
      <c r="K4721">
        <v>560000</v>
      </c>
      <c r="L4721">
        <v>1964</v>
      </c>
      <c r="M4721">
        <v>7.7</v>
      </c>
    </row>
    <row r="4722" spans="1:13" hidden="1" x14ac:dyDescent="0.3">
      <c r="A4722" t="s">
        <v>7817</v>
      </c>
      <c r="B4722">
        <v>3</v>
      </c>
      <c r="C4722">
        <v>80</v>
      </c>
      <c r="D4722">
        <v>2245</v>
      </c>
      <c r="E4722" t="s">
        <v>31</v>
      </c>
      <c r="F4722" t="s">
        <v>7818</v>
      </c>
      <c r="G4722">
        <v>57</v>
      </c>
      <c r="H4722" t="s">
        <v>16</v>
      </c>
      <c r="I4722" t="s">
        <v>17</v>
      </c>
      <c r="K4722">
        <v>560000</v>
      </c>
      <c r="L4722">
        <v>2011</v>
      </c>
      <c r="M4722">
        <v>7.2</v>
      </c>
    </row>
    <row r="4723" spans="1:13" x14ac:dyDescent="0.3">
      <c r="A4723" t="s">
        <v>7819</v>
      </c>
      <c r="B4723">
        <v>4</v>
      </c>
      <c r="C4723">
        <v>88</v>
      </c>
      <c r="E4723" t="s">
        <v>85</v>
      </c>
      <c r="F4723" t="s">
        <v>7820</v>
      </c>
      <c r="G4723">
        <v>487</v>
      </c>
      <c r="H4723" t="s">
        <v>16</v>
      </c>
      <c r="I4723" t="s">
        <v>17</v>
      </c>
      <c r="J4723" t="s">
        <v>217</v>
      </c>
      <c r="K4723">
        <v>550000</v>
      </c>
      <c r="L4723">
        <v>1983</v>
      </c>
      <c r="M4723">
        <v>6.1</v>
      </c>
    </row>
    <row r="4724" spans="1:13" hidden="1" x14ac:dyDescent="0.3">
      <c r="A4724" t="s">
        <v>7821</v>
      </c>
      <c r="B4724">
        <v>2</v>
      </c>
      <c r="C4724">
        <v>83</v>
      </c>
      <c r="E4724" t="s">
        <v>609</v>
      </c>
      <c r="F4724" t="s">
        <v>7822</v>
      </c>
      <c r="G4724">
        <v>86</v>
      </c>
      <c r="H4724" t="s">
        <v>7823</v>
      </c>
      <c r="I4724" t="s">
        <v>7824</v>
      </c>
      <c r="K4724">
        <v>500000</v>
      </c>
      <c r="L4724">
        <v>2015</v>
      </c>
      <c r="M4724">
        <v>6.4</v>
      </c>
    </row>
    <row r="4725" spans="1:13" x14ac:dyDescent="0.3">
      <c r="A4725" t="s">
        <v>6387</v>
      </c>
      <c r="B4725">
        <v>50</v>
      </c>
      <c r="C4725">
        <v>122</v>
      </c>
      <c r="D4725">
        <v>33451479</v>
      </c>
      <c r="E4725" t="s">
        <v>85</v>
      </c>
      <c r="F4725" t="s">
        <v>7825</v>
      </c>
      <c r="G4725">
        <v>17068</v>
      </c>
      <c r="H4725" t="s">
        <v>16</v>
      </c>
      <c r="I4725" t="s">
        <v>17</v>
      </c>
      <c r="J4725" t="s">
        <v>42</v>
      </c>
      <c r="K4725">
        <v>500000</v>
      </c>
      <c r="L4725">
        <v>2008</v>
      </c>
      <c r="M4725">
        <v>6.5</v>
      </c>
    </row>
    <row r="4726" spans="1:13" hidden="1" x14ac:dyDescent="0.3">
      <c r="A4726" t="s">
        <v>7826</v>
      </c>
      <c r="B4726">
        <v>19</v>
      </c>
      <c r="C4726">
        <v>115</v>
      </c>
      <c r="E4726" t="s">
        <v>7827</v>
      </c>
      <c r="F4726" t="s">
        <v>7828</v>
      </c>
      <c r="G4726">
        <v>113</v>
      </c>
      <c r="H4726" t="s">
        <v>2005</v>
      </c>
      <c r="I4726" t="s">
        <v>2006</v>
      </c>
      <c r="K4726">
        <v>550000</v>
      </c>
      <c r="L4726">
        <v>2013</v>
      </c>
      <c r="M4726">
        <v>7</v>
      </c>
    </row>
    <row r="4727" spans="1:13" x14ac:dyDescent="0.3">
      <c r="A4727" t="s">
        <v>7829</v>
      </c>
      <c r="B4727">
        <v>5</v>
      </c>
      <c r="C4727">
        <v>86</v>
      </c>
      <c r="D4727">
        <v>39552600</v>
      </c>
      <c r="E4727" t="s">
        <v>7830</v>
      </c>
      <c r="F4727" t="s">
        <v>7831</v>
      </c>
      <c r="G4727">
        <v>3411</v>
      </c>
      <c r="H4727" t="s">
        <v>16</v>
      </c>
      <c r="I4727" t="s">
        <v>17</v>
      </c>
      <c r="J4727" t="s">
        <v>110</v>
      </c>
      <c r="K4727">
        <v>500000</v>
      </c>
      <c r="L4727">
        <v>1974</v>
      </c>
      <c r="M4727">
        <v>6.1</v>
      </c>
    </row>
    <row r="4728" spans="1:13" x14ac:dyDescent="0.3">
      <c r="A4728" t="s">
        <v>7032</v>
      </c>
      <c r="B4728">
        <v>235</v>
      </c>
      <c r="C4728">
        <v>79</v>
      </c>
      <c r="D4728">
        <v>30500882</v>
      </c>
      <c r="E4728" t="s">
        <v>7832</v>
      </c>
      <c r="F4728" t="s">
        <v>7833</v>
      </c>
      <c r="G4728">
        <v>42256</v>
      </c>
      <c r="H4728" t="s">
        <v>16</v>
      </c>
      <c r="I4728" t="s">
        <v>17</v>
      </c>
      <c r="J4728" t="s">
        <v>217</v>
      </c>
      <c r="K4728">
        <v>500000</v>
      </c>
      <c r="L4728">
        <v>2003</v>
      </c>
      <c r="M4728">
        <v>5.7</v>
      </c>
    </row>
    <row r="4729" spans="1:13" hidden="1" x14ac:dyDescent="0.3">
      <c r="A4729" t="s">
        <v>1335</v>
      </c>
      <c r="B4729">
        <v>8</v>
      </c>
      <c r="C4729">
        <v>87</v>
      </c>
      <c r="E4729" t="s">
        <v>609</v>
      </c>
      <c r="F4729" t="s">
        <v>7834</v>
      </c>
      <c r="G4729">
        <v>1305</v>
      </c>
      <c r="H4729" t="s">
        <v>16</v>
      </c>
      <c r="I4729" t="s">
        <v>17</v>
      </c>
      <c r="J4729" t="s">
        <v>217</v>
      </c>
      <c r="L4729">
        <v>2011</v>
      </c>
      <c r="M4729">
        <v>5.4</v>
      </c>
    </row>
    <row r="4730" spans="1:13" x14ac:dyDescent="0.3">
      <c r="A4730" t="s">
        <v>7835</v>
      </c>
      <c r="B4730">
        <v>95</v>
      </c>
      <c r="C4730">
        <v>97</v>
      </c>
      <c r="D4730">
        <v>17000000</v>
      </c>
      <c r="E4730" t="s">
        <v>3589</v>
      </c>
      <c r="F4730" t="s">
        <v>7836</v>
      </c>
      <c r="G4730">
        <v>3274</v>
      </c>
      <c r="H4730" t="s">
        <v>16</v>
      </c>
      <c r="I4730" t="s">
        <v>17</v>
      </c>
      <c r="J4730" t="s">
        <v>42</v>
      </c>
      <c r="K4730">
        <v>500000</v>
      </c>
      <c r="L4730">
        <v>1977</v>
      </c>
      <c r="M4730">
        <v>5.9</v>
      </c>
    </row>
    <row r="4731" spans="1:13" hidden="1" x14ac:dyDescent="0.3">
      <c r="A4731" t="s">
        <v>7837</v>
      </c>
      <c r="B4731">
        <v>84</v>
      </c>
      <c r="C4731">
        <v>105</v>
      </c>
      <c r="D4731">
        <v>8044906</v>
      </c>
      <c r="E4731" t="s">
        <v>7838</v>
      </c>
      <c r="F4731" t="s">
        <v>7839</v>
      </c>
      <c r="G4731">
        <v>3156</v>
      </c>
      <c r="H4731" t="s">
        <v>16</v>
      </c>
      <c r="I4731" t="s">
        <v>17</v>
      </c>
      <c r="J4731" t="s">
        <v>42</v>
      </c>
      <c r="L4731">
        <v>2005</v>
      </c>
      <c r="M4731">
        <v>7.5</v>
      </c>
    </row>
    <row r="4732" spans="1:13" x14ac:dyDescent="0.3">
      <c r="A4732" t="s">
        <v>160</v>
      </c>
      <c r="B4732">
        <v>154</v>
      </c>
      <c r="C4732">
        <v>89</v>
      </c>
      <c r="D4732">
        <v>5739376</v>
      </c>
      <c r="E4732" t="s">
        <v>921</v>
      </c>
      <c r="F4732" t="s">
        <v>7840</v>
      </c>
      <c r="G4732">
        <v>58260</v>
      </c>
      <c r="H4732" t="s">
        <v>16</v>
      </c>
      <c r="I4732" t="s">
        <v>17</v>
      </c>
      <c r="J4732" t="s">
        <v>217</v>
      </c>
      <c r="K4732">
        <v>500000</v>
      </c>
      <c r="L4732">
        <v>2003</v>
      </c>
      <c r="M4732">
        <v>7.7</v>
      </c>
    </row>
    <row r="4733" spans="1:13" x14ac:dyDescent="0.3">
      <c r="A4733" t="s">
        <v>7841</v>
      </c>
      <c r="B4733">
        <v>20</v>
      </c>
      <c r="C4733">
        <v>120</v>
      </c>
      <c r="D4733">
        <v>3773863</v>
      </c>
      <c r="E4733" t="s">
        <v>1235</v>
      </c>
      <c r="F4733" t="s">
        <v>7842</v>
      </c>
      <c r="G4733">
        <v>4583</v>
      </c>
      <c r="H4733" t="s">
        <v>16</v>
      </c>
      <c r="I4733" t="s">
        <v>17</v>
      </c>
      <c r="J4733" t="s">
        <v>18</v>
      </c>
      <c r="K4733">
        <v>1000000</v>
      </c>
      <c r="L4733">
        <v>2009</v>
      </c>
      <c r="M4733">
        <v>7.1</v>
      </c>
    </row>
    <row r="4734" spans="1:13" hidden="1" x14ac:dyDescent="0.3">
      <c r="A4734" t="s">
        <v>7843</v>
      </c>
      <c r="B4734">
        <v>88</v>
      </c>
      <c r="C4734">
        <v>94</v>
      </c>
      <c r="D4734">
        <v>3117666</v>
      </c>
      <c r="E4734" t="s">
        <v>31</v>
      </c>
      <c r="F4734" t="s">
        <v>7844</v>
      </c>
      <c r="G4734">
        <v>3394</v>
      </c>
      <c r="H4734" t="s">
        <v>16</v>
      </c>
      <c r="I4734" t="s">
        <v>17</v>
      </c>
      <c r="J4734" t="s">
        <v>42</v>
      </c>
      <c r="L4734">
        <v>2006</v>
      </c>
      <c r="M4734">
        <v>7.4</v>
      </c>
    </row>
    <row r="4735" spans="1:13" x14ac:dyDescent="0.3">
      <c r="A4735" t="s">
        <v>7845</v>
      </c>
      <c r="B4735">
        <v>70</v>
      </c>
      <c r="C4735">
        <v>108</v>
      </c>
      <c r="D4735">
        <v>2047570</v>
      </c>
      <c r="E4735" t="s">
        <v>7846</v>
      </c>
      <c r="F4735" t="s">
        <v>7847</v>
      </c>
      <c r="G4735">
        <v>6790</v>
      </c>
      <c r="H4735" t="s">
        <v>16</v>
      </c>
      <c r="I4735" t="s">
        <v>17</v>
      </c>
      <c r="J4735" t="s">
        <v>217</v>
      </c>
      <c r="K4735">
        <v>500000</v>
      </c>
      <c r="L4735">
        <v>1999</v>
      </c>
      <c r="M4735">
        <v>7.6</v>
      </c>
    </row>
    <row r="4736" spans="1:13" x14ac:dyDescent="0.3">
      <c r="A4736" t="s">
        <v>7848</v>
      </c>
      <c r="B4736">
        <v>5</v>
      </c>
      <c r="C4736">
        <v>102</v>
      </c>
      <c r="D4736">
        <v>1250798</v>
      </c>
      <c r="E4736" t="s">
        <v>515</v>
      </c>
      <c r="F4736" t="s">
        <v>7849</v>
      </c>
      <c r="G4736">
        <v>1099</v>
      </c>
      <c r="H4736" t="s">
        <v>16</v>
      </c>
      <c r="I4736" t="s">
        <v>17</v>
      </c>
      <c r="J4736" t="s">
        <v>42</v>
      </c>
      <c r="K4736">
        <v>500000</v>
      </c>
      <c r="L4736">
        <v>2002</v>
      </c>
      <c r="M4736">
        <v>6.4</v>
      </c>
    </row>
    <row r="4737" spans="1:13" x14ac:dyDescent="0.3">
      <c r="A4737" t="s">
        <v>7850</v>
      </c>
      <c r="B4737">
        <v>105</v>
      </c>
      <c r="C4737">
        <v>83</v>
      </c>
      <c r="D4737">
        <v>1127331</v>
      </c>
      <c r="E4737" t="s">
        <v>1235</v>
      </c>
      <c r="F4737" t="s">
        <v>7851</v>
      </c>
      <c r="G4737">
        <v>7559</v>
      </c>
      <c r="H4737" t="s">
        <v>3897</v>
      </c>
      <c r="I4737" t="s">
        <v>7852</v>
      </c>
      <c r="J4737" t="s">
        <v>18</v>
      </c>
      <c r="K4737">
        <v>46000</v>
      </c>
      <c r="L4737">
        <v>2003</v>
      </c>
      <c r="M4737">
        <v>7.4</v>
      </c>
    </row>
    <row r="4738" spans="1:13" x14ac:dyDescent="0.3">
      <c r="A4738" t="s">
        <v>7853</v>
      </c>
      <c r="B4738">
        <v>29</v>
      </c>
      <c r="C4738">
        <v>93</v>
      </c>
      <c r="D4738">
        <v>906666</v>
      </c>
      <c r="E4738" t="s">
        <v>31</v>
      </c>
      <c r="F4738" t="s">
        <v>7854</v>
      </c>
      <c r="G4738">
        <v>154</v>
      </c>
      <c r="H4738" t="s">
        <v>16</v>
      </c>
      <c r="I4738" t="s">
        <v>17</v>
      </c>
      <c r="J4738" t="s">
        <v>2007</v>
      </c>
      <c r="K4738">
        <v>500000</v>
      </c>
      <c r="L4738">
        <v>2011</v>
      </c>
      <c r="M4738">
        <v>6.8</v>
      </c>
    </row>
    <row r="4739" spans="1:13" x14ac:dyDescent="0.3">
      <c r="A4739" t="s">
        <v>7855</v>
      </c>
      <c r="B4739">
        <v>46</v>
      </c>
      <c r="C4739">
        <v>86</v>
      </c>
      <c r="D4739">
        <v>1114943</v>
      </c>
      <c r="E4739" t="s">
        <v>2217</v>
      </c>
      <c r="F4739" t="s">
        <v>7856</v>
      </c>
      <c r="G4739">
        <v>3562</v>
      </c>
      <c r="H4739" t="s">
        <v>16</v>
      </c>
      <c r="I4739" t="s">
        <v>17</v>
      </c>
      <c r="J4739" t="s">
        <v>217</v>
      </c>
      <c r="K4739">
        <v>500000</v>
      </c>
      <c r="L4739">
        <v>2000</v>
      </c>
      <c r="M4739">
        <v>6.5</v>
      </c>
    </row>
    <row r="4740" spans="1:13" x14ac:dyDescent="0.3">
      <c r="A4740" t="s">
        <v>7848</v>
      </c>
      <c r="B4740">
        <v>3</v>
      </c>
      <c r="C4740">
        <v>101</v>
      </c>
      <c r="D4740">
        <v>1111615</v>
      </c>
      <c r="E4740" t="s">
        <v>4985</v>
      </c>
      <c r="F4740" t="s">
        <v>7857</v>
      </c>
      <c r="G4740">
        <v>651</v>
      </c>
      <c r="H4740" t="s">
        <v>16</v>
      </c>
      <c r="I4740" t="s">
        <v>17</v>
      </c>
      <c r="J4740" t="s">
        <v>42</v>
      </c>
      <c r="K4740">
        <v>500000</v>
      </c>
      <c r="L4740">
        <v>2003</v>
      </c>
      <c r="M4740">
        <v>6</v>
      </c>
    </row>
    <row r="4741" spans="1:13" x14ac:dyDescent="0.3">
      <c r="A4741" t="s">
        <v>4833</v>
      </c>
      <c r="B4741">
        <v>54</v>
      </c>
      <c r="C4741">
        <v>111</v>
      </c>
      <c r="D4741">
        <v>985341</v>
      </c>
      <c r="E4741" t="s">
        <v>1235</v>
      </c>
      <c r="F4741" t="s">
        <v>7858</v>
      </c>
      <c r="G4741">
        <v>3479</v>
      </c>
      <c r="H4741" t="s">
        <v>16</v>
      </c>
      <c r="I4741" t="s">
        <v>17</v>
      </c>
      <c r="J4741" t="s">
        <v>217</v>
      </c>
      <c r="K4741">
        <v>500000</v>
      </c>
      <c r="L4741">
        <v>1999</v>
      </c>
      <c r="M4741">
        <v>7.3</v>
      </c>
    </row>
    <row r="4742" spans="1:13" x14ac:dyDescent="0.3">
      <c r="A4742" t="s">
        <v>7859</v>
      </c>
      <c r="B4742">
        <v>126</v>
      </c>
      <c r="C4742">
        <v>90</v>
      </c>
      <c r="D4742">
        <v>603943</v>
      </c>
      <c r="E4742" t="s">
        <v>714</v>
      </c>
      <c r="F4742" t="s">
        <v>7860</v>
      </c>
      <c r="G4742">
        <v>26407</v>
      </c>
      <c r="H4742" t="s">
        <v>16</v>
      </c>
      <c r="I4742" t="s">
        <v>17</v>
      </c>
      <c r="J4742" t="s">
        <v>217</v>
      </c>
      <c r="K4742">
        <v>500000</v>
      </c>
      <c r="L4742">
        <v>2004</v>
      </c>
      <c r="M4742">
        <v>7.3</v>
      </c>
    </row>
    <row r="4743" spans="1:13" x14ac:dyDescent="0.3">
      <c r="A4743" t="s">
        <v>6289</v>
      </c>
      <c r="B4743">
        <v>17</v>
      </c>
      <c r="C4743">
        <v>86</v>
      </c>
      <c r="D4743">
        <v>334041</v>
      </c>
      <c r="E4743" t="s">
        <v>1728</v>
      </c>
      <c r="F4743" t="s">
        <v>7861</v>
      </c>
      <c r="G4743">
        <v>1038</v>
      </c>
      <c r="H4743" t="s">
        <v>16</v>
      </c>
      <c r="I4743" t="s">
        <v>17</v>
      </c>
      <c r="J4743" t="s">
        <v>217</v>
      </c>
      <c r="K4743">
        <v>500000</v>
      </c>
      <c r="L4743">
        <v>1997</v>
      </c>
      <c r="M4743">
        <v>6.5</v>
      </c>
    </row>
    <row r="4744" spans="1:13" x14ac:dyDescent="0.3">
      <c r="A4744" t="s">
        <v>7862</v>
      </c>
      <c r="B4744">
        <v>25</v>
      </c>
      <c r="C4744">
        <v>98</v>
      </c>
      <c r="D4744">
        <v>295468</v>
      </c>
      <c r="E4744" t="s">
        <v>615</v>
      </c>
      <c r="F4744" t="s">
        <v>7863</v>
      </c>
      <c r="G4744">
        <v>709</v>
      </c>
      <c r="H4744" t="s">
        <v>16</v>
      </c>
      <c r="I4744" t="s">
        <v>17</v>
      </c>
      <c r="J4744" t="s">
        <v>217</v>
      </c>
      <c r="K4744">
        <v>500000</v>
      </c>
      <c r="L4744">
        <v>2001</v>
      </c>
      <c r="M4744">
        <v>6</v>
      </c>
    </row>
    <row r="4745" spans="1:13" x14ac:dyDescent="0.3">
      <c r="A4745" t="s">
        <v>7864</v>
      </c>
      <c r="B4745">
        <v>11</v>
      </c>
      <c r="C4745">
        <v>91</v>
      </c>
      <c r="D4745">
        <v>243347</v>
      </c>
      <c r="E4745" t="s">
        <v>782</v>
      </c>
      <c r="F4745" t="s">
        <v>7865</v>
      </c>
      <c r="G4745">
        <v>553</v>
      </c>
      <c r="H4745" t="s">
        <v>16</v>
      </c>
      <c r="I4745" t="s">
        <v>17</v>
      </c>
      <c r="J4745" t="s">
        <v>217</v>
      </c>
      <c r="K4745">
        <v>500000</v>
      </c>
      <c r="L4745">
        <v>2002</v>
      </c>
      <c r="M4745">
        <v>5.3</v>
      </c>
    </row>
    <row r="4746" spans="1:13" x14ac:dyDescent="0.3">
      <c r="A4746" t="s">
        <v>108</v>
      </c>
      <c r="B4746">
        <v>81</v>
      </c>
      <c r="C4746">
        <v>91</v>
      </c>
      <c r="D4746">
        <v>154077</v>
      </c>
      <c r="E4746" t="s">
        <v>921</v>
      </c>
      <c r="F4746" t="s">
        <v>7866</v>
      </c>
      <c r="G4746">
        <v>6884</v>
      </c>
      <c r="H4746" t="s">
        <v>16</v>
      </c>
      <c r="I4746" t="s">
        <v>17</v>
      </c>
      <c r="J4746" t="s">
        <v>217</v>
      </c>
      <c r="K4746">
        <v>500000</v>
      </c>
      <c r="L4746">
        <v>2005</v>
      </c>
      <c r="M4746">
        <v>6.6</v>
      </c>
    </row>
    <row r="4747" spans="1:13" hidden="1" x14ac:dyDescent="0.3">
      <c r="A4747" t="s">
        <v>7867</v>
      </c>
      <c r="B4747">
        <v>155</v>
      </c>
      <c r="C4747">
        <v>90</v>
      </c>
      <c r="D4747">
        <v>342936</v>
      </c>
      <c r="E4747" t="s">
        <v>515</v>
      </c>
      <c r="F4747" t="s">
        <v>7868</v>
      </c>
      <c r="G4747">
        <v>45928</v>
      </c>
      <c r="H4747" t="s">
        <v>16</v>
      </c>
      <c r="I4747" t="s">
        <v>17</v>
      </c>
      <c r="J4747" t="s">
        <v>217</v>
      </c>
      <c r="L4747">
        <v>2013</v>
      </c>
      <c r="M4747">
        <v>6.1</v>
      </c>
    </row>
    <row r="4748" spans="1:13" hidden="1" x14ac:dyDescent="0.3">
      <c r="A4748" t="s">
        <v>7869</v>
      </c>
      <c r="B4748">
        <v>39</v>
      </c>
      <c r="C4748">
        <v>88</v>
      </c>
      <c r="D4748">
        <v>151389</v>
      </c>
      <c r="E4748" t="s">
        <v>31</v>
      </c>
      <c r="F4748" t="s">
        <v>7870</v>
      </c>
      <c r="G4748">
        <v>774</v>
      </c>
      <c r="H4748" t="s">
        <v>16</v>
      </c>
      <c r="I4748" t="s">
        <v>17</v>
      </c>
      <c r="K4748">
        <v>500000</v>
      </c>
      <c r="L4748">
        <v>2012</v>
      </c>
      <c r="M4748">
        <v>7.1</v>
      </c>
    </row>
    <row r="4749" spans="1:13" x14ac:dyDescent="0.3">
      <c r="A4749" t="s">
        <v>5077</v>
      </c>
      <c r="B4749">
        <v>153</v>
      </c>
      <c r="C4749">
        <v>202</v>
      </c>
      <c r="D4749">
        <v>269061</v>
      </c>
      <c r="E4749" t="s">
        <v>372</v>
      </c>
      <c r="F4749" t="s">
        <v>7871</v>
      </c>
      <c r="G4749">
        <v>229012</v>
      </c>
      <c r="H4749" t="s">
        <v>248</v>
      </c>
      <c r="I4749" t="s">
        <v>249</v>
      </c>
      <c r="J4749" t="s">
        <v>2007</v>
      </c>
      <c r="K4749">
        <v>2000000</v>
      </c>
      <c r="L4749">
        <v>1954</v>
      </c>
      <c r="M4749">
        <v>8.6999999999999993</v>
      </c>
    </row>
    <row r="4750" spans="1:13" x14ac:dyDescent="0.3">
      <c r="A4750" t="s">
        <v>7872</v>
      </c>
      <c r="B4750">
        <v>26</v>
      </c>
      <c r="C4750">
        <v>89</v>
      </c>
      <c r="D4750">
        <v>133778</v>
      </c>
      <c r="E4750" t="s">
        <v>5796</v>
      </c>
      <c r="F4750" t="s">
        <v>7873</v>
      </c>
      <c r="G4750">
        <v>3086</v>
      </c>
      <c r="H4750" t="s">
        <v>16</v>
      </c>
      <c r="I4750" t="s">
        <v>17</v>
      </c>
      <c r="J4750" t="s">
        <v>1730</v>
      </c>
      <c r="K4750">
        <v>500000</v>
      </c>
      <c r="L4750">
        <v>2012</v>
      </c>
      <c r="M4750">
        <v>8.4</v>
      </c>
    </row>
    <row r="4751" spans="1:13" x14ac:dyDescent="0.3">
      <c r="A4751" t="s">
        <v>7874</v>
      </c>
      <c r="B4751">
        <v>10</v>
      </c>
      <c r="C4751">
        <v>97</v>
      </c>
      <c r="E4751" t="s">
        <v>2330</v>
      </c>
      <c r="F4751" t="s">
        <v>7875</v>
      </c>
      <c r="G4751">
        <v>3013</v>
      </c>
      <c r="H4751" t="s">
        <v>16</v>
      </c>
      <c r="I4751" t="s">
        <v>3094</v>
      </c>
      <c r="J4751" t="s">
        <v>217</v>
      </c>
      <c r="K4751">
        <v>500000</v>
      </c>
      <c r="L4751">
        <v>1991</v>
      </c>
      <c r="M4751">
        <v>5.8</v>
      </c>
    </row>
    <row r="4752" spans="1:13" x14ac:dyDescent="0.3">
      <c r="A4752" t="s">
        <v>151</v>
      </c>
      <c r="B4752">
        <v>35</v>
      </c>
      <c r="C4752">
        <v>84</v>
      </c>
      <c r="D4752">
        <v>52850</v>
      </c>
      <c r="E4752" t="s">
        <v>609</v>
      </c>
      <c r="F4752" t="s">
        <v>7876</v>
      </c>
      <c r="G4752">
        <v>1656</v>
      </c>
      <c r="H4752" t="s">
        <v>16</v>
      </c>
      <c r="I4752" t="s">
        <v>17</v>
      </c>
      <c r="J4752" t="s">
        <v>1730</v>
      </c>
      <c r="K4752">
        <v>500000</v>
      </c>
      <c r="L4752">
        <v>2007</v>
      </c>
      <c r="M4752">
        <v>6.2</v>
      </c>
    </row>
    <row r="4753" spans="1:13" x14ac:dyDescent="0.3">
      <c r="A4753" t="s">
        <v>7877</v>
      </c>
      <c r="B4753">
        <v>230</v>
      </c>
      <c r="C4753">
        <v>82</v>
      </c>
      <c r="D4753">
        <v>98017</v>
      </c>
      <c r="E4753" t="s">
        <v>322</v>
      </c>
      <c r="F4753" t="s">
        <v>7878</v>
      </c>
      <c r="G4753">
        <v>26185</v>
      </c>
      <c r="H4753" t="s">
        <v>16</v>
      </c>
      <c r="I4753" t="s">
        <v>533</v>
      </c>
      <c r="J4753" t="s">
        <v>217</v>
      </c>
      <c r="K4753">
        <v>500000</v>
      </c>
      <c r="L4753">
        <v>2010</v>
      </c>
      <c r="M4753">
        <v>5.8</v>
      </c>
    </row>
    <row r="4754" spans="1:13" x14ac:dyDescent="0.3">
      <c r="A4754" t="s">
        <v>429</v>
      </c>
      <c r="B4754">
        <v>165</v>
      </c>
      <c r="C4754">
        <v>94</v>
      </c>
      <c r="D4754">
        <v>177343675</v>
      </c>
      <c r="E4754" t="s">
        <v>430</v>
      </c>
      <c r="F4754" t="s">
        <v>431</v>
      </c>
      <c r="G4754">
        <v>70136</v>
      </c>
      <c r="H4754" t="s">
        <v>16</v>
      </c>
      <c r="I4754" t="s">
        <v>17</v>
      </c>
      <c r="J4754" t="s">
        <v>42</v>
      </c>
      <c r="K4754">
        <v>135000000</v>
      </c>
      <c r="L4754">
        <v>2015</v>
      </c>
      <c r="M4754">
        <v>6.7</v>
      </c>
    </row>
    <row r="4755" spans="1:13" x14ac:dyDescent="0.3">
      <c r="A4755" t="s">
        <v>7698</v>
      </c>
      <c r="B4755">
        <v>9</v>
      </c>
      <c r="C4755">
        <v>100</v>
      </c>
      <c r="D4755">
        <v>31937</v>
      </c>
      <c r="E4755" t="s">
        <v>615</v>
      </c>
      <c r="F4755" t="s">
        <v>7879</v>
      </c>
      <c r="G4755">
        <v>1358</v>
      </c>
      <c r="H4755" t="s">
        <v>16</v>
      </c>
      <c r="I4755" t="s">
        <v>17</v>
      </c>
      <c r="J4755" t="s">
        <v>217</v>
      </c>
      <c r="K4755">
        <v>500000</v>
      </c>
      <c r="L4755">
        <v>2007</v>
      </c>
      <c r="M4755">
        <v>5.7</v>
      </c>
    </row>
    <row r="4756" spans="1:13" x14ac:dyDescent="0.3">
      <c r="A4756" t="s">
        <v>7880</v>
      </c>
      <c r="B4756">
        <v>17</v>
      </c>
      <c r="C4756">
        <v>112</v>
      </c>
      <c r="D4756">
        <v>13134</v>
      </c>
      <c r="E4756" t="s">
        <v>1367</v>
      </c>
      <c r="F4756" t="s">
        <v>7881</v>
      </c>
      <c r="G4756">
        <v>2004</v>
      </c>
      <c r="H4756" t="s">
        <v>16</v>
      </c>
      <c r="I4756" t="s">
        <v>17</v>
      </c>
      <c r="J4756" t="s">
        <v>217</v>
      </c>
      <c r="K4756">
        <v>500000</v>
      </c>
      <c r="L4756">
        <v>2002</v>
      </c>
      <c r="M4756">
        <v>6.1</v>
      </c>
    </row>
    <row r="4757" spans="1:13" x14ac:dyDescent="0.3">
      <c r="A4757" t="s">
        <v>7882</v>
      </c>
      <c r="B4757">
        <v>344</v>
      </c>
      <c r="C4757">
        <v>94</v>
      </c>
      <c r="D4757">
        <v>237301</v>
      </c>
      <c r="E4757" t="s">
        <v>977</v>
      </c>
      <c r="F4757" t="s">
        <v>7883</v>
      </c>
      <c r="G4757">
        <v>75669</v>
      </c>
      <c r="H4757" t="s">
        <v>16</v>
      </c>
      <c r="I4757" t="s">
        <v>25</v>
      </c>
      <c r="J4757" t="s">
        <v>217</v>
      </c>
      <c r="K4757">
        <v>500000</v>
      </c>
      <c r="L4757">
        <v>2010</v>
      </c>
      <c r="M4757">
        <v>6.4</v>
      </c>
    </row>
    <row r="4758" spans="1:13" hidden="1" x14ac:dyDescent="0.3">
      <c r="A4758" t="s">
        <v>7884</v>
      </c>
      <c r="B4758">
        <v>2</v>
      </c>
      <c r="C4758">
        <v>87</v>
      </c>
      <c r="E4758" t="s">
        <v>1235</v>
      </c>
      <c r="F4758" t="s">
        <v>7885</v>
      </c>
      <c r="G4758">
        <v>299</v>
      </c>
      <c r="H4758" t="s">
        <v>16</v>
      </c>
      <c r="I4758" t="s">
        <v>17</v>
      </c>
      <c r="J4758" t="s">
        <v>42</v>
      </c>
      <c r="L4758">
        <v>2005</v>
      </c>
      <c r="M4758">
        <v>5</v>
      </c>
    </row>
    <row r="4759" spans="1:13" x14ac:dyDescent="0.3">
      <c r="A4759" t="s">
        <v>7886</v>
      </c>
      <c r="B4759">
        <v>28</v>
      </c>
      <c r="C4759">
        <v>91</v>
      </c>
      <c r="D4759">
        <v>12055</v>
      </c>
      <c r="E4759" t="s">
        <v>609</v>
      </c>
      <c r="F4759" t="s">
        <v>7887</v>
      </c>
      <c r="G4759">
        <v>739</v>
      </c>
      <c r="H4759" t="s">
        <v>16</v>
      </c>
      <c r="I4759" t="s">
        <v>17</v>
      </c>
      <c r="J4759" t="s">
        <v>18</v>
      </c>
      <c r="K4759">
        <v>500000</v>
      </c>
      <c r="L4759">
        <v>2007</v>
      </c>
      <c r="M4759">
        <v>6.5</v>
      </c>
    </row>
    <row r="4760" spans="1:13" x14ac:dyDescent="0.3">
      <c r="A4760" t="s">
        <v>7888</v>
      </c>
      <c r="B4760">
        <v>29</v>
      </c>
      <c r="C4760">
        <v>87</v>
      </c>
      <c r="D4760">
        <v>1332</v>
      </c>
      <c r="E4760" t="s">
        <v>2683</v>
      </c>
      <c r="F4760" t="s">
        <v>7889</v>
      </c>
      <c r="G4760">
        <v>2038</v>
      </c>
      <c r="H4760" t="s">
        <v>16</v>
      </c>
      <c r="I4760" t="s">
        <v>17</v>
      </c>
      <c r="J4760" t="s">
        <v>1730</v>
      </c>
      <c r="K4760">
        <v>500000</v>
      </c>
      <c r="L4760">
        <v>2012</v>
      </c>
      <c r="M4760">
        <v>4.5999999999999996</v>
      </c>
    </row>
    <row r="4761" spans="1:13" hidden="1" x14ac:dyDescent="0.3">
      <c r="A4761" t="s">
        <v>6900</v>
      </c>
      <c r="B4761">
        <v>11</v>
      </c>
      <c r="C4761">
        <v>98</v>
      </c>
      <c r="E4761" t="s">
        <v>366</v>
      </c>
      <c r="F4761" t="s">
        <v>7890</v>
      </c>
      <c r="G4761">
        <v>2097</v>
      </c>
      <c r="H4761" t="s">
        <v>719</v>
      </c>
      <c r="I4761" t="s">
        <v>326</v>
      </c>
      <c r="K4761">
        <v>3000000</v>
      </c>
      <c r="L4761">
        <v>2006</v>
      </c>
      <c r="M4761">
        <v>7.7</v>
      </c>
    </row>
    <row r="4762" spans="1:13" hidden="1" x14ac:dyDescent="0.3">
      <c r="A4762" t="s">
        <v>7891</v>
      </c>
      <c r="B4762">
        <v>48</v>
      </c>
      <c r="C4762">
        <v>95</v>
      </c>
      <c r="E4762" t="s">
        <v>7525</v>
      </c>
      <c r="F4762" t="s">
        <v>7892</v>
      </c>
      <c r="G4762">
        <v>1006</v>
      </c>
      <c r="H4762" t="s">
        <v>16</v>
      </c>
      <c r="I4762" t="s">
        <v>25</v>
      </c>
      <c r="K4762">
        <v>500000</v>
      </c>
      <c r="L4762">
        <v>2006</v>
      </c>
      <c r="M4762">
        <v>7.3</v>
      </c>
    </row>
    <row r="4763" spans="1:13" x14ac:dyDescent="0.3">
      <c r="A4763" t="s">
        <v>53</v>
      </c>
      <c r="B4763">
        <v>24</v>
      </c>
      <c r="C4763">
        <v>87</v>
      </c>
      <c r="E4763" t="s">
        <v>1235</v>
      </c>
      <c r="F4763" t="s">
        <v>7893</v>
      </c>
      <c r="G4763">
        <v>601</v>
      </c>
      <c r="H4763" t="s">
        <v>16</v>
      </c>
      <c r="I4763" t="s">
        <v>17</v>
      </c>
      <c r="J4763" t="s">
        <v>217</v>
      </c>
      <c r="K4763">
        <v>100000</v>
      </c>
      <c r="L4763">
        <v>2000</v>
      </c>
      <c r="M4763">
        <v>6.6</v>
      </c>
    </row>
    <row r="4764" spans="1:13" hidden="1" x14ac:dyDescent="0.3">
      <c r="A4764" t="s">
        <v>1913</v>
      </c>
      <c r="B4764">
        <v>166</v>
      </c>
      <c r="C4764">
        <v>102</v>
      </c>
      <c r="D4764">
        <v>316842</v>
      </c>
      <c r="E4764" t="s">
        <v>1464</v>
      </c>
      <c r="F4764" t="s">
        <v>7894</v>
      </c>
      <c r="G4764">
        <v>15756</v>
      </c>
      <c r="H4764" t="s">
        <v>16</v>
      </c>
      <c r="I4764" t="s">
        <v>17</v>
      </c>
      <c r="J4764" t="s">
        <v>217</v>
      </c>
      <c r="L4764">
        <v>2014</v>
      </c>
      <c r="M4764">
        <v>6.4</v>
      </c>
    </row>
    <row r="4765" spans="1:13" hidden="1" x14ac:dyDescent="0.3">
      <c r="A4765" t="s">
        <v>7895</v>
      </c>
      <c r="C4765">
        <v>127</v>
      </c>
      <c r="E4765" t="s">
        <v>3648</v>
      </c>
      <c r="F4765" t="s">
        <v>7896</v>
      </c>
      <c r="G4765">
        <v>16</v>
      </c>
      <c r="H4765" t="s">
        <v>16</v>
      </c>
      <c r="I4765" t="s">
        <v>17</v>
      </c>
      <c r="K4765">
        <v>500000</v>
      </c>
      <c r="L4765">
        <v>2005</v>
      </c>
      <c r="M4765">
        <v>5.8</v>
      </c>
    </row>
    <row r="4766" spans="1:13" hidden="1" x14ac:dyDescent="0.3">
      <c r="A4766" t="s">
        <v>7808</v>
      </c>
      <c r="B4766">
        <v>9</v>
      </c>
      <c r="C4766">
        <v>96</v>
      </c>
      <c r="E4766" t="s">
        <v>31</v>
      </c>
      <c r="F4766" t="s">
        <v>7897</v>
      </c>
      <c r="G4766">
        <v>38</v>
      </c>
      <c r="H4766" t="s">
        <v>16</v>
      </c>
      <c r="I4766" t="s">
        <v>17</v>
      </c>
      <c r="K4766">
        <v>500000</v>
      </c>
      <c r="L4766">
        <v>2014</v>
      </c>
      <c r="M4766">
        <v>7.2</v>
      </c>
    </row>
    <row r="4767" spans="1:13" hidden="1" x14ac:dyDescent="0.3">
      <c r="A4767" t="s">
        <v>5713</v>
      </c>
      <c r="B4767">
        <v>48</v>
      </c>
      <c r="C4767">
        <v>103</v>
      </c>
      <c r="E4767" t="s">
        <v>85</v>
      </c>
      <c r="F4767" t="s">
        <v>7898</v>
      </c>
      <c r="G4767">
        <v>26863</v>
      </c>
      <c r="H4767" t="s">
        <v>16</v>
      </c>
      <c r="I4767" t="s">
        <v>25</v>
      </c>
      <c r="J4767" t="s">
        <v>18</v>
      </c>
      <c r="L4767">
        <v>2012</v>
      </c>
      <c r="M4767">
        <v>7.2</v>
      </c>
    </row>
    <row r="4768" spans="1:13" x14ac:dyDescent="0.3">
      <c r="A4768" t="s">
        <v>7899</v>
      </c>
      <c r="B4768">
        <v>64</v>
      </c>
      <c r="C4768">
        <v>104</v>
      </c>
      <c r="E4768" t="s">
        <v>2683</v>
      </c>
      <c r="F4768" t="s">
        <v>7900</v>
      </c>
      <c r="G4768">
        <v>2012</v>
      </c>
      <c r="H4768" t="s">
        <v>16</v>
      </c>
      <c r="I4768" t="s">
        <v>17</v>
      </c>
      <c r="J4768" t="s">
        <v>217</v>
      </c>
      <c r="K4768">
        <v>500000</v>
      </c>
      <c r="L4768">
        <v>2012</v>
      </c>
      <c r="M4768">
        <v>3.5</v>
      </c>
    </row>
    <row r="4769" spans="1:13" hidden="1" x14ac:dyDescent="0.3">
      <c r="A4769" t="s">
        <v>7901</v>
      </c>
      <c r="C4769">
        <v>90</v>
      </c>
      <c r="E4769" t="s">
        <v>7902</v>
      </c>
      <c r="F4769" t="s">
        <v>7903</v>
      </c>
      <c r="G4769">
        <v>22</v>
      </c>
      <c r="H4769" t="s">
        <v>16</v>
      </c>
      <c r="I4769" t="s">
        <v>17</v>
      </c>
      <c r="L4769">
        <v>2015</v>
      </c>
      <c r="M4769">
        <v>7.5</v>
      </c>
    </row>
    <row r="4770" spans="1:13" hidden="1" x14ac:dyDescent="0.3">
      <c r="A4770" t="s">
        <v>7904</v>
      </c>
      <c r="B4770">
        <v>1</v>
      </c>
      <c r="C4770">
        <v>122</v>
      </c>
      <c r="E4770" t="s">
        <v>421</v>
      </c>
      <c r="F4770" t="s">
        <v>7905</v>
      </c>
      <c r="G4770">
        <v>292</v>
      </c>
      <c r="H4770" t="s">
        <v>16</v>
      </c>
      <c r="I4770" t="s">
        <v>17</v>
      </c>
      <c r="J4770" t="s">
        <v>217</v>
      </c>
      <c r="L4770">
        <v>2015</v>
      </c>
      <c r="M4770">
        <v>2.2000000000000002</v>
      </c>
    </row>
    <row r="4771" spans="1:13" x14ac:dyDescent="0.3">
      <c r="A4771" t="s">
        <v>4945</v>
      </c>
      <c r="B4771">
        <v>111</v>
      </c>
      <c r="C4771">
        <v>93</v>
      </c>
      <c r="D4771">
        <v>37188667</v>
      </c>
      <c r="E4771" t="s">
        <v>921</v>
      </c>
      <c r="F4771" t="s">
        <v>4946</v>
      </c>
      <c r="G4771">
        <v>34219</v>
      </c>
      <c r="H4771" t="s">
        <v>16</v>
      </c>
      <c r="I4771" t="s">
        <v>17</v>
      </c>
      <c r="J4771" t="s">
        <v>18</v>
      </c>
      <c r="K4771">
        <v>12000000</v>
      </c>
      <c r="L4771">
        <v>2002</v>
      </c>
      <c r="M4771">
        <v>3.3</v>
      </c>
    </row>
    <row r="4772" spans="1:13" x14ac:dyDescent="0.3">
      <c r="A4772" t="s">
        <v>7906</v>
      </c>
      <c r="B4772">
        <v>26</v>
      </c>
      <c r="C4772">
        <v>90</v>
      </c>
      <c r="E4772" t="s">
        <v>310</v>
      </c>
      <c r="F4772" t="s">
        <v>7907</v>
      </c>
      <c r="G4772">
        <v>5025</v>
      </c>
      <c r="H4772" t="s">
        <v>16</v>
      </c>
      <c r="I4772" t="s">
        <v>17</v>
      </c>
      <c r="J4772" t="s">
        <v>217</v>
      </c>
      <c r="K4772">
        <v>500000</v>
      </c>
      <c r="L4772">
        <v>2011</v>
      </c>
      <c r="M4772">
        <v>6.6</v>
      </c>
    </row>
    <row r="4773" spans="1:13" x14ac:dyDescent="0.3">
      <c r="A4773" t="s">
        <v>7908</v>
      </c>
      <c r="B4773">
        <v>1</v>
      </c>
      <c r="C4773">
        <v>101</v>
      </c>
      <c r="E4773" t="s">
        <v>714</v>
      </c>
      <c r="F4773" t="s">
        <v>7909</v>
      </c>
      <c r="G4773">
        <v>197</v>
      </c>
      <c r="H4773" t="s">
        <v>1010</v>
      </c>
      <c r="I4773" t="s">
        <v>7910</v>
      </c>
      <c r="J4773" t="s">
        <v>217</v>
      </c>
      <c r="K4773">
        <v>500000</v>
      </c>
      <c r="L4773">
        <v>2012</v>
      </c>
      <c r="M4773">
        <v>6.9</v>
      </c>
    </row>
    <row r="4774" spans="1:13" x14ac:dyDescent="0.3">
      <c r="A4774" t="s">
        <v>7911</v>
      </c>
      <c r="B4774">
        <v>3</v>
      </c>
      <c r="C4774">
        <v>94</v>
      </c>
      <c r="E4774" t="s">
        <v>7912</v>
      </c>
      <c r="F4774" t="s">
        <v>7913</v>
      </c>
      <c r="G4774">
        <v>60</v>
      </c>
      <c r="H4774" t="s">
        <v>16</v>
      </c>
      <c r="I4774" t="s">
        <v>17</v>
      </c>
      <c r="J4774" t="s">
        <v>18</v>
      </c>
      <c r="K4774">
        <v>150000</v>
      </c>
      <c r="L4774">
        <v>2016</v>
      </c>
      <c r="M4774">
        <v>4</v>
      </c>
    </row>
    <row r="4775" spans="1:13" hidden="1" x14ac:dyDescent="0.3">
      <c r="A4775" t="s">
        <v>5185</v>
      </c>
      <c r="B4775">
        <v>10</v>
      </c>
      <c r="C4775">
        <v>97</v>
      </c>
      <c r="E4775" t="s">
        <v>7914</v>
      </c>
      <c r="F4775" t="s">
        <v>7915</v>
      </c>
      <c r="G4775">
        <v>259</v>
      </c>
      <c r="H4775" t="s">
        <v>16</v>
      </c>
      <c r="I4775" t="s">
        <v>17</v>
      </c>
      <c r="K4775">
        <v>500000</v>
      </c>
      <c r="L4775">
        <v>2016</v>
      </c>
      <c r="M4775">
        <v>7.4</v>
      </c>
    </row>
    <row r="4776" spans="1:13" hidden="1" x14ac:dyDescent="0.3">
      <c r="A4776" t="s">
        <v>7916</v>
      </c>
      <c r="B4776">
        <v>1</v>
      </c>
      <c r="C4776">
        <v>90</v>
      </c>
      <c r="E4776" t="s">
        <v>7917</v>
      </c>
      <c r="F4776" t="s">
        <v>7918</v>
      </c>
      <c r="G4776">
        <v>30</v>
      </c>
      <c r="H4776" t="s">
        <v>16</v>
      </c>
      <c r="I4776" t="s">
        <v>17</v>
      </c>
      <c r="J4776" t="s">
        <v>217</v>
      </c>
      <c r="L4776">
        <v>2014</v>
      </c>
      <c r="M4776">
        <v>8.3000000000000007</v>
      </c>
    </row>
    <row r="4777" spans="1:13" x14ac:dyDescent="0.3">
      <c r="A4777" t="s">
        <v>7919</v>
      </c>
      <c r="B4777">
        <v>1</v>
      </c>
      <c r="C4777">
        <v>108</v>
      </c>
      <c r="E4777" t="s">
        <v>6325</v>
      </c>
      <c r="F4777" t="s">
        <v>7920</v>
      </c>
      <c r="G4777">
        <v>62</v>
      </c>
      <c r="H4777" t="s">
        <v>16</v>
      </c>
      <c r="I4777" t="s">
        <v>17</v>
      </c>
      <c r="J4777" t="s">
        <v>42</v>
      </c>
      <c r="K4777">
        <v>500000</v>
      </c>
      <c r="L4777">
        <v>2016</v>
      </c>
      <c r="M4777">
        <v>5.7</v>
      </c>
    </row>
    <row r="4778" spans="1:13" hidden="1" x14ac:dyDescent="0.3">
      <c r="A4778" t="s">
        <v>7921</v>
      </c>
      <c r="B4778">
        <v>10</v>
      </c>
      <c r="C4778">
        <v>82</v>
      </c>
      <c r="D4778">
        <v>21199</v>
      </c>
      <c r="E4778" t="s">
        <v>7922</v>
      </c>
      <c r="F4778" t="s">
        <v>7923</v>
      </c>
      <c r="G4778">
        <v>40</v>
      </c>
      <c r="H4778" t="s">
        <v>16</v>
      </c>
      <c r="I4778" t="s">
        <v>17</v>
      </c>
      <c r="K4778">
        <v>500000</v>
      </c>
      <c r="L4778">
        <v>2014</v>
      </c>
      <c r="M4778">
        <v>6.8</v>
      </c>
    </row>
    <row r="4779" spans="1:13" hidden="1" x14ac:dyDescent="0.3">
      <c r="A4779" t="s">
        <v>7924</v>
      </c>
      <c r="B4779">
        <v>1</v>
      </c>
      <c r="C4779">
        <v>84</v>
      </c>
      <c r="E4779" t="s">
        <v>6325</v>
      </c>
      <c r="F4779" t="s">
        <v>7925</v>
      </c>
      <c r="G4779">
        <v>15</v>
      </c>
      <c r="H4779" t="s">
        <v>16</v>
      </c>
      <c r="I4779" t="s">
        <v>17</v>
      </c>
      <c r="K4779">
        <v>500000</v>
      </c>
      <c r="L4779">
        <v>2016</v>
      </c>
      <c r="M4779">
        <v>5.2</v>
      </c>
    </row>
    <row r="4780" spans="1:13" x14ac:dyDescent="0.3">
      <c r="A4780" t="s">
        <v>36</v>
      </c>
      <c r="B4780">
        <v>525</v>
      </c>
      <c r="C4780">
        <v>130</v>
      </c>
      <c r="D4780">
        <v>234903076</v>
      </c>
      <c r="E4780" t="s">
        <v>81</v>
      </c>
      <c r="F4780" t="s">
        <v>114</v>
      </c>
      <c r="G4780">
        <v>175413</v>
      </c>
      <c r="H4780" t="s">
        <v>16</v>
      </c>
      <c r="I4780" t="s">
        <v>17</v>
      </c>
      <c r="J4780" t="s">
        <v>42</v>
      </c>
      <c r="K4780">
        <v>215000000</v>
      </c>
      <c r="L4780">
        <v>2013</v>
      </c>
      <c r="M4780">
        <v>6.4</v>
      </c>
    </row>
    <row r="4781" spans="1:13" x14ac:dyDescent="0.3">
      <c r="A4781" t="s">
        <v>7018</v>
      </c>
      <c r="B4781">
        <v>96</v>
      </c>
      <c r="C4781">
        <v>91</v>
      </c>
      <c r="E4781" t="s">
        <v>7019</v>
      </c>
      <c r="F4781" t="s">
        <v>7926</v>
      </c>
      <c r="G4781">
        <v>19253</v>
      </c>
      <c r="H4781" t="s">
        <v>16</v>
      </c>
      <c r="I4781" t="s">
        <v>17</v>
      </c>
      <c r="J4781" t="s">
        <v>2007</v>
      </c>
      <c r="K4781">
        <v>475000</v>
      </c>
      <c r="L4781">
        <v>1984</v>
      </c>
      <c r="M4781">
        <v>6.2</v>
      </c>
    </row>
    <row r="4782" spans="1:13" x14ac:dyDescent="0.3">
      <c r="A4782" t="s">
        <v>5650</v>
      </c>
      <c r="B4782">
        <v>8</v>
      </c>
      <c r="C4782">
        <v>91</v>
      </c>
      <c r="D4782">
        <v>2712293</v>
      </c>
      <c r="E4782" t="s">
        <v>714</v>
      </c>
      <c r="F4782" t="s">
        <v>7927</v>
      </c>
      <c r="G4782">
        <v>475</v>
      </c>
      <c r="H4782" t="s">
        <v>16</v>
      </c>
      <c r="I4782" t="s">
        <v>17</v>
      </c>
      <c r="J4782" t="s">
        <v>217</v>
      </c>
      <c r="K4782">
        <v>450000</v>
      </c>
      <c r="L4782">
        <v>1991</v>
      </c>
      <c r="M4782">
        <v>5.9</v>
      </c>
    </row>
    <row r="4783" spans="1:13" x14ac:dyDescent="0.3">
      <c r="A4783" t="s">
        <v>420</v>
      </c>
      <c r="B4783">
        <v>92</v>
      </c>
      <c r="C4783">
        <v>107</v>
      </c>
      <c r="D4783">
        <v>768045</v>
      </c>
      <c r="E4783" t="s">
        <v>726</v>
      </c>
      <c r="F4783" t="s">
        <v>7928</v>
      </c>
      <c r="G4783">
        <v>19732</v>
      </c>
      <c r="H4783" t="s">
        <v>16</v>
      </c>
      <c r="I4783" t="s">
        <v>25</v>
      </c>
      <c r="J4783" t="s">
        <v>217</v>
      </c>
      <c r="K4783">
        <v>2000000</v>
      </c>
      <c r="L4783">
        <v>2002</v>
      </c>
      <c r="M4783">
        <v>7.7</v>
      </c>
    </row>
    <row r="4784" spans="1:13" x14ac:dyDescent="0.3">
      <c r="A4784" t="s">
        <v>7929</v>
      </c>
      <c r="B4784">
        <v>1</v>
      </c>
      <c r="C4784">
        <v>82</v>
      </c>
      <c r="E4784" t="s">
        <v>484</v>
      </c>
      <c r="F4784" t="s">
        <v>7930</v>
      </c>
      <c r="G4784">
        <v>53</v>
      </c>
      <c r="H4784" t="s">
        <v>16</v>
      </c>
      <c r="I4784" t="s">
        <v>17</v>
      </c>
      <c r="J4784" t="s">
        <v>217</v>
      </c>
      <c r="K4784">
        <v>500000</v>
      </c>
      <c r="L4784">
        <v>2015</v>
      </c>
      <c r="M4784">
        <v>4.3</v>
      </c>
    </row>
    <row r="4785" spans="1:13" x14ac:dyDescent="0.3">
      <c r="A4785" t="s">
        <v>7931</v>
      </c>
      <c r="B4785">
        <v>365</v>
      </c>
      <c r="C4785">
        <v>84</v>
      </c>
      <c r="D4785">
        <v>379122</v>
      </c>
      <c r="E4785" t="s">
        <v>515</v>
      </c>
      <c r="F4785" t="s">
        <v>7932</v>
      </c>
      <c r="G4785">
        <v>10143</v>
      </c>
      <c r="H4785" t="s">
        <v>16</v>
      </c>
      <c r="I4785" t="s">
        <v>25</v>
      </c>
      <c r="J4785" t="s">
        <v>217</v>
      </c>
      <c r="K4785">
        <v>450000</v>
      </c>
      <c r="L4785">
        <v>2005</v>
      </c>
      <c r="M4785">
        <v>7.1</v>
      </c>
    </row>
    <row r="4786" spans="1:13" x14ac:dyDescent="0.3">
      <c r="A4786" t="s">
        <v>7933</v>
      </c>
      <c r="B4786">
        <v>88</v>
      </c>
      <c r="C4786">
        <v>103</v>
      </c>
      <c r="D4786">
        <v>23000</v>
      </c>
      <c r="E4786" t="s">
        <v>7473</v>
      </c>
      <c r="F4786" t="s">
        <v>7934</v>
      </c>
      <c r="G4786">
        <v>5931</v>
      </c>
      <c r="H4786" t="s">
        <v>16</v>
      </c>
      <c r="I4786" t="s">
        <v>17</v>
      </c>
      <c r="J4786" t="s">
        <v>2007</v>
      </c>
      <c r="K4786">
        <v>500000</v>
      </c>
      <c r="L4786">
        <v>2006</v>
      </c>
      <c r="M4786">
        <v>6.2</v>
      </c>
    </row>
    <row r="4787" spans="1:13" hidden="1" x14ac:dyDescent="0.3">
      <c r="A4787" t="s">
        <v>7935</v>
      </c>
      <c r="B4787">
        <v>3</v>
      </c>
      <c r="C4787">
        <v>86</v>
      </c>
      <c r="E4787" t="s">
        <v>615</v>
      </c>
      <c r="F4787" t="s">
        <v>7936</v>
      </c>
      <c r="G4787">
        <v>64</v>
      </c>
      <c r="H4787" t="s">
        <v>16</v>
      </c>
      <c r="I4787" t="s">
        <v>17</v>
      </c>
      <c r="K4787">
        <v>450000</v>
      </c>
      <c r="L4787">
        <v>2013</v>
      </c>
      <c r="M4787">
        <v>6.8</v>
      </c>
    </row>
    <row r="4788" spans="1:13" x14ac:dyDescent="0.3">
      <c r="A4788" t="s">
        <v>7937</v>
      </c>
      <c r="B4788">
        <v>65</v>
      </c>
      <c r="C4788">
        <v>89</v>
      </c>
      <c r="D4788">
        <v>2300000</v>
      </c>
      <c r="E4788" t="s">
        <v>3944</v>
      </c>
      <c r="F4788" t="s">
        <v>7938</v>
      </c>
      <c r="G4788">
        <v>7921</v>
      </c>
      <c r="H4788" t="s">
        <v>16</v>
      </c>
      <c r="I4788" t="s">
        <v>17</v>
      </c>
      <c r="J4788" t="s">
        <v>2007</v>
      </c>
      <c r="K4788">
        <v>439000</v>
      </c>
      <c r="L4788">
        <v>1933</v>
      </c>
      <c r="M4788">
        <v>7.7</v>
      </c>
    </row>
    <row r="4789" spans="1:13" hidden="1" x14ac:dyDescent="0.3">
      <c r="A4789" t="s">
        <v>7939</v>
      </c>
      <c r="C4789">
        <v>52</v>
      </c>
      <c r="E4789" t="s">
        <v>31</v>
      </c>
      <c r="F4789" t="s">
        <v>7940</v>
      </c>
      <c r="G4789">
        <v>78</v>
      </c>
      <c r="H4789" t="s">
        <v>16</v>
      </c>
      <c r="I4789" t="s">
        <v>17</v>
      </c>
      <c r="J4789" t="s">
        <v>110</v>
      </c>
      <c r="K4789">
        <v>450000</v>
      </c>
      <c r="L4789">
        <v>2014</v>
      </c>
      <c r="M4789">
        <v>8.1999999999999993</v>
      </c>
    </row>
    <row r="4790" spans="1:13" x14ac:dyDescent="0.3">
      <c r="A4790" t="s">
        <v>6797</v>
      </c>
      <c r="B4790">
        <v>71</v>
      </c>
      <c r="C4790">
        <v>98</v>
      </c>
      <c r="D4790">
        <v>2938208</v>
      </c>
      <c r="E4790" t="s">
        <v>515</v>
      </c>
      <c r="F4790" t="s">
        <v>7941</v>
      </c>
      <c r="G4790">
        <v>7143</v>
      </c>
      <c r="H4790" t="s">
        <v>16</v>
      </c>
      <c r="I4790" t="s">
        <v>17</v>
      </c>
      <c r="J4790" t="s">
        <v>18</v>
      </c>
      <c r="K4790">
        <v>225000</v>
      </c>
      <c r="L4790">
        <v>1990</v>
      </c>
      <c r="M4790">
        <v>7.5</v>
      </c>
    </row>
    <row r="4791" spans="1:13" hidden="1" x14ac:dyDescent="0.3">
      <c r="A4791" t="s">
        <v>7942</v>
      </c>
      <c r="B4791">
        <v>34</v>
      </c>
      <c r="C4791">
        <v>133</v>
      </c>
      <c r="D4791">
        <v>9910</v>
      </c>
      <c r="E4791" t="s">
        <v>2071</v>
      </c>
      <c r="F4791" t="s">
        <v>7943</v>
      </c>
      <c r="G4791">
        <v>13543</v>
      </c>
      <c r="H4791" t="s">
        <v>4364</v>
      </c>
      <c r="I4791" t="s">
        <v>4365</v>
      </c>
      <c r="K4791">
        <v>25000000</v>
      </c>
      <c r="L4791">
        <v>2004</v>
      </c>
      <c r="M4791">
        <v>7.6</v>
      </c>
    </row>
    <row r="4792" spans="1:13" hidden="1" x14ac:dyDescent="0.3">
      <c r="A4792" t="s">
        <v>7944</v>
      </c>
      <c r="B4792">
        <v>15</v>
      </c>
      <c r="C4792">
        <v>81</v>
      </c>
      <c r="E4792" t="s">
        <v>2193</v>
      </c>
      <c r="F4792" t="s">
        <v>7945</v>
      </c>
      <c r="G4792">
        <v>268</v>
      </c>
      <c r="H4792" t="s">
        <v>16</v>
      </c>
      <c r="I4792" t="s">
        <v>17</v>
      </c>
      <c r="L4792">
        <v>2013</v>
      </c>
      <c r="M4792">
        <v>4.0999999999999996</v>
      </c>
    </row>
    <row r="4793" spans="1:13" x14ac:dyDescent="0.3">
      <c r="A4793" t="s">
        <v>2795</v>
      </c>
      <c r="B4793">
        <v>220</v>
      </c>
      <c r="C4793">
        <v>92</v>
      </c>
      <c r="D4793">
        <v>44540956</v>
      </c>
      <c r="E4793" t="s">
        <v>609</v>
      </c>
      <c r="F4793" t="s">
        <v>7946</v>
      </c>
      <c r="G4793">
        <v>161448</v>
      </c>
      <c r="H4793" t="s">
        <v>16</v>
      </c>
      <c r="I4793" t="s">
        <v>17</v>
      </c>
      <c r="J4793" t="s">
        <v>42</v>
      </c>
      <c r="K4793">
        <v>400000</v>
      </c>
      <c r="L4793">
        <v>2004</v>
      </c>
      <c r="M4793">
        <v>6.9</v>
      </c>
    </row>
    <row r="4794" spans="1:13" x14ac:dyDescent="0.3">
      <c r="A4794" t="s">
        <v>6267</v>
      </c>
      <c r="B4794">
        <v>279</v>
      </c>
      <c r="C4794">
        <v>90</v>
      </c>
      <c r="D4794">
        <v>258113</v>
      </c>
      <c r="E4794" t="s">
        <v>782</v>
      </c>
      <c r="F4794" t="s">
        <v>7947</v>
      </c>
      <c r="G4794">
        <v>42678</v>
      </c>
      <c r="H4794" t="s">
        <v>16</v>
      </c>
      <c r="I4794" t="s">
        <v>17</v>
      </c>
      <c r="J4794" t="s">
        <v>217</v>
      </c>
      <c r="K4794">
        <v>1066167</v>
      </c>
      <c r="L4794">
        <v>2013</v>
      </c>
      <c r="M4794">
        <v>7.1</v>
      </c>
    </row>
    <row r="4795" spans="1:13" x14ac:dyDescent="0.3">
      <c r="A4795" t="s">
        <v>6299</v>
      </c>
      <c r="B4795">
        <v>409</v>
      </c>
      <c r="C4795">
        <v>84</v>
      </c>
      <c r="D4795">
        <v>107917283</v>
      </c>
      <c r="E4795" t="s">
        <v>2285</v>
      </c>
      <c r="F4795" t="s">
        <v>7948</v>
      </c>
      <c r="G4795">
        <v>184824</v>
      </c>
      <c r="H4795" t="s">
        <v>16</v>
      </c>
      <c r="I4795" t="s">
        <v>17</v>
      </c>
      <c r="J4795" t="s">
        <v>217</v>
      </c>
      <c r="K4795">
        <v>15000</v>
      </c>
      <c r="L4795">
        <v>2007</v>
      </c>
      <c r="M4795">
        <v>6.3</v>
      </c>
    </row>
    <row r="4796" spans="1:13" hidden="1" x14ac:dyDescent="0.3">
      <c r="A4796" t="s">
        <v>6895</v>
      </c>
      <c r="B4796">
        <v>86</v>
      </c>
      <c r="C4796">
        <v>91</v>
      </c>
      <c r="D4796">
        <v>1293295</v>
      </c>
      <c r="E4796" t="s">
        <v>5796</v>
      </c>
      <c r="F4796" t="s">
        <v>7949</v>
      </c>
      <c r="G4796">
        <v>10366</v>
      </c>
      <c r="H4796" t="s">
        <v>16</v>
      </c>
      <c r="I4796" t="s">
        <v>17</v>
      </c>
      <c r="J4796" t="s">
        <v>18</v>
      </c>
      <c r="L4796">
        <v>2001</v>
      </c>
      <c r="M4796">
        <v>7.7</v>
      </c>
    </row>
    <row r="4797" spans="1:13" x14ac:dyDescent="0.3">
      <c r="A4797" t="s">
        <v>1016</v>
      </c>
      <c r="B4797">
        <v>131</v>
      </c>
      <c r="C4797">
        <v>91</v>
      </c>
      <c r="D4797">
        <v>1229197</v>
      </c>
      <c r="E4797" t="s">
        <v>1936</v>
      </c>
      <c r="F4797" t="s">
        <v>7950</v>
      </c>
      <c r="G4797">
        <v>382240</v>
      </c>
      <c r="H4797" t="s">
        <v>16</v>
      </c>
      <c r="I4797" t="s">
        <v>25</v>
      </c>
      <c r="J4797" t="s">
        <v>42</v>
      </c>
      <c r="K4797">
        <v>229575</v>
      </c>
      <c r="L4797">
        <v>1975</v>
      </c>
      <c r="M4797">
        <v>8.3000000000000007</v>
      </c>
    </row>
    <row r="4798" spans="1:13" x14ac:dyDescent="0.3">
      <c r="A4798" t="s">
        <v>6185</v>
      </c>
      <c r="B4798">
        <v>69</v>
      </c>
      <c r="C4798">
        <v>90</v>
      </c>
      <c r="D4798">
        <v>1689999</v>
      </c>
      <c r="E4798" t="s">
        <v>1235</v>
      </c>
      <c r="F4798" t="s">
        <v>7951</v>
      </c>
      <c r="G4798">
        <v>3675</v>
      </c>
      <c r="H4798" t="s">
        <v>1010</v>
      </c>
      <c r="I4798" t="s">
        <v>17</v>
      </c>
      <c r="J4798" t="s">
        <v>217</v>
      </c>
      <c r="K4798">
        <v>400000</v>
      </c>
      <c r="L4798">
        <v>2006</v>
      </c>
      <c r="M4798">
        <v>7.1</v>
      </c>
    </row>
    <row r="4799" spans="1:13" hidden="1" x14ac:dyDescent="0.3">
      <c r="A4799" t="s">
        <v>7952</v>
      </c>
      <c r="B4799">
        <v>8</v>
      </c>
      <c r="C4799">
        <v>96</v>
      </c>
      <c r="D4799">
        <v>11798</v>
      </c>
      <c r="E4799" t="s">
        <v>7953</v>
      </c>
      <c r="F4799" t="s">
        <v>7954</v>
      </c>
      <c r="G4799">
        <v>179</v>
      </c>
      <c r="H4799" t="s">
        <v>16</v>
      </c>
      <c r="I4799" t="s">
        <v>17</v>
      </c>
      <c r="K4799">
        <v>100000</v>
      </c>
      <c r="L4799">
        <v>2003</v>
      </c>
      <c r="M4799">
        <v>4.7</v>
      </c>
    </row>
    <row r="4800" spans="1:13" hidden="1" x14ac:dyDescent="0.3">
      <c r="B4800">
        <v>75</v>
      </c>
      <c r="C4800">
        <v>60</v>
      </c>
      <c r="E4800" t="s">
        <v>7955</v>
      </c>
      <c r="F4800" t="s">
        <v>7956</v>
      </c>
      <c r="G4800">
        <v>202115</v>
      </c>
      <c r="H4800" t="s">
        <v>16</v>
      </c>
      <c r="I4800" t="s">
        <v>17</v>
      </c>
      <c r="J4800" t="s">
        <v>410</v>
      </c>
      <c r="M4800">
        <v>7.7</v>
      </c>
    </row>
    <row r="4801" spans="1:13" x14ac:dyDescent="0.3">
      <c r="A4801" t="s">
        <v>7957</v>
      </c>
      <c r="B4801">
        <v>72</v>
      </c>
      <c r="C4801">
        <v>88</v>
      </c>
      <c r="D4801">
        <v>592014</v>
      </c>
      <c r="E4801" t="s">
        <v>7958</v>
      </c>
      <c r="F4801" t="s">
        <v>7959</v>
      </c>
      <c r="G4801">
        <v>5709</v>
      </c>
      <c r="H4801" t="s">
        <v>16</v>
      </c>
      <c r="I4801" t="s">
        <v>17</v>
      </c>
      <c r="J4801" t="s">
        <v>2007</v>
      </c>
      <c r="K4801">
        <v>218</v>
      </c>
      <c r="L4801">
        <v>2003</v>
      </c>
      <c r="M4801">
        <v>7.2</v>
      </c>
    </row>
    <row r="4802" spans="1:13" x14ac:dyDescent="0.3">
      <c r="A4802" t="s">
        <v>7960</v>
      </c>
      <c r="B4802">
        <v>4</v>
      </c>
      <c r="C4802">
        <v>92</v>
      </c>
      <c r="D4802">
        <v>425899</v>
      </c>
      <c r="E4802" t="s">
        <v>31</v>
      </c>
      <c r="F4802" t="s">
        <v>7961</v>
      </c>
      <c r="G4802">
        <v>1123</v>
      </c>
      <c r="H4802" t="s">
        <v>16</v>
      </c>
      <c r="I4802" t="s">
        <v>17</v>
      </c>
      <c r="J4802" t="s">
        <v>42</v>
      </c>
      <c r="K4802">
        <v>400000</v>
      </c>
      <c r="L4802">
        <v>2010</v>
      </c>
      <c r="M4802">
        <v>5.0999999999999996</v>
      </c>
    </row>
    <row r="4803" spans="1:13" hidden="1" x14ac:dyDescent="0.3">
      <c r="A4803" t="s">
        <v>7962</v>
      </c>
      <c r="B4803">
        <v>9</v>
      </c>
      <c r="C4803">
        <v>97</v>
      </c>
      <c r="E4803" t="s">
        <v>2683</v>
      </c>
      <c r="F4803" t="s">
        <v>7963</v>
      </c>
      <c r="G4803">
        <v>143</v>
      </c>
      <c r="H4803" t="s">
        <v>16</v>
      </c>
      <c r="I4803" t="s">
        <v>17</v>
      </c>
      <c r="K4803">
        <v>500000</v>
      </c>
      <c r="L4803">
        <v>2014</v>
      </c>
      <c r="M4803">
        <v>5.4</v>
      </c>
    </row>
    <row r="4804" spans="1:13" x14ac:dyDescent="0.3">
      <c r="A4804" t="s">
        <v>7964</v>
      </c>
      <c r="B4804">
        <v>203</v>
      </c>
      <c r="C4804">
        <v>82</v>
      </c>
      <c r="D4804">
        <v>126387</v>
      </c>
      <c r="E4804" t="s">
        <v>2285</v>
      </c>
      <c r="F4804" t="s">
        <v>7965</v>
      </c>
      <c r="G4804">
        <v>14985</v>
      </c>
      <c r="H4804" t="s">
        <v>3444</v>
      </c>
      <c r="I4804" t="s">
        <v>2519</v>
      </c>
      <c r="J4804" t="s">
        <v>2600</v>
      </c>
      <c r="K4804">
        <v>400000</v>
      </c>
      <c r="L4804">
        <v>1981</v>
      </c>
      <c r="M4804">
        <v>6.9</v>
      </c>
    </row>
    <row r="4805" spans="1:13" hidden="1" x14ac:dyDescent="0.3">
      <c r="B4805">
        <v>11</v>
      </c>
      <c r="C4805">
        <v>22</v>
      </c>
      <c r="E4805" t="s">
        <v>7042</v>
      </c>
      <c r="F4805" t="s">
        <v>7966</v>
      </c>
      <c r="G4805">
        <v>7458</v>
      </c>
      <c r="H4805" t="s">
        <v>16</v>
      </c>
      <c r="I4805" t="s">
        <v>17</v>
      </c>
      <c r="J4805" t="s">
        <v>571</v>
      </c>
      <c r="M4805">
        <v>8.1999999999999993</v>
      </c>
    </row>
    <row r="4806" spans="1:13" x14ac:dyDescent="0.3">
      <c r="A4806" t="s">
        <v>2872</v>
      </c>
      <c r="B4806">
        <v>148</v>
      </c>
      <c r="C4806">
        <v>101</v>
      </c>
      <c r="D4806">
        <v>80276912</v>
      </c>
      <c r="E4806" t="s">
        <v>615</v>
      </c>
      <c r="F4806" t="s">
        <v>7967</v>
      </c>
      <c r="G4806">
        <v>140740</v>
      </c>
      <c r="H4806" t="s">
        <v>16</v>
      </c>
      <c r="I4806" t="s">
        <v>17</v>
      </c>
      <c r="J4806" t="s">
        <v>18</v>
      </c>
      <c r="K4806">
        <v>35000000</v>
      </c>
      <c r="L4806">
        <v>2008</v>
      </c>
      <c r="M4806">
        <v>6.1</v>
      </c>
    </row>
    <row r="4807" spans="1:13" x14ac:dyDescent="0.3">
      <c r="A4807" t="s">
        <v>7968</v>
      </c>
      <c r="B4807">
        <v>80</v>
      </c>
      <c r="C4807">
        <v>80</v>
      </c>
      <c r="E4807" t="s">
        <v>1982</v>
      </c>
      <c r="F4807" t="s">
        <v>7969</v>
      </c>
      <c r="G4807">
        <v>4788</v>
      </c>
      <c r="H4807" t="s">
        <v>16</v>
      </c>
      <c r="I4807" t="s">
        <v>105</v>
      </c>
      <c r="J4807" t="s">
        <v>217</v>
      </c>
      <c r="K4807">
        <v>500000</v>
      </c>
      <c r="L4807">
        <v>2005</v>
      </c>
      <c r="M4807">
        <v>6.1</v>
      </c>
    </row>
    <row r="4808" spans="1:13" x14ac:dyDescent="0.3">
      <c r="A4808" t="s">
        <v>2022</v>
      </c>
      <c r="B4808">
        <v>46</v>
      </c>
      <c r="C4808">
        <v>97</v>
      </c>
      <c r="E4808" t="s">
        <v>515</v>
      </c>
      <c r="F4808" t="s">
        <v>7970</v>
      </c>
      <c r="G4808">
        <v>10577</v>
      </c>
      <c r="H4808" t="s">
        <v>16</v>
      </c>
      <c r="I4808" t="s">
        <v>25</v>
      </c>
      <c r="J4808" t="s">
        <v>217</v>
      </c>
      <c r="K4808">
        <v>650000</v>
      </c>
      <c r="L4808">
        <v>1985</v>
      </c>
      <c r="M4808">
        <v>6.9</v>
      </c>
    </row>
    <row r="4809" spans="1:13" hidden="1" x14ac:dyDescent="0.3">
      <c r="A4809" t="s">
        <v>7971</v>
      </c>
      <c r="B4809">
        <v>8</v>
      </c>
      <c r="C4809">
        <v>84</v>
      </c>
      <c r="D4809">
        <v>25918</v>
      </c>
      <c r="E4809" t="s">
        <v>2193</v>
      </c>
      <c r="F4809" t="s">
        <v>7972</v>
      </c>
      <c r="G4809">
        <v>191</v>
      </c>
      <c r="H4809" t="s">
        <v>16</v>
      </c>
      <c r="I4809" t="s">
        <v>17</v>
      </c>
      <c r="J4809" t="s">
        <v>217</v>
      </c>
      <c r="L4809">
        <v>2002</v>
      </c>
      <c r="M4809">
        <v>5.8</v>
      </c>
    </row>
    <row r="4810" spans="1:13" x14ac:dyDescent="0.3">
      <c r="A4810" t="s">
        <v>7973</v>
      </c>
      <c r="B4810">
        <v>10</v>
      </c>
      <c r="C4810">
        <v>97</v>
      </c>
      <c r="E4810" t="s">
        <v>1464</v>
      </c>
      <c r="F4810" t="s">
        <v>7974</v>
      </c>
      <c r="G4810">
        <v>369</v>
      </c>
      <c r="H4810" t="s">
        <v>532</v>
      </c>
      <c r="I4810" t="s">
        <v>105</v>
      </c>
      <c r="J4810" t="s">
        <v>217</v>
      </c>
      <c r="K4810">
        <v>900000</v>
      </c>
      <c r="L4810">
        <v>2004</v>
      </c>
      <c r="M4810">
        <v>6</v>
      </c>
    </row>
    <row r="4811" spans="1:13" x14ac:dyDescent="0.3">
      <c r="A4811" t="s">
        <v>7975</v>
      </c>
      <c r="B4811">
        <v>76</v>
      </c>
      <c r="C4811">
        <v>91</v>
      </c>
      <c r="E4811" t="s">
        <v>1235</v>
      </c>
      <c r="F4811" t="s">
        <v>7976</v>
      </c>
      <c r="G4811">
        <v>19964</v>
      </c>
      <c r="H4811" t="s">
        <v>4364</v>
      </c>
      <c r="I4811" t="s">
        <v>4365</v>
      </c>
      <c r="J4811" t="s">
        <v>217</v>
      </c>
      <c r="K4811">
        <v>400000</v>
      </c>
      <c r="L4811">
        <v>1972</v>
      </c>
      <c r="M4811">
        <v>8.1999999999999993</v>
      </c>
    </row>
    <row r="4812" spans="1:13" hidden="1" x14ac:dyDescent="0.3">
      <c r="A4812" t="s">
        <v>7977</v>
      </c>
      <c r="B4812">
        <v>69</v>
      </c>
      <c r="C4812">
        <v>123</v>
      </c>
      <c r="E4812" t="s">
        <v>726</v>
      </c>
      <c r="F4812" t="s">
        <v>7978</v>
      </c>
      <c r="G4812">
        <v>10718</v>
      </c>
      <c r="I4812" t="s">
        <v>17</v>
      </c>
      <c r="J4812" t="s">
        <v>1730</v>
      </c>
      <c r="K4812">
        <v>385907</v>
      </c>
      <c r="L4812">
        <v>1916</v>
      </c>
      <c r="M4812">
        <v>8</v>
      </c>
    </row>
    <row r="4813" spans="1:13" x14ac:dyDescent="0.3">
      <c r="A4813" t="s">
        <v>7979</v>
      </c>
      <c r="B4813">
        <v>43</v>
      </c>
      <c r="C4813">
        <v>86</v>
      </c>
      <c r="D4813">
        <v>617172</v>
      </c>
      <c r="E4813" t="s">
        <v>31</v>
      </c>
      <c r="F4813" t="s">
        <v>7980</v>
      </c>
      <c r="G4813">
        <v>4407</v>
      </c>
      <c r="H4813" t="s">
        <v>16</v>
      </c>
      <c r="I4813" t="s">
        <v>17</v>
      </c>
      <c r="J4813" t="s">
        <v>42</v>
      </c>
      <c r="K4813">
        <v>375000</v>
      </c>
      <c r="L4813">
        <v>1997</v>
      </c>
      <c r="M4813">
        <v>7</v>
      </c>
    </row>
    <row r="4814" spans="1:13" x14ac:dyDescent="0.3">
      <c r="A4814" t="s">
        <v>7981</v>
      </c>
      <c r="B4814">
        <v>36</v>
      </c>
      <c r="C4814">
        <v>100</v>
      </c>
      <c r="D4814">
        <v>2808000</v>
      </c>
      <c r="E4814" t="s">
        <v>5946</v>
      </c>
      <c r="F4814" t="s">
        <v>7982</v>
      </c>
      <c r="G4814">
        <v>4546</v>
      </c>
      <c r="H4814" t="s">
        <v>16</v>
      </c>
      <c r="I4814" t="s">
        <v>17</v>
      </c>
      <c r="J4814" t="s">
        <v>5590</v>
      </c>
      <c r="K4814">
        <v>379000</v>
      </c>
      <c r="L4814">
        <v>1929</v>
      </c>
      <c r="M4814">
        <v>6.3</v>
      </c>
    </row>
    <row r="4815" spans="1:13" x14ac:dyDescent="0.3">
      <c r="A4815" t="s">
        <v>36</v>
      </c>
      <c r="B4815">
        <v>304</v>
      </c>
      <c r="C4815">
        <v>96</v>
      </c>
      <c r="E4815" t="s">
        <v>2625</v>
      </c>
      <c r="F4815" t="s">
        <v>7983</v>
      </c>
      <c r="G4815">
        <v>141219</v>
      </c>
      <c r="H4815" t="s">
        <v>16</v>
      </c>
      <c r="I4815" t="s">
        <v>17</v>
      </c>
      <c r="J4815" t="s">
        <v>2386</v>
      </c>
      <c r="K4815">
        <v>375000</v>
      </c>
      <c r="L4815">
        <v>1981</v>
      </c>
      <c r="M4815">
        <v>7.6</v>
      </c>
    </row>
    <row r="4816" spans="1:13" x14ac:dyDescent="0.3">
      <c r="A4816" t="s">
        <v>7984</v>
      </c>
      <c r="B4816">
        <v>279</v>
      </c>
      <c r="C4816">
        <v>89</v>
      </c>
      <c r="D4816">
        <v>12843</v>
      </c>
      <c r="E4816" t="s">
        <v>1982</v>
      </c>
      <c r="F4816" t="s">
        <v>7985</v>
      </c>
      <c r="G4816">
        <v>27297</v>
      </c>
      <c r="H4816" t="s">
        <v>16</v>
      </c>
      <c r="I4816" t="s">
        <v>533</v>
      </c>
      <c r="J4816" t="s">
        <v>1730</v>
      </c>
      <c r="K4816">
        <v>6000000</v>
      </c>
      <c r="L4816">
        <v>2012</v>
      </c>
      <c r="M4816">
        <v>6.1</v>
      </c>
    </row>
    <row r="4817" spans="1:13" hidden="1" x14ac:dyDescent="0.3">
      <c r="A4817" t="s">
        <v>7986</v>
      </c>
      <c r="B4817">
        <v>23</v>
      </c>
      <c r="C4817">
        <v>84</v>
      </c>
      <c r="D4817">
        <v>34151</v>
      </c>
      <c r="E4817" t="s">
        <v>7085</v>
      </c>
      <c r="F4817" t="s">
        <v>7987</v>
      </c>
      <c r="G4817">
        <v>186</v>
      </c>
      <c r="H4817" t="s">
        <v>4096</v>
      </c>
      <c r="I4817" t="s">
        <v>7076</v>
      </c>
      <c r="K4817">
        <v>450000</v>
      </c>
      <c r="L4817">
        <v>2015</v>
      </c>
      <c r="M4817">
        <v>7.2</v>
      </c>
    </row>
    <row r="4818" spans="1:13" x14ac:dyDescent="0.3">
      <c r="A4818" t="s">
        <v>7988</v>
      </c>
      <c r="B4818">
        <v>110</v>
      </c>
      <c r="C4818">
        <v>88</v>
      </c>
      <c r="D4818">
        <v>1523883</v>
      </c>
      <c r="E4818" t="s">
        <v>5796</v>
      </c>
      <c r="F4818" t="s">
        <v>7989</v>
      </c>
      <c r="G4818">
        <v>9037</v>
      </c>
      <c r="H4818" t="s">
        <v>16</v>
      </c>
      <c r="I4818" t="s">
        <v>17</v>
      </c>
      <c r="J4818" t="s">
        <v>217</v>
      </c>
      <c r="K4818">
        <v>1750211</v>
      </c>
      <c r="L4818">
        <v>2005</v>
      </c>
      <c r="M4818">
        <v>7.8</v>
      </c>
    </row>
    <row r="4819" spans="1:13" x14ac:dyDescent="0.3">
      <c r="A4819" t="s">
        <v>7990</v>
      </c>
      <c r="B4819">
        <v>40</v>
      </c>
      <c r="C4819">
        <v>90</v>
      </c>
      <c r="D4819">
        <v>4000000</v>
      </c>
      <c r="E4819" t="s">
        <v>285</v>
      </c>
      <c r="F4819" t="s">
        <v>7991</v>
      </c>
      <c r="G4819">
        <v>6046</v>
      </c>
      <c r="H4819" t="s">
        <v>16</v>
      </c>
      <c r="I4819" t="s">
        <v>17</v>
      </c>
      <c r="J4819" t="s">
        <v>217</v>
      </c>
      <c r="K4819">
        <v>350000</v>
      </c>
      <c r="L4819">
        <v>1987</v>
      </c>
      <c r="M4819">
        <v>4.7</v>
      </c>
    </row>
    <row r="4820" spans="1:13" hidden="1" x14ac:dyDescent="0.3">
      <c r="A4820" t="s">
        <v>7992</v>
      </c>
      <c r="B4820">
        <v>45</v>
      </c>
      <c r="C4820">
        <v>90</v>
      </c>
      <c r="D4820">
        <v>84689</v>
      </c>
      <c r="E4820" t="s">
        <v>31</v>
      </c>
      <c r="F4820" t="s">
        <v>7993</v>
      </c>
      <c r="G4820">
        <v>695</v>
      </c>
      <c r="H4820" t="s">
        <v>16</v>
      </c>
      <c r="I4820" t="s">
        <v>282</v>
      </c>
      <c r="J4820" t="s">
        <v>2007</v>
      </c>
      <c r="L4820">
        <v>2005</v>
      </c>
      <c r="M4820">
        <v>7.5</v>
      </c>
    </row>
    <row r="4821" spans="1:13" hidden="1" x14ac:dyDescent="0.3">
      <c r="B4821">
        <v>23</v>
      </c>
      <c r="C4821">
        <v>43</v>
      </c>
      <c r="E4821" t="s">
        <v>211</v>
      </c>
      <c r="F4821" t="s">
        <v>7994</v>
      </c>
      <c r="G4821">
        <v>72017</v>
      </c>
      <c r="H4821" t="s">
        <v>16</v>
      </c>
      <c r="I4821" t="s">
        <v>17</v>
      </c>
      <c r="J4821" t="s">
        <v>410</v>
      </c>
      <c r="M4821">
        <v>6.7</v>
      </c>
    </row>
    <row r="4822" spans="1:13" hidden="1" x14ac:dyDescent="0.3">
      <c r="A4822" t="s">
        <v>7995</v>
      </c>
      <c r="B4822">
        <v>4</v>
      </c>
      <c r="C4822">
        <v>98</v>
      </c>
      <c r="E4822" t="s">
        <v>5165</v>
      </c>
      <c r="F4822" t="s">
        <v>7996</v>
      </c>
      <c r="G4822">
        <v>209</v>
      </c>
      <c r="H4822" t="s">
        <v>16</v>
      </c>
      <c r="I4822" t="s">
        <v>17</v>
      </c>
      <c r="K4822">
        <v>350000</v>
      </c>
      <c r="L4822">
        <v>2015</v>
      </c>
      <c r="M4822">
        <v>3.4</v>
      </c>
    </row>
    <row r="4823" spans="1:13" x14ac:dyDescent="0.3">
      <c r="A4823" t="s">
        <v>1918</v>
      </c>
      <c r="B4823">
        <v>318</v>
      </c>
      <c r="C4823">
        <v>101</v>
      </c>
      <c r="D4823">
        <v>47000000</v>
      </c>
      <c r="E4823" t="s">
        <v>1982</v>
      </c>
      <c r="F4823" t="s">
        <v>4254</v>
      </c>
      <c r="G4823">
        <v>157863</v>
      </c>
      <c r="H4823" t="s">
        <v>16</v>
      </c>
      <c r="I4823" t="s">
        <v>17</v>
      </c>
      <c r="J4823" t="s">
        <v>217</v>
      </c>
      <c r="K4823">
        <v>300000</v>
      </c>
      <c r="L4823">
        <v>1978</v>
      </c>
      <c r="M4823">
        <v>7.9</v>
      </c>
    </row>
    <row r="4824" spans="1:13" x14ac:dyDescent="0.3">
      <c r="A4824" t="s">
        <v>3564</v>
      </c>
      <c r="B4824">
        <v>177</v>
      </c>
      <c r="C4824">
        <v>96</v>
      </c>
      <c r="E4824" t="s">
        <v>714</v>
      </c>
      <c r="F4824" t="s">
        <v>7997</v>
      </c>
      <c r="G4824">
        <v>447785</v>
      </c>
      <c r="H4824" t="s">
        <v>16</v>
      </c>
      <c r="I4824" t="s">
        <v>17</v>
      </c>
      <c r="J4824" t="s">
        <v>1730</v>
      </c>
      <c r="K4824">
        <v>350000</v>
      </c>
      <c r="L4824">
        <v>1957</v>
      </c>
      <c r="M4824">
        <v>8.9</v>
      </c>
    </row>
    <row r="4825" spans="1:13" hidden="1" x14ac:dyDescent="0.3">
      <c r="A4825" t="s">
        <v>7998</v>
      </c>
      <c r="B4825">
        <v>51</v>
      </c>
      <c r="C4825">
        <v>83</v>
      </c>
      <c r="D4825">
        <v>246574</v>
      </c>
      <c r="E4825" t="s">
        <v>7999</v>
      </c>
      <c r="F4825" t="s">
        <v>8000</v>
      </c>
      <c r="G4825">
        <v>1272</v>
      </c>
      <c r="H4825" t="s">
        <v>16</v>
      </c>
      <c r="I4825" t="s">
        <v>17</v>
      </c>
      <c r="L4825">
        <v>2009</v>
      </c>
      <c r="M4825">
        <v>6.9</v>
      </c>
    </row>
    <row r="4826" spans="1:13" x14ac:dyDescent="0.3">
      <c r="A4826" t="s">
        <v>6698</v>
      </c>
      <c r="B4826">
        <v>124</v>
      </c>
      <c r="C4826">
        <v>65</v>
      </c>
      <c r="E4826" t="s">
        <v>615</v>
      </c>
      <c r="F4826" t="s">
        <v>8001</v>
      </c>
      <c r="G4826">
        <v>64888</v>
      </c>
      <c r="H4826" t="s">
        <v>16</v>
      </c>
      <c r="I4826" t="s">
        <v>17</v>
      </c>
      <c r="J4826" t="s">
        <v>2007</v>
      </c>
      <c r="K4826">
        <v>325000</v>
      </c>
      <c r="L4826">
        <v>1934</v>
      </c>
      <c r="M4826">
        <v>8.1999999999999993</v>
      </c>
    </row>
    <row r="4827" spans="1:13" hidden="1" x14ac:dyDescent="0.3">
      <c r="A4827" t="s">
        <v>8002</v>
      </c>
      <c r="B4827">
        <v>211</v>
      </c>
      <c r="C4827">
        <v>94</v>
      </c>
      <c r="D4827">
        <v>110197</v>
      </c>
      <c r="E4827" t="s">
        <v>1464</v>
      </c>
      <c r="F4827" t="s">
        <v>8003</v>
      </c>
      <c r="G4827">
        <v>44864</v>
      </c>
      <c r="H4827" t="s">
        <v>8004</v>
      </c>
      <c r="I4827" t="s">
        <v>4194</v>
      </c>
      <c r="J4827" t="s">
        <v>2007</v>
      </c>
      <c r="L4827">
        <v>2009</v>
      </c>
      <c r="M4827">
        <v>7.3</v>
      </c>
    </row>
    <row r="4828" spans="1:13" hidden="1" x14ac:dyDescent="0.3">
      <c r="A4828" t="s">
        <v>8005</v>
      </c>
      <c r="B4828">
        <v>26</v>
      </c>
      <c r="C4828">
        <v>112</v>
      </c>
      <c r="D4828">
        <v>7707563</v>
      </c>
      <c r="E4828" t="s">
        <v>7525</v>
      </c>
      <c r="F4828" t="s">
        <v>8006</v>
      </c>
      <c r="G4828">
        <v>7687</v>
      </c>
      <c r="H4828" t="s">
        <v>16</v>
      </c>
      <c r="I4828" t="s">
        <v>17</v>
      </c>
      <c r="J4828" t="s">
        <v>217</v>
      </c>
      <c r="L4828">
        <v>2003</v>
      </c>
      <c r="M4828">
        <v>8</v>
      </c>
    </row>
    <row r="4829" spans="1:13" x14ac:dyDescent="0.3">
      <c r="A4829" t="s">
        <v>3027</v>
      </c>
      <c r="B4829">
        <v>64</v>
      </c>
      <c r="C4829">
        <v>102</v>
      </c>
      <c r="D4829">
        <v>1281176</v>
      </c>
      <c r="E4829" t="s">
        <v>921</v>
      </c>
      <c r="F4829" t="s">
        <v>8007</v>
      </c>
      <c r="G4829">
        <v>2932</v>
      </c>
      <c r="H4829" t="s">
        <v>16</v>
      </c>
      <c r="I4829" t="s">
        <v>17</v>
      </c>
      <c r="J4829" t="s">
        <v>18</v>
      </c>
      <c r="K4829">
        <v>312000</v>
      </c>
      <c r="L4829">
        <v>1999</v>
      </c>
      <c r="M4829">
        <v>6.7</v>
      </c>
    </row>
    <row r="4830" spans="1:13" x14ac:dyDescent="0.3">
      <c r="A4830" t="s">
        <v>8008</v>
      </c>
      <c r="B4830">
        <v>56</v>
      </c>
      <c r="C4830">
        <v>98</v>
      </c>
      <c r="D4830">
        <v>16115878</v>
      </c>
      <c r="E4830" t="s">
        <v>8009</v>
      </c>
      <c r="F4830" t="s">
        <v>8010</v>
      </c>
      <c r="G4830">
        <v>24438</v>
      </c>
      <c r="H4830" t="s">
        <v>16</v>
      </c>
      <c r="I4830" t="s">
        <v>17</v>
      </c>
      <c r="J4830" t="s">
        <v>217</v>
      </c>
      <c r="K4830">
        <v>8000000</v>
      </c>
      <c r="L4830">
        <v>1995</v>
      </c>
      <c r="M4830">
        <v>6.6</v>
      </c>
    </row>
    <row r="4831" spans="1:13" x14ac:dyDescent="0.3">
      <c r="A4831" t="s">
        <v>6057</v>
      </c>
      <c r="B4831">
        <v>29</v>
      </c>
      <c r="C4831">
        <v>91</v>
      </c>
      <c r="D4831">
        <v>1652472</v>
      </c>
      <c r="E4831" t="s">
        <v>615</v>
      </c>
      <c r="F4831" t="s">
        <v>8011</v>
      </c>
      <c r="G4831">
        <v>2843</v>
      </c>
      <c r="H4831" t="s">
        <v>532</v>
      </c>
      <c r="I4831" t="s">
        <v>533</v>
      </c>
      <c r="J4831" t="s">
        <v>217</v>
      </c>
      <c r="K4831">
        <v>300000</v>
      </c>
      <c r="L4831">
        <v>1996</v>
      </c>
      <c r="M4831">
        <v>6.9</v>
      </c>
    </row>
    <row r="4832" spans="1:13" x14ac:dyDescent="0.3">
      <c r="A4832" t="s">
        <v>2315</v>
      </c>
      <c r="B4832">
        <v>131</v>
      </c>
      <c r="C4832">
        <v>80</v>
      </c>
      <c r="D4832">
        <v>2360184</v>
      </c>
      <c r="E4832" t="s">
        <v>921</v>
      </c>
      <c r="F4832" t="s">
        <v>8012</v>
      </c>
      <c r="G4832">
        <v>18035</v>
      </c>
      <c r="H4832" t="s">
        <v>16</v>
      </c>
      <c r="I4832" t="s">
        <v>17</v>
      </c>
      <c r="J4832" t="s">
        <v>18</v>
      </c>
      <c r="K4832">
        <v>300000</v>
      </c>
      <c r="L4832">
        <v>2003</v>
      </c>
      <c r="M4832">
        <v>7.1</v>
      </c>
    </row>
    <row r="4833" spans="1:13" hidden="1" x14ac:dyDescent="0.3">
      <c r="A4833" t="s">
        <v>8013</v>
      </c>
      <c r="B4833">
        <v>4</v>
      </c>
      <c r="C4833">
        <v>114</v>
      </c>
      <c r="E4833" t="s">
        <v>1235</v>
      </c>
      <c r="F4833" t="s">
        <v>8014</v>
      </c>
      <c r="G4833">
        <v>270</v>
      </c>
      <c r="H4833" t="s">
        <v>16</v>
      </c>
      <c r="I4833" t="s">
        <v>25</v>
      </c>
      <c r="L4833">
        <v>1998</v>
      </c>
      <c r="M4833">
        <v>5.6</v>
      </c>
    </row>
    <row r="4834" spans="1:13" x14ac:dyDescent="0.3">
      <c r="A4834" t="s">
        <v>7087</v>
      </c>
      <c r="B4834">
        <v>88</v>
      </c>
      <c r="C4834">
        <v>76</v>
      </c>
      <c r="D4834">
        <v>255352</v>
      </c>
      <c r="E4834" t="s">
        <v>1235</v>
      </c>
      <c r="F4834" t="s">
        <v>8015</v>
      </c>
      <c r="G4834">
        <v>4423</v>
      </c>
      <c r="H4834" t="s">
        <v>16</v>
      </c>
      <c r="I4834" t="s">
        <v>17</v>
      </c>
      <c r="J4834" t="s">
        <v>2007</v>
      </c>
      <c r="K4834">
        <v>300000</v>
      </c>
      <c r="L4834">
        <v>2006</v>
      </c>
      <c r="M4834">
        <v>6.7</v>
      </c>
    </row>
    <row r="4835" spans="1:13" x14ac:dyDescent="0.3">
      <c r="A4835" t="s">
        <v>7087</v>
      </c>
      <c r="B4835">
        <v>189</v>
      </c>
      <c r="C4835">
        <v>80</v>
      </c>
      <c r="D4835">
        <v>856942</v>
      </c>
      <c r="E4835" t="s">
        <v>1235</v>
      </c>
      <c r="F4835" t="s">
        <v>8016</v>
      </c>
      <c r="G4835">
        <v>12241</v>
      </c>
      <c r="H4835" t="s">
        <v>16</v>
      </c>
      <c r="I4835" t="s">
        <v>17</v>
      </c>
      <c r="J4835" t="s">
        <v>217</v>
      </c>
      <c r="K4835">
        <v>200000</v>
      </c>
      <c r="L4835">
        <v>2008</v>
      </c>
      <c r="M4835">
        <v>7.1</v>
      </c>
    </row>
    <row r="4836" spans="1:13" x14ac:dyDescent="0.3">
      <c r="A4836" t="s">
        <v>8017</v>
      </c>
      <c r="B4836">
        <v>20</v>
      </c>
      <c r="C4836">
        <v>88</v>
      </c>
      <c r="E4836" t="s">
        <v>1235</v>
      </c>
      <c r="F4836" t="s">
        <v>8018</v>
      </c>
      <c r="G4836">
        <v>554</v>
      </c>
      <c r="H4836" t="s">
        <v>16</v>
      </c>
      <c r="I4836" t="s">
        <v>17</v>
      </c>
      <c r="J4836" t="s">
        <v>217</v>
      </c>
      <c r="K4836">
        <v>300000</v>
      </c>
      <c r="L4836">
        <v>2010</v>
      </c>
      <c r="M4836">
        <v>5.2</v>
      </c>
    </row>
    <row r="4837" spans="1:13" x14ac:dyDescent="0.3">
      <c r="A4837" t="s">
        <v>8019</v>
      </c>
      <c r="B4837">
        <v>96</v>
      </c>
      <c r="C4837">
        <v>110</v>
      </c>
      <c r="E4837" t="s">
        <v>1728</v>
      </c>
      <c r="F4837" t="s">
        <v>8020</v>
      </c>
      <c r="G4837">
        <v>19386</v>
      </c>
      <c r="H4837" t="s">
        <v>532</v>
      </c>
      <c r="I4837" t="s">
        <v>533</v>
      </c>
      <c r="J4837" t="s">
        <v>1730</v>
      </c>
      <c r="K4837">
        <v>300000</v>
      </c>
      <c r="L4837">
        <v>1965</v>
      </c>
      <c r="M4837">
        <v>7.7</v>
      </c>
    </row>
    <row r="4838" spans="1:13" hidden="1" x14ac:dyDescent="0.3">
      <c r="A4838" t="s">
        <v>8021</v>
      </c>
      <c r="B4838">
        <v>27</v>
      </c>
      <c r="C4838">
        <v>104</v>
      </c>
      <c r="D4838">
        <v>32631</v>
      </c>
      <c r="E4838" t="s">
        <v>31</v>
      </c>
      <c r="F4838" t="s">
        <v>8022</v>
      </c>
      <c r="G4838">
        <v>291</v>
      </c>
      <c r="H4838" t="s">
        <v>16</v>
      </c>
      <c r="I4838" t="s">
        <v>8023</v>
      </c>
      <c r="J4838" t="s">
        <v>1730</v>
      </c>
      <c r="L4838">
        <v>2005</v>
      </c>
      <c r="M4838">
        <v>7.5</v>
      </c>
    </row>
    <row r="4839" spans="1:13" hidden="1" x14ac:dyDescent="0.3">
      <c r="A4839" t="s">
        <v>7826</v>
      </c>
      <c r="B4839">
        <v>15</v>
      </c>
      <c r="C4839">
        <v>102</v>
      </c>
      <c r="D4839">
        <v>16892</v>
      </c>
      <c r="E4839" t="s">
        <v>31</v>
      </c>
      <c r="F4839" t="s">
        <v>8024</v>
      </c>
      <c r="G4839">
        <v>341</v>
      </c>
      <c r="H4839" t="s">
        <v>16</v>
      </c>
      <c r="I4839" t="s">
        <v>2006</v>
      </c>
      <c r="K4839">
        <v>300000</v>
      </c>
      <c r="L4839">
        <v>2001</v>
      </c>
      <c r="M4839">
        <v>7.6</v>
      </c>
    </row>
    <row r="4840" spans="1:13" x14ac:dyDescent="0.3">
      <c r="A4840" t="s">
        <v>8025</v>
      </c>
      <c r="B4840">
        <v>24</v>
      </c>
      <c r="C4840">
        <v>95</v>
      </c>
      <c r="D4840">
        <v>12438</v>
      </c>
      <c r="E4840" t="s">
        <v>85</v>
      </c>
      <c r="F4840" t="s">
        <v>8026</v>
      </c>
      <c r="G4840">
        <v>891</v>
      </c>
      <c r="H4840" t="s">
        <v>16</v>
      </c>
      <c r="I4840" t="s">
        <v>17</v>
      </c>
      <c r="J4840" t="s">
        <v>1730</v>
      </c>
      <c r="K4840">
        <v>160000</v>
      </c>
      <c r="L4840">
        <v>1964</v>
      </c>
      <c r="M4840">
        <v>8.1</v>
      </c>
    </row>
    <row r="4841" spans="1:13" x14ac:dyDescent="0.3">
      <c r="A4841" t="s">
        <v>6177</v>
      </c>
      <c r="B4841">
        <v>16</v>
      </c>
      <c r="C4841">
        <v>94</v>
      </c>
      <c r="D4841">
        <v>40542</v>
      </c>
      <c r="E4841" t="s">
        <v>85</v>
      </c>
      <c r="F4841" t="s">
        <v>8027</v>
      </c>
      <c r="G4841">
        <v>294</v>
      </c>
      <c r="H4841" t="s">
        <v>16</v>
      </c>
      <c r="I4841" t="s">
        <v>17</v>
      </c>
      <c r="J4841" t="s">
        <v>217</v>
      </c>
      <c r="K4841">
        <v>300000</v>
      </c>
      <c r="L4841">
        <v>1997</v>
      </c>
      <c r="M4841">
        <v>5.5</v>
      </c>
    </row>
    <row r="4842" spans="1:13" x14ac:dyDescent="0.3">
      <c r="A4842" t="s">
        <v>8028</v>
      </c>
      <c r="B4842">
        <v>13</v>
      </c>
      <c r="C4842">
        <v>109</v>
      </c>
      <c r="D4842">
        <v>5199</v>
      </c>
      <c r="E4842" t="s">
        <v>1367</v>
      </c>
      <c r="F4842" t="s">
        <v>8029</v>
      </c>
      <c r="G4842">
        <v>720</v>
      </c>
      <c r="H4842" t="s">
        <v>16</v>
      </c>
      <c r="I4842" t="s">
        <v>17</v>
      </c>
      <c r="J4842" t="s">
        <v>217</v>
      </c>
      <c r="K4842">
        <v>200000</v>
      </c>
      <c r="L4842">
        <v>2004</v>
      </c>
      <c r="M4842">
        <v>6.6</v>
      </c>
    </row>
    <row r="4843" spans="1:13" x14ac:dyDescent="0.3">
      <c r="A4843" t="s">
        <v>8030</v>
      </c>
      <c r="B4843">
        <v>8</v>
      </c>
      <c r="C4843">
        <v>90</v>
      </c>
      <c r="E4843" t="s">
        <v>27</v>
      </c>
      <c r="F4843" t="s">
        <v>8031</v>
      </c>
      <c r="G4843">
        <v>476</v>
      </c>
      <c r="H4843" t="s">
        <v>16</v>
      </c>
      <c r="I4843" t="s">
        <v>17</v>
      </c>
      <c r="J4843" t="s">
        <v>18</v>
      </c>
      <c r="K4843">
        <v>350000</v>
      </c>
      <c r="L4843">
        <v>2009</v>
      </c>
      <c r="M4843">
        <v>3.2</v>
      </c>
    </row>
    <row r="4844" spans="1:13" x14ac:dyDescent="0.3">
      <c r="A4844" t="s">
        <v>2104</v>
      </c>
      <c r="B4844">
        <v>156</v>
      </c>
      <c r="C4844">
        <v>133</v>
      </c>
      <c r="D4844">
        <v>24343673</v>
      </c>
      <c r="E4844" t="s">
        <v>2105</v>
      </c>
      <c r="F4844" t="s">
        <v>2106</v>
      </c>
      <c r="G4844">
        <v>91863</v>
      </c>
      <c r="H4844" t="s">
        <v>16</v>
      </c>
      <c r="I4844" t="s">
        <v>17</v>
      </c>
      <c r="J4844" t="s">
        <v>18</v>
      </c>
      <c r="K4844">
        <v>45000000</v>
      </c>
      <c r="L4844">
        <v>2007</v>
      </c>
      <c r="M4844">
        <v>7.4</v>
      </c>
    </row>
    <row r="4845" spans="1:13" hidden="1" x14ac:dyDescent="0.3">
      <c r="A4845" t="s">
        <v>8032</v>
      </c>
      <c r="B4845">
        <v>4</v>
      </c>
      <c r="C4845">
        <v>110</v>
      </c>
      <c r="D4845">
        <v>1711</v>
      </c>
      <c r="E4845" t="s">
        <v>2217</v>
      </c>
      <c r="F4845" t="s">
        <v>8033</v>
      </c>
      <c r="G4845">
        <v>82</v>
      </c>
      <c r="H4845" t="s">
        <v>16</v>
      </c>
      <c r="I4845" t="s">
        <v>17</v>
      </c>
      <c r="L4845">
        <v>2015</v>
      </c>
      <c r="M4845">
        <v>6.6</v>
      </c>
    </row>
    <row r="4846" spans="1:13" x14ac:dyDescent="0.3">
      <c r="A4846" t="s">
        <v>8034</v>
      </c>
      <c r="B4846">
        <v>164</v>
      </c>
      <c r="C4846">
        <v>80</v>
      </c>
      <c r="E4846" t="s">
        <v>8035</v>
      </c>
      <c r="F4846" t="s">
        <v>8036</v>
      </c>
      <c r="G4846">
        <v>19875</v>
      </c>
      <c r="H4846" t="s">
        <v>16</v>
      </c>
      <c r="I4846" t="s">
        <v>17</v>
      </c>
      <c r="J4846" t="s">
        <v>217</v>
      </c>
      <c r="K4846">
        <v>300000</v>
      </c>
      <c r="L4846">
        <v>1975</v>
      </c>
      <c r="M4846">
        <v>6.2</v>
      </c>
    </row>
    <row r="4847" spans="1:13" x14ac:dyDescent="0.3">
      <c r="A4847" t="s">
        <v>8037</v>
      </c>
      <c r="B4847">
        <v>10</v>
      </c>
      <c r="C4847">
        <v>95</v>
      </c>
      <c r="D4847">
        <v>2468</v>
      </c>
      <c r="E4847" t="s">
        <v>3648</v>
      </c>
      <c r="F4847" t="s">
        <v>8038</v>
      </c>
      <c r="G4847">
        <v>241</v>
      </c>
      <c r="H4847" t="s">
        <v>16</v>
      </c>
      <c r="I4847" t="s">
        <v>17</v>
      </c>
      <c r="J4847" t="s">
        <v>217</v>
      </c>
      <c r="K4847">
        <v>300000</v>
      </c>
      <c r="L4847">
        <v>2014</v>
      </c>
      <c r="M4847">
        <v>4.8</v>
      </c>
    </row>
    <row r="4848" spans="1:13" hidden="1" x14ac:dyDescent="0.3">
      <c r="A4848" t="s">
        <v>8039</v>
      </c>
      <c r="B4848">
        <v>1</v>
      </c>
      <c r="C4848">
        <v>94</v>
      </c>
      <c r="E4848" t="s">
        <v>2285</v>
      </c>
      <c r="F4848" t="s">
        <v>8040</v>
      </c>
      <c r="G4848">
        <v>47</v>
      </c>
      <c r="H4848" t="s">
        <v>16</v>
      </c>
      <c r="I4848" t="s">
        <v>17</v>
      </c>
      <c r="J4848" t="s">
        <v>217</v>
      </c>
      <c r="L4848">
        <v>1990</v>
      </c>
      <c r="M4848">
        <v>4.5</v>
      </c>
    </row>
    <row r="4849" spans="1:13" x14ac:dyDescent="0.3">
      <c r="A4849" t="s">
        <v>8041</v>
      </c>
      <c r="B4849">
        <v>8</v>
      </c>
      <c r="C4849">
        <v>98</v>
      </c>
      <c r="E4849" t="s">
        <v>515</v>
      </c>
      <c r="F4849" t="s">
        <v>8042</v>
      </c>
      <c r="G4849">
        <v>95</v>
      </c>
      <c r="H4849" t="s">
        <v>16</v>
      </c>
      <c r="I4849" t="s">
        <v>17</v>
      </c>
      <c r="J4849" t="s">
        <v>217</v>
      </c>
      <c r="K4849">
        <v>300000</v>
      </c>
      <c r="L4849">
        <v>2010</v>
      </c>
      <c r="M4849">
        <v>7.2</v>
      </c>
    </row>
    <row r="4850" spans="1:13" x14ac:dyDescent="0.3">
      <c r="A4850" t="s">
        <v>8043</v>
      </c>
      <c r="B4850">
        <v>9</v>
      </c>
      <c r="C4850">
        <v>98</v>
      </c>
      <c r="E4850" t="s">
        <v>1036</v>
      </c>
      <c r="F4850" t="s">
        <v>8044</v>
      </c>
      <c r="G4850">
        <v>569</v>
      </c>
      <c r="H4850" t="s">
        <v>16</v>
      </c>
      <c r="I4850" t="s">
        <v>533</v>
      </c>
      <c r="J4850" t="s">
        <v>2007</v>
      </c>
      <c r="K4850">
        <v>500000</v>
      </c>
      <c r="L4850">
        <v>2015</v>
      </c>
      <c r="M4850">
        <v>4.3</v>
      </c>
    </row>
    <row r="4851" spans="1:13" x14ac:dyDescent="0.3">
      <c r="A4851" t="s">
        <v>8045</v>
      </c>
      <c r="B4851">
        <v>78</v>
      </c>
      <c r="C4851">
        <v>96</v>
      </c>
      <c r="E4851" t="s">
        <v>1828</v>
      </c>
      <c r="F4851" t="s">
        <v>8046</v>
      </c>
      <c r="G4851">
        <v>1905</v>
      </c>
      <c r="H4851" t="s">
        <v>16</v>
      </c>
      <c r="I4851" t="s">
        <v>17</v>
      </c>
      <c r="J4851" t="s">
        <v>217</v>
      </c>
      <c r="K4851">
        <v>250000</v>
      </c>
      <c r="L4851">
        <v>1981</v>
      </c>
      <c r="M4851">
        <v>4.5</v>
      </c>
    </row>
    <row r="4852" spans="1:13" x14ac:dyDescent="0.3">
      <c r="A4852" t="s">
        <v>8047</v>
      </c>
      <c r="B4852">
        <v>131</v>
      </c>
      <c r="C4852">
        <v>97</v>
      </c>
      <c r="E4852" t="s">
        <v>8048</v>
      </c>
      <c r="F4852" t="s">
        <v>8049</v>
      </c>
      <c r="G4852">
        <v>4550</v>
      </c>
      <c r="H4852" t="s">
        <v>16</v>
      </c>
      <c r="I4852" t="s">
        <v>17</v>
      </c>
      <c r="J4852" t="s">
        <v>217</v>
      </c>
      <c r="K4852">
        <v>300000</v>
      </c>
      <c r="L4852">
        <v>2011</v>
      </c>
      <c r="M4852">
        <v>6.4</v>
      </c>
    </row>
    <row r="4853" spans="1:13" x14ac:dyDescent="0.3">
      <c r="A4853" t="s">
        <v>8050</v>
      </c>
      <c r="B4853">
        <v>286</v>
      </c>
      <c r="C4853">
        <v>90</v>
      </c>
      <c r="D4853">
        <v>318622</v>
      </c>
      <c r="E4853" t="s">
        <v>2036</v>
      </c>
      <c r="F4853" t="s">
        <v>8051</v>
      </c>
      <c r="G4853">
        <v>24668</v>
      </c>
      <c r="H4853" t="s">
        <v>16</v>
      </c>
      <c r="I4853" t="s">
        <v>17</v>
      </c>
      <c r="J4853" t="s">
        <v>217</v>
      </c>
      <c r="K4853">
        <v>270000</v>
      </c>
      <c r="L4853">
        <v>2012</v>
      </c>
      <c r="M4853">
        <v>6.4</v>
      </c>
    </row>
    <row r="4854" spans="1:13" x14ac:dyDescent="0.3">
      <c r="A4854" t="s">
        <v>2535</v>
      </c>
      <c r="B4854">
        <v>147</v>
      </c>
      <c r="C4854">
        <v>113</v>
      </c>
      <c r="D4854">
        <v>12006514</v>
      </c>
      <c r="E4854" t="s">
        <v>515</v>
      </c>
      <c r="F4854" t="s">
        <v>8052</v>
      </c>
      <c r="G4854">
        <v>114070</v>
      </c>
      <c r="H4854" t="s">
        <v>16</v>
      </c>
      <c r="I4854" t="s">
        <v>17</v>
      </c>
      <c r="J4854" t="s">
        <v>217</v>
      </c>
      <c r="K4854">
        <v>250000</v>
      </c>
      <c r="L4854">
        <v>1997</v>
      </c>
      <c r="M4854">
        <v>7.3</v>
      </c>
    </row>
    <row r="4855" spans="1:13" x14ac:dyDescent="0.3">
      <c r="A4855" t="s">
        <v>5647</v>
      </c>
      <c r="B4855">
        <v>71</v>
      </c>
      <c r="C4855">
        <v>91</v>
      </c>
      <c r="D4855">
        <v>4186931</v>
      </c>
      <c r="E4855" t="s">
        <v>515</v>
      </c>
      <c r="F4855" t="s">
        <v>8053</v>
      </c>
      <c r="G4855">
        <v>6041</v>
      </c>
      <c r="H4855" t="s">
        <v>16</v>
      </c>
      <c r="I4855" t="s">
        <v>17</v>
      </c>
      <c r="J4855" t="s">
        <v>217</v>
      </c>
      <c r="K4855">
        <v>250000</v>
      </c>
      <c r="L4855">
        <v>2001</v>
      </c>
      <c r="M4855">
        <v>6.9</v>
      </c>
    </row>
    <row r="4856" spans="1:13" hidden="1" x14ac:dyDescent="0.3">
      <c r="A4856" t="s">
        <v>8054</v>
      </c>
      <c r="C4856">
        <v>90</v>
      </c>
      <c r="E4856" t="s">
        <v>8055</v>
      </c>
      <c r="F4856" t="s">
        <v>8056</v>
      </c>
      <c r="G4856">
        <v>30</v>
      </c>
      <c r="H4856" t="s">
        <v>16</v>
      </c>
      <c r="I4856" t="s">
        <v>17</v>
      </c>
      <c r="J4856" t="s">
        <v>217</v>
      </c>
      <c r="K4856">
        <v>290000</v>
      </c>
      <c r="L4856">
        <v>2010</v>
      </c>
      <c r="M4856">
        <v>4.3</v>
      </c>
    </row>
    <row r="4857" spans="1:13" x14ac:dyDescent="0.3">
      <c r="A4857" t="s">
        <v>151</v>
      </c>
      <c r="B4857">
        <v>51</v>
      </c>
      <c r="C4857">
        <v>98</v>
      </c>
      <c r="D4857">
        <v>3799339</v>
      </c>
      <c r="E4857" t="s">
        <v>1728</v>
      </c>
      <c r="F4857" t="s">
        <v>8057</v>
      </c>
      <c r="G4857">
        <v>8000</v>
      </c>
      <c r="H4857" t="s">
        <v>16</v>
      </c>
      <c r="I4857" t="s">
        <v>17</v>
      </c>
      <c r="J4857" t="s">
        <v>217</v>
      </c>
      <c r="K4857">
        <v>250000</v>
      </c>
      <c r="L4857">
        <v>2002</v>
      </c>
      <c r="M4857">
        <v>7.2</v>
      </c>
    </row>
    <row r="4858" spans="1:13" x14ac:dyDescent="0.3">
      <c r="A4858" t="s">
        <v>8058</v>
      </c>
      <c r="B4858">
        <v>23</v>
      </c>
      <c r="C4858">
        <v>94</v>
      </c>
      <c r="D4858">
        <v>1977544</v>
      </c>
      <c r="E4858" t="s">
        <v>515</v>
      </c>
      <c r="F4858" t="s">
        <v>8059</v>
      </c>
      <c r="G4858">
        <v>3513</v>
      </c>
      <c r="H4858" t="s">
        <v>16</v>
      </c>
      <c r="I4858" t="s">
        <v>17</v>
      </c>
      <c r="J4858" t="s">
        <v>217</v>
      </c>
      <c r="K4858">
        <v>250000</v>
      </c>
      <c r="L4858">
        <v>1995</v>
      </c>
      <c r="M4858">
        <v>6.5</v>
      </c>
    </row>
    <row r="4859" spans="1:13" x14ac:dyDescent="0.3">
      <c r="A4859" t="s">
        <v>3161</v>
      </c>
      <c r="B4859">
        <v>59</v>
      </c>
      <c r="C4859">
        <v>96</v>
      </c>
      <c r="D4859">
        <v>1050600</v>
      </c>
      <c r="E4859" t="s">
        <v>921</v>
      </c>
      <c r="F4859" t="s">
        <v>8060</v>
      </c>
      <c r="G4859">
        <v>4662</v>
      </c>
      <c r="H4859" t="s">
        <v>16</v>
      </c>
      <c r="I4859" t="s">
        <v>17</v>
      </c>
      <c r="J4859" t="s">
        <v>217</v>
      </c>
      <c r="K4859">
        <v>250000</v>
      </c>
      <c r="L4859">
        <v>2000</v>
      </c>
      <c r="M4859">
        <v>6.6</v>
      </c>
    </row>
    <row r="4860" spans="1:13" x14ac:dyDescent="0.3">
      <c r="A4860" t="s">
        <v>8061</v>
      </c>
      <c r="B4860">
        <v>9</v>
      </c>
      <c r="C4860">
        <v>100</v>
      </c>
      <c r="D4860">
        <v>902835</v>
      </c>
      <c r="E4860" t="s">
        <v>515</v>
      </c>
      <c r="F4860" t="s">
        <v>8062</v>
      </c>
      <c r="G4860">
        <v>1489</v>
      </c>
      <c r="H4860" t="s">
        <v>16</v>
      </c>
      <c r="I4860" t="s">
        <v>17</v>
      </c>
      <c r="J4860" t="s">
        <v>2007</v>
      </c>
      <c r="K4860">
        <v>250000</v>
      </c>
      <c r="L4860">
        <v>2001</v>
      </c>
      <c r="M4860">
        <v>6.7</v>
      </c>
    </row>
    <row r="4861" spans="1:13" hidden="1" x14ac:dyDescent="0.3">
      <c r="A4861" t="s">
        <v>8063</v>
      </c>
      <c r="C4861">
        <v>90</v>
      </c>
      <c r="E4861" t="s">
        <v>5313</v>
      </c>
      <c r="F4861" t="s">
        <v>8064</v>
      </c>
      <c r="G4861">
        <v>28</v>
      </c>
      <c r="H4861" t="s">
        <v>16</v>
      </c>
      <c r="I4861" t="s">
        <v>17</v>
      </c>
      <c r="K4861">
        <v>300000</v>
      </c>
      <c r="L4861">
        <v>2014</v>
      </c>
      <c r="M4861">
        <v>4.3</v>
      </c>
    </row>
    <row r="4862" spans="1:13" x14ac:dyDescent="0.3">
      <c r="A4862" t="s">
        <v>3022</v>
      </c>
      <c r="B4862">
        <v>99</v>
      </c>
      <c r="C4862">
        <v>90</v>
      </c>
      <c r="D4862">
        <v>489220</v>
      </c>
      <c r="E4862" t="s">
        <v>1802</v>
      </c>
      <c r="F4862" t="s">
        <v>8065</v>
      </c>
      <c r="G4862">
        <v>160511</v>
      </c>
      <c r="H4862" t="s">
        <v>16</v>
      </c>
      <c r="I4862" t="s">
        <v>105</v>
      </c>
      <c r="J4862" t="s">
        <v>217</v>
      </c>
      <c r="K4862">
        <v>365000</v>
      </c>
      <c r="L4862">
        <v>1997</v>
      </c>
      <c r="M4862">
        <v>7.3</v>
      </c>
    </row>
    <row r="4863" spans="1:13" x14ac:dyDescent="0.3">
      <c r="A4863" t="s">
        <v>8066</v>
      </c>
      <c r="B4863">
        <v>21</v>
      </c>
      <c r="C4863">
        <v>76</v>
      </c>
      <c r="D4863">
        <v>212285</v>
      </c>
      <c r="E4863" t="s">
        <v>615</v>
      </c>
      <c r="F4863" t="s">
        <v>8067</v>
      </c>
      <c r="G4863">
        <v>1727</v>
      </c>
      <c r="H4863" t="s">
        <v>16</v>
      </c>
      <c r="I4863" t="s">
        <v>139</v>
      </c>
      <c r="J4863" t="s">
        <v>217</v>
      </c>
      <c r="K4863">
        <v>250000</v>
      </c>
      <c r="L4863">
        <v>1996</v>
      </c>
      <c r="M4863">
        <v>6.4</v>
      </c>
    </row>
    <row r="4864" spans="1:13" x14ac:dyDescent="0.3">
      <c r="A4864" t="s">
        <v>8068</v>
      </c>
      <c r="B4864">
        <v>19</v>
      </c>
      <c r="C4864">
        <v>75</v>
      </c>
      <c r="D4864">
        <v>203134</v>
      </c>
      <c r="E4864" t="s">
        <v>8069</v>
      </c>
      <c r="F4864" t="s">
        <v>8070</v>
      </c>
      <c r="G4864">
        <v>1428</v>
      </c>
      <c r="H4864" t="s">
        <v>16</v>
      </c>
      <c r="I4864" t="s">
        <v>17</v>
      </c>
      <c r="J4864" t="s">
        <v>217</v>
      </c>
      <c r="K4864">
        <v>250000</v>
      </c>
      <c r="L4864">
        <v>1997</v>
      </c>
      <c r="M4864">
        <v>7</v>
      </c>
    </row>
    <row r="4865" spans="1:13" x14ac:dyDescent="0.3">
      <c r="A4865" t="s">
        <v>7855</v>
      </c>
      <c r="B4865">
        <v>43</v>
      </c>
      <c r="C4865">
        <v>78</v>
      </c>
      <c r="D4865">
        <v>191309</v>
      </c>
      <c r="E4865" t="s">
        <v>710</v>
      </c>
      <c r="F4865" t="s">
        <v>8071</v>
      </c>
      <c r="G4865">
        <v>2787</v>
      </c>
      <c r="H4865" t="s">
        <v>16</v>
      </c>
      <c r="I4865" t="s">
        <v>17</v>
      </c>
      <c r="J4865" t="s">
        <v>217</v>
      </c>
      <c r="K4865">
        <v>150000</v>
      </c>
      <c r="L4865">
        <v>2004</v>
      </c>
      <c r="M4865">
        <v>5.5</v>
      </c>
    </row>
    <row r="4866" spans="1:13" x14ac:dyDescent="0.3">
      <c r="A4866" t="s">
        <v>8072</v>
      </c>
      <c r="B4866">
        <v>206</v>
      </c>
      <c r="C4866">
        <v>90</v>
      </c>
      <c r="D4866">
        <v>3388210</v>
      </c>
      <c r="E4866" t="s">
        <v>85</v>
      </c>
      <c r="F4866" t="s">
        <v>8073</v>
      </c>
      <c r="G4866">
        <v>46813</v>
      </c>
      <c r="H4866" t="s">
        <v>16</v>
      </c>
      <c r="I4866" t="s">
        <v>17</v>
      </c>
      <c r="J4866" t="s">
        <v>18</v>
      </c>
      <c r="K4866">
        <v>250000</v>
      </c>
      <c r="L4866">
        <v>2011</v>
      </c>
      <c r="M4866">
        <v>6.7</v>
      </c>
    </row>
    <row r="4867" spans="1:13" hidden="1" x14ac:dyDescent="0.3">
      <c r="A4867" t="s">
        <v>8074</v>
      </c>
      <c r="C4867">
        <v>96</v>
      </c>
      <c r="E4867" t="s">
        <v>2285</v>
      </c>
      <c r="F4867" t="s">
        <v>8075</v>
      </c>
      <c r="G4867">
        <v>24</v>
      </c>
      <c r="H4867" t="s">
        <v>16</v>
      </c>
      <c r="I4867" t="s">
        <v>17</v>
      </c>
      <c r="K4867">
        <v>300000</v>
      </c>
      <c r="L4867">
        <v>2015</v>
      </c>
      <c r="M4867">
        <v>4.3</v>
      </c>
    </row>
    <row r="4868" spans="1:13" x14ac:dyDescent="0.3">
      <c r="A4868" t="s">
        <v>6485</v>
      </c>
      <c r="B4868">
        <v>29</v>
      </c>
      <c r="C4868">
        <v>92</v>
      </c>
      <c r="D4868">
        <v>177840</v>
      </c>
      <c r="E4868" t="s">
        <v>2290</v>
      </c>
      <c r="F4868" t="s">
        <v>8076</v>
      </c>
      <c r="G4868">
        <v>708</v>
      </c>
      <c r="H4868" t="s">
        <v>16</v>
      </c>
      <c r="I4868" t="s">
        <v>25</v>
      </c>
      <c r="J4868" t="s">
        <v>217</v>
      </c>
      <c r="K4868">
        <v>250000</v>
      </c>
      <c r="L4868">
        <v>1999</v>
      </c>
      <c r="M4868">
        <v>6.1</v>
      </c>
    </row>
    <row r="4869" spans="1:13" hidden="1" x14ac:dyDescent="0.3">
      <c r="A4869" t="s">
        <v>8077</v>
      </c>
      <c r="B4869">
        <v>27</v>
      </c>
      <c r="C4869">
        <v>75</v>
      </c>
      <c r="D4869">
        <v>47111</v>
      </c>
      <c r="E4869" t="s">
        <v>921</v>
      </c>
      <c r="F4869" t="s">
        <v>8078</v>
      </c>
      <c r="G4869">
        <v>1227</v>
      </c>
      <c r="H4869" t="s">
        <v>2573</v>
      </c>
      <c r="I4869" t="s">
        <v>17</v>
      </c>
      <c r="L4869">
        <v>2005</v>
      </c>
      <c r="M4869">
        <v>6.8</v>
      </c>
    </row>
    <row r="4870" spans="1:13" x14ac:dyDescent="0.3">
      <c r="A4870" t="s">
        <v>4891</v>
      </c>
      <c r="B4870">
        <v>162</v>
      </c>
      <c r="C4870">
        <v>99</v>
      </c>
      <c r="D4870">
        <v>49494</v>
      </c>
      <c r="E4870" t="s">
        <v>1464</v>
      </c>
      <c r="F4870" t="s">
        <v>8079</v>
      </c>
      <c r="G4870">
        <v>8511</v>
      </c>
      <c r="H4870" t="s">
        <v>16</v>
      </c>
      <c r="I4870" t="s">
        <v>17</v>
      </c>
      <c r="J4870" t="s">
        <v>217</v>
      </c>
      <c r="K4870">
        <v>250000</v>
      </c>
      <c r="L4870">
        <v>2013</v>
      </c>
      <c r="M4870">
        <v>3.9</v>
      </c>
    </row>
    <row r="4871" spans="1:13" hidden="1" x14ac:dyDescent="0.3">
      <c r="B4871">
        <v>11</v>
      </c>
      <c r="C4871">
        <v>58</v>
      </c>
      <c r="E4871" t="s">
        <v>714</v>
      </c>
      <c r="F4871" t="s">
        <v>8080</v>
      </c>
      <c r="G4871">
        <v>12848</v>
      </c>
      <c r="H4871" t="s">
        <v>16</v>
      </c>
      <c r="I4871" t="s">
        <v>25</v>
      </c>
      <c r="J4871" t="s">
        <v>957</v>
      </c>
      <c r="M4871">
        <v>8.5</v>
      </c>
    </row>
    <row r="4872" spans="1:13" hidden="1" x14ac:dyDescent="0.3">
      <c r="A4872" t="s">
        <v>8081</v>
      </c>
      <c r="B4872">
        <v>26</v>
      </c>
      <c r="C4872">
        <v>86</v>
      </c>
      <c r="E4872" t="s">
        <v>1235</v>
      </c>
      <c r="F4872" t="s">
        <v>8082</v>
      </c>
      <c r="G4872">
        <v>603</v>
      </c>
      <c r="H4872" t="s">
        <v>16</v>
      </c>
      <c r="I4872" t="s">
        <v>17</v>
      </c>
      <c r="J4872" t="s">
        <v>217</v>
      </c>
      <c r="L4872">
        <v>2004</v>
      </c>
      <c r="M4872">
        <v>6.9</v>
      </c>
    </row>
    <row r="4873" spans="1:13" hidden="1" x14ac:dyDescent="0.3">
      <c r="A4873" t="s">
        <v>4192</v>
      </c>
      <c r="B4873">
        <v>85</v>
      </c>
      <c r="C4873">
        <v>92</v>
      </c>
      <c r="D4873">
        <v>45661</v>
      </c>
      <c r="E4873" t="s">
        <v>1464</v>
      </c>
      <c r="F4873" t="s">
        <v>8083</v>
      </c>
      <c r="G4873">
        <v>7148</v>
      </c>
      <c r="H4873" t="s">
        <v>16</v>
      </c>
      <c r="I4873" t="s">
        <v>17</v>
      </c>
      <c r="J4873" t="s">
        <v>18</v>
      </c>
      <c r="L4873">
        <v>2007</v>
      </c>
      <c r="M4873">
        <v>7.3</v>
      </c>
    </row>
    <row r="4874" spans="1:13" hidden="1" x14ac:dyDescent="0.3">
      <c r="A4874" t="s">
        <v>8084</v>
      </c>
      <c r="B4874">
        <v>77</v>
      </c>
      <c r="C4874">
        <v>101</v>
      </c>
      <c r="E4874" t="s">
        <v>310</v>
      </c>
      <c r="F4874" t="s">
        <v>8085</v>
      </c>
      <c r="G4874">
        <v>70076</v>
      </c>
      <c r="H4874" t="s">
        <v>16</v>
      </c>
      <c r="I4874" t="s">
        <v>25</v>
      </c>
      <c r="J4874" t="s">
        <v>1730</v>
      </c>
      <c r="L4874">
        <v>2009</v>
      </c>
      <c r="M4874">
        <v>6.9</v>
      </c>
    </row>
    <row r="4875" spans="1:13" hidden="1" x14ac:dyDescent="0.3">
      <c r="A4875" t="s">
        <v>8086</v>
      </c>
      <c r="B4875">
        <v>8</v>
      </c>
      <c r="C4875">
        <v>81</v>
      </c>
      <c r="D4875">
        <v>18195</v>
      </c>
      <c r="E4875" t="s">
        <v>4313</v>
      </c>
      <c r="F4875" t="s">
        <v>8087</v>
      </c>
      <c r="G4875">
        <v>336</v>
      </c>
      <c r="H4875" t="s">
        <v>16</v>
      </c>
      <c r="I4875" t="s">
        <v>17</v>
      </c>
      <c r="K4875">
        <v>250000</v>
      </c>
      <c r="L4875">
        <v>1997</v>
      </c>
      <c r="M4875">
        <v>6.3</v>
      </c>
    </row>
    <row r="4876" spans="1:13" hidden="1" x14ac:dyDescent="0.3">
      <c r="A4876" t="s">
        <v>8088</v>
      </c>
      <c r="B4876">
        <v>5</v>
      </c>
      <c r="C4876">
        <v>93</v>
      </c>
      <c r="E4876" t="s">
        <v>6383</v>
      </c>
      <c r="F4876" t="s">
        <v>8089</v>
      </c>
      <c r="G4876">
        <v>602</v>
      </c>
      <c r="H4876" t="s">
        <v>16</v>
      </c>
      <c r="I4876" t="s">
        <v>17</v>
      </c>
      <c r="J4876" t="s">
        <v>110</v>
      </c>
      <c r="L4876">
        <v>2008</v>
      </c>
      <c r="M4876">
        <v>2.5</v>
      </c>
    </row>
    <row r="4877" spans="1:13" x14ac:dyDescent="0.3">
      <c r="A4877" t="s">
        <v>4611</v>
      </c>
      <c r="B4877">
        <v>3</v>
      </c>
      <c r="C4877">
        <v>95</v>
      </c>
      <c r="E4877" t="s">
        <v>1235</v>
      </c>
      <c r="F4877" t="s">
        <v>8090</v>
      </c>
      <c r="G4877">
        <v>300</v>
      </c>
      <c r="H4877" t="s">
        <v>16</v>
      </c>
      <c r="I4877" t="s">
        <v>105</v>
      </c>
      <c r="J4877" t="s">
        <v>42</v>
      </c>
      <c r="K4877">
        <v>250000</v>
      </c>
      <c r="L4877">
        <v>2010</v>
      </c>
      <c r="M4877">
        <v>5.7</v>
      </c>
    </row>
    <row r="4878" spans="1:13" hidden="1" x14ac:dyDescent="0.3">
      <c r="A4878" t="s">
        <v>8091</v>
      </c>
      <c r="B4878">
        <v>66</v>
      </c>
      <c r="C4878">
        <v>107</v>
      </c>
      <c r="E4878" t="s">
        <v>8092</v>
      </c>
      <c r="F4878" t="s">
        <v>8093</v>
      </c>
      <c r="G4878">
        <v>18486</v>
      </c>
      <c r="H4878" t="s">
        <v>16</v>
      </c>
      <c r="I4878" t="s">
        <v>17</v>
      </c>
      <c r="L4878">
        <v>2009</v>
      </c>
      <c r="M4878">
        <v>7</v>
      </c>
    </row>
    <row r="4879" spans="1:13" x14ac:dyDescent="0.3">
      <c r="A4879" t="s">
        <v>8094</v>
      </c>
      <c r="B4879">
        <v>4</v>
      </c>
      <c r="C4879">
        <v>98</v>
      </c>
      <c r="E4879" t="s">
        <v>2540</v>
      </c>
      <c r="F4879" t="s">
        <v>8095</v>
      </c>
      <c r="G4879">
        <v>450</v>
      </c>
      <c r="H4879" t="s">
        <v>16</v>
      </c>
      <c r="I4879" t="s">
        <v>17</v>
      </c>
      <c r="J4879" t="s">
        <v>42</v>
      </c>
      <c r="K4879">
        <v>250000</v>
      </c>
      <c r="L4879">
        <v>2010</v>
      </c>
      <c r="M4879">
        <v>6.2</v>
      </c>
    </row>
    <row r="4880" spans="1:13" hidden="1" x14ac:dyDescent="0.3">
      <c r="A4880" t="s">
        <v>8096</v>
      </c>
      <c r="C4880">
        <v>35</v>
      </c>
      <c r="E4880" t="s">
        <v>8097</v>
      </c>
      <c r="F4880" t="s">
        <v>8098</v>
      </c>
      <c r="G4880">
        <v>31</v>
      </c>
      <c r="H4880" t="s">
        <v>16</v>
      </c>
      <c r="I4880" t="s">
        <v>17</v>
      </c>
      <c r="L4880">
        <v>2007</v>
      </c>
      <c r="M4880">
        <v>6.9</v>
      </c>
    </row>
    <row r="4881" spans="1:13" hidden="1" x14ac:dyDescent="0.3">
      <c r="A4881" t="s">
        <v>8099</v>
      </c>
      <c r="B4881">
        <v>15</v>
      </c>
      <c r="C4881">
        <v>108</v>
      </c>
      <c r="E4881" t="s">
        <v>714</v>
      </c>
      <c r="F4881" t="s">
        <v>8100</v>
      </c>
      <c r="G4881">
        <v>870</v>
      </c>
      <c r="H4881" t="s">
        <v>16</v>
      </c>
      <c r="I4881" t="s">
        <v>17</v>
      </c>
      <c r="J4881" t="s">
        <v>217</v>
      </c>
      <c r="L4881">
        <v>1982</v>
      </c>
      <c r="M4881">
        <v>4.5</v>
      </c>
    </row>
    <row r="4882" spans="1:13" x14ac:dyDescent="0.3">
      <c r="A4882" t="s">
        <v>8101</v>
      </c>
      <c r="B4882">
        <v>1</v>
      </c>
      <c r="C4882">
        <v>66</v>
      </c>
      <c r="E4882" t="s">
        <v>31</v>
      </c>
      <c r="F4882" t="s">
        <v>8102</v>
      </c>
      <c r="G4882">
        <v>6</v>
      </c>
      <c r="H4882" t="s">
        <v>16</v>
      </c>
      <c r="I4882" t="s">
        <v>17</v>
      </c>
      <c r="J4882" t="s">
        <v>42</v>
      </c>
      <c r="K4882">
        <v>250000</v>
      </c>
      <c r="L4882">
        <v>2013</v>
      </c>
      <c r="M4882">
        <v>7.8</v>
      </c>
    </row>
    <row r="4883" spans="1:13" x14ac:dyDescent="0.3">
      <c r="A4883" t="s">
        <v>8103</v>
      </c>
      <c r="B4883">
        <v>12</v>
      </c>
      <c r="C4883">
        <v>95</v>
      </c>
      <c r="E4883" t="s">
        <v>1982</v>
      </c>
      <c r="F4883" t="s">
        <v>8104</v>
      </c>
      <c r="G4883">
        <v>1488</v>
      </c>
      <c r="H4883" t="s">
        <v>16</v>
      </c>
      <c r="I4883" t="s">
        <v>17</v>
      </c>
      <c r="J4883" t="s">
        <v>18</v>
      </c>
      <c r="K4883">
        <v>250000</v>
      </c>
      <c r="L4883">
        <v>2012</v>
      </c>
      <c r="M4883">
        <v>4.4000000000000004</v>
      </c>
    </row>
    <row r="4884" spans="1:13" hidden="1" x14ac:dyDescent="0.3">
      <c r="A4884" t="s">
        <v>4591</v>
      </c>
      <c r="C4884">
        <v>99</v>
      </c>
      <c r="E4884" t="s">
        <v>3760</v>
      </c>
      <c r="F4884" t="s">
        <v>4592</v>
      </c>
      <c r="G4884">
        <v>1465</v>
      </c>
      <c r="H4884" t="s">
        <v>16</v>
      </c>
      <c r="I4884" t="s">
        <v>17</v>
      </c>
      <c r="J4884" t="s">
        <v>2007</v>
      </c>
      <c r="L4884">
        <v>1998</v>
      </c>
      <c r="M4884">
        <v>7.4</v>
      </c>
    </row>
    <row r="4885" spans="1:13" x14ac:dyDescent="0.3">
      <c r="A4885" t="s">
        <v>7919</v>
      </c>
      <c r="B4885">
        <v>1</v>
      </c>
      <c r="C4885">
        <v>108</v>
      </c>
      <c r="E4885" t="s">
        <v>6325</v>
      </c>
      <c r="F4885" t="s">
        <v>8105</v>
      </c>
      <c r="G4885">
        <v>25</v>
      </c>
      <c r="H4885" t="s">
        <v>16</v>
      </c>
      <c r="I4885" t="s">
        <v>17</v>
      </c>
      <c r="J4885" t="s">
        <v>42</v>
      </c>
      <c r="K4885">
        <v>250000</v>
      </c>
      <c r="L4885">
        <v>2014</v>
      </c>
      <c r="M4885">
        <v>6.6</v>
      </c>
    </row>
    <row r="4886" spans="1:13" hidden="1" x14ac:dyDescent="0.3">
      <c r="A4886" t="s">
        <v>8106</v>
      </c>
      <c r="B4886">
        <v>6</v>
      </c>
      <c r="C4886">
        <v>90</v>
      </c>
      <c r="E4886" t="s">
        <v>31</v>
      </c>
      <c r="F4886" t="s">
        <v>8107</v>
      </c>
      <c r="G4886">
        <v>37</v>
      </c>
      <c r="H4886" t="s">
        <v>16</v>
      </c>
      <c r="I4886" t="s">
        <v>17</v>
      </c>
      <c r="K4886">
        <v>250000</v>
      </c>
      <c r="L4886">
        <v>2014</v>
      </c>
      <c r="M4886">
        <v>8</v>
      </c>
    </row>
    <row r="4887" spans="1:13" hidden="1" x14ac:dyDescent="0.3">
      <c r="A4887" t="s">
        <v>5970</v>
      </c>
      <c r="B4887">
        <v>48</v>
      </c>
      <c r="C4887">
        <v>151</v>
      </c>
      <c r="E4887" t="s">
        <v>2003</v>
      </c>
      <c r="F4887" t="s">
        <v>8108</v>
      </c>
      <c r="G4887">
        <v>4849</v>
      </c>
      <c r="I4887" t="s">
        <v>17</v>
      </c>
      <c r="J4887" t="s">
        <v>1730</v>
      </c>
      <c r="K4887">
        <v>245000</v>
      </c>
      <c r="L4887">
        <v>1925</v>
      </c>
      <c r="M4887">
        <v>8.3000000000000007</v>
      </c>
    </row>
    <row r="4888" spans="1:13" hidden="1" x14ac:dyDescent="0.3">
      <c r="A4888" t="s">
        <v>8109</v>
      </c>
      <c r="B4888">
        <v>2</v>
      </c>
      <c r="C4888">
        <v>83</v>
      </c>
      <c r="E4888" t="s">
        <v>609</v>
      </c>
      <c r="F4888" t="s">
        <v>8110</v>
      </c>
      <c r="G4888">
        <v>110</v>
      </c>
      <c r="H4888" t="s">
        <v>16</v>
      </c>
      <c r="I4888" t="s">
        <v>17</v>
      </c>
      <c r="K4888">
        <v>240000</v>
      </c>
      <c r="L4888">
        <v>2006</v>
      </c>
      <c r="M4888">
        <v>6.5</v>
      </c>
    </row>
    <row r="4889" spans="1:13" hidden="1" x14ac:dyDescent="0.3">
      <c r="A4889" t="s">
        <v>8111</v>
      </c>
      <c r="B4889">
        <v>17</v>
      </c>
      <c r="C4889">
        <v>108</v>
      </c>
      <c r="E4889" t="s">
        <v>2330</v>
      </c>
      <c r="F4889" t="s">
        <v>8112</v>
      </c>
      <c r="G4889">
        <v>330</v>
      </c>
      <c r="H4889" t="s">
        <v>16</v>
      </c>
      <c r="I4889" t="s">
        <v>17</v>
      </c>
      <c r="K4889">
        <v>250000</v>
      </c>
      <c r="L4889">
        <v>2013</v>
      </c>
      <c r="M4889">
        <v>7.1</v>
      </c>
    </row>
    <row r="4890" spans="1:13" hidden="1" x14ac:dyDescent="0.3">
      <c r="A4890" t="s">
        <v>4497</v>
      </c>
      <c r="B4890">
        <v>225</v>
      </c>
      <c r="C4890">
        <v>92</v>
      </c>
      <c r="D4890">
        <v>104792</v>
      </c>
      <c r="E4890" t="s">
        <v>3084</v>
      </c>
      <c r="F4890" t="s">
        <v>8113</v>
      </c>
      <c r="G4890">
        <v>84817</v>
      </c>
      <c r="H4890" t="s">
        <v>16</v>
      </c>
      <c r="I4890" t="s">
        <v>25</v>
      </c>
      <c r="J4890" t="s">
        <v>217</v>
      </c>
      <c r="L4890">
        <v>2008</v>
      </c>
      <c r="M4890">
        <v>7.1</v>
      </c>
    </row>
    <row r="4891" spans="1:13" hidden="1" x14ac:dyDescent="0.3">
      <c r="A4891" t="s">
        <v>8114</v>
      </c>
      <c r="B4891">
        <v>5</v>
      </c>
      <c r="C4891">
        <v>105</v>
      </c>
      <c r="E4891" t="s">
        <v>8115</v>
      </c>
      <c r="F4891" t="s">
        <v>8116</v>
      </c>
      <c r="G4891">
        <v>146</v>
      </c>
      <c r="H4891" t="s">
        <v>16</v>
      </c>
      <c r="I4891" t="s">
        <v>17</v>
      </c>
      <c r="K4891">
        <v>250000</v>
      </c>
      <c r="L4891">
        <v>2015</v>
      </c>
      <c r="M4891">
        <v>4</v>
      </c>
    </row>
    <row r="4892" spans="1:13" x14ac:dyDescent="0.3">
      <c r="A4892" t="s">
        <v>8117</v>
      </c>
      <c r="B4892">
        <v>22</v>
      </c>
      <c r="C4892">
        <v>86</v>
      </c>
      <c r="D4892">
        <v>111300</v>
      </c>
      <c r="E4892" t="s">
        <v>31</v>
      </c>
      <c r="F4892" t="s">
        <v>8118</v>
      </c>
      <c r="G4892">
        <v>575</v>
      </c>
      <c r="H4892" t="s">
        <v>16</v>
      </c>
      <c r="I4892" t="s">
        <v>17</v>
      </c>
      <c r="J4892" t="s">
        <v>1730</v>
      </c>
      <c r="K4892">
        <v>225000</v>
      </c>
      <c r="L4892">
        <v>2012</v>
      </c>
      <c r="M4892">
        <v>7.5</v>
      </c>
    </row>
    <row r="4893" spans="1:13" x14ac:dyDescent="0.3">
      <c r="A4893" t="s">
        <v>8119</v>
      </c>
      <c r="B4893">
        <v>38</v>
      </c>
      <c r="C4893">
        <v>106</v>
      </c>
      <c r="D4893">
        <v>1027119</v>
      </c>
      <c r="E4893" t="s">
        <v>1235</v>
      </c>
      <c r="F4893" t="s">
        <v>8120</v>
      </c>
      <c r="G4893">
        <v>2742</v>
      </c>
      <c r="H4893" t="s">
        <v>16</v>
      </c>
      <c r="I4893" t="s">
        <v>17</v>
      </c>
      <c r="J4893" t="s">
        <v>217</v>
      </c>
      <c r="K4893">
        <v>225000</v>
      </c>
      <c r="L4893">
        <v>2000</v>
      </c>
      <c r="M4893">
        <v>7</v>
      </c>
    </row>
    <row r="4894" spans="1:13" x14ac:dyDescent="0.3">
      <c r="A4894" t="s">
        <v>8121</v>
      </c>
      <c r="B4894">
        <v>21</v>
      </c>
      <c r="C4894">
        <v>93</v>
      </c>
      <c r="E4894" t="s">
        <v>921</v>
      </c>
      <c r="F4894" t="s">
        <v>8122</v>
      </c>
      <c r="G4894">
        <v>161</v>
      </c>
      <c r="H4894" t="s">
        <v>16</v>
      </c>
      <c r="I4894" t="s">
        <v>17</v>
      </c>
      <c r="J4894" t="s">
        <v>2600</v>
      </c>
      <c r="K4894">
        <v>100000</v>
      </c>
      <c r="L4894">
        <v>1969</v>
      </c>
      <c r="M4894">
        <v>4</v>
      </c>
    </row>
    <row r="4895" spans="1:13" x14ac:dyDescent="0.3">
      <c r="A4895" t="s">
        <v>8123</v>
      </c>
      <c r="B4895">
        <v>67</v>
      </c>
      <c r="C4895">
        <v>80</v>
      </c>
      <c r="D4895">
        <v>5000000</v>
      </c>
      <c r="E4895" t="s">
        <v>8124</v>
      </c>
      <c r="F4895" t="s">
        <v>8125</v>
      </c>
      <c r="G4895">
        <v>4812</v>
      </c>
      <c r="H4895" t="s">
        <v>16</v>
      </c>
      <c r="I4895" t="s">
        <v>17</v>
      </c>
      <c r="J4895" t="s">
        <v>2160</v>
      </c>
      <c r="K4895">
        <v>210000</v>
      </c>
      <c r="L4895">
        <v>1953</v>
      </c>
      <c r="M4895">
        <v>6.7</v>
      </c>
    </row>
    <row r="4896" spans="1:13" x14ac:dyDescent="0.3">
      <c r="A4896" t="s">
        <v>3397</v>
      </c>
      <c r="B4896">
        <v>69</v>
      </c>
      <c r="C4896">
        <v>127</v>
      </c>
      <c r="E4896" t="s">
        <v>6154</v>
      </c>
      <c r="F4896" t="s">
        <v>6155</v>
      </c>
      <c r="G4896">
        <v>22124</v>
      </c>
      <c r="H4896" t="s">
        <v>16</v>
      </c>
      <c r="I4896" t="s">
        <v>17</v>
      </c>
      <c r="J4896" t="s">
        <v>2160</v>
      </c>
      <c r="K4896">
        <v>5000000</v>
      </c>
      <c r="L4896">
        <v>1954</v>
      </c>
      <c r="M4896">
        <v>7.2</v>
      </c>
    </row>
    <row r="4897" spans="1:13" x14ac:dyDescent="0.3">
      <c r="A4897" t="s">
        <v>307</v>
      </c>
      <c r="B4897">
        <v>208</v>
      </c>
      <c r="C4897">
        <v>93</v>
      </c>
      <c r="E4897" t="s">
        <v>90</v>
      </c>
      <c r="F4897" t="s">
        <v>8126</v>
      </c>
      <c r="G4897">
        <v>152232</v>
      </c>
      <c r="H4897" t="s">
        <v>16</v>
      </c>
      <c r="I4897" t="s">
        <v>139</v>
      </c>
      <c r="J4897" t="s">
        <v>217</v>
      </c>
      <c r="K4897">
        <v>200000</v>
      </c>
      <c r="L4897">
        <v>1979</v>
      </c>
      <c r="M4897">
        <v>7</v>
      </c>
    </row>
    <row r="4898" spans="1:13" x14ac:dyDescent="0.3">
      <c r="A4898" t="s">
        <v>192</v>
      </c>
      <c r="B4898">
        <v>77</v>
      </c>
      <c r="C4898">
        <v>96</v>
      </c>
      <c r="D4898">
        <v>4505922</v>
      </c>
      <c r="E4898" t="s">
        <v>921</v>
      </c>
      <c r="F4898" t="s">
        <v>8127</v>
      </c>
      <c r="G4898">
        <v>63951</v>
      </c>
      <c r="H4898" t="s">
        <v>16</v>
      </c>
      <c r="I4898" t="s">
        <v>17</v>
      </c>
      <c r="J4898" t="s">
        <v>217</v>
      </c>
      <c r="K4898">
        <v>200000</v>
      </c>
      <c r="L4898">
        <v>1996</v>
      </c>
      <c r="M4898">
        <v>7.4</v>
      </c>
    </row>
    <row r="4899" spans="1:13" x14ac:dyDescent="0.3">
      <c r="A4899" t="s">
        <v>3061</v>
      </c>
      <c r="B4899">
        <v>122</v>
      </c>
      <c r="C4899">
        <v>99</v>
      </c>
      <c r="D4899">
        <v>3500000</v>
      </c>
      <c r="E4899" t="s">
        <v>3544</v>
      </c>
      <c r="F4899" t="s">
        <v>8128</v>
      </c>
      <c r="G4899">
        <v>147566</v>
      </c>
      <c r="H4899" t="s">
        <v>3444</v>
      </c>
      <c r="I4899" t="s">
        <v>2519</v>
      </c>
      <c r="J4899" t="s">
        <v>217</v>
      </c>
      <c r="K4899">
        <v>200000</v>
      </c>
      <c r="L4899">
        <v>1964</v>
      </c>
      <c r="M4899">
        <v>8</v>
      </c>
    </row>
    <row r="4900" spans="1:13" x14ac:dyDescent="0.3">
      <c r="A4900" t="s">
        <v>8129</v>
      </c>
      <c r="B4900">
        <v>35</v>
      </c>
      <c r="C4900">
        <v>66</v>
      </c>
      <c r="E4900" t="s">
        <v>8130</v>
      </c>
      <c r="F4900" t="s">
        <v>8131</v>
      </c>
      <c r="G4900">
        <v>4152</v>
      </c>
      <c r="H4900" t="s">
        <v>16</v>
      </c>
      <c r="I4900" t="s">
        <v>17</v>
      </c>
      <c r="J4900" t="s">
        <v>2160</v>
      </c>
      <c r="K4900">
        <v>200000</v>
      </c>
      <c r="L4900">
        <v>1933</v>
      </c>
      <c r="M4900">
        <v>6.5</v>
      </c>
    </row>
    <row r="4901" spans="1:13" x14ac:dyDescent="0.3">
      <c r="A4901" t="s">
        <v>8132</v>
      </c>
      <c r="B4901">
        <v>15</v>
      </c>
      <c r="C4901">
        <v>85</v>
      </c>
      <c r="D4901">
        <v>381225</v>
      </c>
      <c r="E4901" t="s">
        <v>31</v>
      </c>
      <c r="F4901" t="s">
        <v>8133</v>
      </c>
      <c r="G4901">
        <v>131</v>
      </c>
      <c r="H4901" t="s">
        <v>16</v>
      </c>
      <c r="I4901" t="s">
        <v>17</v>
      </c>
      <c r="J4901" t="s">
        <v>2007</v>
      </c>
      <c r="K4901">
        <v>200000</v>
      </c>
      <c r="L4901">
        <v>2004</v>
      </c>
      <c r="M4901">
        <v>7.2</v>
      </c>
    </row>
    <row r="4902" spans="1:13" x14ac:dyDescent="0.3">
      <c r="A4902" t="s">
        <v>8134</v>
      </c>
      <c r="B4902">
        <v>25</v>
      </c>
      <c r="C4902">
        <v>101</v>
      </c>
      <c r="D4902">
        <v>2428241</v>
      </c>
      <c r="E4902" t="s">
        <v>1235</v>
      </c>
      <c r="F4902" t="s">
        <v>8135</v>
      </c>
      <c r="G4902">
        <v>2099</v>
      </c>
      <c r="H4902" t="s">
        <v>16</v>
      </c>
      <c r="I4902" t="s">
        <v>17</v>
      </c>
      <c r="J4902" t="s">
        <v>18</v>
      </c>
      <c r="K4902">
        <v>200000</v>
      </c>
      <c r="L4902">
        <v>2010</v>
      </c>
      <c r="M4902">
        <v>6.4</v>
      </c>
    </row>
    <row r="4903" spans="1:13" x14ac:dyDescent="0.3">
      <c r="A4903" t="s">
        <v>3772</v>
      </c>
      <c r="B4903">
        <v>37</v>
      </c>
      <c r="C4903">
        <v>97</v>
      </c>
      <c r="D4903">
        <v>78030</v>
      </c>
      <c r="E4903" t="s">
        <v>1235</v>
      </c>
      <c r="F4903" t="s">
        <v>8136</v>
      </c>
      <c r="G4903">
        <v>1034</v>
      </c>
      <c r="H4903" t="s">
        <v>16</v>
      </c>
      <c r="I4903" t="s">
        <v>17</v>
      </c>
      <c r="J4903" t="s">
        <v>217</v>
      </c>
      <c r="K4903">
        <v>200000</v>
      </c>
      <c r="L4903">
        <v>2012</v>
      </c>
      <c r="M4903">
        <v>6.5</v>
      </c>
    </row>
    <row r="4904" spans="1:13" hidden="1" x14ac:dyDescent="0.3">
      <c r="A4904" t="s">
        <v>679</v>
      </c>
      <c r="B4904">
        <v>76</v>
      </c>
      <c r="C4904">
        <v>119</v>
      </c>
      <c r="D4904">
        <v>59774</v>
      </c>
      <c r="E4904" t="s">
        <v>515</v>
      </c>
      <c r="F4904" t="s">
        <v>8137</v>
      </c>
      <c r="G4904">
        <v>4212</v>
      </c>
      <c r="H4904" t="s">
        <v>3088</v>
      </c>
      <c r="I4904" t="s">
        <v>282</v>
      </c>
      <c r="J4904" t="s">
        <v>2007</v>
      </c>
      <c r="L4904">
        <v>2010</v>
      </c>
      <c r="M4904">
        <v>6.8</v>
      </c>
    </row>
    <row r="4905" spans="1:13" hidden="1" x14ac:dyDescent="0.3">
      <c r="A4905" t="s">
        <v>8138</v>
      </c>
      <c r="B4905">
        <v>12</v>
      </c>
      <c r="C4905">
        <v>103</v>
      </c>
      <c r="D4905">
        <v>174682</v>
      </c>
      <c r="E4905" t="s">
        <v>2217</v>
      </c>
      <c r="F4905" t="s">
        <v>8139</v>
      </c>
      <c r="G4905">
        <v>460</v>
      </c>
      <c r="H4905" t="s">
        <v>16</v>
      </c>
      <c r="I4905" t="s">
        <v>17</v>
      </c>
      <c r="K4905">
        <v>200000</v>
      </c>
      <c r="L4905">
        <v>2002</v>
      </c>
      <c r="M4905">
        <v>6.9</v>
      </c>
    </row>
    <row r="4906" spans="1:13" x14ac:dyDescent="0.3">
      <c r="A4906" t="s">
        <v>8140</v>
      </c>
      <c r="B4906">
        <v>7</v>
      </c>
      <c r="C4906">
        <v>86</v>
      </c>
      <c r="D4906">
        <v>215185</v>
      </c>
      <c r="E4906" t="s">
        <v>7796</v>
      </c>
      <c r="F4906" t="s">
        <v>8141</v>
      </c>
      <c r="G4906">
        <v>48</v>
      </c>
      <c r="H4906" t="s">
        <v>16</v>
      </c>
      <c r="I4906" t="s">
        <v>17</v>
      </c>
      <c r="J4906" t="s">
        <v>18</v>
      </c>
      <c r="K4906">
        <v>200000</v>
      </c>
      <c r="L4906">
        <v>2008</v>
      </c>
      <c r="M4906">
        <v>7.5</v>
      </c>
    </row>
    <row r="4907" spans="1:13" x14ac:dyDescent="0.3">
      <c r="A4907" t="s">
        <v>557</v>
      </c>
      <c r="B4907">
        <v>450</v>
      </c>
      <c r="C4907">
        <v>106</v>
      </c>
      <c r="D4907">
        <v>32154410</v>
      </c>
      <c r="E4907" t="s">
        <v>782</v>
      </c>
      <c r="F4907" t="s">
        <v>2983</v>
      </c>
      <c r="G4907">
        <v>148334</v>
      </c>
      <c r="H4907" t="s">
        <v>16</v>
      </c>
      <c r="I4907" t="s">
        <v>17</v>
      </c>
      <c r="J4907" t="s">
        <v>217</v>
      </c>
      <c r="K4907">
        <v>30000000</v>
      </c>
      <c r="L4907">
        <v>2013</v>
      </c>
      <c r="M4907">
        <v>7.1</v>
      </c>
    </row>
    <row r="4908" spans="1:13" x14ac:dyDescent="0.3">
      <c r="A4908" t="s">
        <v>8142</v>
      </c>
      <c r="B4908">
        <v>60</v>
      </c>
      <c r="C4908">
        <v>90</v>
      </c>
      <c r="E4908" t="s">
        <v>1732</v>
      </c>
      <c r="F4908" t="s">
        <v>8143</v>
      </c>
      <c r="G4908">
        <v>2413</v>
      </c>
      <c r="H4908" t="s">
        <v>16</v>
      </c>
      <c r="I4908" t="s">
        <v>17</v>
      </c>
      <c r="J4908" t="s">
        <v>217</v>
      </c>
      <c r="K4908">
        <v>200000</v>
      </c>
      <c r="L4908">
        <v>2003</v>
      </c>
      <c r="M4908">
        <v>5.0999999999999996</v>
      </c>
    </row>
    <row r="4909" spans="1:13" hidden="1" x14ac:dyDescent="0.3">
      <c r="A4909" t="s">
        <v>4389</v>
      </c>
      <c r="B4909">
        <v>4</v>
      </c>
      <c r="C4909">
        <v>95</v>
      </c>
      <c r="E4909" t="s">
        <v>921</v>
      </c>
      <c r="F4909" t="s">
        <v>8144</v>
      </c>
      <c r="G4909">
        <v>81</v>
      </c>
      <c r="H4909" t="s">
        <v>16</v>
      </c>
      <c r="I4909" t="s">
        <v>17</v>
      </c>
      <c r="K4909">
        <v>250000</v>
      </c>
      <c r="L4909">
        <v>2015</v>
      </c>
      <c r="M4909">
        <v>6.2</v>
      </c>
    </row>
    <row r="4910" spans="1:13" x14ac:dyDescent="0.3">
      <c r="A4910" t="s">
        <v>3827</v>
      </c>
      <c r="B4910">
        <v>42</v>
      </c>
      <c r="C4910">
        <v>94</v>
      </c>
      <c r="E4910" t="s">
        <v>1557</v>
      </c>
      <c r="F4910" t="s">
        <v>8145</v>
      </c>
      <c r="G4910">
        <v>1328</v>
      </c>
      <c r="H4910" t="s">
        <v>16</v>
      </c>
      <c r="I4910" t="s">
        <v>17</v>
      </c>
      <c r="J4910" t="s">
        <v>18</v>
      </c>
      <c r="K4910">
        <v>13000000</v>
      </c>
      <c r="L4910">
        <v>2010</v>
      </c>
      <c r="M4910">
        <v>3.9</v>
      </c>
    </row>
    <row r="4911" spans="1:13" hidden="1" x14ac:dyDescent="0.3">
      <c r="A4911" t="s">
        <v>5328</v>
      </c>
      <c r="B4911">
        <v>93</v>
      </c>
      <c r="C4911">
        <v>84</v>
      </c>
      <c r="D4911">
        <v>140016</v>
      </c>
      <c r="E4911" t="s">
        <v>5430</v>
      </c>
      <c r="F4911" t="s">
        <v>8146</v>
      </c>
      <c r="G4911">
        <v>3507</v>
      </c>
      <c r="H4911" t="s">
        <v>16</v>
      </c>
      <c r="I4911" t="s">
        <v>17</v>
      </c>
      <c r="J4911" t="s">
        <v>217</v>
      </c>
      <c r="L4911">
        <v>2008</v>
      </c>
      <c r="M4911">
        <v>6</v>
      </c>
    </row>
    <row r="4912" spans="1:13" hidden="1" x14ac:dyDescent="0.3">
      <c r="A4912" t="s">
        <v>8147</v>
      </c>
      <c r="B4912">
        <v>1</v>
      </c>
      <c r="C4912">
        <v>89</v>
      </c>
      <c r="E4912" t="s">
        <v>8148</v>
      </c>
      <c r="F4912" t="s">
        <v>8149</v>
      </c>
      <c r="G4912">
        <v>78</v>
      </c>
      <c r="H4912" t="s">
        <v>16</v>
      </c>
      <c r="I4912" t="s">
        <v>17</v>
      </c>
      <c r="L4912">
        <v>2014</v>
      </c>
      <c r="M4912">
        <v>6.8</v>
      </c>
    </row>
    <row r="4913" spans="1:13" hidden="1" x14ac:dyDescent="0.3">
      <c r="A4913" t="s">
        <v>8150</v>
      </c>
      <c r="B4913">
        <v>16</v>
      </c>
      <c r="C4913">
        <v>59</v>
      </c>
      <c r="E4913" t="s">
        <v>31</v>
      </c>
      <c r="F4913" t="s">
        <v>8151</v>
      </c>
      <c r="G4913">
        <v>352</v>
      </c>
      <c r="H4913" t="s">
        <v>532</v>
      </c>
      <c r="I4913" t="s">
        <v>533</v>
      </c>
      <c r="K4913">
        <v>150000</v>
      </c>
      <c r="L4913">
        <v>2004</v>
      </c>
      <c r="M4913">
        <v>7.4</v>
      </c>
    </row>
    <row r="4914" spans="1:13" hidden="1" x14ac:dyDescent="0.3">
      <c r="A4914" t="s">
        <v>8152</v>
      </c>
      <c r="B4914">
        <v>54</v>
      </c>
      <c r="C4914">
        <v>126</v>
      </c>
      <c r="E4914" t="s">
        <v>1905</v>
      </c>
      <c r="F4914" t="s">
        <v>8153</v>
      </c>
      <c r="G4914">
        <v>9903</v>
      </c>
      <c r="H4914" t="s">
        <v>5533</v>
      </c>
      <c r="I4914" t="s">
        <v>2726</v>
      </c>
      <c r="J4914" t="s">
        <v>1730</v>
      </c>
      <c r="L4914">
        <v>1955</v>
      </c>
      <c r="M4914">
        <v>8.1</v>
      </c>
    </row>
    <row r="4915" spans="1:13" hidden="1" x14ac:dyDescent="0.3">
      <c r="A4915" t="s">
        <v>8154</v>
      </c>
      <c r="B4915">
        <v>38</v>
      </c>
      <c r="C4915">
        <v>86</v>
      </c>
      <c r="D4915">
        <v>15542</v>
      </c>
      <c r="E4915" t="s">
        <v>515</v>
      </c>
      <c r="F4915" t="s">
        <v>8155</v>
      </c>
      <c r="G4915">
        <v>6689</v>
      </c>
      <c r="H4915" t="s">
        <v>16</v>
      </c>
      <c r="I4915" t="s">
        <v>17</v>
      </c>
      <c r="J4915" t="s">
        <v>217</v>
      </c>
      <c r="L4915">
        <v>2008</v>
      </c>
      <c r="M4915">
        <v>6.5</v>
      </c>
    </row>
    <row r="4916" spans="1:13" x14ac:dyDescent="0.3">
      <c r="A4916" t="s">
        <v>7673</v>
      </c>
      <c r="B4916">
        <v>66</v>
      </c>
      <c r="C4916">
        <v>87</v>
      </c>
      <c r="E4916" t="s">
        <v>1967</v>
      </c>
      <c r="F4916" t="s">
        <v>8156</v>
      </c>
      <c r="G4916">
        <v>129799</v>
      </c>
      <c r="H4916" t="s">
        <v>16</v>
      </c>
      <c r="I4916" t="s">
        <v>17</v>
      </c>
      <c r="J4916" t="s">
        <v>1730</v>
      </c>
      <c r="K4916">
        <v>200000</v>
      </c>
      <c r="L4916">
        <v>2007</v>
      </c>
      <c r="M4916">
        <v>8</v>
      </c>
    </row>
    <row r="4917" spans="1:13" x14ac:dyDescent="0.3">
      <c r="A4917" t="s">
        <v>8157</v>
      </c>
      <c r="B4917">
        <v>11</v>
      </c>
      <c r="C4917">
        <v>106</v>
      </c>
      <c r="D4917">
        <v>1111</v>
      </c>
      <c r="E4917" t="s">
        <v>7060</v>
      </c>
      <c r="F4917" t="s">
        <v>8158</v>
      </c>
      <c r="G4917">
        <v>771</v>
      </c>
      <c r="H4917" t="s">
        <v>16</v>
      </c>
      <c r="I4917" t="s">
        <v>17</v>
      </c>
      <c r="J4917" t="s">
        <v>18</v>
      </c>
      <c r="K4917">
        <v>200000</v>
      </c>
      <c r="L4917">
        <v>2006</v>
      </c>
      <c r="M4917">
        <v>7.7</v>
      </c>
    </row>
    <row r="4918" spans="1:13" hidden="1" x14ac:dyDescent="0.3">
      <c r="A4918" t="s">
        <v>8159</v>
      </c>
      <c r="B4918">
        <v>6</v>
      </c>
      <c r="C4918">
        <v>86</v>
      </c>
      <c r="E4918" t="s">
        <v>2540</v>
      </c>
      <c r="F4918" t="s">
        <v>8160</v>
      </c>
      <c r="G4918">
        <v>1338</v>
      </c>
      <c r="H4918" t="s">
        <v>16</v>
      </c>
      <c r="I4918" t="s">
        <v>17</v>
      </c>
      <c r="K4918">
        <v>200000</v>
      </c>
      <c r="L4918">
        <v>2004</v>
      </c>
      <c r="M4918">
        <v>7.2</v>
      </c>
    </row>
    <row r="4919" spans="1:13" x14ac:dyDescent="0.3">
      <c r="A4919" t="s">
        <v>8161</v>
      </c>
      <c r="B4919">
        <v>25</v>
      </c>
      <c r="C4919">
        <v>89</v>
      </c>
      <c r="E4919" t="s">
        <v>8162</v>
      </c>
      <c r="F4919" t="s">
        <v>8163</v>
      </c>
      <c r="G4919">
        <v>374</v>
      </c>
      <c r="H4919" t="s">
        <v>16</v>
      </c>
      <c r="I4919" t="s">
        <v>17</v>
      </c>
      <c r="J4919" t="s">
        <v>42</v>
      </c>
      <c r="K4919">
        <v>2500000</v>
      </c>
      <c r="L4919">
        <v>2008</v>
      </c>
      <c r="M4919">
        <v>5.4</v>
      </c>
    </row>
    <row r="4920" spans="1:13" hidden="1" x14ac:dyDescent="0.3">
      <c r="A4920" t="s">
        <v>8164</v>
      </c>
      <c r="B4920">
        <v>13</v>
      </c>
      <c r="C4920">
        <v>105</v>
      </c>
      <c r="E4920" t="s">
        <v>1972</v>
      </c>
      <c r="F4920" t="s">
        <v>8165</v>
      </c>
      <c r="G4920">
        <v>37</v>
      </c>
      <c r="H4920" t="s">
        <v>16</v>
      </c>
      <c r="I4920" t="s">
        <v>17</v>
      </c>
      <c r="K4920">
        <v>200000</v>
      </c>
      <c r="L4920">
        <v>2012</v>
      </c>
      <c r="M4920">
        <v>6.7</v>
      </c>
    </row>
    <row r="4921" spans="1:13" hidden="1" x14ac:dyDescent="0.3">
      <c r="A4921" t="s">
        <v>8166</v>
      </c>
      <c r="B4921">
        <v>18</v>
      </c>
      <c r="C4921">
        <v>93</v>
      </c>
      <c r="E4921" t="s">
        <v>977</v>
      </c>
      <c r="F4921" t="s">
        <v>8167</v>
      </c>
      <c r="G4921">
        <v>191</v>
      </c>
      <c r="H4921" t="s">
        <v>16</v>
      </c>
      <c r="I4921" t="s">
        <v>17</v>
      </c>
      <c r="L4921">
        <v>2014</v>
      </c>
      <c r="M4921">
        <v>6.3</v>
      </c>
    </row>
    <row r="4922" spans="1:13" hidden="1" x14ac:dyDescent="0.3">
      <c r="A4922" t="s">
        <v>8168</v>
      </c>
      <c r="B4922">
        <v>3</v>
      </c>
      <c r="C4922">
        <v>94</v>
      </c>
      <c r="E4922" t="s">
        <v>1235</v>
      </c>
      <c r="F4922" t="s">
        <v>8169</v>
      </c>
      <c r="G4922">
        <v>15</v>
      </c>
      <c r="H4922" t="s">
        <v>16</v>
      </c>
      <c r="I4922" t="s">
        <v>17</v>
      </c>
      <c r="K4922">
        <v>200000</v>
      </c>
      <c r="L4922">
        <v>2012</v>
      </c>
      <c r="M4922">
        <v>8.1</v>
      </c>
    </row>
    <row r="4923" spans="1:13" x14ac:dyDescent="0.3">
      <c r="A4923" t="s">
        <v>8170</v>
      </c>
      <c r="B4923">
        <v>46</v>
      </c>
      <c r="C4923">
        <v>89</v>
      </c>
      <c r="D4923">
        <v>925402</v>
      </c>
      <c r="E4923" t="s">
        <v>2540</v>
      </c>
      <c r="F4923" t="s">
        <v>8171</v>
      </c>
      <c r="G4923">
        <v>27882</v>
      </c>
      <c r="H4923" t="s">
        <v>7690</v>
      </c>
      <c r="I4923" t="s">
        <v>4757</v>
      </c>
      <c r="J4923" t="s">
        <v>42</v>
      </c>
      <c r="K4923">
        <v>180000</v>
      </c>
      <c r="L4923">
        <v>1997</v>
      </c>
      <c r="M4923">
        <v>8.5</v>
      </c>
    </row>
    <row r="4924" spans="1:13" x14ac:dyDescent="0.3">
      <c r="A4924" t="s">
        <v>8172</v>
      </c>
      <c r="B4924">
        <v>143</v>
      </c>
      <c r="C4924">
        <v>97</v>
      </c>
      <c r="D4924">
        <v>469947</v>
      </c>
      <c r="E4924" t="s">
        <v>85</v>
      </c>
      <c r="F4924" t="s">
        <v>8173</v>
      </c>
      <c r="G4924">
        <v>19846</v>
      </c>
      <c r="H4924" t="s">
        <v>16</v>
      </c>
      <c r="I4924" t="s">
        <v>25</v>
      </c>
      <c r="J4924" t="s">
        <v>1730</v>
      </c>
      <c r="K4924">
        <v>120000</v>
      </c>
      <c r="L4924">
        <v>2011</v>
      </c>
      <c r="M4924">
        <v>7.7</v>
      </c>
    </row>
    <row r="4925" spans="1:13" x14ac:dyDescent="0.3">
      <c r="A4925" t="s">
        <v>1817</v>
      </c>
      <c r="B4925">
        <v>26</v>
      </c>
      <c r="C4925">
        <v>88</v>
      </c>
      <c r="D4925">
        <v>7137502</v>
      </c>
      <c r="E4925" t="s">
        <v>615</v>
      </c>
      <c r="F4925" t="s">
        <v>8174</v>
      </c>
      <c r="G4925">
        <v>4769</v>
      </c>
      <c r="H4925" t="s">
        <v>16</v>
      </c>
      <c r="I4925" t="s">
        <v>17</v>
      </c>
      <c r="J4925" t="s">
        <v>217</v>
      </c>
      <c r="K4925">
        <v>175000</v>
      </c>
      <c r="L4925">
        <v>1986</v>
      </c>
      <c r="M4925">
        <v>6.5</v>
      </c>
    </row>
    <row r="4926" spans="1:13" hidden="1" x14ac:dyDescent="0.3">
      <c r="A4926" t="s">
        <v>8175</v>
      </c>
      <c r="C4926">
        <v>78</v>
      </c>
      <c r="E4926" t="s">
        <v>31</v>
      </c>
      <c r="F4926" t="s">
        <v>8176</v>
      </c>
      <c r="G4926">
        <v>27</v>
      </c>
      <c r="H4926" t="s">
        <v>16</v>
      </c>
      <c r="I4926" t="s">
        <v>17</v>
      </c>
      <c r="K4926">
        <v>180000</v>
      </c>
      <c r="L4926">
        <v>2014</v>
      </c>
      <c r="M4926">
        <v>8.6999999999999993</v>
      </c>
    </row>
    <row r="4927" spans="1:13" hidden="1" x14ac:dyDescent="0.3">
      <c r="A4927" t="s">
        <v>8177</v>
      </c>
      <c r="B4927">
        <v>5</v>
      </c>
      <c r="C4927">
        <v>104</v>
      </c>
      <c r="E4927" t="s">
        <v>1235</v>
      </c>
      <c r="F4927" t="s">
        <v>8178</v>
      </c>
      <c r="G4927">
        <v>354</v>
      </c>
      <c r="H4927" t="s">
        <v>7683</v>
      </c>
      <c r="I4927" t="s">
        <v>3122</v>
      </c>
      <c r="K4927">
        <v>168000</v>
      </c>
      <c r="L4927">
        <v>2015</v>
      </c>
      <c r="M4927">
        <v>6.5</v>
      </c>
    </row>
    <row r="4928" spans="1:13" x14ac:dyDescent="0.3">
      <c r="A4928" t="s">
        <v>7573</v>
      </c>
      <c r="B4928">
        <v>242</v>
      </c>
      <c r="C4928">
        <v>92</v>
      </c>
      <c r="D4928">
        <v>1316074</v>
      </c>
      <c r="E4928" t="s">
        <v>1967</v>
      </c>
      <c r="F4928" t="s">
        <v>8179</v>
      </c>
      <c r="G4928">
        <v>71387</v>
      </c>
      <c r="H4928" t="s">
        <v>16</v>
      </c>
      <c r="I4928" t="s">
        <v>17</v>
      </c>
      <c r="J4928" t="s">
        <v>18</v>
      </c>
      <c r="K4928">
        <v>100000</v>
      </c>
      <c r="L4928">
        <v>2011</v>
      </c>
      <c r="M4928">
        <v>7</v>
      </c>
    </row>
    <row r="4929" spans="1:13" hidden="1" x14ac:dyDescent="0.3">
      <c r="A4929" t="s">
        <v>6976</v>
      </c>
      <c r="B4929">
        <v>48</v>
      </c>
      <c r="C4929">
        <v>108</v>
      </c>
      <c r="E4929" t="s">
        <v>3648</v>
      </c>
      <c r="F4929" t="s">
        <v>6977</v>
      </c>
      <c r="G4929">
        <v>6025</v>
      </c>
      <c r="H4929" t="s">
        <v>16</v>
      </c>
      <c r="I4929" t="s">
        <v>17</v>
      </c>
      <c r="J4929" t="s">
        <v>217</v>
      </c>
      <c r="L4929">
        <v>2014</v>
      </c>
      <c r="M4929">
        <v>5.8</v>
      </c>
    </row>
    <row r="4930" spans="1:13" x14ac:dyDescent="0.3">
      <c r="A4930" t="s">
        <v>8180</v>
      </c>
      <c r="B4930">
        <v>38</v>
      </c>
      <c r="C4930">
        <v>97</v>
      </c>
      <c r="D4930">
        <v>15180000</v>
      </c>
      <c r="E4930" t="s">
        <v>782</v>
      </c>
      <c r="F4930" t="s">
        <v>8181</v>
      </c>
      <c r="G4930">
        <v>3340</v>
      </c>
      <c r="H4930" t="s">
        <v>16</v>
      </c>
      <c r="I4930" t="s">
        <v>17</v>
      </c>
      <c r="J4930" t="s">
        <v>217</v>
      </c>
      <c r="K4930">
        <v>500000</v>
      </c>
      <c r="L4930">
        <v>1971</v>
      </c>
      <c r="M4930">
        <v>5.5</v>
      </c>
    </row>
    <row r="4931" spans="1:13" hidden="1" x14ac:dyDescent="0.3">
      <c r="A4931" t="s">
        <v>8182</v>
      </c>
      <c r="C4931">
        <v>109</v>
      </c>
      <c r="E4931" t="s">
        <v>1235</v>
      </c>
      <c r="F4931" t="s">
        <v>8183</v>
      </c>
      <c r="G4931">
        <v>8</v>
      </c>
      <c r="H4931" t="s">
        <v>16</v>
      </c>
      <c r="I4931" t="s">
        <v>17</v>
      </c>
      <c r="K4931">
        <v>200000</v>
      </c>
      <c r="L4931">
        <v>2014</v>
      </c>
      <c r="M4931">
        <v>7</v>
      </c>
    </row>
    <row r="4932" spans="1:13" x14ac:dyDescent="0.3">
      <c r="A4932" t="s">
        <v>932</v>
      </c>
      <c r="B4932">
        <v>91</v>
      </c>
      <c r="C4932">
        <v>78</v>
      </c>
      <c r="D4932">
        <v>2882062</v>
      </c>
      <c r="E4932" t="s">
        <v>515</v>
      </c>
      <c r="F4932" t="s">
        <v>8184</v>
      </c>
      <c r="G4932">
        <v>5178</v>
      </c>
      <c r="H4932" t="s">
        <v>16</v>
      </c>
      <c r="I4932" t="s">
        <v>17</v>
      </c>
      <c r="J4932" t="s">
        <v>18</v>
      </c>
      <c r="K4932">
        <v>150000</v>
      </c>
      <c r="L4932">
        <v>2000</v>
      </c>
      <c r="M4932">
        <v>6.3</v>
      </c>
    </row>
    <row r="4933" spans="1:13" x14ac:dyDescent="0.3">
      <c r="A4933" t="s">
        <v>5680</v>
      </c>
      <c r="B4933">
        <v>232</v>
      </c>
      <c r="C4933">
        <v>85</v>
      </c>
      <c r="D4933">
        <v>9437933</v>
      </c>
      <c r="E4933" t="s">
        <v>2769</v>
      </c>
      <c r="F4933" t="s">
        <v>8185</v>
      </c>
      <c r="G4933">
        <v>90827</v>
      </c>
      <c r="H4933" t="s">
        <v>16</v>
      </c>
      <c r="I4933" t="s">
        <v>2822</v>
      </c>
      <c r="J4933" t="s">
        <v>217</v>
      </c>
      <c r="K4933">
        <v>180000</v>
      </c>
      <c r="L4933">
        <v>2007</v>
      </c>
      <c r="M4933">
        <v>7.9</v>
      </c>
    </row>
    <row r="4934" spans="1:13" hidden="1" x14ac:dyDescent="0.3">
      <c r="A4934" t="s">
        <v>8186</v>
      </c>
      <c r="B4934">
        <v>18</v>
      </c>
      <c r="C4934">
        <v>88</v>
      </c>
      <c r="D4934">
        <v>110720</v>
      </c>
      <c r="E4934" t="s">
        <v>609</v>
      </c>
      <c r="F4934" t="s">
        <v>8187</v>
      </c>
      <c r="G4934">
        <v>524</v>
      </c>
      <c r="H4934" t="s">
        <v>16</v>
      </c>
      <c r="I4934" t="s">
        <v>17</v>
      </c>
      <c r="K4934">
        <v>1200000</v>
      </c>
      <c r="L4934">
        <v>1999</v>
      </c>
      <c r="M4934">
        <v>7.3</v>
      </c>
    </row>
    <row r="4935" spans="1:13" x14ac:dyDescent="0.3">
      <c r="A4935" t="s">
        <v>8188</v>
      </c>
      <c r="B4935">
        <v>29</v>
      </c>
      <c r="C4935">
        <v>93</v>
      </c>
      <c r="D4935">
        <v>155984</v>
      </c>
      <c r="E4935" t="s">
        <v>31</v>
      </c>
      <c r="F4935" t="s">
        <v>8189</v>
      </c>
      <c r="G4935">
        <v>586</v>
      </c>
      <c r="H4935" t="s">
        <v>16</v>
      </c>
      <c r="I4935" t="s">
        <v>17</v>
      </c>
      <c r="J4935" t="s">
        <v>2007</v>
      </c>
      <c r="K4935">
        <v>160000</v>
      </c>
      <c r="L4935">
        <v>2009</v>
      </c>
      <c r="M4935">
        <v>7.4</v>
      </c>
    </row>
    <row r="4936" spans="1:13" hidden="1" x14ac:dyDescent="0.3">
      <c r="A4936" t="s">
        <v>8190</v>
      </c>
      <c r="B4936">
        <v>44</v>
      </c>
      <c r="C4936">
        <v>86</v>
      </c>
      <c r="E4936" t="s">
        <v>2285</v>
      </c>
      <c r="F4936" t="s">
        <v>8191</v>
      </c>
      <c r="G4936">
        <v>3813</v>
      </c>
      <c r="H4936" t="s">
        <v>16</v>
      </c>
      <c r="I4936" t="s">
        <v>25</v>
      </c>
      <c r="L4936">
        <v>2012</v>
      </c>
      <c r="M4936">
        <v>5.4</v>
      </c>
    </row>
    <row r="4937" spans="1:13" hidden="1" x14ac:dyDescent="0.3">
      <c r="A4937" t="s">
        <v>8192</v>
      </c>
      <c r="B4937">
        <v>2</v>
      </c>
      <c r="C4937">
        <v>98</v>
      </c>
      <c r="E4937" t="s">
        <v>1185</v>
      </c>
      <c r="F4937" t="s">
        <v>8193</v>
      </c>
      <c r="G4937">
        <v>53</v>
      </c>
      <c r="H4937" t="s">
        <v>16</v>
      </c>
      <c r="I4937" t="s">
        <v>17</v>
      </c>
      <c r="J4937" t="s">
        <v>18</v>
      </c>
      <c r="L4937">
        <v>2015</v>
      </c>
      <c r="M4937">
        <v>7.1</v>
      </c>
    </row>
    <row r="4938" spans="1:13" x14ac:dyDescent="0.3">
      <c r="A4938" t="s">
        <v>2624</v>
      </c>
      <c r="B4938">
        <v>277</v>
      </c>
      <c r="C4938">
        <v>88</v>
      </c>
      <c r="D4938">
        <v>30859000</v>
      </c>
      <c r="E4938" t="s">
        <v>1982</v>
      </c>
      <c r="F4938" t="s">
        <v>5477</v>
      </c>
      <c r="G4938">
        <v>96411</v>
      </c>
      <c r="H4938" t="s">
        <v>16</v>
      </c>
      <c r="I4938" t="s">
        <v>17</v>
      </c>
      <c r="J4938" t="s">
        <v>217</v>
      </c>
      <c r="K4938">
        <v>83532</v>
      </c>
      <c r="L4938">
        <v>1974</v>
      </c>
      <c r="M4938">
        <v>7.5</v>
      </c>
    </row>
    <row r="4939" spans="1:13" x14ac:dyDescent="0.3">
      <c r="A4939" t="s">
        <v>708</v>
      </c>
      <c r="B4939">
        <v>43</v>
      </c>
      <c r="C4939">
        <v>25</v>
      </c>
      <c r="E4939" t="s">
        <v>1078</v>
      </c>
      <c r="F4939" t="s">
        <v>8194</v>
      </c>
      <c r="G4939">
        <v>21826</v>
      </c>
      <c r="H4939" t="s">
        <v>16</v>
      </c>
      <c r="I4939" t="s">
        <v>17</v>
      </c>
      <c r="J4939" t="s">
        <v>1001</v>
      </c>
      <c r="K4939">
        <v>150000</v>
      </c>
      <c r="L4939">
        <v>1965</v>
      </c>
      <c r="M4939">
        <v>8.4</v>
      </c>
    </row>
    <row r="4940" spans="1:13" hidden="1" x14ac:dyDescent="0.3">
      <c r="A4940" t="s">
        <v>8195</v>
      </c>
      <c r="B4940">
        <v>5</v>
      </c>
      <c r="C4940">
        <v>72</v>
      </c>
      <c r="D4940">
        <v>4914</v>
      </c>
      <c r="E4940" t="s">
        <v>8196</v>
      </c>
      <c r="F4940" t="s">
        <v>8197</v>
      </c>
      <c r="G4940">
        <v>123</v>
      </c>
      <c r="H4940" t="s">
        <v>16</v>
      </c>
      <c r="I4940" t="s">
        <v>17</v>
      </c>
      <c r="K4940">
        <v>150000</v>
      </c>
      <c r="L4940">
        <v>2015</v>
      </c>
      <c r="M4940">
        <v>7</v>
      </c>
    </row>
    <row r="4941" spans="1:13" hidden="1" x14ac:dyDescent="0.3">
      <c r="A4941" t="s">
        <v>8198</v>
      </c>
      <c r="B4941">
        <v>16</v>
      </c>
      <c r="C4941">
        <v>66</v>
      </c>
      <c r="E4941" t="s">
        <v>31</v>
      </c>
      <c r="F4941" t="s">
        <v>8199</v>
      </c>
      <c r="G4941">
        <v>502</v>
      </c>
      <c r="H4941" t="s">
        <v>16</v>
      </c>
      <c r="I4941" t="s">
        <v>17</v>
      </c>
      <c r="K4941">
        <v>150000</v>
      </c>
      <c r="L4941">
        <v>2013</v>
      </c>
      <c r="M4941">
        <v>5.3</v>
      </c>
    </row>
    <row r="4942" spans="1:13" hidden="1" x14ac:dyDescent="0.3">
      <c r="A4942" t="s">
        <v>8200</v>
      </c>
      <c r="B4942">
        <v>18</v>
      </c>
      <c r="C4942">
        <v>80</v>
      </c>
      <c r="D4942">
        <v>5858</v>
      </c>
      <c r="E4942" t="s">
        <v>31</v>
      </c>
      <c r="F4942" t="s">
        <v>8201</v>
      </c>
      <c r="G4942">
        <v>260</v>
      </c>
      <c r="H4942" t="s">
        <v>16</v>
      </c>
      <c r="I4942" t="s">
        <v>17</v>
      </c>
      <c r="K4942">
        <v>150000</v>
      </c>
      <c r="L4942">
        <v>2014</v>
      </c>
      <c r="M4942">
        <v>7.1</v>
      </c>
    </row>
    <row r="4943" spans="1:13" x14ac:dyDescent="0.3">
      <c r="A4943" t="s">
        <v>1372</v>
      </c>
      <c r="B4943">
        <v>40</v>
      </c>
      <c r="C4943">
        <v>91</v>
      </c>
      <c r="D4943">
        <v>6706368</v>
      </c>
      <c r="E4943" t="s">
        <v>31</v>
      </c>
      <c r="F4943" t="s">
        <v>8202</v>
      </c>
      <c r="G4943">
        <v>22800</v>
      </c>
      <c r="H4943" t="s">
        <v>16</v>
      </c>
      <c r="I4943" t="s">
        <v>17</v>
      </c>
      <c r="J4943" t="s">
        <v>217</v>
      </c>
      <c r="K4943">
        <v>160000</v>
      </c>
      <c r="L4943">
        <v>1989</v>
      </c>
      <c r="M4943">
        <v>7.5</v>
      </c>
    </row>
    <row r="4944" spans="1:13" x14ac:dyDescent="0.3">
      <c r="A4944" t="s">
        <v>4891</v>
      </c>
      <c r="B4944">
        <v>130</v>
      </c>
      <c r="C4944">
        <v>93</v>
      </c>
      <c r="E4944" t="s">
        <v>3427</v>
      </c>
      <c r="F4944" t="s">
        <v>4892</v>
      </c>
      <c r="G4944">
        <v>14193</v>
      </c>
      <c r="H4944" t="s">
        <v>16</v>
      </c>
      <c r="I4944" t="s">
        <v>17</v>
      </c>
      <c r="J4944" t="s">
        <v>217</v>
      </c>
      <c r="K4944">
        <v>18000000</v>
      </c>
      <c r="L4944">
        <v>1982</v>
      </c>
      <c r="M4944">
        <v>6.1</v>
      </c>
    </row>
    <row r="4945" spans="1:13" x14ac:dyDescent="0.3">
      <c r="A4945" t="s">
        <v>8203</v>
      </c>
      <c r="B4945">
        <v>3</v>
      </c>
      <c r="C4945">
        <v>89</v>
      </c>
      <c r="E4945" t="s">
        <v>1235</v>
      </c>
      <c r="F4945" t="s">
        <v>8204</v>
      </c>
      <c r="G4945">
        <v>100</v>
      </c>
      <c r="H4945" t="s">
        <v>16</v>
      </c>
      <c r="I4945" t="s">
        <v>17</v>
      </c>
      <c r="J4945" t="s">
        <v>217</v>
      </c>
      <c r="K4945">
        <v>125000</v>
      </c>
      <c r="L4945">
        <v>2014</v>
      </c>
      <c r="M4945">
        <v>7.2</v>
      </c>
    </row>
    <row r="4946" spans="1:13" hidden="1" x14ac:dyDescent="0.3">
      <c r="A4946" t="s">
        <v>5927</v>
      </c>
      <c r="B4946">
        <v>136</v>
      </c>
      <c r="C4946">
        <v>85</v>
      </c>
      <c r="D4946">
        <v>405614</v>
      </c>
      <c r="E4946" t="s">
        <v>810</v>
      </c>
      <c r="F4946" t="s">
        <v>8205</v>
      </c>
      <c r="G4946">
        <v>15775</v>
      </c>
      <c r="H4946" t="s">
        <v>16</v>
      </c>
      <c r="I4946" t="s">
        <v>17</v>
      </c>
      <c r="J4946" t="s">
        <v>217</v>
      </c>
      <c r="L4946">
        <v>2011</v>
      </c>
      <c r="M4946">
        <v>6.7</v>
      </c>
    </row>
    <row r="4947" spans="1:13" hidden="1" x14ac:dyDescent="0.3">
      <c r="A4947" t="s">
        <v>8206</v>
      </c>
      <c r="C4947">
        <v>62</v>
      </c>
      <c r="E4947" t="s">
        <v>8207</v>
      </c>
      <c r="F4947" t="s">
        <v>8208</v>
      </c>
      <c r="G4947">
        <v>18</v>
      </c>
      <c r="H4947" t="s">
        <v>5595</v>
      </c>
      <c r="I4947" t="s">
        <v>8209</v>
      </c>
      <c r="K4947">
        <v>125000</v>
      </c>
      <c r="L4947">
        <v>2013</v>
      </c>
      <c r="M4947">
        <v>8.1999999999999993</v>
      </c>
    </row>
    <row r="4948" spans="1:13" hidden="1" x14ac:dyDescent="0.3">
      <c r="A4948" t="s">
        <v>8210</v>
      </c>
      <c r="B4948">
        <v>12</v>
      </c>
      <c r="C4948">
        <v>90</v>
      </c>
      <c r="E4948" t="s">
        <v>7079</v>
      </c>
      <c r="F4948" t="s">
        <v>8211</v>
      </c>
      <c r="G4948">
        <v>102</v>
      </c>
      <c r="H4948" t="s">
        <v>16</v>
      </c>
      <c r="I4948" t="s">
        <v>17</v>
      </c>
      <c r="K4948">
        <v>120000</v>
      </c>
      <c r="L4948">
        <v>2005</v>
      </c>
      <c r="M4948">
        <v>6.6</v>
      </c>
    </row>
    <row r="4949" spans="1:13" x14ac:dyDescent="0.3">
      <c r="A4949" t="s">
        <v>8212</v>
      </c>
      <c r="B4949">
        <v>171</v>
      </c>
      <c r="C4949">
        <v>90</v>
      </c>
      <c r="D4949">
        <v>1573712</v>
      </c>
      <c r="E4949" t="s">
        <v>921</v>
      </c>
      <c r="F4949" t="s">
        <v>8213</v>
      </c>
      <c r="G4949">
        <v>21618</v>
      </c>
      <c r="H4949" t="s">
        <v>16</v>
      </c>
      <c r="I4949" t="s">
        <v>17</v>
      </c>
      <c r="J4949" t="s">
        <v>217</v>
      </c>
      <c r="K4949">
        <v>125000</v>
      </c>
      <c r="L4949">
        <v>2011</v>
      </c>
      <c r="M4949">
        <v>6.7</v>
      </c>
    </row>
    <row r="4950" spans="1:13" hidden="1" x14ac:dyDescent="0.3">
      <c r="A4950" t="s">
        <v>8214</v>
      </c>
      <c r="E4950" t="s">
        <v>6877</v>
      </c>
      <c r="F4950" t="s">
        <v>8215</v>
      </c>
      <c r="G4950">
        <v>172</v>
      </c>
      <c r="H4950" t="s">
        <v>16</v>
      </c>
      <c r="I4950" t="s">
        <v>17</v>
      </c>
      <c r="J4950" t="s">
        <v>18</v>
      </c>
      <c r="K4950">
        <v>125000</v>
      </c>
      <c r="L4950">
        <v>2015</v>
      </c>
      <c r="M4950">
        <v>5.0999999999999996</v>
      </c>
    </row>
    <row r="4951" spans="1:13" hidden="1" x14ac:dyDescent="0.3">
      <c r="A4951" t="s">
        <v>3023</v>
      </c>
      <c r="B4951">
        <v>8</v>
      </c>
      <c r="C4951">
        <v>88</v>
      </c>
      <c r="E4951" t="s">
        <v>609</v>
      </c>
      <c r="F4951" t="s">
        <v>8216</v>
      </c>
      <c r="G4951">
        <v>3262</v>
      </c>
      <c r="H4951" t="s">
        <v>16</v>
      </c>
      <c r="I4951" t="s">
        <v>105</v>
      </c>
      <c r="K4951">
        <v>120000</v>
      </c>
      <c r="L4951">
        <v>2007</v>
      </c>
      <c r="M4951">
        <v>7</v>
      </c>
    </row>
    <row r="4952" spans="1:13" hidden="1" x14ac:dyDescent="0.3">
      <c r="A4952" t="s">
        <v>3023</v>
      </c>
      <c r="B4952">
        <v>8</v>
      </c>
      <c r="C4952">
        <v>88</v>
      </c>
      <c r="E4952" t="s">
        <v>609</v>
      </c>
      <c r="F4952" t="s">
        <v>8216</v>
      </c>
      <c r="G4952">
        <v>3262</v>
      </c>
      <c r="H4952" t="s">
        <v>16</v>
      </c>
      <c r="I4952" t="s">
        <v>105</v>
      </c>
      <c r="K4952">
        <v>120000</v>
      </c>
      <c r="L4952">
        <v>2007</v>
      </c>
      <c r="M4952">
        <v>7</v>
      </c>
    </row>
    <row r="4953" spans="1:13" x14ac:dyDescent="0.3">
      <c r="A4953" t="s">
        <v>910</v>
      </c>
      <c r="B4953">
        <v>284</v>
      </c>
      <c r="C4953">
        <v>96</v>
      </c>
      <c r="E4953" t="s">
        <v>6440</v>
      </c>
      <c r="F4953" t="s">
        <v>6441</v>
      </c>
      <c r="G4953">
        <v>87978</v>
      </c>
      <c r="H4953" t="s">
        <v>16</v>
      </c>
      <c r="I4953" t="s">
        <v>17</v>
      </c>
      <c r="J4953" t="s">
        <v>2007</v>
      </c>
      <c r="K4953">
        <v>114000</v>
      </c>
      <c r="L4953">
        <v>1968</v>
      </c>
      <c r="M4953">
        <v>8</v>
      </c>
    </row>
    <row r="4954" spans="1:13" hidden="1" x14ac:dyDescent="0.3">
      <c r="A4954" t="s">
        <v>8019</v>
      </c>
      <c r="B4954">
        <v>36</v>
      </c>
      <c r="C4954">
        <v>94</v>
      </c>
      <c r="E4954" t="s">
        <v>1235</v>
      </c>
      <c r="F4954" t="s">
        <v>8217</v>
      </c>
      <c r="G4954">
        <v>1962</v>
      </c>
      <c r="H4954" t="s">
        <v>532</v>
      </c>
      <c r="I4954" t="s">
        <v>533</v>
      </c>
      <c r="K4954">
        <v>120000</v>
      </c>
      <c r="L4954">
        <v>1964</v>
      </c>
      <c r="M4954">
        <v>7.4</v>
      </c>
    </row>
    <row r="4955" spans="1:13" x14ac:dyDescent="0.3">
      <c r="A4955" t="s">
        <v>1620</v>
      </c>
      <c r="B4955">
        <v>21</v>
      </c>
      <c r="C4955">
        <v>120</v>
      </c>
      <c r="E4955" t="s">
        <v>563</v>
      </c>
      <c r="F4955" t="s">
        <v>8218</v>
      </c>
      <c r="G4955">
        <v>1197</v>
      </c>
      <c r="H4955" t="s">
        <v>16</v>
      </c>
      <c r="I4955" t="s">
        <v>17</v>
      </c>
      <c r="J4955" t="s">
        <v>217</v>
      </c>
      <c r="K4955">
        <v>10000000</v>
      </c>
      <c r="L4955">
        <v>2016</v>
      </c>
      <c r="M4955">
        <v>5.4</v>
      </c>
    </row>
    <row r="4956" spans="1:13" hidden="1" x14ac:dyDescent="0.3">
      <c r="A4956" t="s">
        <v>8219</v>
      </c>
      <c r="B4956">
        <v>1</v>
      </c>
      <c r="C4956">
        <v>77</v>
      </c>
      <c r="E4956" t="s">
        <v>609</v>
      </c>
      <c r="F4956" t="s">
        <v>8220</v>
      </c>
      <c r="G4956">
        <v>98</v>
      </c>
      <c r="H4956" t="s">
        <v>16</v>
      </c>
      <c r="I4956" t="s">
        <v>17</v>
      </c>
      <c r="K4956">
        <v>103000</v>
      </c>
      <c r="L4956">
        <v>2003</v>
      </c>
      <c r="M4956">
        <v>5.7</v>
      </c>
    </row>
    <row r="4957" spans="1:13" x14ac:dyDescent="0.3">
      <c r="A4957" t="s">
        <v>6387</v>
      </c>
      <c r="B4957">
        <v>31</v>
      </c>
      <c r="C4957">
        <v>111</v>
      </c>
      <c r="D4957">
        <v>10174663</v>
      </c>
      <c r="E4957" t="s">
        <v>1367</v>
      </c>
      <c r="F4957" t="s">
        <v>8221</v>
      </c>
      <c r="G4957">
        <v>12399</v>
      </c>
      <c r="H4957" t="s">
        <v>16</v>
      </c>
      <c r="I4957" t="s">
        <v>17</v>
      </c>
      <c r="J4957" t="s">
        <v>42</v>
      </c>
      <c r="K4957">
        <v>100000</v>
      </c>
      <c r="L4957">
        <v>2006</v>
      </c>
      <c r="M4957">
        <v>6.7</v>
      </c>
    </row>
    <row r="4958" spans="1:13" x14ac:dyDescent="0.3">
      <c r="A4958" t="s">
        <v>8222</v>
      </c>
      <c r="B4958">
        <v>159</v>
      </c>
      <c r="C4958">
        <v>81</v>
      </c>
      <c r="D4958">
        <v>22757819</v>
      </c>
      <c r="E4958" t="s">
        <v>1982</v>
      </c>
      <c r="F4958" t="s">
        <v>8223</v>
      </c>
      <c r="G4958">
        <v>13521</v>
      </c>
      <c r="H4958" t="s">
        <v>16</v>
      </c>
      <c r="I4958" t="s">
        <v>17</v>
      </c>
      <c r="J4958" t="s">
        <v>217</v>
      </c>
      <c r="K4958">
        <v>100000</v>
      </c>
      <c r="L4958">
        <v>2015</v>
      </c>
      <c r="M4958">
        <v>4.2</v>
      </c>
    </row>
    <row r="4959" spans="1:13" x14ac:dyDescent="0.3">
      <c r="A4959" t="s">
        <v>2102</v>
      </c>
      <c r="B4959">
        <v>152</v>
      </c>
      <c r="C4959">
        <v>89</v>
      </c>
      <c r="E4959" t="s">
        <v>5227</v>
      </c>
      <c r="F4959" t="s">
        <v>8224</v>
      </c>
      <c r="G4959">
        <v>69831</v>
      </c>
      <c r="H4959" t="s">
        <v>16</v>
      </c>
      <c r="I4959" t="s">
        <v>17</v>
      </c>
      <c r="J4959" t="s">
        <v>2007</v>
      </c>
      <c r="K4959">
        <v>20000</v>
      </c>
      <c r="L4959">
        <v>1977</v>
      </c>
      <c r="M4959">
        <v>7.4</v>
      </c>
    </row>
    <row r="4960" spans="1:13" hidden="1" x14ac:dyDescent="0.3">
      <c r="A4960" t="s">
        <v>8225</v>
      </c>
      <c r="B4960">
        <v>1</v>
      </c>
      <c r="C4960">
        <v>110</v>
      </c>
      <c r="D4960">
        <v>3000000</v>
      </c>
      <c r="E4960" t="s">
        <v>714</v>
      </c>
      <c r="F4960" t="s">
        <v>8226</v>
      </c>
      <c r="G4960">
        <v>5</v>
      </c>
      <c r="I4960" t="s">
        <v>17</v>
      </c>
      <c r="K4960">
        <v>100000</v>
      </c>
      <c r="L4960">
        <v>1920</v>
      </c>
      <c r="M4960">
        <v>4.8</v>
      </c>
    </row>
    <row r="4961" spans="1:13" x14ac:dyDescent="0.3">
      <c r="A4961" t="s">
        <v>6639</v>
      </c>
      <c r="B4961">
        <v>21</v>
      </c>
      <c r="C4961">
        <v>81</v>
      </c>
      <c r="D4961">
        <v>5228617</v>
      </c>
      <c r="E4961" t="s">
        <v>609</v>
      </c>
      <c r="F4961" t="s">
        <v>8227</v>
      </c>
      <c r="G4961">
        <v>2770</v>
      </c>
      <c r="H4961" t="s">
        <v>16</v>
      </c>
      <c r="I4961" t="s">
        <v>17</v>
      </c>
      <c r="J4961" t="s">
        <v>217</v>
      </c>
      <c r="K4961">
        <v>100000</v>
      </c>
      <c r="L4961">
        <v>1987</v>
      </c>
      <c r="M4961">
        <v>7</v>
      </c>
    </row>
    <row r="4962" spans="1:13" hidden="1" x14ac:dyDescent="0.3">
      <c r="A4962" t="s">
        <v>613</v>
      </c>
      <c r="B4962">
        <v>57</v>
      </c>
      <c r="C4962">
        <v>100</v>
      </c>
      <c r="D4962">
        <v>2643689</v>
      </c>
      <c r="E4962" t="s">
        <v>921</v>
      </c>
      <c r="F4962" t="s">
        <v>8228</v>
      </c>
      <c r="G4962">
        <v>10499</v>
      </c>
      <c r="H4962" t="s">
        <v>16</v>
      </c>
      <c r="I4962" t="s">
        <v>17</v>
      </c>
      <c r="J4962" t="s">
        <v>18</v>
      </c>
      <c r="L4962">
        <v>1998</v>
      </c>
      <c r="M4962">
        <v>7.3</v>
      </c>
    </row>
    <row r="4963" spans="1:13" x14ac:dyDescent="0.3">
      <c r="A4963" t="s">
        <v>8229</v>
      </c>
      <c r="B4963">
        <v>23</v>
      </c>
      <c r="C4963">
        <v>99</v>
      </c>
      <c r="E4963" t="s">
        <v>2977</v>
      </c>
      <c r="F4963" t="s">
        <v>8230</v>
      </c>
      <c r="G4963">
        <v>509</v>
      </c>
      <c r="H4963" t="s">
        <v>16</v>
      </c>
      <c r="I4963" t="s">
        <v>17</v>
      </c>
      <c r="J4963" t="s">
        <v>217</v>
      </c>
      <c r="K4963">
        <v>100000</v>
      </c>
      <c r="L4963">
        <v>1979</v>
      </c>
      <c r="M4963">
        <v>5.8</v>
      </c>
    </row>
    <row r="4964" spans="1:13" x14ac:dyDescent="0.3">
      <c r="A4964" t="s">
        <v>8231</v>
      </c>
      <c r="B4964">
        <v>88</v>
      </c>
      <c r="C4964">
        <v>90</v>
      </c>
      <c r="D4964">
        <v>110536</v>
      </c>
      <c r="E4964" t="s">
        <v>4425</v>
      </c>
      <c r="F4964" t="s">
        <v>8232</v>
      </c>
      <c r="G4964">
        <v>4117</v>
      </c>
      <c r="H4964" t="s">
        <v>16</v>
      </c>
      <c r="I4964" t="s">
        <v>17</v>
      </c>
      <c r="J4964" t="s">
        <v>42</v>
      </c>
      <c r="K4964">
        <v>40000</v>
      </c>
      <c r="L4964">
        <v>2001</v>
      </c>
      <c r="M4964">
        <v>7</v>
      </c>
    </row>
    <row r="4965" spans="1:13" x14ac:dyDescent="0.3">
      <c r="A4965" t="s">
        <v>8233</v>
      </c>
      <c r="B4965">
        <v>2</v>
      </c>
      <c r="C4965">
        <v>82</v>
      </c>
      <c r="E4965" t="s">
        <v>6325</v>
      </c>
      <c r="F4965" t="s">
        <v>8234</v>
      </c>
      <c r="G4965">
        <v>73</v>
      </c>
      <c r="H4965" t="s">
        <v>16</v>
      </c>
      <c r="I4965" t="s">
        <v>17</v>
      </c>
      <c r="J4965" t="s">
        <v>42</v>
      </c>
      <c r="K4965">
        <v>20000</v>
      </c>
      <c r="L4965">
        <v>2014</v>
      </c>
      <c r="M4965">
        <v>3.2</v>
      </c>
    </row>
    <row r="4966" spans="1:13" x14ac:dyDescent="0.3">
      <c r="A4966" t="s">
        <v>8235</v>
      </c>
      <c r="B4966">
        <v>193</v>
      </c>
      <c r="C4966">
        <v>88</v>
      </c>
      <c r="D4966">
        <v>59379</v>
      </c>
      <c r="E4966" t="s">
        <v>8236</v>
      </c>
      <c r="F4966" t="s">
        <v>8237</v>
      </c>
      <c r="G4966">
        <v>12796</v>
      </c>
      <c r="H4966" t="s">
        <v>16</v>
      </c>
      <c r="I4966" t="s">
        <v>17</v>
      </c>
      <c r="J4966" t="s">
        <v>1730</v>
      </c>
      <c r="K4966">
        <v>200000</v>
      </c>
      <c r="L4966">
        <v>2013</v>
      </c>
      <c r="M4966">
        <v>6.8</v>
      </c>
    </row>
    <row r="4967" spans="1:13" x14ac:dyDescent="0.3">
      <c r="A4967" t="s">
        <v>8238</v>
      </c>
      <c r="B4967">
        <v>50</v>
      </c>
      <c r="C4967">
        <v>103</v>
      </c>
      <c r="E4967" t="s">
        <v>31</v>
      </c>
      <c r="F4967" t="s">
        <v>8239</v>
      </c>
      <c r="G4967">
        <v>16701</v>
      </c>
      <c r="H4967" t="s">
        <v>16</v>
      </c>
      <c r="I4967" t="s">
        <v>105</v>
      </c>
      <c r="J4967" t="s">
        <v>1730</v>
      </c>
      <c r="K4967">
        <v>100000</v>
      </c>
      <c r="L4967">
        <v>2012</v>
      </c>
      <c r="M4967">
        <v>7.7</v>
      </c>
    </row>
    <row r="4968" spans="1:13" x14ac:dyDescent="0.3">
      <c r="A4968" t="s">
        <v>8240</v>
      </c>
      <c r="B4968">
        <v>61</v>
      </c>
      <c r="C4968">
        <v>80</v>
      </c>
      <c r="E4968" t="s">
        <v>3648</v>
      </c>
      <c r="F4968" t="s">
        <v>8241</v>
      </c>
      <c r="G4968">
        <v>5747</v>
      </c>
      <c r="H4968" t="s">
        <v>16</v>
      </c>
      <c r="I4968" t="s">
        <v>25</v>
      </c>
      <c r="J4968" t="s">
        <v>217</v>
      </c>
      <c r="K4968">
        <v>1800000</v>
      </c>
      <c r="L4968">
        <v>2007</v>
      </c>
      <c r="M4968">
        <v>5.6</v>
      </c>
    </row>
    <row r="4969" spans="1:13" hidden="1" x14ac:dyDescent="0.3">
      <c r="A4969" t="s">
        <v>8242</v>
      </c>
      <c r="B4969">
        <v>1</v>
      </c>
      <c r="C4969">
        <v>68</v>
      </c>
      <c r="E4969" t="s">
        <v>714</v>
      </c>
      <c r="F4969" t="s">
        <v>8243</v>
      </c>
      <c r="G4969">
        <v>67</v>
      </c>
      <c r="H4969" t="s">
        <v>16</v>
      </c>
      <c r="I4969" t="s">
        <v>17</v>
      </c>
      <c r="J4969" t="s">
        <v>2160</v>
      </c>
      <c r="L4969">
        <v>1948</v>
      </c>
      <c r="M4969">
        <v>7.1</v>
      </c>
    </row>
    <row r="4970" spans="1:13" hidden="1" x14ac:dyDescent="0.3">
      <c r="A4970" t="s">
        <v>8244</v>
      </c>
      <c r="B4970">
        <v>5</v>
      </c>
      <c r="C4970">
        <v>81</v>
      </c>
      <c r="E4970" t="s">
        <v>505</v>
      </c>
      <c r="F4970" t="s">
        <v>8245</v>
      </c>
      <c r="G4970">
        <v>101</v>
      </c>
      <c r="H4970" t="s">
        <v>16</v>
      </c>
      <c r="I4970" t="s">
        <v>17</v>
      </c>
      <c r="K4970">
        <v>100000</v>
      </c>
      <c r="L4970">
        <v>2013</v>
      </c>
      <c r="M4970">
        <v>3.6</v>
      </c>
    </row>
    <row r="4971" spans="1:13" hidden="1" x14ac:dyDescent="0.3">
      <c r="A4971" t="s">
        <v>8246</v>
      </c>
      <c r="B4971">
        <v>14</v>
      </c>
      <c r="C4971">
        <v>106</v>
      </c>
      <c r="E4971" t="s">
        <v>2413</v>
      </c>
      <c r="F4971" t="s">
        <v>8247</v>
      </c>
      <c r="G4971">
        <v>544</v>
      </c>
      <c r="H4971" t="s">
        <v>16</v>
      </c>
      <c r="I4971" t="s">
        <v>17</v>
      </c>
      <c r="J4971" t="s">
        <v>4951</v>
      </c>
      <c r="L4971">
        <v>1971</v>
      </c>
      <c r="M4971">
        <v>6.8</v>
      </c>
    </row>
    <row r="4972" spans="1:13" x14ac:dyDescent="0.3">
      <c r="A4972" t="s">
        <v>8248</v>
      </c>
      <c r="B4972">
        <v>5</v>
      </c>
      <c r="C4972">
        <v>77</v>
      </c>
      <c r="E4972" t="s">
        <v>7525</v>
      </c>
      <c r="F4972" t="s">
        <v>8249</v>
      </c>
      <c r="G4972">
        <v>80</v>
      </c>
      <c r="H4972" t="s">
        <v>16</v>
      </c>
      <c r="I4972" t="s">
        <v>17</v>
      </c>
      <c r="J4972" t="s">
        <v>2007</v>
      </c>
      <c r="K4972">
        <v>100000</v>
      </c>
      <c r="L4972">
        <v>2014</v>
      </c>
      <c r="M4972">
        <v>7.6</v>
      </c>
    </row>
    <row r="4973" spans="1:13" x14ac:dyDescent="0.3">
      <c r="A4973" t="s">
        <v>4489</v>
      </c>
      <c r="B4973">
        <v>241</v>
      </c>
      <c r="C4973">
        <v>114</v>
      </c>
      <c r="D4973">
        <v>32721635</v>
      </c>
      <c r="E4973" t="s">
        <v>2413</v>
      </c>
      <c r="F4973" t="s">
        <v>4490</v>
      </c>
      <c r="G4973">
        <v>67824</v>
      </c>
      <c r="H4973" t="s">
        <v>16</v>
      </c>
      <c r="I4973" t="s">
        <v>17</v>
      </c>
      <c r="J4973" t="s">
        <v>217</v>
      </c>
      <c r="K4973">
        <v>15000000</v>
      </c>
      <c r="L4973">
        <v>2009</v>
      </c>
      <c r="M4973">
        <v>6.6</v>
      </c>
    </row>
    <row r="4974" spans="1:13" hidden="1" x14ac:dyDescent="0.3">
      <c r="A4974" t="s">
        <v>8250</v>
      </c>
      <c r="B4974">
        <v>16</v>
      </c>
      <c r="C4974">
        <v>80</v>
      </c>
      <c r="E4974" t="s">
        <v>31</v>
      </c>
      <c r="F4974" t="s">
        <v>8251</v>
      </c>
      <c r="G4974">
        <v>496</v>
      </c>
      <c r="H4974" t="s">
        <v>16</v>
      </c>
      <c r="I4974" t="s">
        <v>17</v>
      </c>
      <c r="K4974">
        <v>70000</v>
      </c>
      <c r="L4974">
        <v>2004</v>
      </c>
      <c r="M4974">
        <v>8.3000000000000007</v>
      </c>
    </row>
    <row r="4975" spans="1:13" x14ac:dyDescent="0.3">
      <c r="A4975" t="s">
        <v>438</v>
      </c>
      <c r="B4975">
        <v>138</v>
      </c>
      <c r="C4975">
        <v>84</v>
      </c>
      <c r="D4975">
        <v>3216970</v>
      </c>
      <c r="E4975" t="s">
        <v>710</v>
      </c>
      <c r="F4975" t="s">
        <v>8252</v>
      </c>
      <c r="G4975">
        <v>142619</v>
      </c>
      <c r="H4975" t="s">
        <v>16</v>
      </c>
      <c r="I4975" t="s">
        <v>17</v>
      </c>
      <c r="J4975" t="s">
        <v>217</v>
      </c>
      <c r="K4975">
        <v>60000</v>
      </c>
      <c r="L4975">
        <v>1998</v>
      </c>
      <c r="M4975">
        <v>7.5</v>
      </c>
    </row>
    <row r="4976" spans="1:13" hidden="1" x14ac:dyDescent="0.3">
      <c r="A4976" t="s">
        <v>8253</v>
      </c>
      <c r="B4976">
        <v>5</v>
      </c>
      <c r="C4976">
        <v>86</v>
      </c>
      <c r="D4976">
        <v>33598</v>
      </c>
      <c r="E4976" t="s">
        <v>615</v>
      </c>
      <c r="F4976" t="s">
        <v>8254</v>
      </c>
      <c r="G4976">
        <v>405</v>
      </c>
      <c r="H4976" t="s">
        <v>16</v>
      </c>
      <c r="I4976" t="s">
        <v>17</v>
      </c>
      <c r="J4976" t="s">
        <v>217</v>
      </c>
      <c r="L4976">
        <v>1997</v>
      </c>
      <c r="M4976">
        <v>5.4</v>
      </c>
    </row>
    <row r="4977" spans="1:13" x14ac:dyDescent="0.3">
      <c r="A4977" t="s">
        <v>8255</v>
      </c>
      <c r="B4977">
        <v>32</v>
      </c>
      <c r="C4977">
        <v>87</v>
      </c>
      <c r="D4977">
        <v>536767</v>
      </c>
      <c r="E4977" t="s">
        <v>2564</v>
      </c>
      <c r="F4977" t="s">
        <v>8256</v>
      </c>
      <c r="G4977">
        <v>1622</v>
      </c>
      <c r="H4977" t="s">
        <v>16</v>
      </c>
      <c r="I4977" t="s">
        <v>17</v>
      </c>
      <c r="J4977" t="s">
        <v>217</v>
      </c>
      <c r="K4977">
        <v>60000</v>
      </c>
      <c r="L4977">
        <v>1998</v>
      </c>
      <c r="M4977">
        <v>5.3</v>
      </c>
    </row>
    <row r="4978" spans="1:13" hidden="1" x14ac:dyDescent="0.3">
      <c r="A4978" t="s">
        <v>8257</v>
      </c>
      <c r="B4978">
        <v>18</v>
      </c>
      <c r="C4978">
        <v>80</v>
      </c>
      <c r="E4978" t="s">
        <v>1024</v>
      </c>
      <c r="F4978" t="s">
        <v>8258</v>
      </c>
      <c r="G4978">
        <v>48</v>
      </c>
      <c r="H4978" t="s">
        <v>16</v>
      </c>
      <c r="I4978" t="s">
        <v>17</v>
      </c>
      <c r="K4978">
        <v>75000</v>
      </c>
      <c r="L4978">
        <v>2015</v>
      </c>
      <c r="M4978">
        <v>4.5</v>
      </c>
    </row>
    <row r="4979" spans="1:13" x14ac:dyDescent="0.3">
      <c r="A4979" t="s">
        <v>5269</v>
      </c>
      <c r="B4979">
        <v>193</v>
      </c>
      <c r="C4979">
        <v>100</v>
      </c>
      <c r="D4979">
        <v>11529368</v>
      </c>
      <c r="E4979" t="s">
        <v>8259</v>
      </c>
      <c r="F4979" t="s">
        <v>8260</v>
      </c>
      <c r="G4979">
        <v>85028</v>
      </c>
      <c r="H4979" t="s">
        <v>16</v>
      </c>
      <c r="I4979" t="s">
        <v>17</v>
      </c>
      <c r="J4979" t="s">
        <v>42</v>
      </c>
      <c r="K4979">
        <v>65000</v>
      </c>
      <c r="L4979">
        <v>2004</v>
      </c>
      <c r="M4979">
        <v>7.3</v>
      </c>
    </row>
    <row r="4980" spans="1:13" x14ac:dyDescent="0.3">
      <c r="A4980" t="s">
        <v>8261</v>
      </c>
      <c r="B4980">
        <v>66</v>
      </c>
      <c r="C4980">
        <v>82</v>
      </c>
      <c r="D4980">
        <v>40557</v>
      </c>
      <c r="E4980" t="s">
        <v>609</v>
      </c>
      <c r="F4980" t="s">
        <v>8262</v>
      </c>
      <c r="G4980">
        <v>1389</v>
      </c>
      <c r="H4980" t="s">
        <v>16</v>
      </c>
      <c r="I4980" t="s">
        <v>17</v>
      </c>
      <c r="J4980" t="s">
        <v>217</v>
      </c>
      <c r="K4980">
        <v>60000</v>
      </c>
      <c r="L4980">
        <v>2011</v>
      </c>
      <c r="M4980">
        <v>5.6</v>
      </c>
    </row>
    <row r="4981" spans="1:13" x14ac:dyDescent="0.3">
      <c r="A4981" t="s">
        <v>7867</v>
      </c>
      <c r="B4981">
        <v>65</v>
      </c>
      <c r="C4981">
        <v>82</v>
      </c>
      <c r="D4981">
        <v>30084</v>
      </c>
      <c r="E4981" t="s">
        <v>921</v>
      </c>
      <c r="F4981" t="s">
        <v>8263</v>
      </c>
      <c r="G4981">
        <v>5507</v>
      </c>
      <c r="H4981" t="s">
        <v>16</v>
      </c>
      <c r="I4981" t="s">
        <v>17</v>
      </c>
      <c r="J4981" t="s">
        <v>217</v>
      </c>
      <c r="K4981">
        <v>70000</v>
      </c>
      <c r="L4981">
        <v>2014</v>
      </c>
      <c r="M4981">
        <v>5.6</v>
      </c>
    </row>
    <row r="4982" spans="1:13" x14ac:dyDescent="0.3">
      <c r="A4982" t="s">
        <v>8264</v>
      </c>
      <c r="B4982">
        <v>95</v>
      </c>
      <c r="C4982">
        <v>70</v>
      </c>
      <c r="E4982" t="s">
        <v>3589</v>
      </c>
      <c r="F4982" t="s">
        <v>8265</v>
      </c>
      <c r="G4982">
        <v>4752</v>
      </c>
      <c r="H4982" t="s">
        <v>16</v>
      </c>
      <c r="I4982" t="s">
        <v>17</v>
      </c>
      <c r="J4982" t="s">
        <v>2160</v>
      </c>
      <c r="K4982">
        <v>62000</v>
      </c>
      <c r="L4982">
        <v>1962</v>
      </c>
      <c r="M4982">
        <v>4.0999999999999996</v>
      </c>
    </row>
    <row r="4983" spans="1:13" x14ac:dyDescent="0.3">
      <c r="A4983" t="s">
        <v>8266</v>
      </c>
      <c r="B4983">
        <v>13</v>
      </c>
      <c r="C4983">
        <v>75</v>
      </c>
      <c r="E4983" t="s">
        <v>1235</v>
      </c>
      <c r="F4983" t="s">
        <v>8267</v>
      </c>
      <c r="G4983">
        <v>683</v>
      </c>
      <c r="H4983" t="s">
        <v>16</v>
      </c>
      <c r="I4983" t="s">
        <v>17</v>
      </c>
      <c r="J4983" t="s">
        <v>2007</v>
      </c>
      <c r="K4983">
        <v>100000</v>
      </c>
      <c r="L4983">
        <v>2014</v>
      </c>
      <c r="M4983">
        <v>6.8</v>
      </c>
    </row>
    <row r="4984" spans="1:13" hidden="1" x14ac:dyDescent="0.3">
      <c r="A4984" t="s">
        <v>8268</v>
      </c>
      <c r="B4984">
        <v>15</v>
      </c>
      <c r="C4984">
        <v>87</v>
      </c>
      <c r="E4984" t="s">
        <v>609</v>
      </c>
      <c r="F4984" t="s">
        <v>8269</v>
      </c>
      <c r="G4984">
        <v>760</v>
      </c>
      <c r="H4984" t="s">
        <v>16</v>
      </c>
      <c r="I4984" t="s">
        <v>17</v>
      </c>
      <c r="J4984" t="s">
        <v>1730</v>
      </c>
      <c r="L4984">
        <v>2012</v>
      </c>
      <c r="M4984">
        <v>6.3</v>
      </c>
    </row>
    <row r="4985" spans="1:13" x14ac:dyDescent="0.3">
      <c r="A4985" t="s">
        <v>6163</v>
      </c>
      <c r="B4985">
        <v>125</v>
      </c>
      <c r="C4985">
        <v>87</v>
      </c>
      <c r="E4985" t="s">
        <v>6440</v>
      </c>
      <c r="F4985" t="s">
        <v>8270</v>
      </c>
      <c r="G4985">
        <v>13065</v>
      </c>
      <c r="H4985" t="s">
        <v>16</v>
      </c>
      <c r="I4985" t="s">
        <v>17</v>
      </c>
      <c r="J4985" t="s">
        <v>217</v>
      </c>
      <c r="K4985">
        <v>70000</v>
      </c>
      <c r="L4985">
        <v>2011</v>
      </c>
      <c r="M4985">
        <v>5.8</v>
      </c>
    </row>
    <row r="4986" spans="1:13" x14ac:dyDescent="0.3">
      <c r="A4986" t="s">
        <v>6551</v>
      </c>
      <c r="B4986">
        <v>36</v>
      </c>
      <c r="C4986">
        <v>98</v>
      </c>
      <c r="D4986">
        <v>10246600</v>
      </c>
      <c r="E4986" t="s">
        <v>515</v>
      </c>
      <c r="F4986" t="s">
        <v>8271</v>
      </c>
      <c r="G4986">
        <v>6375</v>
      </c>
      <c r="H4986" t="s">
        <v>16</v>
      </c>
      <c r="I4986" t="s">
        <v>17</v>
      </c>
      <c r="J4986" t="s">
        <v>217</v>
      </c>
      <c r="K4986">
        <v>25000</v>
      </c>
      <c r="L4986">
        <v>1995</v>
      </c>
      <c r="M4986">
        <v>6.6</v>
      </c>
    </row>
    <row r="4987" spans="1:13" hidden="1" x14ac:dyDescent="0.3">
      <c r="A4987" t="s">
        <v>8272</v>
      </c>
      <c r="B4987">
        <v>73</v>
      </c>
      <c r="C4987">
        <v>83</v>
      </c>
      <c r="E4987" t="s">
        <v>782</v>
      </c>
      <c r="F4987" t="s">
        <v>8273</v>
      </c>
      <c r="G4987">
        <v>3885</v>
      </c>
      <c r="H4987" t="s">
        <v>16</v>
      </c>
      <c r="I4987" t="s">
        <v>105</v>
      </c>
      <c r="J4987" t="s">
        <v>1730</v>
      </c>
      <c r="L4987">
        <v>2013</v>
      </c>
      <c r="M4987">
        <v>6.7</v>
      </c>
    </row>
    <row r="4988" spans="1:13" hidden="1" x14ac:dyDescent="0.3">
      <c r="A4988" t="s">
        <v>8274</v>
      </c>
      <c r="B4988">
        <v>1</v>
      </c>
      <c r="C4988">
        <v>99</v>
      </c>
      <c r="E4988" t="s">
        <v>515</v>
      </c>
      <c r="F4988" t="s">
        <v>8275</v>
      </c>
      <c r="G4988">
        <v>712</v>
      </c>
      <c r="H4988" t="s">
        <v>5090</v>
      </c>
      <c r="I4988" t="s">
        <v>5902</v>
      </c>
      <c r="J4988" t="s">
        <v>217</v>
      </c>
      <c r="L4988">
        <v>1983</v>
      </c>
      <c r="M4988">
        <v>6.4</v>
      </c>
    </row>
    <row r="4989" spans="1:13" x14ac:dyDescent="0.3">
      <c r="A4989" t="s">
        <v>7597</v>
      </c>
      <c r="B4989">
        <v>113</v>
      </c>
      <c r="C4989">
        <v>98</v>
      </c>
      <c r="D4989">
        <v>389804</v>
      </c>
      <c r="E4989" t="s">
        <v>515</v>
      </c>
      <c r="F4989" t="s">
        <v>8276</v>
      </c>
      <c r="G4989">
        <v>11816</v>
      </c>
      <c r="H4989" t="s">
        <v>16</v>
      </c>
      <c r="I4989" t="s">
        <v>17</v>
      </c>
      <c r="J4989" t="s">
        <v>1730</v>
      </c>
      <c r="K4989">
        <v>65000</v>
      </c>
      <c r="L4989">
        <v>2010</v>
      </c>
      <c r="M4989">
        <v>6.3</v>
      </c>
    </row>
    <row r="4990" spans="1:13" x14ac:dyDescent="0.3">
      <c r="A4990" t="s">
        <v>8277</v>
      </c>
      <c r="B4990">
        <v>13</v>
      </c>
      <c r="C4990">
        <v>93</v>
      </c>
      <c r="E4990" t="s">
        <v>8278</v>
      </c>
      <c r="F4990" t="s">
        <v>8279</v>
      </c>
      <c r="G4990">
        <v>485</v>
      </c>
      <c r="H4990" t="s">
        <v>16</v>
      </c>
      <c r="I4990" t="s">
        <v>17</v>
      </c>
      <c r="J4990" t="s">
        <v>1730</v>
      </c>
      <c r="K4990">
        <v>60000</v>
      </c>
      <c r="L4990">
        <v>2012</v>
      </c>
      <c r="M4990">
        <v>3.4</v>
      </c>
    </row>
    <row r="4991" spans="1:13" hidden="1" x14ac:dyDescent="0.3">
      <c r="A4991" t="s">
        <v>8280</v>
      </c>
      <c r="E4991" t="s">
        <v>921</v>
      </c>
      <c r="F4991" t="s">
        <v>8281</v>
      </c>
      <c r="G4991">
        <v>128</v>
      </c>
      <c r="H4991" t="s">
        <v>16</v>
      </c>
      <c r="I4991" t="s">
        <v>17</v>
      </c>
      <c r="L4991">
        <v>2006</v>
      </c>
      <c r="M4991">
        <v>4.7</v>
      </c>
    </row>
    <row r="4992" spans="1:13" hidden="1" x14ac:dyDescent="0.3">
      <c r="A4992" t="s">
        <v>8282</v>
      </c>
      <c r="B4992">
        <v>12</v>
      </c>
      <c r="C4992">
        <v>111</v>
      </c>
      <c r="E4992" t="s">
        <v>31</v>
      </c>
      <c r="F4992" t="s">
        <v>8283</v>
      </c>
      <c r="G4992">
        <v>61</v>
      </c>
      <c r="H4992" t="s">
        <v>16</v>
      </c>
      <c r="I4992" t="s">
        <v>17</v>
      </c>
      <c r="K4992">
        <v>50000</v>
      </c>
      <c r="L4992">
        <v>2015</v>
      </c>
      <c r="M4992">
        <v>6</v>
      </c>
    </row>
    <row r="4993" spans="1:13" hidden="1" x14ac:dyDescent="0.3">
      <c r="A4993" t="s">
        <v>8284</v>
      </c>
      <c r="B4993">
        <v>60</v>
      </c>
      <c r="C4993">
        <v>47</v>
      </c>
      <c r="E4993" t="s">
        <v>969</v>
      </c>
      <c r="F4993" t="s">
        <v>8285</v>
      </c>
      <c r="G4993">
        <v>6261</v>
      </c>
      <c r="H4993" t="s">
        <v>16</v>
      </c>
      <c r="I4993" t="s">
        <v>17</v>
      </c>
      <c r="K4993">
        <v>50000</v>
      </c>
      <c r="L4993">
        <v>2005</v>
      </c>
      <c r="M4993">
        <v>7.3</v>
      </c>
    </row>
    <row r="4994" spans="1:13" hidden="1" x14ac:dyDescent="0.3">
      <c r="A4994" t="s">
        <v>8286</v>
      </c>
      <c r="B4994">
        <v>10</v>
      </c>
      <c r="C4994">
        <v>92</v>
      </c>
      <c r="E4994" t="s">
        <v>31</v>
      </c>
      <c r="F4994" t="s">
        <v>8287</v>
      </c>
      <c r="G4994">
        <v>53</v>
      </c>
      <c r="H4994" t="s">
        <v>16</v>
      </c>
      <c r="I4994" t="s">
        <v>17</v>
      </c>
      <c r="K4994">
        <v>50000</v>
      </c>
      <c r="L4994">
        <v>2013</v>
      </c>
      <c r="M4994">
        <v>7.9</v>
      </c>
    </row>
    <row r="4995" spans="1:13" x14ac:dyDescent="0.3">
      <c r="A4995" t="s">
        <v>8288</v>
      </c>
      <c r="B4995">
        <v>161</v>
      </c>
      <c r="C4995">
        <v>97</v>
      </c>
      <c r="E4995" t="s">
        <v>1073</v>
      </c>
      <c r="F4995" t="s">
        <v>8289</v>
      </c>
      <c r="G4995">
        <v>48236</v>
      </c>
      <c r="H4995" t="s">
        <v>16</v>
      </c>
      <c r="I4995" t="s">
        <v>17</v>
      </c>
      <c r="J4995" t="s">
        <v>18</v>
      </c>
      <c r="K4995">
        <v>4000000</v>
      </c>
      <c r="L4995">
        <v>2014</v>
      </c>
      <c r="M4995">
        <v>6.1</v>
      </c>
    </row>
    <row r="4996" spans="1:13" hidden="1" x14ac:dyDescent="0.3">
      <c r="A4996" t="s">
        <v>8290</v>
      </c>
      <c r="B4996">
        <v>7</v>
      </c>
      <c r="C4996">
        <v>81</v>
      </c>
      <c r="E4996" t="s">
        <v>7958</v>
      </c>
      <c r="F4996" t="s">
        <v>8291</v>
      </c>
      <c r="G4996">
        <v>66</v>
      </c>
      <c r="H4996" t="s">
        <v>16</v>
      </c>
      <c r="I4996" t="s">
        <v>17</v>
      </c>
      <c r="K4996">
        <v>50000</v>
      </c>
      <c r="L4996">
        <v>2014</v>
      </c>
      <c r="M4996">
        <v>7.4</v>
      </c>
    </row>
    <row r="4997" spans="1:13" x14ac:dyDescent="0.3">
      <c r="A4997" t="s">
        <v>8292</v>
      </c>
      <c r="B4997">
        <v>34</v>
      </c>
      <c r="C4997">
        <v>83</v>
      </c>
      <c r="E4997" t="s">
        <v>1235</v>
      </c>
      <c r="F4997" t="s">
        <v>8293</v>
      </c>
      <c r="G4997">
        <v>733</v>
      </c>
      <c r="H4997" t="s">
        <v>16</v>
      </c>
      <c r="I4997" t="s">
        <v>17</v>
      </c>
      <c r="J4997" t="s">
        <v>217</v>
      </c>
      <c r="K4997">
        <v>42000</v>
      </c>
      <c r="L4997">
        <v>2013</v>
      </c>
      <c r="M4997">
        <v>6.6</v>
      </c>
    </row>
    <row r="4998" spans="1:13" hidden="1" x14ac:dyDescent="0.3">
      <c r="A4998" t="s">
        <v>1611</v>
      </c>
      <c r="C4998">
        <v>96</v>
      </c>
      <c r="E4998" t="s">
        <v>609</v>
      </c>
      <c r="F4998" t="s">
        <v>8294</v>
      </c>
      <c r="G4998">
        <v>181</v>
      </c>
      <c r="H4998" t="s">
        <v>16</v>
      </c>
      <c r="I4998" t="s">
        <v>17</v>
      </c>
      <c r="K4998">
        <v>45000</v>
      </c>
      <c r="L4998">
        <v>2013</v>
      </c>
      <c r="M4998">
        <v>5.5</v>
      </c>
    </row>
    <row r="4999" spans="1:13" x14ac:dyDescent="0.3">
      <c r="A4999" t="s">
        <v>1935</v>
      </c>
      <c r="B4999">
        <v>75</v>
      </c>
      <c r="C4999">
        <v>90</v>
      </c>
      <c r="D4999">
        <v>241816</v>
      </c>
      <c r="E4999" t="s">
        <v>1235</v>
      </c>
      <c r="F4999" t="s">
        <v>8295</v>
      </c>
      <c r="G4999">
        <v>6246</v>
      </c>
      <c r="H4999" t="s">
        <v>16</v>
      </c>
      <c r="I4999" t="s">
        <v>17</v>
      </c>
      <c r="J4999" t="s">
        <v>2007</v>
      </c>
      <c r="K4999">
        <v>42000</v>
      </c>
      <c r="L4999">
        <v>2000</v>
      </c>
      <c r="M4999">
        <v>7.5</v>
      </c>
    </row>
    <row r="5000" spans="1:13" x14ac:dyDescent="0.3">
      <c r="A5000" t="s">
        <v>8296</v>
      </c>
      <c r="B5000">
        <v>21</v>
      </c>
      <c r="C5000">
        <v>90</v>
      </c>
      <c r="D5000">
        <v>277233</v>
      </c>
      <c r="E5000" t="s">
        <v>615</v>
      </c>
      <c r="F5000" t="s">
        <v>8297</v>
      </c>
      <c r="G5000">
        <v>2631</v>
      </c>
      <c r="H5000" t="s">
        <v>16</v>
      </c>
      <c r="I5000" t="s">
        <v>17</v>
      </c>
      <c r="J5000" t="s">
        <v>217</v>
      </c>
      <c r="K5000">
        <v>40000</v>
      </c>
      <c r="L5000">
        <v>1999</v>
      </c>
      <c r="M5000">
        <v>7.6</v>
      </c>
    </row>
    <row r="5001" spans="1:13" hidden="1" x14ac:dyDescent="0.3">
      <c r="A5001" t="s">
        <v>8298</v>
      </c>
      <c r="B5001">
        <v>3</v>
      </c>
      <c r="C5001">
        <v>95</v>
      </c>
      <c r="E5001" t="s">
        <v>977</v>
      </c>
      <c r="F5001" t="s">
        <v>8299</v>
      </c>
      <c r="G5001">
        <v>34</v>
      </c>
      <c r="H5001" t="s">
        <v>16</v>
      </c>
      <c r="I5001" t="s">
        <v>17</v>
      </c>
      <c r="K5001">
        <v>75000</v>
      </c>
      <c r="L5001">
        <v>2014</v>
      </c>
      <c r="M5001">
        <v>5</v>
      </c>
    </row>
    <row r="5002" spans="1:13" x14ac:dyDescent="0.3">
      <c r="A5002" t="s">
        <v>8300</v>
      </c>
      <c r="B5002">
        <v>2</v>
      </c>
      <c r="C5002">
        <v>83</v>
      </c>
      <c r="E5002" t="s">
        <v>2285</v>
      </c>
      <c r="F5002" t="s">
        <v>8301</v>
      </c>
      <c r="G5002">
        <v>192</v>
      </c>
      <c r="H5002" t="s">
        <v>16</v>
      </c>
      <c r="I5002" t="s">
        <v>17</v>
      </c>
      <c r="J5002" t="s">
        <v>2007</v>
      </c>
      <c r="K5002">
        <v>40000</v>
      </c>
      <c r="L5002">
        <v>2011</v>
      </c>
      <c r="M5002">
        <v>3.2</v>
      </c>
    </row>
    <row r="5003" spans="1:13" hidden="1" x14ac:dyDescent="0.3">
      <c r="A5003" t="s">
        <v>178</v>
      </c>
      <c r="B5003">
        <v>71</v>
      </c>
      <c r="C5003">
        <v>117</v>
      </c>
      <c r="D5003">
        <v>321952</v>
      </c>
      <c r="E5003" t="s">
        <v>1462</v>
      </c>
      <c r="F5003" t="s">
        <v>8302</v>
      </c>
      <c r="G5003">
        <v>12611</v>
      </c>
      <c r="H5003" t="s">
        <v>16</v>
      </c>
      <c r="I5003" t="s">
        <v>17</v>
      </c>
      <c r="J5003" t="s">
        <v>42</v>
      </c>
      <c r="L5003">
        <v>1978</v>
      </c>
      <c r="M5003">
        <v>8.1999999999999993</v>
      </c>
    </row>
    <row r="5004" spans="1:13" hidden="1" x14ac:dyDescent="0.3">
      <c r="A5004" t="s">
        <v>8303</v>
      </c>
      <c r="B5004">
        <v>7</v>
      </c>
      <c r="C5004">
        <v>75</v>
      </c>
      <c r="E5004" t="s">
        <v>1982</v>
      </c>
      <c r="F5004" t="s">
        <v>8304</v>
      </c>
      <c r="G5004">
        <v>106</v>
      </c>
      <c r="H5004" t="s">
        <v>16</v>
      </c>
      <c r="I5004" t="s">
        <v>17</v>
      </c>
      <c r="K5004">
        <v>50000</v>
      </c>
      <c r="L5004">
        <v>2012</v>
      </c>
      <c r="M5004">
        <v>3.7</v>
      </c>
    </row>
    <row r="5005" spans="1:13" hidden="1" x14ac:dyDescent="0.3">
      <c r="A5005" t="s">
        <v>8305</v>
      </c>
      <c r="B5005">
        <v>61</v>
      </c>
      <c r="C5005">
        <v>79</v>
      </c>
      <c r="D5005">
        <v>24705</v>
      </c>
      <c r="E5005" t="s">
        <v>1235</v>
      </c>
      <c r="F5005" t="s">
        <v>8306</v>
      </c>
      <c r="G5005">
        <v>1516</v>
      </c>
      <c r="H5005" t="s">
        <v>16</v>
      </c>
      <c r="I5005" t="s">
        <v>17</v>
      </c>
      <c r="J5005" t="s">
        <v>2007</v>
      </c>
      <c r="L5005">
        <v>2009</v>
      </c>
      <c r="M5005">
        <v>6.3</v>
      </c>
    </row>
    <row r="5006" spans="1:13" x14ac:dyDescent="0.3">
      <c r="A5006" t="s">
        <v>8307</v>
      </c>
      <c r="B5006">
        <v>3</v>
      </c>
      <c r="C5006">
        <v>78</v>
      </c>
      <c r="D5006">
        <v>243768</v>
      </c>
      <c r="E5006" t="s">
        <v>5263</v>
      </c>
      <c r="F5006" t="s">
        <v>8308</v>
      </c>
      <c r="G5006">
        <v>143</v>
      </c>
      <c r="H5006" t="s">
        <v>16</v>
      </c>
      <c r="I5006" t="s">
        <v>17</v>
      </c>
      <c r="J5006" t="s">
        <v>217</v>
      </c>
      <c r="K5006">
        <v>30000</v>
      </c>
      <c r="L5006">
        <v>2007</v>
      </c>
      <c r="M5006">
        <v>4.0999999999999996</v>
      </c>
    </row>
    <row r="5007" spans="1:13" hidden="1" x14ac:dyDescent="0.3">
      <c r="A5007" t="s">
        <v>8309</v>
      </c>
      <c r="B5007">
        <v>52</v>
      </c>
      <c r="C5007">
        <v>109</v>
      </c>
      <c r="E5007" t="s">
        <v>609</v>
      </c>
      <c r="F5007" t="s">
        <v>8310</v>
      </c>
      <c r="G5007">
        <v>1578</v>
      </c>
      <c r="H5007" t="s">
        <v>16</v>
      </c>
      <c r="I5007" t="s">
        <v>17</v>
      </c>
      <c r="J5007" t="s">
        <v>217</v>
      </c>
      <c r="L5007">
        <v>2005</v>
      </c>
      <c r="M5007">
        <v>6.9</v>
      </c>
    </row>
    <row r="5008" spans="1:13" hidden="1" x14ac:dyDescent="0.3">
      <c r="A5008" t="s">
        <v>8311</v>
      </c>
      <c r="C5008">
        <v>89</v>
      </c>
      <c r="E5008" t="s">
        <v>2285</v>
      </c>
      <c r="F5008" t="s">
        <v>8312</v>
      </c>
      <c r="G5008">
        <v>23</v>
      </c>
      <c r="H5008" t="s">
        <v>16</v>
      </c>
      <c r="I5008" t="s">
        <v>17</v>
      </c>
      <c r="J5008" t="s">
        <v>1730</v>
      </c>
      <c r="K5008">
        <v>60000</v>
      </c>
      <c r="L5008">
        <v>2013</v>
      </c>
      <c r="M5008">
        <v>5.4</v>
      </c>
    </row>
    <row r="5009" spans="1:13" hidden="1" x14ac:dyDescent="0.3">
      <c r="A5009" t="s">
        <v>7749</v>
      </c>
      <c r="B5009">
        <v>53</v>
      </c>
      <c r="C5009">
        <v>93</v>
      </c>
      <c r="D5009">
        <v>9609</v>
      </c>
      <c r="E5009" t="s">
        <v>3242</v>
      </c>
      <c r="F5009" t="s">
        <v>8313</v>
      </c>
      <c r="G5009">
        <v>2646</v>
      </c>
      <c r="H5009" t="s">
        <v>16</v>
      </c>
      <c r="I5009" t="s">
        <v>25</v>
      </c>
      <c r="J5009" t="s">
        <v>217</v>
      </c>
      <c r="L5009">
        <v>2009</v>
      </c>
      <c r="M5009">
        <v>6.5</v>
      </c>
    </row>
    <row r="5010" spans="1:13" x14ac:dyDescent="0.3">
      <c r="A5010" t="s">
        <v>2535</v>
      </c>
      <c r="B5010">
        <v>136</v>
      </c>
      <c r="C5010">
        <v>102</v>
      </c>
      <c r="D5010">
        <v>3151130</v>
      </c>
      <c r="E5010" t="s">
        <v>609</v>
      </c>
      <c r="F5010" t="s">
        <v>8314</v>
      </c>
      <c r="G5010">
        <v>181749</v>
      </c>
      <c r="H5010" t="s">
        <v>16</v>
      </c>
      <c r="I5010" t="s">
        <v>17</v>
      </c>
      <c r="J5010" t="s">
        <v>217</v>
      </c>
      <c r="K5010">
        <v>230000</v>
      </c>
      <c r="L5010">
        <v>1994</v>
      </c>
      <c r="M5010">
        <v>7.8</v>
      </c>
    </row>
    <row r="5011" spans="1:13" x14ac:dyDescent="0.3">
      <c r="A5011" t="s">
        <v>8315</v>
      </c>
      <c r="B5011">
        <v>8</v>
      </c>
      <c r="C5011">
        <v>65</v>
      </c>
      <c r="D5011">
        <v>8231</v>
      </c>
      <c r="E5011" t="s">
        <v>1905</v>
      </c>
      <c r="F5011" t="s">
        <v>8316</v>
      </c>
      <c r="G5011">
        <v>803</v>
      </c>
      <c r="H5011" t="s">
        <v>16</v>
      </c>
      <c r="I5011" t="s">
        <v>17</v>
      </c>
      <c r="J5011" t="s">
        <v>1730</v>
      </c>
      <c r="K5011">
        <v>27000</v>
      </c>
      <c r="L5011">
        <v>1971</v>
      </c>
      <c r="M5011">
        <v>6.7</v>
      </c>
    </row>
    <row r="5012" spans="1:13" hidden="1" x14ac:dyDescent="0.3">
      <c r="A5012" t="s">
        <v>8309</v>
      </c>
      <c r="B5012">
        <v>43</v>
      </c>
      <c r="C5012">
        <v>85</v>
      </c>
      <c r="E5012" t="s">
        <v>921</v>
      </c>
      <c r="F5012" t="s">
        <v>8317</v>
      </c>
      <c r="G5012">
        <v>1894</v>
      </c>
      <c r="H5012" t="s">
        <v>16</v>
      </c>
      <c r="I5012" t="s">
        <v>17</v>
      </c>
      <c r="L5012">
        <v>2002</v>
      </c>
      <c r="M5012">
        <v>6.4</v>
      </c>
    </row>
    <row r="5013" spans="1:13" x14ac:dyDescent="0.3">
      <c r="A5013" t="s">
        <v>3555</v>
      </c>
      <c r="B5013">
        <v>80</v>
      </c>
      <c r="C5013">
        <v>97</v>
      </c>
      <c r="D5013">
        <v>2856622</v>
      </c>
      <c r="E5013" t="s">
        <v>921</v>
      </c>
      <c r="F5013" t="s">
        <v>8318</v>
      </c>
      <c r="G5013">
        <v>11550</v>
      </c>
      <c r="H5013" t="s">
        <v>16</v>
      </c>
      <c r="I5013" t="s">
        <v>105</v>
      </c>
      <c r="J5013" t="s">
        <v>217</v>
      </c>
      <c r="K5013">
        <v>25000</v>
      </c>
      <c r="L5013">
        <v>1997</v>
      </c>
      <c r="M5013">
        <v>7.3</v>
      </c>
    </row>
    <row r="5014" spans="1:13" x14ac:dyDescent="0.3">
      <c r="A5014" t="s">
        <v>186</v>
      </c>
      <c r="B5014">
        <v>233</v>
      </c>
      <c r="C5014">
        <v>109</v>
      </c>
      <c r="D5014">
        <v>10499968</v>
      </c>
      <c r="E5014" t="s">
        <v>169</v>
      </c>
      <c r="F5014" t="s">
        <v>2710</v>
      </c>
      <c r="G5014">
        <v>47502</v>
      </c>
      <c r="H5014" t="s">
        <v>16</v>
      </c>
      <c r="I5014" t="s">
        <v>17</v>
      </c>
      <c r="J5014" t="s">
        <v>217</v>
      </c>
      <c r="K5014">
        <v>35000000</v>
      </c>
      <c r="L5014">
        <v>2014</v>
      </c>
      <c r="M5014">
        <v>5.7</v>
      </c>
    </row>
    <row r="5015" spans="1:13" hidden="1" x14ac:dyDescent="0.3">
      <c r="A5015" t="s">
        <v>8319</v>
      </c>
      <c r="B5015">
        <v>28</v>
      </c>
      <c r="C5015">
        <v>79</v>
      </c>
      <c r="E5015" t="s">
        <v>2540</v>
      </c>
      <c r="F5015" t="s">
        <v>8320</v>
      </c>
      <c r="G5015">
        <v>493</v>
      </c>
      <c r="H5015" t="s">
        <v>16</v>
      </c>
      <c r="I5015" t="s">
        <v>17</v>
      </c>
      <c r="K5015">
        <v>24000</v>
      </c>
      <c r="L5015">
        <v>2002</v>
      </c>
      <c r="M5015">
        <v>7</v>
      </c>
    </row>
    <row r="5016" spans="1:13" hidden="1" x14ac:dyDescent="0.3">
      <c r="A5016" t="s">
        <v>1587</v>
      </c>
      <c r="B5016">
        <v>58</v>
      </c>
      <c r="C5016">
        <v>80</v>
      </c>
      <c r="E5016" t="s">
        <v>129</v>
      </c>
      <c r="F5016" t="s">
        <v>8321</v>
      </c>
      <c r="G5016">
        <v>15091</v>
      </c>
      <c r="H5016" t="s">
        <v>16</v>
      </c>
      <c r="I5016" t="s">
        <v>105</v>
      </c>
      <c r="J5016" t="s">
        <v>217</v>
      </c>
      <c r="L5016">
        <v>2009</v>
      </c>
      <c r="M5016">
        <v>6.3</v>
      </c>
    </row>
    <row r="5017" spans="1:13" x14ac:dyDescent="0.3">
      <c r="A5017" t="s">
        <v>3230</v>
      </c>
      <c r="B5017">
        <v>61</v>
      </c>
      <c r="C5017">
        <v>100</v>
      </c>
      <c r="D5017">
        <v>1227508</v>
      </c>
      <c r="E5017" t="s">
        <v>921</v>
      </c>
      <c r="F5017" t="s">
        <v>8322</v>
      </c>
      <c r="G5017">
        <v>15103</v>
      </c>
      <c r="H5017" t="s">
        <v>16</v>
      </c>
      <c r="I5017" t="s">
        <v>17</v>
      </c>
      <c r="J5017" t="s">
        <v>217</v>
      </c>
      <c r="K5017">
        <v>23000</v>
      </c>
      <c r="L5017">
        <v>1991</v>
      </c>
      <c r="M5017">
        <v>7.1</v>
      </c>
    </row>
    <row r="5018" spans="1:13" hidden="1" x14ac:dyDescent="0.3">
      <c r="A5018" t="s">
        <v>8323</v>
      </c>
      <c r="C5018">
        <v>90</v>
      </c>
      <c r="E5018" t="s">
        <v>782</v>
      </c>
      <c r="F5018" t="s">
        <v>8324</v>
      </c>
      <c r="G5018">
        <v>57</v>
      </c>
      <c r="H5018" t="s">
        <v>16</v>
      </c>
      <c r="I5018" t="s">
        <v>17</v>
      </c>
      <c r="K5018">
        <v>25000</v>
      </c>
      <c r="L5018">
        <v>2015</v>
      </c>
      <c r="M5018">
        <v>4.8</v>
      </c>
    </row>
    <row r="5019" spans="1:13" hidden="1" x14ac:dyDescent="0.3">
      <c r="A5019" t="s">
        <v>8300</v>
      </c>
      <c r="B5019">
        <v>1</v>
      </c>
      <c r="C5019">
        <v>90</v>
      </c>
      <c r="E5019" t="s">
        <v>615</v>
      </c>
      <c r="F5019" t="s">
        <v>8325</v>
      </c>
      <c r="G5019">
        <v>114</v>
      </c>
      <c r="H5019" t="s">
        <v>16</v>
      </c>
      <c r="I5019" t="s">
        <v>17</v>
      </c>
      <c r="K5019">
        <v>22000</v>
      </c>
      <c r="L5019">
        <v>2013</v>
      </c>
      <c r="M5019">
        <v>3.3</v>
      </c>
    </row>
    <row r="5020" spans="1:13" hidden="1" x14ac:dyDescent="0.3">
      <c r="A5020" t="s">
        <v>6387</v>
      </c>
      <c r="B5020">
        <v>5</v>
      </c>
      <c r="C5020">
        <v>120</v>
      </c>
      <c r="E5020" t="s">
        <v>1235</v>
      </c>
      <c r="F5020" t="s">
        <v>8326</v>
      </c>
      <c r="G5020">
        <v>2986</v>
      </c>
      <c r="H5020" t="s">
        <v>16</v>
      </c>
      <c r="I5020" t="s">
        <v>17</v>
      </c>
      <c r="K5020">
        <v>20000</v>
      </c>
      <c r="L5020">
        <v>2003</v>
      </c>
      <c r="M5020">
        <v>6.9</v>
      </c>
    </row>
    <row r="5021" spans="1:13" hidden="1" x14ac:dyDescent="0.3">
      <c r="A5021" t="s">
        <v>8327</v>
      </c>
      <c r="B5021">
        <v>43</v>
      </c>
      <c r="C5021">
        <v>91</v>
      </c>
      <c r="E5021" t="s">
        <v>1097</v>
      </c>
      <c r="F5021" t="s">
        <v>8328</v>
      </c>
      <c r="G5021">
        <v>3836</v>
      </c>
      <c r="H5021" t="s">
        <v>16</v>
      </c>
      <c r="I5021" t="s">
        <v>17</v>
      </c>
      <c r="J5021" t="s">
        <v>217</v>
      </c>
      <c r="L5021">
        <v>2015</v>
      </c>
      <c r="M5021">
        <v>4.5999999999999996</v>
      </c>
    </row>
    <row r="5022" spans="1:13" hidden="1" x14ac:dyDescent="0.3">
      <c r="A5022" t="s">
        <v>8329</v>
      </c>
      <c r="C5022">
        <v>143</v>
      </c>
      <c r="E5022" t="s">
        <v>1578</v>
      </c>
      <c r="F5022" t="s">
        <v>8330</v>
      </c>
      <c r="G5022">
        <v>125</v>
      </c>
      <c r="H5022" t="s">
        <v>16</v>
      </c>
      <c r="I5022" t="s">
        <v>17</v>
      </c>
      <c r="K5022">
        <v>17350</v>
      </c>
      <c r="L5022">
        <v>2011</v>
      </c>
      <c r="M5022">
        <v>3</v>
      </c>
    </row>
    <row r="5023" spans="1:13" x14ac:dyDescent="0.3">
      <c r="A5023" t="s">
        <v>5328</v>
      </c>
      <c r="B5023">
        <v>51</v>
      </c>
      <c r="C5023">
        <v>85</v>
      </c>
      <c r="D5023">
        <v>192467</v>
      </c>
      <c r="E5023" t="s">
        <v>515</v>
      </c>
      <c r="F5023" t="s">
        <v>8331</v>
      </c>
      <c r="G5023">
        <v>4067</v>
      </c>
      <c r="H5023" t="s">
        <v>16</v>
      </c>
      <c r="I5023" t="s">
        <v>17</v>
      </c>
      <c r="J5023" t="s">
        <v>217</v>
      </c>
      <c r="K5023">
        <v>15000</v>
      </c>
      <c r="L5023">
        <v>2005</v>
      </c>
      <c r="M5023">
        <v>6.6</v>
      </c>
    </row>
    <row r="5024" spans="1:13" hidden="1" x14ac:dyDescent="0.3">
      <c r="A5024" t="s">
        <v>8332</v>
      </c>
      <c r="B5024">
        <v>6</v>
      </c>
      <c r="C5024">
        <v>60</v>
      </c>
      <c r="E5024" t="s">
        <v>1235</v>
      </c>
      <c r="F5024" t="s">
        <v>8333</v>
      </c>
      <c r="G5024">
        <v>70</v>
      </c>
      <c r="H5024" t="s">
        <v>8334</v>
      </c>
      <c r="I5024" t="s">
        <v>8335</v>
      </c>
      <c r="K5024">
        <v>15000</v>
      </c>
      <c r="L5024">
        <v>2014</v>
      </c>
      <c r="M5024">
        <v>7.4</v>
      </c>
    </row>
    <row r="5025" spans="1:13" hidden="1" x14ac:dyDescent="0.3">
      <c r="A5025" t="s">
        <v>8336</v>
      </c>
      <c r="B5025">
        <v>22</v>
      </c>
      <c r="C5025">
        <v>88</v>
      </c>
      <c r="D5025">
        <v>76382</v>
      </c>
      <c r="E5025" t="s">
        <v>6877</v>
      </c>
      <c r="F5025" t="s">
        <v>8337</v>
      </c>
      <c r="G5025">
        <v>1194</v>
      </c>
      <c r="H5025" t="s">
        <v>16</v>
      </c>
      <c r="I5025" t="s">
        <v>17</v>
      </c>
      <c r="K5025">
        <v>15000</v>
      </c>
      <c r="L5025">
        <v>2009</v>
      </c>
      <c r="M5025">
        <v>6.2</v>
      </c>
    </row>
    <row r="5026" spans="1:13" x14ac:dyDescent="0.3">
      <c r="A5026" t="s">
        <v>8338</v>
      </c>
      <c r="B5026">
        <v>42</v>
      </c>
      <c r="C5026">
        <v>78</v>
      </c>
      <c r="E5026" t="s">
        <v>1073</v>
      </c>
      <c r="F5026" t="s">
        <v>8339</v>
      </c>
      <c r="G5026">
        <v>1771</v>
      </c>
      <c r="H5026" t="s">
        <v>16</v>
      </c>
      <c r="I5026" t="s">
        <v>17</v>
      </c>
      <c r="J5026" t="s">
        <v>2007</v>
      </c>
      <c r="K5026">
        <v>20000</v>
      </c>
      <c r="L5026">
        <v>2011</v>
      </c>
      <c r="M5026">
        <v>4</v>
      </c>
    </row>
    <row r="5027" spans="1:13" x14ac:dyDescent="0.3">
      <c r="A5027" t="s">
        <v>4840</v>
      </c>
      <c r="B5027">
        <v>73</v>
      </c>
      <c r="C5027">
        <v>108</v>
      </c>
      <c r="D5027">
        <v>180483</v>
      </c>
      <c r="E5027" t="s">
        <v>8340</v>
      </c>
      <c r="F5027" t="s">
        <v>8341</v>
      </c>
      <c r="G5027">
        <v>16792</v>
      </c>
      <c r="H5027" t="s">
        <v>16</v>
      </c>
      <c r="I5027" t="s">
        <v>17</v>
      </c>
      <c r="J5027" t="s">
        <v>2386</v>
      </c>
      <c r="K5027">
        <v>10000</v>
      </c>
      <c r="L5027">
        <v>1972</v>
      </c>
      <c r="M5027">
        <v>6.1</v>
      </c>
    </row>
    <row r="5028" spans="1:13" x14ac:dyDescent="0.3">
      <c r="A5028" t="s">
        <v>4854</v>
      </c>
      <c r="B5028">
        <v>81</v>
      </c>
      <c r="C5028">
        <v>110</v>
      </c>
      <c r="D5028">
        <v>136007</v>
      </c>
      <c r="E5028" t="s">
        <v>2769</v>
      </c>
      <c r="F5028" t="s">
        <v>8342</v>
      </c>
      <c r="G5028">
        <v>3924</v>
      </c>
      <c r="H5028" t="s">
        <v>532</v>
      </c>
      <c r="I5028" t="s">
        <v>533</v>
      </c>
      <c r="J5028" t="s">
        <v>217</v>
      </c>
      <c r="K5028">
        <v>4500</v>
      </c>
      <c r="L5028">
        <v>2004</v>
      </c>
      <c r="M5028">
        <v>6.9</v>
      </c>
    </row>
    <row r="5029" spans="1:13" x14ac:dyDescent="0.3">
      <c r="A5029" t="s">
        <v>8343</v>
      </c>
      <c r="B5029">
        <v>64</v>
      </c>
      <c r="C5029">
        <v>90</v>
      </c>
      <c r="D5029">
        <v>673780</v>
      </c>
      <c r="E5029" t="s">
        <v>1235</v>
      </c>
      <c r="F5029" t="s">
        <v>8344</v>
      </c>
      <c r="G5029">
        <v>4555</v>
      </c>
      <c r="H5029" t="s">
        <v>7690</v>
      </c>
      <c r="I5029" t="s">
        <v>4757</v>
      </c>
      <c r="J5029" t="s">
        <v>1730</v>
      </c>
      <c r="K5029">
        <v>10000</v>
      </c>
      <c r="L5029">
        <v>2000</v>
      </c>
      <c r="M5029">
        <v>7.5</v>
      </c>
    </row>
    <row r="5030" spans="1:13" hidden="1" x14ac:dyDescent="0.3">
      <c r="A5030" t="s">
        <v>8345</v>
      </c>
      <c r="B5030">
        <v>12</v>
      </c>
      <c r="C5030">
        <v>83</v>
      </c>
      <c r="E5030" t="s">
        <v>2285</v>
      </c>
      <c r="F5030" t="s">
        <v>8346</v>
      </c>
      <c r="G5030">
        <v>57</v>
      </c>
      <c r="H5030" t="s">
        <v>16</v>
      </c>
      <c r="I5030" t="s">
        <v>2822</v>
      </c>
      <c r="K5030">
        <v>10000</v>
      </c>
      <c r="L5030">
        <v>2007</v>
      </c>
      <c r="M5030">
        <v>6.7</v>
      </c>
    </row>
    <row r="5031" spans="1:13" hidden="1" x14ac:dyDescent="0.3">
      <c r="A5031" t="s">
        <v>8347</v>
      </c>
      <c r="B5031">
        <v>78</v>
      </c>
      <c r="C5031">
        <v>111</v>
      </c>
      <c r="D5031">
        <v>94596</v>
      </c>
      <c r="E5031" t="s">
        <v>1732</v>
      </c>
      <c r="F5031" t="s">
        <v>8348</v>
      </c>
      <c r="G5031">
        <v>6318</v>
      </c>
      <c r="H5031" t="s">
        <v>248</v>
      </c>
      <c r="I5031" t="s">
        <v>249</v>
      </c>
      <c r="K5031">
        <v>1000000</v>
      </c>
      <c r="L5031">
        <v>1997</v>
      </c>
      <c r="M5031">
        <v>7.4</v>
      </c>
    </row>
    <row r="5032" spans="1:13" hidden="1" x14ac:dyDescent="0.3">
      <c r="A5032" t="s">
        <v>8349</v>
      </c>
      <c r="C5032">
        <v>84</v>
      </c>
      <c r="E5032" t="s">
        <v>1235</v>
      </c>
      <c r="F5032" t="s">
        <v>8350</v>
      </c>
      <c r="G5032">
        <v>156</v>
      </c>
      <c r="H5032" t="s">
        <v>16</v>
      </c>
      <c r="I5032" t="s">
        <v>17</v>
      </c>
      <c r="L5032">
        <v>2004</v>
      </c>
      <c r="M5032">
        <v>6.1</v>
      </c>
    </row>
    <row r="5033" spans="1:13" hidden="1" x14ac:dyDescent="0.3">
      <c r="A5033" t="s">
        <v>8351</v>
      </c>
      <c r="B5033">
        <v>13</v>
      </c>
      <c r="C5033">
        <v>82</v>
      </c>
      <c r="E5033" t="s">
        <v>4493</v>
      </c>
      <c r="F5033" t="s">
        <v>8352</v>
      </c>
      <c r="G5033">
        <v>133</v>
      </c>
      <c r="H5033" t="s">
        <v>16</v>
      </c>
      <c r="I5033" t="s">
        <v>17</v>
      </c>
      <c r="K5033">
        <v>200000</v>
      </c>
      <c r="L5033">
        <v>2012</v>
      </c>
      <c r="M5033">
        <v>5.4</v>
      </c>
    </row>
    <row r="5034" spans="1:13" hidden="1" x14ac:dyDescent="0.3">
      <c r="A5034" t="s">
        <v>8353</v>
      </c>
      <c r="B5034">
        <v>10</v>
      </c>
      <c r="C5034">
        <v>98</v>
      </c>
      <c r="E5034" t="s">
        <v>714</v>
      </c>
      <c r="F5034" t="s">
        <v>8354</v>
      </c>
      <c r="G5034">
        <v>438</v>
      </c>
      <c r="H5034" t="s">
        <v>16</v>
      </c>
      <c r="I5034" t="s">
        <v>17</v>
      </c>
      <c r="L5034">
        <v>1995</v>
      </c>
      <c r="M5034">
        <v>6.4</v>
      </c>
    </row>
    <row r="5035" spans="1:13" x14ac:dyDescent="0.3">
      <c r="A5035" t="s">
        <v>8355</v>
      </c>
      <c r="B5035">
        <v>143</v>
      </c>
      <c r="C5035">
        <v>77</v>
      </c>
      <c r="D5035">
        <v>424760</v>
      </c>
      <c r="E5035" t="s">
        <v>977</v>
      </c>
      <c r="F5035" t="s">
        <v>8356</v>
      </c>
      <c r="G5035">
        <v>72639</v>
      </c>
      <c r="H5035" t="s">
        <v>16</v>
      </c>
      <c r="I5035" t="s">
        <v>17</v>
      </c>
      <c r="J5035" t="s">
        <v>18</v>
      </c>
      <c r="K5035">
        <v>7000</v>
      </c>
      <c r="L5035">
        <v>2004</v>
      </c>
      <c r="M5035">
        <v>7</v>
      </c>
    </row>
    <row r="5036" spans="1:13" x14ac:dyDescent="0.3">
      <c r="A5036" t="s">
        <v>8357</v>
      </c>
      <c r="B5036">
        <v>35</v>
      </c>
      <c r="C5036">
        <v>80</v>
      </c>
      <c r="D5036">
        <v>70071</v>
      </c>
      <c r="E5036" t="s">
        <v>3648</v>
      </c>
      <c r="F5036" t="s">
        <v>8358</v>
      </c>
      <c r="G5036">
        <v>589</v>
      </c>
      <c r="H5036" t="s">
        <v>16</v>
      </c>
      <c r="I5036" t="s">
        <v>8359</v>
      </c>
      <c r="J5036" t="s">
        <v>1730</v>
      </c>
      <c r="K5036">
        <v>7000</v>
      </c>
      <c r="L5036">
        <v>2005</v>
      </c>
      <c r="M5036">
        <v>6.3</v>
      </c>
    </row>
    <row r="5037" spans="1:13" x14ac:dyDescent="0.3">
      <c r="A5037" t="s">
        <v>1754</v>
      </c>
      <c r="B5037">
        <v>56</v>
      </c>
      <c r="C5037">
        <v>81</v>
      </c>
      <c r="D5037">
        <v>2040920</v>
      </c>
      <c r="E5037" t="s">
        <v>2076</v>
      </c>
      <c r="F5037" t="s">
        <v>8360</v>
      </c>
      <c r="G5037">
        <v>52055</v>
      </c>
      <c r="H5037" t="s">
        <v>1010</v>
      </c>
      <c r="I5037" t="s">
        <v>17</v>
      </c>
      <c r="J5037" t="s">
        <v>217</v>
      </c>
      <c r="K5037">
        <v>7000</v>
      </c>
      <c r="L5037">
        <v>1992</v>
      </c>
      <c r="M5037">
        <v>6.9</v>
      </c>
    </row>
    <row r="5038" spans="1:13" hidden="1" x14ac:dyDescent="0.3">
      <c r="A5038" t="s">
        <v>8361</v>
      </c>
      <c r="C5038">
        <v>84</v>
      </c>
      <c r="E5038" t="s">
        <v>714</v>
      </c>
      <c r="F5038" t="s">
        <v>8362</v>
      </c>
      <c r="G5038">
        <v>36</v>
      </c>
      <c r="H5038" t="s">
        <v>16</v>
      </c>
      <c r="I5038" t="s">
        <v>17</v>
      </c>
      <c r="J5038" t="s">
        <v>18</v>
      </c>
      <c r="K5038">
        <v>3250</v>
      </c>
      <c r="L5038">
        <v>2005</v>
      </c>
      <c r="M5038">
        <v>7.8</v>
      </c>
    </row>
    <row r="5039" spans="1:13" x14ac:dyDescent="0.3">
      <c r="A5039" t="s">
        <v>6551</v>
      </c>
      <c r="B5039">
        <v>14</v>
      </c>
      <c r="C5039">
        <v>95</v>
      </c>
      <c r="D5039">
        <v>4584</v>
      </c>
      <c r="E5039" t="s">
        <v>921</v>
      </c>
      <c r="F5039" t="s">
        <v>8363</v>
      </c>
      <c r="G5039">
        <v>1338</v>
      </c>
      <c r="H5039" t="s">
        <v>16</v>
      </c>
      <c r="I5039" t="s">
        <v>17</v>
      </c>
      <c r="J5039" t="s">
        <v>1730</v>
      </c>
      <c r="K5039">
        <v>9000</v>
      </c>
      <c r="L5039">
        <v>2011</v>
      </c>
      <c r="M5039">
        <v>6.4</v>
      </c>
    </row>
    <row r="5040" spans="1:13" hidden="1" x14ac:dyDescent="0.3">
      <c r="A5040" t="s">
        <v>8364</v>
      </c>
      <c r="B5040">
        <v>1</v>
      </c>
      <c r="C5040">
        <v>87</v>
      </c>
      <c r="E5040" t="s">
        <v>921</v>
      </c>
      <c r="F5040" t="s">
        <v>8365</v>
      </c>
      <c r="G5040">
        <v>629</v>
      </c>
      <c r="H5040" t="s">
        <v>16</v>
      </c>
      <c r="I5040" t="s">
        <v>105</v>
      </c>
      <c r="L5040">
        <v>2013</v>
      </c>
      <c r="M5040">
        <v>7.7</v>
      </c>
    </row>
    <row r="5041" spans="1:13" hidden="1" x14ac:dyDescent="0.3">
      <c r="B5041">
        <v>43</v>
      </c>
      <c r="C5041">
        <v>43</v>
      </c>
      <c r="E5041" t="s">
        <v>789</v>
      </c>
      <c r="F5041" t="s">
        <v>8366</v>
      </c>
      <c r="G5041">
        <v>73839</v>
      </c>
      <c r="H5041" t="s">
        <v>16</v>
      </c>
      <c r="I5041" t="s">
        <v>17</v>
      </c>
      <c r="J5041" t="s">
        <v>410</v>
      </c>
      <c r="M5041">
        <v>7.5</v>
      </c>
    </row>
    <row r="5042" spans="1:13" hidden="1" x14ac:dyDescent="0.3">
      <c r="A5042" t="s">
        <v>8367</v>
      </c>
      <c r="B5042">
        <v>13</v>
      </c>
      <c r="C5042">
        <v>76</v>
      </c>
      <c r="E5042" t="s">
        <v>1578</v>
      </c>
      <c r="F5042" t="s">
        <v>8368</v>
      </c>
      <c r="G5042">
        <v>38</v>
      </c>
      <c r="H5042" t="s">
        <v>16</v>
      </c>
      <c r="I5042" t="s">
        <v>17</v>
      </c>
      <c r="K5042">
        <v>1400</v>
      </c>
      <c r="L5042">
        <v>2013</v>
      </c>
      <c r="M5042">
        <v>6.3</v>
      </c>
    </row>
    <row r="5043" spans="1:13" hidden="1" x14ac:dyDescent="0.3">
      <c r="A5043" t="s">
        <v>8369</v>
      </c>
      <c r="B5043">
        <v>14</v>
      </c>
      <c r="C5043">
        <v>100</v>
      </c>
      <c r="D5043">
        <v>10443</v>
      </c>
      <c r="E5043" t="s">
        <v>515</v>
      </c>
      <c r="F5043" t="s">
        <v>8370</v>
      </c>
      <c r="G5043">
        <v>1255</v>
      </c>
      <c r="H5043" t="s">
        <v>16</v>
      </c>
      <c r="I5043" t="s">
        <v>17</v>
      </c>
      <c r="J5043" t="s">
        <v>18</v>
      </c>
      <c r="L5043">
        <v>2012</v>
      </c>
      <c r="M5043">
        <v>6.3</v>
      </c>
    </row>
    <row r="5044" spans="1:13" x14ac:dyDescent="0.3">
      <c r="A5044" t="s">
        <v>6987</v>
      </c>
      <c r="B5044">
        <v>43</v>
      </c>
      <c r="C5044">
        <v>90</v>
      </c>
      <c r="D5044">
        <v>85222</v>
      </c>
      <c r="E5044" t="s">
        <v>31</v>
      </c>
      <c r="F5044" t="s">
        <v>8371</v>
      </c>
      <c r="G5044">
        <v>4285</v>
      </c>
      <c r="H5044" t="s">
        <v>16</v>
      </c>
      <c r="I5044" t="s">
        <v>17</v>
      </c>
      <c r="J5044" t="s">
        <v>42</v>
      </c>
      <c r="K5044">
        <v>1100</v>
      </c>
      <c r="L5044">
        <v>2004</v>
      </c>
      <c r="M5044">
        <v>6.6</v>
      </c>
    </row>
  </sheetData>
  <autoFilter ref="A1:M5044" xr:uid="{01C225DB-0532-4912-838B-92BD38E36314}">
    <filterColumn colId="0">
      <customFilters>
        <customFilter operator="notEqual" val=" "/>
      </customFilters>
    </filterColumn>
    <filterColumn colId="1">
      <customFilters>
        <customFilter operator="notEqual" val=" "/>
      </customFilters>
    </filterColumn>
    <filterColumn colId="2">
      <customFilters>
        <customFilter operator="notEqual" val=" "/>
      </customFilters>
    </filterColumn>
    <filterColumn colId="7">
      <customFilters>
        <customFilter operator="notEqual" val=" "/>
      </customFilters>
    </filterColumn>
    <filterColumn colId="8">
      <customFilters>
        <customFilter operator="notEqual" val=" "/>
      </customFilters>
    </filterColumn>
    <filterColumn colId="9">
      <customFilters>
        <customFilter operator="notEqual" val=" "/>
      </customFilters>
    </filterColumn>
    <filterColumn colId="1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852A-70E0-492B-AB24-9B229FDA5B5E}">
  <dimension ref="A1:Q4320"/>
  <sheetViews>
    <sheetView zoomScale="80" zoomScaleNormal="80" workbookViewId="0">
      <selection activeCell="Q33" sqref="Q33"/>
    </sheetView>
  </sheetViews>
  <sheetFormatPr defaultRowHeight="14.4" x14ac:dyDescent="0.3"/>
  <cols>
    <col min="1" max="1" width="61.6640625" bestFit="1" customWidth="1"/>
    <col min="2" max="8" width="13.33203125" bestFit="1" customWidth="1"/>
    <col min="9" max="9" width="70" bestFit="1" customWidth="1"/>
    <col min="10" max="10" width="12.77734375" bestFit="1" customWidth="1"/>
    <col min="11" max="11" width="19.44140625" bestFit="1" customWidth="1"/>
    <col min="12" max="12" width="13.6640625" bestFit="1" customWidth="1"/>
    <col min="15" max="15" width="19" bestFit="1" customWidth="1"/>
    <col min="16" max="16" width="40" bestFit="1" customWidth="1"/>
    <col min="17" max="17" width="49.44140625" bestFit="1" customWidth="1"/>
  </cols>
  <sheetData>
    <row r="1" spans="1:17" x14ac:dyDescent="0.3">
      <c r="A1" t="s">
        <v>4</v>
      </c>
      <c r="B1" t="s">
        <v>8378</v>
      </c>
      <c r="C1" t="s">
        <v>8379</v>
      </c>
      <c r="D1" t="s">
        <v>8380</v>
      </c>
      <c r="E1" t="s">
        <v>8381</v>
      </c>
      <c r="F1" t="s">
        <v>8382</v>
      </c>
      <c r="G1" t="s">
        <v>8383</v>
      </c>
      <c r="H1" t="s">
        <v>8384</v>
      </c>
      <c r="I1" t="s">
        <v>5</v>
      </c>
      <c r="J1" t="s">
        <v>8400</v>
      </c>
      <c r="K1" s="1" t="s">
        <v>8385</v>
      </c>
      <c r="L1" t="s">
        <v>8388</v>
      </c>
      <c r="O1" t="s">
        <v>8399</v>
      </c>
      <c r="P1" t="s">
        <v>8397</v>
      </c>
      <c r="Q1" t="s">
        <v>8398</v>
      </c>
    </row>
    <row r="2" spans="1:17" x14ac:dyDescent="0.3">
      <c r="A2" t="s">
        <v>484</v>
      </c>
      <c r="B2" t="s">
        <v>347</v>
      </c>
      <c r="C2" t="s">
        <v>463</v>
      </c>
      <c r="D2" t="s">
        <v>4313</v>
      </c>
      <c r="I2" t="s">
        <v>15</v>
      </c>
      <c r="K2" s="2" t="s">
        <v>484</v>
      </c>
      <c r="L2">
        <v>1067</v>
      </c>
      <c r="P2">
        <f>COUNTIF(A2:A4320,K2)</f>
        <v>1067</v>
      </c>
      <c r="Q2">
        <f>COUNTIF(A2:H4320,K2)</f>
        <v>1067</v>
      </c>
    </row>
    <row r="3" spans="1:17" x14ac:dyDescent="0.3">
      <c r="A3" t="s">
        <v>484</v>
      </c>
      <c r="B3" t="s">
        <v>347</v>
      </c>
      <c r="C3" t="s">
        <v>463</v>
      </c>
      <c r="I3" t="s">
        <v>21</v>
      </c>
      <c r="K3" s="2" t="s">
        <v>347</v>
      </c>
      <c r="L3">
        <v>419</v>
      </c>
      <c r="P3">
        <f t="shared" ref="P3:P20" si="0">COUNTIF(A3:A4321,K3)</f>
        <v>419</v>
      </c>
      <c r="Q3">
        <f t="shared" ref="Q3:Q20" si="1">COUNTIF(A3:H4321,K3)</f>
        <v>860</v>
      </c>
    </row>
    <row r="4" spans="1:17" x14ac:dyDescent="0.3">
      <c r="A4" t="s">
        <v>484</v>
      </c>
      <c r="B4" t="s">
        <v>347</v>
      </c>
      <c r="C4" t="s">
        <v>3648</v>
      </c>
      <c r="I4" t="s">
        <v>24</v>
      </c>
      <c r="K4" s="2" t="s">
        <v>4040</v>
      </c>
      <c r="L4">
        <v>51</v>
      </c>
      <c r="P4">
        <f t="shared" si="0"/>
        <v>51</v>
      </c>
      <c r="Q4">
        <f t="shared" si="1"/>
        <v>218</v>
      </c>
    </row>
    <row r="5" spans="1:17" x14ac:dyDescent="0.3">
      <c r="A5" t="s">
        <v>484</v>
      </c>
      <c r="B5" t="s">
        <v>3648</v>
      </c>
      <c r="I5" t="s">
        <v>28</v>
      </c>
      <c r="K5" s="2" t="s">
        <v>4675</v>
      </c>
      <c r="L5">
        <v>227</v>
      </c>
      <c r="P5">
        <f t="shared" si="0"/>
        <v>227</v>
      </c>
      <c r="Q5">
        <f t="shared" si="1"/>
        <v>264</v>
      </c>
    </row>
    <row r="6" spans="1:17" x14ac:dyDescent="0.3">
      <c r="A6" t="s">
        <v>484</v>
      </c>
      <c r="B6" t="s">
        <v>347</v>
      </c>
      <c r="C6" t="s">
        <v>4313</v>
      </c>
      <c r="I6" t="s">
        <v>35</v>
      </c>
      <c r="K6" s="2" t="s">
        <v>609</v>
      </c>
      <c r="L6">
        <v>1109</v>
      </c>
      <c r="P6">
        <f t="shared" si="0"/>
        <v>1109</v>
      </c>
      <c r="Q6">
        <f t="shared" si="1"/>
        <v>1615</v>
      </c>
    </row>
    <row r="7" spans="1:17" x14ac:dyDescent="0.3">
      <c r="A7" t="s">
        <v>484</v>
      </c>
      <c r="B7" t="s">
        <v>347</v>
      </c>
      <c r="C7" t="s">
        <v>6877</v>
      </c>
      <c r="I7" t="s">
        <v>38</v>
      </c>
      <c r="K7" s="2" t="s">
        <v>8374</v>
      </c>
      <c r="L7">
        <v>288</v>
      </c>
      <c r="P7">
        <f t="shared" si="0"/>
        <v>288</v>
      </c>
      <c r="Q7">
        <f t="shared" si="1"/>
        <v>786</v>
      </c>
    </row>
    <row r="8" spans="1:17" x14ac:dyDescent="0.3">
      <c r="A8" t="s">
        <v>347</v>
      </c>
      <c r="B8" t="s">
        <v>4040</v>
      </c>
      <c r="C8" t="s">
        <v>609</v>
      </c>
      <c r="D8" t="s">
        <v>6325</v>
      </c>
      <c r="E8" t="s">
        <v>463</v>
      </c>
      <c r="F8" t="s">
        <v>6081</v>
      </c>
      <c r="G8" t="s">
        <v>6877</v>
      </c>
      <c r="I8" t="s">
        <v>41</v>
      </c>
      <c r="K8" s="2" t="s">
        <v>31</v>
      </c>
      <c r="L8">
        <v>39</v>
      </c>
      <c r="P8">
        <f t="shared" si="0"/>
        <v>39</v>
      </c>
      <c r="Q8">
        <f t="shared" si="1"/>
        <v>60</v>
      </c>
    </row>
    <row r="9" spans="1:17" x14ac:dyDescent="0.3">
      <c r="A9" t="s">
        <v>484</v>
      </c>
      <c r="B9" t="s">
        <v>347</v>
      </c>
      <c r="C9" t="s">
        <v>4313</v>
      </c>
      <c r="I9" t="s">
        <v>44</v>
      </c>
      <c r="K9" s="2" t="s">
        <v>1235</v>
      </c>
      <c r="L9">
        <v>795</v>
      </c>
      <c r="P9">
        <f t="shared" si="0"/>
        <v>795</v>
      </c>
      <c r="Q9">
        <f t="shared" si="1"/>
        <v>2172</v>
      </c>
    </row>
    <row r="10" spans="1:17" x14ac:dyDescent="0.3">
      <c r="A10" t="s">
        <v>347</v>
      </c>
      <c r="B10" t="s">
        <v>6325</v>
      </c>
      <c r="C10" t="s">
        <v>463</v>
      </c>
      <c r="D10" t="s">
        <v>8372</v>
      </c>
      <c r="I10" t="s">
        <v>47</v>
      </c>
      <c r="K10" s="2" t="s">
        <v>6325</v>
      </c>
      <c r="L10">
        <v>8</v>
      </c>
      <c r="P10">
        <f t="shared" si="0"/>
        <v>8</v>
      </c>
      <c r="Q10">
        <f t="shared" si="1"/>
        <v>489</v>
      </c>
    </row>
    <row r="11" spans="1:17" x14ac:dyDescent="0.3">
      <c r="A11" t="s">
        <v>484</v>
      </c>
      <c r="B11" t="s">
        <v>347</v>
      </c>
      <c r="C11" t="s">
        <v>4313</v>
      </c>
      <c r="I11" t="s">
        <v>49</v>
      </c>
      <c r="K11" s="2" t="s">
        <v>463</v>
      </c>
      <c r="L11">
        <v>46</v>
      </c>
      <c r="P11">
        <f t="shared" si="0"/>
        <v>46</v>
      </c>
      <c r="Q11">
        <f t="shared" si="1"/>
        <v>553</v>
      </c>
    </row>
    <row r="12" spans="1:17" x14ac:dyDescent="0.3">
      <c r="A12" t="s">
        <v>484</v>
      </c>
      <c r="B12" t="s">
        <v>347</v>
      </c>
      <c r="C12" t="s">
        <v>4313</v>
      </c>
      <c r="I12" t="s">
        <v>52</v>
      </c>
      <c r="K12" s="2" t="s">
        <v>8376</v>
      </c>
      <c r="L12">
        <v>1</v>
      </c>
      <c r="P12">
        <f t="shared" si="0"/>
        <v>1</v>
      </c>
      <c r="Q12">
        <f t="shared" si="1"/>
        <v>5</v>
      </c>
    </row>
    <row r="13" spans="1:17" x14ac:dyDescent="0.3">
      <c r="A13" t="s">
        <v>484</v>
      </c>
      <c r="B13" t="s">
        <v>347</v>
      </c>
      <c r="I13" t="s">
        <v>56</v>
      </c>
      <c r="K13" s="2" t="s">
        <v>2285</v>
      </c>
      <c r="L13">
        <v>204</v>
      </c>
      <c r="P13">
        <f t="shared" si="0"/>
        <v>204</v>
      </c>
      <c r="Q13">
        <f t="shared" si="1"/>
        <v>494</v>
      </c>
    </row>
    <row r="14" spans="1:17" x14ac:dyDescent="0.3">
      <c r="A14" t="s">
        <v>484</v>
      </c>
      <c r="B14" t="s">
        <v>347</v>
      </c>
      <c r="C14" t="s">
        <v>463</v>
      </c>
      <c r="I14" t="s">
        <v>57</v>
      </c>
      <c r="K14" s="2" t="s">
        <v>6081</v>
      </c>
      <c r="L14">
        <v>2</v>
      </c>
      <c r="P14">
        <f t="shared" si="0"/>
        <v>2</v>
      </c>
      <c r="Q14">
        <f t="shared" si="1"/>
        <v>113</v>
      </c>
    </row>
    <row r="15" spans="1:17" x14ac:dyDescent="0.3">
      <c r="A15" t="s">
        <v>484</v>
      </c>
      <c r="B15" t="s">
        <v>347</v>
      </c>
      <c r="C15" t="s">
        <v>5263</v>
      </c>
      <c r="I15" t="s">
        <v>59</v>
      </c>
      <c r="K15" s="2" t="s">
        <v>8372</v>
      </c>
      <c r="L15">
        <v>29</v>
      </c>
      <c r="P15">
        <f t="shared" si="0"/>
        <v>29</v>
      </c>
      <c r="Q15">
        <f t="shared" si="1"/>
        <v>432</v>
      </c>
    </row>
    <row r="16" spans="1:17" x14ac:dyDescent="0.3">
      <c r="A16" t="s">
        <v>484</v>
      </c>
      <c r="B16" t="s">
        <v>347</v>
      </c>
      <c r="C16" t="s">
        <v>463</v>
      </c>
      <c r="D16" t="s">
        <v>4313</v>
      </c>
      <c r="I16" t="s">
        <v>60</v>
      </c>
      <c r="K16" s="2" t="s">
        <v>6877</v>
      </c>
      <c r="L16">
        <v>1</v>
      </c>
      <c r="P16">
        <f t="shared" si="0"/>
        <v>1</v>
      </c>
      <c r="Q16">
        <f t="shared" si="1"/>
        <v>959</v>
      </c>
    </row>
    <row r="17" spans="1:17" x14ac:dyDescent="0.3">
      <c r="A17" t="s">
        <v>484</v>
      </c>
      <c r="B17" t="s">
        <v>347</v>
      </c>
      <c r="C17" t="s">
        <v>6325</v>
      </c>
      <c r="D17" t="s">
        <v>463</v>
      </c>
      <c r="I17" t="s">
        <v>63</v>
      </c>
      <c r="K17" s="2" t="s">
        <v>4313</v>
      </c>
      <c r="L17">
        <v>11</v>
      </c>
      <c r="P17">
        <f t="shared" si="0"/>
        <v>11</v>
      </c>
      <c r="Q17">
        <f t="shared" si="1"/>
        <v>556</v>
      </c>
    </row>
    <row r="18" spans="1:17" x14ac:dyDescent="0.3">
      <c r="A18" t="s">
        <v>484</v>
      </c>
      <c r="B18" t="s">
        <v>347</v>
      </c>
      <c r="C18" t="s">
        <v>4313</v>
      </c>
      <c r="I18" t="s">
        <v>64</v>
      </c>
      <c r="K18" s="2" t="s">
        <v>3648</v>
      </c>
      <c r="L18">
        <v>12</v>
      </c>
      <c r="P18">
        <f t="shared" si="0"/>
        <v>12</v>
      </c>
      <c r="Q18">
        <f t="shared" si="1"/>
        <v>1259</v>
      </c>
    </row>
    <row r="19" spans="1:17" x14ac:dyDescent="0.3">
      <c r="A19" t="s">
        <v>484</v>
      </c>
      <c r="B19" t="s">
        <v>347</v>
      </c>
      <c r="C19" t="s">
        <v>463</v>
      </c>
      <c r="I19" t="s">
        <v>66</v>
      </c>
      <c r="K19" s="2" t="s">
        <v>5263</v>
      </c>
      <c r="L19">
        <v>10</v>
      </c>
      <c r="P19">
        <f t="shared" si="0"/>
        <v>10</v>
      </c>
      <c r="Q19">
        <f t="shared" si="1"/>
        <v>82</v>
      </c>
    </row>
    <row r="20" spans="1:17" x14ac:dyDescent="0.3">
      <c r="A20" t="s">
        <v>484</v>
      </c>
      <c r="B20" t="s">
        <v>347</v>
      </c>
      <c r="C20" t="s">
        <v>609</v>
      </c>
      <c r="D20" t="s">
        <v>6325</v>
      </c>
      <c r="E20" t="s">
        <v>463</v>
      </c>
      <c r="F20" t="s">
        <v>4313</v>
      </c>
      <c r="I20" t="s">
        <v>69</v>
      </c>
      <c r="K20" s="2" t="s">
        <v>8386</v>
      </c>
      <c r="P20">
        <f t="shared" si="0"/>
        <v>0</v>
      </c>
      <c r="Q20">
        <f t="shared" si="1"/>
        <v>0</v>
      </c>
    </row>
    <row r="21" spans="1:17" x14ac:dyDescent="0.3">
      <c r="A21" t="s">
        <v>347</v>
      </c>
      <c r="B21" t="s">
        <v>463</v>
      </c>
      <c r="I21" t="s">
        <v>72</v>
      </c>
      <c r="K21" s="2" t="s">
        <v>8387</v>
      </c>
      <c r="L21">
        <v>4319</v>
      </c>
      <c r="P21">
        <f>SUM(P2:P20)</f>
        <v>4319</v>
      </c>
      <c r="Q21">
        <f>SUM(Q2:Q20)</f>
        <v>11984</v>
      </c>
    </row>
    <row r="22" spans="1:17" x14ac:dyDescent="0.3">
      <c r="A22" t="s">
        <v>484</v>
      </c>
      <c r="B22" t="s">
        <v>347</v>
      </c>
      <c r="C22" t="s">
        <v>463</v>
      </c>
      <c r="I22" t="s">
        <v>75</v>
      </c>
    </row>
    <row r="23" spans="1:17" x14ac:dyDescent="0.3">
      <c r="A23" t="s">
        <v>484</v>
      </c>
      <c r="B23" t="s">
        <v>347</v>
      </c>
      <c r="C23" t="s">
        <v>1235</v>
      </c>
      <c r="D23" t="s">
        <v>7902</v>
      </c>
      <c r="I23" t="s">
        <v>78</v>
      </c>
    </row>
    <row r="24" spans="1:17" x14ac:dyDescent="0.3">
      <c r="A24" t="s">
        <v>347</v>
      </c>
      <c r="B24" t="s">
        <v>463</v>
      </c>
      <c r="I24" t="s">
        <v>79</v>
      </c>
    </row>
    <row r="25" spans="1:17" x14ac:dyDescent="0.3">
      <c r="A25" t="s">
        <v>347</v>
      </c>
      <c r="B25" t="s">
        <v>6325</v>
      </c>
      <c r="C25" t="s">
        <v>463</v>
      </c>
      <c r="I25" t="s">
        <v>82</v>
      </c>
      <c r="K25" t="s">
        <v>8389</v>
      </c>
      <c r="L25">
        <f>AVERAGE(L2:L20)</f>
        <v>239.94444444444446</v>
      </c>
      <c r="Q25">
        <f>AVERAGE(Q2:Q20)</f>
        <v>630.73684210526312</v>
      </c>
    </row>
    <row r="26" spans="1:17" x14ac:dyDescent="0.3">
      <c r="A26" t="s">
        <v>484</v>
      </c>
      <c r="B26" t="s">
        <v>347</v>
      </c>
      <c r="C26" t="s">
        <v>1235</v>
      </c>
      <c r="D26" t="s">
        <v>6877</v>
      </c>
      <c r="I26" t="s">
        <v>84</v>
      </c>
      <c r="K26" t="s">
        <v>8390</v>
      </c>
      <c r="L26">
        <f>MEDIAN(L2:L20)</f>
        <v>42.5</v>
      </c>
      <c r="Q26">
        <f>MEDIAN(Q2:Q20)</f>
        <v>494</v>
      </c>
    </row>
    <row r="27" spans="1:17" x14ac:dyDescent="0.3">
      <c r="A27" t="s">
        <v>1235</v>
      </c>
      <c r="B27" t="s">
        <v>6877</v>
      </c>
      <c r="I27" t="s">
        <v>86</v>
      </c>
      <c r="K27" t="s">
        <v>8391</v>
      </c>
      <c r="L27">
        <f>MODE(L2:L20)</f>
        <v>1</v>
      </c>
      <c r="Q27" t="e">
        <f>MODE(Q2:Q19)</f>
        <v>#N/A</v>
      </c>
    </row>
    <row r="28" spans="1:17" x14ac:dyDescent="0.3">
      <c r="A28" t="s">
        <v>484</v>
      </c>
      <c r="B28" t="s">
        <v>347</v>
      </c>
      <c r="C28" t="s">
        <v>4313</v>
      </c>
      <c r="I28" t="s">
        <v>88</v>
      </c>
      <c r="K28" t="s">
        <v>8392</v>
      </c>
      <c r="L28">
        <f>MAX(L2:L20)</f>
        <v>1109</v>
      </c>
      <c r="Q28">
        <f>MAX(Q2:Q20)</f>
        <v>2172</v>
      </c>
    </row>
    <row r="29" spans="1:17" x14ac:dyDescent="0.3">
      <c r="A29" t="s">
        <v>484</v>
      </c>
      <c r="B29" t="s">
        <v>347</v>
      </c>
      <c r="C29" t="s">
        <v>4313</v>
      </c>
      <c r="D29" t="s">
        <v>3648</v>
      </c>
      <c r="I29" t="s">
        <v>91</v>
      </c>
      <c r="K29" t="s">
        <v>8393</v>
      </c>
      <c r="L29">
        <f>MIN(L2:L20)</f>
        <v>1</v>
      </c>
      <c r="Q29">
        <f>MIN(Q2:Q20)</f>
        <v>0</v>
      </c>
    </row>
    <row r="30" spans="1:17" x14ac:dyDescent="0.3">
      <c r="A30" t="s">
        <v>484</v>
      </c>
      <c r="B30" t="s">
        <v>347</v>
      </c>
      <c r="C30" t="s">
        <v>4313</v>
      </c>
      <c r="D30" t="s">
        <v>3648</v>
      </c>
      <c r="I30" t="s">
        <v>93</v>
      </c>
      <c r="K30" t="s">
        <v>8394</v>
      </c>
      <c r="L30">
        <f>VAR(L2:L20)</f>
        <v>136661.11437908496</v>
      </c>
      <c r="Q30">
        <f>VAR(Q2:Q20)</f>
        <v>344042.76023391815</v>
      </c>
    </row>
    <row r="31" spans="1:17" x14ac:dyDescent="0.3">
      <c r="A31" t="s">
        <v>484</v>
      </c>
      <c r="B31" t="s">
        <v>347</v>
      </c>
      <c r="C31" t="s">
        <v>3648</v>
      </c>
      <c r="I31" t="s">
        <v>94</v>
      </c>
      <c r="K31" t="s">
        <v>8395</v>
      </c>
      <c r="L31">
        <f>STDEV(L2:L20)</f>
        <v>369.67704064370156</v>
      </c>
      <c r="Q31">
        <f>STDEV(Q2:Q20)</f>
        <v>586.55158360873781</v>
      </c>
    </row>
    <row r="32" spans="1:17" x14ac:dyDescent="0.3">
      <c r="A32" t="s">
        <v>484</v>
      </c>
      <c r="B32" t="s">
        <v>347</v>
      </c>
      <c r="C32" t="s">
        <v>463</v>
      </c>
      <c r="D32" t="s">
        <v>6877</v>
      </c>
      <c r="I32" t="s">
        <v>96</v>
      </c>
      <c r="K32" t="s">
        <v>8396</v>
      </c>
      <c r="L32">
        <f>L28-L29</f>
        <v>1108</v>
      </c>
      <c r="Q32">
        <f>Q28-Q29</f>
        <v>2172</v>
      </c>
    </row>
    <row r="33" spans="1:9" x14ac:dyDescent="0.3">
      <c r="A33" t="s">
        <v>484</v>
      </c>
      <c r="B33" t="s">
        <v>347</v>
      </c>
      <c r="C33" t="s">
        <v>4313</v>
      </c>
      <c r="I33" t="s">
        <v>99</v>
      </c>
    </row>
    <row r="34" spans="1:9" x14ac:dyDescent="0.3">
      <c r="A34" t="s">
        <v>347</v>
      </c>
      <c r="B34" t="s">
        <v>6325</v>
      </c>
      <c r="C34" t="s">
        <v>463</v>
      </c>
      <c r="I34" t="s">
        <v>101</v>
      </c>
    </row>
    <row r="35" spans="1:9" x14ac:dyDescent="0.3">
      <c r="A35" t="s">
        <v>484</v>
      </c>
      <c r="B35" t="s">
        <v>347</v>
      </c>
      <c r="C35" t="s">
        <v>463</v>
      </c>
      <c r="D35" t="s">
        <v>4313</v>
      </c>
      <c r="E35" t="s">
        <v>3648</v>
      </c>
      <c r="I35" t="s">
        <v>104</v>
      </c>
    </row>
    <row r="36" spans="1:9" x14ac:dyDescent="0.3">
      <c r="A36" t="s">
        <v>347</v>
      </c>
      <c r="B36" t="s">
        <v>4040</v>
      </c>
      <c r="C36" t="s">
        <v>609</v>
      </c>
      <c r="D36" t="s">
        <v>6325</v>
      </c>
      <c r="E36" t="s">
        <v>463</v>
      </c>
      <c r="I36" t="s">
        <v>109</v>
      </c>
    </row>
    <row r="37" spans="1:9" x14ac:dyDescent="0.3">
      <c r="A37" t="s">
        <v>484</v>
      </c>
      <c r="B37" t="s">
        <v>347</v>
      </c>
      <c r="C37" t="s">
        <v>4313</v>
      </c>
      <c r="I37" t="s">
        <v>112</v>
      </c>
    </row>
    <row r="38" spans="1:9" x14ac:dyDescent="0.3">
      <c r="A38" t="s">
        <v>484</v>
      </c>
      <c r="B38" t="s">
        <v>347</v>
      </c>
      <c r="C38" t="s">
        <v>4313</v>
      </c>
      <c r="I38" t="s">
        <v>113</v>
      </c>
    </row>
    <row r="39" spans="1:9" x14ac:dyDescent="0.3">
      <c r="A39" t="s">
        <v>347</v>
      </c>
      <c r="B39" t="s">
        <v>6325</v>
      </c>
      <c r="C39" t="s">
        <v>463</v>
      </c>
      <c r="I39" t="s">
        <v>114</v>
      </c>
    </row>
    <row r="40" spans="1:9" x14ac:dyDescent="0.3">
      <c r="A40" t="s">
        <v>484</v>
      </c>
      <c r="B40" t="s">
        <v>347</v>
      </c>
      <c r="C40" t="s">
        <v>463</v>
      </c>
      <c r="D40" t="s">
        <v>4313</v>
      </c>
      <c r="I40" t="s">
        <v>115</v>
      </c>
    </row>
    <row r="41" spans="1:9" x14ac:dyDescent="0.3">
      <c r="A41" t="s">
        <v>484</v>
      </c>
      <c r="B41" t="s">
        <v>347</v>
      </c>
      <c r="C41" t="s">
        <v>4313</v>
      </c>
      <c r="I41" t="s">
        <v>117</v>
      </c>
    </row>
    <row r="42" spans="1:9" x14ac:dyDescent="0.3">
      <c r="A42" t="s">
        <v>347</v>
      </c>
      <c r="B42" t="s">
        <v>4040</v>
      </c>
      <c r="C42" t="s">
        <v>609</v>
      </c>
      <c r="D42" t="s">
        <v>6325</v>
      </c>
      <c r="E42" t="s">
        <v>8373</v>
      </c>
      <c r="I42" t="s">
        <v>120</v>
      </c>
    </row>
    <row r="43" spans="1:9" x14ac:dyDescent="0.3">
      <c r="A43" t="s">
        <v>484</v>
      </c>
      <c r="B43" t="s">
        <v>347</v>
      </c>
      <c r="C43" t="s">
        <v>4313</v>
      </c>
      <c r="I43" t="s">
        <v>122</v>
      </c>
    </row>
    <row r="44" spans="1:9" x14ac:dyDescent="0.3">
      <c r="A44" t="s">
        <v>347</v>
      </c>
      <c r="B44" t="s">
        <v>4040</v>
      </c>
      <c r="C44" t="s">
        <v>609</v>
      </c>
      <c r="D44" t="s">
        <v>6325</v>
      </c>
      <c r="E44" t="s">
        <v>463</v>
      </c>
      <c r="I44" t="s">
        <v>125</v>
      </c>
    </row>
    <row r="45" spans="1:9" x14ac:dyDescent="0.3">
      <c r="A45" t="s">
        <v>484</v>
      </c>
      <c r="B45" t="s">
        <v>347</v>
      </c>
      <c r="C45" t="s">
        <v>4313</v>
      </c>
      <c r="I45" t="s">
        <v>127</v>
      </c>
    </row>
    <row r="46" spans="1:9" x14ac:dyDescent="0.3">
      <c r="A46" t="s">
        <v>484</v>
      </c>
      <c r="B46" t="s">
        <v>8374</v>
      </c>
      <c r="C46" t="s">
        <v>3648</v>
      </c>
      <c r="I46" t="s">
        <v>130</v>
      </c>
    </row>
    <row r="47" spans="1:9" x14ac:dyDescent="0.3">
      <c r="A47" t="s">
        <v>484</v>
      </c>
      <c r="B47" t="s">
        <v>347</v>
      </c>
      <c r="C47" t="s">
        <v>2285</v>
      </c>
      <c r="D47" t="s">
        <v>4313</v>
      </c>
      <c r="E47" t="s">
        <v>3648</v>
      </c>
      <c r="I47" t="s">
        <v>132</v>
      </c>
    </row>
    <row r="48" spans="1:9" x14ac:dyDescent="0.3">
      <c r="A48" t="s">
        <v>484</v>
      </c>
      <c r="B48" t="s">
        <v>347</v>
      </c>
      <c r="C48" t="s">
        <v>463</v>
      </c>
      <c r="D48" t="s">
        <v>4313</v>
      </c>
      <c r="E48" t="s">
        <v>3648</v>
      </c>
      <c r="I48" t="s">
        <v>133</v>
      </c>
    </row>
    <row r="49" spans="1:9" x14ac:dyDescent="0.3">
      <c r="A49" t="s">
        <v>484</v>
      </c>
      <c r="B49" t="s">
        <v>347</v>
      </c>
      <c r="C49" t="s">
        <v>4313</v>
      </c>
      <c r="I49" t="s">
        <v>135</v>
      </c>
    </row>
    <row r="50" spans="1:9" x14ac:dyDescent="0.3">
      <c r="A50" t="s">
        <v>347</v>
      </c>
      <c r="B50" t="s">
        <v>463</v>
      </c>
      <c r="I50" t="s">
        <v>136</v>
      </c>
    </row>
    <row r="51" spans="1:9" x14ac:dyDescent="0.3">
      <c r="A51" t="s">
        <v>1235</v>
      </c>
      <c r="B51" t="s">
        <v>6877</v>
      </c>
      <c r="I51" t="s">
        <v>138</v>
      </c>
    </row>
    <row r="52" spans="1:9" x14ac:dyDescent="0.3">
      <c r="A52" t="s">
        <v>484</v>
      </c>
      <c r="B52" t="s">
        <v>347</v>
      </c>
      <c r="C52" t="s">
        <v>463</v>
      </c>
      <c r="D52" t="s">
        <v>6877</v>
      </c>
      <c r="I52" t="s">
        <v>141</v>
      </c>
    </row>
    <row r="53" spans="1:9" x14ac:dyDescent="0.3">
      <c r="A53" t="s">
        <v>484</v>
      </c>
      <c r="B53" t="s">
        <v>347</v>
      </c>
      <c r="C53" t="s">
        <v>4313</v>
      </c>
      <c r="I53" t="s">
        <v>143</v>
      </c>
    </row>
    <row r="54" spans="1:9" x14ac:dyDescent="0.3">
      <c r="A54" t="s">
        <v>484</v>
      </c>
      <c r="B54" t="s">
        <v>347</v>
      </c>
      <c r="C54" t="s">
        <v>4313</v>
      </c>
      <c r="I54" t="s">
        <v>144</v>
      </c>
    </row>
    <row r="55" spans="1:9" x14ac:dyDescent="0.3">
      <c r="A55" t="s">
        <v>484</v>
      </c>
      <c r="B55" t="s">
        <v>347</v>
      </c>
      <c r="C55" t="s">
        <v>463</v>
      </c>
      <c r="I55" t="s">
        <v>146</v>
      </c>
    </row>
    <row r="56" spans="1:9" x14ac:dyDescent="0.3">
      <c r="A56" t="s">
        <v>347</v>
      </c>
      <c r="B56" t="s">
        <v>4040</v>
      </c>
      <c r="C56" t="s">
        <v>609</v>
      </c>
      <c r="D56" t="s">
        <v>6325</v>
      </c>
      <c r="E56" t="s">
        <v>463</v>
      </c>
      <c r="I56" t="s">
        <v>150</v>
      </c>
    </row>
    <row r="57" spans="1:9" x14ac:dyDescent="0.3">
      <c r="A57" t="s">
        <v>484</v>
      </c>
      <c r="B57" t="s">
        <v>347</v>
      </c>
      <c r="C57" t="s">
        <v>4313</v>
      </c>
      <c r="D57" t="s">
        <v>3648</v>
      </c>
      <c r="I57" t="s">
        <v>152</v>
      </c>
    </row>
    <row r="58" spans="1:9" x14ac:dyDescent="0.3">
      <c r="A58" t="s">
        <v>347</v>
      </c>
      <c r="B58" t="s">
        <v>4040</v>
      </c>
      <c r="C58" t="s">
        <v>6325</v>
      </c>
      <c r="D58" t="s">
        <v>4313</v>
      </c>
      <c r="I58" t="s">
        <v>154</v>
      </c>
    </row>
    <row r="59" spans="1:9" x14ac:dyDescent="0.3">
      <c r="A59" t="s">
        <v>484</v>
      </c>
      <c r="B59" t="s">
        <v>609</v>
      </c>
      <c r="C59" t="s">
        <v>8374</v>
      </c>
      <c r="D59" t="s">
        <v>3648</v>
      </c>
      <c r="I59" t="s">
        <v>157</v>
      </c>
    </row>
    <row r="60" spans="1:9" x14ac:dyDescent="0.3">
      <c r="A60" t="s">
        <v>484</v>
      </c>
      <c r="B60" t="s">
        <v>347</v>
      </c>
      <c r="C60" t="s">
        <v>4313</v>
      </c>
      <c r="I60" t="s">
        <v>159</v>
      </c>
    </row>
    <row r="61" spans="1:9" x14ac:dyDescent="0.3">
      <c r="A61" t="s">
        <v>4040</v>
      </c>
      <c r="B61" t="s">
        <v>1235</v>
      </c>
      <c r="C61" t="s">
        <v>6325</v>
      </c>
      <c r="D61" t="s">
        <v>463</v>
      </c>
      <c r="I61" t="s">
        <v>163</v>
      </c>
    </row>
    <row r="62" spans="1:9" x14ac:dyDescent="0.3">
      <c r="A62" t="s">
        <v>484</v>
      </c>
      <c r="B62" t="s">
        <v>347</v>
      </c>
      <c r="C62" t="s">
        <v>4313</v>
      </c>
      <c r="I62" t="s">
        <v>165</v>
      </c>
    </row>
    <row r="63" spans="1:9" x14ac:dyDescent="0.3">
      <c r="A63" t="s">
        <v>484</v>
      </c>
      <c r="B63" t="s">
        <v>347</v>
      </c>
      <c r="C63" t="s">
        <v>1235</v>
      </c>
      <c r="D63" t="s">
        <v>6877</v>
      </c>
      <c r="I63" t="s">
        <v>166</v>
      </c>
    </row>
    <row r="64" spans="1:9" x14ac:dyDescent="0.3">
      <c r="A64" t="s">
        <v>347</v>
      </c>
      <c r="B64" t="s">
        <v>6325</v>
      </c>
      <c r="C64" t="s">
        <v>463</v>
      </c>
      <c r="I64" t="s">
        <v>167</v>
      </c>
    </row>
    <row r="65" spans="1:9" x14ac:dyDescent="0.3">
      <c r="A65" t="s">
        <v>484</v>
      </c>
      <c r="B65" t="s">
        <v>347</v>
      </c>
      <c r="C65" t="s">
        <v>4313</v>
      </c>
      <c r="I65" t="s">
        <v>168</v>
      </c>
    </row>
    <row r="66" spans="1:9" x14ac:dyDescent="0.3">
      <c r="A66" t="s">
        <v>484</v>
      </c>
      <c r="B66" t="s">
        <v>8374</v>
      </c>
      <c r="C66" t="s">
        <v>1235</v>
      </c>
      <c r="D66" t="s">
        <v>3648</v>
      </c>
      <c r="I66" t="s">
        <v>170</v>
      </c>
    </row>
    <row r="67" spans="1:9" x14ac:dyDescent="0.3">
      <c r="A67" t="s">
        <v>347</v>
      </c>
      <c r="B67" t="s">
        <v>4040</v>
      </c>
      <c r="C67" t="s">
        <v>609</v>
      </c>
      <c r="D67" t="s">
        <v>6325</v>
      </c>
      <c r="I67" t="s">
        <v>173</v>
      </c>
    </row>
    <row r="68" spans="1:9" x14ac:dyDescent="0.3">
      <c r="A68" t="s">
        <v>484</v>
      </c>
      <c r="B68" t="s">
        <v>347</v>
      </c>
      <c r="C68" t="s">
        <v>4040</v>
      </c>
      <c r="D68" t="s">
        <v>609</v>
      </c>
      <c r="E68" t="s">
        <v>6325</v>
      </c>
      <c r="F68" t="s">
        <v>4313</v>
      </c>
      <c r="I68" t="s">
        <v>176</v>
      </c>
    </row>
    <row r="69" spans="1:9" x14ac:dyDescent="0.3">
      <c r="A69" t="s">
        <v>484</v>
      </c>
      <c r="B69" t="s">
        <v>347</v>
      </c>
      <c r="C69" t="s">
        <v>4313</v>
      </c>
      <c r="I69" t="s">
        <v>177</v>
      </c>
    </row>
    <row r="70" spans="1:9" x14ac:dyDescent="0.3">
      <c r="A70" t="s">
        <v>347</v>
      </c>
      <c r="B70" t="s">
        <v>1235</v>
      </c>
      <c r="C70" t="s">
        <v>6325</v>
      </c>
      <c r="D70" t="s">
        <v>8372</v>
      </c>
      <c r="I70" t="s">
        <v>180</v>
      </c>
    </row>
    <row r="71" spans="1:9" x14ac:dyDescent="0.3">
      <c r="A71" t="s">
        <v>484</v>
      </c>
      <c r="B71" t="s">
        <v>609</v>
      </c>
      <c r="C71" t="s">
        <v>4313</v>
      </c>
      <c r="D71" t="s">
        <v>5263</v>
      </c>
      <c r="I71" t="s">
        <v>182</v>
      </c>
    </row>
    <row r="72" spans="1:9" x14ac:dyDescent="0.3">
      <c r="A72" t="s">
        <v>484</v>
      </c>
      <c r="B72" t="s">
        <v>347</v>
      </c>
      <c r="C72" t="s">
        <v>463</v>
      </c>
      <c r="D72" t="s">
        <v>2285</v>
      </c>
      <c r="E72" t="s">
        <v>3648</v>
      </c>
      <c r="I72" t="s">
        <v>185</v>
      </c>
    </row>
    <row r="73" spans="1:9" x14ac:dyDescent="0.3">
      <c r="A73" t="s">
        <v>484</v>
      </c>
      <c r="B73" t="s">
        <v>347</v>
      </c>
      <c r="C73" t="s">
        <v>609</v>
      </c>
      <c r="D73" t="s">
        <v>4313</v>
      </c>
      <c r="I73" t="s">
        <v>188</v>
      </c>
    </row>
    <row r="74" spans="1:9" x14ac:dyDescent="0.3">
      <c r="A74" t="s">
        <v>609</v>
      </c>
      <c r="B74" t="s">
        <v>6325</v>
      </c>
      <c r="C74" t="s">
        <v>463</v>
      </c>
      <c r="I74" t="s">
        <v>191</v>
      </c>
    </row>
    <row r="75" spans="1:9" x14ac:dyDescent="0.3">
      <c r="A75" t="s">
        <v>484</v>
      </c>
      <c r="B75" t="s">
        <v>347</v>
      </c>
      <c r="C75" t="s">
        <v>4313</v>
      </c>
      <c r="I75" t="s">
        <v>193</v>
      </c>
    </row>
    <row r="76" spans="1:9" x14ac:dyDescent="0.3">
      <c r="A76" t="s">
        <v>484</v>
      </c>
      <c r="B76" t="s">
        <v>347</v>
      </c>
      <c r="C76" t="s">
        <v>4313</v>
      </c>
      <c r="D76" t="s">
        <v>3648</v>
      </c>
      <c r="I76" t="s">
        <v>195</v>
      </c>
    </row>
    <row r="77" spans="1:9" x14ac:dyDescent="0.3">
      <c r="A77" t="s">
        <v>484</v>
      </c>
      <c r="B77" t="s">
        <v>347</v>
      </c>
      <c r="C77" t="s">
        <v>4313</v>
      </c>
      <c r="D77" t="s">
        <v>3648</v>
      </c>
      <c r="I77" t="s">
        <v>197</v>
      </c>
    </row>
    <row r="78" spans="1:9" x14ac:dyDescent="0.3">
      <c r="A78" t="s">
        <v>347</v>
      </c>
      <c r="B78" t="s">
        <v>4040</v>
      </c>
      <c r="C78" t="s">
        <v>609</v>
      </c>
      <c r="D78" t="s">
        <v>1235</v>
      </c>
      <c r="E78" t="s">
        <v>6325</v>
      </c>
      <c r="F78" t="s">
        <v>463</v>
      </c>
      <c r="I78" t="s">
        <v>199</v>
      </c>
    </row>
    <row r="79" spans="1:9" x14ac:dyDescent="0.3">
      <c r="A79" t="s">
        <v>347</v>
      </c>
      <c r="B79" t="s">
        <v>1235</v>
      </c>
      <c r="C79" t="s">
        <v>6325</v>
      </c>
      <c r="D79" t="s">
        <v>463</v>
      </c>
      <c r="I79" t="s">
        <v>201</v>
      </c>
    </row>
    <row r="80" spans="1:9" x14ac:dyDescent="0.3">
      <c r="A80" t="s">
        <v>484</v>
      </c>
      <c r="B80" t="s">
        <v>347</v>
      </c>
      <c r="C80" t="s">
        <v>4313</v>
      </c>
      <c r="I80" t="s">
        <v>202</v>
      </c>
    </row>
    <row r="81" spans="1:9" x14ac:dyDescent="0.3">
      <c r="A81" t="s">
        <v>484</v>
      </c>
      <c r="B81" t="s">
        <v>347</v>
      </c>
      <c r="C81" t="s">
        <v>1235</v>
      </c>
      <c r="D81" t="s">
        <v>463</v>
      </c>
      <c r="I81" t="s">
        <v>205</v>
      </c>
    </row>
    <row r="82" spans="1:9" x14ac:dyDescent="0.3">
      <c r="A82" t="s">
        <v>484</v>
      </c>
      <c r="B82" t="s">
        <v>347</v>
      </c>
      <c r="C82" t="s">
        <v>6325</v>
      </c>
      <c r="D82" t="s">
        <v>463</v>
      </c>
      <c r="E82" t="s">
        <v>6877</v>
      </c>
      <c r="I82" t="s">
        <v>209</v>
      </c>
    </row>
    <row r="83" spans="1:9" x14ac:dyDescent="0.3">
      <c r="A83" t="s">
        <v>484</v>
      </c>
      <c r="B83" t="s">
        <v>347</v>
      </c>
      <c r="C83" t="s">
        <v>1235</v>
      </c>
      <c r="D83" t="s">
        <v>4313</v>
      </c>
      <c r="I83" t="s">
        <v>212</v>
      </c>
    </row>
    <row r="84" spans="1:9" x14ac:dyDescent="0.3">
      <c r="A84" t="s">
        <v>484</v>
      </c>
      <c r="B84" t="s">
        <v>347</v>
      </c>
      <c r="C84" t="s">
        <v>1235</v>
      </c>
      <c r="D84" t="s">
        <v>463</v>
      </c>
      <c r="I84" t="s">
        <v>219</v>
      </c>
    </row>
    <row r="85" spans="1:9" x14ac:dyDescent="0.3">
      <c r="A85" t="s">
        <v>484</v>
      </c>
      <c r="B85" t="s">
        <v>347</v>
      </c>
      <c r="C85" t="s">
        <v>4313</v>
      </c>
      <c r="I85" t="s">
        <v>220</v>
      </c>
    </row>
    <row r="86" spans="1:9" x14ac:dyDescent="0.3">
      <c r="A86" t="s">
        <v>347</v>
      </c>
      <c r="B86" t="s">
        <v>4040</v>
      </c>
      <c r="C86" t="s">
        <v>609</v>
      </c>
      <c r="D86" t="s">
        <v>6325</v>
      </c>
      <c r="E86" t="s">
        <v>463</v>
      </c>
      <c r="I86" t="s">
        <v>222</v>
      </c>
    </row>
    <row r="87" spans="1:9" x14ac:dyDescent="0.3">
      <c r="A87" t="s">
        <v>484</v>
      </c>
      <c r="B87" t="s">
        <v>347</v>
      </c>
      <c r="C87" t="s">
        <v>6325</v>
      </c>
      <c r="D87" t="s">
        <v>8372</v>
      </c>
      <c r="E87" t="s">
        <v>4313</v>
      </c>
      <c r="I87" t="s">
        <v>225</v>
      </c>
    </row>
    <row r="88" spans="1:9" x14ac:dyDescent="0.3">
      <c r="A88" t="s">
        <v>484</v>
      </c>
      <c r="B88" t="s">
        <v>347</v>
      </c>
      <c r="C88" t="s">
        <v>4040</v>
      </c>
      <c r="D88" t="s">
        <v>609</v>
      </c>
      <c r="E88" t="s">
        <v>1235</v>
      </c>
      <c r="F88" t="s">
        <v>6325</v>
      </c>
      <c r="G88" t="s">
        <v>4313</v>
      </c>
      <c r="I88" t="s">
        <v>228</v>
      </c>
    </row>
    <row r="89" spans="1:9" x14ac:dyDescent="0.3">
      <c r="A89" t="s">
        <v>347</v>
      </c>
      <c r="B89" t="s">
        <v>4040</v>
      </c>
      <c r="C89" t="s">
        <v>609</v>
      </c>
      <c r="D89" t="s">
        <v>6325</v>
      </c>
      <c r="E89" t="s">
        <v>4313</v>
      </c>
      <c r="I89" t="s">
        <v>231</v>
      </c>
    </row>
    <row r="90" spans="1:9" x14ac:dyDescent="0.3">
      <c r="A90" t="s">
        <v>347</v>
      </c>
      <c r="B90" t="s">
        <v>4040</v>
      </c>
      <c r="C90" t="s">
        <v>6325</v>
      </c>
      <c r="D90" t="s">
        <v>463</v>
      </c>
      <c r="I90" t="s">
        <v>233</v>
      </c>
    </row>
    <row r="91" spans="1:9" x14ac:dyDescent="0.3">
      <c r="A91" t="s">
        <v>484</v>
      </c>
      <c r="B91" t="s">
        <v>347</v>
      </c>
      <c r="C91" t="s">
        <v>4313</v>
      </c>
      <c r="I91" t="s">
        <v>234</v>
      </c>
    </row>
    <row r="92" spans="1:9" x14ac:dyDescent="0.3">
      <c r="A92" t="s">
        <v>347</v>
      </c>
      <c r="B92" t="s">
        <v>4040</v>
      </c>
      <c r="C92" t="s">
        <v>6325</v>
      </c>
      <c r="D92" t="s">
        <v>463</v>
      </c>
      <c r="I92" t="s">
        <v>236</v>
      </c>
    </row>
    <row r="93" spans="1:9" x14ac:dyDescent="0.3">
      <c r="A93" t="s">
        <v>484</v>
      </c>
      <c r="B93" t="s">
        <v>4313</v>
      </c>
      <c r="I93" t="s">
        <v>239</v>
      </c>
    </row>
    <row r="94" spans="1:9" x14ac:dyDescent="0.3">
      <c r="A94" t="s">
        <v>484</v>
      </c>
      <c r="B94" t="s">
        <v>347</v>
      </c>
      <c r="C94" t="s">
        <v>4313</v>
      </c>
      <c r="I94" t="s">
        <v>241</v>
      </c>
    </row>
    <row r="95" spans="1:9" x14ac:dyDescent="0.3">
      <c r="A95" t="s">
        <v>347</v>
      </c>
      <c r="B95" t="s">
        <v>1235</v>
      </c>
      <c r="C95" t="s">
        <v>4313</v>
      </c>
      <c r="I95" t="s">
        <v>243</v>
      </c>
    </row>
    <row r="96" spans="1:9" x14ac:dyDescent="0.3">
      <c r="A96" t="s">
        <v>484</v>
      </c>
      <c r="B96" t="s">
        <v>347</v>
      </c>
      <c r="C96" t="s">
        <v>4313</v>
      </c>
      <c r="D96" t="s">
        <v>3648</v>
      </c>
      <c r="I96" t="s">
        <v>244</v>
      </c>
    </row>
    <row r="97" spans="1:9" x14ac:dyDescent="0.3">
      <c r="A97" t="s">
        <v>347</v>
      </c>
      <c r="B97" t="s">
        <v>463</v>
      </c>
      <c r="I97" t="s">
        <v>250</v>
      </c>
    </row>
    <row r="98" spans="1:9" x14ac:dyDescent="0.3">
      <c r="A98" t="s">
        <v>484</v>
      </c>
      <c r="B98" t="s">
        <v>8374</v>
      </c>
      <c r="C98" t="s">
        <v>3648</v>
      </c>
      <c r="I98" t="s">
        <v>251</v>
      </c>
    </row>
    <row r="99" spans="1:9" x14ac:dyDescent="0.3">
      <c r="A99" t="s">
        <v>1235</v>
      </c>
      <c r="B99" t="s">
        <v>463</v>
      </c>
      <c r="C99" t="s">
        <v>6877</v>
      </c>
      <c r="I99" t="s">
        <v>254</v>
      </c>
    </row>
    <row r="100" spans="1:9" x14ac:dyDescent="0.3">
      <c r="A100" t="s">
        <v>484</v>
      </c>
      <c r="B100" t="s">
        <v>347</v>
      </c>
      <c r="C100" t="s">
        <v>4313</v>
      </c>
      <c r="I100" t="s">
        <v>256</v>
      </c>
    </row>
    <row r="101" spans="1:9" x14ac:dyDescent="0.3">
      <c r="A101" t="s">
        <v>347</v>
      </c>
      <c r="B101" t="s">
        <v>4313</v>
      </c>
      <c r="I101" t="s">
        <v>259</v>
      </c>
    </row>
    <row r="102" spans="1:9" x14ac:dyDescent="0.3">
      <c r="A102" t="s">
        <v>484</v>
      </c>
      <c r="B102" t="s">
        <v>347</v>
      </c>
      <c r="C102" t="s">
        <v>6325</v>
      </c>
      <c r="D102" t="s">
        <v>463</v>
      </c>
      <c r="I102" t="s">
        <v>261</v>
      </c>
    </row>
    <row r="103" spans="1:9" x14ac:dyDescent="0.3">
      <c r="A103" t="s">
        <v>484</v>
      </c>
      <c r="B103" t="s">
        <v>347</v>
      </c>
      <c r="C103" t="s">
        <v>1235</v>
      </c>
      <c r="D103" t="s">
        <v>3648</v>
      </c>
      <c r="I103" t="s">
        <v>264</v>
      </c>
    </row>
    <row r="104" spans="1:9" x14ac:dyDescent="0.3">
      <c r="A104" t="s">
        <v>347</v>
      </c>
      <c r="B104" t="s">
        <v>6325</v>
      </c>
      <c r="C104" t="s">
        <v>463</v>
      </c>
      <c r="I104" t="s">
        <v>266</v>
      </c>
    </row>
    <row r="105" spans="1:9" x14ac:dyDescent="0.3">
      <c r="A105" t="s">
        <v>347</v>
      </c>
      <c r="B105" t="s">
        <v>4040</v>
      </c>
      <c r="C105" t="s">
        <v>609</v>
      </c>
      <c r="D105" t="s">
        <v>6325</v>
      </c>
      <c r="E105" t="s">
        <v>463</v>
      </c>
      <c r="I105" t="s">
        <v>268</v>
      </c>
    </row>
    <row r="106" spans="1:9" x14ac:dyDescent="0.3">
      <c r="A106" t="s">
        <v>484</v>
      </c>
      <c r="B106" t="s">
        <v>347</v>
      </c>
      <c r="C106" t="s">
        <v>463</v>
      </c>
      <c r="I106" t="s">
        <v>270</v>
      </c>
    </row>
    <row r="107" spans="1:9" x14ac:dyDescent="0.3">
      <c r="A107" t="s">
        <v>484</v>
      </c>
      <c r="B107" t="s">
        <v>347</v>
      </c>
      <c r="C107" t="s">
        <v>4313</v>
      </c>
      <c r="I107" t="s">
        <v>272</v>
      </c>
    </row>
    <row r="108" spans="1:9" x14ac:dyDescent="0.3">
      <c r="A108" t="s">
        <v>347</v>
      </c>
      <c r="B108" t="s">
        <v>6325</v>
      </c>
      <c r="C108" t="s">
        <v>463</v>
      </c>
      <c r="I108" t="s">
        <v>274</v>
      </c>
    </row>
    <row r="109" spans="1:9" x14ac:dyDescent="0.3">
      <c r="A109" t="s">
        <v>484</v>
      </c>
      <c r="B109" t="s">
        <v>1235</v>
      </c>
      <c r="C109" t="s">
        <v>7902</v>
      </c>
      <c r="D109" t="s">
        <v>6877</v>
      </c>
      <c r="E109" t="s">
        <v>8375</v>
      </c>
      <c r="I109" t="s">
        <v>276</v>
      </c>
    </row>
    <row r="110" spans="1:9" x14ac:dyDescent="0.3">
      <c r="A110" t="s">
        <v>484</v>
      </c>
      <c r="B110" t="s">
        <v>347</v>
      </c>
      <c r="C110" t="s">
        <v>4313</v>
      </c>
      <c r="I110" t="s">
        <v>278</v>
      </c>
    </row>
    <row r="111" spans="1:9" x14ac:dyDescent="0.3">
      <c r="A111" t="s">
        <v>484</v>
      </c>
      <c r="B111" t="s">
        <v>347</v>
      </c>
      <c r="C111" t="s">
        <v>4675</v>
      </c>
      <c r="D111" t="s">
        <v>1235</v>
      </c>
      <c r="E111" t="s">
        <v>7902</v>
      </c>
      <c r="F111" t="s">
        <v>6877</v>
      </c>
      <c r="G111" t="s">
        <v>8375</v>
      </c>
      <c r="I111" t="s">
        <v>281</v>
      </c>
    </row>
    <row r="112" spans="1:9" x14ac:dyDescent="0.3">
      <c r="A112" t="s">
        <v>347</v>
      </c>
      <c r="B112" t="s">
        <v>6325</v>
      </c>
      <c r="C112" t="s">
        <v>463</v>
      </c>
      <c r="D112" t="s">
        <v>8372</v>
      </c>
      <c r="I112" t="s">
        <v>283</v>
      </c>
    </row>
    <row r="113" spans="1:9" x14ac:dyDescent="0.3">
      <c r="A113" t="s">
        <v>347</v>
      </c>
      <c r="B113" t="s">
        <v>6325</v>
      </c>
      <c r="C113" t="s">
        <v>463</v>
      </c>
      <c r="D113" t="s">
        <v>8372</v>
      </c>
      <c r="I113" t="s">
        <v>284</v>
      </c>
    </row>
    <row r="114" spans="1:9" x14ac:dyDescent="0.3">
      <c r="A114" t="s">
        <v>484</v>
      </c>
      <c r="B114" t="s">
        <v>1235</v>
      </c>
      <c r="I114" t="s">
        <v>286</v>
      </c>
    </row>
    <row r="115" spans="1:9" x14ac:dyDescent="0.3">
      <c r="A115" t="s">
        <v>1235</v>
      </c>
      <c r="B115" t="s">
        <v>2285</v>
      </c>
      <c r="C115" t="s">
        <v>4313</v>
      </c>
      <c r="I115" t="s">
        <v>288</v>
      </c>
    </row>
    <row r="116" spans="1:9" x14ac:dyDescent="0.3">
      <c r="A116" t="s">
        <v>347</v>
      </c>
      <c r="B116" t="s">
        <v>609</v>
      </c>
      <c r="C116" t="s">
        <v>6325</v>
      </c>
      <c r="D116" t="s">
        <v>463</v>
      </c>
      <c r="I116" t="s">
        <v>290</v>
      </c>
    </row>
    <row r="117" spans="1:9" x14ac:dyDescent="0.3">
      <c r="A117" t="s">
        <v>4040</v>
      </c>
      <c r="B117" t="s">
        <v>609</v>
      </c>
      <c r="C117" t="s">
        <v>6325</v>
      </c>
      <c r="D117" t="s">
        <v>463</v>
      </c>
      <c r="I117" t="s">
        <v>292</v>
      </c>
    </row>
    <row r="118" spans="1:9" x14ac:dyDescent="0.3">
      <c r="A118" t="s">
        <v>484</v>
      </c>
      <c r="B118" t="s">
        <v>347</v>
      </c>
      <c r="I118" t="s">
        <v>293</v>
      </c>
    </row>
    <row r="119" spans="1:9" x14ac:dyDescent="0.3">
      <c r="A119" t="s">
        <v>484</v>
      </c>
      <c r="B119" t="s">
        <v>347</v>
      </c>
      <c r="C119" t="s">
        <v>4040</v>
      </c>
      <c r="D119" t="s">
        <v>609</v>
      </c>
      <c r="E119" t="s">
        <v>6325</v>
      </c>
      <c r="I119" t="s">
        <v>296</v>
      </c>
    </row>
    <row r="120" spans="1:9" x14ac:dyDescent="0.3">
      <c r="A120" t="s">
        <v>347</v>
      </c>
      <c r="B120" t="s">
        <v>609</v>
      </c>
      <c r="C120" t="s">
        <v>6325</v>
      </c>
      <c r="D120" t="s">
        <v>463</v>
      </c>
      <c r="I120" t="s">
        <v>298</v>
      </c>
    </row>
    <row r="121" spans="1:9" x14ac:dyDescent="0.3">
      <c r="A121" t="s">
        <v>484</v>
      </c>
      <c r="B121" t="s">
        <v>347</v>
      </c>
      <c r="C121" t="s">
        <v>463</v>
      </c>
      <c r="D121" t="s">
        <v>4313</v>
      </c>
      <c r="E121" t="s">
        <v>3648</v>
      </c>
      <c r="I121" t="s">
        <v>300</v>
      </c>
    </row>
    <row r="122" spans="1:9" x14ac:dyDescent="0.3">
      <c r="A122" t="s">
        <v>484</v>
      </c>
      <c r="B122" t="s">
        <v>4313</v>
      </c>
      <c r="I122" t="s">
        <v>301</v>
      </c>
    </row>
    <row r="123" spans="1:9" x14ac:dyDescent="0.3">
      <c r="A123" t="s">
        <v>347</v>
      </c>
      <c r="B123" t="s">
        <v>4040</v>
      </c>
      <c r="C123" t="s">
        <v>609</v>
      </c>
      <c r="D123" t="s">
        <v>6325</v>
      </c>
      <c r="E123" t="s">
        <v>463</v>
      </c>
      <c r="F123" t="s">
        <v>6081</v>
      </c>
      <c r="I123" t="s">
        <v>304</v>
      </c>
    </row>
    <row r="124" spans="1:9" x14ac:dyDescent="0.3">
      <c r="A124" t="s">
        <v>484</v>
      </c>
      <c r="B124" t="s">
        <v>4313</v>
      </c>
      <c r="I124" t="s">
        <v>305</v>
      </c>
    </row>
    <row r="125" spans="1:9" x14ac:dyDescent="0.3">
      <c r="A125" t="s">
        <v>484</v>
      </c>
      <c r="B125" t="s">
        <v>347</v>
      </c>
      <c r="C125" t="s">
        <v>463</v>
      </c>
      <c r="I125" t="s">
        <v>306</v>
      </c>
    </row>
    <row r="126" spans="1:9" x14ac:dyDescent="0.3">
      <c r="A126" t="s">
        <v>484</v>
      </c>
      <c r="B126" t="s">
        <v>347</v>
      </c>
      <c r="C126" t="s">
        <v>4313</v>
      </c>
      <c r="D126" t="s">
        <v>3648</v>
      </c>
      <c r="I126" t="s">
        <v>308</v>
      </c>
    </row>
    <row r="127" spans="1:9" x14ac:dyDescent="0.3">
      <c r="A127" t="s">
        <v>8372</v>
      </c>
      <c r="B127" t="s">
        <v>3648</v>
      </c>
      <c r="I127" t="s">
        <v>311</v>
      </c>
    </row>
    <row r="128" spans="1:9" x14ac:dyDescent="0.3">
      <c r="A128" t="s">
        <v>484</v>
      </c>
      <c r="B128" t="s">
        <v>347</v>
      </c>
      <c r="C128" t="s">
        <v>463</v>
      </c>
      <c r="I128" t="s">
        <v>313</v>
      </c>
    </row>
    <row r="129" spans="1:9" x14ac:dyDescent="0.3">
      <c r="A129" t="s">
        <v>347</v>
      </c>
      <c r="B129" t="s">
        <v>4040</v>
      </c>
      <c r="C129" t="s">
        <v>609</v>
      </c>
      <c r="D129" t="s">
        <v>1235</v>
      </c>
      <c r="E129" t="s">
        <v>6325</v>
      </c>
      <c r="I129" t="s">
        <v>316</v>
      </c>
    </row>
    <row r="130" spans="1:9" x14ac:dyDescent="0.3">
      <c r="A130" t="s">
        <v>484</v>
      </c>
      <c r="B130" t="s">
        <v>347</v>
      </c>
      <c r="C130" t="s">
        <v>4040</v>
      </c>
      <c r="D130" t="s">
        <v>609</v>
      </c>
      <c r="E130" t="s">
        <v>6325</v>
      </c>
      <c r="F130" t="s">
        <v>463</v>
      </c>
      <c r="G130" t="s">
        <v>4313</v>
      </c>
      <c r="I130" t="s">
        <v>319</v>
      </c>
    </row>
    <row r="131" spans="1:9" x14ac:dyDescent="0.3">
      <c r="A131" t="s">
        <v>484</v>
      </c>
      <c r="B131" t="s">
        <v>347</v>
      </c>
      <c r="C131" t="s">
        <v>463</v>
      </c>
      <c r="I131" t="s">
        <v>321</v>
      </c>
    </row>
    <row r="132" spans="1:9" x14ac:dyDescent="0.3">
      <c r="A132" t="s">
        <v>609</v>
      </c>
      <c r="B132" t="s">
        <v>463</v>
      </c>
      <c r="C132" t="s">
        <v>2285</v>
      </c>
      <c r="I132" t="s">
        <v>323</v>
      </c>
    </row>
    <row r="133" spans="1:9" x14ac:dyDescent="0.3">
      <c r="A133" t="s">
        <v>484</v>
      </c>
      <c r="B133" t="s">
        <v>347</v>
      </c>
      <c r="C133" t="s">
        <v>3648</v>
      </c>
      <c r="I133" t="s">
        <v>325</v>
      </c>
    </row>
    <row r="134" spans="1:9" x14ac:dyDescent="0.3">
      <c r="A134" t="s">
        <v>1235</v>
      </c>
      <c r="B134" t="s">
        <v>463</v>
      </c>
      <c r="C134" t="s">
        <v>2285</v>
      </c>
      <c r="D134" t="s">
        <v>3648</v>
      </c>
      <c r="I134" t="s">
        <v>329</v>
      </c>
    </row>
    <row r="135" spans="1:9" x14ac:dyDescent="0.3">
      <c r="A135" t="s">
        <v>484</v>
      </c>
      <c r="B135" t="s">
        <v>347</v>
      </c>
      <c r="C135" t="s">
        <v>1235</v>
      </c>
      <c r="D135" t="s">
        <v>6877</v>
      </c>
      <c r="I135" t="s">
        <v>166</v>
      </c>
    </row>
    <row r="136" spans="1:9" x14ac:dyDescent="0.3">
      <c r="A136" t="s">
        <v>347</v>
      </c>
      <c r="B136" t="s">
        <v>4040</v>
      </c>
      <c r="C136" t="s">
        <v>609</v>
      </c>
      <c r="D136" t="s">
        <v>6325</v>
      </c>
      <c r="I136" t="s">
        <v>331</v>
      </c>
    </row>
    <row r="137" spans="1:9" x14ac:dyDescent="0.3">
      <c r="A137" t="s">
        <v>484</v>
      </c>
      <c r="B137" t="s">
        <v>347</v>
      </c>
      <c r="C137" t="s">
        <v>4040</v>
      </c>
      <c r="D137" t="s">
        <v>609</v>
      </c>
      <c r="E137" t="s">
        <v>6325</v>
      </c>
      <c r="I137" t="s">
        <v>333</v>
      </c>
    </row>
    <row r="138" spans="1:9" x14ac:dyDescent="0.3">
      <c r="A138" t="s">
        <v>484</v>
      </c>
      <c r="B138" t="s">
        <v>347</v>
      </c>
      <c r="C138" t="s">
        <v>6325</v>
      </c>
      <c r="D138" t="s">
        <v>463</v>
      </c>
      <c r="I138" t="s">
        <v>335</v>
      </c>
    </row>
    <row r="139" spans="1:9" x14ac:dyDescent="0.3">
      <c r="A139" t="s">
        <v>484</v>
      </c>
      <c r="B139" t="s">
        <v>347</v>
      </c>
      <c r="C139" t="s">
        <v>3648</v>
      </c>
      <c r="I139" t="s">
        <v>336</v>
      </c>
    </row>
    <row r="140" spans="1:9" x14ac:dyDescent="0.3">
      <c r="A140" t="s">
        <v>484</v>
      </c>
      <c r="B140" t="s">
        <v>1235</v>
      </c>
      <c r="C140" t="s">
        <v>3648</v>
      </c>
      <c r="I140" t="s">
        <v>338</v>
      </c>
    </row>
    <row r="141" spans="1:9" x14ac:dyDescent="0.3">
      <c r="A141" t="s">
        <v>484</v>
      </c>
      <c r="B141" t="s">
        <v>347</v>
      </c>
      <c r="C141" t="s">
        <v>4040</v>
      </c>
      <c r="D141" t="s">
        <v>609</v>
      </c>
      <c r="E141" t="s">
        <v>6325</v>
      </c>
      <c r="F141" t="s">
        <v>4313</v>
      </c>
      <c r="I141" t="s">
        <v>340</v>
      </c>
    </row>
    <row r="142" spans="1:9" x14ac:dyDescent="0.3">
      <c r="A142" t="s">
        <v>347</v>
      </c>
      <c r="B142" t="s">
        <v>4040</v>
      </c>
      <c r="C142" t="s">
        <v>609</v>
      </c>
      <c r="D142" t="s">
        <v>6325</v>
      </c>
      <c r="I142" t="s">
        <v>342</v>
      </c>
    </row>
    <row r="143" spans="1:9" x14ac:dyDescent="0.3">
      <c r="A143" t="s">
        <v>347</v>
      </c>
      <c r="B143" t="s">
        <v>6325</v>
      </c>
      <c r="C143" t="s">
        <v>463</v>
      </c>
      <c r="I143" t="s">
        <v>344</v>
      </c>
    </row>
    <row r="144" spans="1:9" x14ac:dyDescent="0.3">
      <c r="A144" t="s">
        <v>347</v>
      </c>
      <c r="B144" t="s">
        <v>4040</v>
      </c>
      <c r="C144" t="s">
        <v>609</v>
      </c>
      <c r="D144" t="s">
        <v>6325</v>
      </c>
      <c r="E144" t="s">
        <v>4313</v>
      </c>
      <c r="I144" t="s">
        <v>346</v>
      </c>
    </row>
    <row r="145" spans="1:9" x14ac:dyDescent="0.3">
      <c r="A145" t="s">
        <v>347</v>
      </c>
      <c r="I145" t="s">
        <v>348</v>
      </c>
    </row>
    <row r="146" spans="1:9" x14ac:dyDescent="0.3">
      <c r="A146" t="s">
        <v>347</v>
      </c>
      <c r="B146" t="s">
        <v>4040</v>
      </c>
      <c r="C146" t="s">
        <v>609</v>
      </c>
      <c r="D146" t="s">
        <v>6325</v>
      </c>
      <c r="I146" t="s">
        <v>349</v>
      </c>
    </row>
    <row r="147" spans="1:9" x14ac:dyDescent="0.3">
      <c r="A147" t="s">
        <v>484</v>
      </c>
      <c r="B147" t="s">
        <v>347</v>
      </c>
      <c r="C147" t="s">
        <v>3648</v>
      </c>
      <c r="I147" t="s">
        <v>351</v>
      </c>
    </row>
    <row r="148" spans="1:9" x14ac:dyDescent="0.3">
      <c r="A148" t="s">
        <v>484</v>
      </c>
      <c r="B148" t="s">
        <v>609</v>
      </c>
      <c r="C148" t="s">
        <v>463</v>
      </c>
      <c r="D148" t="s">
        <v>4313</v>
      </c>
      <c r="I148" t="s">
        <v>354</v>
      </c>
    </row>
    <row r="149" spans="1:9" x14ac:dyDescent="0.3">
      <c r="A149" t="s">
        <v>484</v>
      </c>
      <c r="B149" t="s">
        <v>347</v>
      </c>
      <c r="C149" t="s">
        <v>4313</v>
      </c>
      <c r="D149" t="s">
        <v>3648</v>
      </c>
      <c r="I149" t="s">
        <v>355</v>
      </c>
    </row>
    <row r="150" spans="1:9" x14ac:dyDescent="0.3">
      <c r="A150" t="s">
        <v>484</v>
      </c>
      <c r="B150" t="s">
        <v>347</v>
      </c>
      <c r="C150" t="s">
        <v>609</v>
      </c>
      <c r="D150" t="s">
        <v>6325</v>
      </c>
      <c r="E150" t="s">
        <v>463</v>
      </c>
      <c r="F150" t="s">
        <v>8372</v>
      </c>
      <c r="G150" t="s">
        <v>4313</v>
      </c>
      <c r="I150" t="s">
        <v>357</v>
      </c>
    </row>
    <row r="151" spans="1:9" x14ac:dyDescent="0.3">
      <c r="A151" t="s">
        <v>484</v>
      </c>
      <c r="B151" t="s">
        <v>347</v>
      </c>
      <c r="C151" t="s">
        <v>4040</v>
      </c>
      <c r="D151" t="s">
        <v>463</v>
      </c>
      <c r="I151" t="s">
        <v>359</v>
      </c>
    </row>
    <row r="152" spans="1:9" x14ac:dyDescent="0.3">
      <c r="A152" t="s">
        <v>484</v>
      </c>
      <c r="B152" t="s">
        <v>347</v>
      </c>
      <c r="C152" t="s">
        <v>4040</v>
      </c>
      <c r="D152" t="s">
        <v>609</v>
      </c>
      <c r="E152" t="s">
        <v>6325</v>
      </c>
      <c r="I152" t="s">
        <v>361</v>
      </c>
    </row>
    <row r="153" spans="1:9" x14ac:dyDescent="0.3">
      <c r="A153" t="s">
        <v>484</v>
      </c>
      <c r="B153" t="s">
        <v>347</v>
      </c>
      <c r="C153" t="s">
        <v>3648</v>
      </c>
      <c r="I153" t="s">
        <v>362</v>
      </c>
    </row>
    <row r="154" spans="1:9" x14ac:dyDescent="0.3">
      <c r="A154" t="s">
        <v>347</v>
      </c>
      <c r="B154" t="s">
        <v>4040</v>
      </c>
      <c r="C154" t="s">
        <v>6325</v>
      </c>
      <c r="D154" t="s">
        <v>463</v>
      </c>
      <c r="I154" t="s">
        <v>364</v>
      </c>
    </row>
    <row r="155" spans="1:9" x14ac:dyDescent="0.3">
      <c r="A155" t="s">
        <v>609</v>
      </c>
      <c r="B155" t="s">
        <v>8374</v>
      </c>
      <c r="I155" t="s">
        <v>367</v>
      </c>
    </row>
    <row r="156" spans="1:9" x14ac:dyDescent="0.3">
      <c r="A156" t="s">
        <v>484</v>
      </c>
      <c r="B156" t="s">
        <v>1235</v>
      </c>
      <c r="C156" t="s">
        <v>7902</v>
      </c>
      <c r="D156" t="s">
        <v>8375</v>
      </c>
      <c r="I156" t="s">
        <v>371</v>
      </c>
    </row>
    <row r="157" spans="1:9" x14ac:dyDescent="0.3">
      <c r="A157" t="s">
        <v>484</v>
      </c>
      <c r="B157" t="s">
        <v>347</v>
      </c>
      <c r="C157" t="s">
        <v>1235</v>
      </c>
      <c r="I157" t="s">
        <v>373</v>
      </c>
    </row>
    <row r="158" spans="1:9" x14ac:dyDescent="0.3">
      <c r="A158" t="s">
        <v>484</v>
      </c>
      <c r="B158" t="s">
        <v>347</v>
      </c>
      <c r="C158" t="s">
        <v>4313</v>
      </c>
      <c r="I158" t="s">
        <v>375</v>
      </c>
    </row>
    <row r="159" spans="1:9" x14ac:dyDescent="0.3">
      <c r="A159" t="s">
        <v>484</v>
      </c>
      <c r="B159" t="s">
        <v>347</v>
      </c>
      <c r="C159" t="s">
        <v>463</v>
      </c>
      <c r="D159" t="s">
        <v>6877</v>
      </c>
      <c r="I159" t="s">
        <v>376</v>
      </c>
    </row>
    <row r="160" spans="1:9" x14ac:dyDescent="0.3">
      <c r="A160" t="s">
        <v>484</v>
      </c>
      <c r="B160" t="s">
        <v>347</v>
      </c>
      <c r="C160" t="s">
        <v>4040</v>
      </c>
      <c r="D160" t="s">
        <v>609</v>
      </c>
      <c r="E160" t="s">
        <v>6325</v>
      </c>
      <c r="F160" t="s">
        <v>463</v>
      </c>
      <c r="I160" t="s">
        <v>378</v>
      </c>
    </row>
    <row r="161" spans="1:9" x14ac:dyDescent="0.3">
      <c r="A161" t="s">
        <v>484</v>
      </c>
      <c r="B161" t="s">
        <v>347</v>
      </c>
      <c r="C161" t="s">
        <v>463</v>
      </c>
      <c r="I161" t="s">
        <v>380</v>
      </c>
    </row>
    <row r="162" spans="1:9" x14ac:dyDescent="0.3">
      <c r="A162" t="s">
        <v>484</v>
      </c>
      <c r="B162" t="s">
        <v>347</v>
      </c>
      <c r="C162" t="s">
        <v>4313</v>
      </c>
      <c r="D162" t="s">
        <v>3648</v>
      </c>
      <c r="I162" t="s">
        <v>381</v>
      </c>
    </row>
    <row r="163" spans="1:9" x14ac:dyDescent="0.3">
      <c r="A163" t="s">
        <v>484</v>
      </c>
      <c r="B163" t="s">
        <v>1235</v>
      </c>
      <c r="C163" t="s">
        <v>8372</v>
      </c>
      <c r="D163" t="s">
        <v>4313</v>
      </c>
      <c r="I163" t="s">
        <v>383</v>
      </c>
    </row>
    <row r="164" spans="1:9" x14ac:dyDescent="0.3">
      <c r="A164" t="s">
        <v>484</v>
      </c>
      <c r="B164" t="s">
        <v>8374</v>
      </c>
      <c r="C164" t="s">
        <v>3648</v>
      </c>
      <c r="I164" t="s">
        <v>385</v>
      </c>
    </row>
    <row r="165" spans="1:9" x14ac:dyDescent="0.3">
      <c r="A165" t="s">
        <v>484</v>
      </c>
      <c r="B165" t="s">
        <v>4313</v>
      </c>
      <c r="I165" t="s">
        <v>387</v>
      </c>
    </row>
    <row r="166" spans="1:9" x14ac:dyDescent="0.3">
      <c r="A166" t="s">
        <v>484</v>
      </c>
      <c r="B166" t="s">
        <v>347</v>
      </c>
      <c r="C166" t="s">
        <v>4313</v>
      </c>
      <c r="D166" t="s">
        <v>3648</v>
      </c>
      <c r="I166" t="s">
        <v>389</v>
      </c>
    </row>
    <row r="167" spans="1:9" x14ac:dyDescent="0.3">
      <c r="A167" t="s">
        <v>484</v>
      </c>
      <c r="B167" t="s">
        <v>347</v>
      </c>
      <c r="C167" t="s">
        <v>609</v>
      </c>
      <c r="D167" t="s">
        <v>3648</v>
      </c>
      <c r="I167" t="s">
        <v>392</v>
      </c>
    </row>
    <row r="168" spans="1:9" x14ac:dyDescent="0.3">
      <c r="A168" t="s">
        <v>484</v>
      </c>
      <c r="B168" t="s">
        <v>347</v>
      </c>
      <c r="C168" t="s">
        <v>4040</v>
      </c>
      <c r="D168" t="s">
        <v>463</v>
      </c>
      <c r="E168" t="s">
        <v>6877</v>
      </c>
      <c r="F168" t="s">
        <v>4313</v>
      </c>
      <c r="I168" t="s">
        <v>395</v>
      </c>
    </row>
    <row r="169" spans="1:9" x14ac:dyDescent="0.3">
      <c r="A169" t="s">
        <v>484</v>
      </c>
      <c r="B169" t="s">
        <v>347</v>
      </c>
      <c r="C169" t="s">
        <v>4313</v>
      </c>
      <c r="I169" t="s">
        <v>396</v>
      </c>
    </row>
    <row r="170" spans="1:9" x14ac:dyDescent="0.3">
      <c r="A170" t="s">
        <v>484</v>
      </c>
      <c r="B170" t="s">
        <v>347</v>
      </c>
      <c r="C170" t="s">
        <v>3648</v>
      </c>
      <c r="I170" t="s">
        <v>397</v>
      </c>
    </row>
    <row r="171" spans="1:9" x14ac:dyDescent="0.3">
      <c r="A171" t="s">
        <v>484</v>
      </c>
      <c r="B171" t="s">
        <v>347</v>
      </c>
      <c r="C171" t="s">
        <v>1235</v>
      </c>
      <c r="D171" t="s">
        <v>7902</v>
      </c>
      <c r="E171" t="s">
        <v>8375</v>
      </c>
      <c r="I171" t="s">
        <v>400</v>
      </c>
    </row>
    <row r="172" spans="1:9" x14ac:dyDescent="0.3">
      <c r="A172" t="s">
        <v>347</v>
      </c>
      <c r="B172" t="s">
        <v>1235</v>
      </c>
      <c r="C172" t="s">
        <v>463</v>
      </c>
      <c r="D172" t="s">
        <v>6877</v>
      </c>
      <c r="I172" t="s">
        <v>403</v>
      </c>
    </row>
    <row r="173" spans="1:9" x14ac:dyDescent="0.3">
      <c r="A173" t="s">
        <v>4040</v>
      </c>
      <c r="B173" t="s">
        <v>609</v>
      </c>
      <c r="C173" t="s">
        <v>6325</v>
      </c>
      <c r="D173" t="s">
        <v>6081</v>
      </c>
      <c r="I173" t="s">
        <v>405</v>
      </c>
    </row>
    <row r="174" spans="1:9" x14ac:dyDescent="0.3">
      <c r="A174" t="s">
        <v>484</v>
      </c>
      <c r="B174" t="s">
        <v>347</v>
      </c>
      <c r="C174" t="s">
        <v>4313</v>
      </c>
      <c r="I174" t="s">
        <v>407</v>
      </c>
    </row>
    <row r="175" spans="1:9" x14ac:dyDescent="0.3">
      <c r="A175" t="s">
        <v>347</v>
      </c>
      <c r="B175" t="s">
        <v>6325</v>
      </c>
      <c r="C175" t="s">
        <v>463</v>
      </c>
      <c r="I175" t="s">
        <v>411</v>
      </c>
    </row>
    <row r="176" spans="1:9" x14ac:dyDescent="0.3">
      <c r="A176" t="s">
        <v>347</v>
      </c>
      <c r="B176" t="s">
        <v>1235</v>
      </c>
      <c r="C176" t="s">
        <v>3648</v>
      </c>
      <c r="D176" t="s">
        <v>5263</v>
      </c>
      <c r="I176" t="s">
        <v>414</v>
      </c>
    </row>
    <row r="177" spans="1:9" x14ac:dyDescent="0.3">
      <c r="A177" t="s">
        <v>347</v>
      </c>
      <c r="B177" t="s">
        <v>4040</v>
      </c>
      <c r="C177" t="s">
        <v>609</v>
      </c>
      <c r="D177" t="s">
        <v>6325</v>
      </c>
      <c r="E177" t="s">
        <v>8373</v>
      </c>
      <c r="I177" t="s">
        <v>416</v>
      </c>
    </row>
    <row r="178" spans="1:9" x14ac:dyDescent="0.3">
      <c r="A178" t="s">
        <v>347</v>
      </c>
      <c r="B178" t="s">
        <v>4040</v>
      </c>
      <c r="C178" t="s">
        <v>609</v>
      </c>
      <c r="D178" t="s">
        <v>6325</v>
      </c>
      <c r="E178" t="s">
        <v>5263</v>
      </c>
      <c r="I178" t="s">
        <v>418</v>
      </c>
    </row>
    <row r="179" spans="1:9" x14ac:dyDescent="0.3">
      <c r="A179" t="s">
        <v>347</v>
      </c>
      <c r="B179" t="s">
        <v>4040</v>
      </c>
      <c r="C179" t="s">
        <v>609</v>
      </c>
      <c r="D179" t="s">
        <v>6325</v>
      </c>
      <c r="I179" t="s">
        <v>419</v>
      </c>
    </row>
    <row r="180" spans="1:9" x14ac:dyDescent="0.3">
      <c r="A180" t="s">
        <v>484</v>
      </c>
      <c r="B180" t="s">
        <v>8372</v>
      </c>
      <c r="C180" t="s">
        <v>3648</v>
      </c>
      <c r="I180" t="s">
        <v>422</v>
      </c>
    </row>
    <row r="181" spans="1:9" x14ac:dyDescent="0.3">
      <c r="A181" t="s">
        <v>484</v>
      </c>
      <c r="B181" t="s">
        <v>347</v>
      </c>
      <c r="C181" t="s">
        <v>4040</v>
      </c>
      <c r="D181" t="s">
        <v>609</v>
      </c>
      <c r="E181" t="s">
        <v>6325</v>
      </c>
      <c r="I181" t="s">
        <v>424</v>
      </c>
    </row>
    <row r="182" spans="1:9" x14ac:dyDescent="0.3">
      <c r="A182" t="s">
        <v>484</v>
      </c>
      <c r="B182" t="s">
        <v>347</v>
      </c>
      <c r="C182" t="s">
        <v>609</v>
      </c>
      <c r="D182" t="s">
        <v>4313</v>
      </c>
      <c r="I182" t="s">
        <v>426</v>
      </c>
    </row>
    <row r="183" spans="1:9" x14ac:dyDescent="0.3">
      <c r="A183" t="s">
        <v>347</v>
      </c>
      <c r="B183" t="s">
        <v>4313</v>
      </c>
      <c r="C183" t="s">
        <v>3648</v>
      </c>
      <c r="I183" t="s">
        <v>428</v>
      </c>
    </row>
    <row r="184" spans="1:9" x14ac:dyDescent="0.3">
      <c r="A184" t="s">
        <v>347</v>
      </c>
      <c r="B184" t="s">
        <v>1235</v>
      </c>
      <c r="C184" t="s">
        <v>463</v>
      </c>
      <c r="D184" t="s">
        <v>6877</v>
      </c>
      <c r="I184" t="s">
        <v>403</v>
      </c>
    </row>
    <row r="185" spans="1:9" x14ac:dyDescent="0.3">
      <c r="A185" t="s">
        <v>347</v>
      </c>
      <c r="B185" t="s">
        <v>4040</v>
      </c>
      <c r="C185" t="s">
        <v>609</v>
      </c>
      <c r="D185" t="s">
        <v>6325</v>
      </c>
      <c r="E185" t="s">
        <v>463</v>
      </c>
      <c r="F185" t="s">
        <v>4313</v>
      </c>
      <c r="I185" t="s">
        <v>431</v>
      </c>
    </row>
    <row r="186" spans="1:9" x14ac:dyDescent="0.3">
      <c r="A186" t="s">
        <v>347</v>
      </c>
      <c r="B186" t="s">
        <v>4313</v>
      </c>
      <c r="C186" t="s">
        <v>3648</v>
      </c>
      <c r="I186" t="s">
        <v>432</v>
      </c>
    </row>
    <row r="187" spans="1:9" x14ac:dyDescent="0.3">
      <c r="A187" t="s">
        <v>484</v>
      </c>
      <c r="B187" t="s">
        <v>609</v>
      </c>
      <c r="C187" t="s">
        <v>8374</v>
      </c>
      <c r="D187" t="s">
        <v>3648</v>
      </c>
      <c r="I187" t="s">
        <v>433</v>
      </c>
    </row>
    <row r="188" spans="1:9" x14ac:dyDescent="0.3">
      <c r="A188" t="s">
        <v>484</v>
      </c>
      <c r="B188" t="s">
        <v>347</v>
      </c>
      <c r="C188" t="s">
        <v>4040</v>
      </c>
      <c r="D188" t="s">
        <v>609</v>
      </c>
      <c r="E188" t="s">
        <v>6325</v>
      </c>
      <c r="F188" t="s">
        <v>463</v>
      </c>
      <c r="I188" t="s">
        <v>434</v>
      </c>
    </row>
    <row r="189" spans="1:9" x14ac:dyDescent="0.3">
      <c r="A189" t="s">
        <v>484</v>
      </c>
      <c r="B189" t="s">
        <v>8374</v>
      </c>
      <c r="C189" t="s">
        <v>8372</v>
      </c>
      <c r="D189" t="s">
        <v>3648</v>
      </c>
      <c r="I189" t="s">
        <v>437</v>
      </c>
    </row>
    <row r="190" spans="1:9" x14ac:dyDescent="0.3">
      <c r="A190" t="s">
        <v>484</v>
      </c>
      <c r="B190" t="s">
        <v>347</v>
      </c>
      <c r="C190" t="s">
        <v>1235</v>
      </c>
      <c r="I190" t="s">
        <v>439</v>
      </c>
    </row>
    <row r="191" spans="1:9" x14ac:dyDescent="0.3">
      <c r="A191" t="s">
        <v>484</v>
      </c>
      <c r="B191" t="s">
        <v>347</v>
      </c>
      <c r="C191" t="s">
        <v>6325</v>
      </c>
      <c r="D191" t="s">
        <v>8372</v>
      </c>
      <c r="I191" t="s">
        <v>441</v>
      </c>
    </row>
    <row r="192" spans="1:9" x14ac:dyDescent="0.3">
      <c r="A192" t="s">
        <v>347</v>
      </c>
      <c r="B192" t="s">
        <v>6325</v>
      </c>
      <c r="C192" t="s">
        <v>463</v>
      </c>
      <c r="D192" t="s">
        <v>8372</v>
      </c>
      <c r="I192" t="s">
        <v>443</v>
      </c>
    </row>
    <row r="193" spans="1:9" x14ac:dyDescent="0.3">
      <c r="A193" t="s">
        <v>347</v>
      </c>
      <c r="B193" t="s">
        <v>1235</v>
      </c>
      <c r="C193" t="s">
        <v>6877</v>
      </c>
      <c r="D193" t="s">
        <v>8375</v>
      </c>
      <c r="I193" t="s">
        <v>445</v>
      </c>
    </row>
    <row r="194" spans="1:9" x14ac:dyDescent="0.3">
      <c r="A194" t="s">
        <v>484</v>
      </c>
      <c r="B194" t="s">
        <v>347</v>
      </c>
      <c r="C194" t="s">
        <v>4313</v>
      </c>
      <c r="I194" t="s">
        <v>446</v>
      </c>
    </row>
    <row r="195" spans="1:9" x14ac:dyDescent="0.3">
      <c r="A195" t="s">
        <v>347</v>
      </c>
      <c r="B195" t="s">
        <v>4040</v>
      </c>
      <c r="C195" t="s">
        <v>6325</v>
      </c>
      <c r="D195" t="s">
        <v>3648</v>
      </c>
      <c r="I195" t="s">
        <v>449</v>
      </c>
    </row>
    <row r="196" spans="1:9" x14ac:dyDescent="0.3">
      <c r="A196" t="s">
        <v>347</v>
      </c>
      <c r="B196" t="s">
        <v>609</v>
      </c>
      <c r="C196" t="s">
        <v>6325</v>
      </c>
      <c r="D196" t="s">
        <v>463</v>
      </c>
      <c r="I196" t="s">
        <v>453</v>
      </c>
    </row>
    <row r="197" spans="1:9" x14ac:dyDescent="0.3">
      <c r="A197" t="s">
        <v>484</v>
      </c>
      <c r="B197" t="s">
        <v>4040</v>
      </c>
      <c r="C197" t="s">
        <v>609</v>
      </c>
      <c r="D197" t="s">
        <v>6325</v>
      </c>
      <c r="E197" t="s">
        <v>4313</v>
      </c>
      <c r="I197" t="s">
        <v>456</v>
      </c>
    </row>
    <row r="198" spans="1:9" x14ac:dyDescent="0.3">
      <c r="A198" t="s">
        <v>347</v>
      </c>
      <c r="B198" t="s">
        <v>6325</v>
      </c>
      <c r="C198" t="s">
        <v>463</v>
      </c>
      <c r="I198" t="s">
        <v>458</v>
      </c>
    </row>
    <row r="199" spans="1:9" x14ac:dyDescent="0.3">
      <c r="A199" t="s">
        <v>484</v>
      </c>
      <c r="B199" t="s">
        <v>609</v>
      </c>
      <c r="C199" t="s">
        <v>463</v>
      </c>
      <c r="I199" t="s">
        <v>461</v>
      </c>
    </row>
    <row r="200" spans="1:9" x14ac:dyDescent="0.3">
      <c r="A200" t="s">
        <v>484</v>
      </c>
      <c r="B200" t="s">
        <v>347</v>
      </c>
      <c r="C200" t="s">
        <v>463</v>
      </c>
      <c r="I200" t="s">
        <v>462</v>
      </c>
    </row>
    <row r="201" spans="1:9" x14ac:dyDescent="0.3">
      <c r="A201" t="s">
        <v>347</v>
      </c>
      <c r="B201" t="s">
        <v>4313</v>
      </c>
      <c r="C201" t="s">
        <v>3648</v>
      </c>
      <c r="I201" t="s">
        <v>465</v>
      </c>
    </row>
    <row r="202" spans="1:9" x14ac:dyDescent="0.3">
      <c r="A202" t="s">
        <v>8372</v>
      </c>
      <c r="B202" t="s">
        <v>3648</v>
      </c>
      <c r="I202" t="s">
        <v>466</v>
      </c>
    </row>
    <row r="203" spans="1:9" x14ac:dyDescent="0.3">
      <c r="A203" t="s">
        <v>347</v>
      </c>
      <c r="B203" t="s">
        <v>4040</v>
      </c>
      <c r="C203" t="s">
        <v>609</v>
      </c>
      <c r="D203" t="s">
        <v>6325</v>
      </c>
      <c r="E203" t="s">
        <v>6081</v>
      </c>
      <c r="I203" t="s">
        <v>469</v>
      </c>
    </row>
    <row r="204" spans="1:9" x14ac:dyDescent="0.3">
      <c r="A204" t="s">
        <v>484</v>
      </c>
      <c r="B204" t="s">
        <v>347</v>
      </c>
      <c r="C204" t="s">
        <v>463</v>
      </c>
      <c r="D204" t="s">
        <v>4313</v>
      </c>
      <c r="E204" t="s">
        <v>3648</v>
      </c>
      <c r="I204" t="s">
        <v>470</v>
      </c>
    </row>
    <row r="205" spans="1:9" x14ac:dyDescent="0.3">
      <c r="A205" t="s">
        <v>484</v>
      </c>
      <c r="B205" t="s">
        <v>8374</v>
      </c>
      <c r="C205" t="s">
        <v>3648</v>
      </c>
      <c r="I205" t="s">
        <v>471</v>
      </c>
    </row>
    <row r="206" spans="1:9" x14ac:dyDescent="0.3">
      <c r="A206" t="s">
        <v>484</v>
      </c>
      <c r="B206" t="s">
        <v>347</v>
      </c>
      <c r="C206" t="s">
        <v>8374</v>
      </c>
      <c r="D206" t="s">
        <v>8372</v>
      </c>
      <c r="E206" t="s">
        <v>3648</v>
      </c>
      <c r="I206" t="s">
        <v>474</v>
      </c>
    </row>
    <row r="207" spans="1:9" x14ac:dyDescent="0.3">
      <c r="A207" t="s">
        <v>484</v>
      </c>
      <c r="B207" t="s">
        <v>347</v>
      </c>
      <c r="C207" t="s">
        <v>463</v>
      </c>
      <c r="I207" t="s">
        <v>475</v>
      </c>
    </row>
    <row r="208" spans="1:9" x14ac:dyDescent="0.3">
      <c r="A208" t="s">
        <v>484</v>
      </c>
      <c r="B208" t="s">
        <v>4313</v>
      </c>
      <c r="I208" t="s">
        <v>477</v>
      </c>
    </row>
    <row r="209" spans="1:9" x14ac:dyDescent="0.3">
      <c r="A209" t="s">
        <v>484</v>
      </c>
      <c r="B209" t="s">
        <v>347</v>
      </c>
      <c r="C209" t="s">
        <v>7902</v>
      </c>
      <c r="I209" t="s">
        <v>480</v>
      </c>
    </row>
    <row r="210" spans="1:9" x14ac:dyDescent="0.3">
      <c r="A210" t="s">
        <v>484</v>
      </c>
      <c r="B210" t="s">
        <v>347</v>
      </c>
      <c r="C210" t="s">
        <v>3648</v>
      </c>
      <c r="I210" t="s">
        <v>482</v>
      </c>
    </row>
    <row r="211" spans="1:9" x14ac:dyDescent="0.3">
      <c r="A211" t="s">
        <v>484</v>
      </c>
      <c r="I211" t="s">
        <v>485</v>
      </c>
    </row>
    <row r="212" spans="1:9" x14ac:dyDescent="0.3">
      <c r="A212" t="s">
        <v>609</v>
      </c>
      <c r="B212" t="s">
        <v>6325</v>
      </c>
      <c r="C212" t="s">
        <v>463</v>
      </c>
      <c r="I212" t="s">
        <v>486</v>
      </c>
    </row>
    <row r="213" spans="1:9" x14ac:dyDescent="0.3">
      <c r="A213" t="s">
        <v>484</v>
      </c>
      <c r="B213" t="s">
        <v>347</v>
      </c>
      <c r="C213" t="s">
        <v>4313</v>
      </c>
      <c r="D213" t="s">
        <v>3648</v>
      </c>
      <c r="I213" t="s">
        <v>487</v>
      </c>
    </row>
    <row r="214" spans="1:9" x14ac:dyDescent="0.3">
      <c r="A214" t="s">
        <v>484</v>
      </c>
      <c r="B214" t="s">
        <v>347</v>
      </c>
      <c r="C214" t="s">
        <v>3648</v>
      </c>
      <c r="I214" t="s">
        <v>489</v>
      </c>
    </row>
    <row r="215" spans="1:9" x14ac:dyDescent="0.3">
      <c r="A215" t="s">
        <v>484</v>
      </c>
      <c r="B215" t="s">
        <v>347</v>
      </c>
      <c r="C215" t="s">
        <v>1235</v>
      </c>
      <c r="D215" t="s">
        <v>3648</v>
      </c>
      <c r="I215" t="s">
        <v>490</v>
      </c>
    </row>
    <row r="216" spans="1:9" x14ac:dyDescent="0.3">
      <c r="A216" t="s">
        <v>484</v>
      </c>
      <c r="B216" t="s">
        <v>347</v>
      </c>
      <c r="C216" t="s">
        <v>4313</v>
      </c>
      <c r="D216" t="s">
        <v>3648</v>
      </c>
      <c r="I216" t="s">
        <v>492</v>
      </c>
    </row>
    <row r="217" spans="1:9" x14ac:dyDescent="0.3">
      <c r="A217" t="s">
        <v>347</v>
      </c>
      <c r="B217" t="s">
        <v>1235</v>
      </c>
      <c r="C217" t="s">
        <v>463</v>
      </c>
      <c r="I217" t="s">
        <v>494</v>
      </c>
    </row>
    <row r="218" spans="1:9" x14ac:dyDescent="0.3">
      <c r="A218" t="s">
        <v>484</v>
      </c>
      <c r="B218" t="s">
        <v>463</v>
      </c>
      <c r="C218" t="s">
        <v>3648</v>
      </c>
      <c r="I218" t="s">
        <v>497</v>
      </c>
    </row>
    <row r="219" spans="1:9" x14ac:dyDescent="0.3">
      <c r="A219" t="s">
        <v>484</v>
      </c>
      <c r="B219" t="s">
        <v>3648</v>
      </c>
      <c r="I219" t="s">
        <v>498</v>
      </c>
    </row>
    <row r="220" spans="1:9" x14ac:dyDescent="0.3">
      <c r="A220" t="s">
        <v>484</v>
      </c>
      <c r="B220" t="s">
        <v>347</v>
      </c>
      <c r="C220" t="s">
        <v>609</v>
      </c>
      <c r="D220" t="s">
        <v>8374</v>
      </c>
      <c r="I220" t="s">
        <v>500</v>
      </c>
    </row>
    <row r="221" spans="1:9" x14ac:dyDescent="0.3">
      <c r="A221" t="s">
        <v>347</v>
      </c>
      <c r="B221" t="s">
        <v>8372</v>
      </c>
      <c r="C221" t="s">
        <v>4313</v>
      </c>
      <c r="I221" t="s">
        <v>502</v>
      </c>
    </row>
    <row r="222" spans="1:9" x14ac:dyDescent="0.3">
      <c r="A222" t="s">
        <v>347</v>
      </c>
      <c r="B222" t="s">
        <v>4040</v>
      </c>
      <c r="C222" t="s">
        <v>609</v>
      </c>
      <c r="D222" t="s">
        <v>6325</v>
      </c>
      <c r="E222" t="s">
        <v>463</v>
      </c>
      <c r="I222" t="s">
        <v>503</v>
      </c>
    </row>
    <row r="223" spans="1:9" x14ac:dyDescent="0.3">
      <c r="A223" t="s">
        <v>484</v>
      </c>
      <c r="B223" t="s">
        <v>1235</v>
      </c>
      <c r="C223" t="s">
        <v>4313</v>
      </c>
      <c r="D223" t="s">
        <v>3648</v>
      </c>
      <c r="I223" t="s">
        <v>506</v>
      </c>
    </row>
    <row r="224" spans="1:9" x14ac:dyDescent="0.3">
      <c r="A224" t="s">
        <v>484</v>
      </c>
      <c r="B224" t="s">
        <v>347</v>
      </c>
      <c r="C224" t="s">
        <v>4313</v>
      </c>
      <c r="D224" t="s">
        <v>3648</v>
      </c>
      <c r="I224" t="s">
        <v>508</v>
      </c>
    </row>
    <row r="225" spans="1:9" x14ac:dyDescent="0.3">
      <c r="A225" t="s">
        <v>484</v>
      </c>
      <c r="B225" t="s">
        <v>8374</v>
      </c>
      <c r="C225" t="s">
        <v>4313</v>
      </c>
      <c r="D225" t="s">
        <v>3648</v>
      </c>
      <c r="I225" t="s">
        <v>511</v>
      </c>
    </row>
    <row r="226" spans="1:9" x14ac:dyDescent="0.3">
      <c r="A226" t="s">
        <v>484</v>
      </c>
      <c r="B226" t="s">
        <v>6325</v>
      </c>
      <c r="C226" t="s">
        <v>8373</v>
      </c>
      <c r="I226" t="s">
        <v>513</v>
      </c>
    </row>
    <row r="227" spans="1:9" x14ac:dyDescent="0.3">
      <c r="A227" t="s">
        <v>609</v>
      </c>
      <c r="B227" t="s">
        <v>1235</v>
      </c>
      <c r="C227" t="s">
        <v>6877</v>
      </c>
      <c r="I227" t="s">
        <v>516</v>
      </c>
    </row>
    <row r="228" spans="1:9" x14ac:dyDescent="0.3">
      <c r="A228" t="s">
        <v>484</v>
      </c>
      <c r="B228" t="s">
        <v>609</v>
      </c>
      <c r="C228" t="s">
        <v>6877</v>
      </c>
      <c r="I228" t="s">
        <v>519</v>
      </c>
    </row>
    <row r="229" spans="1:9" x14ac:dyDescent="0.3">
      <c r="A229" t="s">
        <v>484</v>
      </c>
      <c r="B229" t="s">
        <v>347</v>
      </c>
      <c r="C229" t="s">
        <v>8372</v>
      </c>
      <c r="D229" t="s">
        <v>4313</v>
      </c>
      <c r="I229" t="s">
        <v>521</v>
      </c>
    </row>
    <row r="230" spans="1:9" x14ac:dyDescent="0.3">
      <c r="A230" t="s">
        <v>484</v>
      </c>
      <c r="B230" t="s">
        <v>347</v>
      </c>
      <c r="C230" t="s">
        <v>463</v>
      </c>
      <c r="D230" t="s">
        <v>4313</v>
      </c>
      <c r="I230" t="s">
        <v>523</v>
      </c>
    </row>
    <row r="231" spans="1:9" x14ac:dyDescent="0.3">
      <c r="A231" t="s">
        <v>484</v>
      </c>
      <c r="B231" t="s">
        <v>347</v>
      </c>
      <c r="C231" t="s">
        <v>463</v>
      </c>
      <c r="D231" t="s">
        <v>4313</v>
      </c>
      <c r="I231" t="s">
        <v>524</v>
      </c>
    </row>
    <row r="232" spans="1:9" x14ac:dyDescent="0.3">
      <c r="A232" t="s">
        <v>347</v>
      </c>
      <c r="B232" t="s">
        <v>4040</v>
      </c>
      <c r="C232" t="s">
        <v>609</v>
      </c>
      <c r="D232" t="s">
        <v>6325</v>
      </c>
      <c r="E232" t="s">
        <v>463</v>
      </c>
      <c r="I232" t="s">
        <v>525</v>
      </c>
    </row>
    <row r="233" spans="1:9" x14ac:dyDescent="0.3">
      <c r="A233" t="s">
        <v>484</v>
      </c>
      <c r="B233" t="s">
        <v>347</v>
      </c>
      <c r="C233" t="s">
        <v>4313</v>
      </c>
      <c r="D233" t="s">
        <v>3648</v>
      </c>
      <c r="I233" t="s">
        <v>526</v>
      </c>
    </row>
    <row r="234" spans="1:9" x14ac:dyDescent="0.3">
      <c r="A234" t="s">
        <v>484</v>
      </c>
      <c r="B234" t="s">
        <v>347</v>
      </c>
      <c r="C234" t="s">
        <v>463</v>
      </c>
      <c r="D234" t="s">
        <v>4313</v>
      </c>
      <c r="I234" t="s">
        <v>527</v>
      </c>
    </row>
    <row r="235" spans="1:9" x14ac:dyDescent="0.3">
      <c r="A235" t="s">
        <v>347</v>
      </c>
      <c r="B235" t="s">
        <v>4040</v>
      </c>
      <c r="C235" t="s">
        <v>609</v>
      </c>
      <c r="D235" t="s">
        <v>6325</v>
      </c>
      <c r="E235" t="s">
        <v>463</v>
      </c>
      <c r="I235" t="s">
        <v>529</v>
      </c>
    </row>
    <row r="236" spans="1:9" x14ac:dyDescent="0.3">
      <c r="A236" t="s">
        <v>484</v>
      </c>
      <c r="B236" t="s">
        <v>1235</v>
      </c>
      <c r="C236" t="s">
        <v>8375</v>
      </c>
      <c r="I236" t="s">
        <v>535</v>
      </c>
    </row>
    <row r="237" spans="1:9" x14ac:dyDescent="0.3">
      <c r="A237" t="s">
        <v>484</v>
      </c>
      <c r="B237" t="s">
        <v>347</v>
      </c>
      <c r="C237" t="s">
        <v>1235</v>
      </c>
      <c r="D237" t="s">
        <v>463</v>
      </c>
      <c r="I237" t="s">
        <v>537</v>
      </c>
    </row>
    <row r="238" spans="1:9" x14ac:dyDescent="0.3">
      <c r="A238" t="s">
        <v>484</v>
      </c>
      <c r="B238" t="s">
        <v>347</v>
      </c>
      <c r="C238" t="s">
        <v>609</v>
      </c>
      <c r="D238" t="s">
        <v>4313</v>
      </c>
      <c r="I238" t="s">
        <v>538</v>
      </c>
    </row>
    <row r="239" spans="1:9" x14ac:dyDescent="0.3">
      <c r="A239" t="s">
        <v>347</v>
      </c>
      <c r="B239" t="s">
        <v>1235</v>
      </c>
      <c r="C239" t="s">
        <v>4313</v>
      </c>
      <c r="D239" t="s">
        <v>3648</v>
      </c>
      <c r="I239" t="s">
        <v>540</v>
      </c>
    </row>
    <row r="240" spans="1:9" x14ac:dyDescent="0.3">
      <c r="A240" t="s">
        <v>484</v>
      </c>
      <c r="B240" t="s">
        <v>347</v>
      </c>
      <c r="C240" t="s">
        <v>3648</v>
      </c>
      <c r="I240" t="s">
        <v>543</v>
      </c>
    </row>
    <row r="241" spans="1:9" x14ac:dyDescent="0.3">
      <c r="A241" t="s">
        <v>484</v>
      </c>
      <c r="B241" t="s">
        <v>347</v>
      </c>
      <c r="C241" t="s">
        <v>609</v>
      </c>
      <c r="D241" t="s">
        <v>4313</v>
      </c>
      <c r="I241" t="s">
        <v>545</v>
      </c>
    </row>
    <row r="242" spans="1:9" x14ac:dyDescent="0.3">
      <c r="A242" t="s">
        <v>484</v>
      </c>
      <c r="B242" t="s">
        <v>347</v>
      </c>
      <c r="C242" t="s">
        <v>4313</v>
      </c>
      <c r="I242" t="s">
        <v>548</v>
      </c>
    </row>
    <row r="243" spans="1:9" x14ac:dyDescent="0.3">
      <c r="A243" t="s">
        <v>484</v>
      </c>
      <c r="B243" t="s">
        <v>347</v>
      </c>
      <c r="C243" t="s">
        <v>609</v>
      </c>
      <c r="D243" t="s">
        <v>6325</v>
      </c>
      <c r="E243" t="s">
        <v>463</v>
      </c>
      <c r="I243" t="s">
        <v>551</v>
      </c>
    </row>
    <row r="244" spans="1:9" x14ac:dyDescent="0.3">
      <c r="A244" t="s">
        <v>484</v>
      </c>
      <c r="B244" t="s">
        <v>347</v>
      </c>
      <c r="C244" t="s">
        <v>1235</v>
      </c>
      <c r="D244" t="s">
        <v>3648</v>
      </c>
      <c r="I244" t="s">
        <v>553</v>
      </c>
    </row>
    <row r="245" spans="1:9" x14ac:dyDescent="0.3">
      <c r="A245" t="s">
        <v>484</v>
      </c>
      <c r="B245" t="s">
        <v>347</v>
      </c>
      <c r="C245" t="s">
        <v>3648</v>
      </c>
      <c r="I245" t="s">
        <v>555</v>
      </c>
    </row>
    <row r="246" spans="1:9" x14ac:dyDescent="0.3">
      <c r="A246" t="s">
        <v>484</v>
      </c>
      <c r="B246" t="s">
        <v>1235</v>
      </c>
      <c r="C246" t="s">
        <v>7902</v>
      </c>
      <c r="D246" t="s">
        <v>8375</v>
      </c>
      <c r="I246" t="s">
        <v>556</v>
      </c>
    </row>
    <row r="247" spans="1:9" x14ac:dyDescent="0.3">
      <c r="A247" t="s">
        <v>8374</v>
      </c>
      <c r="B247" t="s">
        <v>3648</v>
      </c>
      <c r="I247" t="s">
        <v>559</v>
      </c>
    </row>
    <row r="248" spans="1:9" x14ac:dyDescent="0.3">
      <c r="A248" t="s">
        <v>484</v>
      </c>
      <c r="B248" t="s">
        <v>609</v>
      </c>
      <c r="C248" t="s">
        <v>8374</v>
      </c>
      <c r="D248" t="s">
        <v>6877</v>
      </c>
      <c r="E248" t="s">
        <v>3648</v>
      </c>
      <c r="I248" t="s">
        <v>561</v>
      </c>
    </row>
    <row r="249" spans="1:9" x14ac:dyDescent="0.3">
      <c r="A249" t="s">
        <v>347</v>
      </c>
      <c r="B249" t="s">
        <v>4313</v>
      </c>
      <c r="C249" t="s">
        <v>3648</v>
      </c>
      <c r="I249" t="s">
        <v>562</v>
      </c>
    </row>
    <row r="250" spans="1:9" x14ac:dyDescent="0.3">
      <c r="A250" t="s">
        <v>4675</v>
      </c>
      <c r="B250" t="s">
        <v>1235</v>
      </c>
      <c r="I250" t="s">
        <v>564</v>
      </c>
    </row>
    <row r="251" spans="1:9" x14ac:dyDescent="0.3">
      <c r="A251" t="s">
        <v>347</v>
      </c>
      <c r="B251" t="s">
        <v>609</v>
      </c>
      <c r="C251" t="s">
        <v>6325</v>
      </c>
      <c r="D251" t="s">
        <v>463</v>
      </c>
      <c r="I251" t="s">
        <v>565</v>
      </c>
    </row>
    <row r="252" spans="1:9" x14ac:dyDescent="0.3">
      <c r="A252" t="s">
        <v>484</v>
      </c>
      <c r="B252" t="s">
        <v>609</v>
      </c>
      <c r="C252" t="s">
        <v>8374</v>
      </c>
      <c r="D252" t="s">
        <v>4313</v>
      </c>
      <c r="E252" t="s">
        <v>3648</v>
      </c>
      <c r="I252" t="s">
        <v>568</v>
      </c>
    </row>
    <row r="253" spans="1:9" x14ac:dyDescent="0.3">
      <c r="A253" t="s">
        <v>484</v>
      </c>
      <c r="B253" t="s">
        <v>1235</v>
      </c>
      <c r="C253" t="s">
        <v>463</v>
      </c>
      <c r="D253" t="s">
        <v>8375</v>
      </c>
      <c r="I253" t="s">
        <v>574</v>
      </c>
    </row>
    <row r="254" spans="1:9" x14ac:dyDescent="0.3">
      <c r="A254" t="s">
        <v>347</v>
      </c>
      <c r="B254" t="s">
        <v>4040</v>
      </c>
      <c r="C254" t="s">
        <v>609</v>
      </c>
      <c r="D254" t="s">
        <v>6325</v>
      </c>
      <c r="E254" t="s">
        <v>463</v>
      </c>
      <c r="I254" t="s">
        <v>576</v>
      </c>
    </row>
    <row r="255" spans="1:9" x14ac:dyDescent="0.3">
      <c r="A255" t="s">
        <v>4040</v>
      </c>
      <c r="B255" t="s">
        <v>609</v>
      </c>
      <c r="C255" t="s">
        <v>6325</v>
      </c>
      <c r="D255" t="s">
        <v>4207</v>
      </c>
      <c r="E255" t="s">
        <v>5263</v>
      </c>
      <c r="I255" t="s">
        <v>579</v>
      </c>
    </row>
    <row r="256" spans="1:9" x14ac:dyDescent="0.3">
      <c r="A256" t="s">
        <v>484</v>
      </c>
      <c r="B256" t="s">
        <v>347</v>
      </c>
      <c r="C256" t="s">
        <v>8372</v>
      </c>
      <c r="D256" t="s">
        <v>4313</v>
      </c>
      <c r="E256" t="s">
        <v>3648</v>
      </c>
      <c r="I256" t="s">
        <v>581</v>
      </c>
    </row>
    <row r="257" spans="1:9" x14ac:dyDescent="0.3">
      <c r="A257" t="s">
        <v>484</v>
      </c>
      <c r="B257" t="s">
        <v>1235</v>
      </c>
      <c r="C257" t="s">
        <v>4313</v>
      </c>
      <c r="D257" t="s">
        <v>8373</v>
      </c>
      <c r="I257" t="s">
        <v>583</v>
      </c>
    </row>
    <row r="258" spans="1:9" x14ac:dyDescent="0.3">
      <c r="A258" t="s">
        <v>347</v>
      </c>
      <c r="B258" t="s">
        <v>4040</v>
      </c>
      <c r="C258" t="s">
        <v>609</v>
      </c>
      <c r="D258" t="s">
        <v>6325</v>
      </c>
      <c r="E258" t="s">
        <v>463</v>
      </c>
      <c r="I258" t="s">
        <v>584</v>
      </c>
    </row>
    <row r="259" spans="1:9" x14ac:dyDescent="0.3">
      <c r="A259" t="s">
        <v>484</v>
      </c>
      <c r="B259" t="s">
        <v>8374</v>
      </c>
      <c r="C259" t="s">
        <v>6877</v>
      </c>
      <c r="D259" t="s">
        <v>3648</v>
      </c>
      <c r="I259" t="s">
        <v>587</v>
      </c>
    </row>
    <row r="260" spans="1:9" x14ac:dyDescent="0.3">
      <c r="A260" t="s">
        <v>484</v>
      </c>
      <c r="B260" t="s">
        <v>4313</v>
      </c>
      <c r="I260" t="s">
        <v>588</v>
      </c>
    </row>
    <row r="261" spans="1:9" x14ac:dyDescent="0.3">
      <c r="A261" t="s">
        <v>484</v>
      </c>
      <c r="B261" t="s">
        <v>347</v>
      </c>
      <c r="C261" t="s">
        <v>3648</v>
      </c>
      <c r="I261" t="s">
        <v>590</v>
      </c>
    </row>
    <row r="262" spans="1:9" x14ac:dyDescent="0.3">
      <c r="A262" t="s">
        <v>484</v>
      </c>
      <c r="B262" t="s">
        <v>347</v>
      </c>
      <c r="C262" t="s">
        <v>1235</v>
      </c>
      <c r="D262" t="s">
        <v>463</v>
      </c>
      <c r="I262" t="s">
        <v>591</v>
      </c>
    </row>
    <row r="263" spans="1:9" x14ac:dyDescent="0.3">
      <c r="A263" t="s">
        <v>484</v>
      </c>
      <c r="B263" t="s">
        <v>347</v>
      </c>
      <c r="C263" t="s">
        <v>609</v>
      </c>
      <c r="I263" t="s">
        <v>594</v>
      </c>
    </row>
    <row r="264" spans="1:9" x14ac:dyDescent="0.3">
      <c r="A264" t="s">
        <v>4675</v>
      </c>
      <c r="B264" t="s">
        <v>1235</v>
      </c>
      <c r="C264" t="s">
        <v>8373</v>
      </c>
      <c r="I264" t="s">
        <v>597</v>
      </c>
    </row>
    <row r="265" spans="1:9" x14ac:dyDescent="0.3">
      <c r="A265" t="s">
        <v>347</v>
      </c>
      <c r="B265" t="s">
        <v>609</v>
      </c>
      <c r="C265" t="s">
        <v>6325</v>
      </c>
      <c r="D265" t="s">
        <v>463</v>
      </c>
      <c r="I265" t="s">
        <v>599</v>
      </c>
    </row>
    <row r="266" spans="1:9" x14ac:dyDescent="0.3">
      <c r="A266" t="s">
        <v>484</v>
      </c>
      <c r="B266" t="s">
        <v>8372</v>
      </c>
      <c r="C266" t="s">
        <v>4313</v>
      </c>
      <c r="D266" t="s">
        <v>3648</v>
      </c>
      <c r="I266" t="s">
        <v>601</v>
      </c>
    </row>
    <row r="267" spans="1:9" x14ac:dyDescent="0.3">
      <c r="A267" t="s">
        <v>484</v>
      </c>
      <c r="B267" t="s">
        <v>347</v>
      </c>
      <c r="C267" t="s">
        <v>1235</v>
      </c>
      <c r="D267" t="s">
        <v>7902</v>
      </c>
      <c r="E267" t="s">
        <v>8375</v>
      </c>
      <c r="I267" t="s">
        <v>602</v>
      </c>
    </row>
    <row r="268" spans="1:9" x14ac:dyDescent="0.3">
      <c r="A268" t="s">
        <v>347</v>
      </c>
      <c r="B268" t="s">
        <v>609</v>
      </c>
      <c r="C268" t="s">
        <v>6325</v>
      </c>
      <c r="D268" t="s">
        <v>463</v>
      </c>
      <c r="I268" t="s">
        <v>603</v>
      </c>
    </row>
    <row r="269" spans="1:9" x14ac:dyDescent="0.3">
      <c r="A269" t="s">
        <v>4040</v>
      </c>
      <c r="B269" t="s">
        <v>6325</v>
      </c>
      <c r="C269" t="s">
        <v>463</v>
      </c>
      <c r="D269" t="s">
        <v>6081</v>
      </c>
      <c r="E269" t="s">
        <v>6877</v>
      </c>
      <c r="I269" t="s">
        <v>606</v>
      </c>
    </row>
    <row r="270" spans="1:9" x14ac:dyDescent="0.3">
      <c r="A270" t="s">
        <v>347</v>
      </c>
      <c r="B270" t="s">
        <v>1235</v>
      </c>
      <c r="C270" t="s">
        <v>4313</v>
      </c>
      <c r="I270" t="s">
        <v>607</v>
      </c>
    </row>
    <row r="271" spans="1:9" x14ac:dyDescent="0.3">
      <c r="A271" t="s">
        <v>484</v>
      </c>
      <c r="B271" t="s">
        <v>347</v>
      </c>
      <c r="C271" t="s">
        <v>6877</v>
      </c>
      <c r="D271" t="s">
        <v>4313</v>
      </c>
      <c r="E271" t="s">
        <v>3648</v>
      </c>
      <c r="I271" t="s">
        <v>612</v>
      </c>
    </row>
    <row r="272" spans="1:9" x14ac:dyDescent="0.3">
      <c r="A272" t="s">
        <v>609</v>
      </c>
      <c r="B272" t="s">
        <v>6877</v>
      </c>
      <c r="I272" t="s">
        <v>616</v>
      </c>
    </row>
    <row r="273" spans="1:9" x14ac:dyDescent="0.3">
      <c r="A273" t="s">
        <v>484</v>
      </c>
      <c r="B273" t="s">
        <v>8374</v>
      </c>
      <c r="C273" t="s">
        <v>3648</v>
      </c>
      <c r="I273" t="s">
        <v>619</v>
      </c>
    </row>
    <row r="274" spans="1:9" x14ac:dyDescent="0.3">
      <c r="A274" t="s">
        <v>484</v>
      </c>
      <c r="B274" t="s">
        <v>1235</v>
      </c>
      <c r="C274" t="s">
        <v>6877</v>
      </c>
      <c r="I274" t="s">
        <v>622</v>
      </c>
    </row>
    <row r="275" spans="1:9" x14ac:dyDescent="0.3">
      <c r="A275" t="s">
        <v>484</v>
      </c>
      <c r="B275" t="s">
        <v>8372</v>
      </c>
      <c r="C275" t="s">
        <v>4313</v>
      </c>
      <c r="D275" t="s">
        <v>3648</v>
      </c>
      <c r="I275" t="s">
        <v>623</v>
      </c>
    </row>
    <row r="276" spans="1:9" x14ac:dyDescent="0.3">
      <c r="A276" t="s">
        <v>347</v>
      </c>
      <c r="B276" t="s">
        <v>6325</v>
      </c>
      <c r="C276" t="s">
        <v>463</v>
      </c>
      <c r="D276" t="s">
        <v>8372</v>
      </c>
      <c r="I276" t="s">
        <v>624</v>
      </c>
    </row>
    <row r="277" spans="1:9" x14ac:dyDescent="0.3">
      <c r="A277" t="s">
        <v>484</v>
      </c>
      <c r="B277" t="s">
        <v>347</v>
      </c>
      <c r="C277" t="s">
        <v>3648</v>
      </c>
      <c r="I277" t="s">
        <v>625</v>
      </c>
    </row>
    <row r="278" spans="1:9" x14ac:dyDescent="0.3">
      <c r="A278" t="s">
        <v>484</v>
      </c>
      <c r="B278" t="s">
        <v>347</v>
      </c>
      <c r="C278" t="s">
        <v>4313</v>
      </c>
      <c r="D278" t="s">
        <v>3648</v>
      </c>
      <c r="I278" t="s">
        <v>626</v>
      </c>
    </row>
    <row r="279" spans="1:9" x14ac:dyDescent="0.3">
      <c r="A279" t="s">
        <v>484</v>
      </c>
      <c r="B279" t="s">
        <v>4313</v>
      </c>
      <c r="I279" t="s">
        <v>627</v>
      </c>
    </row>
    <row r="280" spans="1:9" x14ac:dyDescent="0.3">
      <c r="A280" t="s">
        <v>4675</v>
      </c>
      <c r="B280" t="s">
        <v>8374</v>
      </c>
      <c r="C280" t="s">
        <v>1235</v>
      </c>
      <c r="D280" t="s">
        <v>7902</v>
      </c>
      <c r="E280" t="s">
        <v>6877</v>
      </c>
      <c r="I280" t="s">
        <v>629</v>
      </c>
    </row>
    <row r="281" spans="1:9" x14ac:dyDescent="0.3">
      <c r="A281" t="s">
        <v>4675</v>
      </c>
      <c r="B281" t="s">
        <v>8374</v>
      </c>
      <c r="C281" t="s">
        <v>1235</v>
      </c>
      <c r="I281" t="s">
        <v>632</v>
      </c>
    </row>
    <row r="282" spans="1:9" x14ac:dyDescent="0.3">
      <c r="A282" t="s">
        <v>484</v>
      </c>
      <c r="B282" t="s">
        <v>609</v>
      </c>
      <c r="C282" t="s">
        <v>3648</v>
      </c>
      <c r="I282" t="s">
        <v>635</v>
      </c>
    </row>
    <row r="283" spans="1:9" x14ac:dyDescent="0.3">
      <c r="A283" t="s">
        <v>484</v>
      </c>
      <c r="B283" t="s">
        <v>8374</v>
      </c>
      <c r="C283" t="s">
        <v>3648</v>
      </c>
      <c r="I283" t="s">
        <v>637</v>
      </c>
    </row>
    <row r="284" spans="1:9" x14ac:dyDescent="0.3">
      <c r="A284" t="s">
        <v>609</v>
      </c>
      <c r="B284" t="s">
        <v>6877</v>
      </c>
      <c r="I284" t="s">
        <v>639</v>
      </c>
    </row>
    <row r="285" spans="1:9" x14ac:dyDescent="0.3">
      <c r="A285" t="s">
        <v>484</v>
      </c>
      <c r="B285" t="s">
        <v>609</v>
      </c>
      <c r="C285" t="s">
        <v>8374</v>
      </c>
      <c r="I285" t="s">
        <v>642</v>
      </c>
    </row>
    <row r="286" spans="1:9" x14ac:dyDescent="0.3">
      <c r="A286" t="s">
        <v>484</v>
      </c>
      <c r="B286" t="s">
        <v>1235</v>
      </c>
      <c r="C286" t="s">
        <v>8372</v>
      </c>
      <c r="D286" t="s">
        <v>3648</v>
      </c>
      <c r="I286" t="s">
        <v>645</v>
      </c>
    </row>
    <row r="287" spans="1:9" x14ac:dyDescent="0.3">
      <c r="A287" t="s">
        <v>1235</v>
      </c>
      <c r="B287" t="s">
        <v>5263</v>
      </c>
      <c r="I287" t="s">
        <v>648</v>
      </c>
    </row>
    <row r="288" spans="1:9" x14ac:dyDescent="0.3">
      <c r="A288" t="s">
        <v>4040</v>
      </c>
      <c r="B288" t="s">
        <v>1235</v>
      </c>
      <c r="C288" t="s">
        <v>6325</v>
      </c>
      <c r="D288" t="s">
        <v>6081</v>
      </c>
      <c r="E288" t="s">
        <v>6877</v>
      </c>
      <c r="I288" t="s">
        <v>652</v>
      </c>
    </row>
    <row r="289" spans="1:9" x14ac:dyDescent="0.3">
      <c r="A289" t="s">
        <v>347</v>
      </c>
      <c r="B289" t="s">
        <v>4040</v>
      </c>
      <c r="C289" t="s">
        <v>609</v>
      </c>
      <c r="D289" t="s">
        <v>6325</v>
      </c>
      <c r="E289" t="s">
        <v>463</v>
      </c>
      <c r="I289" t="s">
        <v>654</v>
      </c>
    </row>
    <row r="290" spans="1:9" x14ac:dyDescent="0.3">
      <c r="A290" t="s">
        <v>484</v>
      </c>
      <c r="B290" t="s">
        <v>347</v>
      </c>
      <c r="C290" t="s">
        <v>3648</v>
      </c>
      <c r="I290" t="s">
        <v>657</v>
      </c>
    </row>
    <row r="291" spans="1:9" x14ac:dyDescent="0.3">
      <c r="A291" t="s">
        <v>484</v>
      </c>
      <c r="B291" t="s">
        <v>347</v>
      </c>
      <c r="C291" t="s">
        <v>609</v>
      </c>
      <c r="D291" t="s">
        <v>6325</v>
      </c>
      <c r="E291" t="s">
        <v>8372</v>
      </c>
      <c r="I291" t="s">
        <v>659</v>
      </c>
    </row>
    <row r="292" spans="1:9" x14ac:dyDescent="0.3">
      <c r="A292" t="s">
        <v>484</v>
      </c>
      <c r="B292" t="s">
        <v>347</v>
      </c>
      <c r="C292" t="s">
        <v>6325</v>
      </c>
      <c r="D292" t="s">
        <v>463</v>
      </c>
      <c r="I292" t="s">
        <v>661</v>
      </c>
    </row>
    <row r="293" spans="1:9" x14ac:dyDescent="0.3">
      <c r="A293" t="s">
        <v>347</v>
      </c>
      <c r="B293" t="s">
        <v>1235</v>
      </c>
      <c r="C293" t="s">
        <v>6325</v>
      </c>
      <c r="D293" t="s">
        <v>463</v>
      </c>
      <c r="I293" t="s">
        <v>663</v>
      </c>
    </row>
    <row r="294" spans="1:9" x14ac:dyDescent="0.3">
      <c r="A294" t="s">
        <v>347</v>
      </c>
      <c r="B294" t="s">
        <v>6325</v>
      </c>
      <c r="C294" t="s">
        <v>463</v>
      </c>
      <c r="I294" t="s">
        <v>344</v>
      </c>
    </row>
    <row r="295" spans="1:9" x14ac:dyDescent="0.3">
      <c r="A295" t="s">
        <v>347</v>
      </c>
      <c r="B295" t="s">
        <v>4040</v>
      </c>
      <c r="C295" t="s">
        <v>6325</v>
      </c>
      <c r="D295" t="s">
        <v>463</v>
      </c>
      <c r="I295" t="s">
        <v>665</v>
      </c>
    </row>
    <row r="296" spans="1:9" x14ac:dyDescent="0.3">
      <c r="A296" t="s">
        <v>484</v>
      </c>
      <c r="B296" t="s">
        <v>6877</v>
      </c>
      <c r="C296" t="s">
        <v>3648</v>
      </c>
      <c r="I296" t="s">
        <v>668</v>
      </c>
    </row>
    <row r="297" spans="1:9" x14ac:dyDescent="0.3">
      <c r="A297" t="s">
        <v>484</v>
      </c>
      <c r="B297" t="s">
        <v>463</v>
      </c>
      <c r="C297" t="s">
        <v>2285</v>
      </c>
      <c r="D297" t="s">
        <v>8372</v>
      </c>
      <c r="I297" t="s">
        <v>671</v>
      </c>
    </row>
    <row r="298" spans="1:9" x14ac:dyDescent="0.3">
      <c r="A298" t="s">
        <v>347</v>
      </c>
      <c r="B298" t="s">
        <v>1235</v>
      </c>
      <c r="C298" t="s">
        <v>3648</v>
      </c>
      <c r="I298" t="s">
        <v>673</v>
      </c>
    </row>
    <row r="299" spans="1:9" x14ac:dyDescent="0.3">
      <c r="A299" t="s">
        <v>4675</v>
      </c>
      <c r="B299" t="s">
        <v>609</v>
      </c>
      <c r="C299" t="s">
        <v>8374</v>
      </c>
      <c r="D299" t="s">
        <v>1235</v>
      </c>
      <c r="I299" t="s">
        <v>675</v>
      </c>
    </row>
    <row r="300" spans="1:9" x14ac:dyDescent="0.3">
      <c r="A300" t="s">
        <v>484</v>
      </c>
      <c r="B300" t="s">
        <v>347</v>
      </c>
      <c r="C300" t="s">
        <v>463</v>
      </c>
      <c r="I300" t="s">
        <v>676</v>
      </c>
    </row>
    <row r="301" spans="1:9" x14ac:dyDescent="0.3">
      <c r="A301" t="s">
        <v>484</v>
      </c>
      <c r="B301" t="s">
        <v>4313</v>
      </c>
      <c r="C301" t="s">
        <v>8375</v>
      </c>
      <c r="I301" t="s">
        <v>678</v>
      </c>
    </row>
    <row r="302" spans="1:9" x14ac:dyDescent="0.3">
      <c r="A302" t="s">
        <v>1235</v>
      </c>
      <c r="B302" t="s">
        <v>4313</v>
      </c>
      <c r="I302" t="s">
        <v>681</v>
      </c>
    </row>
    <row r="303" spans="1:9" x14ac:dyDescent="0.3">
      <c r="A303" t="s">
        <v>484</v>
      </c>
      <c r="B303" t="s">
        <v>347</v>
      </c>
      <c r="C303" t="s">
        <v>4040</v>
      </c>
      <c r="D303" t="s">
        <v>6325</v>
      </c>
      <c r="E303" t="s">
        <v>463</v>
      </c>
      <c r="I303" t="s">
        <v>683</v>
      </c>
    </row>
    <row r="304" spans="1:9" x14ac:dyDescent="0.3">
      <c r="A304" t="s">
        <v>484</v>
      </c>
      <c r="B304" t="s">
        <v>8374</v>
      </c>
      <c r="C304" t="s">
        <v>463</v>
      </c>
      <c r="D304" t="s">
        <v>6877</v>
      </c>
      <c r="E304" t="s">
        <v>3648</v>
      </c>
      <c r="I304" t="s">
        <v>686</v>
      </c>
    </row>
    <row r="305" spans="1:9" x14ac:dyDescent="0.3">
      <c r="A305" t="s">
        <v>484</v>
      </c>
      <c r="B305" t="s">
        <v>347</v>
      </c>
      <c r="I305" t="s">
        <v>687</v>
      </c>
    </row>
    <row r="306" spans="1:9" x14ac:dyDescent="0.3">
      <c r="A306" t="s">
        <v>347</v>
      </c>
      <c r="B306" t="s">
        <v>4040</v>
      </c>
      <c r="C306" t="s">
        <v>6325</v>
      </c>
      <c r="D306" t="s">
        <v>4313</v>
      </c>
      <c r="I306" t="s">
        <v>688</v>
      </c>
    </row>
    <row r="307" spans="1:9" x14ac:dyDescent="0.3">
      <c r="A307" t="s">
        <v>347</v>
      </c>
      <c r="B307" t="s">
        <v>609</v>
      </c>
      <c r="C307" t="s">
        <v>4313</v>
      </c>
      <c r="I307" t="s">
        <v>691</v>
      </c>
    </row>
    <row r="308" spans="1:9" x14ac:dyDescent="0.3">
      <c r="A308" t="s">
        <v>484</v>
      </c>
      <c r="B308" t="s">
        <v>347</v>
      </c>
      <c r="C308" t="s">
        <v>3648</v>
      </c>
      <c r="I308" t="s">
        <v>693</v>
      </c>
    </row>
    <row r="309" spans="1:9" x14ac:dyDescent="0.3">
      <c r="A309" t="s">
        <v>484</v>
      </c>
      <c r="B309" t="s">
        <v>8374</v>
      </c>
      <c r="C309" t="s">
        <v>8373</v>
      </c>
      <c r="D309" t="s">
        <v>3648</v>
      </c>
      <c r="I309" t="s">
        <v>696</v>
      </c>
    </row>
    <row r="310" spans="1:9" x14ac:dyDescent="0.3">
      <c r="A310" t="s">
        <v>609</v>
      </c>
      <c r="B310" t="s">
        <v>6325</v>
      </c>
      <c r="C310" t="s">
        <v>463</v>
      </c>
      <c r="I310" t="s">
        <v>698</v>
      </c>
    </row>
    <row r="311" spans="1:9" x14ac:dyDescent="0.3">
      <c r="A311" t="s">
        <v>484</v>
      </c>
      <c r="B311" t="s">
        <v>347</v>
      </c>
      <c r="C311" t="s">
        <v>4675</v>
      </c>
      <c r="D311" t="s">
        <v>1235</v>
      </c>
      <c r="E311" t="s">
        <v>7902</v>
      </c>
      <c r="F311" t="s">
        <v>3648</v>
      </c>
      <c r="I311" t="s">
        <v>700</v>
      </c>
    </row>
    <row r="312" spans="1:9" x14ac:dyDescent="0.3">
      <c r="A312" t="s">
        <v>484</v>
      </c>
      <c r="B312" t="s">
        <v>609</v>
      </c>
      <c r="C312" t="s">
        <v>4313</v>
      </c>
      <c r="I312" t="s">
        <v>703</v>
      </c>
    </row>
    <row r="313" spans="1:9" x14ac:dyDescent="0.3">
      <c r="A313" t="s">
        <v>484</v>
      </c>
      <c r="B313" t="s">
        <v>1235</v>
      </c>
      <c r="C313" t="s">
        <v>3648</v>
      </c>
      <c r="D313" t="s">
        <v>8375</v>
      </c>
      <c r="I313" t="s">
        <v>705</v>
      </c>
    </row>
    <row r="314" spans="1:9" x14ac:dyDescent="0.3">
      <c r="A314" t="s">
        <v>347</v>
      </c>
      <c r="B314" t="s">
        <v>4040</v>
      </c>
      <c r="C314" t="s">
        <v>609</v>
      </c>
      <c r="D314" t="s">
        <v>6325</v>
      </c>
      <c r="I314" t="s">
        <v>707</v>
      </c>
    </row>
    <row r="315" spans="1:9" x14ac:dyDescent="0.3">
      <c r="A315" t="s">
        <v>1235</v>
      </c>
      <c r="B315" t="s">
        <v>8372</v>
      </c>
      <c r="C315" t="s">
        <v>3648</v>
      </c>
      <c r="I315" t="s">
        <v>711</v>
      </c>
    </row>
    <row r="316" spans="1:9" x14ac:dyDescent="0.3">
      <c r="A316" t="s">
        <v>484</v>
      </c>
      <c r="B316" t="s">
        <v>347</v>
      </c>
      <c r="C316" t="s">
        <v>463</v>
      </c>
      <c r="D316" t="s">
        <v>3648</v>
      </c>
      <c r="I316" t="s">
        <v>713</v>
      </c>
    </row>
    <row r="317" spans="1:9" x14ac:dyDescent="0.3">
      <c r="A317" t="s">
        <v>8374</v>
      </c>
      <c r="B317" t="s">
        <v>1235</v>
      </c>
      <c r="I317" t="s">
        <v>715</v>
      </c>
    </row>
    <row r="318" spans="1:9" x14ac:dyDescent="0.3">
      <c r="A318" t="s">
        <v>1235</v>
      </c>
      <c r="B318" t="s">
        <v>7902</v>
      </c>
      <c r="C318" t="s">
        <v>6877</v>
      </c>
      <c r="D318" t="s">
        <v>8375</v>
      </c>
      <c r="I318" t="s">
        <v>718</v>
      </c>
    </row>
    <row r="319" spans="1:9" x14ac:dyDescent="0.3">
      <c r="A319" t="s">
        <v>4040</v>
      </c>
      <c r="B319" t="s">
        <v>609</v>
      </c>
      <c r="C319" t="s">
        <v>6325</v>
      </c>
      <c r="D319" t="s">
        <v>8373</v>
      </c>
      <c r="I319" t="s">
        <v>722</v>
      </c>
    </row>
    <row r="320" spans="1:9" x14ac:dyDescent="0.3">
      <c r="A320" t="s">
        <v>609</v>
      </c>
      <c r="B320" t="s">
        <v>4313</v>
      </c>
      <c r="C320" t="s">
        <v>3648</v>
      </c>
      <c r="I320" t="s">
        <v>725</v>
      </c>
    </row>
    <row r="321" spans="1:9" x14ac:dyDescent="0.3">
      <c r="A321" t="s">
        <v>1235</v>
      </c>
      <c r="B321" t="s">
        <v>7902</v>
      </c>
      <c r="C321" t="s">
        <v>8375</v>
      </c>
      <c r="I321" t="s">
        <v>727</v>
      </c>
    </row>
    <row r="322" spans="1:9" x14ac:dyDescent="0.3">
      <c r="A322" t="s">
        <v>609</v>
      </c>
      <c r="I322" t="s">
        <v>729</v>
      </c>
    </row>
    <row r="323" spans="1:9" x14ac:dyDescent="0.3">
      <c r="A323" t="s">
        <v>484</v>
      </c>
      <c r="B323" t="s">
        <v>347</v>
      </c>
      <c r="C323" t="s">
        <v>4313</v>
      </c>
      <c r="I323" t="s">
        <v>731</v>
      </c>
    </row>
    <row r="324" spans="1:9" x14ac:dyDescent="0.3">
      <c r="A324" t="s">
        <v>609</v>
      </c>
      <c r="B324" t="s">
        <v>1235</v>
      </c>
      <c r="C324" t="s">
        <v>6877</v>
      </c>
      <c r="I324" t="s">
        <v>733</v>
      </c>
    </row>
    <row r="325" spans="1:9" x14ac:dyDescent="0.3">
      <c r="A325" t="s">
        <v>347</v>
      </c>
      <c r="B325" t="s">
        <v>4040</v>
      </c>
      <c r="C325" t="s">
        <v>609</v>
      </c>
      <c r="D325" t="s">
        <v>6325</v>
      </c>
      <c r="E325" t="s">
        <v>6877</v>
      </c>
      <c r="I325" t="s">
        <v>736</v>
      </c>
    </row>
    <row r="326" spans="1:9" x14ac:dyDescent="0.3">
      <c r="A326" t="s">
        <v>347</v>
      </c>
      <c r="B326" t="s">
        <v>4040</v>
      </c>
      <c r="C326" t="s">
        <v>609</v>
      </c>
      <c r="D326" t="s">
        <v>6325</v>
      </c>
      <c r="I326" t="s">
        <v>737</v>
      </c>
    </row>
    <row r="327" spans="1:9" x14ac:dyDescent="0.3">
      <c r="A327" t="s">
        <v>1235</v>
      </c>
      <c r="B327" t="s">
        <v>6325</v>
      </c>
      <c r="C327" t="s">
        <v>463</v>
      </c>
      <c r="D327" t="s">
        <v>6877</v>
      </c>
      <c r="I327" t="s">
        <v>739</v>
      </c>
    </row>
    <row r="328" spans="1:9" x14ac:dyDescent="0.3">
      <c r="A328" t="s">
        <v>1235</v>
      </c>
      <c r="B328" t="s">
        <v>463</v>
      </c>
      <c r="C328" t="s">
        <v>3648</v>
      </c>
      <c r="I328" t="s">
        <v>741</v>
      </c>
    </row>
    <row r="329" spans="1:9" x14ac:dyDescent="0.3">
      <c r="A329" t="s">
        <v>347</v>
      </c>
      <c r="B329" t="s">
        <v>4040</v>
      </c>
      <c r="C329" t="s">
        <v>609</v>
      </c>
      <c r="D329" t="s">
        <v>6325</v>
      </c>
      <c r="I329" t="s">
        <v>742</v>
      </c>
    </row>
    <row r="330" spans="1:9" x14ac:dyDescent="0.3">
      <c r="A330" t="s">
        <v>484</v>
      </c>
      <c r="B330" t="s">
        <v>347</v>
      </c>
      <c r="C330" t="s">
        <v>1235</v>
      </c>
      <c r="D330" t="s">
        <v>463</v>
      </c>
      <c r="I330" t="s">
        <v>743</v>
      </c>
    </row>
    <row r="331" spans="1:9" x14ac:dyDescent="0.3">
      <c r="A331" t="s">
        <v>484</v>
      </c>
      <c r="B331" t="s">
        <v>347</v>
      </c>
      <c r="C331" t="s">
        <v>1235</v>
      </c>
      <c r="D331" t="s">
        <v>463</v>
      </c>
      <c r="I331" t="s">
        <v>744</v>
      </c>
    </row>
    <row r="332" spans="1:9" x14ac:dyDescent="0.3">
      <c r="A332" t="s">
        <v>484</v>
      </c>
      <c r="B332" t="s">
        <v>347</v>
      </c>
      <c r="C332" t="s">
        <v>463</v>
      </c>
      <c r="I332" t="s">
        <v>746</v>
      </c>
    </row>
    <row r="333" spans="1:9" x14ac:dyDescent="0.3">
      <c r="A333" t="s">
        <v>484</v>
      </c>
      <c r="B333" t="s">
        <v>347</v>
      </c>
      <c r="C333" t="s">
        <v>463</v>
      </c>
      <c r="D333" t="s">
        <v>3648</v>
      </c>
      <c r="I333" t="s">
        <v>747</v>
      </c>
    </row>
    <row r="334" spans="1:9" x14ac:dyDescent="0.3">
      <c r="A334" t="s">
        <v>1235</v>
      </c>
      <c r="B334" t="s">
        <v>8372</v>
      </c>
      <c r="C334" t="s">
        <v>6877</v>
      </c>
      <c r="D334" t="s">
        <v>4313</v>
      </c>
      <c r="E334" t="s">
        <v>3648</v>
      </c>
      <c r="I334" t="s">
        <v>750</v>
      </c>
    </row>
    <row r="335" spans="1:9" x14ac:dyDescent="0.3">
      <c r="A335" t="s">
        <v>484</v>
      </c>
      <c r="B335" t="s">
        <v>347</v>
      </c>
      <c r="C335" t="s">
        <v>4313</v>
      </c>
      <c r="D335" t="s">
        <v>3648</v>
      </c>
      <c r="I335" t="s">
        <v>751</v>
      </c>
    </row>
    <row r="336" spans="1:9" x14ac:dyDescent="0.3">
      <c r="A336" t="s">
        <v>484</v>
      </c>
      <c r="B336" t="s">
        <v>1235</v>
      </c>
      <c r="C336" t="s">
        <v>4313</v>
      </c>
      <c r="D336" t="s">
        <v>3648</v>
      </c>
      <c r="I336" t="s">
        <v>753</v>
      </c>
    </row>
    <row r="337" spans="1:9" x14ac:dyDescent="0.3">
      <c r="A337" t="s">
        <v>347</v>
      </c>
      <c r="B337" t="s">
        <v>6325</v>
      </c>
      <c r="C337" t="s">
        <v>463</v>
      </c>
      <c r="I337" t="s">
        <v>755</v>
      </c>
    </row>
    <row r="338" spans="1:9" x14ac:dyDescent="0.3">
      <c r="A338" t="s">
        <v>484</v>
      </c>
      <c r="B338" t="s">
        <v>3648</v>
      </c>
      <c r="I338" t="s">
        <v>757</v>
      </c>
    </row>
    <row r="339" spans="1:9" x14ac:dyDescent="0.3">
      <c r="A339" t="s">
        <v>1235</v>
      </c>
      <c r="B339" t="s">
        <v>7902</v>
      </c>
      <c r="C339" t="s">
        <v>8375</v>
      </c>
      <c r="D339" t="s">
        <v>5263</v>
      </c>
      <c r="I339" t="s">
        <v>760</v>
      </c>
    </row>
    <row r="340" spans="1:9" x14ac:dyDescent="0.3">
      <c r="A340" t="s">
        <v>484</v>
      </c>
      <c r="B340" t="s">
        <v>347</v>
      </c>
      <c r="C340" t="s">
        <v>4040</v>
      </c>
      <c r="D340" t="s">
        <v>6325</v>
      </c>
      <c r="I340" t="s">
        <v>762</v>
      </c>
    </row>
    <row r="341" spans="1:9" x14ac:dyDescent="0.3">
      <c r="A341" t="s">
        <v>484</v>
      </c>
      <c r="B341" t="s">
        <v>347</v>
      </c>
      <c r="C341" t="s">
        <v>609</v>
      </c>
      <c r="I341" t="s">
        <v>764</v>
      </c>
    </row>
    <row r="342" spans="1:9" x14ac:dyDescent="0.3">
      <c r="A342" t="s">
        <v>347</v>
      </c>
      <c r="B342" t="s">
        <v>6325</v>
      </c>
      <c r="C342" t="s">
        <v>463</v>
      </c>
      <c r="I342" t="s">
        <v>765</v>
      </c>
    </row>
    <row r="343" spans="1:9" x14ac:dyDescent="0.3">
      <c r="A343" t="s">
        <v>347</v>
      </c>
      <c r="B343" t="s">
        <v>609</v>
      </c>
      <c r="C343" t="s">
        <v>6325</v>
      </c>
      <c r="D343" t="s">
        <v>8372</v>
      </c>
      <c r="E343" t="s">
        <v>4313</v>
      </c>
      <c r="I343" t="s">
        <v>767</v>
      </c>
    </row>
    <row r="344" spans="1:9" x14ac:dyDescent="0.3">
      <c r="A344" t="s">
        <v>347</v>
      </c>
      <c r="B344" t="s">
        <v>4040</v>
      </c>
      <c r="C344" t="s">
        <v>609</v>
      </c>
      <c r="D344" t="s">
        <v>6325</v>
      </c>
      <c r="E344" t="s">
        <v>463</v>
      </c>
      <c r="I344" t="s">
        <v>768</v>
      </c>
    </row>
    <row r="345" spans="1:9" x14ac:dyDescent="0.3">
      <c r="A345" t="s">
        <v>484</v>
      </c>
      <c r="B345" t="s">
        <v>3648</v>
      </c>
      <c r="I345" t="s">
        <v>769</v>
      </c>
    </row>
    <row r="346" spans="1:9" x14ac:dyDescent="0.3">
      <c r="A346" t="s">
        <v>484</v>
      </c>
      <c r="B346" t="s">
        <v>609</v>
      </c>
      <c r="C346" t="s">
        <v>8374</v>
      </c>
      <c r="D346" t="s">
        <v>3648</v>
      </c>
      <c r="I346" t="s">
        <v>770</v>
      </c>
    </row>
    <row r="347" spans="1:9" x14ac:dyDescent="0.3">
      <c r="A347" t="s">
        <v>1235</v>
      </c>
      <c r="B347" t="s">
        <v>463</v>
      </c>
      <c r="C347" t="s">
        <v>2285</v>
      </c>
      <c r="D347" t="s">
        <v>8372</v>
      </c>
      <c r="E347" t="s">
        <v>3648</v>
      </c>
      <c r="I347" t="s">
        <v>772</v>
      </c>
    </row>
    <row r="348" spans="1:9" x14ac:dyDescent="0.3">
      <c r="A348" t="s">
        <v>4040</v>
      </c>
      <c r="B348" t="s">
        <v>609</v>
      </c>
      <c r="C348" t="s">
        <v>6325</v>
      </c>
      <c r="D348" t="s">
        <v>4313</v>
      </c>
      <c r="I348" t="s">
        <v>775</v>
      </c>
    </row>
    <row r="349" spans="1:9" x14ac:dyDescent="0.3">
      <c r="A349" t="s">
        <v>484</v>
      </c>
      <c r="B349" t="s">
        <v>347</v>
      </c>
      <c r="C349" t="s">
        <v>4040</v>
      </c>
      <c r="D349" t="s">
        <v>609</v>
      </c>
      <c r="E349" t="s">
        <v>6325</v>
      </c>
      <c r="I349" t="s">
        <v>776</v>
      </c>
    </row>
    <row r="350" spans="1:9" x14ac:dyDescent="0.3">
      <c r="A350" t="s">
        <v>347</v>
      </c>
      <c r="B350" t="s">
        <v>609</v>
      </c>
      <c r="C350" t="s">
        <v>1235</v>
      </c>
      <c r="D350" t="s">
        <v>463</v>
      </c>
      <c r="E350" t="s">
        <v>6877</v>
      </c>
      <c r="I350" t="s">
        <v>779</v>
      </c>
    </row>
    <row r="351" spans="1:9" x14ac:dyDescent="0.3">
      <c r="A351" t="s">
        <v>484</v>
      </c>
      <c r="B351" t="s">
        <v>347</v>
      </c>
      <c r="C351" t="s">
        <v>609</v>
      </c>
      <c r="D351" t="s">
        <v>8374</v>
      </c>
      <c r="E351" t="s">
        <v>3648</v>
      </c>
      <c r="I351" t="s">
        <v>781</v>
      </c>
    </row>
    <row r="352" spans="1:9" x14ac:dyDescent="0.3">
      <c r="A352" t="s">
        <v>8374</v>
      </c>
      <c r="B352" t="s">
        <v>1235</v>
      </c>
      <c r="C352" t="s">
        <v>3648</v>
      </c>
      <c r="I352" t="s">
        <v>783</v>
      </c>
    </row>
    <row r="353" spans="1:9" x14ac:dyDescent="0.3">
      <c r="A353" t="s">
        <v>347</v>
      </c>
      <c r="B353" t="s">
        <v>4040</v>
      </c>
      <c r="C353" t="s">
        <v>6325</v>
      </c>
      <c r="D353" t="s">
        <v>463</v>
      </c>
      <c r="E353" t="s">
        <v>6081</v>
      </c>
      <c r="F353" t="s">
        <v>8375</v>
      </c>
      <c r="I353" t="s">
        <v>786</v>
      </c>
    </row>
    <row r="354" spans="1:9" x14ac:dyDescent="0.3">
      <c r="A354" t="s">
        <v>484</v>
      </c>
      <c r="B354" t="s">
        <v>609</v>
      </c>
      <c r="I354" t="s">
        <v>788</v>
      </c>
    </row>
    <row r="355" spans="1:9" x14ac:dyDescent="0.3">
      <c r="A355" t="s">
        <v>8374</v>
      </c>
      <c r="B355" t="s">
        <v>1235</v>
      </c>
      <c r="C355" t="s">
        <v>8372</v>
      </c>
      <c r="D355" t="s">
        <v>3648</v>
      </c>
      <c r="I355" t="s">
        <v>790</v>
      </c>
    </row>
    <row r="356" spans="1:9" x14ac:dyDescent="0.3">
      <c r="A356" t="s">
        <v>484</v>
      </c>
      <c r="B356" t="s">
        <v>347</v>
      </c>
      <c r="C356" t="s">
        <v>3648</v>
      </c>
      <c r="I356" t="s">
        <v>791</v>
      </c>
    </row>
    <row r="357" spans="1:9" x14ac:dyDescent="0.3">
      <c r="A357" t="s">
        <v>484</v>
      </c>
      <c r="B357" t="s">
        <v>347</v>
      </c>
      <c r="C357" t="s">
        <v>8374</v>
      </c>
      <c r="D357" t="s">
        <v>8372</v>
      </c>
      <c r="E357" t="s">
        <v>3648</v>
      </c>
      <c r="I357" t="s">
        <v>792</v>
      </c>
    </row>
    <row r="358" spans="1:9" x14ac:dyDescent="0.3">
      <c r="A358" t="s">
        <v>484</v>
      </c>
      <c r="B358" t="s">
        <v>347</v>
      </c>
      <c r="C358" t="s">
        <v>4040</v>
      </c>
      <c r="D358" t="s">
        <v>6325</v>
      </c>
      <c r="E358" t="s">
        <v>463</v>
      </c>
      <c r="F358" t="s">
        <v>4313</v>
      </c>
      <c r="I358" t="s">
        <v>797</v>
      </c>
    </row>
    <row r="359" spans="1:9" x14ac:dyDescent="0.3">
      <c r="A359" t="s">
        <v>347</v>
      </c>
      <c r="B359" t="s">
        <v>4040</v>
      </c>
      <c r="C359" t="s">
        <v>609</v>
      </c>
      <c r="D359" t="s">
        <v>6325</v>
      </c>
      <c r="E359" t="s">
        <v>463</v>
      </c>
      <c r="F359" t="s">
        <v>4207</v>
      </c>
      <c r="I359" t="s">
        <v>800</v>
      </c>
    </row>
    <row r="360" spans="1:9" x14ac:dyDescent="0.3">
      <c r="A360" t="s">
        <v>1235</v>
      </c>
      <c r="B360" t="s">
        <v>7902</v>
      </c>
      <c r="C360" t="s">
        <v>3648</v>
      </c>
      <c r="D360" t="s">
        <v>8375</v>
      </c>
      <c r="I360" t="s">
        <v>802</v>
      </c>
    </row>
    <row r="361" spans="1:9" x14ac:dyDescent="0.3">
      <c r="A361" t="s">
        <v>484</v>
      </c>
      <c r="B361" t="s">
        <v>609</v>
      </c>
      <c r="I361" t="s">
        <v>804</v>
      </c>
    </row>
    <row r="362" spans="1:9" x14ac:dyDescent="0.3">
      <c r="A362" t="s">
        <v>484</v>
      </c>
      <c r="B362" t="s">
        <v>4040</v>
      </c>
      <c r="C362" t="s">
        <v>609</v>
      </c>
      <c r="D362" t="s">
        <v>4313</v>
      </c>
      <c r="I362" t="s">
        <v>806</v>
      </c>
    </row>
    <row r="363" spans="1:9" x14ac:dyDescent="0.3">
      <c r="A363" t="s">
        <v>347</v>
      </c>
      <c r="B363" t="s">
        <v>1235</v>
      </c>
      <c r="C363" t="s">
        <v>4313</v>
      </c>
      <c r="I363" t="s">
        <v>807</v>
      </c>
    </row>
    <row r="364" spans="1:9" x14ac:dyDescent="0.3">
      <c r="A364" t="s">
        <v>609</v>
      </c>
      <c r="B364" t="s">
        <v>6325</v>
      </c>
      <c r="C364" t="s">
        <v>463</v>
      </c>
      <c r="D364" t="s">
        <v>2285</v>
      </c>
      <c r="E364" t="s">
        <v>8372</v>
      </c>
      <c r="I364" t="s">
        <v>809</v>
      </c>
    </row>
    <row r="365" spans="1:9" x14ac:dyDescent="0.3">
      <c r="A365" t="s">
        <v>1235</v>
      </c>
      <c r="B365" t="s">
        <v>8372</v>
      </c>
      <c r="C365" t="s">
        <v>4313</v>
      </c>
      <c r="D365" t="s">
        <v>3648</v>
      </c>
      <c r="I365" t="s">
        <v>811</v>
      </c>
    </row>
    <row r="366" spans="1:9" x14ac:dyDescent="0.3">
      <c r="A366" t="s">
        <v>484</v>
      </c>
      <c r="B366" t="s">
        <v>2285</v>
      </c>
      <c r="C366" t="s">
        <v>4313</v>
      </c>
      <c r="D366" t="s">
        <v>3648</v>
      </c>
      <c r="I366" t="s">
        <v>813</v>
      </c>
    </row>
    <row r="367" spans="1:9" x14ac:dyDescent="0.3">
      <c r="A367" t="s">
        <v>8374</v>
      </c>
      <c r="B367" t="s">
        <v>8372</v>
      </c>
      <c r="C367" t="s">
        <v>3648</v>
      </c>
      <c r="I367" t="s">
        <v>816</v>
      </c>
    </row>
    <row r="368" spans="1:9" x14ac:dyDescent="0.3">
      <c r="A368" t="s">
        <v>347</v>
      </c>
      <c r="B368" t="s">
        <v>6325</v>
      </c>
      <c r="C368" t="s">
        <v>463</v>
      </c>
      <c r="I368" t="s">
        <v>819</v>
      </c>
    </row>
    <row r="369" spans="1:9" x14ac:dyDescent="0.3">
      <c r="A369" t="s">
        <v>484</v>
      </c>
      <c r="B369" t="s">
        <v>347</v>
      </c>
      <c r="C369" t="s">
        <v>463</v>
      </c>
      <c r="I369" t="s">
        <v>820</v>
      </c>
    </row>
    <row r="370" spans="1:9" x14ac:dyDescent="0.3">
      <c r="A370" t="s">
        <v>484</v>
      </c>
      <c r="B370" t="s">
        <v>347</v>
      </c>
      <c r="C370" t="s">
        <v>609</v>
      </c>
      <c r="D370" t="s">
        <v>8374</v>
      </c>
      <c r="E370" t="s">
        <v>8372</v>
      </c>
      <c r="F370" t="s">
        <v>3648</v>
      </c>
      <c r="I370" t="s">
        <v>822</v>
      </c>
    </row>
    <row r="371" spans="1:9" x14ac:dyDescent="0.3">
      <c r="A371" t="s">
        <v>484</v>
      </c>
      <c r="B371" t="s">
        <v>347</v>
      </c>
      <c r="C371" t="s">
        <v>6877</v>
      </c>
      <c r="D371" t="s">
        <v>4313</v>
      </c>
      <c r="E371" t="s">
        <v>3648</v>
      </c>
      <c r="I371" t="s">
        <v>823</v>
      </c>
    </row>
    <row r="372" spans="1:9" x14ac:dyDescent="0.3">
      <c r="A372" t="s">
        <v>484</v>
      </c>
      <c r="B372" t="s">
        <v>8374</v>
      </c>
      <c r="C372" t="s">
        <v>3648</v>
      </c>
      <c r="I372" t="s">
        <v>824</v>
      </c>
    </row>
    <row r="373" spans="1:9" x14ac:dyDescent="0.3">
      <c r="A373" t="s">
        <v>347</v>
      </c>
      <c r="B373" t="s">
        <v>4313</v>
      </c>
      <c r="C373" t="s">
        <v>3648</v>
      </c>
      <c r="I373" t="s">
        <v>826</v>
      </c>
    </row>
    <row r="374" spans="1:9" x14ac:dyDescent="0.3">
      <c r="A374" t="s">
        <v>347</v>
      </c>
      <c r="B374" t="s">
        <v>4040</v>
      </c>
      <c r="C374" t="s">
        <v>609</v>
      </c>
      <c r="D374" t="s">
        <v>6325</v>
      </c>
      <c r="E374" t="s">
        <v>6081</v>
      </c>
      <c r="I374" t="s">
        <v>827</v>
      </c>
    </row>
    <row r="375" spans="1:9" x14ac:dyDescent="0.3">
      <c r="A375" t="s">
        <v>609</v>
      </c>
      <c r="B375" t="s">
        <v>1235</v>
      </c>
      <c r="C375" t="s">
        <v>4313</v>
      </c>
      <c r="I375" t="s">
        <v>829</v>
      </c>
    </row>
    <row r="376" spans="1:9" x14ac:dyDescent="0.3">
      <c r="A376" t="s">
        <v>484</v>
      </c>
      <c r="B376" t="s">
        <v>1235</v>
      </c>
      <c r="C376" t="s">
        <v>4313</v>
      </c>
      <c r="D376" t="s">
        <v>3648</v>
      </c>
      <c r="I376" t="s">
        <v>831</v>
      </c>
    </row>
    <row r="377" spans="1:9" x14ac:dyDescent="0.3">
      <c r="A377" t="s">
        <v>484</v>
      </c>
      <c r="B377" t="s">
        <v>8374</v>
      </c>
      <c r="C377" t="s">
        <v>1235</v>
      </c>
      <c r="D377" t="s">
        <v>3648</v>
      </c>
      <c r="I377" t="s">
        <v>833</v>
      </c>
    </row>
    <row r="378" spans="1:9" x14ac:dyDescent="0.3">
      <c r="A378" t="s">
        <v>1235</v>
      </c>
      <c r="B378" t="s">
        <v>7902</v>
      </c>
      <c r="C378" t="s">
        <v>3648</v>
      </c>
      <c r="D378" t="s">
        <v>8375</v>
      </c>
      <c r="I378" t="s">
        <v>835</v>
      </c>
    </row>
    <row r="379" spans="1:9" x14ac:dyDescent="0.3">
      <c r="A379" t="s">
        <v>484</v>
      </c>
      <c r="B379" t="s">
        <v>347</v>
      </c>
      <c r="C379" t="s">
        <v>4313</v>
      </c>
      <c r="I379" t="s">
        <v>548</v>
      </c>
    </row>
    <row r="380" spans="1:9" x14ac:dyDescent="0.3">
      <c r="A380" t="s">
        <v>347</v>
      </c>
      <c r="B380" t="s">
        <v>463</v>
      </c>
      <c r="I380" t="s">
        <v>837</v>
      </c>
    </row>
    <row r="381" spans="1:9" x14ac:dyDescent="0.3">
      <c r="A381" t="s">
        <v>4675</v>
      </c>
      <c r="B381" t="s">
        <v>1235</v>
      </c>
      <c r="C381" t="s">
        <v>8373</v>
      </c>
      <c r="I381" t="s">
        <v>838</v>
      </c>
    </row>
    <row r="382" spans="1:9" x14ac:dyDescent="0.3">
      <c r="A382" t="s">
        <v>484</v>
      </c>
      <c r="B382" t="s">
        <v>6325</v>
      </c>
      <c r="C382" t="s">
        <v>463</v>
      </c>
      <c r="D382" t="s">
        <v>6081</v>
      </c>
      <c r="I382" t="s">
        <v>841</v>
      </c>
    </row>
    <row r="383" spans="1:9" x14ac:dyDescent="0.3">
      <c r="A383" t="s">
        <v>1235</v>
      </c>
      <c r="B383" t="s">
        <v>7902</v>
      </c>
      <c r="C383" t="s">
        <v>8373</v>
      </c>
      <c r="I383" t="s">
        <v>845</v>
      </c>
    </row>
    <row r="384" spans="1:9" x14ac:dyDescent="0.3">
      <c r="A384" t="s">
        <v>484</v>
      </c>
      <c r="B384" t="s">
        <v>347</v>
      </c>
      <c r="C384" t="s">
        <v>1235</v>
      </c>
      <c r="D384" t="s">
        <v>3648</v>
      </c>
      <c r="I384" t="s">
        <v>846</v>
      </c>
    </row>
    <row r="385" spans="1:9" x14ac:dyDescent="0.3">
      <c r="A385" t="s">
        <v>484</v>
      </c>
      <c r="B385" t="s">
        <v>8374</v>
      </c>
      <c r="C385" t="s">
        <v>3648</v>
      </c>
      <c r="I385" t="s">
        <v>251</v>
      </c>
    </row>
    <row r="386" spans="1:9" x14ac:dyDescent="0.3">
      <c r="A386" t="s">
        <v>347</v>
      </c>
      <c r="B386" t="s">
        <v>1235</v>
      </c>
      <c r="C386" t="s">
        <v>6877</v>
      </c>
      <c r="I386" t="s">
        <v>848</v>
      </c>
    </row>
    <row r="387" spans="1:9" x14ac:dyDescent="0.3">
      <c r="A387" t="s">
        <v>4040</v>
      </c>
      <c r="B387" t="s">
        <v>609</v>
      </c>
      <c r="C387" t="s">
        <v>6325</v>
      </c>
      <c r="D387" t="s">
        <v>4207</v>
      </c>
      <c r="E387" t="s">
        <v>6877</v>
      </c>
      <c r="I387" t="s">
        <v>850</v>
      </c>
    </row>
    <row r="388" spans="1:9" x14ac:dyDescent="0.3">
      <c r="A388" t="s">
        <v>484</v>
      </c>
      <c r="B388" t="s">
        <v>8372</v>
      </c>
      <c r="C388" t="s">
        <v>3648</v>
      </c>
      <c r="I388" t="s">
        <v>851</v>
      </c>
    </row>
    <row r="389" spans="1:9" x14ac:dyDescent="0.3">
      <c r="A389" t="s">
        <v>484</v>
      </c>
      <c r="B389" t="s">
        <v>347</v>
      </c>
      <c r="C389" t="s">
        <v>1235</v>
      </c>
      <c r="D389" t="s">
        <v>3648</v>
      </c>
      <c r="I389" t="s">
        <v>852</v>
      </c>
    </row>
    <row r="390" spans="1:9" x14ac:dyDescent="0.3">
      <c r="A390" t="s">
        <v>8374</v>
      </c>
      <c r="B390" t="s">
        <v>3648</v>
      </c>
      <c r="I390" t="s">
        <v>853</v>
      </c>
    </row>
    <row r="391" spans="1:9" x14ac:dyDescent="0.3">
      <c r="A391" t="s">
        <v>484</v>
      </c>
      <c r="B391" t="s">
        <v>347</v>
      </c>
      <c r="C391" t="s">
        <v>6877</v>
      </c>
      <c r="I391" t="s">
        <v>855</v>
      </c>
    </row>
    <row r="392" spans="1:9" x14ac:dyDescent="0.3">
      <c r="A392" t="s">
        <v>4040</v>
      </c>
      <c r="B392" t="s">
        <v>609</v>
      </c>
      <c r="C392" t="s">
        <v>6325</v>
      </c>
      <c r="D392" t="s">
        <v>463</v>
      </c>
      <c r="I392" t="s">
        <v>857</v>
      </c>
    </row>
    <row r="393" spans="1:9" x14ac:dyDescent="0.3">
      <c r="A393" t="s">
        <v>4040</v>
      </c>
      <c r="B393" t="s">
        <v>609</v>
      </c>
      <c r="C393" t="s">
        <v>6325</v>
      </c>
      <c r="D393" t="s">
        <v>463</v>
      </c>
      <c r="E393" t="s">
        <v>6081</v>
      </c>
      <c r="F393" t="s">
        <v>6877</v>
      </c>
      <c r="I393" t="s">
        <v>860</v>
      </c>
    </row>
    <row r="394" spans="1:9" x14ac:dyDescent="0.3">
      <c r="A394" t="s">
        <v>484</v>
      </c>
      <c r="B394" t="s">
        <v>8374</v>
      </c>
      <c r="C394" t="s">
        <v>8372</v>
      </c>
      <c r="D394" t="s">
        <v>3648</v>
      </c>
      <c r="I394" t="s">
        <v>864</v>
      </c>
    </row>
    <row r="395" spans="1:9" x14ac:dyDescent="0.3">
      <c r="A395" t="s">
        <v>347</v>
      </c>
      <c r="B395" t="s">
        <v>609</v>
      </c>
      <c r="C395" t="s">
        <v>6325</v>
      </c>
      <c r="I395" t="s">
        <v>866</v>
      </c>
    </row>
    <row r="396" spans="1:9" x14ac:dyDescent="0.3">
      <c r="A396" t="s">
        <v>484</v>
      </c>
      <c r="B396" t="s">
        <v>609</v>
      </c>
      <c r="C396" t="s">
        <v>8374</v>
      </c>
      <c r="I396" t="s">
        <v>867</v>
      </c>
    </row>
    <row r="397" spans="1:9" x14ac:dyDescent="0.3">
      <c r="A397" t="s">
        <v>609</v>
      </c>
      <c r="B397" t="s">
        <v>6877</v>
      </c>
      <c r="I397" t="s">
        <v>869</v>
      </c>
    </row>
    <row r="398" spans="1:9" x14ac:dyDescent="0.3">
      <c r="A398" t="s">
        <v>484</v>
      </c>
      <c r="B398" t="s">
        <v>8374</v>
      </c>
      <c r="C398" t="s">
        <v>1235</v>
      </c>
      <c r="D398" t="s">
        <v>8372</v>
      </c>
      <c r="E398" t="s">
        <v>3648</v>
      </c>
      <c r="I398" t="s">
        <v>870</v>
      </c>
    </row>
    <row r="399" spans="1:9" x14ac:dyDescent="0.3">
      <c r="A399" t="s">
        <v>609</v>
      </c>
      <c r="B399" t="s">
        <v>1235</v>
      </c>
      <c r="C399" t="s">
        <v>6877</v>
      </c>
      <c r="I399" t="s">
        <v>871</v>
      </c>
    </row>
    <row r="400" spans="1:9" x14ac:dyDescent="0.3">
      <c r="A400" t="s">
        <v>8374</v>
      </c>
      <c r="B400" t="s">
        <v>3648</v>
      </c>
      <c r="I400" t="s">
        <v>872</v>
      </c>
    </row>
    <row r="401" spans="1:9" x14ac:dyDescent="0.3">
      <c r="A401" t="s">
        <v>347</v>
      </c>
      <c r="B401" t="s">
        <v>4040</v>
      </c>
      <c r="C401" t="s">
        <v>609</v>
      </c>
      <c r="D401" t="s">
        <v>6325</v>
      </c>
      <c r="I401" t="s">
        <v>874</v>
      </c>
    </row>
    <row r="402" spans="1:9" x14ac:dyDescent="0.3">
      <c r="A402" t="s">
        <v>347</v>
      </c>
      <c r="B402" t="s">
        <v>8372</v>
      </c>
      <c r="C402" t="s">
        <v>4313</v>
      </c>
      <c r="I402" t="s">
        <v>876</v>
      </c>
    </row>
    <row r="403" spans="1:9" x14ac:dyDescent="0.3">
      <c r="A403" t="s">
        <v>1235</v>
      </c>
      <c r="B403" t="s">
        <v>7902</v>
      </c>
      <c r="C403" t="s">
        <v>8375</v>
      </c>
      <c r="I403" t="s">
        <v>878</v>
      </c>
    </row>
    <row r="404" spans="1:9" x14ac:dyDescent="0.3">
      <c r="A404" t="s">
        <v>484</v>
      </c>
      <c r="B404" t="s">
        <v>347</v>
      </c>
      <c r="C404" t="s">
        <v>609</v>
      </c>
      <c r="D404" t="s">
        <v>3648</v>
      </c>
      <c r="I404" t="s">
        <v>879</v>
      </c>
    </row>
    <row r="405" spans="1:9" x14ac:dyDescent="0.3">
      <c r="A405" t="s">
        <v>484</v>
      </c>
      <c r="B405" t="s">
        <v>347</v>
      </c>
      <c r="C405" t="s">
        <v>609</v>
      </c>
      <c r="D405" t="s">
        <v>463</v>
      </c>
      <c r="I405" t="s">
        <v>881</v>
      </c>
    </row>
    <row r="406" spans="1:9" x14ac:dyDescent="0.3">
      <c r="A406" t="s">
        <v>1235</v>
      </c>
      <c r="B406" t="s">
        <v>6877</v>
      </c>
      <c r="I406" t="s">
        <v>882</v>
      </c>
    </row>
    <row r="407" spans="1:9" x14ac:dyDescent="0.3">
      <c r="A407" t="s">
        <v>484</v>
      </c>
      <c r="B407" t="s">
        <v>8374</v>
      </c>
      <c r="C407" t="s">
        <v>3648</v>
      </c>
      <c r="I407" t="s">
        <v>883</v>
      </c>
    </row>
    <row r="408" spans="1:9" x14ac:dyDescent="0.3">
      <c r="A408" t="s">
        <v>347</v>
      </c>
      <c r="B408" t="s">
        <v>4040</v>
      </c>
      <c r="C408" t="s">
        <v>609</v>
      </c>
      <c r="D408" t="s">
        <v>6325</v>
      </c>
      <c r="E408" t="s">
        <v>463</v>
      </c>
      <c r="I408" t="s">
        <v>885</v>
      </c>
    </row>
    <row r="409" spans="1:9" x14ac:dyDescent="0.3">
      <c r="A409" t="s">
        <v>1235</v>
      </c>
      <c r="B409" t="s">
        <v>463</v>
      </c>
      <c r="C409" t="s">
        <v>6877</v>
      </c>
      <c r="I409" t="s">
        <v>887</v>
      </c>
    </row>
    <row r="410" spans="1:9" x14ac:dyDescent="0.3">
      <c r="A410" t="s">
        <v>484</v>
      </c>
      <c r="B410" t="s">
        <v>1235</v>
      </c>
      <c r="C410" t="s">
        <v>3648</v>
      </c>
      <c r="I410" t="s">
        <v>889</v>
      </c>
    </row>
    <row r="411" spans="1:9" x14ac:dyDescent="0.3">
      <c r="A411" t="s">
        <v>347</v>
      </c>
      <c r="B411" t="s">
        <v>609</v>
      </c>
      <c r="C411" t="s">
        <v>1235</v>
      </c>
      <c r="D411" t="s">
        <v>6325</v>
      </c>
      <c r="E411" t="s">
        <v>463</v>
      </c>
      <c r="I411" t="s">
        <v>895</v>
      </c>
    </row>
    <row r="412" spans="1:9" x14ac:dyDescent="0.3">
      <c r="A412" t="s">
        <v>484</v>
      </c>
      <c r="B412" t="s">
        <v>609</v>
      </c>
      <c r="C412" t="s">
        <v>463</v>
      </c>
      <c r="D412" t="s">
        <v>6877</v>
      </c>
      <c r="I412" t="s">
        <v>898</v>
      </c>
    </row>
    <row r="413" spans="1:9" x14ac:dyDescent="0.3">
      <c r="A413" t="s">
        <v>484</v>
      </c>
      <c r="B413" t="s">
        <v>347</v>
      </c>
      <c r="C413" t="s">
        <v>4313</v>
      </c>
      <c r="D413" t="s">
        <v>3648</v>
      </c>
      <c r="I413" t="s">
        <v>900</v>
      </c>
    </row>
    <row r="414" spans="1:9" x14ac:dyDescent="0.3">
      <c r="A414" t="s">
        <v>609</v>
      </c>
      <c r="B414" t="s">
        <v>6877</v>
      </c>
      <c r="C414" t="s">
        <v>4313</v>
      </c>
      <c r="I414" t="s">
        <v>903</v>
      </c>
    </row>
    <row r="415" spans="1:9" x14ac:dyDescent="0.3">
      <c r="A415" t="s">
        <v>347</v>
      </c>
      <c r="B415" t="s">
        <v>609</v>
      </c>
      <c r="C415" t="s">
        <v>8372</v>
      </c>
      <c r="I415" t="s">
        <v>905</v>
      </c>
    </row>
    <row r="416" spans="1:9" x14ac:dyDescent="0.3">
      <c r="A416" t="s">
        <v>484</v>
      </c>
      <c r="B416" t="s">
        <v>4313</v>
      </c>
      <c r="I416" t="s">
        <v>907</v>
      </c>
    </row>
    <row r="417" spans="1:9" x14ac:dyDescent="0.3">
      <c r="A417" t="s">
        <v>609</v>
      </c>
      <c r="B417" t="s">
        <v>1235</v>
      </c>
      <c r="C417" t="s">
        <v>463</v>
      </c>
      <c r="D417" t="s">
        <v>6877</v>
      </c>
      <c r="I417" t="s">
        <v>909</v>
      </c>
    </row>
    <row r="418" spans="1:9" x14ac:dyDescent="0.3">
      <c r="A418" t="s">
        <v>609</v>
      </c>
      <c r="B418" t="s">
        <v>463</v>
      </c>
      <c r="C418" t="s">
        <v>2285</v>
      </c>
      <c r="I418" t="s">
        <v>911</v>
      </c>
    </row>
    <row r="419" spans="1:9" x14ac:dyDescent="0.3">
      <c r="A419" t="s">
        <v>484</v>
      </c>
      <c r="B419" t="s">
        <v>609</v>
      </c>
      <c r="C419" t="s">
        <v>6325</v>
      </c>
      <c r="D419" t="s">
        <v>463</v>
      </c>
      <c r="I419" t="s">
        <v>913</v>
      </c>
    </row>
    <row r="420" spans="1:9" x14ac:dyDescent="0.3">
      <c r="A420" t="s">
        <v>484</v>
      </c>
      <c r="B420" t="s">
        <v>347</v>
      </c>
      <c r="C420" t="s">
        <v>4313</v>
      </c>
      <c r="D420" t="s">
        <v>3648</v>
      </c>
      <c r="I420" t="s">
        <v>914</v>
      </c>
    </row>
    <row r="421" spans="1:9" x14ac:dyDescent="0.3">
      <c r="A421" t="s">
        <v>484</v>
      </c>
      <c r="B421" t="s">
        <v>347</v>
      </c>
      <c r="C421" t="s">
        <v>463</v>
      </c>
      <c r="D421" t="s">
        <v>2285</v>
      </c>
      <c r="E421" t="s">
        <v>4313</v>
      </c>
      <c r="I421" t="s">
        <v>917</v>
      </c>
    </row>
    <row r="422" spans="1:9" x14ac:dyDescent="0.3">
      <c r="A422" t="s">
        <v>8374</v>
      </c>
      <c r="B422" t="s">
        <v>1235</v>
      </c>
      <c r="C422" t="s">
        <v>7902</v>
      </c>
      <c r="D422" t="s">
        <v>8372</v>
      </c>
      <c r="E422" t="s">
        <v>3648</v>
      </c>
      <c r="I422" t="s">
        <v>919</v>
      </c>
    </row>
    <row r="423" spans="1:9" x14ac:dyDescent="0.3">
      <c r="A423" t="s">
        <v>484</v>
      </c>
      <c r="B423" t="s">
        <v>8372</v>
      </c>
      <c r="C423" t="s">
        <v>4313</v>
      </c>
      <c r="D423" t="s">
        <v>3648</v>
      </c>
      <c r="I423" t="s">
        <v>920</v>
      </c>
    </row>
    <row r="424" spans="1:9" x14ac:dyDescent="0.3">
      <c r="A424" t="s">
        <v>609</v>
      </c>
      <c r="B424" t="s">
        <v>1235</v>
      </c>
      <c r="I424" t="s">
        <v>922</v>
      </c>
    </row>
    <row r="425" spans="1:9" x14ac:dyDescent="0.3">
      <c r="A425" t="s">
        <v>484</v>
      </c>
      <c r="B425" t="s">
        <v>347</v>
      </c>
      <c r="C425" t="s">
        <v>3648</v>
      </c>
      <c r="I425" t="s">
        <v>923</v>
      </c>
    </row>
    <row r="426" spans="1:9" x14ac:dyDescent="0.3">
      <c r="A426" t="s">
        <v>484</v>
      </c>
      <c r="B426" t="s">
        <v>347</v>
      </c>
      <c r="C426" t="s">
        <v>3648</v>
      </c>
      <c r="I426" t="s">
        <v>924</v>
      </c>
    </row>
    <row r="427" spans="1:9" x14ac:dyDescent="0.3">
      <c r="A427" t="s">
        <v>347</v>
      </c>
      <c r="B427" t="s">
        <v>1235</v>
      </c>
      <c r="C427" t="s">
        <v>4313</v>
      </c>
      <c r="D427" t="s">
        <v>3648</v>
      </c>
      <c r="I427" t="s">
        <v>925</v>
      </c>
    </row>
    <row r="428" spans="1:9" x14ac:dyDescent="0.3">
      <c r="A428" t="s">
        <v>609</v>
      </c>
      <c r="I428" t="s">
        <v>927</v>
      </c>
    </row>
    <row r="429" spans="1:9" x14ac:dyDescent="0.3">
      <c r="A429" t="s">
        <v>484</v>
      </c>
      <c r="I429" t="s">
        <v>928</v>
      </c>
    </row>
    <row r="430" spans="1:9" x14ac:dyDescent="0.3">
      <c r="A430" t="s">
        <v>347</v>
      </c>
      <c r="B430" t="s">
        <v>4040</v>
      </c>
      <c r="C430" t="s">
        <v>609</v>
      </c>
      <c r="D430" t="s">
        <v>6325</v>
      </c>
      <c r="I430" t="s">
        <v>929</v>
      </c>
    </row>
    <row r="431" spans="1:9" x14ac:dyDescent="0.3">
      <c r="A431" t="s">
        <v>347</v>
      </c>
      <c r="B431" t="s">
        <v>4040</v>
      </c>
      <c r="C431" t="s">
        <v>609</v>
      </c>
      <c r="D431" t="s">
        <v>1235</v>
      </c>
      <c r="E431" t="s">
        <v>6325</v>
      </c>
      <c r="F431" t="s">
        <v>463</v>
      </c>
      <c r="G431" t="s">
        <v>4313</v>
      </c>
      <c r="I431" t="s">
        <v>931</v>
      </c>
    </row>
    <row r="432" spans="1:9" x14ac:dyDescent="0.3">
      <c r="A432" t="s">
        <v>484</v>
      </c>
      <c r="B432" t="s">
        <v>1235</v>
      </c>
      <c r="C432" t="s">
        <v>6877</v>
      </c>
      <c r="D432" t="s">
        <v>4313</v>
      </c>
      <c r="E432" t="s">
        <v>3648</v>
      </c>
      <c r="I432" t="s">
        <v>936</v>
      </c>
    </row>
    <row r="433" spans="1:9" x14ac:dyDescent="0.3">
      <c r="A433" t="s">
        <v>484</v>
      </c>
      <c r="B433" t="s">
        <v>609</v>
      </c>
      <c r="C433" t="s">
        <v>8374</v>
      </c>
      <c r="D433" t="s">
        <v>3648</v>
      </c>
      <c r="I433" t="s">
        <v>937</v>
      </c>
    </row>
    <row r="434" spans="1:9" x14ac:dyDescent="0.3">
      <c r="A434" t="s">
        <v>609</v>
      </c>
      <c r="B434" t="s">
        <v>8374</v>
      </c>
      <c r="C434" t="s">
        <v>8373</v>
      </c>
      <c r="I434" t="s">
        <v>939</v>
      </c>
    </row>
    <row r="435" spans="1:9" x14ac:dyDescent="0.3">
      <c r="A435" t="s">
        <v>347</v>
      </c>
      <c r="B435" t="s">
        <v>4040</v>
      </c>
      <c r="C435" t="s">
        <v>609</v>
      </c>
      <c r="D435" t="s">
        <v>6325</v>
      </c>
      <c r="E435" t="s">
        <v>463</v>
      </c>
      <c r="F435" t="s">
        <v>4207</v>
      </c>
      <c r="I435" t="s">
        <v>940</v>
      </c>
    </row>
    <row r="436" spans="1:9" x14ac:dyDescent="0.3">
      <c r="A436" t="s">
        <v>609</v>
      </c>
      <c r="I436" t="s">
        <v>941</v>
      </c>
    </row>
    <row r="437" spans="1:9" x14ac:dyDescent="0.3">
      <c r="A437" t="s">
        <v>484</v>
      </c>
      <c r="B437" t="s">
        <v>347</v>
      </c>
      <c r="C437" t="s">
        <v>609</v>
      </c>
      <c r="I437" t="s">
        <v>942</v>
      </c>
    </row>
    <row r="438" spans="1:9" x14ac:dyDescent="0.3">
      <c r="A438" t="s">
        <v>609</v>
      </c>
      <c r="B438" t="s">
        <v>1235</v>
      </c>
      <c r="C438" t="s">
        <v>6877</v>
      </c>
      <c r="I438" t="s">
        <v>943</v>
      </c>
    </row>
    <row r="439" spans="1:9" x14ac:dyDescent="0.3">
      <c r="A439" t="s">
        <v>8372</v>
      </c>
      <c r="B439" t="s">
        <v>3648</v>
      </c>
      <c r="I439" t="s">
        <v>945</v>
      </c>
    </row>
    <row r="440" spans="1:9" x14ac:dyDescent="0.3">
      <c r="A440" t="s">
        <v>609</v>
      </c>
      <c r="B440" t="s">
        <v>1235</v>
      </c>
      <c r="C440" t="s">
        <v>6877</v>
      </c>
      <c r="I440" t="s">
        <v>947</v>
      </c>
    </row>
    <row r="441" spans="1:9" x14ac:dyDescent="0.3">
      <c r="A441" t="s">
        <v>347</v>
      </c>
      <c r="B441" t="s">
        <v>4040</v>
      </c>
      <c r="C441" t="s">
        <v>609</v>
      </c>
      <c r="D441" t="s">
        <v>6325</v>
      </c>
      <c r="E441" t="s">
        <v>4313</v>
      </c>
      <c r="I441" t="s">
        <v>948</v>
      </c>
    </row>
    <row r="442" spans="1:9" x14ac:dyDescent="0.3">
      <c r="A442" t="s">
        <v>484</v>
      </c>
      <c r="B442" t="s">
        <v>8374</v>
      </c>
      <c r="C442" t="s">
        <v>4313</v>
      </c>
      <c r="D442" t="s">
        <v>3648</v>
      </c>
      <c r="I442" t="s">
        <v>949</v>
      </c>
    </row>
    <row r="443" spans="1:9" x14ac:dyDescent="0.3">
      <c r="A443" t="s">
        <v>609</v>
      </c>
      <c r="B443" t="s">
        <v>6325</v>
      </c>
      <c r="C443" t="s">
        <v>463</v>
      </c>
      <c r="D443" t="s">
        <v>6877</v>
      </c>
      <c r="I443" t="s">
        <v>952</v>
      </c>
    </row>
    <row r="444" spans="1:9" x14ac:dyDescent="0.3">
      <c r="A444" t="s">
        <v>8374</v>
      </c>
      <c r="B444" t="s">
        <v>1235</v>
      </c>
      <c r="C444" t="s">
        <v>3648</v>
      </c>
      <c r="I444" t="s">
        <v>953</v>
      </c>
    </row>
    <row r="445" spans="1:9" x14ac:dyDescent="0.3">
      <c r="A445" t="s">
        <v>609</v>
      </c>
      <c r="B445" t="s">
        <v>6877</v>
      </c>
      <c r="I445" t="s">
        <v>954</v>
      </c>
    </row>
    <row r="446" spans="1:9" x14ac:dyDescent="0.3">
      <c r="A446" t="s">
        <v>484</v>
      </c>
      <c r="B446" t="s">
        <v>8374</v>
      </c>
      <c r="C446" t="s">
        <v>3648</v>
      </c>
      <c r="I446" t="s">
        <v>958</v>
      </c>
    </row>
    <row r="447" spans="1:9" x14ac:dyDescent="0.3">
      <c r="A447" t="s">
        <v>484</v>
      </c>
      <c r="B447" t="s">
        <v>8372</v>
      </c>
      <c r="C447" t="s">
        <v>3648</v>
      </c>
      <c r="I447" t="s">
        <v>960</v>
      </c>
    </row>
    <row r="448" spans="1:9" x14ac:dyDescent="0.3">
      <c r="A448" t="s">
        <v>347</v>
      </c>
      <c r="B448" t="s">
        <v>1235</v>
      </c>
      <c r="C448" t="s">
        <v>7902</v>
      </c>
      <c r="D448" t="s">
        <v>6877</v>
      </c>
      <c r="E448" t="s">
        <v>8375</v>
      </c>
      <c r="I448" t="s">
        <v>963</v>
      </c>
    </row>
    <row r="449" spans="1:9" x14ac:dyDescent="0.3">
      <c r="A449" t="s">
        <v>484</v>
      </c>
      <c r="B449" t="s">
        <v>347</v>
      </c>
      <c r="C449" t="s">
        <v>1235</v>
      </c>
      <c r="D449" t="s">
        <v>3648</v>
      </c>
      <c r="I449" t="s">
        <v>965</v>
      </c>
    </row>
    <row r="450" spans="1:9" x14ac:dyDescent="0.3">
      <c r="A450" t="s">
        <v>609</v>
      </c>
      <c r="B450" t="s">
        <v>6325</v>
      </c>
      <c r="C450" t="s">
        <v>4313</v>
      </c>
      <c r="I450" t="s">
        <v>968</v>
      </c>
    </row>
    <row r="451" spans="1:9" x14ac:dyDescent="0.3">
      <c r="A451" t="s">
        <v>463</v>
      </c>
      <c r="B451" t="s">
        <v>2285</v>
      </c>
      <c r="C451" t="s">
        <v>8372</v>
      </c>
      <c r="D451" t="s">
        <v>3648</v>
      </c>
      <c r="I451" t="s">
        <v>970</v>
      </c>
    </row>
    <row r="452" spans="1:9" x14ac:dyDescent="0.3">
      <c r="A452" t="s">
        <v>347</v>
      </c>
      <c r="B452" t="s">
        <v>4040</v>
      </c>
      <c r="C452" t="s">
        <v>609</v>
      </c>
      <c r="D452" t="s">
        <v>6325</v>
      </c>
      <c r="E452" t="s">
        <v>463</v>
      </c>
      <c r="F452" t="s">
        <v>4313</v>
      </c>
      <c r="G452" t="s">
        <v>8373</v>
      </c>
      <c r="I452" t="s">
        <v>973</v>
      </c>
    </row>
    <row r="453" spans="1:9" x14ac:dyDescent="0.3">
      <c r="A453" t="s">
        <v>347</v>
      </c>
      <c r="B453" t="s">
        <v>609</v>
      </c>
      <c r="C453" t="s">
        <v>8374</v>
      </c>
      <c r="D453" t="s">
        <v>6325</v>
      </c>
      <c r="E453" t="s">
        <v>8372</v>
      </c>
      <c r="I453" t="s">
        <v>975</v>
      </c>
    </row>
    <row r="454" spans="1:9" x14ac:dyDescent="0.3">
      <c r="A454" t="s">
        <v>1235</v>
      </c>
      <c r="B454" t="s">
        <v>4313</v>
      </c>
      <c r="C454" t="s">
        <v>3648</v>
      </c>
      <c r="I454" t="s">
        <v>978</v>
      </c>
    </row>
    <row r="455" spans="1:9" x14ac:dyDescent="0.3">
      <c r="A455" t="s">
        <v>484</v>
      </c>
      <c r="B455" t="s">
        <v>8374</v>
      </c>
      <c r="C455" t="s">
        <v>8372</v>
      </c>
      <c r="D455" t="s">
        <v>6877</v>
      </c>
      <c r="E455" t="s">
        <v>3648</v>
      </c>
      <c r="I455" t="s">
        <v>980</v>
      </c>
    </row>
    <row r="456" spans="1:9" x14ac:dyDescent="0.3">
      <c r="A456" t="s">
        <v>484</v>
      </c>
      <c r="B456" t="s">
        <v>1235</v>
      </c>
      <c r="C456" t="s">
        <v>8375</v>
      </c>
      <c r="I456" t="s">
        <v>981</v>
      </c>
    </row>
    <row r="457" spans="1:9" x14ac:dyDescent="0.3">
      <c r="A457" t="s">
        <v>484</v>
      </c>
      <c r="B457" t="s">
        <v>347</v>
      </c>
      <c r="C457" t="s">
        <v>609</v>
      </c>
      <c r="D457" t="s">
        <v>6877</v>
      </c>
      <c r="I457" t="s">
        <v>984</v>
      </c>
    </row>
    <row r="458" spans="1:9" x14ac:dyDescent="0.3">
      <c r="A458" t="s">
        <v>347</v>
      </c>
      <c r="B458" t="s">
        <v>4040</v>
      </c>
      <c r="C458" t="s">
        <v>609</v>
      </c>
      <c r="D458" t="s">
        <v>6325</v>
      </c>
      <c r="I458" t="s">
        <v>986</v>
      </c>
    </row>
    <row r="459" spans="1:9" x14ac:dyDescent="0.3">
      <c r="A459" t="s">
        <v>347</v>
      </c>
      <c r="B459" t="s">
        <v>4040</v>
      </c>
      <c r="C459" t="s">
        <v>6325</v>
      </c>
      <c r="D459" t="s">
        <v>5263</v>
      </c>
      <c r="I459" t="s">
        <v>989</v>
      </c>
    </row>
    <row r="460" spans="1:9" x14ac:dyDescent="0.3">
      <c r="A460" t="s">
        <v>609</v>
      </c>
      <c r="B460" t="s">
        <v>6325</v>
      </c>
      <c r="C460" t="s">
        <v>6877</v>
      </c>
      <c r="I460" t="s">
        <v>991</v>
      </c>
    </row>
    <row r="461" spans="1:9" x14ac:dyDescent="0.3">
      <c r="A461" t="s">
        <v>484</v>
      </c>
      <c r="B461" t="s">
        <v>347</v>
      </c>
      <c r="C461" t="s">
        <v>6325</v>
      </c>
      <c r="D461" t="s">
        <v>4313</v>
      </c>
      <c r="E461" t="s">
        <v>3648</v>
      </c>
      <c r="I461" t="s">
        <v>994</v>
      </c>
    </row>
    <row r="462" spans="1:9" x14ac:dyDescent="0.3">
      <c r="A462" t="s">
        <v>1235</v>
      </c>
      <c r="B462" t="s">
        <v>8372</v>
      </c>
      <c r="C462" t="s">
        <v>4313</v>
      </c>
      <c r="D462" t="s">
        <v>3648</v>
      </c>
      <c r="I462" t="s">
        <v>996</v>
      </c>
    </row>
    <row r="463" spans="1:9" x14ac:dyDescent="0.3">
      <c r="A463" t="s">
        <v>4040</v>
      </c>
      <c r="B463" t="s">
        <v>609</v>
      </c>
      <c r="C463" t="s">
        <v>6325</v>
      </c>
      <c r="D463" t="s">
        <v>463</v>
      </c>
      <c r="I463" t="s">
        <v>999</v>
      </c>
    </row>
    <row r="464" spans="1:9" x14ac:dyDescent="0.3">
      <c r="A464" t="s">
        <v>4040</v>
      </c>
      <c r="B464" t="s">
        <v>6325</v>
      </c>
      <c r="C464" t="s">
        <v>463</v>
      </c>
      <c r="D464" t="s">
        <v>4207</v>
      </c>
      <c r="I464" t="s">
        <v>1004</v>
      </c>
    </row>
    <row r="465" spans="1:9" x14ac:dyDescent="0.3">
      <c r="A465" t="s">
        <v>484</v>
      </c>
      <c r="B465" t="s">
        <v>347</v>
      </c>
      <c r="C465" t="s">
        <v>4313</v>
      </c>
      <c r="I465" t="s">
        <v>1005</v>
      </c>
    </row>
    <row r="466" spans="1:9" x14ac:dyDescent="0.3">
      <c r="A466" t="s">
        <v>484</v>
      </c>
      <c r="B466" t="s">
        <v>347</v>
      </c>
      <c r="C466" t="s">
        <v>6325</v>
      </c>
      <c r="D466" t="s">
        <v>463</v>
      </c>
      <c r="E466" t="s">
        <v>3648</v>
      </c>
      <c r="I466" t="s">
        <v>1007</v>
      </c>
    </row>
    <row r="467" spans="1:9" x14ac:dyDescent="0.3">
      <c r="A467" t="s">
        <v>484</v>
      </c>
      <c r="B467" t="s">
        <v>8374</v>
      </c>
      <c r="C467" t="s">
        <v>3648</v>
      </c>
      <c r="I467" t="s">
        <v>1008</v>
      </c>
    </row>
    <row r="468" spans="1:9" x14ac:dyDescent="0.3">
      <c r="A468" t="s">
        <v>484</v>
      </c>
      <c r="B468" t="s">
        <v>347</v>
      </c>
      <c r="C468" t="s">
        <v>5263</v>
      </c>
      <c r="I468" t="s">
        <v>1009</v>
      </c>
    </row>
    <row r="469" spans="1:9" x14ac:dyDescent="0.3">
      <c r="A469" t="s">
        <v>1235</v>
      </c>
      <c r="B469" t="s">
        <v>463</v>
      </c>
      <c r="C469" t="s">
        <v>6877</v>
      </c>
      <c r="I469" t="s">
        <v>1012</v>
      </c>
    </row>
    <row r="470" spans="1:9" x14ac:dyDescent="0.3">
      <c r="A470" t="s">
        <v>609</v>
      </c>
      <c r="B470" t="s">
        <v>463</v>
      </c>
      <c r="I470" t="s">
        <v>1015</v>
      </c>
    </row>
    <row r="471" spans="1:9" x14ac:dyDescent="0.3">
      <c r="A471" t="s">
        <v>484</v>
      </c>
      <c r="B471" t="s">
        <v>347</v>
      </c>
      <c r="C471" t="s">
        <v>609</v>
      </c>
      <c r="D471" t="s">
        <v>463</v>
      </c>
      <c r="E471" t="s">
        <v>3648</v>
      </c>
      <c r="I471" t="s">
        <v>1018</v>
      </c>
    </row>
    <row r="472" spans="1:9" x14ac:dyDescent="0.3">
      <c r="A472" t="s">
        <v>484</v>
      </c>
      <c r="B472" t="s">
        <v>609</v>
      </c>
      <c r="C472" t="s">
        <v>4313</v>
      </c>
      <c r="I472" t="s">
        <v>1019</v>
      </c>
    </row>
    <row r="473" spans="1:9" x14ac:dyDescent="0.3">
      <c r="A473" t="s">
        <v>484</v>
      </c>
      <c r="B473" t="s">
        <v>4313</v>
      </c>
      <c r="C473" t="s">
        <v>3648</v>
      </c>
      <c r="I473" t="s">
        <v>1025</v>
      </c>
    </row>
    <row r="474" spans="1:9" x14ac:dyDescent="0.3">
      <c r="A474" t="s">
        <v>1235</v>
      </c>
      <c r="B474" t="s">
        <v>7902</v>
      </c>
      <c r="C474" t="s">
        <v>3648</v>
      </c>
      <c r="I474" t="s">
        <v>1027</v>
      </c>
    </row>
    <row r="475" spans="1:9" x14ac:dyDescent="0.3">
      <c r="A475" t="s">
        <v>484</v>
      </c>
      <c r="B475" t="s">
        <v>347</v>
      </c>
      <c r="C475" t="s">
        <v>1235</v>
      </c>
      <c r="D475" t="s">
        <v>3648</v>
      </c>
      <c r="I475" t="s">
        <v>1028</v>
      </c>
    </row>
    <row r="476" spans="1:9" x14ac:dyDescent="0.3">
      <c r="A476" t="s">
        <v>347</v>
      </c>
      <c r="B476" t="s">
        <v>4040</v>
      </c>
      <c r="C476" t="s">
        <v>6325</v>
      </c>
      <c r="I476" t="s">
        <v>1031</v>
      </c>
    </row>
    <row r="477" spans="1:9" x14ac:dyDescent="0.3">
      <c r="A477" t="s">
        <v>484</v>
      </c>
      <c r="B477" t="s">
        <v>347</v>
      </c>
      <c r="C477" t="s">
        <v>4313</v>
      </c>
      <c r="I477" t="s">
        <v>1033</v>
      </c>
    </row>
    <row r="478" spans="1:9" x14ac:dyDescent="0.3">
      <c r="A478" t="s">
        <v>347</v>
      </c>
      <c r="B478" t="s">
        <v>4040</v>
      </c>
      <c r="C478" t="s">
        <v>609</v>
      </c>
      <c r="D478" t="s">
        <v>6325</v>
      </c>
      <c r="E478" t="s">
        <v>463</v>
      </c>
      <c r="F478" t="s">
        <v>4313</v>
      </c>
      <c r="I478" t="s">
        <v>1035</v>
      </c>
    </row>
    <row r="479" spans="1:9" x14ac:dyDescent="0.3">
      <c r="A479" t="s">
        <v>1235</v>
      </c>
      <c r="B479" t="s">
        <v>6081</v>
      </c>
      <c r="C479" t="s">
        <v>6877</v>
      </c>
      <c r="I479" t="s">
        <v>1037</v>
      </c>
    </row>
    <row r="480" spans="1:9" x14ac:dyDescent="0.3">
      <c r="A480" t="s">
        <v>484</v>
      </c>
      <c r="B480" t="s">
        <v>347</v>
      </c>
      <c r="C480" t="s">
        <v>4313</v>
      </c>
      <c r="I480" t="s">
        <v>1039</v>
      </c>
    </row>
    <row r="481" spans="1:9" x14ac:dyDescent="0.3">
      <c r="A481" t="s">
        <v>484</v>
      </c>
      <c r="B481" t="s">
        <v>347</v>
      </c>
      <c r="C481" t="s">
        <v>1235</v>
      </c>
      <c r="D481" t="s">
        <v>4313</v>
      </c>
      <c r="I481" t="s">
        <v>1041</v>
      </c>
    </row>
    <row r="482" spans="1:9" x14ac:dyDescent="0.3">
      <c r="A482" t="s">
        <v>347</v>
      </c>
      <c r="B482" t="s">
        <v>609</v>
      </c>
      <c r="C482" t="s">
        <v>1235</v>
      </c>
      <c r="D482" t="s">
        <v>6325</v>
      </c>
      <c r="E482" t="s">
        <v>463</v>
      </c>
      <c r="I482" t="s">
        <v>1043</v>
      </c>
    </row>
    <row r="483" spans="1:9" x14ac:dyDescent="0.3">
      <c r="A483" t="s">
        <v>484</v>
      </c>
      <c r="B483" t="s">
        <v>347</v>
      </c>
      <c r="C483" t="s">
        <v>463</v>
      </c>
      <c r="I483" t="s">
        <v>1044</v>
      </c>
    </row>
    <row r="484" spans="1:9" x14ac:dyDescent="0.3">
      <c r="A484" t="s">
        <v>484</v>
      </c>
      <c r="B484" t="s">
        <v>4313</v>
      </c>
      <c r="C484" t="s">
        <v>3648</v>
      </c>
      <c r="I484" t="s">
        <v>1046</v>
      </c>
    </row>
    <row r="485" spans="1:9" x14ac:dyDescent="0.3">
      <c r="A485" t="s">
        <v>347</v>
      </c>
      <c r="B485" t="s">
        <v>4040</v>
      </c>
      <c r="C485" t="s">
        <v>6325</v>
      </c>
      <c r="D485" t="s">
        <v>463</v>
      </c>
      <c r="I485" t="s">
        <v>1047</v>
      </c>
    </row>
    <row r="486" spans="1:9" x14ac:dyDescent="0.3">
      <c r="A486" t="s">
        <v>31</v>
      </c>
      <c r="B486" t="s">
        <v>1235</v>
      </c>
      <c r="I486" t="s">
        <v>1050</v>
      </c>
    </row>
    <row r="487" spans="1:9" x14ac:dyDescent="0.3">
      <c r="A487" t="s">
        <v>484</v>
      </c>
      <c r="B487" t="s">
        <v>347</v>
      </c>
      <c r="C487" t="s">
        <v>2285</v>
      </c>
      <c r="D487" t="s">
        <v>4313</v>
      </c>
      <c r="E487" t="s">
        <v>3648</v>
      </c>
      <c r="I487" t="s">
        <v>1051</v>
      </c>
    </row>
    <row r="488" spans="1:9" x14ac:dyDescent="0.3">
      <c r="A488" t="s">
        <v>484</v>
      </c>
      <c r="B488" t="s">
        <v>347</v>
      </c>
      <c r="C488" t="s">
        <v>1235</v>
      </c>
      <c r="D488" t="s">
        <v>7902</v>
      </c>
      <c r="E488" t="s">
        <v>6877</v>
      </c>
      <c r="I488" t="s">
        <v>1053</v>
      </c>
    </row>
    <row r="489" spans="1:9" x14ac:dyDescent="0.3">
      <c r="A489" t="s">
        <v>4040</v>
      </c>
      <c r="B489" t="s">
        <v>6325</v>
      </c>
      <c r="I489" t="s">
        <v>1056</v>
      </c>
    </row>
    <row r="490" spans="1:9" x14ac:dyDescent="0.3">
      <c r="A490" t="s">
        <v>4675</v>
      </c>
      <c r="B490" t="s">
        <v>1235</v>
      </c>
      <c r="I490" t="s">
        <v>1058</v>
      </c>
    </row>
    <row r="491" spans="1:9" x14ac:dyDescent="0.3">
      <c r="A491" t="s">
        <v>347</v>
      </c>
      <c r="B491" t="s">
        <v>4040</v>
      </c>
      <c r="C491" t="s">
        <v>1235</v>
      </c>
      <c r="D491" t="s">
        <v>6325</v>
      </c>
      <c r="E491" t="s">
        <v>6081</v>
      </c>
      <c r="I491" t="s">
        <v>1060</v>
      </c>
    </row>
    <row r="492" spans="1:9" x14ac:dyDescent="0.3">
      <c r="A492" t="s">
        <v>484</v>
      </c>
      <c r="B492" t="s">
        <v>347</v>
      </c>
      <c r="C492" t="s">
        <v>609</v>
      </c>
      <c r="D492" t="s">
        <v>6325</v>
      </c>
      <c r="E492" t="s">
        <v>463</v>
      </c>
      <c r="F492" t="s">
        <v>4313</v>
      </c>
      <c r="I492" t="s">
        <v>1061</v>
      </c>
    </row>
    <row r="493" spans="1:9" x14ac:dyDescent="0.3">
      <c r="A493" t="s">
        <v>4040</v>
      </c>
      <c r="B493" t="s">
        <v>609</v>
      </c>
      <c r="C493" t="s">
        <v>6325</v>
      </c>
      <c r="D493" t="s">
        <v>463</v>
      </c>
      <c r="E493" t="s">
        <v>4313</v>
      </c>
      <c r="I493" t="s">
        <v>1064</v>
      </c>
    </row>
    <row r="494" spans="1:9" x14ac:dyDescent="0.3">
      <c r="A494" t="s">
        <v>8374</v>
      </c>
      <c r="B494" t="s">
        <v>1235</v>
      </c>
      <c r="C494" t="s">
        <v>3648</v>
      </c>
      <c r="I494" t="s">
        <v>1065</v>
      </c>
    </row>
    <row r="495" spans="1:9" x14ac:dyDescent="0.3">
      <c r="A495" t="s">
        <v>484</v>
      </c>
      <c r="B495" t="s">
        <v>347</v>
      </c>
      <c r="C495" t="s">
        <v>5263</v>
      </c>
      <c r="I495" t="s">
        <v>1066</v>
      </c>
    </row>
    <row r="496" spans="1:9" x14ac:dyDescent="0.3">
      <c r="A496" t="s">
        <v>609</v>
      </c>
      <c r="I496" t="s">
        <v>1067</v>
      </c>
    </row>
    <row r="497" spans="1:9" x14ac:dyDescent="0.3">
      <c r="A497" t="s">
        <v>484</v>
      </c>
      <c r="B497" t="s">
        <v>8374</v>
      </c>
      <c r="C497" t="s">
        <v>3648</v>
      </c>
      <c r="I497" t="s">
        <v>1069</v>
      </c>
    </row>
    <row r="498" spans="1:9" x14ac:dyDescent="0.3">
      <c r="A498" t="s">
        <v>347</v>
      </c>
      <c r="B498" t="s">
        <v>4040</v>
      </c>
      <c r="C498" t="s">
        <v>1235</v>
      </c>
      <c r="D498" t="s">
        <v>6325</v>
      </c>
      <c r="E498" t="s">
        <v>463</v>
      </c>
      <c r="I498" t="s">
        <v>1071</v>
      </c>
    </row>
    <row r="499" spans="1:9" x14ac:dyDescent="0.3">
      <c r="A499" t="s">
        <v>4313</v>
      </c>
      <c r="B499" t="s">
        <v>3648</v>
      </c>
      <c r="I499" t="s">
        <v>1074</v>
      </c>
    </row>
    <row r="500" spans="1:9" x14ac:dyDescent="0.3">
      <c r="A500" t="s">
        <v>347</v>
      </c>
      <c r="B500" t="s">
        <v>4040</v>
      </c>
      <c r="C500" t="s">
        <v>609</v>
      </c>
      <c r="D500" t="s">
        <v>6325</v>
      </c>
      <c r="E500" t="s">
        <v>463</v>
      </c>
      <c r="I500" t="s">
        <v>1076</v>
      </c>
    </row>
    <row r="501" spans="1:9" x14ac:dyDescent="0.3">
      <c r="A501" t="s">
        <v>4040</v>
      </c>
      <c r="B501" t="s">
        <v>609</v>
      </c>
      <c r="C501" t="s">
        <v>6325</v>
      </c>
      <c r="I501" t="s">
        <v>1079</v>
      </c>
    </row>
    <row r="502" spans="1:9" x14ac:dyDescent="0.3">
      <c r="A502" t="s">
        <v>484</v>
      </c>
      <c r="B502" t="s">
        <v>347</v>
      </c>
      <c r="C502" t="s">
        <v>463</v>
      </c>
      <c r="D502" t="s">
        <v>4313</v>
      </c>
      <c r="I502" t="s">
        <v>1082</v>
      </c>
    </row>
    <row r="503" spans="1:9" x14ac:dyDescent="0.3">
      <c r="A503" t="s">
        <v>4040</v>
      </c>
      <c r="B503" t="s">
        <v>609</v>
      </c>
      <c r="C503" t="s">
        <v>6325</v>
      </c>
      <c r="D503" t="s">
        <v>4313</v>
      </c>
      <c r="I503" t="s">
        <v>1084</v>
      </c>
    </row>
    <row r="504" spans="1:9" x14ac:dyDescent="0.3">
      <c r="A504" t="s">
        <v>484</v>
      </c>
      <c r="B504" t="s">
        <v>347</v>
      </c>
      <c r="C504" t="s">
        <v>4313</v>
      </c>
      <c r="I504" t="s">
        <v>1085</v>
      </c>
    </row>
    <row r="505" spans="1:9" x14ac:dyDescent="0.3">
      <c r="A505" t="s">
        <v>484</v>
      </c>
      <c r="B505" t="s">
        <v>347</v>
      </c>
      <c r="C505" t="s">
        <v>4313</v>
      </c>
      <c r="I505" t="s">
        <v>1086</v>
      </c>
    </row>
    <row r="506" spans="1:9" x14ac:dyDescent="0.3">
      <c r="A506" t="s">
        <v>347</v>
      </c>
      <c r="B506" t="s">
        <v>4040</v>
      </c>
      <c r="C506" t="s">
        <v>609</v>
      </c>
      <c r="D506" t="s">
        <v>6325</v>
      </c>
      <c r="I506" t="s">
        <v>1087</v>
      </c>
    </row>
    <row r="507" spans="1:9" x14ac:dyDescent="0.3">
      <c r="A507" t="s">
        <v>1235</v>
      </c>
      <c r="B507" t="s">
        <v>4313</v>
      </c>
      <c r="C507" t="s">
        <v>3648</v>
      </c>
      <c r="I507" t="s">
        <v>1088</v>
      </c>
    </row>
    <row r="508" spans="1:9" x14ac:dyDescent="0.3">
      <c r="A508" t="s">
        <v>484</v>
      </c>
      <c r="B508" t="s">
        <v>347</v>
      </c>
      <c r="C508" t="s">
        <v>4313</v>
      </c>
      <c r="I508" t="s">
        <v>1089</v>
      </c>
    </row>
    <row r="509" spans="1:9" x14ac:dyDescent="0.3">
      <c r="A509" t="s">
        <v>484</v>
      </c>
      <c r="B509" t="s">
        <v>8374</v>
      </c>
      <c r="C509" t="s">
        <v>463</v>
      </c>
      <c r="D509" t="s">
        <v>3648</v>
      </c>
      <c r="I509" t="s">
        <v>1091</v>
      </c>
    </row>
    <row r="510" spans="1:9" x14ac:dyDescent="0.3">
      <c r="A510" t="s">
        <v>484</v>
      </c>
      <c r="B510" t="s">
        <v>347</v>
      </c>
      <c r="C510" t="s">
        <v>3648</v>
      </c>
      <c r="I510" t="s">
        <v>1092</v>
      </c>
    </row>
    <row r="511" spans="1:9" x14ac:dyDescent="0.3">
      <c r="A511" t="s">
        <v>484</v>
      </c>
      <c r="B511" t="s">
        <v>347</v>
      </c>
      <c r="C511" t="s">
        <v>4040</v>
      </c>
      <c r="D511" t="s">
        <v>609</v>
      </c>
      <c r="E511" t="s">
        <v>6325</v>
      </c>
      <c r="F511" t="s">
        <v>463</v>
      </c>
      <c r="I511" t="s">
        <v>1093</v>
      </c>
    </row>
    <row r="512" spans="1:9" x14ac:dyDescent="0.3">
      <c r="A512" t="s">
        <v>609</v>
      </c>
      <c r="B512" t="s">
        <v>6877</v>
      </c>
      <c r="I512" t="s">
        <v>1094</v>
      </c>
    </row>
    <row r="513" spans="1:9" x14ac:dyDescent="0.3">
      <c r="A513" t="s">
        <v>609</v>
      </c>
      <c r="B513" t="s">
        <v>1235</v>
      </c>
      <c r="C513" t="s">
        <v>6325</v>
      </c>
      <c r="D513" t="s">
        <v>4207</v>
      </c>
      <c r="E513" t="s">
        <v>6081</v>
      </c>
      <c r="F513" t="s">
        <v>6877</v>
      </c>
      <c r="I513" t="s">
        <v>1096</v>
      </c>
    </row>
    <row r="514" spans="1:9" x14ac:dyDescent="0.3">
      <c r="A514" t="s">
        <v>2285</v>
      </c>
      <c r="B514" t="s">
        <v>8372</v>
      </c>
      <c r="C514" t="s">
        <v>3648</v>
      </c>
      <c r="I514" t="s">
        <v>1098</v>
      </c>
    </row>
    <row r="515" spans="1:9" x14ac:dyDescent="0.3">
      <c r="A515" t="s">
        <v>484</v>
      </c>
      <c r="B515" t="s">
        <v>347</v>
      </c>
      <c r="C515" t="s">
        <v>609</v>
      </c>
      <c r="D515" t="s">
        <v>6325</v>
      </c>
      <c r="E515" t="s">
        <v>4313</v>
      </c>
      <c r="I515" t="s">
        <v>1101</v>
      </c>
    </row>
    <row r="516" spans="1:9" x14ac:dyDescent="0.3">
      <c r="A516" t="s">
        <v>8374</v>
      </c>
      <c r="B516" t="s">
        <v>8372</v>
      </c>
      <c r="C516" t="s">
        <v>3648</v>
      </c>
      <c r="I516" t="s">
        <v>1102</v>
      </c>
    </row>
    <row r="517" spans="1:9" x14ac:dyDescent="0.3">
      <c r="A517" t="s">
        <v>609</v>
      </c>
      <c r="I517" t="s">
        <v>1103</v>
      </c>
    </row>
    <row r="518" spans="1:9" x14ac:dyDescent="0.3">
      <c r="A518" t="s">
        <v>609</v>
      </c>
      <c r="B518" t="s">
        <v>1235</v>
      </c>
      <c r="I518" t="s">
        <v>1104</v>
      </c>
    </row>
    <row r="519" spans="1:9" x14ac:dyDescent="0.3">
      <c r="A519" t="s">
        <v>609</v>
      </c>
      <c r="B519" t="s">
        <v>6325</v>
      </c>
      <c r="I519" t="s">
        <v>1107</v>
      </c>
    </row>
    <row r="520" spans="1:9" x14ac:dyDescent="0.3">
      <c r="A520" t="s">
        <v>484</v>
      </c>
      <c r="B520" t="s">
        <v>347</v>
      </c>
      <c r="C520" t="s">
        <v>1235</v>
      </c>
      <c r="D520" t="s">
        <v>3648</v>
      </c>
      <c r="I520" t="s">
        <v>1108</v>
      </c>
    </row>
    <row r="521" spans="1:9" x14ac:dyDescent="0.3">
      <c r="A521" t="s">
        <v>4675</v>
      </c>
      <c r="B521" t="s">
        <v>609</v>
      </c>
      <c r="C521" t="s">
        <v>1235</v>
      </c>
      <c r="D521" t="s">
        <v>7902</v>
      </c>
      <c r="I521" t="s">
        <v>1111</v>
      </c>
    </row>
    <row r="522" spans="1:9" x14ac:dyDescent="0.3">
      <c r="A522" t="s">
        <v>347</v>
      </c>
      <c r="B522" t="s">
        <v>4040</v>
      </c>
      <c r="C522" t="s">
        <v>609</v>
      </c>
      <c r="D522" t="s">
        <v>6325</v>
      </c>
      <c r="I522" t="s">
        <v>1112</v>
      </c>
    </row>
    <row r="523" spans="1:9" x14ac:dyDescent="0.3">
      <c r="A523" t="s">
        <v>1235</v>
      </c>
      <c r="B523" t="s">
        <v>4207</v>
      </c>
      <c r="C523" t="s">
        <v>6081</v>
      </c>
      <c r="I523" t="s">
        <v>1114</v>
      </c>
    </row>
    <row r="524" spans="1:9" x14ac:dyDescent="0.3">
      <c r="A524" t="s">
        <v>609</v>
      </c>
      <c r="B524" t="s">
        <v>8374</v>
      </c>
      <c r="C524" t="s">
        <v>4207</v>
      </c>
      <c r="I524" t="s">
        <v>1119</v>
      </c>
    </row>
    <row r="525" spans="1:9" x14ac:dyDescent="0.3">
      <c r="A525" t="s">
        <v>1235</v>
      </c>
      <c r="B525" t="s">
        <v>7902</v>
      </c>
      <c r="C525" t="s">
        <v>3648</v>
      </c>
      <c r="I525" t="s">
        <v>1120</v>
      </c>
    </row>
    <row r="526" spans="1:9" x14ac:dyDescent="0.3">
      <c r="A526" t="s">
        <v>484</v>
      </c>
      <c r="B526" t="s">
        <v>1235</v>
      </c>
      <c r="C526" t="s">
        <v>3648</v>
      </c>
      <c r="D526" t="s">
        <v>8375</v>
      </c>
      <c r="I526" t="s">
        <v>1122</v>
      </c>
    </row>
    <row r="527" spans="1:9" x14ac:dyDescent="0.3">
      <c r="A527" t="s">
        <v>484</v>
      </c>
      <c r="B527" t="s">
        <v>609</v>
      </c>
      <c r="C527" t="s">
        <v>6877</v>
      </c>
      <c r="D527" t="s">
        <v>3648</v>
      </c>
      <c r="I527" t="s">
        <v>1125</v>
      </c>
    </row>
    <row r="528" spans="1:9" x14ac:dyDescent="0.3">
      <c r="A528" t="s">
        <v>484</v>
      </c>
      <c r="B528" t="s">
        <v>347</v>
      </c>
      <c r="C528" t="s">
        <v>609</v>
      </c>
      <c r="I528" t="s">
        <v>1126</v>
      </c>
    </row>
    <row r="529" spans="1:9" x14ac:dyDescent="0.3">
      <c r="A529" t="s">
        <v>609</v>
      </c>
      <c r="B529" t="s">
        <v>1235</v>
      </c>
      <c r="C529" t="s">
        <v>6877</v>
      </c>
      <c r="I529" t="s">
        <v>1127</v>
      </c>
    </row>
    <row r="530" spans="1:9" x14ac:dyDescent="0.3">
      <c r="A530" t="s">
        <v>4040</v>
      </c>
      <c r="B530" t="s">
        <v>609</v>
      </c>
      <c r="C530" t="s">
        <v>6325</v>
      </c>
      <c r="D530" t="s">
        <v>463</v>
      </c>
      <c r="E530" t="s">
        <v>8372</v>
      </c>
      <c r="I530" t="s">
        <v>1130</v>
      </c>
    </row>
    <row r="531" spans="1:9" x14ac:dyDescent="0.3">
      <c r="A531" t="s">
        <v>609</v>
      </c>
      <c r="B531" t="s">
        <v>8374</v>
      </c>
      <c r="C531" t="s">
        <v>1235</v>
      </c>
      <c r="D531" t="s">
        <v>6877</v>
      </c>
      <c r="I531" t="s">
        <v>1133</v>
      </c>
    </row>
    <row r="532" spans="1:9" x14ac:dyDescent="0.3">
      <c r="A532" t="s">
        <v>484</v>
      </c>
      <c r="B532" t="s">
        <v>347</v>
      </c>
      <c r="C532" t="s">
        <v>6877</v>
      </c>
      <c r="D532" t="s">
        <v>3648</v>
      </c>
      <c r="I532" t="s">
        <v>1136</v>
      </c>
    </row>
    <row r="533" spans="1:9" x14ac:dyDescent="0.3">
      <c r="A533" t="s">
        <v>1235</v>
      </c>
      <c r="B533" t="s">
        <v>7902</v>
      </c>
      <c r="C533" t="s">
        <v>6877</v>
      </c>
      <c r="I533" t="s">
        <v>1139</v>
      </c>
    </row>
    <row r="534" spans="1:9" x14ac:dyDescent="0.3">
      <c r="A534" t="s">
        <v>484</v>
      </c>
      <c r="B534" t="s">
        <v>1235</v>
      </c>
      <c r="C534" t="s">
        <v>463</v>
      </c>
      <c r="D534" t="s">
        <v>6877</v>
      </c>
      <c r="I534" t="s">
        <v>1141</v>
      </c>
    </row>
    <row r="535" spans="1:9" x14ac:dyDescent="0.3">
      <c r="A535" t="s">
        <v>484</v>
      </c>
      <c r="B535" t="s">
        <v>8374</v>
      </c>
      <c r="C535" t="s">
        <v>1235</v>
      </c>
      <c r="D535" t="s">
        <v>8372</v>
      </c>
      <c r="E535" t="s">
        <v>3648</v>
      </c>
      <c r="I535" t="s">
        <v>1143</v>
      </c>
    </row>
    <row r="536" spans="1:9" x14ac:dyDescent="0.3">
      <c r="A536" t="s">
        <v>484</v>
      </c>
      <c r="B536" t="s">
        <v>347</v>
      </c>
      <c r="C536" t="s">
        <v>4040</v>
      </c>
      <c r="D536" t="s">
        <v>6325</v>
      </c>
      <c r="E536" t="s">
        <v>4313</v>
      </c>
      <c r="I536" t="s">
        <v>1146</v>
      </c>
    </row>
    <row r="537" spans="1:9" x14ac:dyDescent="0.3">
      <c r="A537" t="s">
        <v>484</v>
      </c>
      <c r="B537" t="s">
        <v>609</v>
      </c>
      <c r="C537" t="s">
        <v>8374</v>
      </c>
      <c r="D537" t="s">
        <v>3648</v>
      </c>
      <c r="I537" t="s">
        <v>1148</v>
      </c>
    </row>
    <row r="538" spans="1:9" x14ac:dyDescent="0.3">
      <c r="A538" t="s">
        <v>484</v>
      </c>
      <c r="B538" t="s">
        <v>1235</v>
      </c>
      <c r="C538" t="s">
        <v>4313</v>
      </c>
      <c r="I538" t="s">
        <v>1150</v>
      </c>
    </row>
    <row r="539" spans="1:9" x14ac:dyDescent="0.3">
      <c r="A539" t="s">
        <v>4040</v>
      </c>
      <c r="B539" t="s">
        <v>609</v>
      </c>
      <c r="C539" t="s">
        <v>463</v>
      </c>
      <c r="I539" t="s">
        <v>1156</v>
      </c>
    </row>
    <row r="540" spans="1:9" x14ac:dyDescent="0.3">
      <c r="A540" t="s">
        <v>484</v>
      </c>
      <c r="B540" t="s">
        <v>347</v>
      </c>
      <c r="C540" t="s">
        <v>1235</v>
      </c>
      <c r="D540" t="s">
        <v>3648</v>
      </c>
      <c r="I540" t="s">
        <v>1157</v>
      </c>
    </row>
    <row r="541" spans="1:9" x14ac:dyDescent="0.3">
      <c r="A541" t="s">
        <v>1235</v>
      </c>
      <c r="B541" t="s">
        <v>8372</v>
      </c>
      <c r="C541" t="s">
        <v>4313</v>
      </c>
      <c r="D541" t="s">
        <v>3648</v>
      </c>
      <c r="I541" t="s">
        <v>1158</v>
      </c>
    </row>
    <row r="542" spans="1:9" x14ac:dyDescent="0.3">
      <c r="A542" t="s">
        <v>484</v>
      </c>
      <c r="B542" t="s">
        <v>4040</v>
      </c>
      <c r="C542" t="s">
        <v>609</v>
      </c>
      <c r="D542" t="s">
        <v>6325</v>
      </c>
      <c r="E542" t="s">
        <v>4313</v>
      </c>
      <c r="I542" t="s">
        <v>1160</v>
      </c>
    </row>
    <row r="543" spans="1:9" x14ac:dyDescent="0.3">
      <c r="A543" t="s">
        <v>484</v>
      </c>
      <c r="B543" t="s">
        <v>463</v>
      </c>
      <c r="I543" t="s">
        <v>1161</v>
      </c>
    </row>
    <row r="544" spans="1:9" x14ac:dyDescent="0.3">
      <c r="A544" t="s">
        <v>8374</v>
      </c>
      <c r="B544" t="s">
        <v>8372</v>
      </c>
      <c r="C544" t="s">
        <v>3648</v>
      </c>
      <c r="I544" t="s">
        <v>1162</v>
      </c>
    </row>
    <row r="545" spans="1:9" x14ac:dyDescent="0.3">
      <c r="A545" t="s">
        <v>1235</v>
      </c>
      <c r="B545" t="s">
        <v>8372</v>
      </c>
      <c r="C545" t="s">
        <v>4313</v>
      </c>
      <c r="D545" t="s">
        <v>3648</v>
      </c>
      <c r="I545" t="s">
        <v>1163</v>
      </c>
    </row>
    <row r="546" spans="1:9" x14ac:dyDescent="0.3">
      <c r="A546" t="s">
        <v>484</v>
      </c>
      <c r="B546" t="s">
        <v>4040</v>
      </c>
      <c r="C546" t="s">
        <v>609</v>
      </c>
      <c r="D546" t="s">
        <v>6325</v>
      </c>
      <c r="I546" t="s">
        <v>1166</v>
      </c>
    </row>
    <row r="547" spans="1:9" x14ac:dyDescent="0.3">
      <c r="A547" t="s">
        <v>484</v>
      </c>
      <c r="B547" t="s">
        <v>347</v>
      </c>
      <c r="C547" t="s">
        <v>609</v>
      </c>
      <c r="D547" t="s">
        <v>6877</v>
      </c>
      <c r="E547" t="s">
        <v>3648</v>
      </c>
      <c r="I547" t="s">
        <v>1168</v>
      </c>
    </row>
    <row r="548" spans="1:9" x14ac:dyDescent="0.3">
      <c r="A548" t="s">
        <v>609</v>
      </c>
      <c r="B548" t="s">
        <v>1235</v>
      </c>
      <c r="I548" t="s">
        <v>1170</v>
      </c>
    </row>
    <row r="549" spans="1:9" x14ac:dyDescent="0.3">
      <c r="A549" t="s">
        <v>484</v>
      </c>
      <c r="B549" t="s">
        <v>1235</v>
      </c>
      <c r="C549" t="s">
        <v>3648</v>
      </c>
      <c r="I549" t="s">
        <v>1171</v>
      </c>
    </row>
    <row r="550" spans="1:9" x14ac:dyDescent="0.3">
      <c r="A550" t="s">
        <v>484</v>
      </c>
      <c r="B550" t="s">
        <v>609</v>
      </c>
      <c r="C550" t="s">
        <v>8373</v>
      </c>
      <c r="I550" t="s">
        <v>1173</v>
      </c>
    </row>
    <row r="551" spans="1:9" x14ac:dyDescent="0.3">
      <c r="A551" t="s">
        <v>609</v>
      </c>
      <c r="B551" t="s">
        <v>6325</v>
      </c>
      <c r="C551" t="s">
        <v>463</v>
      </c>
      <c r="I551" t="s">
        <v>1175</v>
      </c>
    </row>
    <row r="552" spans="1:9" x14ac:dyDescent="0.3">
      <c r="A552" t="s">
        <v>4675</v>
      </c>
      <c r="B552" t="s">
        <v>1235</v>
      </c>
      <c r="C552" t="s">
        <v>7902</v>
      </c>
      <c r="D552" t="s">
        <v>8375</v>
      </c>
      <c r="I552" t="s">
        <v>1178</v>
      </c>
    </row>
    <row r="553" spans="1:9" x14ac:dyDescent="0.3">
      <c r="A553" t="s">
        <v>484</v>
      </c>
      <c r="B553" t="s">
        <v>1235</v>
      </c>
      <c r="C553" t="s">
        <v>8375</v>
      </c>
      <c r="I553" t="s">
        <v>1179</v>
      </c>
    </row>
    <row r="554" spans="1:9" x14ac:dyDescent="0.3">
      <c r="A554" t="s">
        <v>347</v>
      </c>
      <c r="B554" t="s">
        <v>4040</v>
      </c>
      <c r="C554" t="s">
        <v>609</v>
      </c>
      <c r="I554" t="s">
        <v>1182</v>
      </c>
    </row>
    <row r="555" spans="1:9" x14ac:dyDescent="0.3">
      <c r="A555" t="s">
        <v>1235</v>
      </c>
      <c r="B555" t="s">
        <v>6877</v>
      </c>
      <c r="I555" t="s">
        <v>1184</v>
      </c>
    </row>
    <row r="556" spans="1:9" x14ac:dyDescent="0.3">
      <c r="A556" t="s">
        <v>484</v>
      </c>
      <c r="B556" t="s">
        <v>1235</v>
      </c>
      <c r="C556" t="s">
        <v>8373</v>
      </c>
      <c r="I556" t="s">
        <v>1186</v>
      </c>
    </row>
    <row r="557" spans="1:9" x14ac:dyDescent="0.3">
      <c r="A557" t="s">
        <v>347</v>
      </c>
      <c r="B557" t="s">
        <v>1235</v>
      </c>
      <c r="C557" t="s">
        <v>6325</v>
      </c>
      <c r="I557" t="s">
        <v>1188</v>
      </c>
    </row>
    <row r="558" spans="1:9" x14ac:dyDescent="0.3">
      <c r="A558" t="s">
        <v>1235</v>
      </c>
      <c r="B558" t="s">
        <v>8372</v>
      </c>
      <c r="C558" t="s">
        <v>6877</v>
      </c>
      <c r="D558" t="s">
        <v>3648</v>
      </c>
      <c r="I558" t="s">
        <v>1190</v>
      </c>
    </row>
    <row r="559" spans="1:9" x14ac:dyDescent="0.3">
      <c r="A559" t="s">
        <v>609</v>
      </c>
      <c r="B559" t="s">
        <v>6325</v>
      </c>
      <c r="C559" t="s">
        <v>463</v>
      </c>
      <c r="I559" t="s">
        <v>1192</v>
      </c>
    </row>
    <row r="560" spans="1:9" x14ac:dyDescent="0.3">
      <c r="A560" t="s">
        <v>1235</v>
      </c>
      <c r="B560" t="s">
        <v>4313</v>
      </c>
      <c r="C560" t="s">
        <v>3648</v>
      </c>
      <c r="I560" t="s">
        <v>1193</v>
      </c>
    </row>
    <row r="561" spans="1:9" x14ac:dyDescent="0.3">
      <c r="A561" t="s">
        <v>347</v>
      </c>
      <c r="B561" t="s">
        <v>4040</v>
      </c>
      <c r="C561" t="s">
        <v>609</v>
      </c>
      <c r="D561" t="s">
        <v>6325</v>
      </c>
      <c r="E561" t="s">
        <v>463</v>
      </c>
      <c r="F561" t="s">
        <v>6877</v>
      </c>
      <c r="I561" t="s">
        <v>1195</v>
      </c>
    </row>
    <row r="562" spans="1:9" x14ac:dyDescent="0.3">
      <c r="A562" t="s">
        <v>347</v>
      </c>
      <c r="B562" t="s">
        <v>4040</v>
      </c>
      <c r="C562" t="s">
        <v>609</v>
      </c>
      <c r="D562" t="s">
        <v>6325</v>
      </c>
      <c r="E562" t="s">
        <v>8373</v>
      </c>
      <c r="I562" t="s">
        <v>1196</v>
      </c>
    </row>
    <row r="563" spans="1:9" x14ac:dyDescent="0.3">
      <c r="A563" t="s">
        <v>609</v>
      </c>
      <c r="B563" t="s">
        <v>6877</v>
      </c>
      <c r="I563" t="s">
        <v>1198</v>
      </c>
    </row>
    <row r="564" spans="1:9" x14ac:dyDescent="0.3">
      <c r="A564" t="s">
        <v>484</v>
      </c>
      <c r="B564" t="s">
        <v>347</v>
      </c>
      <c r="C564" t="s">
        <v>3648</v>
      </c>
      <c r="I564" t="s">
        <v>1199</v>
      </c>
    </row>
    <row r="565" spans="1:9" x14ac:dyDescent="0.3">
      <c r="A565" t="s">
        <v>347</v>
      </c>
      <c r="B565" t="s">
        <v>4040</v>
      </c>
      <c r="C565" t="s">
        <v>609</v>
      </c>
      <c r="D565" t="s">
        <v>6325</v>
      </c>
      <c r="E565" t="s">
        <v>463</v>
      </c>
      <c r="I565" t="s">
        <v>1201</v>
      </c>
    </row>
    <row r="566" spans="1:9" x14ac:dyDescent="0.3">
      <c r="A566" t="s">
        <v>8374</v>
      </c>
      <c r="B566" t="s">
        <v>3648</v>
      </c>
      <c r="I566" t="s">
        <v>1202</v>
      </c>
    </row>
    <row r="567" spans="1:9" x14ac:dyDescent="0.3">
      <c r="A567" t="s">
        <v>347</v>
      </c>
      <c r="B567" t="s">
        <v>1235</v>
      </c>
      <c r="C567" t="s">
        <v>8375</v>
      </c>
      <c r="I567" t="s">
        <v>1204</v>
      </c>
    </row>
    <row r="568" spans="1:9" x14ac:dyDescent="0.3">
      <c r="A568" t="s">
        <v>347</v>
      </c>
      <c r="B568" t="s">
        <v>609</v>
      </c>
      <c r="C568" t="s">
        <v>6325</v>
      </c>
      <c r="D568" t="s">
        <v>463</v>
      </c>
      <c r="I568" t="s">
        <v>1205</v>
      </c>
    </row>
    <row r="569" spans="1:9" x14ac:dyDescent="0.3">
      <c r="A569" t="s">
        <v>484</v>
      </c>
      <c r="B569" t="s">
        <v>347</v>
      </c>
      <c r="I569" t="s">
        <v>687</v>
      </c>
    </row>
    <row r="570" spans="1:9" x14ac:dyDescent="0.3">
      <c r="A570" t="s">
        <v>484</v>
      </c>
      <c r="B570" t="s">
        <v>3648</v>
      </c>
      <c r="I570" t="s">
        <v>1206</v>
      </c>
    </row>
    <row r="571" spans="1:9" x14ac:dyDescent="0.3">
      <c r="A571" t="s">
        <v>484</v>
      </c>
      <c r="B571" t="s">
        <v>347</v>
      </c>
      <c r="C571" t="s">
        <v>8374</v>
      </c>
      <c r="D571" t="s">
        <v>3648</v>
      </c>
      <c r="I571" t="s">
        <v>1209</v>
      </c>
    </row>
    <row r="572" spans="1:9" x14ac:dyDescent="0.3">
      <c r="A572" t="s">
        <v>463</v>
      </c>
      <c r="B572" t="s">
        <v>8372</v>
      </c>
      <c r="C572" t="s">
        <v>6877</v>
      </c>
      <c r="D572" t="s">
        <v>4313</v>
      </c>
      <c r="E572" t="s">
        <v>3648</v>
      </c>
      <c r="I572" t="s">
        <v>1214</v>
      </c>
    </row>
    <row r="573" spans="1:9" x14ac:dyDescent="0.3">
      <c r="A573" t="s">
        <v>1235</v>
      </c>
      <c r="B573" t="s">
        <v>463</v>
      </c>
      <c r="C573" t="s">
        <v>8372</v>
      </c>
      <c r="D573" t="s">
        <v>3648</v>
      </c>
      <c r="I573" t="s">
        <v>1216</v>
      </c>
    </row>
    <row r="574" spans="1:9" x14ac:dyDescent="0.3">
      <c r="A574" t="s">
        <v>484</v>
      </c>
      <c r="B574" t="s">
        <v>2285</v>
      </c>
      <c r="C574" t="s">
        <v>4313</v>
      </c>
      <c r="D574" t="s">
        <v>3648</v>
      </c>
      <c r="I574" t="s">
        <v>1217</v>
      </c>
    </row>
    <row r="575" spans="1:9" x14ac:dyDescent="0.3">
      <c r="A575" t="s">
        <v>4040</v>
      </c>
      <c r="B575" t="s">
        <v>609</v>
      </c>
      <c r="C575" t="s">
        <v>6325</v>
      </c>
      <c r="D575" t="s">
        <v>463</v>
      </c>
      <c r="E575" t="s">
        <v>4207</v>
      </c>
      <c r="I575" t="s">
        <v>1219</v>
      </c>
    </row>
    <row r="576" spans="1:9" x14ac:dyDescent="0.3">
      <c r="A576" t="s">
        <v>484</v>
      </c>
      <c r="B576" t="s">
        <v>1235</v>
      </c>
      <c r="C576" t="s">
        <v>7902</v>
      </c>
      <c r="D576" t="s">
        <v>8375</v>
      </c>
      <c r="I576" t="s">
        <v>1221</v>
      </c>
    </row>
    <row r="577" spans="1:9" x14ac:dyDescent="0.3">
      <c r="A577" t="s">
        <v>484</v>
      </c>
      <c r="B577" t="s">
        <v>3648</v>
      </c>
      <c r="I577" t="s">
        <v>1222</v>
      </c>
    </row>
    <row r="578" spans="1:9" x14ac:dyDescent="0.3">
      <c r="A578" t="s">
        <v>484</v>
      </c>
      <c r="B578" t="s">
        <v>347</v>
      </c>
      <c r="C578" t="s">
        <v>4313</v>
      </c>
      <c r="D578" t="s">
        <v>3648</v>
      </c>
      <c r="I578" t="s">
        <v>1224</v>
      </c>
    </row>
    <row r="579" spans="1:9" x14ac:dyDescent="0.3">
      <c r="A579" t="s">
        <v>484</v>
      </c>
      <c r="B579" t="s">
        <v>4313</v>
      </c>
      <c r="I579" t="s">
        <v>1225</v>
      </c>
    </row>
    <row r="580" spans="1:9" x14ac:dyDescent="0.3">
      <c r="A580" t="s">
        <v>347</v>
      </c>
      <c r="B580" t="s">
        <v>1235</v>
      </c>
      <c r="C580" t="s">
        <v>463</v>
      </c>
      <c r="I580" t="s">
        <v>1226</v>
      </c>
    </row>
    <row r="581" spans="1:9" x14ac:dyDescent="0.3">
      <c r="A581" t="s">
        <v>1235</v>
      </c>
      <c r="B581" t="s">
        <v>2285</v>
      </c>
      <c r="C581" t="s">
        <v>6877</v>
      </c>
      <c r="D581" t="s">
        <v>3648</v>
      </c>
      <c r="I581" t="s">
        <v>1228</v>
      </c>
    </row>
    <row r="582" spans="1:9" x14ac:dyDescent="0.3">
      <c r="A582" t="s">
        <v>1235</v>
      </c>
      <c r="B582" t="s">
        <v>8375</v>
      </c>
      <c r="I582" t="s">
        <v>1230</v>
      </c>
    </row>
    <row r="583" spans="1:9" x14ac:dyDescent="0.3">
      <c r="A583" t="s">
        <v>1235</v>
      </c>
      <c r="B583" t="s">
        <v>8375</v>
      </c>
      <c r="I583" t="s">
        <v>1232</v>
      </c>
    </row>
    <row r="584" spans="1:9" x14ac:dyDescent="0.3">
      <c r="A584" t="s">
        <v>347</v>
      </c>
      <c r="B584" t="s">
        <v>1235</v>
      </c>
      <c r="C584" t="s">
        <v>4313</v>
      </c>
      <c r="D584" t="s">
        <v>3648</v>
      </c>
      <c r="I584" t="s">
        <v>1234</v>
      </c>
    </row>
    <row r="585" spans="1:9" x14ac:dyDescent="0.3">
      <c r="A585" t="s">
        <v>1235</v>
      </c>
      <c r="I585" t="s">
        <v>1236</v>
      </c>
    </row>
    <row r="586" spans="1:9" x14ac:dyDescent="0.3">
      <c r="A586" t="s">
        <v>484</v>
      </c>
      <c r="B586" t="s">
        <v>1235</v>
      </c>
      <c r="C586" t="s">
        <v>463</v>
      </c>
      <c r="D586" t="s">
        <v>2285</v>
      </c>
      <c r="E586" t="s">
        <v>8375</v>
      </c>
      <c r="I586" t="s">
        <v>1239</v>
      </c>
    </row>
    <row r="587" spans="1:9" x14ac:dyDescent="0.3">
      <c r="A587" t="s">
        <v>484</v>
      </c>
      <c r="B587" t="s">
        <v>3648</v>
      </c>
      <c r="I587" t="s">
        <v>1240</v>
      </c>
    </row>
    <row r="588" spans="1:9" x14ac:dyDescent="0.3">
      <c r="A588" t="s">
        <v>347</v>
      </c>
      <c r="B588" t="s">
        <v>6325</v>
      </c>
      <c r="C588" t="s">
        <v>463</v>
      </c>
      <c r="D588" t="s">
        <v>6877</v>
      </c>
      <c r="I588" t="s">
        <v>1242</v>
      </c>
    </row>
    <row r="589" spans="1:9" x14ac:dyDescent="0.3">
      <c r="A589" t="s">
        <v>347</v>
      </c>
      <c r="B589" t="s">
        <v>4675</v>
      </c>
      <c r="C589" t="s">
        <v>1235</v>
      </c>
      <c r="D589" t="s">
        <v>7902</v>
      </c>
      <c r="E589" t="s">
        <v>8375</v>
      </c>
      <c r="I589" t="s">
        <v>1244</v>
      </c>
    </row>
    <row r="590" spans="1:9" x14ac:dyDescent="0.3">
      <c r="A590" t="s">
        <v>609</v>
      </c>
      <c r="B590" t="s">
        <v>1235</v>
      </c>
      <c r="I590" t="s">
        <v>1245</v>
      </c>
    </row>
    <row r="591" spans="1:9" x14ac:dyDescent="0.3">
      <c r="A591" t="s">
        <v>484</v>
      </c>
      <c r="B591" t="s">
        <v>347</v>
      </c>
      <c r="C591" t="s">
        <v>609</v>
      </c>
      <c r="D591" t="s">
        <v>3648</v>
      </c>
      <c r="I591" t="s">
        <v>1246</v>
      </c>
    </row>
    <row r="592" spans="1:9" x14ac:dyDescent="0.3">
      <c r="A592" t="s">
        <v>484</v>
      </c>
      <c r="B592" t="s">
        <v>347</v>
      </c>
      <c r="C592" t="s">
        <v>2285</v>
      </c>
      <c r="D592" t="s">
        <v>4313</v>
      </c>
      <c r="I592" t="s">
        <v>1249</v>
      </c>
    </row>
    <row r="593" spans="1:9" x14ac:dyDescent="0.3">
      <c r="A593" t="s">
        <v>484</v>
      </c>
      <c r="B593" t="s">
        <v>347</v>
      </c>
      <c r="C593" t="s">
        <v>609</v>
      </c>
      <c r="D593" t="s">
        <v>3648</v>
      </c>
      <c r="I593" t="s">
        <v>1251</v>
      </c>
    </row>
    <row r="594" spans="1:9" x14ac:dyDescent="0.3">
      <c r="A594" t="s">
        <v>484</v>
      </c>
      <c r="B594" t="s">
        <v>463</v>
      </c>
      <c r="C594" t="s">
        <v>2285</v>
      </c>
      <c r="I594" t="s">
        <v>1255</v>
      </c>
    </row>
    <row r="595" spans="1:9" x14ac:dyDescent="0.3">
      <c r="A595" t="s">
        <v>609</v>
      </c>
      <c r="B595" t="s">
        <v>1235</v>
      </c>
      <c r="C595" t="s">
        <v>6081</v>
      </c>
      <c r="D595" t="s">
        <v>6877</v>
      </c>
      <c r="I595" t="s">
        <v>1257</v>
      </c>
    </row>
    <row r="596" spans="1:9" x14ac:dyDescent="0.3">
      <c r="A596" t="s">
        <v>1235</v>
      </c>
      <c r="B596" t="s">
        <v>8375</v>
      </c>
      <c r="I596" t="s">
        <v>1259</v>
      </c>
    </row>
    <row r="597" spans="1:9" x14ac:dyDescent="0.3">
      <c r="A597" t="s">
        <v>484</v>
      </c>
      <c r="B597" t="s">
        <v>8374</v>
      </c>
      <c r="C597" t="s">
        <v>3648</v>
      </c>
      <c r="I597" t="s">
        <v>1261</v>
      </c>
    </row>
    <row r="598" spans="1:9" x14ac:dyDescent="0.3">
      <c r="A598" t="s">
        <v>484</v>
      </c>
      <c r="B598" t="s">
        <v>4313</v>
      </c>
      <c r="C598" t="s">
        <v>8373</v>
      </c>
      <c r="I598" t="s">
        <v>1263</v>
      </c>
    </row>
    <row r="599" spans="1:9" x14ac:dyDescent="0.3">
      <c r="A599" t="s">
        <v>484</v>
      </c>
      <c r="B599" t="s">
        <v>8374</v>
      </c>
      <c r="C599" t="s">
        <v>4313</v>
      </c>
      <c r="D599" t="s">
        <v>3648</v>
      </c>
      <c r="I599" t="s">
        <v>1265</v>
      </c>
    </row>
    <row r="600" spans="1:9" x14ac:dyDescent="0.3">
      <c r="A600" t="s">
        <v>484</v>
      </c>
      <c r="B600" t="s">
        <v>8374</v>
      </c>
      <c r="C600" t="s">
        <v>1235</v>
      </c>
      <c r="D600" t="s">
        <v>3648</v>
      </c>
      <c r="I600" t="s">
        <v>1267</v>
      </c>
    </row>
    <row r="601" spans="1:9" x14ac:dyDescent="0.3">
      <c r="A601" t="s">
        <v>484</v>
      </c>
      <c r="B601" t="s">
        <v>347</v>
      </c>
      <c r="C601" t="s">
        <v>4040</v>
      </c>
      <c r="D601" t="s">
        <v>609</v>
      </c>
      <c r="E601" t="s">
        <v>8374</v>
      </c>
      <c r="F601" t="s">
        <v>6325</v>
      </c>
      <c r="G601" t="s">
        <v>463</v>
      </c>
      <c r="I601" t="s">
        <v>1270</v>
      </c>
    </row>
    <row r="602" spans="1:9" x14ac:dyDescent="0.3">
      <c r="A602" t="s">
        <v>347</v>
      </c>
      <c r="B602" t="s">
        <v>4040</v>
      </c>
      <c r="C602" t="s">
        <v>6325</v>
      </c>
      <c r="D602" t="s">
        <v>463</v>
      </c>
      <c r="E602" t="s">
        <v>6081</v>
      </c>
      <c r="I602" t="s">
        <v>1272</v>
      </c>
    </row>
    <row r="603" spans="1:9" x14ac:dyDescent="0.3">
      <c r="A603" t="s">
        <v>484</v>
      </c>
      <c r="B603" t="s">
        <v>8374</v>
      </c>
      <c r="C603" t="s">
        <v>1235</v>
      </c>
      <c r="D603" t="s">
        <v>8372</v>
      </c>
      <c r="E603" t="s">
        <v>3648</v>
      </c>
      <c r="I603" t="s">
        <v>1273</v>
      </c>
    </row>
    <row r="604" spans="1:9" x14ac:dyDescent="0.3">
      <c r="A604" t="s">
        <v>484</v>
      </c>
      <c r="B604" t="s">
        <v>347</v>
      </c>
      <c r="C604" t="s">
        <v>8372</v>
      </c>
      <c r="D604" t="s">
        <v>4313</v>
      </c>
      <c r="E604" t="s">
        <v>3648</v>
      </c>
      <c r="I604" t="s">
        <v>1275</v>
      </c>
    </row>
    <row r="605" spans="1:9" x14ac:dyDescent="0.3">
      <c r="A605" t="s">
        <v>8374</v>
      </c>
      <c r="B605" t="s">
        <v>8372</v>
      </c>
      <c r="C605" t="s">
        <v>3648</v>
      </c>
      <c r="I605" t="s">
        <v>1277</v>
      </c>
    </row>
    <row r="606" spans="1:9" x14ac:dyDescent="0.3">
      <c r="A606" t="s">
        <v>484</v>
      </c>
      <c r="B606" t="s">
        <v>8374</v>
      </c>
      <c r="C606" t="s">
        <v>8372</v>
      </c>
      <c r="D606" t="s">
        <v>4313</v>
      </c>
      <c r="E606" t="s">
        <v>3648</v>
      </c>
      <c r="I606" t="s">
        <v>1280</v>
      </c>
    </row>
    <row r="607" spans="1:9" x14ac:dyDescent="0.3">
      <c r="A607" t="s">
        <v>484</v>
      </c>
      <c r="B607" t="s">
        <v>347</v>
      </c>
      <c r="C607" t="s">
        <v>463</v>
      </c>
      <c r="I607" t="s">
        <v>1281</v>
      </c>
    </row>
    <row r="608" spans="1:9" x14ac:dyDescent="0.3">
      <c r="A608" t="s">
        <v>484</v>
      </c>
      <c r="B608" t="s">
        <v>1235</v>
      </c>
      <c r="C608" t="s">
        <v>3648</v>
      </c>
      <c r="I608" t="s">
        <v>1283</v>
      </c>
    </row>
    <row r="609" spans="1:9" x14ac:dyDescent="0.3">
      <c r="A609" t="s">
        <v>347</v>
      </c>
      <c r="B609" t="s">
        <v>1235</v>
      </c>
      <c r="C609" t="s">
        <v>463</v>
      </c>
      <c r="D609" t="s">
        <v>6877</v>
      </c>
      <c r="I609" t="s">
        <v>1285</v>
      </c>
    </row>
    <row r="610" spans="1:9" x14ac:dyDescent="0.3">
      <c r="A610" t="s">
        <v>8374</v>
      </c>
      <c r="B610" t="s">
        <v>1235</v>
      </c>
      <c r="C610" t="s">
        <v>3648</v>
      </c>
      <c r="I610" t="s">
        <v>1286</v>
      </c>
    </row>
    <row r="611" spans="1:9" x14ac:dyDescent="0.3">
      <c r="A611" t="s">
        <v>4040</v>
      </c>
      <c r="B611" t="s">
        <v>609</v>
      </c>
      <c r="C611" t="s">
        <v>6325</v>
      </c>
      <c r="I611" t="s">
        <v>1287</v>
      </c>
    </row>
    <row r="612" spans="1:9" x14ac:dyDescent="0.3">
      <c r="A612" t="s">
        <v>484</v>
      </c>
      <c r="B612" t="s">
        <v>609</v>
      </c>
      <c r="C612" t="s">
        <v>8374</v>
      </c>
      <c r="D612" t="s">
        <v>1235</v>
      </c>
      <c r="E612" t="s">
        <v>3648</v>
      </c>
      <c r="I612" t="s">
        <v>1290</v>
      </c>
    </row>
    <row r="613" spans="1:9" x14ac:dyDescent="0.3">
      <c r="A613" t="s">
        <v>609</v>
      </c>
      <c r="I613" t="s">
        <v>1291</v>
      </c>
    </row>
    <row r="614" spans="1:9" x14ac:dyDescent="0.3">
      <c r="A614" t="s">
        <v>347</v>
      </c>
      <c r="B614" t="s">
        <v>1235</v>
      </c>
      <c r="C614" t="s">
        <v>7902</v>
      </c>
      <c r="D614" t="s">
        <v>6877</v>
      </c>
      <c r="I614" t="s">
        <v>1294</v>
      </c>
    </row>
    <row r="615" spans="1:9" x14ac:dyDescent="0.3">
      <c r="A615" t="s">
        <v>484</v>
      </c>
      <c r="B615" t="s">
        <v>609</v>
      </c>
      <c r="C615" t="s">
        <v>463</v>
      </c>
      <c r="D615" t="s">
        <v>4313</v>
      </c>
      <c r="I615" t="s">
        <v>1297</v>
      </c>
    </row>
    <row r="616" spans="1:9" x14ac:dyDescent="0.3">
      <c r="A616" t="s">
        <v>609</v>
      </c>
      <c r="B616" t="s">
        <v>6877</v>
      </c>
      <c r="I616" t="s">
        <v>1298</v>
      </c>
    </row>
    <row r="617" spans="1:9" x14ac:dyDescent="0.3">
      <c r="A617" t="s">
        <v>4675</v>
      </c>
      <c r="B617" t="s">
        <v>1235</v>
      </c>
      <c r="C617" t="s">
        <v>3648</v>
      </c>
      <c r="I617" t="s">
        <v>1300</v>
      </c>
    </row>
    <row r="618" spans="1:9" x14ac:dyDescent="0.3">
      <c r="A618" t="s">
        <v>484</v>
      </c>
      <c r="B618" t="s">
        <v>1235</v>
      </c>
      <c r="C618" t="s">
        <v>3648</v>
      </c>
      <c r="I618" t="s">
        <v>1304</v>
      </c>
    </row>
    <row r="619" spans="1:9" x14ac:dyDescent="0.3">
      <c r="A619" t="s">
        <v>484</v>
      </c>
      <c r="B619" t="s">
        <v>463</v>
      </c>
      <c r="C619" t="s">
        <v>2285</v>
      </c>
      <c r="I619" t="s">
        <v>1306</v>
      </c>
    </row>
    <row r="620" spans="1:9" x14ac:dyDescent="0.3">
      <c r="A620" t="s">
        <v>484</v>
      </c>
      <c r="B620" t="s">
        <v>8374</v>
      </c>
      <c r="C620" t="s">
        <v>6877</v>
      </c>
      <c r="D620" t="s">
        <v>3648</v>
      </c>
      <c r="I620" t="s">
        <v>1307</v>
      </c>
    </row>
    <row r="621" spans="1:9" x14ac:dyDescent="0.3">
      <c r="A621" t="s">
        <v>1235</v>
      </c>
      <c r="B621" t="s">
        <v>8372</v>
      </c>
      <c r="C621" t="s">
        <v>4313</v>
      </c>
      <c r="D621" t="s">
        <v>3648</v>
      </c>
      <c r="I621" t="s">
        <v>1310</v>
      </c>
    </row>
    <row r="622" spans="1:9" x14ac:dyDescent="0.3">
      <c r="A622" t="s">
        <v>484</v>
      </c>
      <c r="B622" t="s">
        <v>347</v>
      </c>
      <c r="C622" t="s">
        <v>463</v>
      </c>
      <c r="D622" t="s">
        <v>8375</v>
      </c>
      <c r="I622" t="s">
        <v>1313</v>
      </c>
    </row>
    <row r="623" spans="1:9" x14ac:dyDescent="0.3">
      <c r="A623" t="s">
        <v>484</v>
      </c>
      <c r="B623" t="s">
        <v>1235</v>
      </c>
      <c r="C623" t="s">
        <v>8375</v>
      </c>
      <c r="I623" t="s">
        <v>1314</v>
      </c>
    </row>
    <row r="624" spans="1:9" x14ac:dyDescent="0.3">
      <c r="A624" t="s">
        <v>484</v>
      </c>
      <c r="B624" t="s">
        <v>8374</v>
      </c>
      <c r="C624" t="s">
        <v>1235</v>
      </c>
      <c r="D624" t="s">
        <v>3648</v>
      </c>
      <c r="I624" t="s">
        <v>1316</v>
      </c>
    </row>
    <row r="625" spans="1:9" x14ac:dyDescent="0.3">
      <c r="A625" t="s">
        <v>609</v>
      </c>
      <c r="B625" t="s">
        <v>463</v>
      </c>
      <c r="C625" t="s">
        <v>6877</v>
      </c>
      <c r="I625" t="s">
        <v>1318</v>
      </c>
    </row>
    <row r="626" spans="1:9" x14ac:dyDescent="0.3">
      <c r="A626" t="s">
        <v>347</v>
      </c>
      <c r="B626" t="s">
        <v>4040</v>
      </c>
      <c r="C626" t="s">
        <v>609</v>
      </c>
      <c r="D626" t="s">
        <v>6325</v>
      </c>
      <c r="I626" t="s">
        <v>1319</v>
      </c>
    </row>
    <row r="627" spans="1:9" x14ac:dyDescent="0.3">
      <c r="A627" t="s">
        <v>1235</v>
      </c>
      <c r="B627" t="s">
        <v>2285</v>
      </c>
      <c r="C627" t="s">
        <v>4313</v>
      </c>
      <c r="D627" t="s">
        <v>3648</v>
      </c>
      <c r="I627" t="s">
        <v>1321</v>
      </c>
    </row>
    <row r="628" spans="1:9" x14ac:dyDescent="0.3">
      <c r="A628" t="s">
        <v>4675</v>
      </c>
      <c r="B628" t="s">
        <v>1235</v>
      </c>
      <c r="C628" t="s">
        <v>7902</v>
      </c>
      <c r="D628" t="s">
        <v>8375</v>
      </c>
      <c r="I628" t="s">
        <v>1322</v>
      </c>
    </row>
    <row r="629" spans="1:9" x14ac:dyDescent="0.3">
      <c r="A629" t="s">
        <v>484</v>
      </c>
      <c r="B629" t="s">
        <v>4313</v>
      </c>
      <c r="I629" t="s">
        <v>1323</v>
      </c>
    </row>
    <row r="630" spans="1:9" x14ac:dyDescent="0.3">
      <c r="A630" t="s">
        <v>347</v>
      </c>
      <c r="B630" t="s">
        <v>1235</v>
      </c>
      <c r="C630" t="s">
        <v>7902</v>
      </c>
      <c r="I630" t="s">
        <v>1324</v>
      </c>
    </row>
    <row r="631" spans="1:9" x14ac:dyDescent="0.3">
      <c r="A631" t="s">
        <v>484</v>
      </c>
      <c r="B631" t="s">
        <v>4313</v>
      </c>
      <c r="I631" t="s">
        <v>477</v>
      </c>
    </row>
    <row r="632" spans="1:9" x14ac:dyDescent="0.3">
      <c r="A632" t="s">
        <v>609</v>
      </c>
      <c r="B632" t="s">
        <v>6325</v>
      </c>
      <c r="C632" t="s">
        <v>463</v>
      </c>
      <c r="I632" t="s">
        <v>1326</v>
      </c>
    </row>
    <row r="633" spans="1:9" x14ac:dyDescent="0.3">
      <c r="A633" t="s">
        <v>1235</v>
      </c>
      <c r="B633" t="s">
        <v>6081</v>
      </c>
      <c r="C633" t="s">
        <v>6877</v>
      </c>
      <c r="I633" t="s">
        <v>1328</v>
      </c>
    </row>
    <row r="634" spans="1:9" x14ac:dyDescent="0.3">
      <c r="A634" t="s">
        <v>609</v>
      </c>
      <c r="B634" t="s">
        <v>1235</v>
      </c>
      <c r="C634" t="s">
        <v>6877</v>
      </c>
      <c r="I634" t="s">
        <v>1330</v>
      </c>
    </row>
    <row r="635" spans="1:9" x14ac:dyDescent="0.3">
      <c r="A635" t="s">
        <v>609</v>
      </c>
      <c r="I635" t="s">
        <v>1331</v>
      </c>
    </row>
    <row r="636" spans="1:9" x14ac:dyDescent="0.3">
      <c r="A636" t="s">
        <v>484</v>
      </c>
      <c r="B636" t="s">
        <v>347</v>
      </c>
      <c r="C636" t="s">
        <v>609</v>
      </c>
      <c r="D636" t="s">
        <v>6877</v>
      </c>
      <c r="E636" t="s">
        <v>3648</v>
      </c>
      <c r="F636" t="s">
        <v>5263</v>
      </c>
      <c r="I636" t="s">
        <v>1333</v>
      </c>
    </row>
    <row r="637" spans="1:9" x14ac:dyDescent="0.3">
      <c r="A637" t="s">
        <v>609</v>
      </c>
      <c r="B637" t="s">
        <v>1235</v>
      </c>
      <c r="I637" t="s">
        <v>1334</v>
      </c>
    </row>
    <row r="638" spans="1:9" x14ac:dyDescent="0.3">
      <c r="A638" t="s">
        <v>4675</v>
      </c>
      <c r="B638" t="s">
        <v>1235</v>
      </c>
      <c r="C638" t="s">
        <v>8373</v>
      </c>
      <c r="D638" t="s">
        <v>8375</v>
      </c>
      <c r="I638" t="s">
        <v>1337</v>
      </c>
    </row>
    <row r="639" spans="1:9" x14ac:dyDescent="0.3">
      <c r="A639" t="s">
        <v>484</v>
      </c>
      <c r="B639" t="s">
        <v>347</v>
      </c>
      <c r="C639" t="s">
        <v>3648</v>
      </c>
      <c r="I639" t="s">
        <v>1339</v>
      </c>
    </row>
    <row r="640" spans="1:9" x14ac:dyDescent="0.3">
      <c r="A640" t="s">
        <v>484</v>
      </c>
      <c r="B640" t="s">
        <v>347</v>
      </c>
      <c r="C640" t="s">
        <v>3648</v>
      </c>
      <c r="I640" t="s">
        <v>1340</v>
      </c>
    </row>
    <row r="641" spans="1:9" x14ac:dyDescent="0.3">
      <c r="A641" t="s">
        <v>484</v>
      </c>
      <c r="B641" t="s">
        <v>8374</v>
      </c>
      <c r="C641" t="s">
        <v>3648</v>
      </c>
      <c r="I641" t="s">
        <v>1341</v>
      </c>
    </row>
    <row r="642" spans="1:9" x14ac:dyDescent="0.3">
      <c r="A642" t="s">
        <v>609</v>
      </c>
      <c r="B642" t="s">
        <v>6325</v>
      </c>
      <c r="C642" t="s">
        <v>463</v>
      </c>
      <c r="I642" t="s">
        <v>1342</v>
      </c>
    </row>
    <row r="643" spans="1:9" x14ac:dyDescent="0.3">
      <c r="A643" t="s">
        <v>1235</v>
      </c>
      <c r="B643" t="s">
        <v>7902</v>
      </c>
      <c r="C643" t="s">
        <v>3648</v>
      </c>
      <c r="I643" t="s">
        <v>1343</v>
      </c>
    </row>
    <row r="644" spans="1:9" x14ac:dyDescent="0.3">
      <c r="A644" t="s">
        <v>1235</v>
      </c>
      <c r="I644" t="s">
        <v>1344</v>
      </c>
    </row>
    <row r="645" spans="1:9" x14ac:dyDescent="0.3">
      <c r="A645" t="s">
        <v>609</v>
      </c>
      <c r="B645" t="s">
        <v>6877</v>
      </c>
      <c r="I645" t="s">
        <v>1346</v>
      </c>
    </row>
    <row r="646" spans="1:9" x14ac:dyDescent="0.3">
      <c r="A646" t="s">
        <v>1235</v>
      </c>
      <c r="B646" t="s">
        <v>8372</v>
      </c>
      <c r="C646" t="s">
        <v>3648</v>
      </c>
      <c r="I646" t="s">
        <v>1348</v>
      </c>
    </row>
    <row r="647" spans="1:9" x14ac:dyDescent="0.3">
      <c r="A647" t="s">
        <v>609</v>
      </c>
      <c r="B647" t="s">
        <v>1235</v>
      </c>
      <c r="C647" t="s">
        <v>6325</v>
      </c>
      <c r="D647" t="s">
        <v>6081</v>
      </c>
      <c r="I647" t="s">
        <v>1351</v>
      </c>
    </row>
    <row r="648" spans="1:9" x14ac:dyDescent="0.3">
      <c r="A648" t="s">
        <v>609</v>
      </c>
      <c r="B648" t="s">
        <v>8374</v>
      </c>
      <c r="C648" t="s">
        <v>1235</v>
      </c>
      <c r="D648" t="s">
        <v>6877</v>
      </c>
      <c r="I648" t="s">
        <v>1353</v>
      </c>
    </row>
    <row r="649" spans="1:9" x14ac:dyDescent="0.3">
      <c r="A649" t="s">
        <v>484</v>
      </c>
      <c r="B649" t="s">
        <v>609</v>
      </c>
      <c r="C649" t="s">
        <v>6877</v>
      </c>
      <c r="I649" t="s">
        <v>1354</v>
      </c>
    </row>
    <row r="650" spans="1:9" x14ac:dyDescent="0.3">
      <c r="A650" t="s">
        <v>484</v>
      </c>
      <c r="B650" t="s">
        <v>347</v>
      </c>
      <c r="C650" t="s">
        <v>463</v>
      </c>
      <c r="D650" t="s">
        <v>2285</v>
      </c>
      <c r="E650" t="s">
        <v>4313</v>
      </c>
      <c r="F650" t="s">
        <v>3648</v>
      </c>
      <c r="I650" t="s">
        <v>1357</v>
      </c>
    </row>
    <row r="651" spans="1:9" x14ac:dyDescent="0.3">
      <c r="A651" t="s">
        <v>484</v>
      </c>
      <c r="B651" t="s">
        <v>1235</v>
      </c>
      <c r="C651" t="s">
        <v>8375</v>
      </c>
      <c r="I651" t="s">
        <v>1358</v>
      </c>
    </row>
    <row r="652" spans="1:9" x14ac:dyDescent="0.3">
      <c r="A652" t="s">
        <v>609</v>
      </c>
      <c r="B652" t="s">
        <v>1235</v>
      </c>
      <c r="I652" t="s">
        <v>1359</v>
      </c>
    </row>
    <row r="653" spans="1:9" x14ac:dyDescent="0.3">
      <c r="A653" t="s">
        <v>484</v>
      </c>
      <c r="B653" t="s">
        <v>2285</v>
      </c>
      <c r="C653" t="s">
        <v>4313</v>
      </c>
      <c r="D653" t="s">
        <v>3648</v>
      </c>
      <c r="I653" t="s">
        <v>1360</v>
      </c>
    </row>
    <row r="654" spans="1:9" x14ac:dyDescent="0.3">
      <c r="A654" t="s">
        <v>484</v>
      </c>
      <c r="B654" t="s">
        <v>4313</v>
      </c>
      <c r="C654" t="s">
        <v>3648</v>
      </c>
      <c r="I654" t="s">
        <v>1361</v>
      </c>
    </row>
    <row r="655" spans="1:9" x14ac:dyDescent="0.3">
      <c r="A655" t="s">
        <v>484</v>
      </c>
      <c r="B655" t="s">
        <v>8374</v>
      </c>
      <c r="C655" t="s">
        <v>1235</v>
      </c>
      <c r="D655" t="s">
        <v>8372</v>
      </c>
      <c r="E655" t="s">
        <v>3648</v>
      </c>
      <c r="I655" t="s">
        <v>1362</v>
      </c>
    </row>
    <row r="656" spans="1:9" x14ac:dyDescent="0.3">
      <c r="A656" t="s">
        <v>484</v>
      </c>
      <c r="B656" t="s">
        <v>1235</v>
      </c>
      <c r="C656" t="s">
        <v>3648</v>
      </c>
      <c r="I656" t="s">
        <v>1364</v>
      </c>
    </row>
    <row r="657" spans="1:9" x14ac:dyDescent="0.3">
      <c r="A657" t="s">
        <v>484</v>
      </c>
      <c r="B657" t="s">
        <v>347</v>
      </c>
      <c r="C657" t="s">
        <v>609</v>
      </c>
      <c r="D657" t="s">
        <v>6325</v>
      </c>
      <c r="E657" t="s">
        <v>463</v>
      </c>
      <c r="F657" t="s">
        <v>4313</v>
      </c>
      <c r="I657" t="s">
        <v>1365</v>
      </c>
    </row>
    <row r="658" spans="1:9" x14ac:dyDescent="0.3">
      <c r="A658" t="s">
        <v>1235</v>
      </c>
      <c r="I658" t="s">
        <v>1366</v>
      </c>
    </row>
    <row r="659" spans="1:9" x14ac:dyDescent="0.3">
      <c r="A659" t="s">
        <v>1235</v>
      </c>
      <c r="B659" t="s">
        <v>8373</v>
      </c>
      <c r="I659" t="s">
        <v>1368</v>
      </c>
    </row>
    <row r="660" spans="1:9" x14ac:dyDescent="0.3">
      <c r="A660" t="s">
        <v>484</v>
      </c>
      <c r="B660" t="s">
        <v>347</v>
      </c>
      <c r="C660" t="s">
        <v>609</v>
      </c>
      <c r="I660" t="s">
        <v>1371</v>
      </c>
    </row>
    <row r="661" spans="1:9" x14ac:dyDescent="0.3">
      <c r="A661" t="s">
        <v>609</v>
      </c>
      <c r="B661" t="s">
        <v>8374</v>
      </c>
      <c r="I661" t="s">
        <v>1373</v>
      </c>
    </row>
    <row r="662" spans="1:9" x14ac:dyDescent="0.3">
      <c r="A662" t="s">
        <v>484</v>
      </c>
      <c r="B662" t="s">
        <v>463</v>
      </c>
      <c r="C662" t="s">
        <v>4313</v>
      </c>
      <c r="D662" t="s">
        <v>3648</v>
      </c>
      <c r="I662" t="s">
        <v>1376</v>
      </c>
    </row>
    <row r="663" spans="1:9" x14ac:dyDescent="0.3">
      <c r="A663" t="s">
        <v>8374</v>
      </c>
      <c r="B663" t="s">
        <v>1235</v>
      </c>
      <c r="I663" t="s">
        <v>1378</v>
      </c>
    </row>
    <row r="664" spans="1:9" x14ac:dyDescent="0.3">
      <c r="A664" t="s">
        <v>484</v>
      </c>
      <c r="B664" t="s">
        <v>8374</v>
      </c>
      <c r="C664" t="s">
        <v>463</v>
      </c>
      <c r="D664" t="s">
        <v>3648</v>
      </c>
      <c r="I664" t="s">
        <v>1379</v>
      </c>
    </row>
    <row r="665" spans="1:9" x14ac:dyDescent="0.3">
      <c r="A665" t="s">
        <v>484</v>
      </c>
      <c r="B665" t="s">
        <v>8374</v>
      </c>
      <c r="C665" t="s">
        <v>3648</v>
      </c>
      <c r="I665" t="s">
        <v>1381</v>
      </c>
    </row>
    <row r="666" spans="1:9" x14ac:dyDescent="0.3">
      <c r="A666" t="s">
        <v>1235</v>
      </c>
      <c r="B666" t="s">
        <v>8372</v>
      </c>
      <c r="C666" t="s">
        <v>6877</v>
      </c>
      <c r="I666" t="s">
        <v>1383</v>
      </c>
    </row>
    <row r="667" spans="1:9" x14ac:dyDescent="0.3">
      <c r="A667" t="s">
        <v>347</v>
      </c>
      <c r="B667" t="s">
        <v>4675</v>
      </c>
      <c r="C667" t="s">
        <v>1235</v>
      </c>
      <c r="D667" t="s">
        <v>7902</v>
      </c>
      <c r="E667" t="s">
        <v>8373</v>
      </c>
      <c r="F667" t="s">
        <v>3648</v>
      </c>
      <c r="I667" t="s">
        <v>1386</v>
      </c>
    </row>
    <row r="668" spans="1:9" x14ac:dyDescent="0.3">
      <c r="A668" t="s">
        <v>8374</v>
      </c>
      <c r="B668" t="s">
        <v>1235</v>
      </c>
      <c r="C668" t="s">
        <v>463</v>
      </c>
      <c r="I668" t="s">
        <v>1388</v>
      </c>
    </row>
    <row r="669" spans="1:9" x14ac:dyDescent="0.3">
      <c r="A669" t="s">
        <v>484</v>
      </c>
      <c r="B669" t="s">
        <v>609</v>
      </c>
      <c r="C669" t="s">
        <v>8374</v>
      </c>
      <c r="I669" t="s">
        <v>1389</v>
      </c>
    </row>
    <row r="670" spans="1:9" x14ac:dyDescent="0.3">
      <c r="A670" t="s">
        <v>484</v>
      </c>
      <c r="B670" t="s">
        <v>4040</v>
      </c>
      <c r="C670" t="s">
        <v>609</v>
      </c>
      <c r="D670" t="s">
        <v>6325</v>
      </c>
      <c r="E670" t="s">
        <v>4313</v>
      </c>
      <c r="I670" t="s">
        <v>1390</v>
      </c>
    </row>
    <row r="671" spans="1:9" x14ac:dyDescent="0.3">
      <c r="A671" t="s">
        <v>347</v>
      </c>
      <c r="B671" t="s">
        <v>4313</v>
      </c>
      <c r="C671" t="s">
        <v>3648</v>
      </c>
      <c r="I671" t="s">
        <v>1392</v>
      </c>
    </row>
    <row r="672" spans="1:9" x14ac:dyDescent="0.3">
      <c r="A672" t="s">
        <v>347</v>
      </c>
      <c r="B672" t="s">
        <v>4675</v>
      </c>
      <c r="C672" t="s">
        <v>8374</v>
      </c>
      <c r="D672" t="s">
        <v>1235</v>
      </c>
      <c r="E672" t="s">
        <v>5263</v>
      </c>
      <c r="I672" t="s">
        <v>1394</v>
      </c>
    </row>
    <row r="673" spans="1:9" x14ac:dyDescent="0.3">
      <c r="A673" t="s">
        <v>484</v>
      </c>
      <c r="B673" t="s">
        <v>8374</v>
      </c>
      <c r="C673" t="s">
        <v>1235</v>
      </c>
      <c r="D673" t="s">
        <v>3648</v>
      </c>
      <c r="I673" t="s">
        <v>1395</v>
      </c>
    </row>
    <row r="674" spans="1:9" x14ac:dyDescent="0.3">
      <c r="A674" t="s">
        <v>484</v>
      </c>
      <c r="B674" t="s">
        <v>347</v>
      </c>
      <c r="C674" t="s">
        <v>1235</v>
      </c>
      <c r="D674" t="s">
        <v>7902</v>
      </c>
      <c r="I674" t="s">
        <v>1397</v>
      </c>
    </row>
    <row r="675" spans="1:9" x14ac:dyDescent="0.3">
      <c r="A675" t="s">
        <v>609</v>
      </c>
      <c r="B675" t="s">
        <v>8374</v>
      </c>
      <c r="I675" t="s">
        <v>1399</v>
      </c>
    </row>
    <row r="676" spans="1:9" x14ac:dyDescent="0.3">
      <c r="A676" t="s">
        <v>484</v>
      </c>
      <c r="B676" t="s">
        <v>8375</v>
      </c>
      <c r="I676" t="s">
        <v>1401</v>
      </c>
    </row>
    <row r="677" spans="1:9" x14ac:dyDescent="0.3">
      <c r="A677" t="s">
        <v>609</v>
      </c>
      <c r="B677" t="s">
        <v>1235</v>
      </c>
      <c r="C677" t="s">
        <v>6877</v>
      </c>
      <c r="I677" t="s">
        <v>1403</v>
      </c>
    </row>
    <row r="678" spans="1:9" x14ac:dyDescent="0.3">
      <c r="A678" t="s">
        <v>609</v>
      </c>
      <c r="B678" t="s">
        <v>6877</v>
      </c>
      <c r="C678" t="s">
        <v>8373</v>
      </c>
      <c r="I678" t="s">
        <v>1406</v>
      </c>
    </row>
    <row r="679" spans="1:9" x14ac:dyDescent="0.3">
      <c r="A679" t="s">
        <v>484</v>
      </c>
      <c r="B679" t="s">
        <v>609</v>
      </c>
      <c r="C679" t="s">
        <v>8374</v>
      </c>
      <c r="D679" t="s">
        <v>3648</v>
      </c>
      <c r="I679" t="s">
        <v>1408</v>
      </c>
    </row>
    <row r="680" spans="1:9" x14ac:dyDescent="0.3">
      <c r="A680" t="s">
        <v>8374</v>
      </c>
      <c r="B680" t="s">
        <v>1235</v>
      </c>
      <c r="C680" t="s">
        <v>8372</v>
      </c>
      <c r="D680" t="s">
        <v>3648</v>
      </c>
      <c r="E680" t="s">
        <v>5263</v>
      </c>
      <c r="I680" t="s">
        <v>1410</v>
      </c>
    </row>
    <row r="681" spans="1:9" x14ac:dyDescent="0.3">
      <c r="A681" t="s">
        <v>609</v>
      </c>
      <c r="B681" t="s">
        <v>8373</v>
      </c>
      <c r="I681" t="s">
        <v>1413</v>
      </c>
    </row>
    <row r="682" spans="1:9" x14ac:dyDescent="0.3">
      <c r="A682" t="s">
        <v>347</v>
      </c>
      <c r="B682" t="s">
        <v>4040</v>
      </c>
      <c r="C682" t="s">
        <v>609</v>
      </c>
      <c r="D682" t="s">
        <v>6325</v>
      </c>
      <c r="E682" t="s">
        <v>463</v>
      </c>
      <c r="I682" t="s">
        <v>1415</v>
      </c>
    </row>
    <row r="683" spans="1:9" x14ac:dyDescent="0.3">
      <c r="A683" t="s">
        <v>484</v>
      </c>
      <c r="B683" t="s">
        <v>1235</v>
      </c>
      <c r="C683" t="s">
        <v>463</v>
      </c>
      <c r="D683" t="s">
        <v>8375</v>
      </c>
      <c r="I683" t="s">
        <v>1416</v>
      </c>
    </row>
    <row r="684" spans="1:9" x14ac:dyDescent="0.3">
      <c r="A684" t="s">
        <v>609</v>
      </c>
      <c r="B684" t="s">
        <v>6877</v>
      </c>
      <c r="I684" t="s">
        <v>1417</v>
      </c>
    </row>
    <row r="685" spans="1:9" x14ac:dyDescent="0.3">
      <c r="A685" t="s">
        <v>609</v>
      </c>
      <c r="B685" t="s">
        <v>1235</v>
      </c>
      <c r="C685" t="s">
        <v>6325</v>
      </c>
      <c r="I685" t="s">
        <v>1420</v>
      </c>
    </row>
    <row r="686" spans="1:9" x14ac:dyDescent="0.3">
      <c r="A686" t="s">
        <v>8374</v>
      </c>
      <c r="B686" t="s">
        <v>1235</v>
      </c>
      <c r="C686" t="s">
        <v>463</v>
      </c>
      <c r="D686" t="s">
        <v>8372</v>
      </c>
      <c r="I686" t="s">
        <v>1422</v>
      </c>
    </row>
    <row r="687" spans="1:9" x14ac:dyDescent="0.3">
      <c r="A687" t="s">
        <v>347</v>
      </c>
      <c r="B687" t="s">
        <v>4040</v>
      </c>
      <c r="C687" t="s">
        <v>609</v>
      </c>
      <c r="D687" t="s">
        <v>6325</v>
      </c>
      <c r="E687" t="s">
        <v>4313</v>
      </c>
      <c r="I687" t="s">
        <v>1424</v>
      </c>
    </row>
    <row r="688" spans="1:9" x14ac:dyDescent="0.3">
      <c r="A688" t="s">
        <v>8374</v>
      </c>
      <c r="B688" t="s">
        <v>1235</v>
      </c>
      <c r="C688" t="s">
        <v>8372</v>
      </c>
      <c r="D688" t="s">
        <v>3648</v>
      </c>
      <c r="I688" t="s">
        <v>1425</v>
      </c>
    </row>
    <row r="689" spans="1:9" x14ac:dyDescent="0.3">
      <c r="A689" t="s">
        <v>484</v>
      </c>
      <c r="B689" t="s">
        <v>8372</v>
      </c>
      <c r="C689" t="s">
        <v>3648</v>
      </c>
      <c r="I689" t="s">
        <v>1426</v>
      </c>
    </row>
    <row r="690" spans="1:9" x14ac:dyDescent="0.3">
      <c r="A690" t="s">
        <v>484</v>
      </c>
      <c r="B690" t="s">
        <v>347</v>
      </c>
      <c r="C690" t="s">
        <v>3648</v>
      </c>
      <c r="I690" t="s">
        <v>1427</v>
      </c>
    </row>
    <row r="691" spans="1:9" x14ac:dyDescent="0.3">
      <c r="A691" t="s">
        <v>1235</v>
      </c>
      <c r="B691" t="s">
        <v>8372</v>
      </c>
      <c r="C691" t="s">
        <v>3648</v>
      </c>
      <c r="I691" t="s">
        <v>1428</v>
      </c>
    </row>
    <row r="692" spans="1:9" x14ac:dyDescent="0.3">
      <c r="A692" t="s">
        <v>609</v>
      </c>
      <c r="B692" t="s">
        <v>1235</v>
      </c>
      <c r="C692" t="s">
        <v>4313</v>
      </c>
      <c r="I692" t="s">
        <v>1429</v>
      </c>
    </row>
    <row r="693" spans="1:9" x14ac:dyDescent="0.3">
      <c r="A693" t="s">
        <v>347</v>
      </c>
      <c r="B693" t="s">
        <v>4040</v>
      </c>
      <c r="C693" t="s">
        <v>4675</v>
      </c>
      <c r="D693" t="s">
        <v>1235</v>
      </c>
      <c r="E693" t="s">
        <v>6325</v>
      </c>
      <c r="F693" t="s">
        <v>463</v>
      </c>
      <c r="G693" t="s">
        <v>6081</v>
      </c>
      <c r="I693" t="s">
        <v>1432</v>
      </c>
    </row>
    <row r="694" spans="1:9" x14ac:dyDescent="0.3">
      <c r="A694" t="s">
        <v>609</v>
      </c>
      <c r="B694" t="s">
        <v>6325</v>
      </c>
      <c r="I694" t="s">
        <v>1433</v>
      </c>
    </row>
    <row r="695" spans="1:9" x14ac:dyDescent="0.3">
      <c r="A695" t="s">
        <v>484</v>
      </c>
      <c r="B695" t="s">
        <v>609</v>
      </c>
      <c r="C695" t="s">
        <v>8374</v>
      </c>
      <c r="D695" t="s">
        <v>1235</v>
      </c>
      <c r="E695" t="s">
        <v>3648</v>
      </c>
      <c r="I695" t="s">
        <v>1434</v>
      </c>
    </row>
    <row r="696" spans="1:9" x14ac:dyDescent="0.3">
      <c r="A696" t="s">
        <v>484</v>
      </c>
      <c r="B696" t="s">
        <v>609</v>
      </c>
      <c r="C696" t="s">
        <v>6325</v>
      </c>
      <c r="D696" t="s">
        <v>463</v>
      </c>
      <c r="I696" t="s">
        <v>1435</v>
      </c>
    </row>
    <row r="697" spans="1:9" x14ac:dyDescent="0.3">
      <c r="A697" t="s">
        <v>484</v>
      </c>
      <c r="B697" t="s">
        <v>8374</v>
      </c>
      <c r="C697" t="s">
        <v>3648</v>
      </c>
      <c r="I697" t="s">
        <v>1436</v>
      </c>
    </row>
    <row r="698" spans="1:9" x14ac:dyDescent="0.3">
      <c r="A698" t="s">
        <v>609</v>
      </c>
      <c r="B698" t="s">
        <v>6877</v>
      </c>
      <c r="I698" t="s">
        <v>1438</v>
      </c>
    </row>
    <row r="699" spans="1:9" x14ac:dyDescent="0.3">
      <c r="A699" t="s">
        <v>347</v>
      </c>
      <c r="B699" t="s">
        <v>4040</v>
      </c>
      <c r="C699" t="s">
        <v>609</v>
      </c>
      <c r="D699" t="s">
        <v>6325</v>
      </c>
      <c r="I699" t="s">
        <v>1440</v>
      </c>
    </row>
    <row r="700" spans="1:9" x14ac:dyDescent="0.3">
      <c r="A700" t="s">
        <v>609</v>
      </c>
      <c r="I700" t="s">
        <v>1442</v>
      </c>
    </row>
    <row r="701" spans="1:9" x14ac:dyDescent="0.3">
      <c r="A701" t="s">
        <v>484</v>
      </c>
      <c r="B701" t="s">
        <v>1235</v>
      </c>
      <c r="C701" t="s">
        <v>8373</v>
      </c>
      <c r="I701" t="s">
        <v>1443</v>
      </c>
    </row>
    <row r="702" spans="1:9" x14ac:dyDescent="0.3">
      <c r="A702" t="s">
        <v>347</v>
      </c>
      <c r="B702" t="s">
        <v>609</v>
      </c>
      <c r="C702" t="s">
        <v>6325</v>
      </c>
      <c r="I702" t="s">
        <v>1444</v>
      </c>
    </row>
    <row r="703" spans="1:9" x14ac:dyDescent="0.3">
      <c r="A703" t="s">
        <v>484</v>
      </c>
      <c r="B703" t="s">
        <v>4313</v>
      </c>
      <c r="C703" t="s">
        <v>3648</v>
      </c>
      <c r="I703" t="s">
        <v>1446</v>
      </c>
    </row>
    <row r="704" spans="1:9" x14ac:dyDescent="0.3">
      <c r="A704" t="s">
        <v>1235</v>
      </c>
      <c r="B704" t="s">
        <v>6877</v>
      </c>
      <c r="I704" t="s">
        <v>1448</v>
      </c>
    </row>
    <row r="705" spans="1:9" x14ac:dyDescent="0.3">
      <c r="A705" t="s">
        <v>609</v>
      </c>
      <c r="B705" t="s">
        <v>1235</v>
      </c>
      <c r="C705" t="s">
        <v>463</v>
      </c>
      <c r="D705" t="s">
        <v>6877</v>
      </c>
      <c r="I705" t="s">
        <v>1449</v>
      </c>
    </row>
    <row r="706" spans="1:9" x14ac:dyDescent="0.3">
      <c r="A706" t="s">
        <v>484</v>
      </c>
      <c r="B706" t="s">
        <v>609</v>
      </c>
      <c r="C706" t="s">
        <v>8374</v>
      </c>
      <c r="D706" t="s">
        <v>3648</v>
      </c>
      <c r="I706" t="s">
        <v>1450</v>
      </c>
    </row>
    <row r="707" spans="1:9" x14ac:dyDescent="0.3">
      <c r="A707" t="s">
        <v>1235</v>
      </c>
      <c r="B707" t="s">
        <v>8373</v>
      </c>
      <c r="I707" t="s">
        <v>1451</v>
      </c>
    </row>
    <row r="708" spans="1:9" x14ac:dyDescent="0.3">
      <c r="A708" t="s">
        <v>1235</v>
      </c>
      <c r="B708" t="s">
        <v>6877</v>
      </c>
      <c r="C708" t="s">
        <v>5263</v>
      </c>
      <c r="I708" t="s">
        <v>1454</v>
      </c>
    </row>
    <row r="709" spans="1:9" x14ac:dyDescent="0.3">
      <c r="A709" t="s">
        <v>8374</v>
      </c>
      <c r="B709" t="s">
        <v>1235</v>
      </c>
      <c r="C709" t="s">
        <v>3648</v>
      </c>
      <c r="I709" t="s">
        <v>1455</v>
      </c>
    </row>
    <row r="710" spans="1:9" x14ac:dyDescent="0.3">
      <c r="A710" t="s">
        <v>484</v>
      </c>
      <c r="B710" t="s">
        <v>347</v>
      </c>
      <c r="C710" t="s">
        <v>463</v>
      </c>
      <c r="D710" t="s">
        <v>3648</v>
      </c>
      <c r="I710" t="s">
        <v>1456</v>
      </c>
    </row>
    <row r="711" spans="1:9" x14ac:dyDescent="0.3">
      <c r="A711" t="s">
        <v>484</v>
      </c>
      <c r="B711" t="s">
        <v>1235</v>
      </c>
      <c r="C711" t="s">
        <v>3648</v>
      </c>
      <c r="I711" t="s">
        <v>1458</v>
      </c>
    </row>
    <row r="712" spans="1:9" x14ac:dyDescent="0.3">
      <c r="A712" t="s">
        <v>484</v>
      </c>
      <c r="B712" t="s">
        <v>8374</v>
      </c>
      <c r="C712" t="s">
        <v>8372</v>
      </c>
      <c r="D712" t="s">
        <v>3648</v>
      </c>
      <c r="I712" t="s">
        <v>1459</v>
      </c>
    </row>
    <row r="713" spans="1:9" x14ac:dyDescent="0.3">
      <c r="A713" t="s">
        <v>484</v>
      </c>
      <c r="B713" t="s">
        <v>4313</v>
      </c>
      <c r="C713" t="s">
        <v>3648</v>
      </c>
      <c r="I713" t="s">
        <v>1460</v>
      </c>
    </row>
    <row r="714" spans="1:9" x14ac:dyDescent="0.3">
      <c r="A714" t="s">
        <v>31</v>
      </c>
      <c r="B714" t="s">
        <v>4207</v>
      </c>
      <c r="I714" t="s">
        <v>1463</v>
      </c>
    </row>
    <row r="715" spans="1:9" x14ac:dyDescent="0.3">
      <c r="A715" t="s">
        <v>1235</v>
      </c>
      <c r="B715" t="s">
        <v>3648</v>
      </c>
      <c r="I715" t="s">
        <v>1465</v>
      </c>
    </row>
    <row r="716" spans="1:9" x14ac:dyDescent="0.3">
      <c r="A716" t="s">
        <v>484</v>
      </c>
      <c r="B716" t="s">
        <v>347</v>
      </c>
      <c r="C716" t="s">
        <v>609</v>
      </c>
      <c r="D716" t="s">
        <v>8374</v>
      </c>
      <c r="I716" t="s">
        <v>1467</v>
      </c>
    </row>
    <row r="717" spans="1:9" x14ac:dyDescent="0.3">
      <c r="A717" t="s">
        <v>4040</v>
      </c>
      <c r="B717" t="s">
        <v>6325</v>
      </c>
      <c r="C717" t="s">
        <v>463</v>
      </c>
      <c r="I717" t="s">
        <v>1469</v>
      </c>
    </row>
    <row r="718" spans="1:9" x14ac:dyDescent="0.3">
      <c r="A718" t="s">
        <v>4313</v>
      </c>
      <c r="B718" t="s">
        <v>3648</v>
      </c>
      <c r="I718" t="s">
        <v>1470</v>
      </c>
    </row>
    <row r="719" spans="1:9" x14ac:dyDescent="0.3">
      <c r="A719" t="s">
        <v>484</v>
      </c>
      <c r="B719" t="s">
        <v>8374</v>
      </c>
      <c r="C719" t="s">
        <v>1235</v>
      </c>
      <c r="D719" t="s">
        <v>3648</v>
      </c>
      <c r="I719" t="s">
        <v>1471</v>
      </c>
    </row>
    <row r="720" spans="1:9" x14ac:dyDescent="0.3">
      <c r="A720" t="s">
        <v>609</v>
      </c>
      <c r="B720" t="s">
        <v>6325</v>
      </c>
      <c r="C720" t="s">
        <v>463</v>
      </c>
      <c r="I720" t="s">
        <v>1473</v>
      </c>
    </row>
    <row r="721" spans="1:9" x14ac:dyDescent="0.3">
      <c r="A721" t="s">
        <v>609</v>
      </c>
      <c r="B721" t="s">
        <v>8374</v>
      </c>
      <c r="I721" t="s">
        <v>1474</v>
      </c>
    </row>
    <row r="722" spans="1:9" x14ac:dyDescent="0.3">
      <c r="A722" t="s">
        <v>609</v>
      </c>
      <c r="B722" t="s">
        <v>6325</v>
      </c>
      <c r="I722" t="s">
        <v>1476</v>
      </c>
    </row>
    <row r="723" spans="1:9" x14ac:dyDescent="0.3">
      <c r="A723" t="s">
        <v>484</v>
      </c>
      <c r="B723" t="s">
        <v>463</v>
      </c>
      <c r="C723" t="s">
        <v>2285</v>
      </c>
      <c r="D723" t="s">
        <v>4313</v>
      </c>
      <c r="I723" t="s">
        <v>1478</v>
      </c>
    </row>
    <row r="724" spans="1:9" x14ac:dyDescent="0.3">
      <c r="A724" t="s">
        <v>1235</v>
      </c>
      <c r="I724" t="s">
        <v>1480</v>
      </c>
    </row>
    <row r="725" spans="1:9" x14ac:dyDescent="0.3">
      <c r="A725" t="s">
        <v>347</v>
      </c>
      <c r="B725" t="s">
        <v>4040</v>
      </c>
      <c r="C725" t="s">
        <v>609</v>
      </c>
      <c r="D725" t="s">
        <v>6325</v>
      </c>
      <c r="E725" t="s">
        <v>463</v>
      </c>
      <c r="I725" t="s">
        <v>1482</v>
      </c>
    </row>
    <row r="726" spans="1:9" x14ac:dyDescent="0.3">
      <c r="A726" t="s">
        <v>484</v>
      </c>
      <c r="B726" t="s">
        <v>347</v>
      </c>
      <c r="C726" t="s">
        <v>8374</v>
      </c>
      <c r="D726" t="s">
        <v>3648</v>
      </c>
      <c r="I726" t="s">
        <v>1483</v>
      </c>
    </row>
    <row r="727" spans="1:9" x14ac:dyDescent="0.3">
      <c r="A727" t="s">
        <v>484</v>
      </c>
      <c r="B727" t="s">
        <v>8372</v>
      </c>
      <c r="C727" t="s">
        <v>4313</v>
      </c>
      <c r="D727" t="s">
        <v>3648</v>
      </c>
      <c r="I727" t="s">
        <v>1484</v>
      </c>
    </row>
    <row r="728" spans="1:9" x14ac:dyDescent="0.3">
      <c r="A728" t="s">
        <v>1235</v>
      </c>
      <c r="B728" t="s">
        <v>6877</v>
      </c>
      <c r="I728" t="s">
        <v>1486</v>
      </c>
    </row>
    <row r="729" spans="1:9" x14ac:dyDescent="0.3">
      <c r="A729" t="s">
        <v>347</v>
      </c>
      <c r="B729" t="s">
        <v>4040</v>
      </c>
      <c r="C729" t="s">
        <v>609</v>
      </c>
      <c r="D729" t="s">
        <v>6325</v>
      </c>
      <c r="E729" t="s">
        <v>463</v>
      </c>
      <c r="I729" t="s">
        <v>1488</v>
      </c>
    </row>
    <row r="730" spans="1:9" x14ac:dyDescent="0.3">
      <c r="A730" t="s">
        <v>484</v>
      </c>
      <c r="B730" t="s">
        <v>609</v>
      </c>
      <c r="C730" t="s">
        <v>4313</v>
      </c>
      <c r="I730" t="s">
        <v>1491</v>
      </c>
    </row>
    <row r="731" spans="1:9" x14ac:dyDescent="0.3">
      <c r="A731" t="s">
        <v>484</v>
      </c>
      <c r="B731" t="s">
        <v>3648</v>
      </c>
      <c r="I731" t="s">
        <v>1493</v>
      </c>
    </row>
    <row r="732" spans="1:9" x14ac:dyDescent="0.3">
      <c r="A732" t="s">
        <v>484</v>
      </c>
      <c r="B732" t="s">
        <v>1235</v>
      </c>
      <c r="C732" t="s">
        <v>3648</v>
      </c>
      <c r="I732" t="s">
        <v>1494</v>
      </c>
    </row>
    <row r="733" spans="1:9" x14ac:dyDescent="0.3">
      <c r="A733" t="s">
        <v>4675</v>
      </c>
      <c r="B733" t="s">
        <v>609</v>
      </c>
      <c r="C733" t="s">
        <v>1235</v>
      </c>
      <c r="I733" t="s">
        <v>1497</v>
      </c>
    </row>
    <row r="734" spans="1:9" x14ac:dyDescent="0.3">
      <c r="A734" t="s">
        <v>484</v>
      </c>
      <c r="B734" t="s">
        <v>8374</v>
      </c>
      <c r="C734" t="s">
        <v>1235</v>
      </c>
      <c r="D734" t="s">
        <v>3648</v>
      </c>
      <c r="I734" t="s">
        <v>1499</v>
      </c>
    </row>
    <row r="735" spans="1:9" x14ac:dyDescent="0.3">
      <c r="A735" t="s">
        <v>484</v>
      </c>
      <c r="B735" t="s">
        <v>2285</v>
      </c>
      <c r="C735" t="s">
        <v>4313</v>
      </c>
      <c r="I735" t="s">
        <v>1502</v>
      </c>
    </row>
    <row r="736" spans="1:9" x14ac:dyDescent="0.3">
      <c r="A736" t="s">
        <v>484</v>
      </c>
      <c r="B736" t="s">
        <v>8374</v>
      </c>
      <c r="C736" t="s">
        <v>1235</v>
      </c>
      <c r="D736" t="s">
        <v>8372</v>
      </c>
      <c r="E736" t="s">
        <v>3648</v>
      </c>
      <c r="I736" t="s">
        <v>1503</v>
      </c>
    </row>
    <row r="737" spans="1:9" x14ac:dyDescent="0.3">
      <c r="A737" t="s">
        <v>347</v>
      </c>
      <c r="B737" t="s">
        <v>4040</v>
      </c>
      <c r="C737" t="s">
        <v>609</v>
      </c>
      <c r="D737" t="s">
        <v>6325</v>
      </c>
      <c r="E737" t="s">
        <v>463</v>
      </c>
      <c r="I737" t="s">
        <v>1505</v>
      </c>
    </row>
    <row r="738" spans="1:9" x14ac:dyDescent="0.3">
      <c r="A738" t="s">
        <v>609</v>
      </c>
      <c r="B738" t="s">
        <v>1235</v>
      </c>
      <c r="C738" t="s">
        <v>463</v>
      </c>
      <c r="D738" t="s">
        <v>6877</v>
      </c>
      <c r="I738" t="s">
        <v>1507</v>
      </c>
    </row>
    <row r="739" spans="1:9" x14ac:dyDescent="0.3">
      <c r="A739" t="s">
        <v>484</v>
      </c>
      <c r="B739" t="s">
        <v>347</v>
      </c>
      <c r="C739" t="s">
        <v>4040</v>
      </c>
      <c r="D739" t="s">
        <v>609</v>
      </c>
      <c r="E739" t="s">
        <v>6325</v>
      </c>
      <c r="F739" t="s">
        <v>463</v>
      </c>
      <c r="I739" t="s">
        <v>1508</v>
      </c>
    </row>
    <row r="740" spans="1:9" x14ac:dyDescent="0.3">
      <c r="A740" t="s">
        <v>484</v>
      </c>
      <c r="B740" t="s">
        <v>609</v>
      </c>
      <c r="C740" t="s">
        <v>8374</v>
      </c>
      <c r="I740" t="s">
        <v>1510</v>
      </c>
    </row>
    <row r="741" spans="1:9" x14ac:dyDescent="0.3">
      <c r="A741" t="s">
        <v>484</v>
      </c>
      <c r="B741" t="s">
        <v>347</v>
      </c>
      <c r="C741" t="s">
        <v>463</v>
      </c>
      <c r="D741" t="s">
        <v>4313</v>
      </c>
      <c r="E741" t="s">
        <v>3648</v>
      </c>
      <c r="I741" t="s">
        <v>1511</v>
      </c>
    </row>
    <row r="742" spans="1:9" x14ac:dyDescent="0.3">
      <c r="A742" t="s">
        <v>484</v>
      </c>
      <c r="B742" t="s">
        <v>8374</v>
      </c>
      <c r="C742" t="s">
        <v>1235</v>
      </c>
      <c r="D742" t="s">
        <v>3648</v>
      </c>
      <c r="I742" t="s">
        <v>1513</v>
      </c>
    </row>
    <row r="743" spans="1:9" x14ac:dyDescent="0.3">
      <c r="A743" t="s">
        <v>347</v>
      </c>
      <c r="B743" t="s">
        <v>609</v>
      </c>
      <c r="I743" t="s">
        <v>1516</v>
      </c>
    </row>
    <row r="744" spans="1:9" x14ac:dyDescent="0.3">
      <c r="A744" t="s">
        <v>4675</v>
      </c>
      <c r="B744" t="s">
        <v>1235</v>
      </c>
      <c r="C744" t="s">
        <v>7902</v>
      </c>
      <c r="D744" t="s">
        <v>8373</v>
      </c>
      <c r="I744" t="s">
        <v>1518</v>
      </c>
    </row>
    <row r="745" spans="1:9" x14ac:dyDescent="0.3">
      <c r="A745" t="s">
        <v>609</v>
      </c>
      <c r="B745" t="s">
        <v>8374</v>
      </c>
      <c r="C745" t="s">
        <v>6877</v>
      </c>
      <c r="D745" t="s">
        <v>3648</v>
      </c>
      <c r="I745" t="s">
        <v>1522</v>
      </c>
    </row>
    <row r="746" spans="1:9" x14ac:dyDescent="0.3">
      <c r="A746" t="s">
        <v>609</v>
      </c>
      <c r="B746" t="s">
        <v>6325</v>
      </c>
      <c r="C746" t="s">
        <v>4313</v>
      </c>
      <c r="I746" t="s">
        <v>1524</v>
      </c>
    </row>
    <row r="747" spans="1:9" x14ac:dyDescent="0.3">
      <c r="A747" t="s">
        <v>484</v>
      </c>
      <c r="B747" t="s">
        <v>8374</v>
      </c>
      <c r="C747" t="s">
        <v>3648</v>
      </c>
      <c r="I747" t="s">
        <v>1525</v>
      </c>
    </row>
    <row r="748" spans="1:9" x14ac:dyDescent="0.3">
      <c r="A748" t="s">
        <v>347</v>
      </c>
      <c r="B748" t="s">
        <v>4040</v>
      </c>
      <c r="C748" t="s">
        <v>609</v>
      </c>
      <c r="D748" t="s">
        <v>6325</v>
      </c>
      <c r="E748" t="s">
        <v>4313</v>
      </c>
      <c r="I748" t="s">
        <v>1527</v>
      </c>
    </row>
    <row r="749" spans="1:9" x14ac:dyDescent="0.3">
      <c r="A749" t="s">
        <v>484</v>
      </c>
      <c r="B749" t="s">
        <v>347</v>
      </c>
      <c r="C749" t="s">
        <v>4313</v>
      </c>
      <c r="D749" t="s">
        <v>3648</v>
      </c>
      <c r="I749" t="s">
        <v>1529</v>
      </c>
    </row>
    <row r="750" spans="1:9" x14ac:dyDescent="0.3">
      <c r="A750" t="s">
        <v>609</v>
      </c>
      <c r="B750" t="s">
        <v>8374</v>
      </c>
      <c r="C750" t="s">
        <v>6877</v>
      </c>
      <c r="I750" t="s">
        <v>1532</v>
      </c>
    </row>
    <row r="751" spans="1:9" x14ac:dyDescent="0.3">
      <c r="A751" t="s">
        <v>8374</v>
      </c>
      <c r="B751" t="s">
        <v>1235</v>
      </c>
      <c r="C751" t="s">
        <v>8372</v>
      </c>
      <c r="D751" t="s">
        <v>3648</v>
      </c>
      <c r="I751" t="s">
        <v>1535</v>
      </c>
    </row>
    <row r="752" spans="1:9" x14ac:dyDescent="0.3">
      <c r="A752" t="s">
        <v>2285</v>
      </c>
      <c r="B752" t="s">
        <v>8372</v>
      </c>
      <c r="C752" t="s">
        <v>4313</v>
      </c>
      <c r="D752" t="s">
        <v>3648</v>
      </c>
      <c r="I752" t="s">
        <v>1537</v>
      </c>
    </row>
    <row r="753" spans="1:9" x14ac:dyDescent="0.3">
      <c r="A753" t="s">
        <v>609</v>
      </c>
      <c r="B753" t="s">
        <v>8374</v>
      </c>
      <c r="I753" t="s">
        <v>1538</v>
      </c>
    </row>
    <row r="754" spans="1:9" x14ac:dyDescent="0.3">
      <c r="A754" t="s">
        <v>484</v>
      </c>
      <c r="B754" t="s">
        <v>8374</v>
      </c>
      <c r="C754" t="s">
        <v>1235</v>
      </c>
      <c r="D754" t="s">
        <v>8372</v>
      </c>
      <c r="E754" t="s">
        <v>3648</v>
      </c>
      <c r="I754" t="s">
        <v>1539</v>
      </c>
    </row>
    <row r="755" spans="1:9" x14ac:dyDescent="0.3">
      <c r="A755" t="s">
        <v>484</v>
      </c>
      <c r="B755" t="s">
        <v>8374</v>
      </c>
      <c r="C755" t="s">
        <v>1235</v>
      </c>
      <c r="D755" t="s">
        <v>3648</v>
      </c>
      <c r="I755" t="s">
        <v>1541</v>
      </c>
    </row>
    <row r="756" spans="1:9" x14ac:dyDescent="0.3">
      <c r="A756" t="s">
        <v>4675</v>
      </c>
      <c r="B756" t="s">
        <v>1235</v>
      </c>
      <c r="C756" t="s">
        <v>4207</v>
      </c>
      <c r="I756" t="s">
        <v>1543</v>
      </c>
    </row>
    <row r="757" spans="1:9" x14ac:dyDescent="0.3">
      <c r="A757" t="s">
        <v>1235</v>
      </c>
      <c r="B757" t="s">
        <v>463</v>
      </c>
      <c r="C757" t="s">
        <v>8373</v>
      </c>
      <c r="I757" t="s">
        <v>1545</v>
      </c>
    </row>
    <row r="758" spans="1:9" x14ac:dyDescent="0.3">
      <c r="A758" t="s">
        <v>347</v>
      </c>
      <c r="B758" t="s">
        <v>609</v>
      </c>
      <c r="C758" t="s">
        <v>1235</v>
      </c>
      <c r="D758" t="s">
        <v>4207</v>
      </c>
      <c r="I758" t="s">
        <v>1547</v>
      </c>
    </row>
    <row r="759" spans="1:9" x14ac:dyDescent="0.3">
      <c r="A759" t="s">
        <v>484</v>
      </c>
      <c r="B759" t="s">
        <v>347</v>
      </c>
      <c r="C759" t="s">
        <v>8374</v>
      </c>
      <c r="D759" t="s">
        <v>3648</v>
      </c>
      <c r="I759" t="s">
        <v>1550</v>
      </c>
    </row>
    <row r="760" spans="1:9" x14ac:dyDescent="0.3">
      <c r="A760" t="s">
        <v>484</v>
      </c>
      <c r="B760" t="s">
        <v>463</v>
      </c>
      <c r="C760" t="s">
        <v>2285</v>
      </c>
      <c r="D760" t="s">
        <v>4313</v>
      </c>
      <c r="E760" t="s">
        <v>3648</v>
      </c>
      <c r="I760" t="s">
        <v>1553</v>
      </c>
    </row>
    <row r="761" spans="1:9" x14ac:dyDescent="0.3">
      <c r="A761" t="s">
        <v>347</v>
      </c>
      <c r="B761" t="s">
        <v>4040</v>
      </c>
      <c r="C761" t="s">
        <v>609</v>
      </c>
      <c r="D761" t="s">
        <v>1235</v>
      </c>
      <c r="E761" t="s">
        <v>6325</v>
      </c>
      <c r="F761" t="s">
        <v>463</v>
      </c>
      <c r="G761" t="s">
        <v>6877</v>
      </c>
      <c r="I761" t="s">
        <v>1556</v>
      </c>
    </row>
    <row r="762" spans="1:9" x14ac:dyDescent="0.3">
      <c r="A762" t="s">
        <v>2285</v>
      </c>
      <c r="B762" t="s">
        <v>4313</v>
      </c>
      <c r="C762" t="s">
        <v>3648</v>
      </c>
      <c r="I762" t="s">
        <v>1558</v>
      </c>
    </row>
    <row r="763" spans="1:9" x14ac:dyDescent="0.3">
      <c r="A763" t="s">
        <v>484</v>
      </c>
      <c r="B763" t="s">
        <v>347</v>
      </c>
      <c r="C763" t="s">
        <v>4313</v>
      </c>
      <c r="I763" t="s">
        <v>64</v>
      </c>
    </row>
    <row r="764" spans="1:9" x14ac:dyDescent="0.3">
      <c r="A764" t="s">
        <v>1235</v>
      </c>
      <c r="B764" t="s">
        <v>463</v>
      </c>
      <c r="C764" t="s">
        <v>8372</v>
      </c>
      <c r="D764" t="s">
        <v>6877</v>
      </c>
      <c r="E764" t="s">
        <v>3648</v>
      </c>
      <c r="I764" t="s">
        <v>1560</v>
      </c>
    </row>
    <row r="765" spans="1:9" x14ac:dyDescent="0.3">
      <c r="A765" t="s">
        <v>8374</v>
      </c>
      <c r="B765" t="s">
        <v>1235</v>
      </c>
      <c r="C765" t="s">
        <v>8372</v>
      </c>
      <c r="D765" t="s">
        <v>3648</v>
      </c>
      <c r="I765" t="s">
        <v>1561</v>
      </c>
    </row>
    <row r="766" spans="1:9" x14ac:dyDescent="0.3">
      <c r="A766" t="s">
        <v>484</v>
      </c>
      <c r="B766" t="s">
        <v>347</v>
      </c>
      <c r="C766" t="s">
        <v>1235</v>
      </c>
      <c r="D766" t="s">
        <v>7902</v>
      </c>
      <c r="E766" t="s">
        <v>6877</v>
      </c>
      <c r="F766" t="s">
        <v>8375</v>
      </c>
      <c r="I766" t="s">
        <v>1564</v>
      </c>
    </row>
    <row r="767" spans="1:9" x14ac:dyDescent="0.3">
      <c r="A767" t="s">
        <v>484</v>
      </c>
      <c r="B767" t="s">
        <v>1235</v>
      </c>
      <c r="C767" t="s">
        <v>3648</v>
      </c>
      <c r="I767" t="s">
        <v>1566</v>
      </c>
    </row>
    <row r="768" spans="1:9" x14ac:dyDescent="0.3">
      <c r="A768" t="s">
        <v>2285</v>
      </c>
      <c r="B768" t="s">
        <v>4313</v>
      </c>
      <c r="C768" t="s">
        <v>3648</v>
      </c>
      <c r="I768" t="s">
        <v>1568</v>
      </c>
    </row>
    <row r="769" spans="1:9" x14ac:dyDescent="0.3">
      <c r="A769" t="s">
        <v>1235</v>
      </c>
      <c r="B769" t="s">
        <v>463</v>
      </c>
      <c r="C769" t="s">
        <v>8372</v>
      </c>
      <c r="D769" t="s">
        <v>6877</v>
      </c>
      <c r="I769" t="s">
        <v>1571</v>
      </c>
    </row>
    <row r="770" spans="1:9" x14ac:dyDescent="0.3">
      <c r="A770" t="s">
        <v>463</v>
      </c>
      <c r="B770" t="s">
        <v>2285</v>
      </c>
      <c r="C770" t="s">
        <v>8372</v>
      </c>
      <c r="D770" t="s">
        <v>6877</v>
      </c>
      <c r="I770" t="s">
        <v>1574</v>
      </c>
    </row>
    <row r="771" spans="1:9" x14ac:dyDescent="0.3">
      <c r="A771" t="s">
        <v>347</v>
      </c>
      <c r="B771" t="s">
        <v>609</v>
      </c>
      <c r="C771" t="s">
        <v>6325</v>
      </c>
      <c r="D771" t="s">
        <v>6877</v>
      </c>
      <c r="E771" t="s">
        <v>4313</v>
      </c>
      <c r="I771" t="s">
        <v>1576</v>
      </c>
    </row>
    <row r="772" spans="1:9" x14ac:dyDescent="0.3">
      <c r="A772" t="s">
        <v>1235</v>
      </c>
      <c r="B772" t="s">
        <v>2285</v>
      </c>
      <c r="C772" t="s">
        <v>3648</v>
      </c>
      <c r="I772" t="s">
        <v>1579</v>
      </c>
    </row>
    <row r="773" spans="1:9" x14ac:dyDescent="0.3">
      <c r="A773" t="s">
        <v>609</v>
      </c>
      <c r="B773" t="s">
        <v>1235</v>
      </c>
      <c r="I773" t="s">
        <v>1580</v>
      </c>
    </row>
    <row r="774" spans="1:9" x14ac:dyDescent="0.3">
      <c r="A774" t="s">
        <v>347</v>
      </c>
      <c r="B774" t="s">
        <v>6325</v>
      </c>
      <c r="C774" t="s">
        <v>463</v>
      </c>
      <c r="I774" t="s">
        <v>1582</v>
      </c>
    </row>
    <row r="775" spans="1:9" x14ac:dyDescent="0.3">
      <c r="A775" t="s">
        <v>484</v>
      </c>
      <c r="B775" t="s">
        <v>8374</v>
      </c>
      <c r="C775" t="s">
        <v>463</v>
      </c>
      <c r="D775" t="s">
        <v>3648</v>
      </c>
      <c r="I775" t="s">
        <v>1583</v>
      </c>
    </row>
    <row r="776" spans="1:9" x14ac:dyDescent="0.3">
      <c r="A776" t="s">
        <v>484</v>
      </c>
      <c r="B776" t="s">
        <v>609</v>
      </c>
      <c r="C776" t="s">
        <v>8372</v>
      </c>
      <c r="D776" t="s">
        <v>6877</v>
      </c>
      <c r="I776" t="s">
        <v>1586</v>
      </c>
    </row>
    <row r="777" spans="1:9" x14ac:dyDescent="0.3">
      <c r="A777" t="s">
        <v>484</v>
      </c>
      <c r="B777" t="s">
        <v>347</v>
      </c>
      <c r="C777" t="s">
        <v>463</v>
      </c>
      <c r="D777" t="s">
        <v>3648</v>
      </c>
      <c r="I777" t="s">
        <v>1588</v>
      </c>
    </row>
    <row r="778" spans="1:9" x14ac:dyDescent="0.3">
      <c r="A778" t="s">
        <v>347</v>
      </c>
      <c r="B778" t="s">
        <v>1235</v>
      </c>
      <c r="C778" t="s">
        <v>6877</v>
      </c>
      <c r="D778" t="s">
        <v>8375</v>
      </c>
      <c r="I778" t="s">
        <v>1589</v>
      </c>
    </row>
    <row r="779" spans="1:9" x14ac:dyDescent="0.3">
      <c r="A779" t="s">
        <v>484</v>
      </c>
      <c r="B779" t="s">
        <v>1235</v>
      </c>
      <c r="C779" t="s">
        <v>8375</v>
      </c>
      <c r="I779" t="s">
        <v>1593</v>
      </c>
    </row>
    <row r="780" spans="1:9" x14ac:dyDescent="0.3">
      <c r="A780" t="s">
        <v>484</v>
      </c>
      <c r="B780" t="s">
        <v>347</v>
      </c>
      <c r="C780" t="s">
        <v>609</v>
      </c>
      <c r="D780" t="s">
        <v>6877</v>
      </c>
      <c r="E780" t="s">
        <v>4313</v>
      </c>
      <c r="I780" t="s">
        <v>1597</v>
      </c>
    </row>
    <row r="781" spans="1:9" x14ac:dyDescent="0.3">
      <c r="A781" t="s">
        <v>609</v>
      </c>
      <c r="B781" t="s">
        <v>1235</v>
      </c>
      <c r="I781" t="s">
        <v>1599</v>
      </c>
    </row>
    <row r="782" spans="1:9" x14ac:dyDescent="0.3">
      <c r="A782" t="s">
        <v>484</v>
      </c>
      <c r="B782" t="s">
        <v>4675</v>
      </c>
      <c r="C782" t="s">
        <v>1235</v>
      </c>
      <c r="D782" t="s">
        <v>7902</v>
      </c>
      <c r="E782" t="s">
        <v>3648</v>
      </c>
      <c r="F782" t="s">
        <v>8375</v>
      </c>
      <c r="I782" t="s">
        <v>1601</v>
      </c>
    </row>
    <row r="783" spans="1:9" x14ac:dyDescent="0.3">
      <c r="A783" t="s">
        <v>347</v>
      </c>
      <c r="B783" t="s">
        <v>609</v>
      </c>
      <c r="C783" t="s">
        <v>6325</v>
      </c>
      <c r="D783" t="s">
        <v>463</v>
      </c>
      <c r="E783" t="s">
        <v>2285</v>
      </c>
      <c r="I783" t="s">
        <v>1603</v>
      </c>
    </row>
    <row r="784" spans="1:9" x14ac:dyDescent="0.3">
      <c r="A784" t="s">
        <v>609</v>
      </c>
      <c r="B784" t="s">
        <v>463</v>
      </c>
      <c r="C784" t="s">
        <v>6877</v>
      </c>
      <c r="I784" t="s">
        <v>1605</v>
      </c>
    </row>
    <row r="785" spans="1:9" x14ac:dyDescent="0.3">
      <c r="A785" t="s">
        <v>609</v>
      </c>
      <c r="B785" t="s">
        <v>6325</v>
      </c>
      <c r="C785" t="s">
        <v>6877</v>
      </c>
      <c r="D785" t="s">
        <v>4313</v>
      </c>
      <c r="I785" t="s">
        <v>1607</v>
      </c>
    </row>
    <row r="786" spans="1:9" x14ac:dyDescent="0.3">
      <c r="A786" t="s">
        <v>484</v>
      </c>
      <c r="B786" t="s">
        <v>347</v>
      </c>
      <c r="C786" t="s">
        <v>3648</v>
      </c>
      <c r="D786" t="s">
        <v>8375</v>
      </c>
      <c r="I786" t="s">
        <v>1610</v>
      </c>
    </row>
    <row r="787" spans="1:9" x14ac:dyDescent="0.3">
      <c r="A787" t="s">
        <v>609</v>
      </c>
      <c r="B787" t="s">
        <v>1235</v>
      </c>
      <c r="C787" t="s">
        <v>6877</v>
      </c>
      <c r="D787" t="s">
        <v>8373</v>
      </c>
      <c r="I787" t="s">
        <v>1613</v>
      </c>
    </row>
    <row r="788" spans="1:9" x14ac:dyDescent="0.3">
      <c r="A788" t="s">
        <v>609</v>
      </c>
      <c r="B788" t="s">
        <v>1235</v>
      </c>
      <c r="C788" t="s">
        <v>6877</v>
      </c>
      <c r="I788" t="s">
        <v>1616</v>
      </c>
    </row>
    <row r="789" spans="1:9" x14ac:dyDescent="0.3">
      <c r="A789" t="s">
        <v>609</v>
      </c>
      <c r="I789" t="s">
        <v>1617</v>
      </c>
    </row>
    <row r="790" spans="1:9" x14ac:dyDescent="0.3">
      <c r="A790" t="s">
        <v>484</v>
      </c>
      <c r="B790" t="s">
        <v>347</v>
      </c>
      <c r="C790" t="s">
        <v>2285</v>
      </c>
      <c r="D790" t="s">
        <v>4313</v>
      </c>
      <c r="I790" t="s">
        <v>1618</v>
      </c>
    </row>
    <row r="791" spans="1:9" x14ac:dyDescent="0.3">
      <c r="A791" t="s">
        <v>484</v>
      </c>
      <c r="B791" t="s">
        <v>347</v>
      </c>
      <c r="C791" t="s">
        <v>1235</v>
      </c>
      <c r="D791" t="s">
        <v>7902</v>
      </c>
      <c r="E791" t="s">
        <v>8375</v>
      </c>
      <c r="I791" t="s">
        <v>1621</v>
      </c>
    </row>
    <row r="792" spans="1:9" x14ac:dyDescent="0.3">
      <c r="A792" t="s">
        <v>1235</v>
      </c>
      <c r="B792" t="s">
        <v>8372</v>
      </c>
      <c r="C792" t="s">
        <v>3648</v>
      </c>
      <c r="I792" t="s">
        <v>1623</v>
      </c>
    </row>
    <row r="793" spans="1:9" x14ac:dyDescent="0.3">
      <c r="A793" t="s">
        <v>609</v>
      </c>
      <c r="I793" t="s">
        <v>1625</v>
      </c>
    </row>
    <row r="794" spans="1:9" x14ac:dyDescent="0.3">
      <c r="A794" t="s">
        <v>484</v>
      </c>
      <c r="B794" t="s">
        <v>347</v>
      </c>
      <c r="C794" t="s">
        <v>463</v>
      </c>
      <c r="I794" t="s">
        <v>1626</v>
      </c>
    </row>
    <row r="795" spans="1:9" x14ac:dyDescent="0.3">
      <c r="A795" t="s">
        <v>484</v>
      </c>
      <c r="B795" t="s">
        <v>609</v>
      </c>
      <c r="C795" t="s">
        <v>8374</v>
      </c>
      <c r="D795" t="s">
        <v>1235</v>
      </c>
      <c r="I795" t="s">
        <v>1628</v>
      </c>
    </row>
    <row r="796" spans="1:9" x14ac:dyDescent="0.3">
      <c r="A796" t="s">
        <v>484</v>
      </c>
      <c r="B796" t="s">
        <v>463</v>
      </c>
      <c r="C796" t="s">
        <v>3648</v>
      </c>
      <c r="I796" t="s">
        <v>1630</v>
      </c>
    </row>
    <row r="797" spans="1:9" x14ac:dyDescent="0.3">
      <c r="A797" t="s">
        <v>1235</v>
      </c>
      <c r="B797" t="s">
        <v>4207</v>
      </c>
      <c r="C797" t="s">
        <v>6877</v>
      </c>
      <c r="D797" t="s">
        <v>8375</v>
      </c>
      <c r="I797" t="s">
        <v>1633</v>
      </c>
    </row>
    <row r="798" spans="1:9" x14ac:dyDescent="0.3">
      <c r="A798" t="s">
        <v>484</v>
      </c>
      <c r="B798" t="s">
        <v>609</v>
      </c>
      <c r="C798" t="s">
        <v>1235</v>
      </c>
      <c r="D798" t="s">
        <v>6325</v>
      </c>
      <c r="E798" t="s">
        <v>3648</v>
      </c>
      <c r="I798" t="s">
        <v>1636</v>
      </c>
    </row>
    <row r="799" spans="1:9" x14ac:dyDescent="0.3">
      <c r="A799" t="s">
        <v>484</v>
      </c>
      <c r="B799" t="s">
        <v>8374</v>
      </c>
      <c r="I799" t="s">
        <v>1639</v>
      </c>
    </row>
    <row r="800" spans="1:9" x14ac:dyDescent="0.3">
      <c r="A800" t="s">
        <v>609</v>
      </c>
      <c r="B800" t="s">
        <v>1235</v>
      </c>
      <c r="I800" t="s">
        <v>1640</v>
      </c>
    </row>
    <row r="801" spans="1:9" x14ac:dyDescent="0.3">
      <c r="A801" t="s">
        <v>4040</v>
      </c>
      <c r="B801" t="s">
        <v>609</v>
      </c>
      <c r="C801" t="s">
        <v>6325</v>
      </c>
      <c r="D801" t="s">
        <v>463</v>
      </c>
      <c r="E801" t="s">
        <v>4207</v>
      </c>
      <c r="I801" t="s">
        <v>1641</v>
      </c>
    </row>
    <row r="802" spans="1:9" x14ac:dyDescent="0.3">
      <c r="A802" t="s">
        <v>609</v>
      </c>
      <c r="I802" t="s">
        <v>1642</v>
      </c>
    </row>
    <row r="803" spans="1:9" x14ac:dyDescent="0.3">
      <c r="A803" t="s">
        <v>347</v>
      </c>
      <c r="B803" t="s">
        <v>4040</v>
      </c>
      <c r="C803" t="s">
        <v>1235</v>
      </c>
      <c r="D803" t="s">
        <v>6325</v>
      </c>
      <c r="E803" t="s">
        <v>7902</v>
      </c>
      <c r="F803" t="s">
        <v>6081</v>
      </c>
      <c r="G803" t="s">
        <v>6877</v>
      </c>
      <c r="I803" t="s">
        <v>1645</v>
      </c>
    </row>
    <row r="804" spans="1:9" x14ac:dyDescent="0.3">
      <c r="A804" t="s">
        <v>484</v>
      </c>
      <c r="B804" t="s">
        <v>347</v>
      </c>
      <c r="C804" t="s">
        <v>1235</v>
      </c>
      <c r="D804" t="s">
        <v>6877</v>
      </c>
      <c r="E804" t="s">
        <v>4313</v>
      </c>
      <c r="I804" t="s">
        <v>1647</v>
      </c>
    </row>
    <row r="805" spans="1:9" x14ac:dyDescent="0.3">
      <c r="A805" t="s">
        <v>609</v>
      </c>
      <c r="B805" t="s">
        <v>6877</v>
      </c>
      <c r="C805" t="s">
        <v>4313</v>
      </c>
      <c r="I805" t="s">
        <v>1648</v>
      </c>
    </row>
    <row r="806" spans="1:9" x14ac:dyDescent="0.3">
      <c r="A806" t="s">
        <v>609</v>
      </c>
      <c r="B806" t="s">
        <v>6877</v>
      </c>
      <c r="I806" t="s">
        <v>1649</v>
      </c>
    </row>
    <row r="807" spans="1:9" x14ac:dyDescent="0.3">
      <c r="A807" t="s">
        <v>484</v>
      </c>
      <c r="B807" t="s">
        <v>347</v>
      </c>
      <c r="C807" t="s">
        <v>609</v>
      </c>
      <c r="D807" t="s">
        <v>6325</v>
      </c>
      <c r="E807" t="s">
        <v>6877</v>
      </c>
      <c r="I807" t="s">
        <v>1652</v>
      </c>
    </row>
    <row r="808" spans="1:9" x14ac:dyDescent="0.3">
      <c r="A808" t="s">
        <v>609</v>
      </c>
      <c r="B808" t="s">
        <v>6877</v>
      </c>
      <c r="I808" t="s">
        <v>1654</v>
      </c>
    </row>
    <row r="809" spans="1:9" x14ac:dyDescent="0.3">
      <c r="A809" t="s">
        <v>4675</v>
      </c>
      <c r="B809" t="s">
        <v>1235</v>
      </c>
      <c r="C809" t="s">
        <v>3648</v>
      </c>
      <c r="I809" t="s">
        <v>1655</v>
      </c>
    </row>
    <row r="810" spans="1:9" x14ac:dyDescent="0.3">
      <c r="A810" t="s">
        <v>609</v>
      </c>
      <c r="B810" t="s">
        <v>8374</v>
      </c>
      <c r="C810" t="s">
        <v>6877</v>
      </c>
      <c r="D810" t="s">
        <v>3648</v>
      </c>
      <c r="I810" t="s">
        <v>1656</v>
      </c>
    </row>
    <row r="811" spans="1:9" x14ac:dyDescent="0.3">
      <c r="A811" t="s">
        <v>609</v>
      </c>
      <c r="B811" t="s">
        <v>6325</v>
      </c>
      <c r="C811" t="s">
        <v>463</v>
      </c>
      <c r="I811" t="s">
        <v>1657</v>
      </c>
    </row>
    <row r="812" spans="1:9" x14ac:dyDescent="0.3">
      <c r="A812" t="s">
        <v>484</v>
      </c>
      <c r="B812" t="s">
        <v>8374</v>
      </c>
      <c r="C812" t="s">
        <v>3648</v>
      </c>
      <c r="I812" t="s">
        <v>1658</v>
      </c>
    </row>
    <row r="813" spans="1:9" x14ac:dyDescent="0.3">
      <c r="A813" t="s">
        <v>609</v>
      </c>
      <c r="B813" t="s">
        <v>1235</v>
      </c>
      <c r="C813" t="s">
        <v>6877</v>
      </c>
      <c r="I813" t="s">
        <v>1660</v>
      </c>
    </row>
    <row r="814" spans="1:9" x14ac:dyDescent="0.3">
      <c r="A814" t="s">
        <v>484</v>
      </c>
      <c r="B814" t="s">
        <v>1235</v>
      </c>
      <c r="C814" t="s">
        <v>3648</v>
      </c>
      <c r="D814" t="s">
        <v>8375</v>
      </c>
      <c r="I814" t="s">
        <v>1661</v>
      </c>
    </row>
    <row r="815" spans="1:9" x14ac:dyDescent="0.3">
      <c r="A815" t="s">
        <v>4675</v>
      </c>
      <c r="B815" t="s">
        <v>1235</v>
      </c>
      <c r="I815" t="s">
        <v>1663</v>
      </c>
    </row>
    <row r="816" spans="1:9" x14ac:dyDescent="0.3">
      <c r="A816" t="s">
        <v>1235</v>
      </c>
      <c r="B816" t="s">
        <v>8372</v>
      </c>
      <c r="C816" t="s">
        <v>3648</v>
      </c>
      <c r="I816" t="s">
        <v>1664</v>
      </c>
    </row>
    <row r="817" spans="1:9" x14ac:dyDescent="0.3">
      <c r="A817" t="s">
        <v>1235</v>
      </c>
      <c r="B817" t="s">
        <v>3648</v>
      </c>
      <c r="I817" t="s">
        <v>1665</v>
      </c>
    </row>
    <row r="818" spans="1:9" x14ac:dyDescent="0.3">
      <c r="A818" t="s">
        <v>1235</v>
      </c>
      <c r="B818" t="s">
        <v>463</v>
      </c>
      <c r="C818" t="s">
        <v>6877</v>
      </c>
      <c r="I818" t="s">
        <v>1666</v>
      </c>
    </row>
    <row r="819" spans="1:9" x14ac:dyDescent="0.3">
      <c r="A819" t="s">
        <v>484</v>
      </c>
      <c r="I819" t="s">
        <v>1667</v>
      </c>
    </row>
    <row r="820" spans="1:9" x14ac:dyDescent="0.3">
      <c r="A820" t="s">
        <v>609</v>
      </c>
      <c r="I820" t="s">
        <v>1668</v>
      </c>
    </row>
    <row r="821" spans="1:9" x14ac:dyDescent="0.3">
      <c r="A821" t="s">
        <v>484</v>
      </c>
      <c r="B821" t="s">
        <v>8374</v>
      </c>
      <c r="C821" t="s">
        <v>1235</v>
      </c>
      <c r="D821" t="s">
        <v>3648</v>
      </c>
      <c r="I821" t="s">
        <v>1670</v>
      </c>
    </row>
    <row r="822" spans="1:9" x14ac:dyDescent="0.3">
      <c r="A822" t="s">
        <v>484</v>
      </c>
      <c r="B822" t="s">
        <v>609</v>
      </c>
      <c r="C822" t="s">
        <v>8374</v>
      </c>
      <c r="D822" t="s">
        <v>3648</v>
      </c>
      <c r="I822" t="s">
        <v>1671</v>
      </c>
    </row>
    <row r="823" spans="1:9" x14ac:dyDescent="0.3">
      <c r="A823" t="s">
        <v>609</v>
      </c>
      <c r="B823" t="s">
        <v>463</v>
      </c>
      <c r="C823" t="s">
        <v>2285</v>
      </c>
      <c r="I823" t="s">
        <v>1672</v>
      </c>
    </row>
    <row r="824" spans="1:9" x14ac:dyDescent="0.3">
      <c r="A824" t="s">
        <v>484</v>
      </c>
      <c r="B824" t="s">
        <v>347</v>
      </c>
      <c r="C824" t="s">
        <v>609</v>
      </c>
      <c r="D824" t="s">
        <v>5263</v>
      </c>
      <c r="I824" t="s">
        <v>1676</v>
      </c>
    </row>
    <row r="825" spans="1:9" x14ac:dyDescent="0.3">
      <c r="A825" t="s">
        <v>484</v>
      </c>
      <c r="B825" t="s">
        <v>347</v>
      </c>
      <c r="C825" t="s">
        <v>3648</v>
      </c>
      <c r="I825" t="s">
        <v>1677</v>
      </c>
    </row>
    <row r="826" spans="1:9" x14ac:dyDescent="0.3">
      <c r="A826" t="s">
        <v>609</v>
      </c>
      <c r="B826" t="s">
        <v>6325</v>
      </c>
      <c r="C826" t="s">
        <v>463</v>
      </c>
      <c r="I826" t="s">
        <v>1678</v>
      </c>
    </row>
    <row r="827" spans="1:9" x14ac:dyDescent="0.3">
      <c r="A827" t="s">
        <v>484</v>
      </c>
      <c r="B827" t="s">
        <v>347</v>
      </c>
      <c r="C827" t="s">
        <v>463</v>
      </c>
      <c r="I827" t="s">
        <v>1679</v>
      </c>
    </row>
    <row r="828" spans="1:9" x14ac:dyDescent="0.3">
      <c r="A828" t="s">
        <v>347</v>
      </c>
      <c r="B828" t="s">
        <v>4040</v>
      </c>
      <c r="C828" t="s">
        <v>609</v>
      </c>
      <c r="D828" t="s">
        <v>6325</v>
      </c>
      <c r="I828" t="s">
        <v>1681</v>
      </c>
    </row>
    <row r="829" spans="1:9" x14ac:dyDescent="0.3">
      <c r="A829" t="s">
        <v>484</v>
      </c>
      <c r="B829" t="s">
        <v>2285</v>
      </c>
      <c r="C829" t="s">
        <v>4313</v>
      </c>
      <c r="I829" t="s">
        <v>1683</v>
      </c>
    </row>
    <row r="830" spans="1:9" x14ac:dyDescent="0.3">
      <c r="A830" t="s">
        <v>4675</v>
      </c>
      <c r="B830" t="s">
        <v>1235</v>
      </c>
      <c r="C830" t="s">
        <v>7902</v>
      </c>
      <c r="D830" t="s">
        <v>6081</v>
      </c>
      <c r="I830" t="s">
        <v>1686</v>
      </c>
    </row>
    <row r="831" spans="1:9" x14ac:dyDescent="0.3">
      <c r="A831" t="s">
        <v>484</v>
      </c>
      <c r="B831" t="s">
        <v>347</v>
      </c>
      <c r="C831" t="s">
        <v>8374</v>
      </c>
      <c r="D831" t="s">
        <v>3648</v>
      </c>
      <c r="I831" t="s">
        <v>1688</v>
      </c>
    </row>
    <row r="832" spans="1:9" x14ac:dyDescent="0.3">
      <c r="A832" t="s">
        <v>347</v>
      </c>
      <c r="B832" t="s">
        <v>1235</v>
      </c>
      <c r="C832" t="s">
        <v>2285</v>
      </c>
      <c r="D832" t="s">
        <v>3648</v>
      </c>
      <c r="I832" t="s">
        <v>1690</v>
      </c>
    </row>
    <row r="833" spans="1:9" x14ac:dyDescent="0.3">
      <c r="A833" t="s">
        <v>4040</v>
      </c>
      <c r="B833" t="s">
        <v>609</v>
      </c>
      <c r="C833" t="s">
        <v>6325</v>
      </c>
      <c r="D833" t="s">
        <v>463</v>
      </c>
      <c r="I833" t="s">
        <v>1692</v>
      </c>
    </row>
    <row r="834" spans="1:9" x14ac:dyDescent="0.3">
      <c r="A834" t="s">
        <v>484</v>
      </c>
      <c r="B834" t="s">
        <v>609</v>
      </c>
      <c r="C834" t="s">
        <v>4313</v>
      </c>
      <c r="I834" t="s">
        <v>1694</v>
      </c>
    </row>
    <row r="835" spans="1:9" x14ac:dyDescent="0.3">
      <c r="A835" t="s">
        <v>484</v>
      </c>
      <c r="B835" t="s">
        <v>8374</v>
      </c>
      <c r="C835" t="s">
        <v>1235</v>
      </c>
      <c r="D835" t="s">
        <v>3648</v>
      </c>
      <c r="I835" t="s">
        <v>1696</v>
      </c>
    </row>
    <row r="836" spans="1:9" x14ac:dyDescent="0.3">
      <c r="A836" t="s">
        <v>1235</v>
      </c>
      <c r="B836" t="s">
        <v>3648</v>
      </c>
      <c r="I836" t="s">
        <v>1697</v>
      </c>
    </row>
    <row r="837" spans="1:9" x14ac:dyDescent="0.3">
      <c r="A837" t="s">
        <v>609</v>
      </c>
      <c r="I837" t="s">
        <v>1698</v>
      </c>
    </row>
    <row r="838" spans="1:9" x14ac:dyDescent="0.3">
      <c r="A838" t="s">
        <v>609</v>
      </c>
      <c r="B838" t="s">
        <v>8373</v>
      </c>
      <c r="I838" t="s">
        <v>1700</v>
      </c>
    </row>
    <row r="839" spans="1:9" x14ac:dyDescent="0.3">
      <c r="A839" t="s">
        <v>347</v>
      </c>
      <c r="B839" t="s">
        <v>4040</v>
      </c>
      <c r="C839" t="s">
        <v>609</v>
      </c>
      <c r="D839" t="s">
        <v>6325</v>
      </c>
      <c r="I839" t="s">
        <v>1702</v>
      </c>
    </row>
    <row r="840" spans="1:9" x14ac:dyDescent="0.3">
      <c r="A840" t="s">
        <v>8374</v>
      </c>
      <c r="B840" t="s">
        <v>1235</v>
      </c>
      <c r="C840" t="s">
        <v>8372</v>
      </c>
      <c r="D840" t="s">
        <v>3648</v>
      </c>
      <c r="I840" t="s">
        <v>1703</v>
      </c>
    </row>
    <row r="841" spans="1:9" x14ac:dyDescent="0.3">
      <c r="A841" t="s">
        <v>484</v>
      </c>
      <c r="B841" t="s">
        <v>1235</v>
      </c>
      <c r="C841" t="s">
        <v>4313</v>
      </c>
      <c r="D841" t="s">
        <v>3648</v>
      </c>
      <c r="I841" t="s">
        <v>1704</v>
      </c>
    </row>
    <row r="842" spans="1:9" x14ac:dyDescent="0.3">
      <c r="A842" t="s">
        <v>484</v>
      </c>
      <c r="B842" t="s">
        <v>1235</v>
      </c>
      <c r="C842" t="s">
        <v>8373</v>
      </c>
      <c r="D842" t="s">
        <v>3648</v>
      </c>
      <c r="I842" t="s">
        <v>1706</v>
      </c>
    </row>
    <row r="843" spans="1:9" x14ac:dyDescent="0.3">
      <c r="A843" t="s">
        <v>1235</v>
      </c>
      <c r="B843" t="s">
        <v>6081</v>
      </c>
      <c r="C843" t="s">
        <v>6877</v>
      </c>
      <c r="D843" t="s">
        <v>3648</v>
      </c>
      <c r="I843" t="s">
        <v>1708</v>
      </c>
    </row>
    <row r="844" spans="1:9" x14ac:dyDescent="0.3">
      <c r="A844" t="s">
        <v>4675</v>
      </c>
      <c r="B844" t="s">
        <v>1235</v>
      </c>
      <c r="C844" t="s">
        <v>7902</v>
      </c>
      <c r="D844" t="s">
        <v>8375</v>
      </c>
      <c r="I844" t="s">
        <v>1710</v>
      </c>
    </row>
    <row r="845" spans="1:9" x14ac:dyDescent="0.3">
      <c r="A845" t="s">
        <v>484</v>
      </c>
      <c r="B845" t="s">
        <v>4313</v>
      </c>
      <c r="I845" t="s">
        <v>1712</v>
      </c>
    </row>
    <row r="846" spans="1:9" x14ac:dyDescent="0.3">
      <c r="A846" t="s">
        <v>1235</v>
      </c>
      <c r="B846" t="s">
        <v>7902</v>
      </c>
      <c r="C846" t="s">
        <v>8375</v>
      </c>
      <c r="I846" t="s">
        <v>1714</v>
      </c>
    </row>
    <row r="847" spans="1:9" x14ac:dyDescent="0.3">
      <c r="A847" t="s">
        <v>484</v>
      </c>
      <c r="B847" t="s">
        <v>3648</v>
      </c>
      <c r="I847" t="s">
        <v>1716</v>
      </c>
    </row>
    <row r="848" spans="1:9" x14ac:dyDescent="0.3">
      <c r="A848" t="s">
        <v>609</v>
      </c>
      <c r="B848" t="s">
        <v>1235</v>
      </c>
      <c r="C848" t="s">
        <v>6325</v>
      </c>
      <c r="D848" t="s">
        <v>463</v>
      </c>
      <c r="I848" t="s">
        <v>1719</v>
      </c>
    </row>
    <row r="849" spans="1:9" x14ac:dyDescent="0.3">
      <c r="A849" t="s">
        <v>347</v>
      </c>
      <c r="B849" t="s">
        <v>609</v>
      </c>
      <c r="C849" t="s">
        <v>8374</v>
      </c>
      <c r="D849" t="s">
        <v>6325</v>
      </c>
      <c r="E849" t="s">
        <v>6081</v>
      </c>
      <c r="I849" t="s">
        <v>1721</v>
      </c>
    </row>
    <row r="850" spans="1:9" x14ac:dyDescent="0.3">
      <c r="A850" t="s">
        <v>484</v>
      </c>
      <c r="B850" t="s">
        <v>347</v>
      </c>
      <c r="C850" t="s">
        <v>609</v>
      </c>
      <c r="D850" t="s">
        <v>6325</v>
      </c>
      <c r="E850" t="s">
        <v>4313</v>
      </c>
      <c r="I850" t="s">
        <v>1722</v>
      </c>
    </row>
    <row r="851" spans="1:9" x14ac:dyDescent="0.3">
      <c r="A851" t="s">
        <v>1235</v>
      </c>
      <c r="B851" t="s">
        <v>4207</v>
      </c>
      <c r="C851" t="s">
        <v>6081</v>
      </c>
      <c r="D851" t="s">
        <v>6877</v>
      </c>
      <c r="I851" t="s">
        <v>1725</v>
      </c>
    </row>
    <row r="852" spans="1:9" x14ac:dyDescent="0.3">
      <c r="A852" t="s">
        <v>1235</v>
      </c>
      <c r="B852" t="s">
        <v>8372</v>
      </c>
      <c r="C852" t="s">
        <v>6877</v>
      </c>
      <c r="D852" t="s">
        <v>8375</v>
      </c>
      <c r="I852" t="s">
        <v>1727</v>
      </c>
    </row>
    <row r="853" spans="1:9" x14ac:dyDescent="0.3">
      <c r="A853" t="s">
        <v>8374</v>
      </c>
      <c r="B853" t="s">
        <v>1235</v>
      </c>
      <c r="C853" t="s">
        <v>6877</v>
      </c>
      <c r="I853" t="s">
        <v>1729</v>
      </c>
    </row>
    <row r="854" spans="1:9" x14ac:dyDescent="0.3">
      <c r="A854" t="s">
        <v>8374</v>
      </c>
      <c r="B854" t="s">
        <v>2285</v>
      </c>
      <c r="C854" t="s">
        <v>8372</v>
      </c>
      <c r="D854" t="s">
        <v>3648</v>
      </c>
      <c r="I854" t="s">
        <v>1733</v>
      </c>
    </row>
    <row r="855" spans="1:9" x14ac:dyDescent="0.3">
      <c r="A855" t="s">
        <v>484</v>
      </c>
      <c r="B855" t="s">
        <v>2285</v>
      </c>
      <c r="C855" t="s">
        <v>4313</v>
      </c>
      <c r="D855" t="s">
        <v>3648</v>
      </c>
      <c r="I855" t="s">
        <v>1734</v>
      </c>
    </row>
    <row r="856" spans="1:9" x14ac:dyDescent="0.3">
      <c r="A856" t="s">
        <v>1235</v>
      </c>
      <c r="B856" t="s">
        <v>6877</v>
      </c>
      <c r="I856" t="s">
        <v>1735</v>
      </c>
    </row>
    <row r="857" spans="1:9" x14ac:dyDescent="0.3">
      <c r="A857" t="s">
        <v>484</v>
      </c>
      <c r="B857" t="s">
        <v>3648</v>
      </c>
      <c r="I857" t="s">
        <v>1736</v>
      </c>
    </row>
    <row r="858" spans="1:9" x14ac:dyDescent="0.3">
      <c r="A858" t="s">
        <v>8374</v>
      </c>
      <c r="B858" t="s">
        <v>1235</v>
      </c>
      <c r="I858" t="s">
        <v>1738</v>
      </c>
    </row>
    <row r="859" spans="1:9" x14ac:dyDescent="0.3">
      <c r="A859" t="s">
        <v>609</v>
      </c>
      <c r="B859" t="s">
        <v>1235</v>
      </c>
      <c r="C859" t="s">
        <v>6877</v>
      </c>
      <c r="I859" t="s">
        <v>1739</v>
      </c>
    </row>
    <row r="860" spans="1:9" x14ac:dyDescent="0.3">
      <c r="A860" t="s">
        <v>609</v>
      </c>
      <c r="B860" t="s">
        <v>6877</v>
      </c>
      <c r="I860" t="s">
        <v>1740</v>
      </c>
    </row>
    <row r="861" spans="1:9" x14ac:dyDescent="0.3">
      <c r="A861" t="s">
        <v>484</v>
      </c>
      <c r="B861" t="s">
        <v>347</v>
      </c>
      <c r="C861" t="s">
        <v>6877</v>
      </c>
      <c r="D861" t="s">
        <v>4313</v>
      </c>
      <c r="I861" t="s">
        <v>1742</v>
      </c>
    </row>
    <row r="862" spans="1:9" x14ac:dyDescent="0.3">
      <c r="A862" t="s">
        <v>609</v>
      </c>
      <c r="B862" t="s">
        <v>8374</v>
      </c>
      <c r="C862" t="s">
        <v>6877</v>
      </c>
      <c r="I862" t="s">
        <v>1743</v>
      </c>
    </row>
    <row r="863" spans="1:9" x14ac:dyDescent="0.3">
      <c r="A863" t="s">
        <v>1235</v>
      </c>
      <c r="B863" t="s">
        <v>3648</v>
      </c>
      <c r="I863" t="s">
        <v>1744</v>
      </c>
    </row>
    <row r="864" spans="1:9" x14ac:dyDescent="0.3">
      <c r="A864" t="s">
        <v>484</v>
      </c>
      <c r="B864" t="s">
        <v>8374</v>
      </c>
      <c r="C864" t="s">
        <v>3648</v>
      </c>
      <c r="I864" t="s">
        <v>1745</v>
      </c>
    </row>
    <row r="865" spans="1:9" x14ac:dyDescent="0.3">
      <c r="A865" t="s">
        <v>347</v>
      </c>
      <c r="B865" t="s">
        <v>4040</v>
      </c>
      <c r="C865" t="s">
        <v>1235</v>
      </c>
      <c r="D865" t="s">
        <v>6325</v>
      </c>
      <c r="E865" t="s">
        <v>463</v>
      </c>
      <c r="F865" t="s">
        <v>6081</v>
      </c>
      <c r="G865" t="s">
        <v>8372</v>
      </c>
      <c r="H865" t="s">
        <v>6877</v>
      </c>
      <c r="I865" t="s">
        <v>1747</v>
      </c>
    </row>
    <row r="866" spans="1:9" x14ac:dyDescent="0.3">
      <c r="A866" t="s">
        <v>1235</v>
      </c>
      <c r="B866" t="s">
        <v>6081</v>
      </c>
      <c r="C866" t="s">
        <v>6877</v>
      </c>
      <c r="I866" t="s">
        <v>1748</v>
      </c>
    </row>
    <row r="867" spans="1:9" x14ac:dyDescent="0.3">
      <c r="A867" t="s">
        <v>8374</v>
      </c>
      <c r="B867" t="s">
        <v>8372</v>
      </c>
      <c r="C867" t="s">
        <v>3648</v>
      </c>
      <c r="I867" t="s">
        <v>1749</v>
      </c>
    </row>
    <row r="868" spans="1:9" x14ac:dyDescent="0.3">
      <c r="A868" t="s">
        <v>4675</v>
      </c>
      <c r="B868" t="s">
        <v>8374</v>
      </c>
      <c r="C868" t="s">
        <v>1235</v>
      </c>
      <c r="I868" t="s">
        <v>1751</v>
      </c>
    </row>
    <row r="869" spans="1:9" x14ac:dyDescent="0.3">
      <c r="A869" t="s">
        <v>1235</v>
      </c>
      <c r="B869" t="s">
        <v>7902</v>
      </c>
      <c r="C869" t="s">
        <v>8375</v>
      </c>
      <c r="I869" t="s">
        <v>1752</v>
      </c>
    </row>
    <row r="870" spans="1:9" x14ac:dyDescent="0.3">
      <c r="A870" t="s">
        <v>8374</v>
      </c>
      <c r="B870" t="s">
        <v>1235</v>
      </c>
      <c r="C870" t="s">
        <v>3648</v>
      </c>
      <c r="I870" t="s">
        <v>1753</v>
      </c>
    </row>
    <row r="871" spans="1:9" x14ac:dyDescent="0.3">
      <c r="A871" t="s">
        <v>484</v>
      </c>
      <c r="B871" t="s">
        <v>2285</v>
      </c>
      <c r="C871" t="s">
        <v>3648</v>
      </c>
      <c r="I871" t="s">
        <v>1756</v>
      </c>
    </row>
    <row r="872" spans="1:9" x14ac:dyDescent="0.3">
      <c r="A872" t="s">
        <v>1235</v>
      </c>
      <c r="B872" t="s">
        <v>7902</v>
      </c>
      <c r="C872" t="s">
        <v>2285</v>
      </c>
      <c r="I872" t="s">
        <v>1758</v>
      </c>
    </row>
    <row r="873" spans="1:9" x14ac:dyDescent="0.3">
      <c r="A873" t="s">
        <v>1235</v>
      </c>
      <c r="B873" t="s">
        <v>6877</v>
      </c>
      <c r="C873" t="s">
        <v>8373</v>
      </c>
      <c r="I873" t="s">
        <v>1761</v>
      </c>
    </row>
    <row r="874" spans="1:9" x14ac:dyDescent="0.3">
      <c r="A874" t="s">
        <v>4675</v>
      </c>
      <c r="B874" t="s">
        <v>8374</v>
      </c>
      <c r="C874" t="s">
        <v>1235</v>
      </c>
      <c r="I874" t="s">
        <v>1762</v>
      </c>
    </row>
    <row r="875" spans="1:9" x14ac:dyDescent="0.3">
      <c r="A875" t="s">
        <v>1235</v>
      </c>
      <c r="B875" t="s">
        <v>7902</v>
      </c>
      <c r="C875" t="s">
        <v>3648</v>
      </c>
      <c r="I875" t="s">
        <v>1763</v>
      </c>
    </row>
    <row r="876" spans="1:9" x14ac:dyDescent="0.3">
      <c r="A876" t="s">
        <v>609</v>
      </c>
      <c r="B876" t="s">
        <v>1235</v>
      </c>
      <c r="C876" t="s">
        <v>6877</v>
      </c>
      <c r="I876" t="s">
        <v>1764</v>
      </c>
    </row>
    <row r="877" spans="1:9" x14ac:dyDescent="0.3">
      <c r="A877" t="s">
        <v>609</v>
      </c>
      <c r="B877" t="s">
        <v>6325</v>
      </c>
      <c r="C877" t="s">
        <v>6081</v>
      </c>
      <c r="D877" t="s">
        <v>6877</v>
      </c>
      <c r="I877" t="s">
        <v>1767</v>
      </c>
    </row>
    <row r="878" spans="1:9" x14ac:dyDescent="0.3">
      <c r="A878" t="s">
        <v>609</v>
      </c>
      <c r="B878" t="s">
        <v>6877</v>
      </c>
      <c r="I878" t="s">
        <v>1768</v>
      </c>
    </row>
    <row r="879" spans="1:9" x14ac:dyDescent="0.3">
      <c r="A879" t="s">
        <v>484</v>
      </c>
      <c r="B879" t="s">
        <v>347</v>
      </c>
      <c r="C879" t="s">
        <v>609</v>
      </c>
      <c r="I879" t="s">
        <v>1770</v>
      </c>
    </row>
    <row r="880" spans="1:9" x14ac:dyDescent="0.3">
      <c r="A880" t="s">
        <v>1235</v>
      </c>
      <c r="B880" t="s">
        <v>8375</v>
      </c>
      <c r="I880" t="s">
        <v>1772</v>
      </c>
    </row>
    <row r="881" spans="1:9" x14ac:dyDescent="0.3">
      <c r="A881" t="s">
        <v>609</v>
      </c>
      <c r="B881" t="s">
        <v>463</v>
      </c>
      <c r="I881" t="s">
        <v>1774</v>
      </c>
    </row>
    <row r="882" spans="1:9" x14ac:dyDescent="0.3">
      <c r="A882" t="s">
        <v>4675</v>
      </c>
      <c r="B882" t="s">
        <v>609</v>
      </c>
      <c r="C882" t="s">
        <v>1235</v>
      </c>
      <c r="I882" t="s">
        <v>1776</v>
      </c>
    </row>
    <row r="883" spans="1:9" x14ac:dyDescent="0.3">
      <c r="A883" t="s">
        <v>4675</v>
      </c>
      <c r="B883" t="s">
        <v>8374</v>
      </c>
      <c r="C883" t="s">
        <v>1235</v>
      </c>
      <c r="I883" t="s">
        <v>1777</v>
      </c>
    </row>
    <row r="884" spans="1:9" x14ac:dyDescent="0.3">
      <c r="A884" t="s">
        <v>484</v>
      </c>
      <c r="B884" t="s">
        <v>3648</v>
      </c>
      <c r="I884" t="s">
        <v>1779</v>
      </c>
    </row>
    <row r="885" spans="1:9" x14ac:dyDescent="0.3">
      <c r="A885" t="s">
        <v>484</v>
      </c>
      <c r="B885" t="s">
        <v>609</v>
      </c>
      <c r="C885" t="s">
        <v>463</v>
      </c>
      <c r="I885" t="s">
        <v>1781</v>
      </c>
    </row>
    <row r="886" spans="1:9" x14ac:dyDescent="0.3">
      <c r="A886" t="s">
        <v>609</v>
      </c>
      <c r="I886" t="s">
        <v>1782</v>
      </c>
    </row>
    <row r="887" spans="1:9" x14ac:dyDescent="0.3">
      <c r="A887" t="s">
        <v>4040</v>
      </c>
      <c r="B887" t="s">
        <v>609</v>
      </c>
      <c r="C887" t="s">
        <v>6325</v>
      </c>
      <c r="I887" t="s">
        <v>1784</v>
      </c>
    </row>
    <row r="888" spans="1:9" x14ac:dyDescent="0.3">
      <c r="A888" t="s">
        <v>347</v>
      </c>
      <c r="B888" t="s">
        <v>1235</v>
      </c>
      <c r="C888" t="s">
        <v>463</v>
      </c>
      <c r="D888" t="s">
        <v>6877</v>
      </c>
      <c r="I888" t="s">
        <v>1787</v>
      </c>
    </row>
    <row r="889" spans="1:9" x14ac:dyDescent="0.3">
      <c r="A889" t="s">
        <v>347</v>
      </c>
      <c r="B889" t="s">
        <v>4040</v>
      </c>
      <c r="C889" t="s">
        <v>609</v>
      </c>
      <c r="D889" t="s">
        <v>6325</v>
      </c>
      <c r="E889" t="s">
        <v>463</v>
      </c>
      <c r="I889" t="s">
        <v>1788</v>
      </c>
    </row>
    <row r="890" spans="1:9" x14ac:dyDescent="0.3">
      <c r="A890" t="s">
        <v>6877</v>
      </c>
      <c r="B890" t="s">
        <v>4313</v>
      </c>
      <c r="C890" t="s">
        <v>3648</v>
      </c>
      <c r="I890" t="s">
        <v>1791</v>
      </c>
    </row>
    <row r="891" spans="1:9" x14ac:dyDescent="0.3">
      <c r="A891" t="s">
        <v>484</v>
      </c>
      <c r="B891" t="s">
        <v>347</v>
      </c>
      <c r="C891" t="s">
        <v>1235</v>
      </c>
      <c r="D891" t="s">
        <v>6877</v>
      </c>
      <c r="I891" t="s">
        <v>1793</v>
      </c>
    </row>
    <row r="892" spans="1:9" x14ac:dyDescent="0.3">
      <c r="A892" t="s">
        <v>609</v>
      </c>
      <c r="B892" t="s">
        <v>1235</v>
      </c>
      <c r="C892" t="s">
        <v>6877</v>
      </c>
      <c r="D892" t="s">
        <v>8373</v>
      </c>
      <c r="I892" t="s">
        <v>1794</v>
      </c>
    </row>
    <row r="893" spans="1:9" x14ac:dyDescent="0.3">
      <c r="A893" t="s">
        <v>609</v>
      </c>
      <c r="B893" t="s">
        <v>463</v>
      </c>
      <c r="I893" t="s">
        <v>1796</v>
      </c>
    </row>
    <row r="894" spans="1:9" x14ac:dyDescent="0.3">
      <c r="A894" t="s">
        <v>609</v>
      </c>
      <c r="B894" t="s">
        <v>1235</v>
      </c>
      <c r="C894" t="s">
        <v>6877</v>
      </c>
      <c r="I894" t="s">
        <v>1797</v>
      </c>
    </row>
    <row r="895" spans="1:9" x14ac:dyDescent="0.3">
      <c r="A895" t="s">
        <v>4675</v>
      </c>
      <c r="B895" t="s">
        <v>609</v>
      </c>
      <c r="C895" t="s">
        <v>1235</v>
      </c>
      <c r="D895" t="s">
        <v>6877</v>
      </c>
      <c r="I895" t="s">
        <v>1799</v>
      </c>
    </row>
    <row r="896" spans="1:9" x14ac:dyDescent="0.3">
      <c r="A896" t="s">
        <v>609</v>
      </c>
      <c r="I896" t="s">
        <v>1800</v>
      </c>
    </row>
    <row r="897" spans="1:9" x14ac:dyDescent="0.3">
      <c r="A897" t="s">
        <v>609</v>
      </c>
      <c r="B897" t="s">
        <v>6877</v>
      </c>
      <c r="I897" t="s">
        <v>1801</v>
      </c>
    </row>
    <row r="898" spans="1:9" x14ac:dyDescent="0.3">
      <c r="A898" t="s">
        <v>8372</v>
      </c>
      <c r="B898" t="s">
        <v>4313</v>
      </c>
      <c r="C898" t="s">
        <v>3648</v>
      </c>
      <c r="I898" t="s">
        <v>1803</v>
      </c>
    </row>
    <row r="899" spans="1:9" x14ac:dyDescent="0.3">
      <c r="A899" t="s">
        <v>4675</v>
      </c>
      <c r="B899" t="s">
        <v>1235</v>
      </c>
      <c r="I899" t="s">
        <v>1804</v>
      </c>
    </row>
    <row r="900" spans="1:9" x14ac:dyDescent="0.3">
      <c r="A900" t="s">
        <v>609</v>
      </c>
      <c r="B900" t="s">
        <v>6877</v>
      </c>
      <c r="I900" t="s">
        <v>1805</v>
      </c>
    </row>
    <row r="901" spans="1:9" x14ac:dyDescent="0.3">
      <c r="A901" t="s">
        <v>484</v>
      </c>
      <c r="B901" t="s">
        <v>609</v>
      </c>
      <c r="C901" t="s">
        <v>8374</v>
      </c>
      <c r="I901" t="s">
        <v>1806</v>
      </c>
    </row>
    <row r="902" spans="1:9" x14ac:dyDescent="0.3">
      <c r="A902" t="s">
        <v>1235</v>
      </c>
      <c r="B902" t="s">
        <v>463</v>
      </c>
      <c r="C902" t="s">
        <v>2285</v>
      </c>
      <c r="I902" t="s">
        <v>1809</v>
      </c>
    </row>
    <row r="903" spans="1:9" x14ac:dyDescent="0.3">
      <c r="A903" t="s">
        <v>609</v>
      </c>
      <c r="B903" t="s">
        <v>6877</v>
      </c>
      <c r="I903" t="s">
        <v>1810</v>
      </c>
    </row>
    <row r="904" spans="1:9" x14ac:dyDescent="0.3">
      <c r="A904" t="s">
        <v>484</v>
      </c>
      <c r="B904" t="s">
        <v>609</v>
      </c>
      <c r="C904" t="s">
        <v>8374</v>
      </c>
      <c r="I904" t="s">
        <v>1812</v>
      </c>
    </row>
    <row r="905" spans="1:9" x14ac:dyDescent="0.3">
      <c r="A905" t="s">
        <v>609</v>
      </c>
      <c r="B905" t="s">
        <v>1235</v>
      </c>
      <c r="I905" t="s">
        <v>1813</v>
      </c>
    </row>
    <row r="906" spans="1:9" x14ac:dyDescent="0.3">
      <c r="A906" t="s">
        <v>609</v>
      </c>
      <c r="B906" t="s">
        <v>6325</v>
      </c>
      <c r="I906" t="s">
        <v>1814</v>
      </c>
    </row>
    <row r="907" spans="1:9" x14ac:dyDescent="0.3">
      <c r="A907" t="s">
        <v>347</v>
      </c>
      <c r="B907" t="s">
        <v>609</v>
      </c>
      <c r="C907" t="s">
        <v>1235</v>
      </c>
      <c r="D907" t="s">
        <v>463</v>
      </c>
      <c r="E907" t="s">
        <v>6081</v>
      </c>
      <c r="I907" t="s">
        <v>1816</v>
      </c>
    </row>
    <row r="908" spans="1:9" x14ac:dyDescent="0.3">
      <c r="A908" t="s">
        <v>8374</v>
      </c>
      <c r="B908" t="s">
        <v>1235</v>
      </c>
      <c r="C908" t="s">
        <v>8372</v>
      </c>
      <c r="D908" t="s">
        <v>3648</v>
      </c>
      <c r="I908" t="s">
        <v>1818</v>
      </c>
    </row>
    <row r="909" spans="1:9" x14ac:dyDescent="0.3">
      <c r="A909" t="s">
        <v>484</v>
      </c>
      <c r="B909" t="s">
        <v>8374</v>
      </c>
      <c r="C909" t="s">
        <v>1235</v>
      </c>
      <c r="D909" t="s">
        <v>3648</v>
      </c>
      <c r="I909" t="s">
        <v>1821</v>
      </c>
    </row>
    <row r="910" spans="1:9" x14ac:dyDescent="0.3">
      <c r="A910" t="s">
        <v>484</v>
      </c>
      <c r="B910" t="s">
        <v>347</v>
      </c>
      <c r="C910" t="s">
        <v>8372</v>
      </c>
      <c r="D910" t="s">
        <v>4313</v>
      </c>
      <c r="I910" t="s">
        <v>1823</v>
      </c>
    </row>
    <row r="911" spans="1:9" x14ac:dyDescent="0.3">
      <c r="A911" t="s">
        <v>1235</v>
      </c>
      <c r="B911" t="s">
        <v>8372</v>
      </c>
      <c r="C911" t="s">
        <v>4313</v>
      </c>
      <c r="D911" t="s">
        <v>3648</v>
      </c>
      <c r="I911" t="s">
        <v>1825</v>
      </c>
    </row>
    <row r="912" spans="1:9" x14ac:dyDescent="0.3">
      <c r="A912" t="s">
        <v>609</v>
      </c>
      <c r="B912" t="s">
        <v>6877</v>
      </c>
      <c r="I912" t="s">
        <v>1826</v>
      </c>
    </row>
    <row r="913" spans="1:9" x14ac:dyDescent="0.3">
      <c r="A913" t="s">
        <v>609</v>
      </c>
      <c r="B913" t="s">
        <v>1235</v>
      </c>
      <c r="C913" t="s">
        <v>6877</v>
      </c>
      <c r="I913" t="s">
        <v>1830</v>
      </c>
    </row>
    <row r="914" spans="1:9" x14ac:dyDescent="0.3">
      <c r="A914" t="s">
        <v>4040</v>
      </c>
      <c r="B914" t="s">
        <v>609</v>
      </c>
      <c r="C914" t="s">
        <v>6325</v>
      </c>
      <c r="D914" t="s">
        <v>463</v>
      </c>
      <c r="I914" t="s">
        <v>1832</v>
      </c>
    </row>
    <row r="915" spans="1:9" x14ac:dyDescent="0.3">
      <c r="A915" t="s">
        <v>609</v>
      </c>
      <c r="B915" t="s">
        <v>6325</v>
      </c>
      <c r="I915" t="s">
        <v>1834</v>
      </c>
    </row>
    <row r="916" spans="1:9" x14ac:dyDescent="0.3">
      <c r="A916" t="s">
        <v>4675</v>
      </c>
      <c r="B916" t="s">
        <v>1235</v>
      </c>
      <c r="C916" t="s">
        <v>8373</v>
      </c>
      <c r="I916" t="s">
        <v>1836</v>
      </c>
    </row>
    <row r="917" spans="1:9" x14ac:dyDescent="0.3">
      <c r="A917" t="s">
        <v>484</v>
      </c>
      <c r="B917" t="s">
        <v>1235</v>
      </c>
      <c r="C917" t="s">
        <v>3648</v>
      </c>
      <c r="I917" t="s">
        <v>1837</v>
      </c>
    </row>
    <row r="918" spans="1:9" x14ac:dyDescent="0.3">
      <c r="A918" t="s">
        <v>484</v>
      </c>
      <c r="B918" t="s">
        <v>8372</v>
      </c>
      <c r="C918" t="s">
        <v>3648</v>
      </c>
      <c r="I918" t="s">
        <v>1839</v>
      </c>
    </row>
    <row r="919" spans="1:9" x14ac:dyDescent="0.3">
      <c r="A919" t="s">
        <v>484</v>
      </c>
      <c r="B919" t="s">
        <v>347</v>
      </c>
      <c r="C919" t="s">
        <v>6325</v>
      </c>
      <c r="D919" t="s">
        <v>463</v>
      </c>
      <c r="E919" t="s">
        <v>4313</v>
      </c>
      <c r="F919" t="s">
        <v>3648</v>
      </c>
      <c r="I919" t="s">
        <v>1842</v>
      </c>
    </row>
    <row r="920" spans="1:9" x14ac:dyDescent="0.3">
      <c r="A920" t="s">
        <v>484</v>
      </c>
      <c r="B920" t="s">
        <v>1235</v>
      </c>
      <c r="C920" t="s">
        <v>3648</v>
      </c>
      <c r="I920" t="s">
        <v>1844</v>
      </c>
    </row>
    <row r="921" spans="1:9" x14ac:dyDescent="0.3">
      <c r="A921" t="s">
        <v>484</v>
      </c>
      <c r="B921" t="s">
        <v>347</v>
      </c>
      <c r="C921" t="s">
        <v>609</v>
      </c>
      <c r="I921" t="s">
        <v>1845</v>
      </c>
    </row>
    <row r="922" spans="1:9" x14ac:dyDescent="0.3">
      <c r="A922" t="s">
        <v>347</v>
      </c>
      <c r="B922" t="s">
        <v>4040</v>
      </c>
      <c r="C922" t="s">
        <v>609</v>
      </c>
      <c r="D922" t="s">
        <v>6325</v>
      </c>
      <c r="I922" t="s">
        <v>1848</v>
      </c>
    </row>
    <row r="923" spans="1:9" x14ac:dyDescent="0.3">
      <c r="A923" t="s">
        <v>347</v>
      </c>
      <c r="B923" t="s">
        <v>609</v>
      </c>
      <c r="C923" t="s">
        <v>6325</v>
      </c>
      <c r="D923" t="s">
        <v>463</v>
      </c>
      <c r="E923" t="s">
        <v>6877</v>
      </c>
      <c r="F923" t="s">
        <v>8373</v>
      </c>
      <c r="I923" t="s">
        <v>1851</v>
      </c>
    </row>
    <row r="924" spans="1:9" x14ac:dyDescent="0.3">
      <c r="A924" t="s">
        <v>8374</v>
      </c>
      <c r="B924" t="s">
        <v>1235</v>
      </c>
      <c r="C924" t="s">
        <v>8372</v>
      </c>
      <c r="D924" t="s">
        <v>3648</v>
      </c>
      <c r="I924" t="s">
        <v>1853</v>
      </c>
    </row>
    <row r="925" spans="1:9" x14ac:dyDescent="0.3">
      <c r="A925" t="s">
        <v>484</v>
      </c>
      <c r="B925" t="s">
        <v>463</v>
      </c>
      <c r="C925" t="s">
        <v>2285</v>
      </c>
      <c r="I925" t="s">
        <v>1855</v>
      </c>
    </row>
    <row r="926" spans="1:9" x14ac:dyDescent="0.3">
      <c r="A926" t="s">
        <v>1235</v>
      </c>
      <c r="B926" t="s">
        <v>3648</v>
      </c>
      <c r="I926" t="s">
        <v>1857</v>
      </c>
    </row>
    <row r="927" spans="1:9" x14ac:dyDescent="0.3">
      <c r="A927" t="s">
        <v>484</v>
      </c>
      <c r="B927" t="s">
        <v>347</v>
      </c>
      <c r="C927" t="s">
        <v>4313</v>
      </c>
      <c r="D927" t="s">
        <v>3648</v>
      </c>
      <c r="I927" t="s">
        <v>1858</v>
      </c>
    </row>
    <row r="928" spans="1:9" x14ac:dyDescent="0.3">
      <c r="A928" t="s">
        <v>1235</v>
      </c>
      <c r="B928" t="s">
        <v>3648</v>
      </c>
      <c r="I928" t="s">
        <v>1860</v>
      </c>
    </row>
    <row r="929" spans="1:9" x14ac:dyDescent="0.3">
      <c r="A929" t="s">
        <v>484</v>
      </c>
      <c r="B929" t="s">
        <v>1235</v>
      </c>
      <c r="C929" t="s">
        <v>3648</v>
      </c>
      <c r="D929" t="s">
        <v>8375</v>
      </c>
      <c r="I929" t="s">
        <v>1861</v>
      </c>
    </row>
    <row r="930" spans="1:9" x14ac:dyDescent="0.3">
      <c r="A930" t="s">
        <v>347</v>
      </c>
      <c r="B930" t="s">
        <v>4040</v>
      </c>
      <c r="C930" t="s">
        <v>609</v>
      </c>
      <c r="D930" t="s">
        <v>6325</v>
      </c>
      <c r="E930" t="s">
        <v>463</v>
      </c>
      <c r="F930" t="s">
        <v>6877</v>
      </c>
      <c r="I930" t="s">
        <v>1863</v>
      </c>
    </row>
    <row r="931" spans="1:9" x14ac:dyDescent="0.3">
      <c r="A931" t="s">
        <v>8374</v>
      </c>
      <c r="B931" t="s">
        <v>3648</v>
      </c>
      <c r="I931" t="s">
        <v>1865</v>
      </c>
    </row>
    <row r="932" spans="1:9" x14ac:dyDescent="0.3">
      <c r="A932" t="s">
        <v>484</v>
      </c>
      <c r="B932" t="s">
        <v>8374</v>
      </c>
      <c r="C932" t="s">
        <v>1235</v>
      </c>
      <c r="D932" t="s">
        <v>3648</v>
      </c>
      <c r="I932" t="s">
        <v>1866</v>
      </c>
    </row>
    <row r="933" spans="1:9" x14ac:dyDescent="0.3">
      <c r="A933" t="s">
        <v>484</v>
      </c>
      <c r="B933" t="s">
        <v>1235</v>
      </c>
      <c r="C933" t="s">
        <v>8375</v>
      </c>
      <c r="I933" t="s">
        <v>1867</v>
      </c>
    </row>
    <row r="934" spans="1:9" x14ac:dyDescent="0.3">
      <c r="A934" t="s">
        <v>1235</v>
      </c>
      <c r="B934" t="s">
        <v>8372</v>
      </c>
      <c r="C934" t="s">
        <v>3648</v>
      </c>
      <c r="I934" t="s">
        <v>1868</v>
      </c>
    </row>
    <row r="935" spans="1:9" x14ac:dyDescent="0.3">
      <c r="A935" t="s">
        <v>347</v>
      </c>
      <c r="B935" t="s">
        <v>2285</v>
      </c>
      <c r="C935" t="s">
        <v>8372</v>
      </c>
      <c r="I935" t="s">
        <v>1871</v>
      </c>
    </row>
    <row r="936" spans="1:9" x14ac:dyDescent="0.3">
      <c r="A936" t="s">
        <v>609</v>
      </c>
      <c r="B936" t="s">
        <v>8373</v>
      </c>
      <c r="I936" t="s">
        <v>1873</v>
      </c>
    </row>
    <row r="937" spans="1:9" x14ac:dyDescent="0.3">
      <c r="A937" t="s">
        <v>609</v>
      </c>
      <c r="I937" t="s">
        <v>1875</v>
      </c>
    </row>
    <row r="938" spans="1:9" x14ac:dyDescent="0.3">
      <c r="A938" t="s">
        <v>484</v>
      </c>
      <c r="B938" t="s">
        <v>8374</v>
      </c>
      <c r="C938" t="s">
        <v>1235</v>
      </c>
      <c r="D938" t="s">
        <v>8372</v>
      </c>
      <c r="E938" t="s">
        <v>3648</v>
      </c>
      <c r="I938" t="s">
        <v>1876</v>
      </c>
    </row>
    <row r="939" spans="1:9" x14ac:dyDescent="0.3">
      <c r="A939" t="s">
        <v>484</v>
      </c>
      <c r="B939" t="s">
        <v>3648</v>
      </c>
      <c r="I939" t="s">
        <v>1878</v>
      </c>
    </row>
    <row r="940" spans="1:9" x14ac:dyDescent="0.3">
      <c r="A940" t="s">
        <v>484</v>
      </c>
      <c r="B940" t="s">
        <v>609</v>
      </c>
      <c r="C940" t="s">
        <v>8374</v>
      </c>
      <c r="D940" t="s">
        <v>3648</v>
      </c>
      <c r="I940" t="s">
        <v>1880</v>
      </c>
    </row>
    <row r="941" spans="1:9" x14ac:dyDescent="0.3">
      <c r="A941" t="s">
        <v>609</v>
      </c>
      <c r="B941" t="s">
        <v>463</v>
      </c>
      <c r="C941" t="s">
        <v>2285</v>
      </c>
      <c r="I941" t="s">
        <v>1881</v>
      </c>
    </row>
    <row r="942" spans="1:9" x14ac:dyDescent="0.3">
      <c r="A942" t="s">
        <v>8374</v>
      </c>
      <c r="B942" t="s">
        <v>1235</v>
      </c>
      <c r="I942" t="s">
        <v>1882</v>
      </c>
    </row>
    <row r="943" spans="1:9" x14ac:dyDescent="0.3">
      <c r="A943" t="s">
        <v>484</v>
      </c>
      <c r="B943" t="s">
        <v>3648</v>
      </c>
      <c r="I943" t="s">
        <v>1883</v>
      </c>
    </row>
    <row r="944" spans="1:9" x14ac:dyDescent="0.3">
      <c r="A944" t="s">
        <v>484</v>
      </c>
      <c r="B944" t="s">
        <v>2285</v>
      </c>
      <c r="C944" t="s">
        <v>4313</v>
      </c>
      <c r="D944" t="s">
        <v>3648</v>
      </c>
      <c r="I944" t="s">
        <v>1885</v>
      </c>
    </row>
    <row r="945" spans="1:9" x14ac:dyDescent="0.3">
      <c r="A945" t="s">
        <v>609</v>
      </c>
      <c r="B945" t="s">
        <v>1235</v>
      </c>
      <c r="C945" t="s">
        <v>6877</v>
      </c>
      <c r="I945" t="s">
        <v>1887</v>
      </c>
    </row>
    <row r="946" spans="1:9" x14ac:dyDescent="0.3">
      <c r="A946" t="s">
        <v>8374</v>
      </c>
      <c r="B946" t="s">
        <v>1235</v>
      </c>
      <c r="C946" t="s">
        <v>6877</v>
      </c>
      <c r="D946" t="s">
        <v>3648</v>
      </c>
      <c r="I946" t="s">
        <v>1890</v>
      </c>
    </row>
    <row r="947" spans="1:9" x14ac:dyDescent="0.3">
      <c r="A947" t="s">
        <v>484</v>
      </c>
      <c r="B947" t="s">
        <v>347</v>
      </c>
      <c r="C947" t="s">
        <v>3648</v>
      </c>
      <c r="I947" t="s">
        <v>1893</v>
      </c>
    </row>
    <row r="948" spans="1:9" x14ac:dyDescent="0.3">
      <c r="A948" t="s">
        <v>484</v>
      </c>
      <c r="B948" t="s">
        <v>347</v>
      </c>
      <c r="C948" t="s">
        <v>6325</v>
      </c>
      <c r="D948" t="s">
        <v>463</v>
      </c>
      <c r="I948" t="s">
        <v>1894</v>
      </c>
    </row>
    <row r="949" spans="1:9" x14ac:dyDescent="0.3">
      <c r="A949" t="s">
        <v>347</v>
      </c>
      <c r="B949" t="s">
        <v>1235</v>
      </c>
      <c r="C949" t="s">
        <v>3648</v>
      </c>
      <c r="I949" t="s">
        <v>1896</v>
      </c>
    </row>
    <row r="950" spans="1:9" x14ac:dyDescent="0.3">
      <c r="A950" t="s">
        <v>609</v>
      </c>
      <c r="B950" t="s">
        <v>1235</v>
      </c>
      <c r="C950" t="s">
        <v>6877</v>
      </c>
      <c r="I950" t="s">
        <v>1897</v>
      </c>
    </row>
    <row r="951" spans="1:9" x14ac:dyDescent="0.3">
      <c r="A951" t="s">
        <v>484</v>
      </c>
      <c r="B951" t="s">
        <v>8374</v>
      </c>
      <c r="C951" t="s">
        <v>3648</v>
      </c>
      <c r="I951" t="s">
        <v>1898</v>
      </c>
    </row>
    <row r="952" spans="1:9" x14ac:dyDescent="0.3">
      <c r="A952" t="s">
        <v>1235</v>
      </c>
      <c r="B952" t="s">
        <v>6877</v>
      </c>
      <c r="C952" t="s">
        <v>8373</v>
      </c>
      <c r="I952" t="s">
        <v>1899</v>
      </c>
    </row>
    <row r="953" spans="1:9" x14ac:dyDescent="0.3">
      <c r="A953" t="s">
        <v>609</v>
      </c>
      <c r="B953" t="s">
        <v>8374</v>
      </c>
      <c r="C953" t="s">
        <v>1235</v>
      </c>
      <c r="D953" t="s">
        <v>3648</v>
      </c>
      <c r="I953" t="s">
        <v>1903</v>
      </c>
    </row>
    <row r="954" spans="1:9" x14ac:dyDescent="0.3">
      <c r="A954" t="s">
        <v>609</v>
      </c>
      <c r="B954" t="s">
        <v>6325</v>
      </c>
      <c r="I954" t="s">
        <v>1904</v>
      </c>
    </row>
    <row r="955" spans="1:9" x14ac:dyDescent="0.3">
      <c r="A955" t="s">
        <v>1235</v>
      </c>
      <c r="B955" t="s">
        <v>463</v>
      </c>
      <c r="I955" t="s">
        <v>1906</v>
      </c>
    </row>
    <row r="956" spans="1:9" x14ac:dyDescent="0.3">
      <c r="A956" t="s">
        <v>8374</v>
      </c>
      <c r="B956" t="s">
        <v>8372</v>
      </c>
      <c r="C956" t="s">
        <v>3648</v>
      </c>
      <c r="I956" t="s">
        <v>1908</v>
      </c>
    </row>
    <row r="957" spans="1:9" x14ac:dyDescent="0.3">
      <c r="A957" t="s">
        <v>484</v>
      </c>
      <c r="B957" t="s">
        <v>8374</v>
      </c>
      <c r="C957" t="s">
        <v>3648</v>
      </c>
      <c r="I957" t="s">
        <v>1909</v>
      </c>
    </row>
    <row r="958" spans="1:9" x14ac:dyDescent="0.3">
      <c r="A958" t="s">
        <v>8374</v>
      </c>
      <c r="B958" t="s">
        <v>1235</v>
      </c>
      <c r="C958" t="s">
        <v>3648</v>
      </c>
      <c r="I958" t="s">
        <v>1911</v>
      </c>
    </row>
    <row r="959" spans="1:9" x14ac:dyDescent="0.3">
      <c r="A959" t="s">
        <v>609</v>
      </c>
      <c r="B959" t="s">
        <v>1235</v>
      </c>
      <c r="C959" t="s">
        <v>6877</v>
      </c>
      <c r="I959" t="s">
        <v>1912</v>
      </c>
    </row>
    <row r="960" spans="1:9" x14ac:dyDescent="0.3">
      <c r="A960" t="s">
        <v>484</v>
      </c>
      <c r="B960" t="s">
        <v>347</v>
      </c>
      <c r="C960" t="s">
        <v>6877</v>
      </c>
      <c r="D960" t="s">
        <v>4313</v>
      </c>
      <c r="E960" t="s">
        <v>3648</v>
      </c>
      <c r="I960" t="s">
        <v>1914</v>
      </c>
    </row>
    <row r="961" spans="1:9" x14ac:dyDescent="0.3">
      <c r="A961" t="s">
        <v>484</v>
      </c>
      <c r="B961" t="s">
        <v>8374</v>
      </c>
      <c r="C961" t="s">
        <v>1235</v>
      </c>
      <c r="D961" t="s">
        <v>8372</v>
      </c>
      <c r="E961" t="s">
        <v>3648</v>
      </c>
      <c r="I961" t="s">
        <v>1915</v>
      </c>
    </row>
    <row r="962" spans="1:9" x14ac:dyDescent="0.3">
      <c r="A962" t="s">
        <v>484</v>
      </c>
      <c r="B962" t="s">
        <v>8374</v>
      </c>
      <c r="C962" t="s">
        <v>1235</v>
      </c>
      <c r="D962" t="s">
        <v>8372</v>
      </c>
      <c r="E962" t="s">
        <v>3648</v>
      </c>
      <c r="I962" t="s">
        <v>1916</v>
      </c>
    </row>
    <row r="963" spans="1:9" x14ac:dyDescent="0.3">
      <c r="A963" t="s">
        <v>484</v>
      </c>
      <c r="B963" t="s">
        <v>8374</v>
      </c>
      <c r="C963" t="s">
        <v>1235</v>
      </c>
      <c r="D963" t="s">
        <v>8372</v>
      </c>
      <c r="E963" t="s">
        <v>3648</v>
      </c>
      <c r="I963" t="s">
        <v>1917</v>
      </c>
    </row>
    <row r="964" spans="1:9" x14ac:dyDescent="0.3">
      <c r="A964" t="s">
        <v>484</v>
      </c>
      <c r="B964" t="s">
        <v>347</v>
      </c>
      <c r="C964" t="s">
        <v>4313</v>
      </c>
      <c r="D964" t="s">
        <v>3648</v>
      </c>
      <c r="I964" t="s">
        <v>1919</v>
      </c>
    </row>
    <row r="965" spans="1:9" x14ac:dyDescent="0.3">
      <c r="A965" t="s">
        <v>484</v>
      </c>
      <c r="B965" t="s">
        <v>347</v>
      </c>
      <c r="C965" t="s">
        <v>4040</v>
      </c>
      <c r="D965" t="s">
        <v>609</v>
      </c>
      <c r="E965" t="s">
        <v>1235</v>
      </c>
      <c r="F965" t="s">
        <v>6325</v>
      </c>
      <c r="G965" t="s">
        <v>4313</v>
      </c>
      <c r="I965" t="s">
        <v>1921</v>
      </c>
    </row>
    <row r="966" spans="1:9" x14ac:dyDescent="0.3">
      <c r="A966" t="s">
        <v>347</v>
      </c>
      <c r="B966" t="s">
        <v>609</v>
      </c>
      <c r="C966" t="s">
        <v>1235</v>
      </c>
      <c r="I966" t="s">
        <v>1924</v>
      </c>
    </row>
    <row r="967" spans="1:9" x14ac:dyDescent="0.3">
      <c r="A967" t="s">
        <v>484</v>
      </c>
      <c r="B967" t="s">
        <v>4675</v>
      </c>
      <c r="C967" t="s">
        <v>1235</v>
      </c>
      <c r="D967" t="s">
        <v>7902</v>
      </c>
      <c r="E967" t="s">
        <v>8375</v>
      </c>
      <c r="I967" t="s">
        <v>1926</v>
      </c>
    </row>
    <row r="968" spans="1:9" x14ac:dyDescent="0.3">
      <c r="A968" t="s">
        <v>8374</v>
      </c>
      <c r="B968" t="s">
        <v>1235</v>
      </c>
      <c r="C968" t="s">
        <v>3648</v>
      </c>
      <c r="I968" t="s">
        <v>1927</v>
      </c>
    </row>
    <row r="969" spans="1:9" x14ac:dyDescent="0.3">
      <c r="A969" t="s">
        <v>484</v>
      </c>
      <c r="B969" t="s">
        <v>609</v>
      </c>
      <c r="I969" t="s">
        <v>1928</v>
      </c>
    </row>
    <row r="970" spans="1:9" x14ac:dyDescent="0.3">
      <c r="A970" t="s">
        <v>484</v>
      </c>
      <c r="B970" t="s">
        <v>8374</v>
      </c>
      <c r="C970" t="s">
        <v>1235</v>
      </c>
      <c r="D970" t="s">
        <v>3648</v>
      </c>
      <c r="I970" t="s">
        <v>1929</v>
      </c>
    </row>
    <row r="971" spans="1:9" x14ac:dyDescent="0.3">
      <c r="A971" t="s">
        <v>8374</v>
      </c>
      <c r="B971" t="s">
        <v>8372</v>
      </c>
      <c r="C971" t="s">
        <v>3648</v>
      </c>
      <c r="I971" t="s">
        <v>1931</v>
      </c>
    </row>
    <row r="972" spans="1:9" x14ac:dyDescent="0.3">
      <c r="A972" t="s">
        <v>484</v>
      </c>
      <c r="B972" t="s">
        <v>347</v>
      </c>
      <c r="C972" t="s">
        <v>8374</v>
      </c>
      <c r="D972" t="s">
        <v>3648</v>
      </c>
      <c r="I972" t="s">
        <v>1933</v>
      </c>
    </row>
    <row r="973" spans="1:9" x14ac:dyDescent="0.3">
      <c r="A973" t="s">
        <v>347</v>
      </c>
      <c r="B973" t="s">
        <v>4675</v>
      </c>
      <c r="C973" t="s">
        <v>1235</v>
      </c>
      <c r="D973" t="s">
        <v>7902</v>
      </c>
      <c r="E973" t="s">
        <v>8375</v>
      </c>
      <c r="I973" t="s">
        <v>1934</v>
      </c>
    </row>
    <row r="974" spans="1:9" x14ac:dyDescent="0.3">
      <c r="A974" t="s">
        <v>347</v>
      </c>
      <c r="B974" t="s">
        <v>609</v>
      </c>
      <c r="C974" t="s">
        <v>463</v>
      </c>
      <c r="I974" t="s">
        <v>1937</v>
      </c>
    </row>
    <row r="975" spans="1:9" x14ac:dyDescent="0.3">
      <c r="A975" t="s">
        <v>1235</v>
      </c>
      <c r="B975" t="s">
        <v>8372</v>
      </c>
      <c r="C975" t="s">
        <v>3648</v>
      </c>
      <c r="I975" t="s">
        <v>1939</v>
      </c>
    </row>
    <row r="976" spans="1:9" x14ac:dyDescent="0.3">
      <c r="A976" t="s">
        <v>8374</v>
      </c>
      <c r="B976" t="s">
        <v>1235</v>
      </c>
      <c r="C976" t="s">
        <v>3648</v>
      </c>
      <c r="I976" t="s">
        <v>1941</v>
      </c>
    </row>
    <row r="977" spans="1:9" x14ac:dyDescent="0.3">
      <c r="A977" t="s">
        <v>347</v>
      </c>
      <c r="B977" t="s">
        <v>609</v>
      </c>
      <c r="C977" t="s">
        <v>8374</v>
      </c>
      <c r="D977" t="s">
        <v>1235</v>
      </c>
      <c r="E977" t="s">
        <v>6325</v>
      </c>
      <c r="I977" t="s">
        <v>1944</v>
      </c>
    </row>
    <row r="978" spans="1:9" x14ac:dyDescent="0.3">
      <c r="A978" t="s">
        <v>1235</v>
      </c>
      <c r="B978" t="s">
        <v>6877</v>
      </c>
      <c r="I978" t="s">
        <v>1945</v>
      </c>
    </row>
    <row r="979" spans="1:9" x14ac:dyDescent="0.3">
      <c r="A979" t="s">
        <v>4675</v>
      </c>
      <c r="B979" t="s">
        <v>1235</v>
      </c>
      <c r="C979" t="s">
        <v>3648</v>
      </c>
      <c r="I979" t="s">
        <v>1946</v>
      </c>
    </row>
    <row r="980" spans="1:9" x14ac:dyDescent="0.3">
      <c r="A980" t="s">
        <v>484</v>
      </c>
      <c r="B980" t="s">
        <v>4675</v>
      </c>
      <c r="C980" t="s">
        <v>8374</v>
      </c>
      <c r="D980" t="s">
        <v>1235</v>
      </c>
      <c r="E980" t="s">
        <v>3648</v>
      </c>
      <c r="I980" t="s">
        <v>1949</v>
      </c>
    </row>
    <row r="981" spans="1:9" x14ac:dyDescent="0.3">
      <c r="A981" t="s">
        <v>8374</v>
      </c>
      <c r="B981" t="s">
        <v>1235</v>
      </c>
      <c r="C981" t="s">
        <v>3648</v>
      </c>
      <c r="I981" t="s">
        <v>1950</v>
      </c>
    </row>
    <row r="982" spans="1:9" x14ac:dyDescent="0.3">
      <c r="A982" t="s">
        <v>484</v>
      </c>
      <c r="B982" t="s">
        <v>4313</v>
      </c>
      <c r="C982" t="s">
        <v>3648</v>
      </c>
      <c r="I982" t="s">
        <v>1951</v>
      </c>
    </row>
    <row r="983" spans="1:9" x14ac:dyDescent="0.3">
      <c r="A983" t="s">
        <v>1235</v>
      </c>
      <c r="B983" t="s">
        <v>463</v>
      </c>
      <c r="C983" t="s">
        <v>6877</v>
      </c>
      <c r="I983" t="s">
        <v>1953</v>
      </c>
    </row>
    <row r="984" spans="1:9" x14ac:dyDescent="0.3">
      <c r="A984" t="s">
        <v>609</v>
      </c>
      <c r="B984" t="s">
        <v>8374</v>
      </c>
      <c r="C984" t="s">
        <v>1235</v>
      </c>
      <c r="D984" t="s">
        <v>3648</v>
      </c>
      <c r="I984" t="s">
        <v>1955</v>
      </c>
    </row>
    <row r="985" spans="1:9" x14ac:dyDescent="0.3">
      <c r="A985" t="s">
        <v>609</v>
      </c>
      <c r="I985" t="s">
        <v>1956</v>
      </c>
    </row>
    <row r="986" spans="1:9" x14ac:dyDescent="0.3">
      <c r="A986" t="s">
        <v>609</v>
      </c>
      <c r="B986" t="s">
        <v>8374</v>
      </c>
      <c r="I986" t="s">
        <v>1959</v>
      </c>
    </row>
    <row r="987" spans="1:9" x14ac:dyDescent="0.3">
      <c r="A987" t="s">
        <v>609</v>
      </c>
      <c r="B987" t="s">
        <v>4313</v>
      </c>
      <c r="I987" t="s">
        <v>1961</v>
      </c>
    </row>
    <row r="988" spans="1:9" x14ac:dyDescent="0.3">
      <c r="A988" t="s">
        <v>484</v>
      </c>
      <c r="B988" t="s">
        <v>463</v>
      </c>
      <c r="C988" t="s">
        <v>3648</v>
      </c>
      <c r="I988" t="s">
        <v>1963</v>
      </c>
    </row>
    <row r="989" spans="1:9" x14ac:dyDescent="0.3">
      <c r="A989" t="s">
        <v>484</v>
      </c>
      <c r="B989" t="s">
        <v>8374</v>
      </c>
      <c r="C989" t="s">
        <v>1235</v>
      </c>
      <c r="D989" t="s">
        <v>8372</v>
      </c>
      <c r="E989" t="s">
        <v>3648</v>
      </c>
      <c r="I989" t="s">
        <v>1964</v>
      </c>
    </row>
    <row r="990" spans="1:9" x14ac:dyDescent="0.3">
      <c r="A990" t="s">
        <v>484</v>
      </c>
      <c r="B990" t="s">
        <v>4313</v>
      </c>
      <c r="C990" t="s">
        <v>3648</v>
      </c>
      <c r="I990" t="s">
        <v>1966</v>
      </c>
    </row>
    <row r="991" spans="1:9" x14ac:dyDescent="0.3">
      <c r="A991" t="s">
        <v>484</v>
      </c>
      <c r="B991" t="s">
        <v>347</v>
      </c>
      <c r="C991" t="s">
        <v>609</v>
      </c>
      <c r="D991" t="s">
        <v>8374</v>
      </c>
      <c r="E991" t="s">
        <v>4207</v>
      </c>
      <c r="F991" t="s">
        <v>8372</v>
      </c>
      <c r="I991" t="s">
        <v>1970</v>
      </c>
    </row>
    <row r="992" spans="1:9" x14ac:dyDescent="0.3">
      <c r="A992" t="s">
        <v>8374</v>
      </c>
      <c r="B992" t="s">
        <v>1235</v>
      </c>
      <c r="C992" t="s">
        <v>3648</v>
      </c>
      <c r="I992" t="s">
        <v>1974</v>
      </c>
    </row>
    <row r="993" spans="1:9" x14ac:dyDescent="0.3">
      <c r="A993" t="s">
        <v>484</v>
      </c>
      <c r="B993" t="s">
        <v>347</v>
      </c>
      <c r="C993" t="s">
        <v>463</v>
      </c>
      <c r="I993" t="s">
        <v>1975</v>
      </c>
    </row>
    <row r="994" spans="1:9" x14ac:dyDescent="0.3">
      <c r="A994" t="s">
        <v>484</v>
      </c>
      <c r="B994" t="s">
        <v>8374</v>
      </c>
      <c r="C994" t="s">
        <v>1235</v>
      </c>
      <c r="D994" t="s">
        <v>4313</v>
      </c>
      <c r="E994" t="s">
        <v>3648</v>
      </c>
      <c r="I994" t="s">
        <v>1978</v>
      </c>
    </row>
    <row r="995" spans="1:9" x14ac:dyDescent="0.3">
      <c r="A995" t="s">
        <v>8374</v>
      </c>
      <c r="B995" t="s">
        <v>1235</v>
      </c>
      <c r="C995" t="s">
        <v>8372</v>
      </c>
      <c r="D995" t="s">
        <v>3648</v>
      </c>
      <c r="I995" t="s">
        <v>1979</v>
      </c>
    </row>
    <row r="996" spans="1:9" x14ac:dyDescent="0.3">
      <c r="A996" t="s">
        <v>8374</v>
      </c>
      <c r="B996" t="s">
        <v>1235</v>
      </c>
      <c r="C996" t="s">
        <v>3648</v>
      </c>
      <c r="I996" t="s">
        <v>1980</v>
      </c>
    </row>
    <row r="997" spans="1:9" x14ac:dyDescent="0.3">
      <c r="A997" t="s">
        <v>484</v>
      </c>
      <c r="B997" t="s">
        <v>347</v>
      </c>
      <c r="C997" t="s">
        <v>609</v>
      </c>
      <c r="D997" t="s">
        <v>1235</v>
      </c>
      <c r="E997" t="s">
        <v>8375</v>
      </c>
      <c r="I997" t="s">
        <v>1985</v>
      </c>
    </row>
    <row r="998" spans="1:9" x14ac:dyDescent="0.3">
      <c r="A998" t="s">
        <v>8374</v>
      </c>
      <c r="B998" t="s">
        <v>1235</v>
      </c>
      <c r="C998" t="s">
        <v>3648</v>
      </c>
      <c r="I998" t="s">
        <v>1986</v>
      </c>
    </row>
    <row r="999" spans="1:9" x14ac:dyDescent="0.3">
      <c r="A999" t="s">
        <v>347</v>
      </c>
      <c r="B999" t="s">
        <v>609</v>
      </c>
      <c r="I999" t="s">
        <v>1988</v>
      </c>
    </row>
    <row r="1000" spans="1:9" x14ac:dyDescent="0.3">
      <c r="A1000" t="s">
        <v>1235</v>
      </c>
      <c r="B1000" t="s">
        <v>8372</v>
      </c>
      <c r="C1000" t="s">
        <v>4313</v>
      </c>
      <c r="I1000" t="s">
        <v>1990</v>
      </c>
    </row>
    <row r="1001" spans="1:9" x14ac:dyDescent="0.3">
      <c r="A1001" t="s">
        <v>609</v>
      </c>
      <c r="B1001" t="s">
        <v>463</v>
      </c>
      <c r="C1001" t="s">
        <v>6877</v>
      </c>
      <c r="I1001" t="s">
        <v>1991</v>
      </c>
    </row>
    <row r="1002" spans="1:9" x14ac:dyDescent="0.3">
      <c r="A1002" t="s">
        <v>609</v>
      </c>
      <c r="B1002" t="s">
        <v>463</v>
      </c>
      <c r="C1002" t="s">
        <v>6877</v>
      </c>
      <c r="I1002" t="s">
        <v>1992</v>
      </c>
    </row>
    <row r="1003" spans="1:9" x14ac:dyDescent="0.3">
      <c r="A1003" t="s">
        <v>8374</v>
      </c>
      <c r="B1003" t="s">
        <v>1235</v>
      </c>
      <c r="C1003" t="s">
        <v>4207</v>
      </c>
      <c r="I1003" t="s">
        <v>1994</v>
      </c>
    </row>
    <row r="1004" spans="1:9" x14ac:dyDescent="0.3">
      <c r="A1004" t="s">
        <v>347</v>
      </c>
      <c r="B1004" t="s">
        <v>8374</v>
      </c>
      <c r="C1004" t="s">
        <v>1235</v>
      </c>
      <c r="D1004" t="s">
        <v>5263</v>
      </c>
      <c r="I1004" t="s">
        <v>1996</v>
      </c>
    </row>
    <row r="1005" spans="1:9" x14ac:dyDescent="0.3">
      <c r="A1005" t="s">
        <v>484</v>
      </c>
      <c r="B1005" t="s">
        <v>3648</v>
      </c>
      <c r="I1005" t="s">
        <v>1998</v>
      </c>
    </row>
    <row r="1006" spans="1:9" x14ac:dyDescent="0.3">
      <c r="A1006" t="s">
        <v>8374</v>
      </c>
      <c r="B1006" t="s">
        <v>1235</v>
      </c>
      <c r="C1006" t="s">
        <v>6877</v>
      </c>
      <c r="D1006" t="s">
        <v>3648</v>
      </c>
      <c r="I1006" t="s">
        <v>1999</v>
      </c>
    </row>
    <row r="1007" spans="1:9" x14ac:dyDescent="0.3">
      <c r="A1007" t="s">
        <v>609</v>
      </c>
      <c r="B1007" t="s">
        <v>1235</v>
      </c>
      <c r="C1007" t="s">
        <v>3648</v>
      </c>
      <c r="I1007" t="s">
        <v>2001</v>
      </c>
    </row>
    <row r="1008" spans="1:9" x14ac:dyDescent="0.3">
      <c r="A1008" t="s">
        <v>484</v>
      </c>
      <c r="B1008" t="s">
        <v>609</v>
      </c>
      <c r="C1008" t="s">
        <v>8374</v>
      </c>
      <c r="D1008" t="s">
        <v>4207</v>
      </c>
      <c r="E1008" t="s">
        <v>6877</v>
      </c>
      <c r="F1008" t="s">
        <v>3648</v>
      </c>
      <c r="I1008" t="s">
        <v>2009</v>
      </c>
    </row>
    <row r="1009" spans="1:9" x14ac:dyDescent="0.3">
      <c r="A1009" t="s">
        <v>8374</v>
      </c>
      <c r="B1009" t="s">
        <v>6877</v>
      </c>
      <c r="C1009" t="s">
        <v>3648</v>
      </c>
      <c r="I1009" t="s">
        <v>2011</v>
      </c>
    </row>
    <row r="1010" spans="1:9" x14ac:dyDescent="0.3">
      <c r="A1010" t="s">
        <v>4675</v>
      </c>
      <c r="B1010" t="s">
        <v>609</v>
      </c>
      <c r="C1010" t="s">
        <v>1235</v>
      </c>
      <c r="I1010" t="s">
        <v>2013</v>
      </c>
    </row>
    <row r="1011" spans="1:9" x14ac:dyDescent="0.3">
      <c r="A1011" t="s">
        <v>484</v>
      </c>
      <c r="B1011" t="s">
        <v>347</v>
      </c>
      <c r="C1011" t="s">
        <v>1235</v>
      </c>
      <c r="I1011" t="s">
        <v>2015</v>
      </c>
    </row>
    <row r="1012" spans="1:9" x14ac:dyDescent="0.3">
      <c r="A1012" t="s">
        <v>1235</v>
      </c>
      <c r="B1012" t="s">
        <v>8372</v>
      </c>
      <c r="C1012" t="s">
        <v>4313</v>
      </c>
      <c r="I1012" t="s">
        <v>2017</v>
      </c>
    </row>
    <row r="1013" spans="1:9" x14ac:dyDescent="0.3">
      <c r="A1013" t="s">
        <v>347</v>
      </c>
      <c r="B1013" t="s">
        <v>4040</v>
      </c>
      <c r="C1013" t="s">
        <v>609</v>
      </c>
      <c r="D1013" t="s">
        <v>6325</v>
      </c>
      <c r="E1013" t="s">
        <v>463</v>
      </c>
      <c r="I1013" t="s">
        <v>2021</v>
      </c>
    </row>
    <row r="1014" spans="1:9" x14ac:dyDescent="0.3">
      <c r="A1014" t="s">
        <v>1235</v>
      </c>
      <c r="B1014" t="s">
        <v>2285</v>
      </c>
      <c r="C1014" t="s">
        <v>6877</v>
      </c>
      <c r="D1014" t="s">
        <v>3648</v>
      </c>
      <c r="I1014" t="s">
        <v>2023</v>
      </c>
    </row>
    <row r="1015" spans="1:9" x14ac:dyDescent="0.3">
      <c r="A1015" t="s">
        <v>609</v>
      </c>
      <c r="B1015" t="s">
        <v>6877</v>
      </c>
      <c r="I1015" t="s">
        <v>2025</v>
      </c>
    </row>
    <row r="1016" spans="1:9" x14ac:dyDescent="0.3">
      <c r="A1016" t="s">
        <v>609</v>
      </c>
      <c r="B1016" t="s">
        <v>6877</v>
      </c>
      <c r="I1016" t="s">
        <v>2026</v>
      </c>
    </row>
    <row r="1017" spans="1:9" x14ac:dyDescent="0.3">
      <c r="A1017" t="s">
        <v>1235</v>
      </c>
      <c r="B1017" t="s">
        <v>8372</v>
      </c>
      <c r="C1017" t="s">
        <v>3648</v>
      </c>
      <c r="I1017" t="s">
        <v>2027</v>
      </c>
    </row>
    <row r="1018" spans="1:9" x14ac:dyDescent="0.3">
      <c r="A1018" t="s">
        <v>484</v>
      </c>
      <c r="B1018" t="s">
        <v>347</v>
      </c>
      <c r="C1018" t="s">
        <v>1235</v>
      </c>
      <c r="D1018" t="s">
        <v>4313</v>
      </c>
      <c r="E1018" t="s">
        <v>3648</v>
      </c>
      <c r="I1018" t="s">
        <v>2029</v>
      </c>
    </row>
    <row r="1019" spans="1:9" x14ac:dyDescent="0.3">
      <c r="A1019" t="s">
        <v>484</v>
      </c>
      <c r="B1019" t="s">
        <v>1235</v>
      </c>
      <c r="C1019" t="s">
        <v>463</v>
      </c>
      <c r="D1019" t="s">
        <v>3648</v>
      </c>
      <c r="E1019" t="s">
        <v>5263</v>
      </c>
      <c r="I1019" t="s">
        <v>2031</v>
      </c>
    </row>
    <row r="1020" spans="1:9" x14ac:dyDescent="0.3">
      <c r="A1020" t="s">
        <v>484</v>
      </c>
      <c r="B1020" t="s">
        <v>1235</v>
      </c>
      <c r="C1020" t="s">
        <v>8372</v>
      </c>
      <c r="D1020" t="s">
        <v>3648</v>
      </c>
      <c r="E1020" t="s">
        <v>8375</v>
      </c>
      <c r="I1020" t="s">
        <v>2033</v>
      </c>
    </row>
    <row r="1021" spans="1:9" x14ac:dyDescent="0.3">
      <c r="A1021" t="s">
        <v>609</v>
      </c>
      <c r="B1021" t="s">
        <v>463</v>
      </c>
      <c r="C1021" t="s">
        <v>6877</v>
      </c>
      <c r="I1021" t="s">
        <v>2034</v>
      </c>
    </row>
    <row r="1022" spans="1:9" x14ac:dyDescent="0.3">
      <c r="A1022" t="s">
        <v>4675</v>
      </c>
      <c r="B1022" t="s">
        <v>8374</v>
      </c>
      <c r="C1022" t="s">
        <v>1235</v>
      </c>
      <c r="D1022" t="s">
        <v>3648</v>
      </c>
      <c r="I1022" t="s">
        <v>2037</v>
      </c>
    </row>
    <row r="1023" spans="1:9" x14ac:dyDescent="0.3">
      <c r="A1023" t="s">
        <v>1235</v>
      </c>
      <c r="B1023" t="s">
        <v>7902</v>
      </c>
      <c r="C1023" t="s">
        <v>8375</v>
      </c>
      <c r="I1023" t="s">
        <v>2039</v>
      </c>
    </row>
    <row r="1024" spans="1:9" x14ac:dyDescent="0.3">
      <c r="A1024" t="s">
        <v>609</v>
      </c>
      <c r="B1024" t="s">
        <v>6325</v>
      </c>
      <c r="C1024" t="s">
        <v>463</v>
      </c>
      <c r="I1024" t="s">
        <v>2041</v>
      </c>
    </row>
    <row r="1025" spans="1:9" x14ac:dyDescent="0.3">
      <c r="A1025" t="s">
        <v>484</v>
      </c>
      <c r="B1025" t="s">
        <v>8374</v>
      </c>
      <c r="C1025" t="s">
        <v>3648</v>
      </c>
      <c r="I1025" t="s">
        <v>2042</v>
      </c>
    </row>
    <row r="1026" spans="1:9" x14ac:dyDescent="0.3">
      <c r="A1026" t="s">
        <v>609</v>
      </c>
      <c r="I1026" t="s">
        <v>2044</v>
      </c>
    </row>
    <row r="1027" spans="1:9" x14ac:dyDescent="0.3">
      <c r="A1027" t="s">
        <v>484</v>
      </c>
      <c r="B1027" t="s">
        <v>609</v>
      </c>
      <c r="C1027" t="s">
        <v>8374</v>
      </c>
      <c r="D1027" t="s">
        <v>6877</v>
      </c>
      <c r="I1027" t="s">
        <v>2046</v>
      </c>
    </row>
    <row r="1028" spans="1:9" x14ac:dyDescent="0.3">
      <c r="A1028" t="s">
        <v>484</v>
      </c>
      <c r="B1028" t="s">
        <v>347</v>
      </c>
      <c r="C1028" t="s">
        <v>6325</v>
      </c>
      <c r="D1028" t="s">
        <v>463</v>
      </c>
      <c r="E1028" t="s">
        <v>4313</v>
      </c>
      <c r="I1028" t="s">
        <v>2048</v>
      </c>
    </row>
    <row r="1029" spans="1:9" x14ac:dyDescent="0.3">
      <c r="A1029" t="s">
        <v>609</v>
      </c>
      <c r="B1029" t="s">
        <v>6325</v>
      </c>
      <c r="C1029" t="s">
        <v>6877</v>
      </c>
      <c r="I1029" t="s">
        <v>2049</v>
      </c>
    </row>
    <row r="1030" spans="1:9" x14ac:dyDescent="0.3">
      <c r="A1030" t="s">
        <v>8374</v>
      </c>
      <c r="B1030" t="s">
        <v>1235</v>
      </c>
      <c r="C1030" t="s">
        <v>8372</v>
      </c>
      <c r="D1030" t="s">
        <v>3648</v>
      </c>
      <c r="I1030" t="s">
        <v>2050</v>
      </c>
    </row>
    <row r="1031" spans="1:9" x14ac:dyDescent="0.3">
      <c r="A1031" t="s">
        <v>8374</v>
      </c>
      <c r="B1031" t="s">
        <v>1235</v>
      </c>
      <c r="C1031" t="s">
        <v>8372</v>
      </c>
      <c r="D1031" t="s">
        <v>3648</v>
      </c>
      <c r="I1031" t="s">
        <v>2051</v>
      </c>
    </row>
    <row r="1032" spans="1:9" x14ac:dyDescent="0.3">
      <c r="A1032" t="s">
        <v>347</v>
      </c>
      <c r="B1032" t="s">
        <v>609</v>
      </c>
      <c r="C1032" t="s">
        <v>1235</v>
      </c>
      <c r="I1032" t="s">
        <v>2052</v>
      </c>
    </row>
    <row r="1033" spans="1:9" x14ac:dyDescent="0.3">
      <c r="A1033" t="s">
        <v>484</v>
      </c>
      <c r="B1033" t="s">
        <v>3648</v>
      </c>
      <c r="I1033" t="s">
        <v>2053</v>
      </c>
    </row>
    <row r="1034" spans="1:9" x14ac:dyDescent="0.3">
      <c r="A1034" t="s">
        <v>609</v>
      </c>
      <c r="B1034" t="s">
        <v>6877</v>
      </c>
      <c r="I1034" t="s">
        <v>2054</v>
      </c>
    </row>
    <row r="1035" spans="1:9" x14ac:dyDescent="0.3">
      <c r="A1035" t="s">
        <v>8374</v>
      </c>
      <c r="B1035" t="s">
        <v>1235</v>
      </c>
      <c r="C1035" t="s">
        <v>8372</v>
      </c>
      <c r="D1035" t="s">
        <v>3648</v>
      </c>
      <c r="I1035" t="s">
        <v>2056</v>
      </c>
    </row>
    <row r="1036" spans="1:9" x14ac:dyDescent="0.3">
      <c r="A1036" t="s">
        <v>8374</v>
      </c>
      <c r="B1036" t="s">
        <v>1235</v>
      </c>
      <c r="C1036" t="s">
        <v>3648</v>
      </c>
      <c r="I1036" t="s">
        <v>2057</v>
      </c>
    </row>
    <row r="1037" spans="1:9" x14ac:dyDescent="0.3">
      <c r="A1037" t="s">
        <v>347</v>
      </c>
      <c r="B1037" t="s">
        <v>609</v>
      </c>
      <c r="C1037" t="s">
        <v>4313</v>
      </c>
      <c r="I1037" t="s">
        <v>2058</v>
      </c>
    </row>
    <row r="1038" spans="1:9" x14ac:dyDescent="0.3">
      <c r="A1038" t="s">
        <v>609</v>
      </c>
      <c r="I1038" t="s">
        <v>2059</v>
      </c>
    </row>
    <row r="1039" spans="1:9" x14ac:dyDescent="0.3">
      <c r="A1039" t="s">
        <v>347</v>
      </c>
      <c r="B1039" t="s">
        <v>609</v>
      </c>
      <c r="C1039" t="s">
        <v>6325</v>
      </c>
      <c r="D1039" t="s">
        <v>6081</v>
      </c>
      <c r="I1039" t="s">
        <v>2061</v>
      </c>
    </row>
    <row r="1040" spans="1:9" x14ac:dyDescent="0.3">
      <c r="A1040" t="s">
        <v>484</v>
      </c>
      <c r="B1040" t="s">
        <v>2285</v>
      </c>
      <c r="I1040" t="s">
        <v>2063</v>
      </c>
    </row>
    <row r="1041" spans="1:9" x14ac:dyDescent="0.3">
      <c r="A1041" t="s">
        <v>1235</v>
      </c>
      <c r="B1041" t="s">
        <v>8373</v>
      </c>
      <c r="I1041" t="s">
        <v>2065</v>
      </c>
    </row>
    <row r="1042" spans="1:9" x14ac:dyDescent="0.3">
      <c r="A1042" t="s">
        <v>1235</v>
      </c>
      <c r="B1042" t="s">
        <v>3648</v>
      </c>
      <c r="I1042" t="s">
        <v>2067</v>
      </c>
    </row>
    <row r="1043" spans="1:9" x14ac:dyDescent="0.3">
      <c r="A1043" t="s">
        <v>484</v>
      </c>
      <c r="B1043" t="s">
        <v>347</v>
      </c>
      <c r="C1043" t="s">
        <v>2285</v>
      </c>
      <c r="D1043" t="s">
        <v>3648</v>
      </c>
      <c r="I1043" t="s">
        <v>2070</v>
      </c>
    </row>
    <row r="1044" spans="1:9" x14ac:dyDescent="0.3">
      <c r="A1044" t="s">
        <v>609</v>
      </c>
      <c r="B1044" t="s">
        <v>1235</v>
      </c>
      <c r="C1044" t="s">
        <v>4207</v>
      </c>
      <c r="D1044" t="s">
        <v>6877</v>
      </c>
      <c r="I1044" t="s">
        <v>2072</v>
      </c>
    </row>
    <row r="1045" spans="1:9" x14ac:dyDescent="0.3">
      <c r="A1045" t="s">
        <v>609</v>
      </c>
      <c r="B1045" t="s">
        <v>1235</v>
      </c>
      <c r="C1045" t="s">
        <v>6877</v>
      </c>
      <c r="I1045" t="s">
        <v>2073</v>
      </c>
    </row>
    <row r="1046" spans="1:9" x14ac:dyDescent="0.3">
      <c r="A1046" t="s">
        <v>347</v>
      </c>
      <c r="B1046" t="s">
        <v>4040</v>
      </c>
      <c r="C1046" t="s">
        <v>609</v>
      </c>
      <c r="D1046" t="s">
        <v>6325</v>
      </c>
      <c r="E1046" t="s">
        <v>463</v>
      </c>
      <c r="I1046" t="s">
        <v>2074</v>
      </c>
    </row>
    <row r="1047" spans="1:9" x14ac:dyDescent="0.3">
      <c r="A1047" t="s">
        <v>2285</v>
      </c>
      <c r="B1047" t="s">
        <v>8372</v>
      </c>
      <c r="C1047" t="s">
        <v>3648</v>
      </c>
      <c r="I1047" t="s">
        <v>2075</v>
      </c>
    </row>
    <row r="1048" spans="1:9" x14ac:dyDescent="0.3">
      <c r="A1048" t="s">
        <v>484</v>
      </c>
      <c r="B1048" t="s">
        <v>8374</v>
      </c>
      <c r="C1048" t="s">
        <v>1235</v>
      </c>
      <c r="D1048" t="s">
        <v>6877</v>
      </c>
      <c r="E1048" t="s">
        <v>3648</v>
      </c>
      <c r="I1048" t="s">
        <v>2077</v>
      </c>
    </row>
    <row r="1049" spans="1:9" x14ac:dyDescent="0.3">
      <c r="A1049" t="s">
        <v>609</v>
      </c>
      <c r="B1049" t="s">
        <v>1235</v>
      </c>
      <c r="C1049" t="s">
        <v>6877</v>
      </c>
      <c r="D1049" t="s">
        <v>8373</v>
      </c>
      <c r="I1049" t="s">
        <v>2079</v>
      </c>
    </row>
    <row r="1050" spans="1:9" x14ac:dyDescent="0.3">
      <c r="A1050" t="s">
        <v>609</v>
      </c>
      <c r="B1050" t="s">
        <v>6325</v>
      </c>
      <c r="I1050" t="s">
        <v>2081</v>
      </c>
    </row>
    <row r="1051" spans="1:9" x14ac:dyDescent="0.3">
      <c r="A1051" t="s">
        <v>609</v>
      </c>
      <c r="B1051" t="s">
        <v>6325</v>
      </c>
      <c r="C1051" t="s">
        <v>6877</v>
      </c>
      <c r="D1051" t="s">
        <v>8373</v>
      </c>
      <c r="I1051" t="s">
        <v>2083</v>
      </c>
    </row>
    <row r="1052" spans="1:9" x14ac:dyDescent="0.3">
      <c r="A1052" t="s">
        <v>347</v>
      </c>
      <c r="B1052" t="s">
        <v>609</v>
      </c>
      <c r="C1052" t="s">
        <v>4313</v>
      </c>
      <c r="I1052" t="s">
        <v>2085</v>
      </c>
    </row>
    <row r="1053" spans="1:9" x14ac:dyDescent="0.3">
      <c r="A1053" t="s">
        <v>609</v>
      </c>
      <c r="B1053" t="s">
        <v>6325</v>
      </c>
      <c r="C1053" t="s">
        <v>463</v>
      </c>
      <c r="D1053" t="s">
        <v>6877</v>
      </c>
      <c r="I1053" t="s">
        <v>2087</v>
      </c>
    </row>
    <row r="1054" spans="1:9" x14ac:dyDescent="0.3">
      <c r="A1054" t="s">
        <v>484</v>
      </c>
      <c r="B1054" t="s">
        <v>2285</v>
      </c>
      <c r="C1054" t="s">
        <v>4313</v>
      </c>
      <c r="D1054" t="s">
        <v>3648</v>
      </c>
      <c r="I1054" t="s">
        <v>2089</v>
      </c>
    </row>
    <row r="1055" spans="1:9" x14ac:dyDescent="0.3">
      <c r="A1055" t="s">
        <v>609</v>
      </c>
      <c r="B1055" t="s">
        <v>6877</v>
      </c>
      <c r="I1055" t="s">
        <v>2090</v>
      </c>
    </row>
    <row r="1056" spans="1:9" x14ac:dyDescent="0.3">
      <c r="A1056" t="s">
        <v>347</v>
      </c>
      <c r="B1056" t="s">
        <v>609</v>
      </c>
      <c r="C1056" t="s">
        <v>1235</v>
      </c>
      <c r="I1056" t="s">
        <v>2091</v>
      </c>
    </row>
    <row r="1057" spans="1:9" x14ac:dyDescent="0.3">
      <c r="A1057" t="s">
        <v>484</v>
      </c>
      <c r="B1057" t="s">
        <v>347</v>
      </c>
      <c r="C1057" t="s">
        <v>8374</v>
      </c>
      <c r="D1057" t="s">
        <v>3648</v>
      </c>
      <c r="I1057" t="s">
        <v>2092</v>
      </c>
    </row>
    <row r="1058" spans="1:9" x14ac:dyDescent="0.3">
      <c r="A1058" t="s">
        <v>1235</v>
      </c>
      <c r="B1058" t="s">
        <v>6325</v>
      </c>
      <c r="C1058" t="s">
        <v>463</v>
      </c>
      <c r="I1058" t="s">
        <v>2094</v>
      </c>
    </row>
    <row r="1059" spans="1:9" x14ac:dyDescent="0.3">
      <c r="A1059" t="s">
        <v>8374</v>
      </c>
      <c r="B1059" t="s">
        <v>1235</v>
      </c>
      <c r="C1059" t="s">
        <v>3648</v>
      </c>
      <c r="I1059" t="s">
        <v>2095</v>
      </c>
    </row>
    <row r="1060" spans="1:9" x14ac:dyDescent="0.3">
      <c r="A1060" t="s">
        <v>484</v>
      </c>
      <c r="B1060" t="s">
        <v>8374</v>
      </c>
      <c r="C1060" t="s">
        <v>3648</v>
      </c>
      <c r="I1060" t="s">
        <v>2097</v>
      </c>
    </row>
    <row r="1061" spans="1:9" x14ac:dyDescent="0.3">
      <c r="A1061" t="s">
        <v>484</v>
      </c>
      <c r="B1061" t="s">
        <v>347</v>
      </c>
      <c r="C1061" t="s">
        <v>609</v>
      </c>
      <c r="I1061" t="s">
        <v>2099</v>
      </c>
    </row>
    <row r="1062" spans="1:9" x14ac:dyDescent="0.3">
      <c r="A1062" t="s">
        <v>347</v>
      </c>
      <c r="B1062" t="s">
        <v>4040</v>
      </c>
      <c r="C1062" t="s">
        <v>609</v>
      </c>
      <c r="D1062" t="s">
        <v>6325</v>
      </c>
      <c r="E1062" t="s">
        <v>463</v>
      </c>
      <c r="I1062" t="s">
        <v>2101</v>
      </c>
    </row>
    <row r="1063" spans="1:9" x14ac:dyDescent="0.3">
      <c r="A1063" t="s">
        <v>484</v>
      </c>
      <c r="B1063" t="s">
        <v>347</v>
      </c>
      <c r="C1063" t="s">
        <v>4313</v>
      </c>
      <c r="I1063" t="s">
        <v>2103</v>
      </c>
    </row>
    <row r="1064" spans="1:9" x14ac:dyDescent="0.3">
      <c r="A1064" t="s">
        <v>1235</v>
      </c>
      <c r="B1064" t="s">
        <v>463</v>
      </c>
      <c r="C1064" t="s">
        <v>6081</v>
      </c>
      <c r="D1064" t="s">
        <v>6877</v>
      </c>
      <c r="I1064" t="s">
        <v>2106</v>
      </c>
    </row>
    <row r="1065" spans="1:9" x14ac:dyDescent="0.3">
      <c r="A1065" t="s">
        <v>1235</v>
      </c>
      <c r="B1065" t="s">
        <v>6877</v>
      </c>
      <c r="I1065" t="s">
        <v>2107</v>
      </c>
    </row>
    <row r="1066" spans="1:9" x14ac:dyDescent="0.3">
      <c r="A1066" t="s">
        <v>484</v>
      </c>
      <c r="B1066" t="s">
        <v>8374</v>
      </c>
      <c r="C1066" t="s">
        <v>1235</v>
      </c>
      <c r="D1066" t="s">
        <v>3648</v>
      </c>
      <c r="I1066" t="s">
        <v>2108</v>
      </c>
    </row>
    <row r="1067" spans="1:9" x14ac:dyDescent="0.3">
      <c r="A1067" t="s">
        <v>484</v>
      </c>
      <c r="B1067" t="s">
        <v>347</v>
      </c>
      <c r="C1067" t="s">
        <v>4313</v>
      </c>
      <c r="D1067" t="s">
        <v>3648</v>
      </c>
      <c r="I1067" t="s">
        <v>2110</v>
      </c>
    </row>
    <row r="1068" spans="1:9" x14ac:dyDescent="0.3">
      <c r="A1068" t="s">
        <v>484</v>
      </c>
      <c r="B1068" t="s">
        <v>609</v>
      </c>
      <c r="C1068" t="s">
        <v>8374</v>
      </c>
      <c r="D1068" t="s">
        <v>1235</v>
      </c>
      <c r="E1068" t="s">
        <v>3648</v>
      </c>
      <c r="I1068" t="s">
        <v>2112</v>
      </c>
    </row>
    <row r="1069" spans="1:9" x14ac:dyDescent="0.3">
      <c r="A1069" t="s">
        <v>609</v>
      </c>
      <c r="B1069" t="s">
        <v>6877</v>
      </c>
      <c r="C1069" t="s">
        <v>4313</v>
      </c>
      <c r="I1069" t="s">
        <v>2113</v>
      </c>
    </row>
    <row r="1070" spans="1:9" x14ac:dyDescent="0.3">
      <c r="A1070" t="s">
        <v>347</v>
      </c>
      <c r="B1070" t="s">
        <v>609</v>
      </c>
      <c r="C1070" t="s">
        <v>6325</v>
      </c>
      <c r="D1070" t="s">
        <v>463</v>
      </c>
      <c r="E1070" t="s">
        <v>4313</v>
      </c>
      <c r="I1070" t="s">
        <v>2116</v>
      </c>
    </row>
    <row r="1071" spans="1:9" x14ac:dyDescent="0.3">
      <c r="A1071" t="s">
        <v>8374</v>
      </c>
      <c r="B1071" t="s">
        <v>1235</v>
      </c>
      <c r="C1071" t="s">
        <v>8372</v>
      </c>
      <c r="D1071" t="s">
        <v>3648</v>
      </c>
      <c r="I1071" t="s">
        <v>2118</v>
      </c>
    </row>
    <row r="1072" spans="1:9" x14ac:dyDescent="0.3">
      <c r="A1072" t="s">
        <v>609</v>
      </c>
      <c r="B1072" t="s">
        <v>6081</v>
      </c>
      <c r="I1072" t="s">
        <v>2121</v>
      </c>
    </row>
    <row r="1073" spans="1:9" x14ac:dyDescent="0.3">
      <c r="A1073" t="s">
        <v>484</v>
      </c>
      <c r="B1073" t="s">
        <v>4313</v>
      </c>
      <c r="I1073" t="s">
        <v>907</v>
      </c>
    </row>
    <row r="1074" spans="1:9" x14ac:dyDescent="0.3">
      <c r="A1074" t="s">
        <v>484</v>
      </c>
      <c r="B1074" t="s">
        <v>347</v>
      </c>
      <c r="C1074" t="s">
        <v>609</v>
      </c>
      <c r="D1074" t="s">
        <v>463</v>
      </c>
      <c r="I1074" t="s">
        <v>2123</v>
      </c>
    </row>
    <row r="1075" spans="1:9" x14ac:dyDescent="0.3">
      <c r="A1075" t="s">
        <v>1235</v>
      </c>
      <c r="B1075" t="s">
        <v>6877</v>
      </c>
      <c r="C1075" t="s">
        <v>5263</v>
      </c>
      <c r="I1075" t="s">
        <v>2125</v>
      </c>
    </row>
    <row r="1076" spans="1:9" x14ac:dyDescent="0.3">
      <c r="A1076" t="s">
        <v>4675</v>
      </c>
      <c r="B1076" t="s">
        <v>1235</v>
      </c>
      <c r="C1076" t="s">
        <v>7902</v>
      </c>
      <c r="I1076" t="s">
        <v>2127</v>
      </c>
    </row>
    <row r="1077" spans="1:9" x14ac:dyDescent="0.3">
      <c r="A1077" t="s">
        <v>8372</v>
      </c>
      <c r="B1077" t="s">
        <v>3648</v>
      </c>
      <c r="I1077" t="s">
        <v>2128</v>
      </c>
    </row>
    <row r="1078" spans="1:9" x14ac:dyDescent="0.3">
      <c r="A1078" t="s">
        <v>484</v>
      </c>
      <c r="B1078" t="s">
        <v>347</v>
      </c>
      <c r="C1078" t="s">
        <v>2285</v>
      </c>
      <c r="D1078" t="s">
        <v>4313</v>
      </c>
      <c r="I1078" t="s">
        <v>2129</v>
      </c>
    </row>
    <row r="1079" spans="1:9" x14ac:dyDescent="0.3">
      <c r="A1079" t="s">
        <v>484</v>
      </c>
      <c r="B1079" t="s">
        <v>8374</v>
      </c>
      <c r="C1079" t="s">
        <v>1235</v>
      </c>
      <c r="D1079" t="s">
        <v>3648</v>
      </c>
      <c r="E1079" t="s">
        <v>8375</v>
      </c>
      <c r="I1079" t="s">
        <v>2131</v>
      </c>
    </row>
    <row r="1080" spans="1:9" x14ac:dyDescent="0.3">
      <c r="A1080" t="s">
        <v>1235</v>
      </c>
      <c r="B1080" t="s">
        <v>6877</v>
      </c>
      <c r="I1080" t="s">
        <v>2132</v>
      </c>
    </row>
    <row r="1081" spans="1:9" x14ac:dyDescent="0.3">
      <c r="A1081" t="s">
        <v>484</v>
      </c>
      <c r="B1081" t="s">
        <v>8374</v>
      </c>
      <c r="C1081" t="s">
        <v>3648</v>
      </c>
      <c r="I1081" t="s">
        <v>2134</v>
      </c>
    </row>
    <row r="1082" spans="1:9" x14ac:dyDescent="0.3">
      <c r="A1082" t="s">
        <v>609</v>
      </c>
      <c r="B1082" t="s">
        <v>8374</v>
      </c>
      <c r="C1082" t="s">
        <v>3648</v>
      </c>
      <c r="I1082" t="s">
        <v>2136</v>
      </c>
    </row>
    <row r="1083" spans="1:9" x14ac:dyDescent="0.3">
      <c r="A1083" t="s">
        <v>1235</v>
      </c>
      <c r="B1083" t="s">
        <v>6877</v>
      </c>
      <c r="I1083" t="s">
        <v>2137</v>
      </c>
    </row>
    <row r="1084" spans="1:9" x14ac:dyDescent="0.3">
      <c r="A1084" t="s">
        <v>484</v>
      </c>
      <c r="B1084" t="s">
        <v>3648</v>
      </c>
      <c r="I1084" t="s">
        <v>2141</v>
      </c>
    </row>
    <row r="1085" spans="1:9" x14ac:dyDescent="0.3">
      <c r="A1085" t="s">
        <v>484</v>
      </c>
      <c r="B1085" t="s">
        <v>347</v>
      </c>
      <c r="C1085" t="s">
        <v>609</v>
      </c>
      <c r="D1085" t="s">
        <v>8374</v>
      </c>
      <c r="I1085" t="s">
        <v>2143</v>
      </c>
    </row>
    <row r="1086" spans="1:9" x14ac:dyDescent="0.3">
      <c r="A1086" t="s">
        <v>484</v>
      </c>
      <c r="B1086" t="s">
        <v>4040</v>
      </c>
      <c r="C1086" t="s">
        <v>609</v>
      </c>
      <c r="D1086" t="s">
        <v>6325</v>
      </c>
      <c r="E1086" t="s">
        <v>463</v>
      </c>
      <c r="I1086" t="s">
        <v>2146</v>
      </c>
    </row>
    <row r="1087" spans="1:9" x14ac:dyDescent="0.3">
      <c r="A1087" t="s">
        <v>4675</v>
      </c>
      <c r="B1087" t="s">
        <v>1235</v>
      </c>
      <c r="C1087" t="s">
        <v>7902</v>
      </c>
      <c r="D1087" t="s">
        <v>3648</v>
      </c>
      <c r="I1087" t="s">
        <v>2149</v>
      </c>
    </row>
    <row r="1088" spans="1:9" x14ac:dyDescent="0.3">
      <c r="A1088" t="s">
        <v>484</v>
      </c>
      <c r="B1088" t="s">
        <v>347</v>
      </c>
      <c r="C1088" t="s">
        <v>8374</v>
      </c>
      <c r="D1088" t="s">
        <v>1235</v>
      </c>
      <c r="E1088" t="s">
        <v>8372</v>
      </c>
      <c r="F1088" t="s">
        <v>3648</v>
      </c>
      <c r="I1088" t="s">
        <v>2151</v>
      </c>
    </row>
    <row r="1089" spans="1:9" x14ac:dyDescent="0.3">
      <c r="A1089" t="s">
        <v>484</v>
      </c>
      <c r="B1089" t="s">
        <v>609</v>
      </c>
      <c r="C1089" t="s">
        <v>6877</v>
      </c>
      <c r="I1089" t="s">
        <v>2152</v>
      </c>
    </row>
    <row r="1090" spans="1:9" x14ac:dyDescent="0.3">
      <c r="A1090" t="s">
        <v>8374</v>
      </c>
      <c r="B1090" t="s">
        <v>1235</v>
      </c>
      <c r="C1090" t="s">
        <v>3648</v>
      </c>
      <c r="I1090" t="s">
        <v>2153</v>
      </c>
    </row>
    <row r="1091" spans="1:9" x14ac:dyDescent="0.3">
      <c r="A1091" t="s">
        <v>484</v>
      </c>
      <c r="B1091" t="s">
        <v>347</v>
      </c>
      <c r="C1091" t="s">
        <v>3648</v>
      </c>
      <c r="D1091" t="s">
        <v>8375</v>
      </c>
      <c r="I1091" t="s">
        <v>2154</v>
      </c>
    </row>
    <row r="1092" spans="1:9" x14ac:dyDescent="0.3">
      <c r="A1092" t="s">
        <v>1235</v>
      </c>
      <c r="B1092" t="s">
        <v>3648</v>
      </c>
      <c r="I1092" t="s">
        <v>2156</v>
      </c>
    </row>
    <row r="1093" spans="1:9" x14ac:dyDescent="0.3">
      <c r="A1093" t="s">
        <v>4040</v>
      </c>
      <c r="B1093" t="s">
        <v>6325</v>
      </c>
      <c r="C1093" t="s">
        <v>463</v>
      </c>
      <c r="D1093" t="s">
        <v>6081</v>
      </c>
      <c r="I1093" t="s">
        <v>2159</v>
      </c>
    </row>
    <row r="1094" spans="1:9" x14ac:dyDescent="0.3">
      <c r="A1094" t="s">
        <v>347</v>
      </c>
      <c r="B1094" t="s">
        <v>1235</v>
      </c>
      <c r="C1094" t="s">
        <v>5263</v>
      </c>
      <c r="I1094" t="s">
        <v>2163</v>
      </c>
    </row>
    <row r="1095" spans="1:9" x14ac:dyDescent="0.3">
      <c r="A1095" t="s">
        <v>484</v>
      </c>
      <c r="B1095" t="s">
        <v>347</v>
      </c>
      <c r="C1095" t="s">
        <v>463</v>
      </c>
      <c r="D1095" t="s">
        <v>4313</v>
      </c>
      <c r="E1095" t="s">
        <v>3648</v>
      </c>
      <c r="I1095" t="s">
        <v>2164</v>
      </c>
    </row>
    <row r="1096" spans="1:9" x14ac:dyDescent="0.3">
      <c r="A1096" t="s">
        <v>1235</v>
      </c>
      <c r="B1096" t="s">
        <v>2285</v>
      </c>
      <c r="C1096" t="s">
        <v>4313</v>
      </c>
      <c r="D1096" t="s">
        <v>3648</v>
      </c>
      <c r="I1096" t="s">
        <v>2166</v>
      </c>
    </row>
    <row r="1097" spans="1:9" x14ac:dyDescent="0.3">
      <c r="A1097" t="s">
        <v>1235</v>
      </c>
      <c r="I1097" t="s">
        <v>2168</v>
      </c>
    </row>
    <row r="1098" spans="1:9" x14ac:dyDescent="0.3">
      <c r="A1098" t="s">
        <v>609</v>
      </c>
      <c r="B1098" t="s">
        <v>1235</v>
      </c>
      <c r="I1098" t="s">
        <v>2169</v>
      </c>
    </row>
    <row r="1099" spans="1:9" x14ac:dyDescent="0.3">
      <c r="A1099" t="s">
        <v>484</v>
      </c>
      <c r="B1099" t="s">
        <v>8374</v>
      </c>
      <c r="C1099" t="s">
        <v>1235</v>
      </c>
      <c r="D1099" t="s">
        <v>3648</v>
      </c>
      <c r="I1099" t="s">
        <v>2170</v>
      </c>
    </row>
    <row r="1100" spans="1:9" x14ac:dyDescent="0.3">
      <c r="A1100" t="s">
        <v>609</v>
      </c>
      <c r="B1100" t="s">
        <v>6877</v>
      </c>
      <c r="I1100" t="s">
        <v>2172</v>
      </c>
    </row>
    <row r="1101" spans="1:9" x14ac:dyDescent="0.3">
      <c r="A1101" t="s">
        <v>1235</v>
      </c>
      <c r="B1101" t="s">
        <v>8372</v>
      </c>
      <c r="C1101" t="s">
        <v>3648</v>
      </c>
      <c r="I1101" t="s">
        <v>2173</v>
      </c>
    </row>
    <row r="1102" spans="1:9" x14ac:dyDescent="0.3">
      <c r="A1102" t="s">
        <v>1235</v>
      </c>
      <c r="B1102" t="s">
        <v>463</v>
      </c>
      <c r="C1102" t="s">
        <v>6877</v>
      </c>
      <c r="I1102" t="s">
        <v>2175</v>
      </c>
    </row>
    <row r="1103" spans="1:9" x14ac:dyDescent="0.3">
      <c r="A1103" t="s">
        <v>484</v>
      </c>
      <c r="B1103" t="s">
        <v>8374</v>
      </c>
      <c r="C1103" t="s">
        <v>3648</v>
      </c>
      <c r="I1103" t="s">
        <v>2176</v>
      </c>
    </row>
    <row r="1104" spans="1:9" x14ac:dyDescent="0.3">
      <c r="A1104" t="s">
        <v>484</v>
      </c>
      <c r="B1104" t="s">
        <v>609</v>
      </c>
      <c r="C1104" t="s">
        <v>8374</v>
      </c>
      <c r="I1104" t="s">
        <v>2177</v>
      </c>
    </row>
    <row r="1105" spans="1:9" x14ac:dyDescent="0.3">
      <c r="A1105" t="s">
        <v>609</v>
      </c>
      <c r="B1105" t="s">
        <v>1235</v>
      </c>
      <c r="C1105" t="s">
        <v>6877</v>
      </c>
      <c r="I1105" t="s">
        <v>2178</v>
      </c>
    </row>
    <row r="1106" spans="1:9" x14ac:dyDescent="0.3">
      <c r="A1106" t="s">
        <v>347</v>
      </c>
      <c r="B1106" t="s">
        <v>4040</v>
      </c>
      <c r="C1106" t="s">
        <v>609</v>
      </c>
      <c r="D1106" t="s">
        <v>1235</v>
      </c>
      <c r="E1106" t="s">
        <v>6325</v>
      </c>
      <c r="I1106" t="s">
        <v>2179</v>
      </c>
    </row>
    <row r="1107" spans="1:9" x14ac:dyDescent="0.3">
      <c r="A1107" t="s">
        <v>609</v>
      </c>
      <c r="B1107" t="s">
        <v>6877</v>
      </c>
      <c r="I1107" t="s">
        <v>2181</v>
      </c>
    </row>
    <row r="1108" spans="1:9" x14ac:dyDescent="0.3">
      <c r="A1108" t="s">
        <v>609</v>
      </c>
      <c r="B1108" t="s">
        <v>1235</v>
      </c>
      <c r="C1108" t="s">
        <v>6877</v>
      </c>
      <c r="I1108" t="s">
        <v>2183</v>
      </c>
    </row>
    <row r="1109" spans="1:9" x14ac:dyDescent="0.3">
      <c r="A1109" t="s">
        <v>484</v>
      </c>
      <c r="B1109" t="s">
        <v>609</v>
      </c>
      <c r="C1109" t="s">
        <v>8374</v>
      </c>
      <c r="I1109" t="s">
        <v>2184</v>
      </c>
    </row>
    <row r="1110" spans="1:9" x14ac:dyDescent="0.3">
      <c r="A1110" t="s">
        <v>4675</v>
      </c>
      <c r="B1110" t="s">
        <v>1235</v>
      </c>
      <c r="C1110" t="s">
        <v>7902</v>
      </c>
      <c r="D1110" t="s">
        <v>6877</v>
      </c>
      <c r="I1110" t="s">
        <v>2187</v>
      </c>
    </row>
    <row r="1111" spans="1:9" x14ac:dyDescent="0.3">
      <c r="A1111" t="s">
        <v>484</v>
      </c>
      <c r="B1111" t="s">
        <v>609</v>
      </c>
      <c r="C1111" t="s">
        <v>8373</v>
      </c>
      <c r="I1111" t="s">
        <v>2188</v>
      </c>
    </row>
    <row r="1112" spans="1:9" x14ac:dyDescent="0.3">
      <c r="A1112" t="s">
        <v>8374</v>
      </c>
      <c r="B1112" t="s">
        <v>1235</v>
      </c>
      <c r="C1112" t="s">
        <v>8372</v>
      </c>
      <c r="D1112" t="s">
        <v>3648</v>
      </c>
      <c r="I1112" t="s">
        <v>2189</v>
      </c>
    </row>
    <row r="1113" spans="1:9" x14ac:dyDescent="0.3">
      <c r="A1113" t="s">
        <v>609</v>
      </c>
      <c r="B1113" t="s">
        <v>1235</v>
      </c>
      <c r="C1113" t="s">
        <v>6877</v>
      </c>
      <c r="I1113" t="s">
        <v>2191</v>
      </c>
    </row>
    <row r="1114" spans="1:9" x14ac:dyDescent="0.3">
      <c r="A1114" t="s">
        <v>1235</v>
      </c>
      <c r="B1114" t="s">
        <v>2285</v>
      </c>
      <c r="C1114" t="s">
        <v>8372</v>
      </c>
      <c r="D1114" t="s">
        <v>3648</v>
      </c>
      <c r="I1114" t="s">
        <v>2194</v>
      </c>
    </row>
    <row r="1115" spans="1:9" x14ac:dyDescent="0.3">
      <c r="A1115" t="s">
        <v>609</v>
      </c>
      <c r="I1115" t="s">
        <v>2195</v>
      </c>
    </row>
    <row r="1116" spans="1:9" x14ac:dyDescent="0.3">
      <c r="A1116" t="s">
        <v>484</v>
      </c>
      <c r="B1116" t="s">
        <v>347</v>
      </c>
      <c r="C1116" t="s">
        <v>3648</v>
      </c>
      <c r="I1116" t="s">
        <v>2197</v>
      </c>
    </row>
    <row r="1117" spans="1:9" x14ac:dyDescent="0.3">
      <c r="A1117" t="s">
        <v>463</v>
      </c>
      <c r="B1117" t="s">
        <v>2285</v>
      </c>
      <c r="C1117" t="s">
        <v>8372</v>
      </c>
      <c r="D1117" t="s">
        <v>3648</v>
      </c>
      <c r="I1117" t="s">
        <v>2199</v>
      </c>
    </row>
    <row r="1118" spans="1:9" x14ac:dyDescent="0.3">
      <c r="A1118" t="s">
        <v>484</v>
      </c>
      <c r="B1118" t="s">
        <v>8374</v>
      </c>
      <c r="C1118" t="s">
        <v>1235</v>
      </c>
      <c r="D1118" t="s">
        <v>3648</v>
      </c>
      <c r="I1118" t="s">
        <v>2201</v>
      </c>
    </row>
    <row r="1119" spans="1:9" x14ac:dyDescent="0.3">
      <c r="A1119" t="s">
        <v>347</v>
      </c>
      <c r="B1119" t="s">
        <v>609</v>
      </c>
      <c r="C1119" t="s">
        <v>6325</v>
      </c>
      <c r="D1119" t="s">
        <v>463</v>
      </c>
      <c r="E1119" t="s">
        <v>4313</v>
      </c>
      <c r="I1119" t="s">
        <v>2203</v>
      </c>
    </row>
    <row r="1120" spans="1:9" x14ac:dyDescent="0.3">
      <c r="A1120" t="s">
        <v>8374</v>
      </c>
      <c r="B1120" t="s">
        <v>1235</v>
      </c>
      <c r="C1120" t="s">
        <v>3648</v>
      </c>
      <c r="I1120" t="s">
        <v>2204</v>
      </c>
    </row>
    <row r="1121" spans="1:9" x14ac:dyDescent="0.3">
      <c r="A1121" t="s">
        <v>484</v>
      </c>
      <c r="B1121" t="s">
        <v>347</v>
      </c>
      <c r="C1121" t="s">
        <v>7902</v>
      </c>
      <c r="I1121" t="s">
        <v>2205</v>
      </c>
    </row>
    <row r="1122" spans="1:9" x14ac:dyDescent="0.3">
      <c r="A1122" t="s">
        <v>484</v>
      </c>
      <c r="B1122" t="s">
        <v>609</v>
      </c>
      <c r="C1122" t="s">
        <v>8374</v>
      </c>
      <c r="D1122" t="s">
        <v>6877</v>
      </c>
      <c r="E1122" t="s">
        <v>3648</v>
      </c>
      <c r="I1122" t="s">
        <v>2207</v>
      </c>
    </row>
    <row r="1123" spans="1:9" x14ac:dyDescent="0.3">
      <c r="A1123" t="s">
        <v>609</v>
      </c>
      <c r="I1123" t="s">
        <v>2209</v>
      </c>
    </row>
    <row r="1124" spans="1:9" x14ac:dyDescent="0.3">
      <c r="A1124" t="s">
        <v>484</v>
      </c>
      <c r="B1124" t="s">
        <v>463</v>
      </c>
      <c r="C1124" t="s">
        <v>5263</v>
      </c>
      <c r="I1124" t="s">
        <v>2212</v>
      </c>
    </row>
    <row r="1125" spans="1:9" x14ac:dyDescent="0.3">
      <c r="A1125" t="s">
        <v>484</v>
      </c>
      <c r="B1125" t="s">
        <v>609</v>
      </c>
      <c r="C1125" t="s">
        <v>8374</v>
      </c>
      <c r="I1125" t="s">
        <v>2216</v>
      </c>
    </row>
    <row r="1126" spans="1:9" x14ac:dyDescent="0.3">
      <c r="A1126" t="s">
        <v>1235</v>
      </c>
      <c r="B1126" t="s">
        <v>4207</v>
      </c>
      <c r="I1126" t="s">
        <v>2218</v>
      </c>
    </row>
    <row r="1127" spans="1:9" x14ac:dyDescent="0.3">
      <c r="A1127" t="s">
        <v>484</v>
      </c>
      <c r="B1127" t="s">
        <v>347</v>
      </c>
      <c r="C1127" t="s">
        <v>6877</v>
      </c>
      <c r="I1127" t="s">
        <v>2221</v>
      </c>
    </row>
    <row r="1128" spans="1:9" x14ac:dyDescent="0.3">
      <c r="A1128" t="s">
        <v>484</v>
      </c>
      <c r="B1128" t="s">
        <v>609</v>
      </c>
      <c r="C1128" t="s">
        <v>463</v>
      </c>
      <c r="I1128" t="s">
        <v>2223</v>
      </c>
    </row>
    <row r="1129" spans="1:9" x14ac:dyDescent="0.3">
      <c r="A1129" t="s">
        <v>1235</v>
      </c>
      <c r="B1129" t="s">
        <v>8372</v>
      </c>
      <c r="C1129" t="s">
        <v>3648</v>
      </c>
      <c r="I1129" t="s">
        <v>2224</v>
      </c>
    </row>
    <row r="1130" spans="1:9" x14ac:dyDescent="0.3">
      <c r="A1130" t="s">
        <v>484</v>
      </c>
      <c r="B1130" t="s">
        <v>8374</v>
      </c>
      <c r="C1130" t="s">
        <v>3648</v>
      </c>
      <c r="I1130" t="s">
        <v>2226</v>
      </c>
    </row>
    <row r="1131" spans="1:9" x14ac:dyDescent="0.3">
      <c r="A1131" t="s">
        <v>609</v>
      </c>
      <c r="I1131" t="s">
        <v>2227</v>
      </c>
    </row>
    <row r="1132" spans="1:9" x14ac:dyDescent="0.3">
      <c r="A1132" t="s">
        <v>484</v>
      </c>
      <c r="B1132" t="s">
        <v>1235</v>
      </c>
      <c r="C1132" t="s">
        <v>6325</v>
      </c>
      <c r="D1132" t="s">
        <v>8373</v>
      </c>
      <c r="I1132" t="s">
        <v>2230</v>
      </c>
    </row>
    <row r="1133" spans="1:9" x14ac:dyDescent="0.3">
      <c r="A1133" t="s">
        <v>8374</v>
      </c>
      <c r="B1133" t="s">
        <v>1235</v>
      </c>
      <c r="I1133" t="s">
        <v>2231</v>
      </c>
    </row>
    <row r="1134" spans="1:9" x14ac:dyDescent="0.3">
      <c r="A1134" t="s">
        <v>609</v>
      </c>
      <c r="B1134" t="s">
        <v>1235</v>
      </c>
      <c r="C1134" t="s">
        <v>6877</v>
      </c>
      <c r="I1134" t="s">
        <v>2233</v>
      </c>
    </row>
    <row r="1135" spans="1:9" x14ac:dyDescent="0.3">
      <c r="A1135" t="s">
        <v>8374</v>
      </c>
      <c r="B1135" t="s">
        <v>8372</v>
      </c>
      <c r="C1135" t="s">
        <v>3648</v>
      </c>
      <c r="I1135" t="s">
        <v>2235</v>
      </c>
    </row>
    <row r="1136" spans="1:9" x14ac:dyDescent="0.3">
      <c r="A1136" t="s">
        <v>347</v>
      </c>
      <c r="B1136" t="s">
        <v>609</v>
      </c>
      <c r="C1136" t="s">
        <v>4313</v>
      </c>
      <c r="I1136" t="s">
        <v>2237</v>
      </c>
    </row>
    <row r="1137" spans="1:9" x14ac:dyDescent="0.3">
      <c r="A1137" t="s">
        <v>484</v>
      </c>
      <c r="B1137" t="s">
        <v>4313</v>
      </c>
      <c r="C1137" t="s">
        <v>3648</v>
      </c>
      <c r="I1137" t="s">
        <v>2238</v>
      </c>
    </row>
    <row r="1138" spans="1:9" x14ac:dyDescent="0.3">
      <c r="A1138" t="s">
        <v>1235</v>
      </c>
      <c r="B1138" t="s">
        <v>6877</v>
      </c>
      <c r="I1138" t="s">
        <v>2240</v>
      </c>
    </row>
    <row r="1139" spans="1:9" x14ac:dyDescent="0.3">
      <c r="A1139" t="s">
        <v>484</v>
      </c>
      <c r="B1139" t="s">
        <v>347</v>
      </c>
      <c r="C1139" t="s">
        <v>609</v>
      </c>
      <c r="D1139" t="s">
        <v>6325</v>
      </c>
      <c r="E1139" t="s">
        <v>4313</v>
      </c>
      <c r="I1139" t="s">
        <v>2241</v>
      </c>
    </row>
    <row r="1140" spans="1:9" x14ac:dyDescent="0.3">
      <c r="A1140" t="s">
        <v>8374</v>
      </c>
      <c r="B1140" t="s">
        <v>1235</v>
      </c>
      <c r="C1140" t="s">
        <v>3648</v>
      </c>
      <c r="I1140" t="s">
        <v>2242</v>
      </c>
    </row>
    <row r="1141" spans="1:9" x14ac:dyDescent="0.3">
      <c r="A1141" t="s">
        <v>609</v>
      </c>
      <c r="B1141" t="s">
        <v>6325</v>
      </c>
      <c r="I1141" t="s">
        <v>2243</v>
      </c>
    </row>
    <row r="1142" spans="1:9" x14ac:dyDescent="0.3">
      <c r="A1142" t="s">
        <v>484</v>
      </c>
      <c r="B1142" t="s">
        <v>4675</v>
      </c>
      <c r="C1142" t="s">
        <v>1235</v>
      </c>
      <c r="D1142" t="s">
        <v>3648</v>
      </c>
      <c r="E1142" t="s">
        <v>8375</v>
      </c>
      <c r="I1142" t="s">
        <v>2245</v>
      </c>
    </row>
    <row r="1143" spans="1:9" x14ac:dyDescent="0.3">
      <c r="A1143" t="s">
        <v>609</v>
      </c>
      <c r="B1143" t="s">
        <v>1235</v>
      </c>
      <c r="C1143" t="s">
        <v>8373</v>
      </c>
      <c r="I1143" t="s">
        <v>2248</v>
      </c>
    </row>
    <row r="1144" spans="1:9" x14ac:dyDescent="0.3">
      <c r="A1144" t="s">
        <v>2285</v>
      </c>
      <c r="B1144" t="s">
        <v>8372</v>
      </c>
      <c r="C1144" t="s">
        <v>3648</v>
      </c>
      <c r="I1144" t="s">
        <v>2249</v>
      </c>
    </row>
    <row r="1145" spans="1:9" x14ac:dyDescent="0.3">
      <c r="A1145" t="s">
        <v>4675</v>
      </c>
      <c r="B1145" t="s">
        <v>1235</v>
      </c>
      <c r="I1145" t="s">
        <v>2250</v>
      </c>
    </row>
    <row r="1146" spans="1:9" x14ac:dyDescent="0.3">
      <c r="A1146" t="s">
        <v>609</v>
      </c>
      <c r="B1146" t="s">
        <v>1235</v>
      </c>
      <c r="C1146" t="s">
        <v>6877</v>
      </c>
      <c r="I1146" t="s">
        <v>2252</v>
      </c>
    </row>
    <row r="1147" spans="1:9" x14ac:dyDescent="0.3">
      <c r="A1147" t="s">
        <v>609</v>
      </c>
      <c r="I1147" t="s">
        <v>2253</v>
      </c>
    </row>
    <row r="1148" spans="1:9" x14ac:dyDescent="0.3">
      <c r="A1148" t="s">
        <v>2285</v>
      </c>
      <c r="B1148" t="s">
        <v>8372</v>
      </c>
      <c r="I1148" t="s">
        <v>2255</v>
      </c>
    </row>
    <row r="1149" spans="1:9" x14ac:dyDescent="0.3">
      <c r="A1149" t="s">
        <v>347</v>
      </c>
      <c r="B1149" t="s">
        <v>609</v>
      </c>
      <c r="C1149" t="s">
        <v>4313</v>
      </c>
      <c r="D1149" t="s">
        <v>5263</v>
      </c>
      <c r="I1149" t="s">
        <v>2257</v>
      </c>
    </row>
    <row r="1150" spans="1:9" x14ac:dyDescent="0.3">
      <c r="A1150" t="s">
        <v>609</v>
      </c>
      <c r="B1150" t="s">
        <v>8374</v>
      </c>
      <c r="I1150" t="s">
        <v>2259</v>
      </c>
    </row>
    <row r="1151" spans="1:9" x14ac:dyDescent="0.3">
      <c r="A1151" t="s">
        <v>463</v>
      </c>
      <c r="B1151" t="s">
        <v>2285</v>
      </c>
      <c r="C1151" t="s">
        <v>6877</v>
      </c>
      <c r="I1151" t="s">
        <v>2261</v>
      </c>
    </row>
    <row r="1152" spans="1:9" x14ac:dyDescent="0.3">
      <c r="A1152" t="s">
        <v>4675</v>
      </c>
      <c r="B1152" t="s">
        <v>1235</v>
      </c>
      <c r="C1152" t="s">
        <v>6877</v>
      </c>
      <c r="I1152" t="s">
        <v>2263</v>
      </c>
    </row>
    <row r="1153" spans="1:9" x14ac:dyDescent="0.3">
      <c r="A1153" t="s">
        <v>4675</v>
      </c>
      <c r="B1153" t="s">
        <v>1235</v>
      </c>
      <c r="C1153" t="s">
        <v>8373</v>
      </c>
      <c r="I1153" t="s">
        <v>2264</v>
      </c>
    </row>
    <row r="1154" spans="1:9" x14ac:dyDescent="0.3">
      <c r="A1154" t="s">
        <v>8374</v>
      </c>
      <c r="B1154" t="s">
        <v>1235</v>
      </c>
      <c r="C1154" t="s">
        <v>3648</v>
      </c>
      <c r="I1154" t="s">
        <v>2265</v>
      </c>
    </row>
    <row r="1155" spans="1:9" x14ac:dyDescent="0.3">
      <c r="A1155" t="s">
        <v>609</v>
      </c>
      <c r="I1155" t="s">
        <v>2266</v>
      </c>
    </row>
    <row r="1156" spans="1:9" x14ac:dyDescent="0.3">
      <c r="A1156" t="s">
        <v>347</v>
      </c>
      <c r="B1156" t="s">
        <v>1235</v>
      </c>
      <c r="C1156" t="s">
        <v>6325</v>
      </c>
      <c r="I1156" t="s">
        <v>2267</v>
      </c>
    </row>
    <row r="1157" spans="1:9" x14ac:dyDescent="0.3">
      <c r="A1157" t="s">
        <v>609</v>
      </c>
      <c r="B1157" t="s">
        <v>1235</v>
      </c>
      <c r="I1157" t="s">
        <v>2268</v>
      </c>
    </row>
    <row r="1158" spans="1:9" x14ac:dyDescent="0.3">
      <c r="A1158" t="s">
        <v>484</v>
      </c>
      <c r="B1158" t="s">
        <v>609</v>
      </c>
      <c r="I1158" t="s">
        <v>2269</v>
      </c>
    </row>
    <row r="1159" spans="1:9" x14ac:dyDescent="0.3">
      <c r="A1159" t="s">
        <v>484</v>
      </c>
      <c r="B1159" t="s">
        <v>347</v>
      </c>
      <c r="C1159" t="s">
        <v>1235</v>
      </c>
      <c r="D1159" t="s">
        <v>6877</v>
      </c>
      <c r="E1159" t="s">
        <v>8375</v>
      </c>
      <c r="I1159" t="s">
        <v>2271</v>
      </c>
    </row>
    <row r="1160" spans="1:9" x14ac:dyDescent="0.3">
      <c r="A1160" t="s">
        <v>4675</v>
      </c>
      <c r="B1160" t="s">
        <v>1235</v>
      </c>
      <c r="C1160" t="s">
        <v>4207</v>
      </c>
      <c r="I1160" t="s">
        <v>2272</v>
      </c>
    </row>
    <row r="1161" spans="1:9" x14ac:dyDescent="0.3">
      <c r="A1161" t="s">
        <v>8374</v>
      </c>
      <c r="B1161" t="s">
        <v>3648</v>
      </c>
      <c r="I1161" t="s">
        <v>2273</v>
      </c>
    </row>
    <row r="1162" spans="1:9" x14ac:dyDescent="0.3">
      <c r="A1162" t="s">
        <v>8374</v>
      </c>
      <c r="B1162" t="s">
        <v>1235</v>
      </c>
      <c r="C1162" t="s">
        <v>8372</v>
      </c>
      <c r="D1162" t="s">
        <v>3648</v>
      </c>
      <c r="I1162" t="s">
        <v>2274</v>
      </c>
    </row>
    <row r="1163" spans="1:9" x14ac:dyDescent="0.3">
      <c r="A1163" t="s">
        <v>609</v>
      </c>
      <c r="B1163" t="s">
        <v>6877</v>
      </c>
      <c r="I1163" t="s">
        <v>2275</v>
      </c>
    </row>
    <row r="1164" spans="1:9" x14ac:dyDescent="0.3">
      <c r="A1164" t="s">
        <v>609</v>
      </c>
      <c r="B1164" t="s">
        <v>1235</v>
      </c>
      <c r="C1164" t="s">
        <v>463</v>
      </c>
      <c r="D1164" t="s">
        <v>6877</v>
      </c>
      <c r="I1164" t="s">
        <v>2276</v>
      </c>
    </row>
    <row r="1165" spans="1:9" x14ac:dyDescent="0.3">
      <c r="A1165" t="s">
        <v>1235</v>
      </c>
      <c r="B1165" t="s">
        <v>7902</v>
      </c>
      <c r="C1165" t="s">
        <v>3648</v>
      </c>
      <c r="I1165" t="s">
        <v>2277</v>
      </c>
    </row>
    <row r="1166" spans="1:9" x14ac:dyDescent="0.3">
      <c r="A1166" t="s">
        <v>609</v>
      </c>
      <c r="B1166" t="s">
        <v>8374</v>
      </c>
      <c r="I1166" t="s">
        <v>2278</v>
      </c>
    </row>
    <row r="1167" spans="1:9" x14ac:dyDescent="0.3">
      <c r="A1167" t="s">
        <v>347</v>
      </c>
      <c r="B1167" t="s">
        <v>609</v>
      </c>
      <c r="C1167" t="s">
        <v>8374</v>
      </c>
      <c r="D1167" t="s">
        <v>6877</v>
      </c>
      <c r="I1167" t="s">
        <v>2280</v>
      </c>
    </row>
    <row r="1168" spans="1:9" x14ac:dyDescent="0.3">
      <c r="A1168" t="s">
        <v>4675</v>
      </c>
      <c r="B1168" t="s">
        <v>1235</v>
      </c>
      <c r="C1168" t="s">
        <v>8373</v>
      </c>
      <c r="D1168" t="s">
        <v>8375</v>
      </c>
      <c r="I1168" t="s">
        <v>1337</v>
      </c>
    </row>
    <row r="1169" spans="1:9" x14ac:dyDescent="0.3">
      <c r="A1169" t="s">
        <v>609</v>
      </c>
      <c r="B1169" t="s">
        <v>1235</v>
      </c>
      <c r="C1169" t="s">
        <v>6325</v>
      </c>
      <c r="D1169" t="s">
        <v>463</v>
      </c>
      <c r="E1169" t="s">
        <v>6877</v>
      </c>
      <c r="I1169" t="s">
        <v>2282</v>
      </c>
    </row>
    <row r="1170" spans="1:9" x14ac:dyDescent="0.3">
      <c r="A1170" t="s">
        <v>609</v>
      </c>
      <c r="B1170" t="s">
        <v>6877</v>
      </c>
      <c r="I1170" t="s">
        <v>2284</v>
      </c>
    </row>
    <row r="1171" spans="1:9" x14ac:dyDescent="0.3">
      <c r="A1171" t="s">
        <v>2285</v>
      </c>
      <c r="I1171" t="s">
        <v>2286</v>
      </c>
    </row>
    <row r="1172" spans="1:9" x14ac:dyDescent="0.3">
      <c r="A1172" t="s">
        <v>1235</v>
      </c>
      <c r="B1172" t="s">
        <v>7902</v>
      </c>
      <c r="C1172" t="s">
        <v>3648</v>
      </c>
      <c r="I1172" t="s">
        <v>2287</v>
      </c>
    </row>
    <row r="1173" spans="1:9" x14ac:dyDescent="0.3">
      <c r="A1173" t="s">
        <v>484</v>
      </c>
      <c r="B1173" t="s">
        <v>1235</v>
      </c>
      <c r="C1173" t="s">
        <v>3648</v>
      </c>
      <c r="D1173" t="s">
        <v>8375</v>
      </c>
      <c r="I1173" t="s">
        <v>2288</v>
      </c>
    </row>
    <row r="1174" spans="1:9" x14ac:dyDescent="0.3">
      <c r="A1174" t="s">
        <v>609</v>
      </c>
      <c r="B1174" t="s">
        <v>1235</v>
      </c>
      <c r="C1174" t="s">
        <v>6877</v>
      </c>
      <c r="I1174" t="s">
        <v>2292</v>
      </c>
    </row>
    <row r="1175" spans="1:9" x14ac:dyDescent="0.3">
      <c r="A1175" t="s">
        <v>484</v>
      </c>
      <c r="B1175" t="s">
        <v>347</v>
      </c>
      <c r="C1175" t="s">
        <v>609</v>
      </c>
      <c r="D1175" t="s">
        <v>6325</v>
      </c>
      <c r="E1175" t="s">
        <v>4313</v>
      </c>
      <c r="I1175" t="s">
        <v>2293</v>
      </c>
    </row>
    <row r="1176" spans="1:9" x14ac:dyDescent="0.3">
      <c r="A1176" t="s">
        <v>484</v>
      </c>
      <c r="B1176" t="s">
        <v>2285</v>
      </c>
      <c r="I1176" t="s">
        <v>2296</v>
      </c>
    </row>
    <row r="1177" spans="1:9" x14ac:dyDescent="0.3">
      <c r="A1177" t="s">
        <v>484</v>
      </c>
      <c r="B1177" t="s">
        <v>347</v>
      </c>
      <c r="C1177" t="s">
        <v>1235</v>
      </c>
      <c r="D1177" t="s">
        <v>6877</v>
      </c>
      <c r="E1177" t="s">
        <v>3648</v>
      </c>
      <c r="I1177" t="s">
        <v>2298</v>
      </c>
    </row>
    <row r="1178" spans="1:9" x14ac:dyDescent="0.3">
      <c r="A1178" t="s">
        <v>8374</v>
      </c>
      <c r="B1178" t="s">
        <v>1235</v>
      </c>
      <c r="C1178" t="s">
        <v>3648</v>
      </c>
      <c r="I1178" t="s">
        <v>2299</v>
      </c>
    </row>
    <row r="1179" spans="1:9" x14ac:dyDescent="0.3">
      <c r="A1179" t="s">
        <v>484</v>
      </c>
      <c r="B1179" t="s">
        <v>8372</v>
      </c>
      <c r="C1179" t="s">
        <v>3648</v>
      </c>
      <c r="I1179" t="s">
        <v>2300</v>
      </c>
    </row>
    <row r="1180" spans="1:9" x14ac:dyDescent="0.3">
      <c r="A1180" t="s">
        <v>1235</v>
      </c>
      <c r="B1180" t="s">
        <v>8372</v>
      </c>
      <c r="C1180" t="s">
        <v>4313</v>
      </c>
      <c r="D1180" t="s">
        <v>3648</v>
      </c>
      <c r="I1180" t="s">
        <v>2301</v>
      </c>
    </row>
    <row r="1181" spans="1:9" x14ac:dyDescent="0.3">
      <c r="A1181" t="s">
        <v>609</v>
      </c>
      <c r="B1181" t="s">
        <v>8374</v>
      </c>
      <c r="I1181" t="s">
        <v>2302</v>
      </c>
    </row>
    <row r="1182" spans="1:9" x14ac:dyDescent="0.3">
      <c r="A1182" t="s">
        <v>347</v>
      </c>
      <c r="B1182" t="s">
        <v>4040</v>
      </c>
      <c r="C1182" t="s">
        <v>609</v>
      </c>
      <c r="D1182" t="s">
        <v>6325</v>
      </c>
      <c r="E1182" t="s">
        <v>4313</v>
      </c>
      <c r="I1182" t="s">
        <v>2304</v>
      </c>
    </row>
    <row r="1183" spans="1:9" x14ac:dyDescent="0.3">
      <c r="A1183" t="s">
        <v>484</v>
      </c>
      <c r="B1183" t="s">
        <v>347</v>
      </c>
      <c r="C1183" t="s">
        <v>1235</v>
      </c>
      <c r="D1183" t="s">
        <v>3648</v>
      </c>
      <c r="I1183" t="s">
        <v>2305</v>
      </c>
    </row>
    <row r="1184" spans="1:9" x14ac:dyDescent="0.3">
      <c r="A1184" t="s">
        <v>484</v>
      </c>
      <c r="B1184" t="s">
        <v>347</v>
      </c>
      <c r="C1184" t="s">
        <v>3648</v>
      </c>
      <c r="I1184" t="s">
        <v>2307</v>
      </c>
    </row>
    <row r="1185" spans="1:9" x14ac:dyDescent="0.3">
      <c r="A1185" t="s">
        <v>484</v>
      </c>
      <c r="B1185" t="s">
        <v>347</v>
      </c>
      <c r="C1185" t="s">
        <v>4313</v>
      </c>
      <c r="D1185" t="s">
        <v>3648</v>
      </c>
      <c r="I1185" t="s">
        <v>2309</v>
      </c>
    </row>
    <row r="1186" spans="1:9" x14ac:dyDescent="0.3">
      <c r="A1186" t="s">
        <v>609</v>
      </c>
      <c r="B1186" t="s">
        <v>8374</v>
      </c>
      <c r="C1186" t="s">
        <v>6877</v>
      </c>
      <c r="I1186" t="s">
        <v>2310</v>
      </c>
    </row>
    <row r="1187" spans="1:9" x14ac:dyDescent="0.3">
      <c r="A1187" t="s">
        <v>8372</v>
      </c>
      <c r="B1187" t="s">
        <v>3648</v>
      </c>
      <c r="I1187" t="s">
        <v>2311</v>
      </c>
    </row>
    <row r="1188" spans="1:9" x14ac:dyDescent="0.3">
      <c r="A1188" t="s">
        <v>1235</v>
      </c>
      <c r="B1188" t="s">
        <v>463</v>
      </c>
      <c r="C1188" t="s">
        <v>6877</v>
      </c>
      <c r="I1188" t="s">
        <v>2313</v>
      </c>
    </row>
    <row r="1189" spans="1:9" x14ac:dyDescent="0.3">
      <c r="A1189" t="s">
        <v>2285</v>
      </c>
      <c r="B1189" t="s">
        <v>8372</v>
      </c>
      <c r="C1189" t="s">
        <v>3648</v>
      </c>
      <c r="I1189" t="s">
        <v>2314</v>
      </c>
    </row>
    <row r="1190" spans="1:9" x14ac:dyDescent="0.3">
      <c r="A1190" t="s">
        <v>609</v>
      </c>
      <c r="B1190" t="s">
        <v>1235</v>
      </c>
      <c r="C1190" t="s">
        <v>6325</v>
      </c>
      <c r="D1190" t="s">
        <v>463</v>
      </c>
      <c r="I1190" t="s">
        <v>2316</v>
      </c>
    </row>
    <row r="1191" spans="1:9" x14ac:dyDescent="0.3">
      <c r="A1191" t="s">
        <v>609</v>
      </c>
      <c r="B1191" t="s">
        <v>6877</v>
      </c>
      <c r="I1191" t="s">
        <v>2318</v>
      </c>
    </row>
    <row r="1192" spans="1:9" x14ac:dyDescent="0.3">
      <c r="A1192" t="s">
        <v>4675</v>
      </c>
      <c r="B1192" t="s">
        <v>1235</v>
      </c>
      <c r="C1192" t="s">
        <v>4207</v>
      </c>
      <c r="D1192" t="s">
        <v>6081</v>
      </c>
      <c r="I1192" t="s">
        <v>2320</v>
      </c>
    </row>
    <row r="1193" spans="1:9" x14ac:dyDescent="0.3">
      <c r="A1193" t="s">
        <v>8374</v>
      </c>
      <c r="B1193" t="s">
        <v>1235</v>
      </c>
      <c r="C1193" t="s">
        <v>3648</v>
      </c>
      <c r="I1193" t="s">
        <v>2321</v>
      </c>
    </row>
    <row r="1194" spans="1:9" x14ac:dyDescent="0.3">
      <c r="A1194" t="s">
        <v>2285</v>
      </c>
      <c r="B1194" t="s">
        <v>8372</v>
      </c>
      <c r="C1194" t="s">
        <v>3648</v>
      </c>
      <c r="I1194" t="s">
        <v>2322</v>
      </c>
    </row>
    <row r="1195" spans="1:9" x14ac:dyDescent="0.3">
      <c r="A1195" t="s">
        <v>1235</v>
      </c>
      <c r="B1195" t="s">
        <v>7902</v>
      </c>
      <c r="I1195" t="s">
        <v>2324</v>
      </c>
    </row>
    <row r="1196" spans="1:9" x14ac:dyDescent="0.3">
      <c r="A1196" t="s">
        <v>347</v>
      </c>
      <c r="B1196" t="s">
        <v>1235</v>
      </c>
      <c r="C1196" t="s">
        <v>6877</v>
      </c>
      <c r="I1196" t="s">
        <v>2325</v>
      </c>
    </row>
    <row r="1197" spans="1:9" x14ac:dyDescent="0.3">
      <c r="A1197" t="s">
        <v>484</v>
      </c>
      <c r="B1197" t="s">
        <v>2285</v>
      </c>
      <c r="C1197" t="s">
        <v>4313</v>
      </c>
      <c r="D1197" t="s">
        <v>3648</v>
      </c>
      <c r="I1197" t="s">
        <v>2327</v>
      </c>
    </row>
    <row r="1198" spans="1:9" x14ac:dyDescent="0.3">
      <c r="A1198" t="s">
        <v>609</v>
      </c>
      <c r="B1198" t="s">
        <v>6325</v>
      </c>
      <c r="I1198" t="s">
        <v>2328</v>
      </c>
    </row>
    <row r="1199" spans="1:9" x14ac:dyDescent="0.3">
      <c r="A1199" t="s">
        <v>1235</v>
      </c>
      <c r="B1199" t="s">
        <v>6877</v>
      </c>
      <c r="I1199" t="s">
        <v>2329</v>
      </c>
    </row>
    <row r="1200" spans="1:9" x14ac:dyDescent="0.3">
      <c r="A1200" t="s">
        <v>347</v>
      </c>
      <c r="B1200" t="s">
        <v>609</v>
      </c>
      <c r="C1200" t="s">
        <v>4313</v>
      </c>
      <c r="I1200" t="s">
        <v>2333</v>
      </c>
    </row>
    <row r="1201" spans="1:9" x14ac:dyDescent="0.3">
      <c r="A1201" t="s">
        <v>609</v>
      </c>
      <c r="B1201" t="s">
        <v>1235</v>
      </c>
      <c r="I1201" t="s">
        <v>2334</v>
      </c>
    </row>
    <row r="1202" spans="1:9" x14ac:dyDescent="0.3">
      <c r="A1202" t="s">
        <v>2285</v>
      </c>
      <c r="B1202" t="s">
        <v>8372</v>
      </c>
      <c r="I1202" t="s">
        <v>2335</v>
      </c>
    </row>
    <row r="1203" spans="1:9" x14ac:dyDescent="0.3">
      <c r="A1203" t="s">
        <v>8372</v>
      </c>
      <c r="B1203" t="s">
        <v>3648</v>
      </c>
      <c r="I1203" t="s">
        <v>2336</v>
      </c>
    </row>
    <row r="1204" spans="1:9" x14ac:dyDescent="0.3">
      <c r="A1204" t="s">
        <v>4675</v>
      </c>
      <c r="B1204" t="s">
        <v>1235</v>
      </c>
      <c r="C1204" t="s">
        <v>4207</v>
      </c>
      <c r="D1204" t="s">
        <v>6081</v>
      </c>
      <c r="I1204" t="s">
        <v>2337</v>
      </c>
    </row>
    <row r="1205" spans="1:9" x14ac:dyDescent="0.3">
      <c r="A1205" t="s">
        <v>609</v>
      </c>
      <c r="I1205" t="s">
        <v>2339</v>
      </c>
    </row>
    <row r="1206" spans="1:9" x14ac:dyDescent="0.3">
      <c r="A1206" t="s">
        <v>609</v>
      </c>
      <c r="B1206" t="s">
        <v>1235</v>
      </c>
      <c r="I1206" t="s">
        <v>2342</v>
      </c>
    </row>
    <row r="1207" spans="1:9" x14ac:dyDescent="0.3">
      <c r="A1207" t="s">
        <v>2285</v>
      </c>
      <c r="I1207" t="s">
        <v>2343</v>
      </c>
    </row>
    <row r="1208" spans="1:9" x14ac:dyDescent="0.3">
      <c r="A1208" t="s">
        <v>609</v>
      </c>
      <c r="B1208" t="s">
        <v>8374</v>
      </c>
      <c r="C1208" t="s">
        <v>6877</v>
      </c>
      <c r="I1208" t="s">
        <v>2345</v>
      </c>
    </row>
    <row r="1209" spans="1:9" x14ac:dyDescent="0.3">
      <c r="A1209" t="s">
        <v>1235</v>
      </c>
      <c r="I1209" t="s">
        <v>2346</v>
      </c>
    </row>
    <row r="1210" spans="1:9" x14ac:dyDescent="0.3">
      <c r="A1210" t="s">
        <v>609</v>
      </c>
      <c r="B1210" t="s">
        <v>1235</v>
      </c>
      <c r="C1210" t="s">
        <v>6877</v>
      </c>
      <c r="D1210" t="s">
        <v>8373</v>
      </c>
      <c r="I1210" t="s">
        <v>2347</v>
      </c>
    </row>
    <row r="1211" spans="1:9" x14ac:dyDescent="0.3">
      <c r="A1211" t="s">
        <v>609</v>
      </c>
      <c r="B1211" t="s">
        <v>1235</v>
      </c>
      <c r="I1211" t="s">
        <v>2350</v>
      </c>
    </row>
    <row r="1212" spans="1:9" x14ac:dyDescent="0.3">
      <c r="A1212" t="s">
        <v>609</v>
      </c>
      <c r="B1212" t="s">
        <v>5263</v>
      </c>
      <c r="I1212" t="s">
        <v>2351</v>
      </c>
    </row>
    <row r="1213" spans="1:9" x14ac:dyDescent="0.3">
      <c r="A1213" t="s">
        <v>484</v>
      </c>
      <c r="B1213" t="s">
        <v>347</v>
      </c>
      <c r="C1213" t="s">
        <v>8374</v>
      </c>
      <c r="D1213" t="s">
        <v>463</v>
      </c>
      <c r="E1213" t="s">
        <v>8372</v>
      </c>
      <c r="F1213" t="s">
        <v>3648</v>
      </c>
      <c r="I1213" t="s">
        <v>2353</v>
      </c>
    </row>
    <row r="1214" spans="1:9" x14ac:dyDescent="0.3">
      <c r="A1214" t="s">
        <v>347</v>
      </c>
      <c r="B1214" t="s">
        <v>1235</v>
      </c>
      <c r="C1214" t="s">
        <v>8372</v>
      </c>
      <c r="I1214" t="s">
        <v>2356</v>
      </c>
    </row>
    <row r="1215" spans="1:9" x14ac:dyDescent="0.3">
      <c r="A1215" t="s">
        <v>609</v>
      </c>
      <c r="B1215" t="s">
        <v>1235</v>
      </c>
      <c r="C1215" t="s">
        <v>6877</v>
      </c>
      <c r="I1215" t="s">
        <v>2357</v>
      </c>
    </row>
    <row r="1216" spans="1:9" x14ac:dyDescent="0.3">
      <c r="A1216" t="s">
        <v>4675</v>
      </c>
      <c r="B1216" t="s">
        <v>8374</v>
      </c>
      <c r="C1216" t="s">
        <v>1235</v>
      </c>
      <c r="D1216" t="s">
        <v>4207</v>
      </c>
      <c r="I1216" t="s">
        <v>2359</v>
      </c>
    </row>
    <row r="1217" spans="1:9" x14ac:dyDescent="0.3">
      <c r="A1217" t="s">
        <v>484</v>
      </c>
      <c r="B1217" t="s">
        <v>347</v>
      </c>
      <c r="C1217" t="s">
        <v>8374</v>
      </c>
      <c r="D1217" t="s">
        <v>3648</v>
      </c>
      <c r="I1217" t="s">
        <v>2361</v>
      </c>
    </row>
    <row r="1218" spans="1:9" x14ac:dyDescent="0.3">
      <c r="A1218" t="s">
        <v>1235</v>
      </c>
      <c r="B1218" t="s">
        <v>6081</v>
      </c>
      <c r="C1218" t="s">
        <v>6877</v>
      </c>
      <c r="I1218" t="s">
        <v>2362</v>
      </c>
    </row>
    <row r="1219" spans="1:9" x14ac:dyDescent="0.3">
      <c r="A1219" t="s">
        <v>8374</v>
      </c>
      <c r="B1219" t="s">
        <v>1235</v>
      </c>
      <c r="C1219" t="s">
        <v>2285</v>
      </c>
      <c r="D1219" t="s">
        <v>3648</v>
      </c>
      <c r="I1219" t="s">
        <v>2364</v>
      </c>
    </row>
    <row r="1220" spans="1:9" x14ac:dyDescent="0.3">
      <c r="A1220" t="s">
        <v>609</v>
      </c>
      <c r="I1220" t="s">
        <v>2365</v>
      </c>
    </row>
    <row r="1221" spans="1:9" x14ac:dyDescent="0.3">
      <c r="A1221" t="s">
        <v>2285</v>
      </c>
      <c r="B1221" t="s">
        <v>4313</v>
      </c>
      <c r="C1221" t="s">
        <v>3648</v>
      </c>
      <c r="I1221" t="s">
        <v>2366</v>
      </c>
    </row>
    <row r="1222" spans="1:9" x14ac:dyDescent="0.3">
      <c r="A1222" t="s">
        <v>484</v>
      </c>
      <c r="B1222" t="s">
        <v>347</v>
      </c>
      <c r="C1222" t="s">
        <v>6877</v>
      </c>
      <c r="I1222" t="s">
        <v>2367</v>
      </c>
    </row>
    <row r="1223" spans="1:9" x14ac:dyDescent="0.3">
      <c r="A1223" t="s">
        <v>4675</v>
      </c>
      <c r="B1223" t="s">
        <v>1235</v>
      </c>
      <c r="C1223" t="s">
        <v>7902</v>
      </c>
      <c r="D1223" t="s">
        <v>6877</v>
      </c>
      <c r="I1223" t="s">
        <v>2369</v>
      </c>
    </row>
    <row r="1224" spans="1:9" x14ac:dyDescent="0.3">
      <c r="A1224" t="s">
        <v>1235</v>
      </c>
      <c r="B1224" t="s">
        <v>6877</v>
      </c>
      <c r="I1224" t="s">
        <v>2371</v>
      </c>
    </row>
    <row r="1225" spans="1:9" x14ac:dyDescent="0.3">
      <c r="A1225" t="s">
        <v>2285</v>
      </c>
      <c r="B1225" t="s">
        <v>3648</v>
      </c>
      <c r="I1225" t="s">
        <v>2372</v>
      </c>
    </row>
    <row r="1226" spans="1:9" x14ac:dyDescent="0.3">
      <c r="A1226" t="s">
        <v>8374</v>
      </c>
      <c r="B1226" t="s">
        <v>1235</v>
      </c>
      <c r="C1226" t="s">
        <v>6877</v>
      </c>
      <c r="D1226" t="s">
        <v>3648</v>
      </c>
      <c r="I1226" t="s">
        <v>2373</v>
      </c>
    </row>
    <row r="1227" spans="1:9" x14ac:dyDescent="0.3">
      <c r="A1227" t="s">
        <v>609</v>
      </c>
      <c r="B1227" t="s">
        <v>1235</v>
      </c>
      <c r="I1227" t="s">
        <v>2374</v>
      </c>
    </row>
    <row r="1228" spans="1:9" x14ac:dyDescent="0.3">
      <c r="A1228" t="s">
        <v>484</v>
      </c>
      <c r="B1228" t="s">
        <v>8374</v>
      </c>
      <c r="C1228" t="s">
        <v>1235</v>
      </c>
      <c r="D1228" t="s">
        <v>3648</v>
      </c>
      <c r="I1228" t="s">
        <v>2375</v>
      </c>
    </row>
    <row r="1229" spans="1:9" x14ac:dyDescent="0.3">
      <c r="A1229" t="s">
        <v>347</v>
      </c>
      <c r="B1229" t="s">
        <v>4040</v>
      </c>
      <c r="C1229" t="s">
        <v>609</v>
      </c>
      <c r="D1229" t="s">
        <v>1235</v>
      </c>
      <c r="E1229" t="s">
        <v>6325</v>
      </c>
      <c r="F1229" t="s">
        <v>463</v>
      </c>
      <c r="G1229" t="s">
        <v>6081</v>
      </c>
      <c r="I1229" t="s">
        <v>2378</v>
      </c>
    </row>
    <row r="1230" spans="1:9" x14ac:dyDescent="0.3">
      <c r="A1230" t="s">
        <v>8374</v>
      </c>
      <c r="B1230" t="s">
        <v>1235</v>
      </c>
      <c r="C1230" t="s">
        <v>8372</v>
      </c>
      <c r="D1230" t="s">
        <v>3648</v>
      </c>
      <c r="I1230" t="s">
        <v>2379</v>
      </c>
    </row>
    <row r="1231" spans="1:9" x14ac:dyDescent="0.3">
      <c r="A1231" t="s">
        <v>1235</v>
      </c>
      <c r="B1231" t="s">
        <v>6877</v>
      </c>
      <c r="I1231" t="s">
        <v>2381</v>
      </c>
    </row>
    <row r="1232" spans="1:9" x14ac:dyDescent="0.3">
      <c r="A1232" t="s">
        <v>484</v>
      </c>
      <c r="B1232" t="s">
        <v>609</v>
      </c>
      <c r="C1232" t="s">
        <v>8374</v>
      </c>
      <c r="I1232" t="s">
        <v>2383</v>
      </c>
    </row>
    <row r="1233" spans="1:9" x14ac:dyDescent="0.3">
      <c r="A1233" t="s">
        <v>1235</v>
      </c>
      <c r="B1233" t="s">
        <v>3648</v>
      </c>
      <c r="I1233" t="s">
        <v>2384</v>
      </c>
    </row>
    <row r="1234" spans="1:9" x14ac:dyDescent="0.3">
      <c r="A1234" t="s">
        <v>1235</v>
      </c>
      <c r="I1234" t="s">
        <v>2385</v>
      </c>
    </row>
    <row r="1235" spans="1:9" x14ac:dyDescent="0.3">
      <c r="A1235" t="s">
        <v>4675</v>
      </c>
      <c r="B1235" t="s">
        <v>1235</v>
      </c>
      <c r="C1235" t="s">
        <v>7902</v>
      </c>
      <c r="D1235" t="s">
        <v>6877</v>
      </c>
      <c r="I1235" t="s">
        <v>2388</v>
      </c>
    </row>
    <row r="1236" spans="1:9" x14ac:dyDescent="0.3">
      <c r="A1236" t="s">
        <v>484</v>
      </c>
      <c r="B1236" t="s">
        <v>8374</v>
      </c>
      <c r="C1236" t="s">
        <v>3648</v>
      </c>
      <c r="I1236" t="s">
        <v>2389</v>
      </c>
    </row>
    <row r="1237" spans="1:9" x14ac:dyDescent="0.3">
      <c r="A1237" t="s">
        <v>484</v>
      </c>
      <c r="B1237" t="s">
        <v>8374</v>
      </c>
      <c r="C1237" t="s">
        <v>1235</v>
      </c>
      <c r="D1237" t="s">
        <v>3648</v>
      </c>
      <c r="I1237" t="s">
        <v>2391</v>
      </c>
    </row>
    <row r="1238" spans="1:9" x14ac:dyDescent="0.3">
      <c r="A1238" t="s">
        <v>1235</v>
      </c>
      <c r="B1238" t="s">
        <v>3648</v>
      </c>
      <c r="I1238" t="s">
        <v>2393</v>
      </c>
    </row>
    <row r="1239" spans="1:9" x14ac:dyDescent="0.3">
      <c r="A1239" t="s">
        <v>484</v>
      </c>
      <c r="B1239" t="s">
        <v>347</v>
      </c>
      <c r="C1239" t="s">
        <v>609</v>
      </c>
      <c r="D1239" t="s">
        <v>4207</v>
      </c>
      <c r="E1239" t="s">
        <v>3648</v>
      </c>
      <c r="I1239" t="s">
        <v>2396</v>
      </c>
    </row>
    <row r="1240" spans="1:9" x14ac:dyDescent="0.3">
      <c r="A1240" t="s">
        <v>347</v>
      </c>
      <c r="B1240" t="s">
        <v>4040</v>
      </c>
      <c r="C1240" t="s">
        <v>609</v>
      </c>
      <c r="D1240" t="s">
        <v>8374</v>
      </c>
      <c r="E1240" t="s">
        <v>6325</v>
      </c>
      <c r="I1240" t="s">
        <v>2398</v>
      </c>
    </row>
    <row r="1241" spans="1:9" x14ac:dyDescent="0.3">
      <c r="A1241" t="s">
        <v>609</v>
      </c>
      <c r="B1241" t="s">
        <v>6877</v>
      </c>
      <c r="I1241" t="s">
        <v>2399</v>
      </c>
    </row>
    <row r="1242" spans="1:9" x14ac:dyDescent="0.3">
      <c r="A1242" t="s">
        <v>609</v>
      </c>
      <c r="B1242" t="s">
        <v>6877</v>
      </c>
      <c r="C1242" t="s">
        <v>4313</v>
      </c>
      <c r="D1242" t="s">
        <v>3648</v>
      </c>
      <c r="I1242" t="s">
        <v>2401</v>
      </c>
    </row>
    <row r="1243" spans="1:9" x14ac:dyDescent="0.3">
      <c r="A1243" t="s">
        <v>609</v>
      </c>
      <c r="B1243" t="s">
        <v>6877</v>
      </c>
      <c r="I1243" t="s">
        <v>2402</v>
      </c>
    </row>
    <row r="1244" spans="1:9" x14ac:dyDescent="0.3">
      <c r="A1244" t="s">
        <v>609</v>
      </c>
      <c r="B1244" t="s">
        <v>8374</v>
      </c>
      <c r="C1244" t="s">
        <v>6325</v>
      </c>
      <c r="D1244" t="s">
        <v>6877</v>
      </c>
      <c r="I1244" t="s">
        <v>2406</v>
      </c>
    </row>
    <row r="1245" spans="1:9" x14ac:dyDescent="0.3">
      <c r="A1245" t="s">
        <v>609</v>
      </c>
      <c r="B1245" t="s">
        <v>1235</v>
      </c>
      <c r="C1245" t="s">
        <v>6877</v>
      </c>
      <c r="I1245" t="s">
        <v>2408</v>
      </c>
    </row>
    <row r="1246" spans="1:9" x14ac:dyDescent="0.3">
      <c r="A1246" t="s">
        <v>4675</v>
      </c>
      <c r="B1246" t="s">
        <v>1235</v>
      </c>
      <c r="C1246" t="s">
        <v>6877</v>
      </c>
      <c r="I1246" t="s">
        <v>2409</v>
      </c>
    </row>
    <row r="1247" spans="1:9" x14ac:dyDescent="0.3">
      <c r="A1247" t="s">
        <v>1235</v>
      </c>
      <c r="I1247" t="s">
        <v>2411</v>
      </c>
    </row>
    <row r="1248" spans="1:9" x14ac:dyDescent="0.3">
      <c r="A1248" t="s">
        <v>8374</v>
      </c>
      <c r="B1248" t="s">
        <v>2285</v>
      </c>
      <c r="C1248" t="s">
        <v>3648</v>
      </c>
      <c r="I1248" t="s">
        <v>2414</v>
      </c>
    </row>
    <row r="1249" spans="1:9" x14ac:dyDescent="0.3">
      <c r="A1249" t="s">
        <v>484</v>
      </c>
      <c r="B1249" t="s">
        <v>347</v>
      </c>
      <c r="C1249" t="s">
        <v>463</v>
      </c>
      <c r="D1249" t="s">
        <v>3648</v>
      </c>
      <c r="I1249" t="s">
        <v>2415</v>
      </c>
    </row>
    <row r="1250" spans="1:9" x14ac:dyDescent="0.3">
      <c r="A1250" t="s">
        <v>1235</v>
      </c>
      <c r="B1250" t="s">
        <v>2285</v>
      </c>
      <c r="C1250" t="s">
        <v>4313</v>
      </c>
      <c r="D1250" t="s">
        <v>3648</v>
      </c>
      <c r="I1250" t="s">
        <v>2166</v>
      </c>
    </row>
    <row r="1251" spans="1:9" x14ac:dyDescent="0.3">
      <c r="A1251" t="s">
        <v>609</v>
      </c>
      <c r="I1251" t="s">
        <v>2416</v>
      </c>
    </row>
    <row r="1252" spans="1:9" x14ac:dyDescent="0.3">
      <c r="A1252" t="s">
        <v>484</v>
      </c>
      <c r="B1252" t="s">
        <v>347</v>
      </c>
      <c r="C1252" t="s">
        <v>1235</v>
      </c>
      <c r="D1252" t="s">
        <v>3648</v>
      </c>
      <c r="I1252" t="s">
        <v>2420</v>
      </c>
    </row>
    <row r="1253" spans="1:9" x14ac:dyDescent="0.3">
      <c r="A1253" t="s">
        <v>484</v>
      </c>
      <c r="B1253" t="s">
        <v>4313</v>
      </c>
      <c r="I1253" t="s">
        <v>2422</v>
      </c>
    </row>
    <row r="1254" spans="1:9" x14ac:dyDescent="0.3">
      <c r="A1254" t="s">
        <v>484</v>
      </c>
      <c r="B1254" t="s">
        <v>2285</v>
      </c>
      <c r="C1254" t="s">
        <v>8372</v>
      </c>
      <c r="D1254" t="s">
        <v>4313</v>
      </c>
      <c r="E1254" t="s">
        <v>3648</v>
      </c>
      <c r="I1254" t="s">
        <v>2425</v>
      </c>
    </row>
    <row r="1255" spans="1:9" x14ac:dyDescent="0.3">
      <c r="A1255" t="s">
        <v>1235</v>
      </c>
      <c r="B1255" t="s">
        <v>8372</v>
      </c>
      <c r="C1255" t="s">
        <v>4313</v>
      </c>
      <c r="D1255" t="s">
        <v>3648</v>
      </c>
      <c r="I1255" t="s">
        <v>2426</v>
      </c>
    </row>
    <row r="1256" spans="1:9" x14ac:dyDescent="0.3">
      <c r="A1256" t="s">
        <v>484</v>
      </c>
      <c r="B1256" t="s">
        <v>347</v>
      </c>
      <c r="C1256" t="s">
        <v>3648</v>
      </c>
      <c r="I1256" t="s">
        <v>2427</v>
      </c>
    </row>
    <row r="1257" spans="1:9" x14ac:dyDescent="0.3">
      <c r="A1257" t="s">
        <v>609</v>
      </c>
      <c r="B1257" t="s">
        <v>463</v>
      </c>
      <c r="C1257" t="s">
        <v>4313</v>
      </c>
      <c r="I1257" t="s">
        <v>2430</v>
      </c>
    </row>
    <row r="1258" spans="1:9" x14ac:dyDescent="0.3">
      <c r="A1258" t="s">
        <v>347</v>
      </c>
      <c r="B1258" t="s">
        <v>4313</v>
      </c>
      <c r="C1258" t="s">
        <v>3648</v>
      </c>
      <c r="I1258" t="s">
        <v>2431</v>
      </c>
    </row>
    <row r="1259" spans="1:9" x14ac:dyDescent="0.3">
      <c r="A1259" t="s">
        <v>609</v>
      </c>
      <c r="B1259" t="s">
        <v>1235</v>
      </c>
      <c r="I1259" t="s">
        <v>2433</v>
      </c>
    </row>
    <row r="1260" spans="1:9" x14ac:dyDescent="0.3">
      <c r="A1260" t="s">
        <v>347</v>
      </c>
      <c r="B1260" t="s">
        <v>4040</v>
      </c>
      <c r="C1260" t="s">
        <v>609</v>
      </c>
      <c r="D1260" t="s">
        <v>463</v>
      </c>
      <c r="E1260" t="s">
        <v>6877</v>
      </c>
      <c r="I1260" t="s">
        <v>2436</v>
      </c>
    </row>
    <row r="1261" spans="1:9" x14ac:dyDescent="0.3">
      <c r="A1261" t="s">
        <v>484</v>
      </c>
      <c r="B1261" t="s">
        <v>8374</v>
      </c>
      <c r="C1261" t="s">
        <v>1235</v>
      </c>
      <c r="D1261" t="s">
        <v>8372</v>
      </c>
      <c r="E1261" t="s">
        <v>3648</v>
      </c>
      <c r="I1261" t="s">
        <v>2437</v>
      </c>
    </row>
    <row r="1262" spans="1:9" x14ac:dyDescent="0.3">
      <c r="A1262" t="s">
        <v>484</v>
      </c>
      <c r="B1262" t="s">
        <v>347</v>
      </c>
      <c r="C1262" t="s">
        <v>6325</v>
      </c>
      <c r="D1262" t="s">
        <v>3648</v>
      </c>
      <c r="I1262" t="s">
        <v>2440</v>
      </c>
    </row>
    <row r="1263" spans="1:9" x14ac:dyDescent="0.3">
      <c r="A1263" t="s">
        <v>1235</v>
      </c>
      <c r="B1263" t="s">
        <v>8372</v>
      </c>
      <c r="C1263" t="s">
        <v>3648</v>
      </c>
      <c r="I1263" t="s">
        <v>2441</v>
      </c>
    </row>
    <row r="1264" spans="1:9" x14ac:dyDescent="0.3">
      <c r="A1264" t="s">
        <v>609</v>
      </c>
      <c r="B1264" t="s">
        <v>8374</v>
      </c>
      <c r="C1264" t="s">
        <v>1235</v>
      </c>
      <c r="D1264" t="s">
        <v>3648</v>
      </c>
      <c r="I1264" t="s">
        <v>2442</v>
      </c>
    </row>
    <row r="1265" spans="1:9" x14ac:dyDescent="0.3">
      <c r="A1265" t="s">
        <v>347</v>
      </c>
      <c r="B1265" t="s">
        <v>609</v>
      </c>
      <c r="C1265" t="s">
        <v>1235</v>
      </c>
      <c r="D1265" t="s">
        <v>6877</v>
      </c>
      <c r="E1265" t="s">
        <v>3648</v>
      </c>
      <c r="F1265" t="s">
        <v>8375</v>
      </c>
      <c r="I1265" t="s">
        <v>2445</v>
      </c>
    </row>
    <row r="1266" spans="1:9" x14ac:dyDescent="0.3">
      <c r="A1266" t="s">
        <v>609</v>
      </c>
      <c r="B1266" t="s">
        <v>463</v>
      </c>
      <c r="I1266" t="s">
        <v>2446</v>
      </c>
    </row>
    <row r="1267" spans="1:9" x14ac:dyDescent="0.3">
      <c r="A1267" t="s">
        <v>484</v>
      </c>
      <c r="B1267" t="s">
        <v>1235</v>
      </c>
      <c r="C1267" t="s">
        <v>7902</v>
      </c>
      <c r="D1267" t="s">
        <v>6877</v>
      </c>
      <c r="E1267" t="s">
        <v>8375</v>
      </c>
      <c r="I1267" t="s">
        <v>2448</v>
      </c>
    </row>
    <row r="1268" spans="1:9" x14ac:dyDescent="0.3">
      <c r="A1268" t="s">
        <v>1235</v>
      </c>
      <c r="B1268" t="s">
        <v>7902</v>
      </c>
      <c r="C1268" t="s">
        <v>8375</v>
      </c>
      <c r="I1268" t="s">
        <v>2449</v>
      </c>
    </row>
    <row r="1269" spans="1:9" x14ac:dyDescent="0.3">
      <c r="A1269" t="s">
        <v>484</v>
      </c>
      <c r="B1269" t="s">
        <v>1235</v>
      </c>
      <c r="C1269" t="s">
        <v>4313</v>
      </c>
      <c r="D1269" t="s">
        <v>3648</v>
      </c>
      <c r="I1269" t="s">
        <v>2452</v>
      </c>
    </row>
    <row r="1270" spans="1:9" x14ac:dyDescent="0.3">
      <c r="A1270" t="s">
        <v>347</v>
      </c>
      <c r="B1270" t="s">
        <v>4040</v>
      </c>
      <c r="C1270" t="s">
        <v>609</v>
      </c>
      <c r="D1270" t="s">
        <v>463</v>
      </c>
      <c r="E1270" t="s">
        <v>4207</v>
      </c>
      <c r="F1270" t="s">
        <v>6877</v>
      </c>
      <c r="I1270" t="s">
        <v>2454</v>
      </c>
    </row>
    <row r="1271" spans="1:9" x14ac:dyDescent="0.3">
      <c r="A1271" t="s">
        <v>484</v>
      </c>
      <c r="B1271" t="s">
        <v>1235</v>
      </c>
      <c r="C1271" t="s">
        <v>463</v>
      </c>
      <c r="I1271" t="s">
        <v>2458</v>
      </c>
    </row>
    <row r="1272" spans="1:9" x14ac:dyDescent="0.3">
      <c r="A1272" t="s">
        <v>1235</v>
      </c>
      <c r="B1272" t="s">
        <v>463</v>
      </c>
      <c r="C1272" t="s">
        <v>6877</v>
      </c>
      <c r="D1272" t="s">
        <v>4313</v>
      </c>
      <c r="I1272" t="s">
        <v>2464</v>
      </c>
    </row>
    <row r="1273" spans="1:9" x14ac:dyDescent="0.3">
      <c r="A1273" t="s">
        <v>484</v>
      </c>
      <c r="B1273" t="s">
        <v>8374</v>
      </c>
      <c r="C1273" t="s">
        <v>3648</v>
      </c>
      <c r="I1273" t="s">
        <v>251</v>
      </c>
    </row>
    <row r="1274" spans="1:9" x14ac:dyDescent="0.3">
      <c r="A1274" t="s">
        <v>4040</v>
      </c>
      <c r="B1274" t="s">
        <v>609</v>
      </c>
      <c r="C1274" t="s">
        <v>6325</v>
      </c>
      <c r="D1274" t="s">
        <v>2285</v>
      </c>
      <c r="E1274" t="s">
        <v>4313</v>
      </c>
      <c r="I1274" t="s">
        <v>2467</v>
      </c>
    </row>
    <row r="1275" spans="1:9" x14ac:dyDescent="0.3">
      <c r="A1275" t="s">
        <v>484</v>
      </c>
      <c r="B1275" t="s">
        <v>347</v>
      </c>
      <c r="C1275" t="s">
        <v>4313</v>
      </c>
      <c r="D1275" t="s">
        <v>3648</v>
      </c>
      <c r="I1275" t="s">
        <v>2468</v>
      </c>
    </row>
    <row r="1276" spans="1:9" x14ac:dyDescent="0.3">
      <c r="A1276" t="s">
        <v>4675</v>
      </c>
      <c r="B1276" t="s">
        <v>1235</v>
      </c>
      <c r="C1276" t="s">
        <v>6877</v>
      </c>
      <c r="D1276" t="s">
        <v>8373</v>
      </c>
      <c r="I1276" t="s">
        <v>2470</v>
      </c>
    </row>
    <row r="1277" spans="1:9" x14ac:dyDescent="0.3">
      <c r="A1277" t="s">
        <v>484</v>
      </c>
      <c r="B1277" t="s">
        <v>609</v>
      </c>
      <c r="C1277" t="s">
        <v>4313</v>
      </c>
      <c r="I1277" t="s">
        <v>2471</v>
      </c>
    </row>
    <row r="1278" spans="1:9" x14ac:dyDescent="0.3">
      <c r="A1278" t="s">
        <v>609</v>
      </c>
      <c r="B1278" t="s">
        <v>8373</v>
      </c>
      <c r="I1278" t="s">
        <v>2472</v>
      </c>
    </row>
    <row r="1279" spans="1:9" x14ac:dyDescent="0.3">
      <c r="A1279" t="s">
        <v>484</v>
      </c>
      <c r="B1279" t="s">
        <v>347</v>
      </c>
      <c r="C1279" t="s">
        <v>1235</v>
      </c>
      <c r="D1279" t="s">
        <v>7902</v>
      </c>
      <c r="E1279" t="s">
        <v>8375</v>
      </c>
      <c r="I1279" t="s">
        <v>2473</v>
      </c>
    </row>
    <row r="1280" spans="1:9" x14ac:dyDescent="0.3">
      <c r="A1280" t="s">
        <v>609</v>
      </c>
      <c r="B1280" t="s">
        <v>6877</v>
      </c>
      <c r="I1280" t="s">
        <v>2474</v>
      </c>
    </row>
    <row r="1281" spans="1:9" x14ac:dyDescent="0.3">
      <c r="A1281" t="s">
        <v>609</v>
      </c>
      <c r="B1281" t="s">
        <v>6877</v>
      </c>
      <c r="I1281" t="s">
        <v>2475</v>
      </c>
    </row>
    <row r="1282" spans="1:9" x14ac:dyDescent="0.3">
      <c r="A1282" t="s">
        <v>609</v>
      </c>
      <c r="I1282" t="s">
        <v>2477</v>
      </c>
    </row>
    <row r="1283" spans="1:9" x14ac:dyDescent="0.3">
      <c r="A1283" t="s">
        <v>484</v>
      </c>
      <c r="B1283" t="s">
        <v>347</v>
      </c>
      <c r="C1283" t="s">
        <v>609</v>
      </c>
      <c r="D1283" t="s">
        <v>6325</v>
      </c>
      <c r="E1283" t="s">
        <v>4313</v>
      </c>
      <c r="I1283" t="s">
        <v>2478</v>
      </c>
    </row>
    <row r="1284" spans="1:9" x14ac:dyDescent="0.3">
      <c r="A1284" t="s">
        <v>484</v>
      </c>
      <c r="B1284" t="s">
        <v>347</v>
      </c>
      <c r="C1284" t="s">
        <v>8372</v>
      </c>
      <c r="D1284" t="s">
        <v>4313</v>
      </c>
      <c r="E1284" t="s">
        <v>3648</v>
      </c>
      <c r="I1284" t="s">
        <v>2480</v>
      </c>
    </row>
    <row r="1285" spans="1:9" x14ac:dyDescent="0.3">
      <c r="A1285" t="s">
        <v>484</v>
      </c>
      <c r="B1285" t="s">
        <v>4675</v>
      </c>
      <c r="C1285" t="s">
        <v>1235</v>
      </c>
      <c r="I1285" t="s">
        <v>2483</v>
      </c>
    </row>
    <row r="1286" spans="1:9" x14ac:dyDescent="0.3">
      <c r="A1286" t="s">
        <v>1235</v>
      </c>
      <c r="B1286" t="s">
        <v>6877</v>
      </c>
      <c r="I1286" t="s">
        <v>2484</v>
      </c>
    </row>
    <row r="1287" spans="1:9" x14ac:dyDescent="0.3">
      <c r="A1287" t="s">
        <v>4675</v>
      </c>
      <c r="B1287" t="s">
        <v>1235</v>
      </c>
      <c r="C1287" t="s">
        <v>8373</v>
      </c>
      <c r="I1287" t="s">
        <v>2489</v>
      </c>
    </row>
    <row r="1288" spans="1:9" x14ac:dyDescent="0.3">
      <c r="A1288" t="s">
        <v>8374</v>
      </c>
      <c r="B1288" t="s">
        <v>1235</v>
      </c>
      <c r="C1288" t="s">
        <v>3648</v>
      </c>
      <c r="I1288" t="s">
        <v>2490</v>
      </c>
    </row>
    <row r="1289" spans="1:9" x14ac:dyDescent="0.3">
      <c r="A1289" t="s">
        <v>609</v>
      </c>
      <c r="B1289" t="s">
        <v>8374</v>
      </c>
      <c r="C1289" t="s">
        <v>6877</v>
      </c>
      <c r="I1289" t="s">
        <v>2492</v>
      </c>
    </row>
    <row r="1290" spans="1:9" x14ac:dyDescent="0.3">
      <c r="A1290" t="s">
        <v>484</v>
      </c>
      <c r="B1290" t="s">
        <v>609</v>
      </c>
      <c r="C1290" t="s">
        <v>8374</v>
      </c>
      <c r="I1290" t="s">
        <v>2493</v>
      </c>
    </row>
    <row r="1291" spans="1:9" x14ac:dyDescent="0.3">
      <c r="A1291" t="s">
        <v>1235</v>
      </c>
      <c r="B1291" t="s">
        <v>6877</v>
      </c>
      <c r="I1291" t="s">
        <v>2495</v>
      </c>
    </row>
    <row r="1292" spans="1:9" x14ac:dyDescent="0.3">
      <c r="A1292" t="s">
        <v>609</v>
      </c>
      <c r="B1292" t="s">
        <v>1235</v>
      </c>
      <c r="I1292" t="s">
        <v>2496</v>
      </c>
    </row>
    <row r="1293" spans="1:9" x14ac:dyDescent="0.3">
      <c r="A1293" t="s">
        <v>8372</v>
      </c>
      <c r="B1293" t="s">
        <v>3648</v>
      </c>
      <c r="I1293" t="s">
        <v>2497</v>
      </c>
    </row>
    <row r="1294" spans="1:9" x14ac:dyDescent="0.3">
      <c r="A1294" t="s">
        <v>8374</v>
      </c>
      <c r="B1294" t="s">
        <v>1235</v>
      </c>
      <c r="C1294" t="s">
        <v>8372</v>
      </c>
      <c r="D1294" t="s">
        <v>3648</v>
      </c>
      <c r="I1294" t="s">
        <v>2498</v>
      </c>
    </row>
    <row r="1295" spans="1:9" x14ac:dyDescent="0.3">
      <c r="A1295" t="s">
        <v>1235</v>
      </c>
      <c r="B1295" t="s">
        <v>4207</v>
      </c>
      <c r="I1295" t="s">
        <v>2499</v>
      </c>
    </row>
    <row r="1296" spans="1:9" x14ac:dyDescent="0.3">
      <c r="A1296" t="s">
        <v>1235</v>
      </c>
      <c r="I1296" t="s">
        <v>2501</v>
      </c>
    </row>
    <row r="1297" spans="1:9" x14ac:dyDescent="0.3">
      <c r="A1297" t="s">
        <v>347</v>
      </c>
      <c r="B1297" t="s">
        <v>1235</v>
      </c>
      <c r="I1297" t="s">
        <v>2503</v>
      </c>
    </row>
    <row r="1298" spans="1:9" x14ac:dyDescent="0.3">
      <c r="A1298" t="s">
        <v>2285</v>
      </c>
      <c r="B1298" t="s">
        <v>8372</v>
      </c>
      <c r="C1298" t="s">
        <v>4313</v>
      </c>
      <c r="I1298" t="s">
        <v>2505</v>
      </c>
    </row>
    <row r="1299" spans="1:9" x14ac:dyDescent="0.3">
      <c r="A1299" t="s">
        <v>484</v>
      </c>
      <c r="B1299" t="s">
        <v>4313</v>
      </c>
      <c r="C1299" t="s">
        <v>3648</v>
      </c>
      <c r="I1299" t="s">
        <v>2506</v>
      </c>
    </row>
    <row r="1300" spans="1:9" x14ac:dyDescent="0.3">
      <c r="A1300" t="s">
        <v>8374</v>
      </c>
      <c r="B1300" t="s">
        <v>8372</v>
      </c>
      <c r="C1300" t="s">
        <v>3648</v>
      </c>
      <c r="I1300" t="s">
        <v>2508</v>
      </c>
    </row>
    <row r="1301" spans="1:9" x14ac:dyDescent="0.3">
      <c r="A1301" t="s">
        <v>484</v>
      </c>
      <c r="B1301" t="s">
        <v>347</v>
      </c>
      <c r="C1301" t="s">
        <v>1235</v>
      </c>
      <c r="D1301" t="s">
        <v>3648</v>
      </c>
      <c r="E1301" t="s">
        <v>5263</v>
      </c>
      <c r="I1301" t="s">
        <v>2511</v>
      </c>
    </row>
    <row r="1302" spans="1:9" x14ac:dyDescent="0.3">
      <c r="A1302" t="s">
        <v>347</v>
      </c>
      <c r="B1302" t="s">
        <v>6325</v>
      </c>
      <c r="C1302" t="s">
        <v>463</v>
      </c>
      <c r="D1302" t="s">
        <v>4313</v>
      </c>
      <c r="I1302" t="s">
        <v>2513</v>
      </c>
    </row>
    <row r="1303" spans="1:9" x14ac:dyDescent="0.3">
      <c r="A1303" t="s">
        <v>1235</v>
      </c>
      <c r="I1303" t="s">
        <v>2515</v>
      </c>
    </row>
    <row r="1304" spans="1:9" x14ac:dyDescent="0.3">
      <c r="A1304" t="s">
        <v>347</v>
      </c>
      <c r="B1304" t="s">
        <v>609</v>
      </c>
      <c r="C1304" t="s">
        <v>7902</v>
      </c>
      <c r="D1304" t="s">
        <v>6877</v>
      </c>
      <c r="I1304" t="s">
        <v>2518</v>
      </c>
    </row>
    <row r="1305" spans="1:9" x14ac:dyDescent="0.3">
      <c r="A1305" t="s">
        <v>4675</v>
      </c>
      <c r="B1305" t="s">
        <v>1235</v>
      </c>
      <c r="C1305" t="s">
        <v>8373</v>
      </c>
      <c r="I1305" t="s">
        <v>2520</v>
      </c>
    </row>
    <row r="1306" spans="1:9" x14ac:dyDescent="0.3">
      <c r="A1306" t="s">
        <v>484</v>
      </c>
      <c r="B1306" t="s">
        <v>347</v>
      </c>
      <c r="C1306" t="s">
        <v>4313</v>
      </c>
      <c r="D1306" t="s">
        <v>3648</v>
      </c>
      <c r="I1306" t="s">
        <v>2522</v>
      </c>
    </row>
    <row r="1307" spans="1:9" x14ac:dyDescent="0.3">
      <c r="A1307" t="s">
        <v>1235</v>
      </c>
      <c r="B1307" t="s">
        <v>8373</v>
      </c>
      <c r="I1307" t="s">
        <v>2524</v>
      </c>
    </row>
    <row r="1308" spans="1:9" x14ac:dyDescent="0.3">
      <c r="A1308" t="s">
        <v>8374</v>
      </c>
      <c r="B1308" t="s">
        <v>1235</v>
      </c>
      <c r="C1308" t="s">
        <v>3648</v>
      </c>
      <c r="I1308" t="s">
        <v>2525</v>
      </c>
    </row>
    <row r="1309" spans="1:9" x14ac:dyDescent="0.3">
      <c r="A1309" t="s">
        <v>609</v>
      </c>
      <c r="B1309" t="s">
        <v>1235</v>
      </c>
      <c r="C1309" t="s">
        <v>6877</v>
      </c>
      <c r="I1309" t="s">
        <v>2527</v>
      </c>
    </row>
    <row r="1310" spans="1:9" x14ac:dyDescent="0.3">
      <c r="A1310" t="s">
        <v>609</v>
      </c>
      <c r="B1310" t="s">
        <v>1235</v>
      </c>
      <c r="I1310" t="s">
        <v>2529</v>
      </c>
    </row>
    <row r="1311" spans="1:9" x14ac:dyDescent="0.3">
      <c r="A1311" t="s">
        <v>347</v>
      </c>
      <c r="B1311" t="s">
        <v>609</v>
      </c>
      <c r="C1311" t="s">
        <v>6325</v>
      </c>
      <c r="D1311" t="s">
        <v>463</v>
      </c>
      <c r="I1311" t="s">
        <v>2531</v>
      </c>
    </row>
    <row r="1312" spans="1:9" x14ac:dyDescent="0.3">
      <c r="A1312" t="s">
        <v>484</v>
      </c>
      <c r="B1312" t="s">
        <v>4675</v>
      </c>
      <c r="C1312" t="s">
        <v>1235</v>
      </c>
      <c r="D1312" t="s">
        <v>8373</v>
      </c>
      <c r="I1312" t="s">
        <v>2533</v>
      </c>
    </row>
    <row r="1313" spans="1:9" x14ac:dyDescent="0.3">
      <c r="A1313" t="s">
        <v>1235</v>
      </c>
      <c r="I1313" t="s">
        <v>2534</v>
      </c>
    </row>
    <row r="1314" spans="1:9" x14ac:dyDescent="0.3">
      <c r="A1314" t="s">
        <v>484</v>
      </c>
      <c r="B1314" t="s">
        <v>609</v>
      </c>
      <c r="C1314" t="s">
        <v>8374</v>
      </c>
      <c r="I1314" t="s">
        <v>2536</v>
      </c>
    </row>
    <row r="1315" spans="1:9" x14ac:dyDescent="0.3">
      <c r="A1315" t="s">
        <v>609</v>
      </c>
      <c r="B1315" t="s">
        <v>6877</v>
      </c>
      <c r="I1315" t="s">
        <v>2538</v>
      </c>
    </row>
    <row r="1316" spans="1:9" x14ac:dyDescent="0.3">
      <c r="A1316" t="s">
        <v>1235</v>
      </c>
      <c r="B1316" t="s">
        <v>6325</v>
      </c>
      <c r="I1316" t="s">
        <v>2541</v>
      </c>
    </row>
    <row r="1317" spans="1:9" x14ac:dyDescent="0.3">
      <c r="A1317" t="s">
        <v>1235</v>
      </c>
      <c r="B1317" t="s">
        <v>463</v>
      </c>
      <c r="C1317" t="s">
        <v>6877</v>
      </c>
      <c r="I1317" t="s">
        <v>2542</v>
      </c>
    </row>
    <row r="1318" spans="1:9" x14ac:dyDescent="0.3">
      <c r="A1318" t="s">
        <v>8374</v>
      </c>
      <c r="B1318" t="s">
        <v>1235</v>
      </c>
      <c r="C1318" t="s">
        <v>3648</v>
      </c>
      <c r="I1318" t="s">
        <v>2543</v>
      </c>
    </row>
    <row r="1319" spans="1:9" x14ac:dyDescent="0.3">
      <c r="A1319" t="s">
        <v>484</v>
      </c>
      <c r="B1319" t="s">
        <v>609</v>
      </c>
      <c r="C1319" t="s">
        <v>8374</v>
      </c>
      <c r="D1319" t="s">
        <v>3648</v>
      </c>
      <c r="I1319" t="s">
        <v>2544</v>
      </c>
    </row>
    <row r="1320" spans="1:9" x14ac:dyDescent="0.3">
      <c r="A1320" t="s">
        <v>609</v>
      </c>
      <c r="B1320" t="s">
        <v>8374</v>
      </c>
      <c r="I1320" t="s">
        <v>2545</v>
      </c>
    </row>
    <row r="1321" spans="1:9" x14ac:dyDescent="0.3">
      <c r="A1321" t="s">
        <v>484</v>
      </c>
      <c r="B1321" t="s">
        <v>8374</v>
      </c>
      <c r="C1321" t="s">
        <v>1235</v>
      </c>
      <c r="D1321" t="s">
        <v>8372</v>
      </c>
      <c r="E1321" t="s">
        <v>3648</v>
      </c>
      <c r="I1321" t="s">
        <v>2549</v>
      </c>
    </row>
    <row r="1322" spans="1:9" x14ac:dyDescent="0.3">
      <c r="A1322" t="s">
        <v>484</v>
      </c>
      <c r="B1322" t="s">
        <v>347</v>
      </c>
      <c r="C1322" t="s">
        <v>3648</v>
      </c>
      <c r="I1322" t="s">
        <v>2551</v>
      </c>
    </row>
    <row r="1323" spans="1:9" x14ac:dyDescent="0.3">
      <c r="A1323" t="s">
        <v>609</v>
      </c>
      <c r="B1323" t="s">
        <v>4313</v>
      </c>
      <c r="I1323" t="s">
        <v>2553</v>
      </c>
    </row>
    <row r="1324" spans="1:9" x14ac:dyDescent="0.3">
      <c r="A1324" t="s">
        <v>1235</v>
      </c>
      <c r="B1324" t="s">
        <v>6325</v>
      </c>
      <c r="I1324" t="s">
        <v>2554</v>
      </c>
    </row>
    <row r="1325" spans="1:9" x14ac:dyDescent="0.3">
      <c r="A1325" t="s">
        <v>484</v>
      </c>
      <c r="B1325" t="s">
        <v>347</v>
      </c>
      <c r="C1325" t="s">
        <v>8374</v>
      </c>
      <c r="D1325" t="s">
        <v>1235</v>
      </c>
      <c r="E1325" t="s">
        <v>6325</v>
      </c>
      <c r="F1325" t="s">
        <v>463</v>
      </c>
      <c r="G1325" t="s">
        <v>6877</v>
      </c>
      <c r="H1325" t="s">
        <v>3648</v>
      </c>
      <c r="I1325" t="s">
        <v>2556</v>
      </c>
    </row>
    <row r="1326" spans="1:9" x14ac:dyDescent="0.3">
      <c r="A1326" t="s">
        <v>484</v>
      </c>
      <c r="B1326" t="s">
        <v>8374</v>
      </c>
      <c r="C1326" t="s">
        <v>1235</v>
      </c>
      <c r="D1326" t="s">
        <v>3648</v>
      </c>
      <c r="I1326" t="s">
        <v>2557</v>
      </c>
    </row>
    <row r="1327" spans="1:9" x14ac:dyDescent="0.3">
      <c r="A1327" t="s">
        <v>609</v>
      </c>
      <c r="B1327" t="s">
        <v>1235</v>
      </c>
      <c r="C1327" t="s">
        <v>6877</v>
      </c>
      <c r="I1327" t="s">
        <v>2558</v>
      </c>
    </row>
    <row r="1328" spans="1:9" x14ac:dyDescent="0.3">
      <c r="A1328" t="s">
        <v>1235</v>
      </c>
      <c r="B1328" t="s">
        <v>7902</v>
      </c>
      <c r="I1328" t="s">
        <v>2559</v>
      </c>
    </row>
    <row r="1329" spans="1:9" x14ac:dyDescent="0.3">
      <c r="A1329" t="s">
        <v>1235</v>
      </c>
      <c r="B1329" t="s">
        <v>8372</v>
      </c>
      <c r="C1329" t="s">
        <v>6877</v>
      </c>
      <c r="D1329" t="s">
        <v>3648</v>
      </c>
      <c r="I1329" t="s">
        <v>2561</v>
      </c>
    </row>
    <row r="1330" spans="1:9" x14ac:dyDescent="0.3">
      <c r="A1330" t="s">
        <v>1235</v>
      </c>
      <c r="B1330" t="s">
        <v>2285</v>
      </c>
      <c r="C1330" t="s">
        <v>8372</v>
      </c>
      <c r="D1330" t="s">
        <v>3648</v>
      </c>
      <c r="I1330" t="s">
        <v>2562</v>
      </c>
    </row>
    <row r="1331" spans="1:9" x14ac:dyDescent="0.3">
      <c r="A1331" t="s">
        <v>1235</v>
      </c>
      <c r="B1331" t="s">
        <v>4313</v>
      </c>
      <c r="C1331" t="s">
        <v>3648</v>
      </c>
      <c r="I1331" t="s">
        <v>2563</v>
      </c>
    </row>
    <row r="1332" spans="1:9" x14ac:dyDescent="0.3">
      <c r="A1332" t="s">
        <v>4675</v>
      </c>
      <c r="B1332" t="s">
        <v>609</v>
      </c>
      <c r="C1332" t="s">
        <v>6877</v>
      </c>
      <c r="I1332" t="s">
        <v>2565</v>
      </c>
    </row>
    <row r="1333" spans="1:9" x14ac:dyDescent="0.3">
      <c r="A1333" t="s">
        <v>347</v>
      </c>
      <c r="B1333" t="s">
        <v>4040</v>
      </c>
      <c r="C1333" t="s">
        <v>609</v>
      </c>
      <c r="D1333" t="s">
        <v>6325</v>
      </c>
      <c r="E1333" t="s">
        <v>4313</v>
      </c>
      <c r="I1333" t="s">
        <v>2566</v>
      </c>
    </row>
    <row r="1334" spans="1:9" x14ac:dyDescent="0.3">
      <c r="A1334" t="s">
        <v>609</v>
      </c>
      <c r="I1334" t="s">
        <v>2568</v>
      </c>
    </row>
    <row r="1335" spans="1:9" x14ac:dyDescent="0.3">
      <c r="A1335" t="s">
        <v>609</v>
      </c>
      <c r="I1335" t="s">
        <v>2569</v>
      </c>
    </row>
    <row r="1336" spans="1:9" x14ac:dyDescent="0.3">
      <c r="A1336" t="s">
        <v>484</v>
      </c>
      <c r="B1336" t="s">
        <v>4675</v>
      </c>
      <c r="C1336" t="s">
        <v>1235</v>
      </c>
      <c r="D1336" t="s">
        <v>7902</v>
      </c>
      <c r="I1336" t="s">
        <v>2572</v>
      </c>
    </row>
    <row r="1337" spans="1:9" x14ac:dyDescent="0.3">
      <c r="A1337" t="s">
        <v>484</v>
      </c>
      <c r="B1337" t="s">
        <v>347</v>
      </c>
      <c r="C1337" t="s">
        <v>609</v>
      </c>
      <c r="D1337" t="s">
        <v>8374</v>
      </c>
      <c r="I1337" t="s">
        <v>2574</v>
      </c>
    </row>
    <row r="1338" spans="1:9" x14ac:dyDescent="0.3">
      <c r="A1338" t="s">
        <v>484</v>
      </c>
      <c r="B1338" t="s">
        <v>347</v>
      </c>
      <c r="I1338" t="s">
        <v>2575</v>
      </c>
    </row>
    <row r="1339" spans="1:9" x14ac:dyDescent="0.3">
      <c r="A1339" t="s">
        <v>4675</v>
      </c>
      <c r="B1339" t="s">
        <v>1235</v>
      </c>
      <c r="C1339" t="s">
        <v>8375</v>
      </c>
      <c r="I1339" t="s">
        <v>2577</v>
      </c>
    </row>
    <row r="1340" spans="1:9" x14ac:dyDescent="0.3">
      <c r="A1340" t="s">
        <v>484</v>
      </c>
      <c r="B1340" t="s">
        <v>8374</v>
      </c>
      <c r="C1340" t="s">
        <v>3648</v>
      </c>
      <c r="I1340" t="s">
        <v>2578</v>
      </c>
    </row>
    <row r="1341" spans="1:9" x14ac:dyDescent="0.3">
      <c r="A1341" t="s">
        <v>4675</v>
      </c>
      <c r="B1341" t="s">
        <v>1235</v>
      </c>
      <c r="C1341" t="s">
        <v>8373</v>
      </c>
      <c r="I1341" t="s">
        <v>2579</v>
      </c>
    </row>
    <row r="1342" spans="1:9" x14ac:dyDescent="0.3">
      <c r="A1342" t="s">
        <v>484</v>
      </c>
      <c r="B1342" t="s">
        <v>347</v>
      </c>
      <c r="C1342" t="s">
        <v>609</v>
      </c>
      <c r="D1342" t="s">
        <v>6325</v>
      </c>
      <c r="E1342" t="s">
        <v>4313</v>
      </c>
      <c r="I1342" t="s">
        <v>2581</v>
      </c>
    </row>
    <row r="1343" spans="1:9" x14ac:dyDescent="0.3">
      <c r="A1343" t="s">
        <v>609</v>
      </c>
      <c r="B1343" t="s">
        <v>8374</v>
      </c>
      <c r="I1343" t="s">
        <v>2582</v>
      </c>
    </row>
    <row r="1344" spans="1:9" x14ac:dyDescent="0.3">
      <c r="A1344" t="s">
        <v>347</v>
      </c>
      <c r="B1344" t="s">
        <v>1235</v>
      </c>
      <c r="C1344" t="s">
        <v>5263</v>
      </c>
      <c r="I1344" t="s">
        <v>2583</v>
      </c>
    </row>
    <row r="1345" spans="1:9" x14ac:dyDescent="0.3">
      <c r="A1345" t="s">
        <v>609</v>
      </c>
      <c r="B1345" t="s">
        <v>1235</v>
      </c>
      <c r="C1345" t="s">
        <v>6877</v>
      </c>
      <c r="I1345" t="s">
        <v>2584</v>
      </c>
    </row>
    <row r="1346" spans="1:9" x14ac:dyDescent="0.3">
      <c r="A1346" t="s">
        <v>347</v>
      </c>
      <c r="B1346" t="s">
        <v>8372</v>
      </c>
      <c r="C1346" t="s">
        <v>4313</v>
      </c>
      <c r="I1346" t="s">
        <v>2586</v>
      </c>
    </row>
    <row r="1347" spans="1:9" x14ac:dyDescent="0.3">
      <c r="A1347" t="s">
        <v>609</v>
      </c>
      <c r="B1347" t="s">
        <v>8374</v>
      </c>
      <c r="I1347" t="s">
        <v>2587</v>
      </c>
    </row>
    <row r="1348" spans="1:9" x14ac:dyDescent="0.3">
      <c r="A1348" t="s">
        <v>8374</v>
      </c>
      <c r="B1348" t="s">
        <v>3648</v>
      </c>
      <c r="I1348" t="s">
        <v>2588</v>
      </c>
    </row>
    <row r="1349" spans="1:9" x14ac:dyDescent="0.3">
      <c r="A1349" t="s">
        <v>8374</v>
      </c>
      <c r="B1349" t="s">
        <v>1235</v>
      </c>
      <c r="C1349" t="s">
        <v>3648</v>
      </c>
      <c r="I1349" t="s">
        <v>2589</v>
      </c>
    </row>
    <row r="1350" spans="1:9" x14ac:dyDescent="0.3">
      <c r="A1350" t="s">
        <v>609</v>
      </c>
      <c r="B1350" t="s">
        <v>6877</v>
      </c>
      <c r="I1350" t="s">
        <v>2590</v>
      </c>
    </row>
    <row r="1351" spans="1:9" x14ac:dyDescent="0.3">
      <c r="A1351" t="s">
        <v>609</v>
      </c>
      <c r="B1351" t="s">
        <v>6877</v>
      </c>
      <c r="I1351" t="s">
        <v>2592</v>
      </c>
    </row>
    <row r="1352" spans="1:9" x14ac:dyDescent="0.3">
      <c r="A1352" t="s">
        <v>1235</v>
      </c>
      <c r="B1352" t="s">
        <v>6877</v>
      </c>
      <c r="C1352" t="s">
        <v>8375</v>
      </c>
      <c r="I1352" t="s">
        <v>2593</v>
      </c>
    </row>
    <row r="1353" spans="1:9" x14ac:dyDescent="0.3">
      <c r="A1353" t="s">
        <v>8374</v>
      </c>
      <c r="B1353" t="s">
        <v>1235</v>
      </c>
      <c r="C1353" t="s">
        <v>8372</v>
      </c>
      <c r="D1353" t="s">
        <v>3648</v>
      </c>
      <c r="I1353" t="s">
        <v>2594</v>
      </c>
    </row>
    <row r="1354" spans="1:9" x14ac:dyDescent="0.3">
      <c r="A1354" t="s">
        <v>347</v>
      </c>
      <c r="B1354" t="s">
        <v>609</v>
      </c>
      <c r="C1354" t="s">
        <v>6325</v>
      </c>
      <c r="D1354" t="s">
        <v>4313</v>
      </c>
      <c r="I1354" t="s">
        <v>2596</v>
      </c>
    </row>
    <row r="1355" spans="1:9" x14ac:dyDescent="0.3">
      <c r="A1355" t="s">
        <v>609</v>
      </c>
      <c r="I1355" t="s">
        <v>2597</v>
      </c>
    </row>
    <row r="1356" spans="1:9" x14ac:dyDescent="0.3">
      <c r="A1356" t="s">
        <v>484</v>
      </c>
      <c r="B1356" t="s">
        <v>2285</v>
      </c>
      <c r="C1356" t="s">
        <v>4313</v>
      </c>
      <c r="D1356" t="s">
        <v>3648</v>
      </c>
      <c r="I1356" t="s">
        <v>2598</v>
      </c>
    </row>
    <row r="1357" spans="1:9" x14ac:dyDescent="0.3">
      <c r="A1357" t="s">
        <v>2285</v>
      </c>
      <c r="I1357" t="s">
        <v>2599</v>
      </c>
    </row>
    <row r="1358" spans="1:9" x14ac:dyDescent="0.3">
      <c r="A1358" t="s">
        <v>2285</v>
      </c>
      <c r="B1358" t="s">
        <v>4313</v>
      </c>
      <c r="C1358" t="s">
        <v>3648</v>
      </c>
      <c r="I1358" t="s">
        <v>2601</v>
      </c>
    </row>
    <row r="1359" spans="1:9" x14ac:dyDescent="0.3">
      <c r="A1359" t="s">
        <v>484</v>
      </c>
      <c r="B1359" t="s">
        <v>347</v>
      </c>
      <c r="I1359" t="s">
        <v>2602</v>
      </c>
    </row>
    <row r="1360" spans="1:9" x14ac:dyDescent="0.3">
      <c r="A1360" t="s">
        <v>4675</v>
      </c>
      <c r="B1360" t="s">
        <v>1235</v>
      </c>
      <c r="C1360" t="s">
        <v>6325</v>
      </c>
      <c r="D1360" t="s">
        <v>7902</v>
      </c>
      <c r="E1360" t="s">
        <v>8373</v>
      </c>
      <c r="I1360" t="s">
        <v>2604</v>
      </c>
    </row>
    <row r="1361" spans="1:9" x14ac:dyDescent="0.3">
      <c r="A1361" t="s">
        <v>484</v>
      </c>
      <c r="B1361" t="s">
        <v>347</v>
      </c>
      <c r="C1361" t="s">
        <v>4040</v>
      </c>
      <c r="D1361" t="s">
        <v>609</v>
      </c>
      <c r="E1361" t="s">
        <v>6325</v>
      </c>
      <c r="F1361" t="s">
        <v>463</v>
      </c>
      <c r="G1361" t="s">
        <v>4313</v>
      </c>
      <c r="I1361" t="s">
        <v>2606</v>
      </c>
    </row>
    <row r="1362" spans="1:9" x14ac:dyDescent="0.3">
      <c r="A1362" t="s">
        <v>4675</v>
      </c>
      <c r="B1362" t="s">
        <v>1235</v>
      </c>
      <c r="C1362" t="s">
        <v>8373</v>
      </c>
      <c r="I1362" t="s">
        <v>2608</v>
      </c>
    </row>
    <row r="1363" spans="1:9" x14ac:dyDescent="0.3">
      <c r="A1363" t="s">
        <v>609</v>
      </c>
      <c r="B1363" t="s">
        <v>6877</v>
      </c>
      <c r="I1363" t="s">
        <v>2609</v>
      </c>
    </row>
    <row r="1364" spans="1:9" x14ac:dyDescent="0.3">
      <c r="A1364" t="s">
        <v>609</v>
      </c>
      <c r="I1364" t="s">
        <v>2610</v>
      </c>
    </row>
    <row r="1365" spans="1:9" x14ac:dyDescent="0.3">
      <c r="A1365" t="s">
        <v>4675</v>
      </c>
      <c r="B1365" t="s">
        <v>609</v>
      </c>
      <c r="C1365" t="s">
        <v>1235</v>
      </c>
      <c r="D1365" t="s">
        <v>7902</v>
      </c>
      <c r="E1365" t="s">
        <v>4207</v>
      </c>
      <c r="I1365" t="s">
        <v>2612</v>
      </c>
    </row>
    <row r="1366" spans="1:9" x14ac:dyDescent="0.3">
      <c r="A1366" t="s">
        <v>4675</v>
      </c>
      <c r="B1366" t="s">
        <v>1235</v>
      </c>
      <c r="C1366" t="s">
        <v>7902</v>
      </c>
      <c r="D1366" t="s">
        <v>6877</v>
      </c>
      <c r="I1366" t="s">
        <v>2613</v>
      </c>
    </row>
    <row r="1367" spans="1:9" x14ac:dyDescent="0.3">
      <c r="A1367" t="s">
        <v>609</v>
      </c>
      <c r="I1367" t="s">
        <v>2614</v>
      </c>
    </row>
    <row r="1368" spans="1:9" x14ac:dyDescent="0.3">
      <c r="A1368" t="s">
        <v>609</v>
      </c>
      <c r="B1368" t="s">
        <v>6325</v>
      </c>
      <c r="I1368" t="s">
        <v>2615</v>
      </c>
    </row>
    <row r="1369" spans="1:9" x14ac:dyDescent="0.3">
      <c r="A1369" t="s">
        <v>484</v>
      </c>
      <c r="B1369" t="s">
        <v>347</v>
      </c>
      <c r="C1369" t="s">
        <v>463</v>
      </c>
      <c r="D1369" t="s">
        <v>4313</v>
      </c>
      <c r="E1369" t="s">
        <v>3648</v>
      </c>
      <c r="I1369" t="s">
        <v>2617</v>
      </c>
    </row>
    <row r="1370" spans="1:9" x14ac:dyDescent="0.3">
      <c r="A1370" t="s">
        <v>609</v>
      </c>
      <c r="B1370" t="s">
        <v>6877</v>
      </c>
      <c r="I1370" t="s">
        <v>2618</v>
      </c>
    </row>
    <row r="1371" spans="1:9" x14ac:dyDescent="0.3">
      <c r="A1371" t="s">
        <v>609</v>
      </c>
      <c r="B1371" t="s">
        <v>6877</v>
      </c>
      <c r="C1371" t="s">
        <v>8373</v>
      </c>
      <c r="I1371" t="s">
        <v>2619</v>
      </c>
    </row>
    <row r="1372" spans="1:9" x14ac:dyDescent="0.3">
      <c r="A1372" t="s">
        <v>609</v>
      </c>
      <c r="B1372" t="s">
        <v>6877</v>
      </c>
      <c r="I1372" t="s">
        <v>2621</v>
      </c>
    </row>
    <row r="1373" spans="1:9" x14ac:dyDescent="0.3">
      <c r="A1373" t="s">
        <v>4675</v>
      </c>
      <c r="B1373" t="s">
        <v>8374</v>
      </c>
      <c r="C1373" t="s">
        <v>1235</v>
      </c>
      <c r="I1373" t="s">
        <v>2622</v>
      </c>
    </row>
    <row r="1374" spans="1:9" x14ac:dyDescent="0.3">
      <c r="A1374" t="s">
        <v>484</v>
      </c>
      <c r="B1374" t="s">
        <v>2285</v>
      </c>
      <c r="C1374" t="s">
        <v>4313</v>
      </c>
      <c r="I1374" t="s">
        <v>2623</v>
      </c>
    </row>
    <row r="1375" spans="1:9" x14ac:dyDescent="0.3">
      <c r="A1375" t="s">
        <v>463</v>
      </c>
      <c r="B1375" t="s">
        <v>2285</v>
      </c>
      <c r="I1375" t="s">
        <v>2626</v>
      </c>
    </row>
    <row r="1376" spans="1:9" x14ac:dyDescent="0.3">
      <c r="A1376" t="s">
        <v>609</v>
      </c>
      <c r="B1376" t="s">
        <v>8374</v>
      </c>
      <c r="C1376" t="s">
        <v>3648</v>
      </c>
      <c r="I1376" t="s">
        <v>2627</v>
      </c>
    </row>
    <row r="1377" spans="1:9" x14ac:dyDescent="0.3">
      <c r="A1377" t="s">
        <v>484</v>
      </c>
      <c r="B1377" t="s">
        <v>8374</v>
      </c>
      <c r="C1377" t="s">
        <v>1235</v>
      </c>
      <c r="D1377" t="s">
        <v>8372</v>
      </c>
      <c r="E1377" t="s">
        <v>3648</v>
      </c>
      <c r="I1377" t="s">
        <v>2628</v>
      </c>
    </row>
    <row r="1378" spans="1:9" x14ac:dyDescent="0.3">
      <c r="A1378" t="s">
        <v>484</v>
      </c>
      <c r="B1378" t="s">
        <v>4313</v>
      </c>
      <c r="C1378" t="s">
        <v>3648</v>
      </c>
      <c r="I1378" t="s">
        <v>2629</v>
      </c>
    </row>
    <row r="1379" spans="1:9" x14ac:dyDescent="0.3">
      <c r="A1379" t="s">
        <v>609</v>
      </c>
      <c r="B1379" t="s">
        <v>6877</v>
      </c>
      <c r="I1379" t="s">
        <v>2631</v>
      </c>
    </row>
    <row r="1380" spans="1:9" x14ac:dyDescent="0.3">
      <c r="A1380" t="s">
        <v>609</v>
      </c>
      <c r="B1380" t="s">
        <v>1235</v>
      </c>
      <c r="C1380" t="s">
        <v>6877</v>
      </c>
      <c r="I1380" t="s">
        <v>2633</v>
      </c>
    </row>
    <row r="1381" spans="1:9" x14ac:dyDescent="0.3">
      <c r="A1381" t="s">
        <v>347</v>
      </c>
      <c r="B1381" t="s">
        <v>609</v>
      </c>
      <c r="C1381" t="s">
        <v>463</v>
      </c>
      <c r="I1381" t="s">
        <v>2636</v>
      </c>
    </row>
    <row r="1382" spans="1:9" x14ac:dyDescent="0.3">
      <c r="A1382" t="s">
        <v>484</v>
      </c>
      <c r="B1382" t="s">
        <v>347</v>
      </c>
      <c r="C1382" t="s">
        <v>609</v>
      </c>
      <c r="D1382" t="s">
        <v>3648</v>
      </c>
      <c r="I1382" t="s">
        <v>2641</v>
      </c>
    </row>
    <row r="1383" spans="1:9" x14ac:dyDescent="0.3">
      <c r="A1383" t="s">
        <v>4675</v>
      </c>
      <c r="B1383" t="s">
        <v>1235</v>
      </c>
      <c r="C1383" t="s">
        <v>8375</v>
      </c>
      <c r="I1383" t="s">
        <v>2642</v>
      </c>
    </row>
    <row r="1384" spans="1:9" x14ac:dyDescent="0.3">
      <c r="A1384" t="s">
        <v>2285</v>
      </c>
      <c r="B1384" t="s">
        <v>8372</v>
      </c>
      <c r="C1384" t="s">
        <v>3648</v>
      </c>
      <c r="I1384" t="s">
        <v>2075</v>
      </c>
    </row>
    <row r="1385" spans="1:9" x14ac:dyDescent="0.3">
      <c r="A1385" t="s">
        <v>1235</v>
      </c>
      <c r="B1385" t="s">
        <v>6325</v>
      </c>
      <c r="C1385" t="s">
        <v>463</v>
      </c>
      <c r="I1385" t="s">
        <v>2643</v>
      </c>
    </row>
    <row r="1386" spans="1:9" x14ac:dyDescent="0.3">
      <c r="A1386" t="s">
        <v>2285</v>
      </c>
      <c r="I1386" t="s">
        <v>2644</v>
      </c>
    </row>
    <row r="1387" spans="1:9" x14ac:dyDescent="0.3">
      <c r="A1387" t="s">
        <v>1235</v>
      </c>
      <c r="B1387" t="s">
        <v>6877</v>
      </c>
      <c r="I1387" t="s">
        <v>2645</v>
      </c>
    </row>
    <row r="1388" spans="1:9" x14ac:dyDescent="0.3">
      <c r="A1388" t="s">
        <v>4675</v>
      </c>
      <c r="B1388" t="s">
        <v>8374</v>
      </c>
      <c r="C1388" t="s">
        <v>1235</v>
      </c>
      <c r="I1388" t="s">
        <v>2646</v>
      </c>
    </row>
    <row r="1389" spans="1:9" x14ac:dyDescent="0.3">
      <c r="A1389" t="s">
        <v>2285</v>
      </c>
      <c r="B1389" t="s">
        <v>8372</v>
      </c>
      <c r="I1389" t="s">
        <v>2648</v>
      </c>
    </row>
    <row r="1390" spans="1:9" x14ac:dyDescent="0.3">
      <c r="A1390" t="s">
        <v>1235</v>
      </c>
      <c r="B1390" t="s">
        <v>463</v>
      </c>
      <c r="C1390" t="s">
        <v>2285</v>
      </c>
      <c r="I1390" t="s">
        <v>2650</v>
      </c>
    </row>
    <row r="1391" spans="1:9" x14ac:dyDescent="0.3">
      <c r="A1391" t="s">
        <v>484</v>
      </c>
      <c r="B1391" t="s">
        <v>2285</v>
      </c>
      <c r="C1391" t="s">
        <v>4313</v>
      </c>
      <c r="I1391" t="s">
        <v>2651</v>
      </c>
    </row>
    <row r="1392" spans="1:9" x14ac:dyDescent="0.3">
      <c r="A1392" t="s">
        <v>8374</v>
      </c>
      <c r="B1392" t="s">
        <v>1235</v>
      </c>
      <c r="C1392" t="s">
        <v>3648</v>
      </c>
      <c r="I1392" t="s">
        <v>2652</v>
      </c>
    </row>
    <row r="1393" spans="1:9" x14ac:dyDescent="0.3">
      <c r="A1393" t="s">
        <v>609</v>
      </c>
      <c r="B1393" t="s">
        <v>1235</v>
      </c>
      <c r="C1393" t="s">
        <v>6877</v>
      </c>
      <c r="D1393" t="s">
        <v>4313</v>
      </c>
      <c r="I1393" t="s">
        <v>2655</v>
      </c>
    </row>
    <row r="1394" spans="1:9" x14ac:dyDescent="0.3">
      <c r="A1394" t="s">
        <v>484</v>
      </c>
      <c r="B1394" t="s">
        <v>347</v>
      </c>
      <c r="C1394" t="s">
        <v>4313</v>
      </c>
      <c r="I1394" t="s">
        <v>2657</v>
      </c>
    </row>
    <row r="1395" spans="1:9" x14ac:dyDescent="0.3">
      <c r="A1395" t="s">
        <v>609</v>
      </c>
      <c r="B1395" t="s">
        <v>1235</v>
      </c>
      <c r="C1395" t="s">
        <v>6877</v>
      </c>
      <c r="I1395" t="s">
        <v>2658</v>
      </c>
    </row>
    <row r="1396" spans="1:9" x14ac:dyDescent="0.3">
      <c r="A1396" t="s">
        <v>484</v>
      </c>
      <c r="B1396" t="s">
        <v>8374</v>
      </c>
      <c r="C1396" t="s">
        <v>8372</v>
      </c>
      <c r="D1396" t="s">
        <v>3648</v>
      </c>
      <c r="I1396" t="s">
        <v>2659</v>
      </c>
    </row>
    <row r="1397" spans="1:9" x14ac:dyDescent="0.3">
      <c r="A1397" t="s">
        <v>8374</v>
      </c>
      <c r="B1397" t="s">
        <v>1235</v>
      </c>
      <c r="C1397" t="s">
        <v>8372</v>
      </c>
      <c r="D1397" t="s">
        <v>3648</v>
      </c>
      <c r="I1397" t="s">
        <v>2660</v>
      </c>
    </row>
    <row r="1398" spans="1:9" x14ac:dyDescent="0.3">
      <c r="A1398" t="s">
        <v>484</v>
      </c>
      <c r="B1398" t="s">
        <v>8374</v>
      </c>
      <c r="C1398" t="s">
        <v>3648</v>
      </c>
      <c r="I1398" t="s">
        <v>2662</v>
      </c>
    </row>
    <row r="1399" spans="1:9" x14ac:dyDescent="0.3">
      <c r="A1399" t="s">
        <v>609</v>
      </c>
      <c r="B1399" t="s">
        <v>6325</v>
      </c>
      <c r="C1399" t="s">
        <v>463</v>
      </c>
      <c r="I1399" t="s">
        <v>2664</v>
      </c>
    </row>
    <row r="1400" spans="1:9" x14ac:dyDescent="0.3">
      <c r="A1400" t="s">
        <v>4675</v>
      </c>
      <c r="B1400" t="s">
        <v>8374</v>
      </c>
      <c r="C1400" t="s">
        <v>1235</v>
      </c>
      <c r="I1400" t="s">
        <v>2666</v>
      </c>
    </row>
    <row r="1401" spans="1:9" x14ac:dyDescent="0.3">
      <c r="A1401" t="s">
        <v>1235</v>
      </c>
      <c r="B1401" t="s">
        <v>8372</v>
      </c>
      <c r="C1401" t="s">
        <v>4313</v>
      </c>
      <c r="D1401" t="s">
        <v>3648</v>
      </c>
      <c r="I1401" t="s">
        <v>2668</v>
      </c>
    </row>
    <row r="1402" spans="1:9" x14ac:dyDescent="0.3">
      <c r="A1402" t="s">
        <v>609</v>
      </c>
      <c r="B1402" t="s">
        <v>6325</v>
      </c>
      <c r="C1402" t="s">
        <v>463</v>
      </c>
      <c r="D1402" t="s">
        <v>6877</v>
      </c>
      <c r="I1402" t="s">
        <v>2670</v>
      </c>
    </row>
    <row r="1403" spans="1:9" x14ac:dyDescent="0.3">
      <c r="A1403" t="s">
        <v>4675</v>
      </c>
      <c r="B1403" t="s">
        <v>1235</v>
      </c>
      <c r="C1403" t="s">
        <v>8373</v>
      </c>
      <c r="I1403" t="s">
        <v>2672</v>
      </c>
    </row>
    <row r="1404" spans="1:9" x14ac:dyDescent="0.3">
      <c r="A1404" t="s">
        <v>484</v>
      </c>
      <c r="B1404" t="s">
        <v>8372</v>
      </c>
      <c r="C1404" t="s">
        <v>3648</v>
      </c>
      <c r="I1404" t="s">
        <v>2673</v>
      </c>
    </row>
    <row r="1405" spans="1:9" x14ac:dyDescent="0.3">
      <c r="A1405" t="s">
        <v>347</v>
      </c>
      <c r="B1405" t="s">
        <v>4040</v>
      </c>
      <c r="C1405" t="s">
        <v>609</v>
      </c>
      <c r="D1405" t="s">
        <v>6325</v>
      </c>
      <c r="E1405" t="s">
        <v>8375</v>
      </c>
      <c r="I1405" t="s">
        <v>2676</v>
      </c>
    </row>
    <row r="1406" spans="1:9" x14ac:dyDescent="0.3">
      <c r="A1406" t="s">
        <v>609</v>
      </c>
      <c r="B1406" t="s">
        <v>1235</v>
      </c>
      <c r="I1406" t="s">
        <v>2677</v>
      </c>
    </row>
    <row r="1407" spans="1:9" x14ac:dyDescent="0.3">
      <c r="A1407" t="s">
        <v>484</v>
      </c>
      <c r="B1407" t="s">
        <v>609</v>
      </c>
      <c r="C1407" t="s">
        <v>4313</v>
      </c>
      <c r="D1407" t="s">
        <v>3648</v>
      </c>
      <c r="I1407" t="s">
        <v>2680</v>
      </c>
    </row>
    <row r="1408" spans="1:9" x14ac:dyDescent="0.3">
      <c r="A1408" t="s">
        <v>8374</v>
      </c>
      <c r="B1408" t="s">
        <v>1235</v>
      </c>
      <c r="C1408" t="s">
        <v>3648</v>
      </c>
      <c r="I1408" t="s">
        <v>2682</v>
      </c>
    </row>
    <row r="1409" spans="1:9" x14ac:dyDescent="0.3">
      <c r="A1409" t="s">
        <v>609</v>
      </c>
      <c r="B1409" t="s">
        <v>2285</v>
      </c>
      <c r="I1409" t="s">
        <v>2684</v>
      </c>
    </row>
    <row r="1410" spans="1:9" x14ac:dyDescent="0.3">
      <c r="A1410" t="s">
        <v>484</v>
      </c>
      <c r="B1410" t="s">
        <v>8374</v>
      </c>
      <c r="C1410" t="s">
        <v>3648</v>
      </c>
      <c r="I1410" t="s">
        <v>2685</v>
      </c>
    </row>
    <row r="1411" spans="1:9" x14ac:dyDescent="0.3">
      <c r="A1411" t="s">
        <v>484</v>
      </c>
      <c r="B1411" t="s">
        <v>609</v>
      </c>
      <c r="C1411" t="s">
        <v>8374</v>
      </c>
      <c r="I1411" t="s">
        <v>2686</v>
      </c>
    </row>
    <row r="1412" spans="1:9" x14ac:dyDescent="0.3">
      <c r="A1412" t="s">
        <v>347</v>
      </c>
      <c r="B1412" t="s">
        <v>1235</v>
      </c>
      <c r="C1412" t="s">
        <v>6877</v>
      </c>
      <c r="D1412" t="s">
        <v>8375</v>
      </c>
      <c r="I1412" t="s">
        <v>2687</v>
      </c>
    </row>
    <row r="1413" spans="1:9" x14ac:dyDescent="0.3">
      <c r="A1413" t="s">
        <v>484</v>
      </c>
      <c r="B1413" t="s">
        <v>8374</v>
      </c>
      <c r="C1413" t="s">
        <v>6877</v>
      </c>
      <c r="D1413" t="s">
        <v>3648</v>
      </c>
      <c r="I1413" t="s">
        <v>2688</v>
      </c>
    </row>
    <row r="1414" spans="1:9" x14ac:dyDescent="0.3">
      <c r="A1414" t="s">
        <v>609</v>
      </c>
      <c r="B1414" t="s">
        <v>6877</v>
      </c>
      <c r="C1414" t="s">
        <v>8373</v>
      </c>
      <c r="I1414" t="s">
        <v>2689</v>
      </c>
    </row>
    <row r="1415" spans="1:9" x14ac:dyDescent="0.3">
      <c r="A1415" t="s">
        <v>609</v>
      </c>
      <c r="B1415" t="s">
        <v>6325</v>
      </c>
      <c r="I1415" t="s">
        <v>2690</v>
      </c>
    </row>
    <row r="1416" spans="1:9" x14ac:dyDescent="0.3">
      <c r="A1416" t="s">
        <v>484</v>
      </c>
      <c r="B1416" t="s">
        <v>2285</v>
      </c>
      <c r="C1416" t="s">
        <v>4313</v>
      </c>
      <c r="I1416" t="s">
        <v>2692</v>
      </c>
    </row>
    <row r="1417" spans="1:9" x14ac:dyDescent="0.3">
      <c r="A1417" t="s">
        <v>484</v>
      </c>
      <c r="B1417" t="s">
        <v>347</v>
      </c>
      <c r="C1417" t="s">
        <v>463</v>
      </c>
      <c r="I1417" t="s">
        <v>2694</v>
      </c>
    </row>
    <row r="1418" spans="1:9" x14ac:dyDescent="0.3">
      <c r="A1418" t="s">
        <v>1235</v>
      </c>
      <c r="B1418" t="s">
        <v>3648</v>
      </c>
      <c r="C1418" t="s">
        <v>8375</v>
      </c>
      <c r="I1418" t="s">
        <v>2696</v>
      </c>
    </row>
    <row r="1419" spans="1:9" x14ac:dyDescent="0.3">
      <c r="A1419" t="s">
        <v>484</v>
      </c>
      <c r="B1419" t="s">
        <v>1235</v>
      </c>
      <c r="C1419" t="s">
        <v>3648</v>
      </c>
      <c r="D1419" t="s">
        <v>8375</v>
      </c>
      <c r="I1419" t="s">
        <v>2697</v>
      </c>
    </row>
    <row r="1420" spans="1:9" x14ac:dyDescent="0.3">
      <c r="A1420" t="s">
        <v>609</v>
      </c>
      <c r="B1420" t="s">
        <v>4207</v>
      </c>
      <c r="I1420" t="s">
        <v>2698</v>
      </c>
    </row>
    <row r="1421" spans="1:9" x14ac:dyDescent="0.3">
      <c r="A1421" t="s">
        <v>1235</v>
      </c>
      <c r="I1421" t="s">
        <v>2700</v>
      </c>
    </row>
    <row r="1422" spans="1:9" x14ac:dyDescent="0.3">
      <c r="A1422" t="s">
        <v>484</v>
      </c>
      <c r="B1422" t="s">
        <v>5263</v>
      </c>
      <c r="I1422" t="s">
        <v>2702</v>
      </c>
    </row>
    <row r="1423" spans="1:9" x14ac:dyDescent="0.3">
      <c r="A1423" t="s">
        <v>4675</v>
      </c>
      <c r="B1423" t="s">
        <v>1235</v>
      </c>
      <c r="C1423" t="s">
        <v>7902</v>
      </c>
      <c r="D1423" t="s">
        <v>6877</v>
      </c>
      <c r="I1423" t="s">
        <v>2704</v>
      </c>
    </row>
    <row r="1424" spans="1:9" x14ac:dyDescent="0.3">
      <c r="A1424" t="s">
        <v>484</v>
      </c>
      <c r="B1424" t="s">
        <v>8374</v>
      </c>
      <c r="C1424" t="s">
        <v>8372</v>
      </c>
      <c r="D1424" t="s">
        <v>3648</v>
      </c>
      <c r="I1424" t="s">
        <v>2705</v>
      </c>
    </row>
    <row r="1425" spans="1:9" x14ac:dyDescent="0.3">
      <c r="A1425" t="s">
        <v>1235</v>
      </c>
      <c r="B1425" t="s">
        <v>463</v>
      </c>
      <c r="I1425" t="s">
        <v>2706</v>
      </c>
    </row>
    <row r="1426" spans="1:9" x14ac:dyDescent="0.3">
      <c r="A1426" t="s">
        <v>484</v>
      </c>
      <c r="B1426" t="s">
        <v>609</v>
      </c>
      <c r="C1426" t="s">
        <v>3648</v>
      </c>
      <c r="I1426" t="s">
        <v>2708</v>
      </c>
    </row>
    <row r="1427" spans="1:9" x14ac:dyDescent="0.3">
      <c r="A1427" t="s">
        <v>484</v>
      </c>
      <c r="B1427" t="s">
        <v>8374</v>
      </c>
      <c r="C1427" t="s">
        <v>1235</v>
      </c>
      <c r="D1427" t="s">
        <v>3648</v>
      </c>
      <c r="I1427" t="s">
        <v>2710</v>
      </c>
    </row>
    <row r="1428" spans="1:9" x14ac:dyDescent="0.3">
      <c r="A1428" t="s">
        <v>484</v>
      </c>
      <c r="B1428" t="s">
        <v>8372</v>
      </c>
      <c r="C1428" t="s">
        <v>3648</v>
      </c>
      <c r="I1428" t="s">
        <v>2711</v>
      </c>
    </row>
    <row r="1429" spans="1:9" x14ac:dyDescent="0.3">
      <c r="A1429" t="s">
        <v>484</v>
      </c>
      <c r="B1429" t="s">
        <v>8374</v>
      </c>
      <c r="C1429" t="s">
        <v>1235</v>
      </c>
      <c r="D1429" t="s">
        <v>3648</v>
      </c>
      <c r="I1429" t="s">
        <v>2713</v>
      </c>
    </row>
    <row r="1430" spans="1:9" x14ac:dyDescent="0.3">
      <c r="A1430" t="s">
        <v>484</v>
      </c>
      <c r="B1430" t="s">
        <v>347</v>
      </c>
      <c r="C1430" t="s">
        <v>6325</v>
      </c>
      <c r="D1430" t="s">
        <v>4313</v>
      </c>
      <c r="I1430" t="s">
        <v>2715</v>
      </c>
    </row>
    <row r="1431" spans="1:9" x14ac:dyDescent="0.3">
      <c r="A1431" t="s">
        <v>347</v>
      </c>
      <c r="B1431" t="s">
        <v>4675</v>
      </c>
      <c r="C1431" t="s">
        <v>1235</v>
      </c>
      <c r="D1431" t="s">
        <v>3648</v>
      </c>
      <c r="I1431" t="s">
        <v>2717</v>
      </c>
    </row>
    <row r="1432" spans="1:9" x14ac:dyDescent="0.3">
      <c r="A1432" t="s">
        <v>484</v>
      </c>
      <c r="B1432" t="s">
        <v>347</v>
      </c>
      <c r="C1432" t="s">
        <v>463</v>
      </c>
      <c r="I1432" t="s">
        <v>2719</v>
      </c>
    </row>
    <row r="1433" spans="1:9" x14ac:dyDescent="0.3">
      <c r="A1433" t="s">
        <v>609</v>
      </c>
      <c r="B1433" t="s">
        <v>1235</v>
      </c>
      <c r="C1433" t="s">
        <v>6877</v>
      </c>
      <c r="I1433" t="s">
        <v>2720</v>
      </c>
    </row>
    <row r="1434" spans="1:9" x14ac:dyDescent="0.3">
      <c r="A1434" t="s">
        <v>1235</v>
      </c>
      <c r="I1434" t="s">
        <v>2722</v>
      </c>
    </row>
    <row r="1435" spans="1:9" x14ac:dyDescent="0.3">
      <c r="A1435" t="s">
        <v>8374</v>
      </c>
      <c r="B1435" t="s">
        <v>1235</v>
      </c>
      <c r="I1435" t="s">
        <v>2723</v>
      </c>
    </row>
    <row r="1436" spans="1:9" x14ac:dyDescent="0.3">
      <c r="A1436" t="s">
        <v>484</v>
      </c>
      <c r="B1436" t="s">
        <v>1235</v>
      </c>
      <c r="C1436" t="s">
        <v>4313</v>
      </c>
      <c r="D1436" t="s">
        <v>3648</v>
      </c>
      <c r="I1436" t="s">
        <v>2725</v>
      </c>
    </row>
    <row r="1437" spans="1:9" x14ac:dyDescent="0.3">
      <c r="A1437" t="s">
        <v>8374</v>
      </c>
      <c r="B1437" t="s">
        <v>1235</v>
      </c>
      <c r="C1437" t="s">
        <v>8372</v>
      </c>
      <c r="D1437" t="s">
        <v>3648</v>
      </c>
      <c r="I1437" t="s">
        <v>2727</v>
      </c>
    </row>
    <row r="1438" spans="1:9" x14ac:dyDescent="0.3">
      <c r="A1438" t="s">
        <v>4675</v>
      </c>
      <c r="B1438" t="s">
        <v>1235</v>
      </c>
      <c r="C1438" t="s">
        <v>7902</v>
      </c>
      <c r="D1438" t="s">
        <v>8375</v>
      </c>
      <c r="I1438" t="s">
        <v>2729</v>
      </c>
    </row>
    <row r="1439" spans="1:9" x14ac:dyDescent="0.3">
      <c r="A1439" t="s">
        <v>1235</v>
      </c>
      <c r="B1439" t="s">
        <v>6877</v>
      </c>
      <c r="C1439" t="s">
        <v>8375</v>
      </c>
      <c r="D1439" t="s">
        <v>5263</v>
      </c>
      <c r="I1439" t="s">
        <v>2734</v>
      </c>
    </row>
    <row r="1440" spans="1:9" x14ac:dyDescent="0.3">
      <c r="A1440" t="s">
        <v>484</v>
      </c>
      <c r="B1440" t="s">
        <v>609</v>
      </c>
      <c r="C1440" t="s">
        <v>8374</v>
      </c>
      <c r="D1440" t="s">
        <v>5263</v>
      </c>
      <c r="I1440" t="s">
        <v>2738</v>
      </c>
    </row>
    <row r="1441" spans="1:9" x14ac:dyDescent="0.3">
      <c r="A1441" t="s">
        <v>484</v>
      </c>
      <c r="B1441" t="s">
        <v>8372</v>
      </c>
      <c r="C1441" t="s">
        <v>4313</v>
      </c>
      <c r="D1441" t="s">
        <v>3648</v>
      </c>
      <c r="I1441" t="s">
        <v>2741</v>
      </c>
    </row>
    <row r="1442" spans="1:9" x14ac:dyDescent="0.3">
      <c r="A1442" t="s">
        <v>609</v>
      </c>
      <c r="I1442" t="s">
        <v>2743</v>
      </c>
    </row>
    <row r="1443" spans="1:9" x14ac:dyDescent="0.3">
      <c r="A1443" t="s">
        <v>1235</v>
      </c>
      <c r="B1443" t="s">
        <v>6877</v>
      </c>
      <c r="I1443" t="s">
        <v>2744</v>
      </c>
    </row>
    <row r="1444" spans="1:9" x14ac:dyDescent="0.3">
      <c r="A1444" t="s">
        <v>1235</v>
      </c>
      <c r="B1444" t="s">
        <v>4313</v>
      </c>
      <c r="I1444" t="s">
        <v>2745</v>
      </c>
    </row>
    <row r="1445" spans="1:9" x14ac:dyDescent="0.3">
      <c r="A1445" t="s">
        <v>484</v>
      </c>
      <c r="B1445" t="s">
        <v>347</v>
      </c>
      <c r="C1445" t="s">
        <v>609</v>
      </c>
      <c r="D1445" t="s">
        <v>1235</v>
      </c>
      <c r="E1445" t="s">
        <v>3648</v>
      </c>
      <c r="I1445" t="s">
        <v>2748</v>
      </c>
    </row>
    <row r="1446" spans="1:9" x14ac:dyDescent="0.3">
      <c r="A1446" t="s">
        <v>484</v>
      </c>
      <c r="B1446" t="s">
        <v>8374</v>
      </c>
      <c r="C1446" t="s">
        <v>1235</v>
      </c>
      <c r="D1446" t="s">
        <v>3648</v>
      </c>
      <c r="I1446" t="s">
        <v>2749</v>
      </c>
    </row>
    <row r="1447" spans="1:9" x14ac:dyDescent="0.3">
      <c r="A1447" t="s">
        <v>347</v>
      </c>
      <c r="B1447" t="s">
        <v>4040</v>
      </c>
      <c r="C1447" t="s">
        <v>6325</v>
      </c>
      <c r="D1447" t="s">
        <v>463</v>
      </c>
      <c r="I1447" t="s">
        <v>2751</v>
      </c>
    </row>
    <row r="1448" spans="1:9" x14ac:dyDescent="0.3">
      <c r="A1448" t="s">
        <v>1235</v>
      </c>
      <c r="B1448" t="s">
        <v>6877</v>
      </c>
      <c r="I1448" t="s">
        <v>2753</v>
      </c>
    </row>
    <row r="1449" spans="1:9" x14ac:dyDescent="0.3">
      <c r="A1449" t="s">
        <v>1235</v>
      </c>
      <c r="B1449" t="s">
        <v>4313</v>
      </c>
      <c r="C1449" t="s">
        <v>3648</v>
      </c>
      <c r="I1449" t="s">
        <v>2755</v>
      </c>
    </row>
    <row r="1450" spans="1:9" x14ac:dyDescent="0.3">
      <c r="A1450" t="s">
        <v>347</v>
      </c>
      <c r="B1450" t="s">
        <v>1235</v>
      </c>
      <c r="C1450" t="s">
        <v>6877</v>
      </c>
      <c r="I1450" t="s">
        <v>2757</v>
      </c>
    </row>
    <row r="1451" spans="1:9" x14ac:dyDescent="0.3">
      <c r="A1451" t="s">
        <v>609</v>
      </c>
      <c r="B1451" t="s">
        <v>6877</v>
      </c>
      <c r="C1451" t="s">
        <v>8373</v>
      </c>
      <c r="I1451" t="s">
        <v>2758</v>
      </c>
    </row>
    <row r="1452" spans="1:9" x14ac:dyDescent="0.3">
      <c r="A1452" t="s">
        <v>4675</v>
      </c>
      <c r="B1452" t="s">
        <v>1235</v>
      </c>
      <c r="C1452" t="s">
        <v>7902</v>
      </c>
      <c r="I1452" t="s">
        <v>2759</v>
      </c>
    </row>
    <row r="1453" spans="1:9" x14ac:dyDescent="0.3">
      <c r="A1453" t="s">
        <v>4675</v>
      </c>
      <c r="B1453" t="s">
        <v>1235</v>
      </c>
      <c r="C1453" t="s">
        <v>7902</v>
      </c>
      <c r="D1453" t="s">
        <v>6877</v>
      </c>
      <c r="I1453" t="s">
        <v>2760</v>
      </c>
    </row>
    <row r="1454" spans="1:9" x14ac:dyDescent="0.3">
      <c r="A1454" t="s">
        <v>1235</v>
      </c>
      <c r="B1454" t="s">
        <v>3648</v>
      </c>
      <c r="I1454" t="s">
        <v>2761</v>
      </c>
    </row>
    <row r="1455" spans="1:9" x14ac:dyDescent="0.3">
      <c r="A1455" t="s">
        <v>484</v>
      </c>
      <c r="B1455" t="s">
        <v>609</v>
      </c>
      <c r="C1455" t="s">
        <v>8374</v>
      </c>
      <c r="D1455" t="s">
        <v>1235</v>
      </c>
      <c r="E1455" t="s">
        <v>3648</v>
      </c>
      <c r="I1455" t="s">
        <v>2762</v>
      </c>
    </row>
    <row r="1456" spans="1:9" x14ac:dyDescent="0.3">
      <c r="A1456" t="s">
        <v>484</v>
      </c>
      <c r="B1456" t="s">
        <v>609</v>
      </c>
      <c r="C1456" t="s">
        <v>8374</v>
      </c>
      <c r="I1456" t="s">
        <v>2763</v>
      </c>
    </row>
    <row r="1457" spans="1:9" x14ac:dyDescent="0.3">
      <c r="A1457" t="s">
        <v>484</v>
      </c>
      <c r="B1457" t="s">
        <v>347</v>
      </c>
      <c r="C1457" t="s">
        <v>2285</v>
      </c>
      <c r="D1457" t="s">
        <v>4313</v>
      </c>
      <c r="E1457" t="s">
        <v>3648</v>
      </c>
      <c r="I1457" t="s">
        <v>2767</v>
      </c>
    </row>
    <row r="1458" spans="1:9" x14ac:dyDescent="0.3">
      <c r="A1458" t="s">
        <v>1235</v>
      </c>
      <c r="B1458" t="s">
        <v>4207</v>
      </c>
      <c r="C1458" t="s">
        <v>6877</v>
      </c>
      <c r="I1458" t="s">
        <v>2770</v>
      </c>
    </row>
    <row r="1459" spans="1:9" x14ac:dyDescent="0.3">
      <c r="A1459" t="s">
        <v>484</v>
      </c>
      <c r="B1459" t="s">
        <v>347</v>
      </c>
      <c r="C1459" t="s">
        <v>8374</v>
      </c>
      <c r="D1459" t="s">
        <v>1235</v>
      </c>
      <c r="E1459" t="s">
        <v>3648</v>
      </c>
      <c r="I1459" t="s">
        <v>2772</v>
      </c>
    </row>
    <row r="1460" spans="1:9" x14ac:dyDescent="0.3">
      <c r="A1460" t="s">
        <v>8374</v>
      </c>
      <c r="B1460" t="s">
        <v>2285</v>
      </c>
      <c r="C1460" t="s">
        <v>8372</v>
      </c>
      <c r="D1460" t="s">
        <v>3648</v>
      </c>
      <c r="I1460" t="s">
        <v>2774</v>
      </c>
    </row>
    <row r="1461" spans="1:9" x14ac:dyDescent="0.3">
      <c r="A1461" t="s">
        <v>484</v>
      </c>
      <c r="B1461" t="s">
        <v>8374</v>
      </c>
      <c r="C1461" t="s">
        <v>1235</v>
      </c>
      <c r="D1461" t="s">
        <v>3648</v>
      </c>
      <c r="I1461" t="s">
        <v>2776</v>
      </c>
    </row>
    <row r="1462" spans="1:9" x14ac:dyDescent="0.3">
      <c r="A1462" t="s">
        <v>1235</v>
      </c>
      <c r="B1462" t="s">
        <v>6877</v>
      </c>
      <c r="C1462" t="s">
        <v>8373</v>
      </c>
      <c r="I1462" t="s">
        <v>2778</v>
      </c>
    </row>
    <row r="1463" spans="1:9" x14ac:dyDescent="0.3">
      <c r="A1463" t="s">
        <v>484</v>
      </c>
      <c r="B1463" t="s">
        <v>8374</v>
      </c>
      <c r="C1463" t="s">
        <v>3648</v>
      </c>
      <c r="I1463" t="s">
        <v>2780</v>
      </c>
    </row>
    <row r="1464" spans="1:9" x14ac:dyDescent="0.3">
      <c r="A1464" t="s">
        <v>609</v>
      </c>
      <c r="B1464" t="s">
        <v>1235</v>
      </c>
      <c r="C1464" t="s">
        <v>6877</v>
      </c>
      <c r="I1464" t="s">
        <v>2781</v>
      </c>
    </row>
    <row r="1465" spans="1:9" x14ac:dyDescent="0.3">
      <c r="A1465" t="s">
        <v>484</v>
      </c>
      <c r="B1465" t="s">
        <v>347</v>
      </c>
      <c r="C1465" t="s">
        <v>463</v>
      </c>
      <c r="D1465" t="s">
        <v>4313</v>
      </c>
      <c r="I1465" t="s">
        <v>2783</v>
      </c>
    </row>
    <row r="1466" spans="1:9" x14ac:dyDescent="0.3">
      <c r="A1466" t="s">
        <v>484</v>
      </c>
      <c r="B1466" t="s">
        <v>4313</v>
      </c>
      <c r="C1466" t="s">
        <v>3648</v>
      </c>
      <c r="I1466" t="s">
        <v>2785</v>
      </c>
    </row>
    <row r="1467" spans="1:9" x14ac:dyDescent="0.3">
      <c r="A1467" t="s">
        <v>1235</v>
      </c>
      <c r="B1467" t="s">
        <v>6877</v>
      </c>
      <c r="I1467" t="s">
        <v>2786</v>
      </c>
    </row>
    <row r="1468" spans="1:9" x14ac:dyDescent="0.3">
      <c r="A1468" t="s">
        <v>609</v>
      </c>
      <c r="B1468" t="s">
        <v>6325</v>
      </c>
      <c r="C1468" t="s">
        <v>463</v>
      </c>
      <c r="D1468" t="s">
        <v>6877</v>
      </c>
      <c r="I1468" t="s">
        <v>2789</v>
      </c>
    </row>
    <row r="1469" spans="1:9" x14ac:dyDescent="0.3">
      <c r="A1469" t="s">
        <v>1235</v>
      </c>
      <c r="B1469" t="s">
        <v>463</v>
      </c>
      <c r="C1469" t="s">
        <v>6877</v>
      </c>
      <c r="D1469" t="s">
        <v>4313</v>
      </c>
      <c r="I1469" t="s">
        <v>2790</v>
      </c>
    </row>
    <row r="1470" spans="1:9" x14ac:dyDescent="0.3">
      <c r="A1470" t="s">
        <v>347</v>
      </c>
      <c r="B1470" t="s">
        <v>609</v>
      </c>
      <c r="C1470" t="s">
        <v>6325</v>
      </c>
      <c r="D1470" t="s">
        <v>8373</v>
      </c>
      <c r="I1470" t="s">
        <v>2792</v>
      </c>
    </row>
    <row r="1471" spans="1:9" x14ac:dyDescent="0.3">
      <c r="A1471" t="s">
        <v>609</v>
      </c>
      <c r="B1471" t="s">
        <v>1235</v>
      </c>
      <c r="C1471" t="s">
        <v>463</v>
      </c>
      <c r="I1471" t="s">
        <v>2794</v>
      </c>
    </row>
    <row r="1472" spans="1:9" x14ac:dyDescent="0.3">
      <c r="A1472" t="s">
        <v>609</v>
      </c>
      <c r="B1472" t="s">
        <v>6325</v>
      </c>
      <c r="C1472" t="s">
        <v>8373</v>
      </c>
      <c r="I1472" t="s">
        <v>2797</v>
      </c>
    </row>
    <row r="1473" spans="1:9" x14ac:dyDescent="0.3">
      <c r="A1473" t="s">
        <v>609</v>
      </c>
      <c r="B1473" t="s">
        <v>6877</v>
      </c>
      <c r="I1473" t="s">
        <v>2798</v>
      </c>
    </row>
    <row r="1474" spans="1:9" x14ac:dyDescent="0.3">
      <c r="A1474" t="s">
        <v>609</v>
      </c>
      <c r="B1474" t="s">
        <v>463</v>
      </c>
      <c r="I1474" t="s">
        <v>2799</v>
      </c>
    </row>
    <row r="1475" spans="1:9" x14ac:dyDescent="0.3">
      <c r="A1475" t="s">
        <v>2285</v>
      </c>
      <c r="I1475" t="s">
        <v>2801</v>
      </c>
    </row>
    <row r="1476" spans="1:9" x14ac:dyDescent="0.3">
      <c r="A1476" t="s">
        <v>4675</v>
      </c>
      <c r="B1476" t="s">
        <v>1235</v>
      </c>
      <c r="I1476" t="s">
        <v>2802</v>
      </c>
    </row>
    <row r="1477" spans="1:9" x14ac:dyDescent="0.3">
      <c r="A1477" t="s">
        <v>484</v>
      </c>
      <c r="B1477" t="s">
        <v>8374</v>
      </c>
      <c r="C1477" t="s">
        <v>3648</v>
      </c>
      <c r="I1477" t="s">
        <v>2804</v>
      </c>
    </row>
    <row r="1478" spans="1:9" x14ac:dyDescent="0.3">
      <c r="A1478" t="s">
        <v>609</v>
      </c>
      <c r="I1478" t="s">
        <v>2806</v>
      </c>
    </row>
    <row r="1479" spans="1:9" x14ac:dyDescent="0.3">
      <c r="A1479" t="s">
        <v>484</v>
      </c>
      <c r="B1479" t="s">
        <v>609</v>
      </c>
      <c r="C1479" t="s">
        <v>8374</v>
      </c>
      <c r="I1479" t="s">
        <v>2807</v>
      </c>
    </row>
    <row r="1480" spans="1:9" x14ac:dyDescent="0.3">
      <c r="A1480" t="s">
        <v>8372</v>
      </c>
      <c r="B1480" t="s">
        <v>4313</v>
      </c>
      <c r="C1480" t="s">
        <v>3648</v>
      </c>
      <c r="I1480" t="s">
        <v>2808</v>
      </c>
    </row>
    <row r="1481" spans="1:9" x14ac:dyDescent="0.3">
      <c r="A1481" t="s">
        <v>347</v>
      </c>
      <c r="B1481" t="s">
        <v>4675</v>
      </c>
      <c r="C1481" t="s">
        <v>1235</v>
      </c>
      <c r="D1481" t="s">
        <v>3648</v>
      </c>
      <c r="I1481" t="s">
        <v>2809</v>
      </c>
    </row>
    <row r="1482" spans="1:9" x14ac:dyDescent="0.3">
      <c r="A1482" t="s">
        <v>8372</v>
      </c>
      <c r="B1482" t="s">
        <v>3648</v>
      </c>
      <c r="I1482" t="s">
        <v>2810</v>
      </c>
    </row>
    <row r="1483" spans="1:9" x14ac:dyDescent="0.3">
      <c r="A1483" t="s">
        <v>484</v>
      </c>
      <c r="B1483" t="s">
        <v>347</v>
      </c>
      <c r="C1483" t="s">
        <v>1235</v>
      </c>
      <c r="D1483" t="s">
        <v>6325</v>
      </c>
      <c r="I1483" t="s">
        <v>2812</v>
      </c>
    </row>
    <row r="1484" spans="1:9" x14ac:dyDescent="0.3">
      <c r="A1484" t="s">
        <v>484</v>
      </c>
      <c r="B1484" t="s">
        <v>609</v>
      </c>
      <c r="C1484" t="s">
        <v>8375</v>
      </c>
      <c r="I1484" t="s">
        <v>2814</v>
      </c>
    </row>
    <row r="1485" spans="1:9" x14ac:dyDescent="0.3">
      <c r="A1485" t="s">
        <v>1235</v>
      </c>
      <c r="B1485" t="s">
        <v>6325</v>
      </c>
      <c r="C1485" t="s">
        <v>8373</v>
      </c>
      <c r="I1485" t="s">
        <v>2816</v>
      </c>
    </row>
    <row r="1486" spans="1:9" x14ac:dyDescent="0.3">
      <c r="A1486" t="s">
        <v>8374</v>
      </c>
      <c r="B1486" t="s">
        <v>1235</v>
      </c>
      <c r="C1486" t="s">
        <v>3648</v>
      </c>
      <c r="I1486" t="s">
        <v>2817</v>
      </c>
    </row>
    <row r="1487" spans="1:9" x14ac:dyDescent="0.3">
      <c r="A1487" t="s">
        <v>484</v>
      </c>
      <c r="B1487" t="s">
        <v>8374</v>
      </c>
      <c r="C1487" t="s">
        <v>3648</v>
      </c>
      <c r="I1487" t="s">
        <v>2818</v>
      </c>
    </row>
    <row r="1488" spans="1:9" x14ac:dyDescent="0.3">
      <c r="A1488" t="s">
        <v>484</v>
      </c>
      <c r="B1488" t="s">
        <v>3648</v>
      </c>
      <c r="C1488" t="s">
        <v>5263</v>
      </c>
      <c r="I1488" t="s">
        <v>2820</v>
      </c>
    </row>
    <row r="1489" spans="1:9" x14ac:dyDescent="0.3">
      <c r="A1489" t="s">
        <v>609</v>
      </c>
      <c r="B1489" t="s">
        <v>6877</v>
      </c>
      <c r="I1489" t="s">
        <v>2821</v>
      </c>
    </row>
    <row r="1490" spans="1:9" x14ac:dyDescent="0.3">
      <c r="A1490" t="s">
        <v>1235</v>
      </c>
      <c r="B1490" t="s">
        <v>3648</v>
      </c>
      <c r="I1490" t="s">
        <v>2823</v>
      </c>
    </row>
    <row r="1491" spans="1:9" x14ac:dyDescent="0.3">
      <c r="A1491" t="s">
        <v>484</v>
      </c>
      <c r="B1491" t="s">
        <v>8374</v>
      </c>
      <c r="C1491" t="s">
        <v>4313</v>
      </c>
      <c r="D1491" t="s">
        <v>3648</v>
      </c>
      <c r="I1491" t="s">
        <v>2825</v>
      </c>
    </row>
    <row r="1492" spans="1:9" x14ac:dyDescent="0.3">
      <c r="A1492" t="s">
        <v>484</v>
      </c>
      <c r="B1492" t="s">
        <v>1235</v>
      </c>
      <c r="C1492" t="s">
        <v>463</v>
      </c>
      <c r="D1492" t="s">
        <v>2285</v>
      </c>
      <c r="E1492" t="s">
        <v>3648</v>
      </c>
      <c r="I1492" t="s">
        <v>2828</v>
      </c>
    </row>
    <row r="1493" spans="1:9" x14ac:dyDescent="0.3">
      <c r="A1493" t="s">
        <v>609</v>
      </c>
      <c r="B1493" t="s">
        <v>6325</v>
      </c>
      <c r="C1493" t="s">
        <v>463</v>
      </c>
      <c r="I1493" t="s">
        <v>2829</v>
      </c>
    </row>
    <row r="1494" spans="1:9" x14ac:dyDescent="0.3">
      <c r="A1494" t="s">
        <v>609</v>
      </c>
      <c r="I1494" t="s">
        <v>2831</v>
      </c>
    </row>
    <row r="1495" spans="1:9" x14ac:dyDescent="0.3">
      <c r="A1495" t="s">
        <v>4040</v>
      </c>
      <c r="B1495" t="s">
        <v>609</v>
      </c>
      <c r="C1495" t="s">
        <v>6325</v>
      </c>
      <c r="D1495" t="s">
        <v>463</v>
      </c>
      <c r="E1495" t="s">
        <v>6081</v>
      </c>
      <c r="I1495" t="s">
        <v>2833</v>
      </c>
    </row>
    <row r="1496" spans="1:9" x14ac:dyDescent="0.3">
      <c r="A1496" t="s">
        <v>1235</v>
      </c>
      <c r="I1496" t="s">
        <v>2835</v>
      </c>
    </row>
    <row r="1497" spans="1:9" x14ac:dyDescent="0.3">
      <c r="A1497" t="s">
        <v>1235</v>
      </c>
      <c r="B1497" t="s">
        <v>8372</v>
      </c>
      <c r="C1497" t="s">
        <v>3648</v>
      </c>
      <c r="I1497" t="s">
        <v>2836</v>
      </c>
    </row>
    <row r="1498" spans="1:9" x14ac:dyDescent="0.3">
      <c r="A1498" t="s">
        <v>484</v>
      </c>
      <c r="B1498" t="s">
        <v>347</v>
      </c>
      <c r="C1498" t="s">
        <v>609</v>
      </c>
      <c r="D1498" t="s">
        <v>463</v>
      </c>
      <c r="E1498" t="s">
        <v>6877</v>
      </c>
      <c r="I1498" t="s">
        <v>2839</v>
      </c>
    </row>
    <row r="1499" spans="1:9" x14ac:dyDescent="0.3">
      <c r="A1499" t="s">
        <v>1235</v>
      </c>
      <c r="B1499" t="s">
        <v>8375</v>
      </c>
      <c r="I1499" t="s">
        <v>2840</v>
      </c>
    </row>
    <row r="1500" spans="1:9" x14ac:dyDescent="0.3">
      <c r="A1500" t="s">
        <v>609</v>
      </c>
      <c r="B1500" t="s">
        <v>6877</v>
      </c>
      <c r="I1500" t="s">
        <v>2842</v>
      </c>
    </row>
    <row r="1501" spans="1:9" x14ac:dyDescent="0.3">
      <c r="A1501" t="s">
        <v>1235</v>
      </c>
      <c r="B1501" t="s">
        <v>4207</v>
      </c>
      <c r="I1501" t="s">
        <v>2843</v>
      </c>
    </row>
    <row r="1502" spans="1:9" x14ac:dyDescent="0.3">
      <c r="A1502" t="s">
        <v>484</v>
      </c>
      <c r="B1502" t="s">
        <v>8374</v>
      </c>
      <c r="C1502" t="s">
        <v>1235</v>
      </c>
      <c r="D1502" t="s">
        <v>8372</v>
      </c>
      <c r="E1502" t="s">
        <v>4313</v>
      </c>
      <c r="F1502" t="s">
        <v>3648</v>
      </c>
      <c r="I1502" t="s">
        <v>2846</v>
      </c>
    </row>
    <row r="1503" spans="1:9" x14ac:dyDescent="0.3">
      <c r="A1503" t="s">
        <v>4675</v>
      </c>
      <c r="B1503" t="s">
        <v>1235</v>
      </c>
      <c r="C1503" t="s">
        <v>6877</v>
      </c>
      <c r="I1503" t="s">
        <v>2847</v>
      </c>
    </row>
    <row r="1504" spans="1:9" x14ac:dyDescent="0.3">
      <c r="A1504" t="s">
        <v>1235</v>
      </c>
      <c r="B1504" t="s">
        <v>3648</v>
      </c>
      <c r="I1504" t="s">
        <v>2848</v>
      </c>
    </row>
    <row r="1505" spans="1:9" x14ac:dyDescent="0.3">
      <c r="A1505" t="s">
        <v>484</v>
      </c>
      <c r="B1505" t="s">
        <v>347</v>
      </c>
      <c r="C1505" t="s">
        <v>4313</v>
      </c>
      <c r="D1505" t="s">
        <v>3648</v>
      </c>
      <c r="I1505" t="s">
        <v>2850</v>
      </c>
    </row>
    <row r="1506" spans="1:9" x14ac:dyDescent="0.3">
      <c r="A1506" t="s">
        <v>347</v>
      </c>
      <c r="B1506" t="s">
        <v>609</v>
      </c>
      <c r="C1506" t="s">
        <v>8374</v>
      </c>
      <c r="D1506" t="s">
        <v>1235</v>
      </c>
      <c r="I1506" t="s">
        <v>2852</v>
      </c>
    </row>
    <row r="1507" spans="1:9" x14ac:dyDescent="0.3">
      <c r="A1507" t="s">
        <v>1235</v>
      </c>
      <c r="B1507" t="s">
        <v>8372</v>
      </c>
      <c r="I1507" t="s">
        <v>2854</v>
      </c>
    </row>
    <row r="1508" spans="1:9" x14ac:dyDescent="0.3">
      <c r="A1508" t="s">
        <v>609</v>
      </c>
      <c r="B1508" t="s">
        <v>463</v>
      </c>
      <c r="C1508" t="s">
        <v>2285</v>
      </c>
      <c r="D1508" t="s">
        <v>3648</v>
      </c>
      <c r="I1508" t="s">
        <v>2856</v>
      </c>
    </row>
    <row r="1509" spans="1:9" x14ac:dyDescent="0.3">
      <c r="A1509" t="s">
        <v>8374</v>
      </c>
      <c r="B1509" t="s">
        <v>1235</v>
      </c>
      <c r="C1509" t="s">
        <v>8372</v>
      </c>
      <c r="D1509" t="s">
        <v>4313</v>
      </c>
      <c r="E1509" t="s">
        <v>3648</v>
      </c>
      <c r="I1509" t="s">
        <v>2858</v>
      </c>
    </row>
    <row r="1510" spans="1:9" x14ac:dyDescent="0.3">
      <c r="A1510" t="s">
        <v>484</v>
      </c>
      <c r="B1510" t="s">
        <v>609</v>
      </c>
      <c r="C1510" t="s">
        <v>463</v>
      </c>
      <c r="D1510" t="s">
        <v>4313</v>
      </c>
      <c r="I1510" t="s">
        <v>354</v>
      </c>
    </row>
    <row r="1511" spans="1:9" x14ac:dyDescent="0.3">
      <c r="A1511" t="s">
        <v>347</v>
      </c>
      <c r="B1511" t="s">
        <v>609</v>
      </c>
      <c r="I1511" t="s">
        <v>2860</v>
      </c>
    </row>
    <row r="1512" spans="1:9" x14ac:dyDescent="0.3">
      <c r="A1512" t="s">
        <v>609</v>
      </c>
      <c r="B1512" t="s">
        <v>8374</v>
      </c>
      <c r="C1512" t="s">
        <v>3648</v>
      </c>
      <c r="I1512" t="s">
        <v>2861</v>
      </c>
    </row>
    <row r="1513" spans="1:9" x14ac:dyDescent="0.3">
      <c r="A1513" t="s">
        <v>609</v>
      </c>
      <c r="B1513" t="s">
        <v>8374</v>
      </c>
      <c r="C1513" t="s">
        <v>6081</v>
      </c>
      <c r="I1513" t="s">
        <v>2863</v>
      </c>
    </row>
    <row r="1514" spans="1:9" x14ac:dyDescent="0.3">
      <c r="A1514" t="s">
        <v>609</v>
      </c>
      <c r="B1514" t="s">
        <v>1235</v>
      </c>
      <c r="I1514" t="s">
        <v>2864</v>
      </c>
    </row>
    <row r="1515" spans="1:9" x14ac:dyDescent="0.3">
      <c r="A1515" t="s">
        <v>609</v>
      </c>
      <c r="I1515" t="s">
        <v>2867</v>
      </c>
    </row>
    <row r="1516" spans="1:9" x14ac:dyDescent="0.3">
      <c r="A1516" t="s">
        <v>347</v>
      </c>
      <c r="B1516" t="s">
        <v>4040</v>
      </c>
      <c r="C1516" t="s">
        <v>609</v>
      </c>
      <c r="D1516" t="s">
        <v>6325</v>
      </c>
      <c r="E1516" t="s">
        <v>463</v>
      </c>
      <c r="I1516" t="s">
        <v>2868</v>
      </c>
    </row>
    <row r="1517" spans="1:9" x14ac:dyDescent="0.3">
      <c r="A1517" t="s">
        <v>484</v>
      </c>
      <c r="B1517" t="s">
        <v>347</v>
      </c>
      <c r="C1517" t="s">
        <v>8374</v>
      </c>
      <c r="D1517" t="s">
        <v>3648</v>
      </c>
      <c r="I1517" t="s">
        <v>2869</v>
      </c>
    </row>
    <row r="1518" spans="1:9" x14ac:dyDescent="0.3">
      <c r="A1518" t="s">
        <v>1235</v>
      </c>
      <c r="B1518" t="s">
        <v>6877</v>
      </c>
      <c r="I1518" t="s">
        <v>2871</v>
      </c>
    </row>
    <row r="1519" spans="1:9" x14ac:dyDescent="0.3">
      <c r="A1519" t="s">
        <v>1235</v>
      </c>
      <c r="I1519" t="s">
        <v>2873</v>
      </c>
    </row>
    <row r="1520" spans="1:9" x14ac:dyDescent="0.3">
      <c r="A1520" t="s">
        <v>4675</v>
      </c>
      <c r="B1520" t="s">
        <v>1235</v>
      </c>
      <c r="C1520" t="s">
        <v>8373</v>
      </c>
      <c r="I1520" t="s">
        <v>2874</v>
      </c>
    </row>
    <row r="1521" spans="1:9" x14ac:dyDescent="0.3">
      <c r="A1521" t="s">
        <v>484</v>
      </c>
      <c r="B1521" t="s">
        <v>347</v>
      </c>
      <c r="C1521" t="s">
        <v>3648</v>
      </c>
      <c r="I1521" t="s">
        <v>2875</v>
      </c>
    </row>
    <row r="1522" spans="1:9" x14ac:dyDescent="0.3">
      <c r="A1522" t="s">
        <v>4675</v>
      </c>
      <c r="B1522" t="s">
        <v>1235</v>
      </c>
      <c r="I1522" t="s">
        <v>2876</v>
      </c>
    </row>
    <row r="1523" spans="1:9" x14ac:dyDescent="0.3">
      <c r="A1523" t="s">
        <v>609</v>
      </c>
      <c r="B1523" t="s">
        <v>8373</v>
      </c>
      <c r="I1523" t="s">
        <v>2877</v>
      </c>
    </row>
    <row r="1524" spans="1:9" x14ac:dyDescent="0.3">
      <c r="A1524" t="s">
        <v>609</v>
      </c>
      <c r="B1524" t="s">
        <v>463</v>
      </c>
      <c r="I1524" t="s">
        <v>2878</v>
      </c>
    </row>
    <row r="1525" spans="1:9" x14ac:dyDescent="0.3">
      <c r="A1525" t="s">
        <v>347</v>
      </c>
      <c r="B1525" t="s">
        <v>609</v>
      </c>
      <c r="I1525" t="s">
        <v>2879</v>
      </c>
    </row>
    <row r="1526" spans="1:9" x14ac:dyDescent="0.3">
      <c r="A1526" t="s">
        <v>609</v>
      </c>
      <c r="B1526" t="s">
        <v>6325</v>
      </c>
      <c r="C1526" t="s">
        <v>6877</v>
      </c>
      <c r="I1526" t="s">
        <v>2880</v>
      </c>
    </row>
    <row r="1527" spans="1:9" x14ac:dyDescent="0.3">
      <c r="A1527" t="s">
        <v>609</v>
      </c>
      <c r="I1527" t="s">
        <v>2881</v>
      </c>
    </row>
    <row r="1528" spans="1:9" x14ac:dyDescent="0.3">
      <c r="A1528" t="s">
        <v>8374</v>
      </c>
      <c r="B1528" t="s">
        <v>1235</v>
      </c>
      <c r="C1528" t="s">
        <v>8372</v>
      </c>
      <c r="D1528" t="s">
        <v>3648</v>
      </c>
      <c r="I1528" t="s">
        <v>2882</v>
      </c>
    </row>
    <row r="1529" spans="1:9" x14ac:dyDescent="0.3">
      <c r="A1529" t="s">
        <v>484</v>
      </c>
      <c r="B1529" t="s">
        <v>4313</v>
      </c>
      <c r="C1529" t="s">
        <v>3648</v>
      </c>
      <c r="I1529" t="s">
        <v>2883</v>
      </c>
    </row>
    <row r="1530" spans="1:9" x14ac:dyDescent="0.3">
      <c r="A1530" t="s">
        <v>347</v>
      </c>
      <c r="B1530" t="s">
        <v>4040</v>
      </c>
      <c r="C1530" t="s">
        <v>609</v>
      </c>
      <c r="D1530" t="s">
        <v>6325</v>
      </c>
      <c r="E1530" t="s">
        <v>463</v>
      </c>
      <c r="I1530" t="s">
        <v>2886</v>
      </c>
    </row>
    <row r="1531" spans="1:9" x14ac:dyDescent="0.3">
      <c r="A1531" t="s">
        <v>8374</v>
      </c>
      <c r="B1531" t="s">
        <v>1235</v>
      </c>
      <c r="C1531" t="s">
        <v>8372</v>
      </c>
      <c r="D1531" t="s">
        <v>3648</v>
      </c>
      <c r="I1531" t="s">
        <v>2887</v>
      </c>
    </row>
    <row r="1532" spans="1:9" x14ac:dyDescent="0.3">
      <c r="A1532" t="s">
        <v>1235</v>
      </c>
      <c r="B1532" t="s">
        <v>8373</v>
      </c>
      <c r="I1532" t="s">
        <v>2888</v>
      </c>
    </row>
    <row r="1533" spans="1:9" x14ac:dyDescent="0.3">
      <c r="A1533" t="s">
        <v>609</v>
      </c>
      <c r="B1533" t="s">
        <v>8374</v>
      </c>
      <c r="I1533" t="s">
        <v>2889</v>
      </c>
    </row>
    <row r="1534" spans="1:9" x14ac:dyDescent="0.3">
      <c r="A1534" t="s">
        <v>1235</v>
      </c>
      <c r="B1534" t="s">
        <v>6877</v>
      </c>
      <c r="I1534" t="s">
        <v>2890</v>
      </c>
    </row>
    <row r="1535" spans="1:9" x14ac:dyDescent="0.3">
      <c r="A1535" t="s">
        <v>609</v>
      </c>
      <c r="B1535" t="s">
        <v>6877</v>
      </c>
      <c r="I1535" t="s">
        <v>2891</v>
      </c>
    </row>
    <row r="1536" spans="1:9" x14ac:dyDescent="0.3">
      <c r="A1536" t="s">
        <v>609</v>
      </c>
      <c r="B1536" t="s">
        <v>1235</v>
      </c>
      <c r="C1536" t="s">
        <v>6325</v>
      </c>
      <c r="D1536" t="s">
        <v>4207</v>
      </c>
      <c r="E1536" t="s">
        <v>6877</v>
      </c>
      <c r="I1536" t="s">
        <v>2893</v>
      </c>
    </row>
    <row r="1537" spans="1:9" x14ac:dyDescent="0.3">
      <c r="A1537" t="s">
        <v>347</v>
      </c>
      <c r="B1537" t="s">
        <v>4040</v>
      </c>
      <c r="C1537" t="s">
        <v>609</v>
      </c>
      <c r="D1537" t="s">
        <v>6325</v>
      </c>
      <c r="E1537" t="s">
        <v>6877</v>
      </c>
      <c r="I1537" t="s">
        <v>2895</v>
      </c>
    </row>
    <row r="1538" spans="1:9" x14ac:dyDescent="0.3">
      <c r="A1538" t="s">
        <v>1235</v>
      </c>
      <c r="B1538" t="s">
        <v>6877</v>
      </c>
      <c r="I1538" t="s">
        <v>2896</v>
      </c>
    </row>
    <row r="1539" spans="1:9" x14ac:dyDescent="0.3">
      <c r="A1539" t="s">
        <v>1235</v>
      </c>
      <c r="B1539" t="s">
        <v>6877</v>
      </c>
      <c r="C1539" t="s">
        <v>8375</v>
      </c>
      <c r="D1539" t="s">
        <v>5263</v>
      </c>
      <c r="I1539" t="s">
        <v>2897</v>
      </c>
    </row>
    <row r="1540" spans="1:9" x14ac:dyDescent="0.3">
      <c r="A1540" t="s">
        <v>1235</v>
      </c>
      <c r="B1540" t="s">
        <v>6877</v>
      </c>
      <c r="I1540" t="s">
        <v>2899</v>
      </c>
    </row>
    <row r="1541" spans="1:9" x14ac:dyDescent="0.3">
      <c r="A1541" t="s">
        <v>609</v>
      </c>
      <c r="B1541" t="s">
        <v>1235</v>
      </c>
      <c r="I1541" t="s">
        <v>2901</v>
      </c>
    </row>
    <row r="1542" spans="1:9" x14ac:dyDescent="0.3">
      <c r="A1542" t="s">
        <v>609</v>
      </c>
      <c r="B1542" t="s">
        <v>2285</v>
      </c>
      <c r="C1542" t="s">
        <v>6877</v>
      </c>
      <c r="I1542" t="s">
        <v>2904</v>
      </c>
    </row>
    <row r="1543" spans="1:9" x14ac:dyDescent="0.3">
      <c r="A1543" t="s">
        <v>484</v>
      </c>
      <c r="B1543" t="s">
        <v>8374</v>
      </c>
      <c r="C1543" t="s">
        <v>1235</v>
      </c>
      <c r="D1543" t="s">
        <v>4313</v>
      </c>
      <c r="E1543" t="s">
        <v>3648</v>
      </c>
      <c r="I1543" t="s">
        <v>2906</v>
      </c>
    </row>
    <row r="1544" spans="1:9" x14ac:dyDescent="0.3">
      <c r="A1544" t="s">
        <v>609</v>
      </c>
      <c r="B1544" t="s">
        <v>463</v>
      </c>
      <c r="I1544" t="s">
        <v>2907</v>
      </c>
    </row>
    <row r="1545" spans="1:9" x14ac:dyDescent="0.3">
      <c r="A1545" t="s">
        <v>609</v>
      </c>
      <c r="B1545" t="s">
        <v>1235</v>
      </c>
      <c r="C1545" t="s">
        <v>6325</v>
      </c>
      <c r="I1545" t="s">
        <v>2909</v>
      </c>
    </row>
    <row r="1546" spans="1:9" x14ac:dyDescent="0.3">
      <c r="A1546" t="s">
        <v>609</v>
      </c>
      <c r="B1546" t="s">
        <v>1235</v>
      </c>
      <c r="C1546" t="s">
        <v>6877</v>
      </c>
      <c r="I1546" t="s">
        <v>2910</v>
      </c>
    </row>
    <row r="1547" spans="1:9" x14ac:dyDescent="0.3">
      <c r="A1547" t="s">
        <v>609</v>
      </c>
      <c r="B1547" t="s">
        <v>1235</v>
      </c>
      <c r="C1547" t="s">
        <v>6877</v>
      </c>
      <c r="I1547" t="s">
        <v>2911</v>
      </c>
    </row>
    <row r="1548" spans="1:9" x14ac:dyDescent="0.3">
      <c r="A1548" t="s">
        <v>484</v>
      </c>
      <c r="B1548" t="s">
        <v>8374</v>
      </c>
      <c r="C1548" t="s">
        <v>1235</v>
      </c>
      <c r="D1548" t="s">
        <v>8372</v>
      </c>
      <c r="E1548" t="s">
        <v>3648</v>
      </c>
      <c r="I1548" t="s">
        <v>2913</v>
      </c>
    </row>
    <row r="1549" spans="1:9" x14ac:dyDescent="0.3">
      <c r="A1549" t="s">
        <v>609</v>
      </c>
      <c r="B1549" t="s">
        <v>6877</v>
      </c>
      <c r="I1549" t="s">
        <v>2915</v>
      </c>
    </row>
    <row r="1550" spans="1:9" x14ac:dyDescent="0.3">
      <c r="A1550" t="s">
        <v>1235</v>
      </c>
      <c r="B1550" t="s">
        <v>6877</v>
      </c>
      <c r="I1550" t="s">
        <v>2917</v>
      </c>
    </row>
    <row r="1551" spans="1:9" x14ac:dyDescent="0.3">
      <c r="A1551" t="s">
        <v>609</v>
      </c>
      <c r="B1551" t="s">
        <v>6877</v>
      </c>
      <c r="I1551" t="s">
        <v>2918</v>
      </c>
    </row>
    <row r="1552" spans="1:9" x14ac:dyDescent="0.3">
      <c r="A1552" t="s">
        <v>347</v>
      </c>
      <c r="B1552" t="s">
        <v>609</v>
      </c>
      <c r="C1552" t="s">
        <v>8372</v>
      </c>
      <c r="I1552" t="s">
        <v>2919</v>
      </c>
    </row>
    <row r="1553" spans="1:9" x14ac:dyDescent="0.3">
      <c r="A1553" t="s">
        <v>609</v>
      </c>
      <c r="B1553" t="s">
        <v>463</v>
      </c>
      <c r="C1553" t="s">
        <v>6877</v>
      </c>
      <c r="I1553" t="s">
        <v>2920</v>
      </c>
    </row>
    <row r="1554" spans="1:9" x14ac:dyDescent="0.3">
      <c r="A1554" t="s">
        <v>609</v>
      </c>
      <c r="B1554" t="s">
        <v>463</v>
      </c>
      <c r="C1554" t="s">
        <v>6877</v>
      </c>
      <c r="I1554" t="s">
        <v>2921</v>
      </c>
    </row>
    <row r="1555" spans="1:9" x14ac:dyDescent="0.3">
      <c r="A1555" t="s">
        <v>347</v>
      </c>
      <c r="B1555" t="s">
        <v>4040</v>
      </c>
      <c r="C1555" t="s">
        <v>609</v>
      </c>
      <c r="D1555" t="s">
        <v>6325</v>
      </c>
      <c r="I1555" t="s">
        <v>2923</v>
      </c>
    </row>
    <row r="1556" spans="1:9" x14ac:dyDescent="0.3">
      <c r="A1556" t="s">
        <v>4675</v>
      </c>
      <c r="B1556" t="s">
        <v>8374</v>
      </c>
      <c r="C1556" t="s">
        <v>1235</v>
      </c>
      <c r="I1556" t="s">
        <v>2925</v>
      </c>
    </row>
    <row r="1557" spans="1:9" x14ac:dyDescent="0.3">
      <c r="A1557" t="s">
        <v>1235</v>
      </c>
      <c r="B1557" t="s">
        <v>6877</v>
      </c>
      <c r="I1557" t="s">
        <v>2926</v>
      </c>
    </row>
    <row r="1558" spans="1:9" x14ac:dyDescent="0.3">
      <c r="A1558" t="s">
        <v>484</v>
      </c>
      <c r="B1558" t="s">
        <v>347</v>
      </c>
      <c r="C1558" t="s">
        <v>4313</v>
      </c>
      <c r="D1558" t="s">
        <v>3648</v>
      </c>
      <c r="I1558" t="s">
        <v>2928</v>
      </c>
    </row>
    <row r="1559" spans="1:9" x14ac:dyDescent="0.3">
      <c r="A1559" t="s">
        <v>609</v>
      </c>
      <c r="B1559" t="s">
        <v>6325</v>
      </c>
      <c r="C1559" t="s">
        <v>463</v>
      </c>
      <c r="D1559" t="s">
        <v>8373</v>
      </c>
      <c r="I1559" t="s">
        <v>2930</v>
      </c>
    </row>
    <row r="1560" spans="1:9" x14ac:dyDescent="0.3">
      <c r="A1560" t="s">
        <v>609</v>
      </c>
      <c r="B1560" t="s">
        <v>8374</v>
      </c>
      <c r="I1560" t="s">
        <v>2931</v>
      </c>
    </row>
    <row r="1561" spans="1:9" x14ac:dyDescent="0.3">
      <c r="A1561" t="s">
        <v>484</v>
      </c>
      <c r="B1561" t="s">
        <v>347</v>
      </c>
      <c r="C1561" t="s">
        <v>3648</v>
      </c>
      <c r="I1561" t="s">
        <v>2932</v>
      </c>
    </row>
    <row r="1562" spans="1:9" x14ac:dyDescent="0.3">
      <c r="A1562" t="s">
        <v>4040</v>
      </c>
      <c r="B1562" t="s">
        <v>609</v>
      </c>
      <c r="C1562" t="s">
        <v>6325</v>
      </c>
      <c r="D1562" t="s">
        <v>8372</v>
      </c>
      <c r="E1562" t="s">
        <v>4313</v>
      </c>
      <c r="I1562" t="s">
        <v>2935</v>
      </c>
    </row>
    <row r="1563" spans="1:9" x14ac:dyDescent="0.3">
      <c r="A1563" t="s">
        <v>1235</v>
      </c>
      <c r="B1563" t="s">
        <v>6877</v>
      </c>
      <c r="I1563" t="s">
        <v>2936</v>
      </c>
    </row>
    <row r="1564" spans="1:9" x14ac:dyDescent="0.3">
      <c r="A1564" t="s">
        <v>1235</v>
      </c>
      <c r="B1564" t="s">
        <v>8372</v>
      </c>
      <c r="C1564" t="s">
        <v>6877</v>
      </c>
      <c r="D1564" t="s">
        <v>8375</v>
      </c>
      <c r="I1564" t="s">
        <v>2939</v>
      </c>
    </row>
    <row r="1565" spans="1:9" x14ac:dyDescent="0.3">
      <c r="A1565" t="s">
        <v>609</v>
      </c>
      <c r="B1565" t="s">
        <v>1235</v>
      </c>
      <c r="C1565" t="s">
        <v>6877</v>
      </c>
      <c r="I1565" t="s">
        <v>2940</v>
      </c>
    </row>
    <row r="1566" spans="1:9" x14ac:dyDescent="0.3">
      <c r="A1566" t="s">
        <v>484</v>
      </c>
      <c r="B1566" t="s">
        <v>8374</v>
      </c>
      <c r="C1566" t="s">
        <v>3648</v>
      </c>
      <c r="I1566" t="s">
        <v>2941</v>
      </c>
    </row>
    <row r="1567" spans="1:9" x14ac:dyDescent="0.3">
      <c r="A1567" t="s">
        <v>4040</v>
      </c>
      <c r="B1567" t="s">
        <v>1235</v>
      </c>
      <c r="C1567" t="s">
        <v>6325</v>
      </c>
      <c r="D1567" t="s">
        <v>463</v>
      </c>
      <c r="E1567" t="s">
        <v>6081</v>
      </c>
      <c r="F1567" t="s">
        <v>6877</v>
      </c>
      <c r="I1567" t="s">
        <v>2944</v>
      </c>
    </row>
    <row r="1568" spans="1:9" x14ac:dyDescent="0.3">
      <c r="A1568" t="s">
        <v>484</v>
      </c>
      <c r="B1568" t="s">
        <v>8374</v>
      </c>
      <c r="C1568" t="s">
        <v>1235</v>
      </c>
      <c r="D1568" t="s">
        <v>8372</v>
      </c>
      <c r="E1568" t="s">
        <v>3648</v>
      </c>
      <c r="I1568" t="s">
        <v>2947</v>
      </c>
    </row>
    <row r="1569" spans="1:9" x14ac:dyDescent="0.3">
      <c r="A1569" t="s">
        <v>1235</v>
      </c>
      <c r="B1569" t="s">
        <v>8373</v>
      </c>
      <c r="I1569" t="s">
        <v>2948</v>
      </c>
    </row>
    <row r="1570" spans="1:9" x14ac:dyDescent="0.3">
      <c r="A1570" t="s">
        <v>2285</v>
      </c>
      <c r="B1570" t="s">
        <v>3648</v>
      </c>
      <c r="I1570" t="s">
        <v>2949</v>
      </c>
    </row>
    <row r="1571" spans="1:9" x14ac:dyDescent="0.3">
      <c r="A1571" t="s">
        <v>1235</v>
      </c>
      <c r="B1571" t="s">
        <v>463</v>
      </c>
      <c r="C1571" t="s">
        <v>6877</v>
      </c>
      <c r="I1571" t="s">
        <v>2951</v>
      </c>
    </row>
    <row r="1572" spans="1:9" x14ac:dyDescent="0.3">
      <c r="A1572" t="s">
        <v>609</v>
      </c>
      <c r="B1572" t="s">
        <v>1235</v>
      </c>
      <c r="C1572" t="s">
        <v>6325</v>
      </c>
      <c r="I1572" t="s">
        <v>2953</v>
      </c>
    </row>
    <row r="1573" spans="1:9" x14ac:dyDescent="0.3">
      <c r="A1573" t="s">
        <v>1235</v>
      </c>
      <c r="B1573" t="s">
        <v>4207</v>
      </c>
      <c r="C1573" t="s">
        <v>6877</v>
      </c>
      <c r="I1573" t="s">
        <v>2954</v>
      </c>
    </row>
    <row r="1574" spans="1:9" x14ac:dyDescent="0.3">
      <c r="A1574" t="s">
        <v>1235</v>
      </c>
      <c r="B1574" t="s">
        <v>6877</v>
      </c>
      <c r="C1574" t="s">
        <v>8373</v>
      </c>
      <c r="I1574" t="s">
        <v>2955</v>
      </c>
    </row>
    <row r="1575" spans="1:9" x14ac:dyDescent="0.3">
      <c r="A1575" t="s">
        <v>609</v>
      </c>
      <c r="B1575" t="s">
        <v>1235</v>
      </c>
      <c r="C1575" t="s">
        <v>463</v>
      </c>
      <c r="D1575" t="s">
        <v>6877</v>
      </c>
      <c r="I1575" t="s">
        <v>2956</v>
      </c>
    </row>
    <row r="1576" spans="1:9" x14ac:dyDescent="0.3">
      <c r="A1576" t="s">
        <v>2285</v>
      </c>
      <c r="I1576" t="s">
        <v>2957</v>
      </c>
    </row>
    <row r="1577" spans="1:9" x14ac:dyDescent="0.3">
      <c r="A1577" t="s">
        <v>463</v>
      </c>
      <c r="B1577" t="s">
        <v>2285</v>
      </c>
      <c r="C1577" t="s">
        <v>8372</v>
      </c>
      <c r="D1577" t="s">
        <v>3648</v>
      </c>
      <c r="I1577" t="s">
        <v>2959</v>
      </c>
    </row>
    <row r="1578" spans="1:9" x14ac:dyDescent="0.3">
      <c r="A1578" t="s">
        <v>609</v>
      </c>
      <c r="I1578" t="s">
        <v>2961</v>
      </c>
    </row>
    <row r="1579" spans="1:9" x14ac:dyDescent="0.3">
      <c r="A1579" t="s">
        <v>484</v>
      </c>
      <c r="B1579" t="s">
        <v>609</v>
      </c>
      <c r="C1579" t="s">
        <v>8374</v>
      </c>
      <c r="D1579" t="s">
        <v>3648</v>
      </c>
      <c r="I1579" t="s">
        <v>2962</v>
      </c>
    </row>
    <row r="1580" spans="1:9" x14ac:dyDescent="0.3">
      <c r="A1580" t="s">
        <v>484</v>
      </c>
      <c r="B1580" t="s">
        <v>8374</v>
      </c>
      <c r="C1580" t="s">
        <v>4313</v>
      </c>
      <c r="D1580" t="s">
        <v>3648</v>
      </c>
      <c r="I1580" t="s">
        <v>2963</v>
      </c>
    </row>
    <row r="1581" spans="1:9" x14ac:dyDescent="0.3">
      <c r="A1581" t="s">
        <v>609</v>
      </c>
      <c r="B1581" t="s">
        <v>2285</v>
      </c>
      <c r="C1581" t="s">
        <v>6081</v>
      </c>
      <c r="D1581" t="s">
        <v>4313</v>
      </c>
      <c r="I1581" t="s">
        <v>2965</v>
      </c>
    </row>
    <row r="1582" spans="1:9" x14ac:dyDescent="0.3">
      <c r="A1582" t="s">
        <v>484</v>
      </c>
      <c r="B1582" t="s">
        <v>1235</v>
      </c>
      <c r="C1582" t="s">
        <v>3648</v>
      </c>
      <c r="I1582" t="s">
        <v>2966</v>
      </c>
    </row>
    <row r="1583" spans="1:9" x14ac:dyDescent="0.3">
      <c r="A1583" t="s">
        <v>484</v>
      </c>
      <c r="B1583" t="s">
        <v>347</v>
      </c>
      <c r="C1583" t="s">
        <v>463</v>
      </c>
      <c r="D1583" t="s">
        <v>4313</v>
      </c>
      <c r="E1583" t="s">
        <v>3648</v>
      </c>
      <c r="I1583" t="s">
        <v>2969</v>
      </c>
    </row>
    <row r="1584" spans="1:9" x14ac:dyDescent="0.3">
      <c r="A1584" t="s">
        <v>609</v>
      </c>
      <c r="B1584" t="s">
        <v>1235</v>
      </c>
      <c r="C1584" t="s">
        <v>6877</v>
      </c>
      <c r="I1584" t="s">
        <v>2970</v>
      </c>
    </row>
    <row r="1585" spans="1:9" x14ac:dyDescent="0.3">
      <c r="A1585" t="s">
        <v>1235</v>
      </c>
      <c r="B1585" t="s">
        <v>463</v>
      </c>
      <c r="C1585" t="s">
        <v>2285</v>
      </c>
      <c r="I1585" t="s">
        <v>2972</v>
      </c>
    </row>
    <row r="1586" spans="1:9" x14ac:dyDescent="0.3">
      <c r="A1586" t="s">
        <v>1235</v>
      </c>
      <c r="B1586" t="s">
        <v>4207</v>
      </c>
      <c r="I1586" t="s">
        <v>2974</v>
      </c>
    </row>
    <row r="1587" spans="1:9" x14ac:dyDescent="0.3">
      <c r="A1587" t="s">
        <v>8374</v>
      </c>
      <c r="B1587" t="s">
        <v>1235</v>
      </c>
      <c r="C1587" t="s">
        <v>8373</v>
      </c>
      <c r="I1587" t="s">
        <v>2978</v>
      </c>
    </row>
    <row r="1588" spans="1:9" x14ac:dyDescent="0.3">
      <c r="A1588" t="s">
        <v>609</v>
      </c>
      <c r="B1588" t="s">
        <v>8374</v>
      </c>
      <c r="I1588" t="s">
        <v>2979</v>
      </c>
    </row>
    <row r="1589" spans="1:9" x14ac:dyDescent="0.3">
      <c r="A1589" t="s">
        <v>484</v>
      </c>
      <c r="B1589" t="s">
        <v>347</v>
      </c>
      <c r="C1589" t="s">
        <v>4040</v>
      </c>
      <c r="D1589" t="s">
        <v>1235</v>
      </c>
      <c r="E1589" t="s">
        <v>8372</v>
      </c>
      <c r="F1589" t="s">
        <v>4313</v>
      </c>
      <c r="G1589" t="s">
        <v>3648</v>
      </c>
      <c r="I1589" t="s">
        <v>2982</v>
      </c>
    </row>
    <row r="1590" spans="1:9" x14ac:dyDescent="0.3">
      <c r="A1590" t="s">
        <v>8374</v>
      </c>
      <c r="B1590" t="s">
        <v>1235</v>
      </c>
      <c r="C1590" t="s">
        <v>3648</v>
      </c>
      <c r="I1590" t="s">
        <v>2983</v>
      </c>
    </row>
    <row r="1591" spans="1:9" x14ac:dyDescent="0.3">
      <c r="A1591" t="s">
        <v>347</v>
      </c>
      <c r="B1591" t="s">
        <v>4040</v>
      </c>
      <c r="C1591" t="s">
        <v>609</v>
      </c>
      <c r="D1591" t="s">
        <v>6325</v>
      </c>
      <c r="E1591" t="s">
        <v>6081</v>
      </c>
      <c r="I1591" t="s">
        <v>2987</v>
      </c>
    </row>
    <row r="1592" spans="1:9" x14ac:dyDescent="0.3">
      <c r="A1592" t="s">
        <v>609</v>
      </c>
      <c r="I1592" t="s">
        <v>2989</v>
      </c>
    </row>
    <row r="1593" spans="1:9" x14ac:dyDescent="0.3">
      <c r="A1593" t="s">
        <v>609</v>
      </c>
      <c r="B1593" t="s">
        <v>1235</v>
      </c>
      <c r="C1593" t="s">
        <v>6877</v>
      </c>
      <c r="I1593" t="s">
        <v>2990</v>
      </c>
    </row>
    <row r="1594" spans="1:9" x14ac:dyDescent="0.3">
      <c r="A1594" t="s">
        <v>4675</v>
      </c>
      <c r="B1594" t="s">
        <v>1235</v>
      </c>
      <c r="C1594" t="s">
        <v>4207</v>
      </c>
      <c r="I1594" t="s">
        <v>2991</v>
      </c>
    </row>
    <row r="1595" spans="1:9" x14ac:dyDescent="0.3">
      <c r="A1595" t="s">
        <v>1235</v>
      </c>
      <c r="I1595" t="s">
        <v>2992</v>
      </c>
    </row>
    <row r="1596" spans="1:9" x14ac:dyDescent="0.3">
      <c r="A1596" t="s">
        <v>484</v>
      </c>
      <c r="B1596" t="s">
        <v>8374</v>
      </c>
      <c r="C1596" t="s">
        <v>4313</v>
      </c>
      <c r="D1596" t="s">
        <v>3648</v>
      </c>
      <c r="I1596" t="s">
        <v>2994</v>
      </c>
    </row>
    <row r="1597" spans="1:9" x14ac:dyDescent="0.3">
      <c r="A1597" t="s">
        <v>609</v>
      </c>
      <c r="B1597" t="s">
        <v>6877</v>
      </c>
      <c r="C1597" t="s">
        <v>4313</v>
      </c>
      <c r="I1597" t="s">
        <v>2995</v>
      </c>
    </row>
    <row r="1598" spans="1:9" x14ac:dyDescent="0.3">
      <c r="A1598" t="s">
        <v>2285</v>
      </c>
      <c r="B1598" t="s">
        <v>8372</v>
      </c>
      <c r="C1598" t="s">
        <v>3648</v>
      </c>
      <c r="I1598" t="s">
        <v>2996</v>
      </c>
    </row>
    <row r="1599" spans="1:9" x14ac:dyDescent="0.3">
      <c r="A1599" t="s">
        <v>347</v>
      </c>
      <c r="B1599" t="s">
        <v>1235</v>
      </c>
      <c r="C1599" t="s">
        <v>3648</v>
      </c>
      <c r="I1599" t="s">
        <v>2998</v>
      </c>
    </row>
    <row r="1600" spans="1:9" x14ac:dyDescent="0.3">
      <c r="A1600" t="s">
        <v>609</v>
      </c>
      <c r="B1600" t="s">
        <v>1235</v>
      </c>
      <c r="C1600" t="s">
        <v>6877</v>
      </c>
      <c r="I1600" t="s">
        <v>3000</v>
      </c>
    </row>
    <row r="1601" spans="1:9" x14ac:dyDescent="0.3">
      <c r="A1601" t="s">
        <v>609</v>
      </c>
      <c r="B1601" t="s">
        <v>6877</v>
      </c>
      <c r="I1601" t="s">
        <v>3001</v>
      </c>
    </row>
    <row r="1602" spans="1:9" x14ac:dyDescent="0.3">
      <c r="A1602" t="s">
        <v>609</v>
      </c>
      <c r="B1602" t="s">
        <v>1235</v>
      </c>
      <c r="C1602" t="s">
        <v>6877</v>
      </c>
      <c r="D1602" t="s">
        <v>8373</v>
      </c>
      <c r="I1602" t="s">
        <v>3003</v>
      </c>
    </row>
    <row r="1603" spans="1:9" x14ac:dyDescent="0.3">
      <c r="A1603" t="s">
        <v>8374</v>
      </c>
      <c r="B1603" t="s">
        <v>1235</v>
      </c>
      <c r="C1603" t="s">
        <v>6877</v>
      </c>
      <c r="D1603" t="s">
        <v>3648</v>
      </c>
      <c r="I1603" t="s">
        <v>3005</v>
      </c>
    </row>
    <row r="1604" spans="1:9" x14ac:dyDescent="0.3">
      <c r="A1604" t="s">
        <v>484</v>
      </c>
      <c r="B1604" t="s">
        <v>2285</v>
      </c>
      <c r="C1604" t="s">
        <v>4313</v>
      </c>
      <c r="D1604" t="s">
        <v>3648</v>
      </c>
      <c r="I1604" t="s">
        <v>3007</v>
      </c>
    </row>
    <row r="1605" spans="1:9" x14ac:dyDescent="0.3">
      <c r="A1605" t="s">
        <v>484</v>
      </c>
      <c r="B1605" t="s">
        <v>8374</v>
      </c>
      <c r="C1605" t="s">
        <v>1235</v>
      </c>
      <c r="D1605" t="s">
        <v>3648</v>
      </c>
      <c r="I1605" t="s">
        <v>3009</v>
      </c>
    </row>
    <row r="1606" spans="1:9" x14ac:dyDescent="0.3">
      <c r="A1606" t="s">
        <v>484</v>
      </c>
      <c r="B1606" t="s">
        <v>8374</v>
      </c>
      <c r="C1606" t="s">
        <v>3648</v>
      </c>
      <c r="I1606" t="s">
        <v>3010</v>
      </c>
    </row>
    <row r="1607" spans="1:9" x14ac:dyDescent="0.3">
      <c r="A1607" t="s">
        <v>484</v>
      </c>
      <c r="B1607" t="s">
        <v>347</v>
      </c>
      <c r="C1607" t="s">
        <v>8374</v>
      </c>
      <c r="D1607" t="s">
        <v>1235</v>
      </c>
      <c r="E1607" t="s">
        <v>6877</v>
      </c>
      <c r="I1607" t="s">
        <v>3013</v>
      </c>
    </row>
    <row r="1608" spans="1:9" x14ac:dyDescent="0.3">
      <c r="A1608" t="s">
        <v>484</v>
      </c>
      <c r="B1608" t="s">
        <v>609</v>
      </c>
      <c r="C1608" t="s">
        <v>2285</v>
      </c>
      <c r="I1608" t="s">
        <v>3016</v>
      </c>
    </row>
    <row r="1609" spans="1:9" x14ac:dyDescent="0.3">
      <c r="A1609" t="s">
        <v>609</v>
      </c>
      <c r="B1609" t="s">
        <v>1235</v>
      </c>
      <c r="C1609" t="s">
        <v>6877</v>
      </c>
      <c r="I1609" t="s">
        <v>3017</v>
      </c>
    </row>
    <row r="1610" spans="1:9" x14ac:dyDescent="0.3">
      <c r="A1610" t="s">
        <v>8374</v>
      </c>
      <c r="B1610" t="s">
        <v>1235</v>
      </c>
      <c r="C1610" t="s">
        <v>8372</v>
      </c>
      <c r="D1610" t="s">
        <v>3648</v>
      </c>
      <c r="I1610" t="s">
        <v>3018</v>
      </c>
    </row>
    <row r="1611" spans="1:9" x14ac:dyDescent="0.3">
      <c r="A1611" t="s">
        <v>1235</v>
      </c>
      <c r="I1611" t="s">
        <v>3020</v>
      </c>
    </row>
    <row r="1612" spans="1:9" x14ac:dyDescent="0.3">
      <c r="A1612" t="s">
        <v>609</v>
      </c>
      <c r="B1612" t="s">
        <v>8374</v>
      </c>
      <c r="C1612" t="s">
        <v>3648</v>
      </c>
      <c r="I1612" t="s">
        <v>3021</v>
      </c>
    </row>
    <row r="1613" spans="1:9" x14ac:dyDescent="0.3">
      <c r="A1613" t="s">
        <v>1235</v>
      </c>
      <c r="B1613" t="s">
        <v>2285</v>
      </c>
      <c r="C1613" t="s">
        <v>4313</v>
      </c>
      <c r="I1613" t="s">
        <v>3024</v>
      </c>
    </row>
    <row r="1614" spans="1:9" x14ac:dyDescent="0.3">
      <c r="A1614" t="s">
        <v>484</v>
      </c>
      <c r="B1614" t="s">
        <v>347</v>
      </c>
      <c r="C1614" t="s">
        <v>609</v>
      </c>
      <c r="D1614" t="s">
        <v>6877</v>
      </c>
      <c r="E1614" t="s">
        <v>4313</v>
      </c>
      <c r="I1614" t="s">
        <v>3026</v>
      </c>
    </row>
    <row r="1615" spans="1:9" x14ac:dyDescent="0.3">
      <c r="A1615" t="s">
        <v>8374</v>
      </c>
      <c r="B1615" t="s">
        <v>1235</v>
      </c>
      <c r="C1615" t="s">
        <v>3648</v>
      </c>
      <c r="I1615" t="s">
        <v>3028</v>
      </c>
    </row>
    <row r="1616" spans="1:9" x14ac:dyDescent="0.3">
      <c r="A1616" t="s">
        <v>347</v>
      </c>
      <c r="B1616" t="s">
        <v>2285</v>
      </c>
      <c r="C1616" t="s">
        <v>3648</v>
      </c>
      <c r="I1616" t="s">
        <v>3031</v>
      </c>
    </row>
    <row r="1617" spans="1:9" x14ac:dyDescent="0.3">
      <c r="A1617" t="s">
        <v>609</v>
      </c>
      <c r="B1617" t="s">
        <v>6877</v>
      </c>
      <c r="I1617" t="s">
        <v>3032</v>
      </c>
    </row>
    <row r="1618" spans="1:9" x14ac:dyDescent="0.3">
      <c r="A1618" t="s">
        <v>1235</v>
      </c>
      <c r="B1618" t="s">
        <v>8372</v>
      </c>
      <c r="C1618" t="s">
        <v>6877</v>
      </c>
      <c r="D1618" t="s">
        <v>3648</v>
      </c>
      <c r="I1618" t="s">
        <v>3033</v>
      </c>
    </row>
    <row r="1619" spans="1:9" x14ac:dyDescent="0.3">
      <c r="A1619" t="s">
        <v>609</v>
      </c>
      <c r="B1619" t="s">
        <v>2285</v>
      </c>
      <c r="I1619" t="s">
        <v>3034</v>
      </c>
    </row>
    <row r="1620" spans="1:9" x14ac:dyDescent="0.3">
      <c r="A1620" t="s">
        <v>4675</v>
      </c>
      <c r="B1620" t="s">
        <v>1235</v>
      </c>
      <c r="C1620" t="s">
        <v>7902</v>
      </c>
      <c r="D1620" t="s">
        <v>6877</v>
      </c>
      <c r="I1620" t="s">
        <v>3035</v>
      </c>
    </row>
    <row r="1621" spans="1:9" x14ac:dyDescent="0.3">
      <c r="A1621" t="s">
        <v>484</v>
      </c>
      <c r="B1621" t="s">
        <v>347</v>
      </c>
      <c r="C1621" t="s">
        <v>4313</v>
      </c>
      <c r="I1621" t="s">
        <v>3037</v>
      </c>
    </row>
    <row r="1622" spans="1:9" x14ac:dyDescent="0.3">
      <c r="A1622" t="s">
        <v>1235</v>
      </c>
      <c r="B1622" t="s">
        <v>463</v>
      </c>
      <c r="C1622" t="s">
        <v>3648</v>
      </c>
      <c r="I1622" t="s">
        <v>3038</v>
      </c>
    </row>
    <row r="1623" spans="1:9" x14ac:dyDescent="0.3">
      <c r="A1623" t="s">
        <v>484</v>
      </c>
      <c r="B1623" t="s">
        <v>347</v>
      </c>
      <c r="C1623" t="s">
        <v>463</v>
      </c>
      <c r="D1623" t="s">
        <v>4313</v>
      </c>
      <c r="E1623" t="s">
        <v>3648</v>
      </c>
      <c r="I1623" t="s">
        <v>3039</v>
      </c>
    </row>
    <row r="1624" spans="1:9" x14ac:dyDescent="0.3">
      <c r="A1624" t="s">
        <v>484</v>
      </c>
      <c r="B1624" t="s">
        <v>8374</v>
      </c>
      <c r="C1624" t="s">
        <v>3648</v>
      </c>
      <c r="I1624" t="s">
        <v>3041</v>
      </c>
    </row>
    <row r="1625" spans="1:9" x14ac:dyDescent="0.3">
      <c r="A1625" t="s">
        <v>1235</v>
      </c>
      <c r="B1625" t="s">
        <v>2285</v>
      </c>
      <c r="C1625" t="s">
        <v>4313</v>
      </c>
      <c r="D1625" t="s">
        <v>3648</v>
      </c>
      <c r="I1625" t="s">
        <v>3043</v>
      </c>
    </row>
    <row r="1626" spans="1:9" x14ac:dyDescent="0.3">
      <c r="A1626" t="s">
        <v>609</v>
      </c>
      <c r="B1626" t="s">
        <v>6877</v>
      </c>
      <c r="I1626" t="s">
        <v>3045</v>
      </c>
    </row>
    <row r="1627" spans="1:9" x14ac:dyDescent="0.3">
      <c r="A1627" t="s">
        <v>4040</v>
      </c>
      <c r="B1627" t="s">
        <v>609</v>
      </c>
      <c r="C1627" t="s">
        <v>6325</v>
      </c>
      <c r="I1627" t="s">
        <v>3047</v>
      </c>
    </row>
    <row r="1628" spans="1:9" x14ac:dyDescent="0.3">
      <c r="A1628" t="s">
        <v>1235</v>
      </c>
      <c r="I1628" t="s">
        <v>3048</v>
      </c>
    </row>
    <row r="1629" spans="1:9" x14ac:dyDescent="0.3">
      <c r="A1629" t="s">
        <v>347</v>
      </c>
      <c r="B1629" t="s">
        <v>463</v>
      </c>
      <c r="C1629" t="s">
        <v>8372</v>
      </c>
      <c r="I1629" t="s">
        <v>3050</v>
      </c>
    </row>
    <row r="1630" spans="1:9" x14ac:dyDescent="0.3">
      <c r="A1630" t="s">
        <v>8374</v>
      </c>
      <c r="B1630" t="s">
        <v>3648</v>
      </c>
      <c r="I1630" t="s">
        <v>3058</v>
      </c>
    </row>
    <row r="1631" spans="1:9" x14ac:dyDescent="0.3">
      <c r="A1631" t="s">
        <v>484</v>
      </c>
      <c r="B1631" t="s">
        <v>8374</v>
      </c>
      <c r="C1631" t="s">
        <v>1235</v>
      </c>
      <c r="D1631" t="s">
        <v>3648</v>
      </c>
      <c r="I1631" t="s">
        <v>3059</v>
      </c>
    </row>
    <row r="1632" spans="1:9" x14ac:dyDescent="0.3">
      <c r="A1632" t="s">
        <v>1235</v>
      </c>
      <c r="B1632" t="s">
        <v>7902</v>
      </c>
      <c r="C1632" t="s">
        <v>8375</v>
      </c>
      <c r="I1632" t="s">
        <v>3060</v>
      </c>
    </row>
    <row r="1633" spans="1:9" x14ac:dyDescent="0.3">
      <c r="A1633" t="s">
        <v>8374</v>
      </c>
      <c r="B1633" t="s">
        <v>1235</v>
      </c>
      <c r="I1633" t="s">
        <v>3062</v>
      </c>
    </row>
    <row r="1634" spans="1:9" x14ac:dyDescent="0.3">
      <c r="A1634" t="s">
        <v>484</v>
      </c>
      <c r="B1634" t="s">
        <v>8374</v>
      </c>
      <c r="C1634" t="s">
        <v>1235</v>
      </c>
      <c r="D1634" t="s">
        <v>3648</v>
      </c>
      <c r="I1634" t="s">
        <v>3064</v>
      </c>
    </row>
    <row r="1635" spans="1:9" x14ac:dyDescent="0.3">
      <c r="A1635" t="s">
        <v>1235</v>
      </c>
      <c r="B1635" t="s">
        <v>6877</v>
      </c>
      <c r="I1635" t="s">
        <v>3066</v>
      </c>
    </row>
    <row r="1636" spans="1:9" x14ac:dyDescent="0.3">
      <c r="A1636" t="s">
        <v>484</v>
      </c>
      <c r="B1636" t="s">
        <v>8374</v>
      </c>
      <c r="C1636" t="s">
        <v>1235</v>
      </c>
      <c r="D1636" t="s">
        <v>6877</v>
      </c>
      <c r="E1636" t="s">
        <v>3648</v>
      </c>
      <c r="I1636" t="s">
        <v>3067</v>
      </c>
    </row>
    <row r="1637" spans="1:9" x14ac:dyDescent="0.3">
      <c r="A1637" t="s">
        <v>4675</v>
      </c>
      <c r="B1637" t="s">
        <v>1235</v>
      </c>
      <c r="C1637" t="s">
        <v>6877</v>
      </c>
      <c r="I1637" t="s">
        <v>3071</v>
      </c>
    </row>
    <row r="1638" spans="1:9" x14ac:dyDescent="0.3">
      <c r="A1638" t="s">
        <v>484</v>
      </c>
      <c r="B1638" t="s">
        <v>1235</v>
      </c>
      <c r="C1638" t="s">
        <v>463</v>
      </c>
      <c r="I1638" t="s">
        <v>3073</v>
      </c>
    </row>
    <row r="1639" spans="1:9" x14ac:dyDescent="0.3">
      <c r="A1639" t="s">
        <v>484</v>
      </c>
      <c r="B1639" t="s">
        <v>347</v>
      </c>
      <c r="I1639" t="s">
        <v>3075</v>
      </c>
    </row>
    <row r="1640" spans="1:9" x14ac:dyDescent="0.3">
      <c r="A1640" t="s">
        <v>4675</v>
      </c>
      <c r="B1640" t="s">
        <v>8374</v>
      </c>
      <c r="C1640" t="s">
        <v>1235</v>
      </c>
      <c r="D1640" t="s">
        <v>7902</v>
      </c>
      <c r="E1640" t="s">
        <v>5263</v>
      </c>
      <c r="I1640" t="s">
        <v>3078</v>
      </c>
    </row>
    <row r="1641" spans="1:9" x14ac:dyDescent="0.3">
      <c r="A1641" t="s">
        <v>484</v>
      </c>
      <c r="B1641" t="s">
        <v>347</v>
      </c>
      <c r="C1641" t="s">
        <v>1235</v>
      </c>
      <c r="D1641" t="s">
        <v>7902</v>
      </c>
      <c r="E1641" t="s">
        <v>8375</v>
      </c>
      <c r="I1641" t="s">
        <v>3080</v>
      </c>
    </row>
    <row r="1642" spans="1:9" x14ac:dyDescent="0.3">
      <c r="A1642" t="s">
        <v>484</v>
      </c>
      <c r="B1642" t="s">
        <v>8374</v>
      </c>
      <c r="C1642" t="s">
        <v>1235</v>
      </c>
      <c r="D1642" t="s">
        <v>3648</v>
      </c>
      <c r="I1642" t="s">
        <v>3083</v>
      </c>
    </row>
    <row r="1643" spans="1:9" x14ac:dyDescent="0.3">
      <c r="A1643" t="s">
        <v>484</v>
      </c>
      <c r="B1643" t="s">
        <v>4675</v>
      </c>
      <c r="C1643" t="s">
        <v>8374</v>
      </c>
      <c r="D1643" t="s">
        <v>1235</v>
      </c>
      <c r="I1643" t="s">
        <v>3085</v>
      </c>
    </row>
    <row r="1644" spans="1:9" x14ac:dyDescent="0.3">
      <c r="A1644" t="s">
        <v>4675</v>
      </c>
      <c r="B1644" t="s">
        <v>1235</v>
      </c>
      <c r="C1644" t="s">
        <v>7902</v>
      </c>
      <c r="I1644" t="s">
        <v>3089</v>
      </c>
    </row>
    <row r="1645" spans="1:9" x14ac:dyDescent="0.3">
      <c r="A1645" t="s">
        <v>1235</v>
      </c>
      <c r="B1645" t="s">
        <v>7902</v>
      </c>
      <c r="C1645" t="s">
        <v>8373</v>
      </c>
      <c r="I1645" t="s">
        <v>3091</v>
      </c>
    </row>
    <row r="1646" spans="1:9" x14ac:dyDescent="0.3">
      <c r="A1646" t="s">
        <v>8374</v>
      </c>
      <c r="B1646" t="s">
        <v>1235</v>
      </c>
      <c r="C1646" t="s">
        <v>8372</v>
      </c>
      <c r="D1646" t="s">
        <v>3648</v>
      </c>
      <c r="I1646" t="s">
        <v>3099</v>
      </c>
    </row>
    <row r="1647" spans="1:9" x14ac:dyDescent="0.3">
      <c r="A1647" t="s">
        <v>347</v>
      </c>
      <c r="B1647" t="s">
        <v>4040</v>
      </c>
      <c r="C1647" t="s">
        <v>609</v>
      </c>
      <c r="D1647" t="s">
        <v>463</v>
      </c>
      <c r="I1647" t="s">
        <v>3102</v>
      </c>
    </row>
    <row r="1648" spans="1:9" x14ac:dyDescent="0.3">
      <c r="A1648" t="s">
        <v>609</v>
      </c>
      <c r="B1648" t="s">
        <v>4207</v>
      </c>
      <c r="I1648" t="s">
        <v>3104</v>
      </c>
    </row>
    <row r="1649" spans="1:9" x14ac:dyDescent="0.3">
      <c r="A1649" t="s">
        <v>4675</v>
      </c>
      <c r="B1649" t="s">
        <v>1235</v>
      </c>
      <c r="C1649" t="s">
        <v>4207</v>
      </c>
      <c r="D1649" t="s">
        <v>6877</v>
      </c>
      <c r="I1649" t="s">
        <v>3106</v>
      </c>
    </row>
    <row r="1650" spans="1:9" x14ac:dyDescent="0.3">
      <c r="A1650" t="s">
        <v>609</v>
      </c>
      <c r="B1650" t="s">
        <v>1235</v>
      </c>
      <c r="C1650" t="s">
        <v>6877</v>
      </c>
      <c r="I1650" t="s">
        <v>3110</v>
      </c>
    </row>
    <row r="1651" spans="1:9" x14ac:dyDescent="0.3">
      <c r="A1651" t="s">
        <v>347</v>
      </c>
      <c r="B1651" t="s">
        <v>609</v>
      </c>
      <c r="C1651" t="s">
        <v>6325</v>
      </c>
      <c r="D1651" t="s">
        <v>463</v>
      </c>
      <c r="I1651" t="s">
        <v>3111</v>
      </c>
    </row>
    <row r="1652" spans="1:9" x14ac:dyDescent="0.3">
      <c r="A1652" t="s">
        <v>1235</v>
      </c>
      <c r="I1652" t="s">
        <v>3112</v>
      </c>
    </row>
    <row r="1653" spans="1:9" x14ac:dyDescent="0.3">
      <c r="A1653" t="s">
        <v>4675</v>
      </c>
      <c r="B1653" t="s">
        <v>609</v>
      </c>
      <c r="C1653" t="s">
        <v>8374</v>
      </c>
      <c r="D1653" t="s">
        <v>1235</v>
      </c>
      <c r="E1653" t="s">
        <v>6877</v>
      </c>
      <c r="F1653" t="s">
        <v>3648</v>
      </c>
      <c r="I1653" t="s">
        <v>3114</v>
      </c>
    </row>
    <row r="1654" spans="1:9" x14ac:dyDescent="0.3">
      <c r="A1654" t="s">
        <v>609</v>
      </c>
      <c r="B1654" t="s">
        <v>6877</v>
      </c>
      <c r="I1654" t="s">
        <v>3115</v>
      </c>
    </row>
    <row r="1655" spans="1:9" x14ac:dyDescent="0.3">
      <c r="A1655" t="s">
        <v>609</v>
      </c>
      <c r="I1655" t="s">
        <v>3116</v>
      </c>
    </row>
    <row r="1656" spans="1:9" x14ac:dyDescent="0.3">
      <c r="A1656" t="s">
        <v>4675</v>
      </c>
      <c r="B1656" t="s">
        <v>1235</v>
      </c>
      <c r="C1656" t="s">
        <v>7902</v>
      </c>
      <c r="I1656" t="s">
        <v>3118</v>
      </c>
    </row>
    <row r="1657" spans="1:9" x14ac:dyDescent="0.3">
      <c r="A1657" t="s">
        <v>609</v>
      </c>
      <c r="B1657" t="s">
        <v>1235</v>
      </c>
      <c r="I1657" t="s">
        <v>3119</v>
      </c>
    </row>
    <row r="1658" spans="1:9" x14ac:dyDescent="0.3">
      <c r="A1658" t="s">
        <v>609</v>
      </c>
      <c r="B1658" t="s">
        <v>463</v>
      </c>
      <c r="C1658" t="s">
        <v>2285</v>
      </c>
      <c r="D1658" t="s">
        <v>3648</v>
      </c>
      <c r="I1658" t="s">
        <v>3121</v>
      </c>
    </row>
    <row r="1659" spans="1:9" x14ac:dyDescent="0.3">
      <c r="A1659" t="s">
        <v>1235</v>
      </c>
      <c r="B1659" t="s">
        <v>8372</v>
      </c>
      <c r="C1659" t="s">
        <v>4313</v>
      </c>
      <c r="D1659" t="s">
        <v>3648</v>
      </c>
      <c r="I1659" t="s">
        <v>3124</v>
      </c>
    </row>
    <row r="1660" spans="1:9" x14ac:dyDescent="0.3">
      <c r="A1660" t="s">
        <v>347</v>
      </c>
      <c r="B1660" t="s">
        <v>4040</v>
      </c>
      <c r="C1660" t="s">
        <v>609</v>
      </c>
      <c r="D1660" t="s">
        <v>6325</v>
      </c>
      <c r="E1660" t="s">
        <v>463</v>
      </c>
      <c r="F1660" t="s">
        <v>6081</v>
      </c>
      <c r="G1660" t="s">
        <v>6877</v>
      </c>
      <c r="I1660" t="s">
        <v>3125</v>
      </c>
    </row>
    <row r="1661" spans="1:9" x14ac:dyDescent="0.3">
      <c r="A1661" t="s">
        <v>4675</v>
      </c>
      <c r="B1661" t="s">
        <v>8374</v>
      </c>
      <c r="C1661" t="s">
        <v>1235</v>
      </c>
      <c r="D1661" t="s">
        <v>7902</v>
      </c>
      <c r="E1661" t="s">
        <v>4207</v>
      </c>
      <c r="I1661" t="s">
        <v>3127</v>
      </c>
    </row>
    <row r="1662" spans="1:9" x14ac:dyDescent="0.3">
      <c r="A1662" t="s">
        <v>484</v>
      </c>
      <c r="B1662" t="s">
        <v>347</v>
      </c>
      <c r="I1662" t="s">
        <v>3128</v>
      </c>
    </row>
    <row r="1663" spans="1:9" x14ac:dyDescent="0.3">
      <c r="A1663" t="s">
        <v>347</v>
      </c>
      <c r="B1663" t="s">
        <v>4040</v>
      </c>
      <c r="C1663" t="s">
        <v>609</v>
      </c>
      <c r="D1663" t="s">
        <v>1235</v>
      </c>
      <c r="E1663" t="s">
        <v>6325</v>
      </c>
      <c r="F1663" t="s">
        <v>6081</v>
      </c>
      <c r="I1663" t="s">
        <v>3131</v>
      </c>
    </row>
    <row r="1664" spans="1:9" x14ac:dyDescent="0.3">
      <c r="A1664" t="s">
        <v>8374</v>
      </c>
      <c r="B1664" t="s">
        <v>1235</v>
      </c>
      <c r="C1664" t="s">
        <v>3648</v>
      </c>
      <c r="I1664" t="s">
        <v>3132</v>
      </c>
    </row>
    <row r="1665" spans="1:9" x14ac:dyDescent="0.3">
      <c r="A1665" t="s">
        <v>4675</v>
      </c>
      <c r="B1665" t="s">
        <v>609</v>
      </c>
      <c r="C1665" t="s">
        <v>1235</v>
      </c>
      <c r="D1665" t="s">
        <v>4207</v>
      </c>
      <c r="E1665" t="s">
        <v>6877</v>
      </c>
      <c r="I1665" t="s">
        <v>3134</v>
      </c>
    </row>
    <row r="1666" spans="1:9" x14ac:dyDescent="0.3">
      <c r="A1666" t="s">
        <v>484</v>
      </c>
      <c r="B1666" t="s">
        <v>8374</v>
      </c>
      <c r="C1666" t="s">
        <v>3648</v>
      </c>
      <c r="I1666" t="s">
        <v>3135</v>
      </c>
    </row>
    <row r="1667" spans="1:9" x14ac:dyDescent="0.3">
      <c r="A1667" t="s">
        <v>484</v>
      </c>
      <c r="B1667" t="s">
        <v>3648</v>
      </c>
      <c r="I1667" t="s">
        <v>3136</v>
      </c>
    </row>
    <row r="1668" spans="1:9" x14ac:dyDescent="0.3">
      <c r="A1668" t="s">
        <v>609</v>
      </c>
      <c r="I1668" t="s">
        <v>3137</v>
      </c>
    </row>
    <row r="1669" spans="1:9" x14ac:dyDescent="0.3">
      <c r="A1669" t="s">
        <v>4675</v>
      </c>
      <c r="B1669" t="s">
        <v>609</v>
      </c>
      <c r="C1669" t="s">
        <v>1235</v>
      </c>
      <c r="D1669" t="s">
        <v>7902</v>
      </c>
      <c r="I1669" t="s">
        <v>3138</v>
      </c>
    </row>
    <row r="1670" spans="1:9" x14ac:dyDescent="0.3">
      <c r="A1670" t="s">
        <v>609</v>
      </c>
      <c r="B1670" t="s">
        <v>1235</v>
      </c>
      <c r="C1670" t="s">
        <v>4207</v>
      </c>
      <c r="I1670" t="s">
        <v>3139</v>
      </c>
    </row>
    <row r="1671" spans="1:9" x14ac:dyDescent="0.3">
      <c r="A1671" t="s">
        <v>4675</v>
      </c>
      <c r="B1671" t="s">
        <v>1235</v>
      </c>
      <c r="C1671" t="s">
        <v>7902</v>
      </c>
      <c r="D1671" t="s">
        <v>8373</v>
      </c>
      <c r="I1671" t="s">
        <v>3140</v>
      </c>
    </row>
    <row r="1672" spans="1:9" x14ac:dyDescent="0.3">
      <c r="A1672" t="s">
        <v>484</v>
      </c>
      <c r="B1672" t="s">
        <v>2285</v>
      </c>
      <c r="C1672" t="s">
        <v>3648</v>
      </c>
      <c r="I1672" t="s">
        <v>3141</v>
      </c>
    </row>
    <row r="1673" spans="1:9" x14ac:dyDescent="0.3">
      <c r="A1673" t="s">
        <v>609</v>
      </c>
      <c r="B1673" t="s">
        <v>6877</v>
      </c>
      <c r="I1673" t="s">
        <v>3142</v>
      </c>
    </row>
    <row r="1674" spans="1:9" x14ac:dyDescent="0.3">
      <c r="A1674" t="s">
        <v>347</v>
      </c>
      <c r="B1674" t="s">
        <v>4040</v>
      </c>
      <c r="C1674" t="s">
        <v>4313</v>
      </c>
      <c r="I1674" t="s">
        <v>3145</v>
      </c>
    </row>
    <row r="1675" spans="1:9" x14ac:dyDescent="0.3">
      <c r="A1675" t="s">
        <v>609</v>
      </c>
      <c r="B1675" t="s">
        <v>1235</v>
      </c>
      <c r="I1675" t="s">
        <v>3146</v>
      </c>
    </row>
    <row r="1676" spans="1:9" x14ac:dyDescent="0.3">
      <c r="A1676" t="s">
        <v>8372</v>
      </c>
      <c r="B1676" t="s">
        <v>3648</v>
      </c>
      <c r="I1676" t="s">
        <v>3147</v>
      </c>
    </row>
    <row r="1677" spans="1:9" x14ac:dyDescent="0.3">
      <c r="A1677" t="s">
        <v>609</v>
      </c>
      <c r="B1677" t="s">
        <v>6877</v>
      </c>
      <c r="I1677" t="s">
        <v>3148</v>
      </c>
    </row>
    <row r="1678" spans="1:9" x14ac:dyDescent="0.3">
      <c r="A1678" t="s">
        <v>484</v>
      </c>
      <c r="B1678" t="s">
        <v>347</v>
      </c>
      <c r="C1678" t="s">
        <v>3648</v>
      </c>
      <c r="I1678" t="s">
        <v>3149</v>
      </c>
    </row>
    <row r="1679" spans="1:9" x14ac:dyDescent="0.3">
      <c r="A1679" t="s">
        <v>609</v>
      </c>
      <c r="B1679" t="s">
        <v>6877</v>
      </c>
      <c r="I1679" t="s">
        <v>3150</v>
      </c>
    </row>
    <row r="1680" spans="1:9" x14ac:dyDescent="0.3">
      <c r="A1680" t="s">
        <v>484</v>
      </c>
      <c r="B1680" t="s">
        <v>8374</v>
      </c>
      <c r="C1680" t="s">
        <v>4313</v>
      </c>
      <c r="D1680" t="s">
        <v>3648</v>
      </c>
      <c r="I1680" t="s">
        <v>3151</v>
      </c>
    </row>
    <row r="1681" spans="1:9" x14ac:dyDescent="0.3">
      <c r="A1681" t="s">
        <v>609</v>
      </c>
      <c r="I1681" t="s">
        <v>3152</v>
      </c>
    </row>
    <row r="1682" spans="1:9" x14ac:dyDescent="0.3">
      <c r="A1682" t="s">
        <v>1235</v>
      </c>
      <c r="B1682" t="s">
        <v>6877</v>
      </c>
      <c r="C1682" t="s">
        <v>3648</v>
      </c>
      <c r="I1682" t="s">
        <v>3154</v>
      </c>
    </row>
    <row r="1683" spans="1:9" x14ac:dyDescent="0.3">
      <c r="A1683" t="s">
        <v>609</v>
      </c>
      <c r="B1683" t="s">
        <v>6325</v>
      </c>
      <c r="C1683" t="s">
        <v>463</v>
      </c>
      <c r="I1683" t="s">
        <v>3155</v>
      </c>
    </row>
    <row r="1684" spans="1:9" x14ac:dyDescent="0.3">
      <c r="A1684" t="s">
        <v>609</v>
      </c>
      <c r="B1684" t="s">
        <v>1235</v>
      </c>
      <c r="C1684" t="s">
        <v>6877</v>
      </c>
      <c r="I1684" t="s">
        <v>3156</v>
      </c>
    </row>
    <row r="1685" spans="1:9" x14ac:dyDescent="0.3">
      <c r="A1685" t="s">
        <v>484</v>
      </c>
      <c r="B1685" t="s">
        <v>609</v>
      </c>
      <c r="I1685" t="s">
        <v>3157</v>
      </c>
    </row>
    <row r="1686" spans="1:9" x14ac:dyDescent="0.3">
      <c r="A1686" t="s">
        <v>484</v>
      </c>
      <c r="B1686" t="s">
        <v>609</v>
      </c>
      <c r="C1686" t="s">
        <v>8374</v>
      </c>
      <c r="I1686" t="s">
        <v>3158</v>
      </c>
    </row>
    <row r="1687" spans="1:9" x14ac:dyDescent="0.3">
      <c r="A1687" t="s">
        <v>484</v>
      </c>
      <c r="B1687" t="s">
        <v>463</v>
      </c>
      <c r="C1687" t="s">
        <v>2285</v>
      </c>
      <c r="D1687" t="s">
        <v>3648</v>
      </c>
      <c r="I1687" t="s">
        <v>3160</v>
      </c>
    </row>
    <row r="1688" spans="1:9" x14ac:dyDescent="0.3">
      <c r="A1688" t="s">
        <v>609</v>
      </c>
      <c r="B1688" t="s">
        <v>6325</v>
      </c>
      <c r="I1688" t="s">
        <v>3162</v>
      </c>
    </row>
    <row r="1689" spans="1:9" x14ac:dyDescent="0.3">
      <c r="A1689" t="s">
        <v>1235</v>
      </c>
      <c r="B1689" t="s">
        <v>6877</v>
      </c>
      <c r="I1689" t="s">
        <v>3163</v>
      </c>
    </row>
    <row r="1690" spans="1:9" x14ac:dyDescent="0.3">
      <c r="A1690" t="s">
        <v>4313</v>
      </c>
      <c r="B1690" t="s">
        <v>3648</v>
      </c>
      <c r="I1690" t="s">
        <v>3164</v>
      </c>
    </row>
    <row r="1691" spans="1:9" x14ac:dyDescent="0.3">
      <c r="A1691" t="s">
        <v>347</v>
      </c>
      <c r="B1691" t="s">
        <v>4675</v>
      </c>
      <c r="I1691" t="s">
        <v>3166</v>
      </c>
    </row>
    <row r="1692" spans="1:9" x14ac:dyDescent="0.3">
      <c r="A1692" t="s">
        <v>484</v>
      </c>
      <c r="B1692" t="s">
        <v>1235</v>
      </c>
      <c r="C1692" t="s">
        <v>3648</v>
      </c>
      <c r="I1692" t="s">
        <v>3167</v>
      </c>
    </row>
    <row r="1693" spans="1:9" x14ac:dyDescent="0.3">
      <c r="A1693" t="s">
        <v>8374</v>
      </c>
      <c r="B1693" t="s">
        <v>1235</v>
      </c>
      <c r="C1693" t="s">
        <v>3648</v>
      </c>
      <c r="I1693" t="s">
        <v>3169</v>
      </c>
    </row>
    <row r="1694" spans="1:9" x14ac:dyDescent="0.3">
      <c r="A1694" t="s">
        <v>1235</v>
      </c>
      <c r="B1694" t="s">
        <v>2285</v>
      </c>
      <c r="C1694" t="s">
        <v>3648</v>
      </c>
      <c r="I1694" t="s">
        <v>3171</v>
      </c>
    </row>
    <row r="1695" spans="1:9" x14ac:dyDescent="0.3">
      <c r="A1695" t="s">
        <v>31</v>
      </c>
      <c r="I1695" t="s">
        <v>3172</v>
      </c>
    </row>
    <row r="1696" spans="1:9" x14ac:dyDescent="0.3">
      <c r="A1696" t="s">
        <v>609</v>
      </c>
      <c r="B1696" t="s">
        <v>463</v>
      </c>
      <c r="C1696" t="s">
        <v>6877</v>
      </c>
      <c r="I1696" t="s">
        <v>3173</v>
      </c>
    </row>
    <row r="1697" spans="1:9" x14ac:dyDescent="0.3">
      <c r="A1697" t="s">
        <v>609</v>
      </c>
      <c r="B1697" t="s">
        <v>1235</v>
      </c>
      <c r="C1697" t="s">
        <v>8373</v>
      </c>
      <c r="I1697" t="s">
        <v>3174</v>
      </c>
    </row>
    <row r="1698" spans="1:9" x14ac:dyDescent="0.3">
      <c r="A1698" t="s">
        <v>484</v>
      </c>
      <c r="B1698" t="s">
        <v>609</v>
      </c>
      <c r="C1698" t="s">
        <v>6325</v>
      </c>
      <c r="I1698" t="s">
        <v>3176</v>
      </c>
    </row>
    <row r="1699" spans="1:9" x14ac:dyDescent="0.3">
      <c r="A1699" t="s">
        <v>609</v>
      </c>
      <c r="B1699" t="s">
        <v>6325</v>
      </c>
      <c r="C1699" t="s">
        <v>463</v>
      </c>
      <c r="I1699" t="s">
        <v>3177</v>
      </c>
    </row>
    <row r="1700" spans="1:9" x14ac:dyDescent="0.3">
      <c r="A1700" t="s">
        <v>484</v>
      </c>
      <c r="B1700" t="s">
        <v>2285</v>
      </c>
      <c r="C1700" t="s">
        <v>4313</v>
      </c>
      <c r="I1700" t="s">
        <v>3178</v>
      </c>
    </row>
    <row r="1701" spans="1:9" x14ac:dyDescent="0.3">
      <c r="A1701" t="s">
        <v>609</v>
      </c>
      <c r="B1701" t="s">
        <v>1235</v>
      </c>
      <c r="I1701" t="s">
        <v>3179</v>
      </c>
    </row>
    <row r="1702" spans="1:9" x14ac:dyDescent="0.3">
      <c r="A1702" t="s">
        <v>484</v>
      </c>
      <c r="B1702" t="s">
        <v>2285</v>
      </c>
      <c r="C1702" t="s">
        <v>6877</v>
      </c>
      <c r="I1702" t="s">
        <v>3181</v>
      </c>
    </row>
    <row r="1703" spans="1:9" x14ac:dyDescent="0.3">
      <c r="A1703" t="s">
        <v>4675</v>
      </c>
      <c r="B1703" t="s">
        <v>1235</v>
      </c>
      <c r="C1703" t="s">
        <v>7902</v>
      </c>
      <c r="D1703" t="s">
        <v>8375</v>
      </c>
      <c r="I1703" t="s">
        <v>3182</v>
      </c>
    </row>
    <row r="1704" spans="1:9" x14ac:dyDescent="0.3">
      <c r="A1704" t="s">
        <v>609</v>
      </c>
      <c r="B1704" t="s">
        <v>1235</v>
      </c>
      <c r="C1704" t="s">
        <v>6877</v>
      </c>
      <c r="I1704" t="s">
        <v>3184</v>
      </c>
    </row>
    <row r="1705" spans="1:9" x14ac:dyDescent="0.3">
      <c r="A1705" t="s">
        <v>484</v>
      </c>
      <c r="B1705" t="s">
        <v>609</v>
      </c>
      <c r="C1705" t="s">
        <v>8374</v>
      </c>
      <c r="I1705" t="s">
        <v>3186</v>
      </c>
    </row>
    <row r="1706" spans="1:9" x14ac:dyDescent="0.3">
      <c r="A1706" t="s">
        <v>484</v>
      </c>
      <c r="B1706" t="s">
        <v>8374</v>
      </c>
      <c r="C1706" t="s">
        <v>1235</v>
      </c>
      <c r="D1706" t="s">
        <v>3648</v>
      </c>
      <c r="I1706" t="s">
        <v>3191</v>
      </c>
    </row>
    <row r="1707" spans="1:9" x14ac:dyDescent="0.3">
      <c r="A1707" t="s">
        <v>484</v>
      </c>
      <c r="B1707" t="s">
        <v>347</v>
      </c>
      <c r="C1707" t="s">
        <v>3648</v>
      </c>
      <c r="I1707" t="s">
        <v>3192</v>
      </c>
    </row>
    <row r="1708" spans="1:9" x14ac:dyDescent="0.3">
      <c r="A1708" t="s">
        <v>609</v>
      </c>
      <c r="B1708" t="s">
        <v>6877</v>
      </c>
      <c r="I1708" t="s">
        <v>3193</v>
      </c>
    </row>
    <row r="1709" spans="1:9" x14ac:dyDescent="0.3">
      <c r="A1709" t="s">
        <v>1235</v>
      </c>
      <c r="I1709" t="s">
        <v>3194</v>
      </c>
    </row>
    <row r="1710" spans="1:9" x14ac:dyDescent="0.3">
      <c r="A1710" t="s">
        <v>609</v>
      </c>
      <c r="B1710" t="s">
        <v>1235</v>
      </c>
      <c r="C1710" t="s">
        <v>6877</v>
      </c>
      <c r="I1710" t="s">
        <v>3195</v>
      </c>
    </row>
    <row r="1711" spans="1:9" x14ac:dyDescent="0.3">
      <c r="A1711" t="s">
        <v>347</v>
      </c>
      <c r="B1711" t="s">
        <v>1235</v>
      </c>
      <c r="C1711" t="s">
        <v>7902</v>
      </c>
      <c r="I1711" t="s">
        <v>3197</v>
      </c>
    </row>
    <row r="1712" spans="1:9" x14ac:dyDescent="0.3">
      <c r="A1712" t="s">
        <v>8374</v>
      </c>
      <c r="B1712" t="s">
        <v>1235</v>
      </c>
      <c r="C1712" t="s">
        <v>6877</v>
      </c>
      <c r="D1712" t="s">
        <v>3648</v>
      </c>
      <c r="I1712" t="s">
        <v>3199</v>
      </c>
    </row>
    <row r="1713" spans="1:9" x14ac:dyDescent="0.3">
      <c r="A1713" t="s">
        <v>1235</v>
      </c>
      <c r="B1713" t="s">
        <v>3648</v>
      </c>
      <c r="I1713" t="s">
        <v>3200</v>
      </c>
    </row>
    <row r="1714" spans="1:9" x14ac:dyDescent="0.3">
      <c r="A1714" t="s">
        <v>484</v>
      </c>
      <c r="B1714" t="s">
        <v>347</v>
      </c>
      <c r="C1714" t="s">
        <v>4313</v>
      </c>
      <c r="D1714" t="s">
        <v>3648</v>
      </c>
      <c r="I1714" t="s">
        <v>3204</v>
      </c>
    </row>
    <row r="1715" spans="1:9" x14ac:dyDescent="0.3">
      <c r="A1715" t="s">
        <v>1235</v>
      </c>
      <c r="I1715" t="s">
        <v>3206</v>
      </c>
    </row>
    <row r="1716" spans="1:9" x14ac:dyDescent="0.3">
      <c r="A1716" t="s">
        <v>347</v>
      </c>
      <c r="B1716" t="s">
        <v>1235</v>
      </c>
      <c r="C1716" t="s">
        <v>6325</v>
      </c>
      <c r="D1716" t="s">
        <v>463</v>
      </c>
      <c r="I1716" t="s">
        <v>201</v>
      </c>
    </row>
    <row r="1717" spans="1:9" x14ac:dyDescent="0.3">
      <c r="A1717" t="s">
        <v>8374</v>
      </c>
      <c r="B1717" t="s">
        <v>1235</v>
      </c>
      <c r="C1717" t="s">
        <v>8372</v>
      </c>
      <c r="D1717" t="s">
        <v>3648</v>
      </c>
      <c r="I1717" t="s">
        <v>3207</v>
      </c>
    </row>
    <row r="1718" spans="1:9" x14ac:dyDescent="0.3">
      <c r="A1718" t="s">
        <v>484</v>
      </c>
      <c r="B1718" t="s">
        <v>609</v>
      </c>
      <c r="C1718" t="s">
        <v>8374</v>
      </c>
      <c r="D1718" t="s">
        <v>4207</v>
      </c>
      <c r="I1718" t="s">
        <v>3209</v>
      </c>
    </row>
    <row r="1719" spans="1:9" x14ac:dyDescent="0.3">
      <c r="A1719" t="s">
        <v>609</v>
      </c>
      <c r="B1719" t="s">
        <v>4207</v>
      </c>
      <c r="I1719" t="s">
        <v>3213</v>
      </c>
    </row>
    <row r="1720" spans="1:9" x14ac:dyDescent="0.3">
      <c r="A1720" t="s">
        <v>609</v>
      </c>
      <c r="B1720" t="s">
        <v>1235</v>
      </c>
      <c r="C1720" t="s">
        <v>6877</v>
      </c>
      <c r="I1720" t="s">
        <v>3214</v>
      </c>
    </row>
    <row r="1721" spans="1:9" x14ac:dyDescent="0.3">
      <c r="A1721" t="s">
        <v>484</v>
      </c>
      <c r="B1721" t="s">
        <v>609</v>
      </c>
      <c r="C1721" t="s">
        <v>2285</v>
      </c>
      <c r="I1721" t="s">
        <v>3215</v>
      </c>
    </row>
    <row r="1722" spans="1:9" x14ac:dyDescent="0.3">
      <c r="A1722" t="s">
        <v>8374</v>
      </c>
      <c r="B1722" t="s">
        <v>1235</v>
      </c>
      <c r="C1722" t="s">
        <v>8372</v>
      </c>
      <c r="D1722" t="s">
        <v>3648</v>
      </c>
      <c r="I1722" t="s">
        <v>3216</v>
      </c>
    </row>
    <row r="1723" spans="1:9" x14ac:dyDescent="0.3">
      <c r="A1723" t="s">
        <v>347</v>
      </c>
      <c r="B1723" t="s">
        <v>1235</v>
      </c>
      <c r="C1723" t="s">
        <v>7902</v>
      </c>
      <c r="I1723" t="s">
        <v>3218</v>
      </c>
    </row>
    <row r="1724" spans="1:9" x14ac:dyDescent="0.3">
      <c r="A1724" t="s">
        <v>1235</v>
      </c>
      <c r="B1724" t="s">
        <v>7902</v>
      </c>
      <c r="C1724" t="s">
        <v>3648</v>
      </c>
      <c r="I1724" t="s">
        <v>3219</v>
      </c>
    </row>
    <row r="1725" spans="1:9" x14ac:dyDescent="0.3">
      <c r="A1725" t="s">
        <v>347</v>
      </c>
      <c r="B1725" t="s">
        <v>1235</v>
      </c>
      <c r="C1725" t="s">
        <v>6325</v>
      </c>
      <c r="D1725" t="s">
        <v>463</v>
      </c>
      <c r="I1725" t="s">
        <v>3220</v>
      </c>
    </row>
    <row r="1726" spans="1:9" x14ac:dyDescent="0.3">
      <c r="A1726" t="s">
        <v>484</v>
      </c>
      <c r="B1726" t="s">
        <v>1235</v>
      </c>
      <c r="C1726" t="s">
        <v>463</v>
      </c>
      <c r="D1726" t="s">
        <v>8372</v>
      </c>
      <c r="E1726" t="s">
        <v>4313</v>
      </c>
      <c r="F1726" t="s">
        <v>3648</v>
      </c>
      <c r="I1726" t="s">
        <v>3223</v>
      </c>
    </row>
    <row r="1727" spans="1:9" x14ac:dyDescent="0.3">
      <c r="A1727" t="s">
        <v>4675</v>
      </c>
      <c r="B1727" t="s">
        <v>1235</v>
      </c>
      <c r="C1727" t="s">
        <v>7902</v>
      </c>
      <c r="D1727" t="s">
        <v>6877</v>
      </c>
      <c r="I1727" t="s">
        <v>3225</v>
      </c>
    </row>
    <row r="1728" spans="1:9" x14ac:dyDescent="0.3">
      <c r="A1728" t="s">
        <v>347</v>
      </c>
      <c r="B1728" t="s">
        <v>6325</v>
      </c>
      <c r="C1728" t="s">
        <v>463</v>
      </c>
      <c r="D1728" t="s">
        <v>2285</v>
      </c>
      <c r="E1728" t="s">
        <v>8372</v>
      </c>
      <c r="I1728" t="s">
        <v>3229</v>
      </c>
    </row>
    <row r="1729" spans="1:9" x14ac:dyDescent="0.3">
      <c r="A1729" t="s">
        <v>484</v>
      </c>
      <c r="B1729" t="s">
        <v>8374</v>
      </c>
      <c r="C1729" t="s">
        <v>1235</v>
      </c>
      <c r="D1729" t="s">
        <v>7902</v>
      </c>
      <c r="E1729" t="s">
        <v>5263</v>
      </c>
      <c r="I1729" t="s">
        <v>3232</v>
      </c>
    </row>
    <row r="1730" spans="1:9" x14ac:dyDescent="0.3">
      <c r="A1730" t="s">
        <v>2285</v>
      </c>
      <c r="B1730" t="s">
        <v>8372</v>
      </c>
      <c r="C1730" t="s">
        <v>3648</v>
      </c>
      <c r="I1730" t="s">
        <v>3233</v>
      </c>
    </row>
    <row r="1731" spans="1:9" x14ac:dyDescent="0.3">
      <c r="A1731" t="s">
        <v>8374</v>
      </c>
      <c r="B1731" t="s">
        <v>1235</v>
      </c>
      <c r="C1731" t="s">
        <v>8372</v>
      </c>
      <c r="D1731" t="s">
        <v>3648</v>
      </c>
      <c r="I1731" t="s">
        <v>3235</v>
      </c>
    </row>
    <row r="1732" spans="1:9" x14ac:dyDescent="0.3">
      <c r="A1732" t="s">
        <v>609</v>
      </c>
      <c r="B1732" t="s">
        <v>1235</v>
      </c>
      <c r="C1732" t="s">
        <v>6325</v>
      </c>
      <c r="I1732" t="s">
        <v>3237</v>
      </c>
    </row>
    <row r="1733" spans="1:9" x14ac:dyDescent="0.3">
      <c r="A1733" t="s">
        <v>484</v>
      </c>
      <c r="B1733" t="s">
        <v>347</v>
      </c>
      <c r="C1733" t="s">
        <v>609</v>
      </c>
      <c r="D1733" t="s">
        <v>6325</v>
      </c>
      <c r="E1733" t="s">
        <v>4313</v>
      </c>
      <c r="I1733" t="s">
        <v>3238</v>
      </c>
    </row>
    <row r="1734" spans="1:9" x14ac:dyDescent="0.3">
      <c r="A1734" t="s">
        <v>8374</v>
      </c>
      <c r="B1734" t="s">
        <v>1235</v>
      </c>
      <c r="C1734" t="s">
        <v>3648</v>
      </c>
      <c r="I1734" t="s">
        <v>3240</v>
      </c>
    </row>
    <row r="1735" spans="1:9" x14ac:dyDescent="0.3">
      <c r="A1735" t="s">
        <v>484</v>
      </c>
      <c r="B1735" t="s">
        <v>609</v>
      </c>
      <c r="C1735" t="s">
        <v>8374</v>
      </c>
      <c r="D1735" t="s">
        <v>3648</v>
      </c>
      <c r="I1735" t="s">
        <v>3241</v>
      </c>
    </row>
    <row r="1736" spans="1:9" x14ac:dyDescent="0.3">
      <c r="A1736" t="s">
        <v>609</v>
      </c>
      <c r="B1736" t="s">
        <v>8374</v>
      </c>
      <c r="C1736" t="s">
        <v>1235</v>
      </c>
      <c r="I1736" t="s">
        <v>3243</v>
      </c>
    </row>
    <row r="1737" spans="1:9" x14ac:dyDescent="0.3">
      <c r="A1737" t="s">
        <v>8374</v>
      </c>
      <c r="B1737" t="s">
        <v>2285</v>
      </c>
      <c r="C1737" t="s">
        <v>8372</v>
      </c>
      <c r="D1737" t="s">
        <v>3648</v>
      </c>
      <c r="I1737" t="s">
        <v>3244</v>
      </c>
    </row>
    <row r="1738" spans="1:9" x14ac:dyDescent="0.3">
      <c r="A1738" t="s">
        <v>609</v>
      </c>
      <c r="B1738" t="s">
        <v>1235</v>
      </c>
      <c r="I1738" t="s">
        <v>3245</v>
      </c>
    </row>
    <row r="1739" spans="1:9" x14ac:dyDescent="0.3">
      <c r="A1739" t="s">
        <v>1235</v>
      </c>
      <c r="B1739" t="s">
        <v>3648</v>
      </c>
      <c r="I1739" t="s">
        <v>3246</v>
      </c>
    </row>
    <row r="1740" spans="1:9" x14ac:dyDescent="0.3">
      <c r="A1740" t="s">
        <v>484</v>
      </c>
      <c r="B1740" t="s">
        <v>609</v>
      </c>
      <c r="C1740" t="s">
        <v>8374</v>
      </c>
      <c r="I1740" t="s">
        <v>3248</v>
      </c>
    </row>
    <row r="1741" spans="1:9" x14ac:dyDescent="0.3">
      <c r="A1741" t="s">
        <v>609</v>
      </c>
      <c r="B1741" t="s">
        <v>6325</v>
      </c>
      <c r="C1741" t="s">
        <v>463</v>
      </c>
      <c r="D1741" t="s">
        <v>4207</v>
      </c>
      <c r="E1741" t="s">
        <v>6877</v>
      </c>
      <c r="I1741" t="s">
        <v>3250</v>
      </c>
    </row>
    <row r="1742" spans="1:9" x14ac:dyDescent="0.3">
      <c r="A1742" t="s">
        <v>609</v>
      </c>
      <c r="B1742" t="s">
        <v>6877</v>
      </c>
      <c r="I1742" t="s">
        <v>3251</v>
      </c>
    </row>
    <row r="1743" spans="1:9" x14ac:dyDescent="0.3">
      <c r="A1743" t="s">
        <v>609</v>
      </c>
      <c r="B1743" t="s">
        <v>1235</v>
      </c>
      <c r="C1743" t="s">
        <v>6877</v>
      </c>
      <c r="I1743" t="s">
        <v>3252</v>
      </c>
    </row>
    <row r="1744" spans="1:9" x14ac:dyDescent="0.3">
      <c r="A1744" t="s">
        <v>8374</v>
      </c>
      <c r="B1744" t="s">
        <v>1235</v>
      </c>
      <c r="C1744" t="s">
        <v>8372</v>
      </c>
      <c r="D1744" t="s">
        <v>3648</v>
      </c>
      <c r="I1744" t="s">
        <v>3254</v>
      </c>
    </row>
    <row r="1745" spans="1:9" x14ac:dyDescent="0.3">
      <c r="A1745" t="s">
        <v>484</v>
      </c>
      <c r="B1745" t="s">
        <v>609</v>
      </c>
      <c r="C1745" t="s">
        <v>8374</v>
      </c>
      <c r="I1745" t="s">
        <v>3255</v>
      </c>
    </row>
    <row r="1746" spans="1:9" x14ac:dyDescent="0.3">
      <c r="A1746" t="s">
        <v>484</v>
      </c>
      <c r="B1746" t="s">
        <v>609</v>
      </c>
      <c r="C1746" t="s">
        <v>8374</v>
      </c>
      <c r="I1746" t="s">
        <v>3256</v>
      </c>
    </row>
    <row r="1747" spans="1:9" x14ac:dyDescent="0.3">
      <c r="A1747" t="s">
        <v>609</v>
      </c>
      <c r="B1747" t="s">
        <v>1235</v>
      </c>
      <c r="C1747" t="s">
        <v>6877</v>
      </c>
      <c r="I1747" t="s">
        <v>3257</v>
      </c>
    </row>
    <row r="1748" spans="1:9" x14ac:dyDescent="0.3">
      <c r="A1748" t="s">
        <v>1235</v>
      </c>
      <c r="B1748" t="s">
        <v>6877</v>
      </c>
      <c r="C1748" t="s">
        <v>5263</v>
      </c>
      <c r="I1748" t="s">
        <v>3258</v>
      </c>
    </row>
    <row r="1749" spans="1:9" x14ac:dyDescent="0.3">
      <c r="A1749" t="s">
        <v>1235</v>
      </c>
      <c r="B1749" t="s">
        <v>2285</v>
      </c>
      <c r="C1749" t="s">
        <v>4313</v>
      </c>
      <c r="D1749" t="s">
        <v>3648</v>
      </c>
      <c r="I1749" t="s">
        <v>3259</v>
      </c>
    </row>
    <row r="1750" spans="1:9" x14ac:dyDescent="0.3">
      <c r="A1750" t="s">
        <v>1235</v>
      </c>
      <c r="B1750" t="s">
        <v>7902</v>
      </c>
      <c r="C1750" t="s">
        <v>8375</v>
      </c>
      <c r="I1750" t="s">
        <v>3261</v>
      </c>
    </row>
    <row r="1751" spans="1:9" x14ac:dyDescent="0.3">
      <c r="A1751" t="s">
        <v>8372</v>
      </c>
      <c r="B1751" t="s">
        <v>3648</v>
      </c>
      <c r="I1751" t="s">
        <v>3262</v>
      </c>
    </row>
    <row r="1752" spans="1:9" x14ac:dyDescent="0.3">
      <c r="A1752" t="s">
        <v>2285</v>
      </c>
      <c r="B1752" t="s">
        <v>3648</v>
      </c>
      <c r="I1752" t="s">
        <v>3263</v>
      </c>
    </row>
    <row r="1753" spans="1:9" x14ac:dyDescent="0.3">
      <c r="A1753" t="s">
        <v>347</v>
      </c>
      <c r="B1753" t="s">
        <v>609</v>
      </c>
      <c r="C1753" t="s">
        <v>8374</v>
      </c>
      <c r="D1753" t="s">
        <v>4207</v>
      </c>
      <c r="I1753" t="s">
        <v>3265</v>
      </c>
    </row>
    <row r="1754" spans="1:9" x14ac:dyDescent="0.3">
      <c r="A1754" t="s">
        <v>484</v>
      </c>
      <c r="B1754" t="s">
        <v>463</v>
      </c>
      <c r="C1754" t="s">
        <v>2285</v>
      </c>
      <c r="I1754" t="s">
        <v>3266</v>
      </c>
    </row>
    <row r="1755" spans="1:9" x14ac:dyDescent="0.3">
      <c r="A1755" t="s">
        <v>609</v>
      </c>
      <c r="B1755" t="s">
        <v>8374</v>
      </c>
      <c r="C1755" t="s">
        <v>1235</v>
      </c>
      <c r="I1755" t="s">
        <v>3267</v>
      </c>
    </row>
    <row r="1756" spans="1:9" x14ac:dyDescent="0.3">
      <c r="A1756" t="s">
        <v>609</v>
      </c>
      <c r="B1756" t="s">
        <v>1235</v>
      </c>
      <c r="C1756" t="s">
        <v>6877</v>
      </c>
      <c r="I1756" t="s">
        <v>3268</v>
      </c>
    </row>
    <row r="1757" spans="1:9" x14ac:dyDescent="0.3">
      <c r="A1757" t="s">
        <v>484</v>
      </c>
      <c r="B1757" t="s">
        <v>347</v>
      </c>
      <c r="C1757" t="s">
        <v>609</v>
      </c>
      <c r="D1757" t="s">
        <v>4313</v>
      </c>
      <c r="E1757" t="s">
        <v>3648</v>
      </c>
      <c r="I1757" t="s">
        <v>3270</v>
      </c>
    </row>
    <row r="1758" spans="1:9" x14ac:dyDescent="0.3">
      <c r="A1758" t="s">
        <v>484</v>
      </c>
      <c r="B1758" t="s">
        <v>8374</v>
      </c>
      <c r="C1758" t="s">
        <v>1235</v>
      </c>
      <c r="D1758" t="s">
        <v>5263</v>
      </c>
      <c r="I1758" t="s">
        <v>3272</v>
      </c>
    </row>
    <row r="1759" spans="1:9" x14ac:dyDescent="0.3">
      <c r="A1759" t="s">
        <v>1235</v>
      </c>
      <c r="B1759" t="s">
        <v>3648</v>
      </c>
      <c r="I1759" t="s">
        <v>3273</v>
      </c>
    </row>
    <row r="1760" spans="1:9" x14ac:dyDescent="0.3">
      <c r="A1760" t="s">
        <v>484</v>
      </c>
      <c r="B1760" t="s">
        <v>347</v>
      </c>
      <c r="C1760" t="s">
        <v>609</v>
      </c>
      <c r="D1760" t="s">
        <v>6325</v>
      </c>
      <c r="E1760" t="s">
        <v>6877</v>
      </c>
      <c r="F1760" t="s">
        <v>4313</v>
      </c>
      <c r="I1760" t="s">
        <v>3276</v>
      </c>
    </row>
    <row r="1761" spans="1:9" x14ac:dyDescent="0.3">
      <c r="A1761" t="s">
        <v>609</v>
      </c>
      <c r="B1761" t="s">
        <v>6877</v>
      </c>
      <c r="I1761" t="s">
        <v>3277</v>
      </c>
    </row>
    <row r="1762" spans="1:9" x14ac:dyDescent="0.3">
      <c r="A1762" t="s">
        <v>1235</v>
      </c>
      <c r="B1762" t="s">
        <v>8372</v>
      </c>
      <c r="C1762" t="s">
        <v>6877</v>
      </c>
      <c r="D1762" t="s">
        <v>3648</v>
      </c>
      <c r="I1762" t="s">
        <v>3279</v>
      </c>
    </row>
    <row r="1763" spans="1:9" x14ac:dyDescent="0.3">
      <c r="A1763" t="s">
        <v>8374</v>
      </c>
      <c r="B1763" t="s">
        <v>8372</v>
      </c>
      <c r="C1763" t="s">
        <v>3648</v>
      </c>
      <c r="I1763" t="s">
        <v>3280</v>
      </c>
    </row>
    <row r="1764" spans="1:9" x14ac:dyDescent="0.3">
      <c r="A1764" t="s">
        <v>609</v>
      </c>
      <c r="B1764" t="s">
        <v>6877</v>
      </c>
      <c r="I1764" t="s">
        <v>3281</v>
      </c>
    </row>
    <row r="1765" spans="1:9" x14ac:dyDescent="0.3">
      <c r="A1765" t="s">
        <v>484</v>
      </c>
      <c r="B1765" t="s">
        <v>463</v>
      </c>
      <c r="C1765" t="s">
        <v>6877</v>
      </c>
      <c r="D1765" t="s">
        <v>4313</v>
      </c>
      <c r="I1765" t="s">
        <v>3284</v>
      </c>
    </row>
    <row r="1766" spans="1:9" x14ac:dyDescent="0.3">
      <c r="A1766" t="s">
        <v>8374</v>
      </c>
      <c r="B1766" t="s">
        <v>1235</v>
      </c>
      <c r="C1766" t="s">
        <v>3648</v>
      </c>
      <c r="I1766" t="s">
        <v>3287</v>
      </c>
    </row>
    <row r="1767" spans="1:9" x14ac:dyDescent="0.3">
      <c r="A1767" t="s">
        <v>463</v>
      </c>
      <c r="B1767" t="s">
        <v>2285</v>
      </c>
      <c r="I1767" t="s">
        <v>3289</v>
      </c>
    </row>
    <row r="1768" spans="1:9" x14ac:dyDescent="0.3">
      <c r="A1768" t="s">
        <v>609</v>
      </c>
      <c r="B1768" t="s">
        <v>8374</v>
      </c>
      <c r="C1768" t="s">
        <v>8372</v>
      </c>
      <c r="D1768" t="s">
        <v>6877</v>
      </c>
      <c r="I1768" t="s">
        <v>3291</v>
      </c>
    </row>
    <row r="1769" spans="1:9" x14ac:dyDescent="0.3">
      <c r="A1769" t="s">
        <v>609</v>
      </c>
      <c r="B1769" t="s">
        <v>6877</v>
      </c>
      <c r="I1769" t="s">
        <v>3292</v>
      </c>
    </row>
    <row r="1770" spans="1:9" x14ac:dyDescent="0.3">
      <c r="A1770" t="s">
        <v>347</v>
      </c>
      <c r="B1770" t="s">
        <v>6325</v>
      </c>
      <c r="I1770" t="s">
        <v>3295</v>
      </c>
    </row>
    <row r="1771" spans="1:9" x14ac:dyDescent="0.3">
      <c r="A1771" t="s">
        <v>484</v>
      </c>
      <c r="B1771" t="s">
        <v>8372</v>
      </c>
      <c r="C1771" t="s">
        <v>4313</v>
      </c>
      <c r="D1771" t="s">
        <v>3648</v>
      </c>
      <c r="I1771" t="s">
        <v>3296</v>
      </c>
    </row>
    <row r="1772" spans="1:9" x14ac:dyDescent="0.3">
      <c r="A1772" t="s">
        <v>1235</v>
      </c>
      <c r="B1772" t="s">
        <v>8372</v>
      </c>
      <c r="C1772" t="s">
        <v>6877</v>
      </c>
      <c r="D1772" t="s">
        <v>3648</v>
      </c>
      <c r="I1772" t="s">
        <v>3298</v>
      </c>
    </row>
    <row r="1773" spans="1:9" x14ac:dyDescent="0.3">
      <c r="A1773" t="s">
        <v>1235</v>
      </c>
      <c r="I1773" t="s">
        <v>3299</v>
      </c>
    </row>
    <row r="1774" spans="1:9" x14ac:dyDescent="0.3">
      <c r="A1774" t="s">
        <v>609</v>
      </c>
      <c r="B1774" t="s">
        <v>1235</v>
      </c>
      <c r="C1774" t="s">
        <v>6325</v>
      </c>
      <c r="D1774" t="s">
        <v>6877</v>
      </c>
      <c r="I1774" t="s">
        <v>3301</v>
      </c>
    </row>
    <row r="1775" spans="1:9" x14ac:dyDescent="0.3">
      <c r="A1775" t="s">
        <v>1235</v>
      </c>
      <c r="I1775" t="s">
        <v>3302</v>
      </c>
    </row>
    <row r="1776" spans="1:9" x14ac:dyDescent="0.3">
      <c r="A1776" t="s">
        <v>1235</v>
      </c>
      <c r="I1776" t="s">
        <v>3303</v>
      </c>
    </row>
    <row r="1777" spans="1:9" x14ac:dyDescent="0.3">
      <c r="A1777" t="s">
        <v>4675</v>
      </c>
      <c r="B1777" t="s">
        <v>1235</v>
      </c>
      <c r="C1777" t="s">
        <v>7902</v>
      </c>
      <c r="I1777" t="s">
        <v>3304</v>
      </c>
    </row>
    <row r="1778" spans="1:9" x14ac:dyDescent="0.3">
      <c r="A1778" t="s">
        <v>484</v>
      </c>
      <c r="B1778" t="s">
        <v>3648</v>
      </c>
      <c r="I1778" t="s">
        <v>3305</v>
      </c>
    </row>
    <row r="1779" spans="1:9" x14ac:dyDescent="0.3">
      <c r="A1779" t="s">
        <v>1235</v>
      </c>
      <c r="B1779" t="s">
        <v>6877</v>
      </c>
      <c r="I1779" t="s">
        <v>3307</v>
      </c>
    </row>
    <row r="1780" spans="1:9" x14ac:dyDescent="0.3">
      <c r="A1780" t="s">
        <v>484</v>
      </c>
      <c r="B1780" t="s">
        <v>1235</v>
      </c>
      <c r="C1780" t="s">
        <v>4207</v>
      </c>
      <c r="D1780" t="s">
        <v>6877</v>
      </c>
      <c r="I1780" t="s">
        <v>3309</v>
      </c>
    </row>
    <row r="1781" spans="1:9" x14ac:dyDescent="0.3">
      <c r="A1781" t="s">
        <v>4675</v>
      </c>
      <c r="B1781" t="s">
        <v>1235</v>
      </c>
      <c r="C1781" t="s">
        <v>7902</v>
      </c>
      <c r="I1781" t="s">
        <v>3310</v>
      </c>
    </row>
    <row r="1782" spans="1:9" x14ac:dyDescent="0.3">
      <c r="A1782" t="s">
        <v>1235</v>
      </c>
      <c r="I1782" t="s">
        <v>3311</v>
      </c>
    </row>
    <row r="1783" spans="1:9" x14ac:dyDescent="0.3">
      <c r="A1783" t="s">
        <v>4675</v>
      </c>
      <c r="B1783" t="s">
        <v>1235</v>
      </c>
      <c r="C1783" t="s">
        <v>3648</v>
      </c>
      <c r="I1783" t="s">
        <v>3312</v>
      </c>
    </row>
    <row r="1784" spans="1:9" x14ac:dyDescent="0.3">
      <c r="A1784" t="s">
        <v>347</v>
      </c>
      <c r="B1784" t="s">
        <v>609</v>
      </c>
      <c r="C1784" t="s">
        <v>6325</v>
      </c>
      <c r="D1784" t="s">
        <v>463</v>
      </c>
      <c r="E1784" t="s">
        <v>2285</v>
      </c>
      <c r="F1784" t="s">
        <v>8372</v>
      </c>
      <c r="I1784" t="s">
        <v>3314</v>
      </c>
    </row>
    <row r="1785" spans="1:9" x14ac:dyDescent="0.3">
      <c r="A1785" t="s">
        <v>484</v>
      </c>
      <c r="B1785" t="s">
        <v>2285</v>
      </c>
      <c r="C1785" t="s">
        <v>3648</v>
      </c>
      <c r="I1785" t="s">
        <v>3318</v>
      </c>
    </row>
    <row r="1786" spans="1:9" x14ac:dyDescent="0.3">
      <c r="A1786" t="s">
        <v>484</v>
      </c>
      <c r="B1786" t="s">
        <v>347</v>
      </c>
      <c r="C1786" t="s">
        <v>4040</v>
      </c>
      <c r="D1786" t="s">
        <v>609</v>
      </c>
      <c r="E1786" t="s">
        <v>6325</v>
      </c>
      <c r="F1786" t="s">
        <v>4313</v>
      </c>
      <c r="I1786" t="s">
        <v>3321</v>
      </c>
    </row>
    <row r="1787" spans="1:9" x14ac:dyDescent="0.3">
      <c r="A1787" t="s">
        <v>484</v>
      </c>
      <c r="B1787" t="s">
        <v>347</v>
      </c>
      <c r="C1787" t="s">
        <v>2285</v>
      </c>
      <c r="D1787" t="s">
        <v>4313</v>
      </c>
      <c r="I1787" t="s">
        <v>3322</v>
      </c>
    </row>
    <row r="1788" spans="1:9" x14ac:dyDescent="0.3">
      <c r="A1788" t="s">
        <v>484</v>
      </c>
      <c r="B1788" t="s">
        <v>347</v>
      </c>
      <c r="C1788" t="s">
        <v>609</v>
      </c>
      <c r="D1788" t="s">
        <v>6325</v>
      </c>
      <c r="E1788" t="s">
        <v>4313</v>
      </c>
      <c r="I1788" t="s">
        <v>3324</v>
      </c>
    </row>
    <row r="1789" spans="1:9" x14ac:dyDescent="0.3">
      <c r="A1789" t="s">
        <v>8374</v>
      </c>
      <c r="B1789" t="s">
        <v>1235</v>
      </c>
      <c r="C1789" t="s">
        <v>3648</v>
      </c>
      <c r="I1789" t="s">
        <v>3325</v>
      </c>
    </row>
    <row r="1790" spans="1:9" x14ac:dyDescent="0.3">
      <c r="A1790" t="s">
        <v>8374</v>
      </c>
      <c r="B1790" t="s">
        <v>1235</v>
      </c>
      <c r="C1790" t="s">
        <v>3648</v>
      </c>
      <c r="I1790" t="s">
        <v>3326</v>
      </c>
    </row>
    <row r="1791" spans="1:9" x14ac:dyDescent="0.3">
      <c r="A1791" t="s">
        <v>484</v>
      </c>
      <c r="B1791" t="s">
        <v>609</v>
      </c>
      <c r="C1791" t="s">
        <v>8374</v>
      </c>
      <c r="D1791" t="s">
        <v>6877</v>
      </c>
      <c r="I1791" t="s">
        <v>3327</v>
      </c>
    </row>
    <row r="1792" spans="1:9" x14ac:dyDescent="0.3">
      <c r="A1792" t="s">
        <v>609</v>
      </c>
      <c r="B1792" t="s">
        <v>1235</v>
      </c>
      <c r="C1792" t="s">
        <v>6877</v>
      </c>
      <c r="I1792" t="s">
        <v>3329</v>
      </c>
    </row>
    <row r="1793" spans="1:9" x14ac:dyDescent="0.3">
      <c r="A1793" t="s">
        <v>1235</v>
      </c>
      <c r="B1793" t="s">
        <v>6877</v>
      </c>
      <c r="I1793" t="s">
        <v>3330</v>
      </c>
    </row>
    <row r="1794" spans="1:9" x14ac:dyDescent="0.3">
      <c r="A1794" t="s">
        <v>609</v>
      </c>
      <c r="I1794" t="s">
        <v>3332</v>
      </c>
    </row>
    <row r="1795" spans="1:9" x14ac:dyDescent="0.3">
      <c r="A1795" t="s">
        <v>609</v>
      </c>
      <c r="B1795" t="s">
        <v>6325</v>
      </c>
      <c r="I1795" t="s">
        <v>3333</v>
      </c>
    </row>
    <row r="1796" spans="1:9" x14ac:dyDescent="0.3">
      <c r="A1796" t="s">
        <v>609</v>
      </c>
      <c r="B1796" t="s">
        <v>6877</v>
      </c>
      <c r="I1796" t="s">
        <v>3334</v>
      </c>
    </row>
    <row r="1797" spans="1:9" x14ac:dyDescent="0.3">
      <c r="A1797" t="s">
        <v>484</v>
      </c>
      <c r="B1797" t="s">
        <v>4675</v>
      </c>
      <c r="C1797" t="s">
        <v>1235</v>
      </c>
      <c r="D1797" t="s">
        <v>7902</v>
      </c>
      <c r="E1797" t="s">
        <v>6877</v>
      </c>
      <c r="F1797" t="s">
        <v>5263</v>
      </c>
      <c r="I1797" t="s">
        <v>3336</v>
      </c>
    </row>
    <row r="1798" spans="1:9" x14ac:dyDescent="0.3">
      <c r="A1798" t="s">
        <v>484</v>
      </c>
      <c r="B1798" t="s">
        <v>8374</v>
      </c>
      <c r="C1798" t="s">
        <v>3648</v>
      </c>
      <c r="I1798" t="s">
        <v>3337</v>
      </c>
    </row>
    <row r="1799" spans="1:9" x14ac:dyDescent="0.3">
      <c r="A1799" t="s">
        <v>463</v>
      </c>
      <c r="B1799" t="s">
        <v>2285</v>
      </c>
      <c r="C1799" t="s">
        <v>8372</v>
      </c>
      <c r="I1799" t="s">
        <v>3339</v>
      </c>
    </row>
    <row r="1800" spans="1:9" x14ac:dyDescent="0.3">
      <c r="A1800" t="s">
        <v>2285</v>
      </c>
      <c r="I1800" t="s">
        <v>3340</v>
      </c>
    </row>
    <row r="1801" spans="1:9" x14ac:dyDescent="0.3">
      <c r="A1801" t="s">
        <v>1235</v>
      </c>
      <c r="B1801" t="s">
        <v>6877</v>
      </c>
      <c r="I1801" t="s">
        <v>3341</v>
      </c>
    </row>
    <row r="1802" spans="1:9" x14ac:dyDescent="0.3">
      <c r="A1802" t="s">
        <v>347</v>
      </c>
      <c r="B1802" t="s">
        <v>1235</v>
      </c>
      <c r="C1802" t="s">
        <v>6325</v>
      </c>
      <c r="D1802" t="s">
        <v>463</v>
      </c>
      <c r="I1802" t="s">
        <v>3343</v>
      </c>
    </row>
    <row r="1803" spans="1:9" x14ac:dyDescent="0.3">
      <c r="A1803" t="s">
        <v>4675</v>
      </c>
      <c r="B1803" t="s">
        <v>1235</v>
      </c>
      <c r="C1803" t="s">
        <v>6325</v>
      </c>
      <c r="I1803" t="s">
        <v>3345</v>
      </c>
    </row>
    <row r="1804" spans="1:9" x14ac:dyDescent="0.3">
      <c r="A1804" t="s">
        <v>609</v>
      </c>
      <c r="B1804" t="s">
        <v>1235</v>
      </c>
      <c r="I1804" t="s">
        <v>3347</v>
      </c>
    </row>
    <row r="1805" spans="1:9" x14ac:dyDescent="0.3">
      <c r="A1805" t="s">
        <v>484</v>
      </c>
      <c r="B1805" t="s">
        <v>347</v>
      </c>
      <c r="C1805" t="s">
        <v>1235</v>
      </c>
      <c r="D1805" t="s">
        <v>3648</v>
      </c>
      <c r="I1805" t="s">
        <v>3349</v>
      </c>
    </row>
    <row r="1806" spans="1:9" x14ac:dyDescent="0.3">
      <c r="A1806" t="s">
        <v>1235</v>
      </c>
      <c r="B1806" t="s">
        <v>2285</v>
      </c>
      <c r="C1806" t="s">
        <v>8372</v>
      </c>
      <c r="D1806" t="s">
        <v>3648</v>
      </c>
      <c r="I1806" t="s">
        <v>3351</v>
      </c>
    </row>
    <row r="1807" spans="1:9" x14ac:dyDescent="0.3">
      <c r="A1807" t="s">
        <v>609</v>
      </c>
      <c r="I1807" t="s">
        <v>3352</v>
      </c>
    </row>
    <row r="1808" spans="1:9" x14ac:dyDescent="0.3">
      <c r="A1808" t="s">
        <v>4675</v>
      </c>
      <c r="B1808" t="s">
        <v>8374</v>
      </c>
      <c r="C1808" t="s">
        <v>1235</v>
      </c>
      <c r="I1808" t="s">
        <v>3353</v>
      </c>
    </row>
    <row r="1809" spans="1:9" x14ac:dyDescent="0.3">
      <c r="A1809" t="s">
        <v>484</v>
      </c>
      <c r="B1809" t="s">
        <v>347</v>
      </c>
      <c r="C1809" t="s">
        <v>609</v>
      </c>
      <c r="D1809" t="s">
        <v>8374</v>
      </c>
      <c r="E1809" t="s">
        <v>6325</v>
      </c>
      <c r="F1809" t="s">
        <v>6877</v>
      </c>
      <c r="G1809" t="s">
        <v>3648</v>
      </c>
      <c r="I1809" t="s">
        <v>3355</v>
      </c>
    </row>
    <row r="1810" spans="1:9" x14ac:dyDescent="0.3">
      <c r="A1810" t="s">
        <v>609</v>
      </c>
      <c r="B1810" t="s">
        <v>6325</v>
      </c>
      <c r="C1810" t="s">
        <v>463</v>
      </c>
      <c r="I1810" t="s">
        <v>3356</v>
      </c>
    </row>
    <row r="1811" spans="1:9" x14ac:dyDescent="0.3">
      <c r="A1811" t="s">
        <v>8374</v>
      </c>
      <c r="B1811" t="s">
        <v>1235</v>
      </c>
      <c r="I1811" t="s">
        <v>3357</v>
      </c>
    </row>
    <row r="1812" spans="1:9" x14ac:dyDescent="0.3">
      <c r="A1812" t="s">
        <v>484</v>
      </c>
      <c r="B1812" t="s">
        <v>347</v>
      </c>
      <c r="C1812" t="s">
        <v>609</v>
      </c>
      <c r="D1812" t="s">
        <v>8374</v>
      </c>
      <c r="I1812" t="s">
        <v>3358</v>
      </c>
    </row>
    <row r="1813" spans="1:9" x14ac:dyDescent="0.3">
      <c r="A1813" t="s">
        <v>4675</v>
      </c>
      <c r="B1813" t="s">
        <v>1235</v>
      </c>
      <c r="C1813" t="s">
        <v>7902</v>
      </c>
      <c r="I1813" t="s">
        <v>3360</v>
      </c>
    </row>
    <row r="1814" spans="1:9" x14ac:dyDescent="0.3">
      <c r="A1814" t="s">
        <v>484</v>
      </c>
      <c r="B1814" t="s">
        <v>8374</v>
      </c>
      <c r="C1814" t="s">
        <v>1235</v>
      </c>
      <c r="D1814" t="s">
        <v>3648</v>
      </c>
      <c r="I1814" t="s">
        <v>3361</v>
      </c>
    </row>
    <row r="1815" spans="1:9" x14ac:dyDescent="0.3">
      <c r="A1815" t="s">
        <v>484</v>
      </c>
      <c r="B1815" t="s">
        <v>609</v>
      </c>
      <c r="C1815" t="s">
        <v>8374</v>
      </c>
      <c r="D1815" t="s">
        <v>3648</v>
      </c>
      <c r="I1815" t="s">
        <v>3362</v>
      </c>
    </row>
    <row r="1816" spans="1:9" x14ac:dyDescent="0.3">
      <c r="A1816" t="s">
        <v>1235</v>
      </c>
      <c r="I1816" t="s">
        <v>3363</v>
      </c>
    </row>
    <row r="1817" spans="1:9" x14ac:dyDescent="0.3">
      <c r="A1817" t="s">
        <v>347</v>
      </c>
      <c r="B1817" t="s">
        <v>4040</v>
      </c>
      <c r="C1817" t="s">
        <v>609</v>
      </c>
      <c r="D1817" t="s">
        <v>6325</v>
      </c>
      <c r="E1817" t="s">
        <v>463</v>
      </c>
      <c r="I1817" t="s">
        <v>3365</v>
      </c>
    </row>
    <row r="1818" spans="1:9" x14ac:dyDescent="0.3">
      <c r="A1818" t="s">
        <v>347</v>
      </c>
      <c r="B1818" t="s">
        <v>4040</v>
      </c>
      <c r="C1818" t="s">
        <v>609</v>
      </c>
      <c r="D1818" t="s">
        <v>6325</v>
      </c>
      <c r="E1818" t="s">
        <v>463</v>
      </c>
      <c r="F1818" t="s">
        <v>6081</v>
      </c>
      <c r="I1818" t="s">
        <v>3367</v>
      </c>
    </row>
    <row r="1819" spans="1:9" x14ac:dyDescent="0.3">
      <c r="A1819" t="s">
        <v>484</v>
      </c>
      <c r="B1819" t="s">
        <v>609</v>
      </c>
      <c r="I1819" t="s">
        <v>3368</v>
      </c>
    </row>
    <row r="1820" spans="1:9" x14ac:dyDescent="0.3">
      <c r="A1820" t="s">
        <v>609</v>
      </c>
      <c r="B1820" t="s">
        <v>1235</v>
      </c>
      <c r="C1820" t="s">
        <v>6325</v>
      </c>
      <c r="D1820" t="s">
        <v>6877</v>
      </c>
      <c r="I1820" t="s">
        <v>3369</v>
      </c>
    </row>
    <row r="1821" spans="1:9" x14ac:dyDescent="0.3">
      <c r="A1821" t="s">
        <v>484</v>
      </c>
      <c r="B1821" t="s">
        <v>8374</v>
      </c>
      <c r="C1821" t="s">
        <v>1235</v>
      </c>
      <c r="D1821" t="s">
        <v>3648</v>
      </c>
      <c r="I1821" t="s">
        <v>3371</v>
      </c>
    </row>
    <row r="1822" spans="1:9" x14ac:dyDescent="0.3">
      <c r="A1822" t="s">
        <v>609</v>
      </c>
      <c r="B1822" t="s">
        <v>6877</v>
      </c>
      <c r="I1822" t="s">
        <v>3373</v>
      </c>
    </row>
    <row r="1823" spans="1:9" x14ac:dyDescent="0.3">
      <c r="A1823" t="s">
        <v>4675</v>
      </c>
      <c r="B1823" t="s">
        <v>1235</v>
      </c>
      <c r="C1823" t="s">
        <v>8373</v>
      </c>
      <c r="I1823" t="s">
        <v>3376</v>
      </c>
    </row>
    <row r="1824" spans="1:9" x14ac:dyDescent="0.3">
      <c r="A1824" t="s">
        <v>1235</v>
      </c>
      <c r="B1824" t="s">
        <v>6877</v>
      </c>
      <c r="C1824" t="s">
        <v>4313</v>
      </c>
      <c r="I1824" t="s">
        <v>3377</v>
      </c>
    </row>
    <row r="1825" spans="1:9" x14ac:dyDescent="0.3">
      <c r="A1825" t="s">
        <v>609</v>
      </c>
      <c r="B1825" t="s">
        <v>1235</v>
      </c>
      <c r="C1825" t="s">
        <v>6325</v>
      </c>
      <c r="D1825" t="s">
        <v>6877</v>
      </c>
      <c r="I1825" t="s">
        <v>3378</v>
      </c>
    </row>
    <row r="1826" spans="1:9" x14ac:dyDescent="0.3">
      <c r="A1826" t="s">
        <v>2285</v>
      </c>
      <c r="I1826" t="s">
        <v>3380</v>
      </c>
    </row>
    <row r="1827" spans="1:9" x14ac:dyDescent="0.3">
      <c r="A1827" t="s">
        <v>609</v>
      </c>
      <c r="B1827" t="s">
        <v>6877</v>
      </c>
      <c r="I1827" t="s">
        <v>3382</v>
      </c>
    </row>
    <row r="1828" spans="1:9" x14ac:dyDescent="0.3">
      <c r="A1828" t="s">
        <v>484</v>
      </c>
      <c r="B1828" t="s">
        <v>8374</v>
      </c>
      <c r="C1828" t="s">
        <v>1235</v>
      </c>
      <c r="D1828" t="s">
        <v>3648</v>
      </c>
      <c r="I1828" t="s">
        <v>3383</v>
      </c>
    </row>
    <row r="1829" spans="1:9" x14ac:dyDescent="0.3">
      <c r="A1829" t="s">
        <v>1235</v>
      </c>
      <c r="B1829" t="s">
        <v>6877</v>
      </c>
      <c r="I1829" t="s">
        <v>3384</v>
      </c>
    </row>
    <row r="1830" spans="1:9" x14ac:dyDescent="0.3">
      <c r="A1830" t="s">
        <v>609</v>
      </c>
      <c r="B1830" t="s">
        <v>6877</v>
      </c>
      <c r="I1830" t="s">
        <v>3385</v>
      </c>
    </row>
    <row r="1831" spans="1:9" x14ac:dyDescent="0.3">
      <c r="A1831" t="s">
        <v>609</v>
      </c>
      <c r="B1831" t="s">
        <v>6325</v>
      </c>
      <c r="I1831" t="s">
        <v>3387</v>
      </c>
    </row>
    <row r="1832" spans="1:9" x14ac:dyDescent="0.3">
      <c r="A1832" t="s">
        <v>484</v>
      </c>
      <c r="B1832" t="s">
        <v>347</v>
      </c>
      <c r="C1832" t="s">
        <v>2285</v>
      </c>
      <c r="D1832" t="s">
        <v>3648</v>
      </c>
      <c r="I1832" t="s">
        <v>3389</v>
      </c>
    </row>
    <row r="1833" spans="1:9" x14ac:dyDescent="0.3">
      <c r="A1833" t="s">
        <v>8374</v>
      </c>
      <c r="B1833" t="s">
        <v>1235</v>
      </c>
      <c r="C1833" t="s">
        <v>3648</v>
      </c>
      <c r="I1833" t="s">
        <v>3391</v>
      </c>
    </row>
    <row r="1834" spans="1:9" x14ac:dyDescent="0.3">
      <c r="A1834" t="s">
        <v>1235</v>
      </c>
      <c r="B1834" t="s">
        <v>4207</v>
      </c>
      <c r="I1834" t="s">
        <v>3393</v>
      </c>
    </row>
    <row r="1835" spans="1:9" x14ac:dyDescent="0.3">
      <c r="A1835" t="s">
        <v>4675</v>
      </c>
      <c r="B1835" t="s">
        <v>1235</v>
      </c>
      <c r="C1835" t="s">
        <v>7902</v>
      </c>
      <c r="I1835" t="s">
        <v>3394</v>
      </c>
    </row>
    <row r="1836" spans="1:9" x14ac:dyDescent="0.3">
      <c r="A1836" t="s">
        <v>609</v>
      </c>
      <c r="B1836" t="s">
        <v>463</v>
      </c>
      <c r="C1836" t="s">
        <v>2285</v>
      </c>
      <c r="D1836" t="s">
        <v>6877</v>
      </c>
      <c r="I1836" t="s">
        <v>3396</v>
      </c>
    </row>
    <row r="1837" spans="1:9" x14ac:dyDescent="0.3">
      <c r="A1837" t="s">
        <v>484</v>
      </c>
      <c r="B1837" t="s">
        <v>1235</v>
      </c>
      <c r="C1837" t="s">
        <v>7902</v>
      </c>
      <c r="D1837" t="s">
        <v>8375</v>
      </c>
      <c r="I1837" t="s">
        <v>3398</v>
      </c>
    </row>
    <row r="1838" spans="1:9" x14ac:dyDescent="0.3">
      <c r="A1838" t="s">
        <v>609</v>
      </c>
      <c r="B1838" t="s">
        <v>6325</v>
      </c>
      <c r="C1838" t="s">
        <v>4207</v>
      </c>
      <c r="I1838" t="s">
        <v>3401</v>
      </c>
    </row>
    <row r="1839" spans="1:9" x14ac:dyDescent="0.3">
      <c r="A1839" t="s">
        <v>484</v>
      </c>
      <c r="B1839" t="s">
        <v>609</v>
      </c>
      <c r="C1839" t="s">
        <v>4207</v>
      </c>
      <c r="I1839" t="s">
        <v>3405</v>
      </c>
    </row>
    <row r="1840" spans="1:9" x14ac:dyDescent="0.3">
      <c r="A1840" t="s">
        <v>8374</v>
      </c>
      <c r="B1840" t="s">
        <v>1235</v>
      </c>
      <c r="I1840" t="s">
        <v>3406</v>
      </c>
    </row>
    <row r="1841" spans="1:9" x14ac:dyDescent="0.3">
      <c r="A1841" t="s">
        <v>347</v>
      </c>
      <c r="B1841" t="s">
        <v>609</v>
      </c>
      <c r="C1841" t="s">
        <v>8374</v>
      </c>
      <c r="I1841" t="s">
        <v>3408</v>
      </c>
    </row>
    <row r="1842" spans="1:9" x14ac:dyDescent="0.3">
      <c r="A1842" t="s">
        <v>609</v>
      </c>
      <c r="B1842" t="s">
        <v>8373</v>
      </c>
      <c r="I1842" t="s">
        <v>3409</v>
      </c>
    </row>
    <row r="1843" spans="1:9" x14ac:dyDescent="0.3">
      <c r="A1843" t="s">
        <v>8374</v>
      </c>
      <c r="B1843" t="s">
        <v>1235</v>
      </c>
      <c r="C1843" t="s">
        <v>3648</v>
      </c>
      <c r="I1843" t="s">
        <v>3410</v>
      </c>
    </row>
    <row r="1844" spans="1:9" x14ac:dyDescent="0.3">
      <c r="A1844" t="s">
        <v>1235</v>
      </c>
      <c r="I1844" t="s">
        <v>3412</v>
      </c>
    </row>
    <row r="1845" spans="1:9" x14ac:dyDescent="0.3">
      <c r="A1845" t="s">
        <v>609</v>
      </c>
      <c r="B1845" t="s">
        <v>1235</v>
      </c>
      <c r="C1845" t="s">
        <v>6877</v>
      </c>
      <c r="I1845" t="s">
        <v>3416</v>
      </c>
    </row>
    <row r="1846" spans="1:9" x14ac:dyDescent="0.3">
      <c r="A1846" t="s">
        <v>4675</v>
      </c>
      <c r="B1846" t="s">
        <v>609</v>
      </c>
      <c r="C1846" t="s">
        <v>1235</v>
      </c>
      <c r="D1846" t="s">
        <v>8373</v>
      </c>
      <c r="I1846" t="s">
        <v>3418</v>
      </c>
    </row>
    <row r="1847" spans="1:9" x14ac:dyDescent="0.3">
      <c r="A1847" t="s">
        <v>1235</v>
      </c>
      <c r="B1847" t="s">
        <v>8373</v>
      </c>
      <c r="I1847" t="s">
        <v>3419</v>
      </c>
    </row>
    <row r="1848" spans="1:9" x14ac:dyDescent="0.3">
      <c r="A1848" t="s">
        <v>609</v>
      </c>
      <c r="B1848" t="s">
        <v>1235</v>
      </c>
      <c r="C1848" t="s">
        <v>6877</v>
      </c>
      <c r="I1848" t="s">
        <v>3421</v>
      </c>
    </row>
    <row r="1849" spans="1:9" x14ac:dyDescent="0.3">
      <c r="A1849" t="s">
        <v>1235</v>
      </c>
      <c r="B1849" t="s">
        <v>6877</v>
      </c>
      <c r="C1849" t="s">
        <v>8375</v>
      </c>
      <c r="I1849" t="s">
        <v>3423</v>
      </c>
    </row>
    <row r="1850" spans="1:9" x14ac:dyDescent="0.3">
      <c r="A1850" t="s">
        <v>484</v>
      </c>
      <c r="B1850" t="s">
        <v>8374</v>
      </c>
      <c r="C1850" t="s">
        <v>1235</v>
      </c>
      <c r="D1850" t="s">
        <v>8372</v>
      </c>
      <c r="E1850" t="s">
        <v>3648</v>
      </c>
      <c r="I1850" t="s">
        <v>3425</v>
      </c>
    </row>
    <row r="1851" spans="1:9" x14ac:dyDescent="0.3">
      <c r="A1851" t="s">
        <v>463</v>
      </c>
      <c r="B1851" t="s">
        <v>2285</v>
      </c>
      <c r="C1851" t="s">
        <v>3648</v>
      </c>
      <c r="I1851" t="s">
        <v>3428</v>
      </c>
    </row>
    <row r="1852" spans="1:9" x14ac:dyDescent="0.3">
      <c r="A1852" t="s">
        <v>484</v>
      </c>
      <c r="B1852" t="s">
        <v>8374</v>
      </c>
      <c r="C1852" t="s">
        <v>3648</v>
      </c>
      <c r="I1852" t="s">
        <v>3430</v>
      </c>
    </row>
    <row r="1853" spans="1:9" x14ac:dyDescent="0.3">
      <c r="A1853" t="s">
        <v>609</v>
      </c>
      <c r="B1853" t="s">
        <v>1235</v>
      </c>
      <c r="C1853" t="s">
        <v>6877</v>
      </c>
      <c r="D1853" t="s">
        <v>3648</v>
      </c>
      <c r="I1853" t="s">
        <v>3432</v>
      </c>
    </row>
    <row r="1854" spans="1:9" x14ac:dyDescent="0.3">
      <c r="A1854" t="s">
        <v>609</v>
      </c>
      <c r="I1854" t="s">
        <v>3434</v>
      </c>
    </row>
    <row r="1855" spans="1:9" x14ac:dyDescent="0.3">
      <c r="A1855" t="s">
        <v>484</v>
      </c>
      <c r="B1855" t="s">
        <v>8374</v>
      </c>
      <c r="C1855" t="s">
        <v>3648</v>
      </c>
      <c r="I1855" t="s">
        <v>3436</v>
      </c>
    </row>
    <row r="1856" spans="1:9" x14ac:dyDescent="0.3">
      <c r="A1856" t="s">
        <v>347</v>
      </c>
      <c r="B1856" t="s">
        <v>609</v>
      </c>
      <c r="C1856" t="s">
        <v>6325</v>
      </c>
      <c r="D1856" t="s">
        <v>6877</v>
      </c>
      <c r="I1856" t="s">
        <v>3438</v>
      </c>
    </row>
    <row r="1857" spans="1:9" x14ac:dyDescent="0.3">
      <c r="A1857" t="s">
        <v>1235</v>
      </c>
      <c r="I1857" t="s">
        <v>3440</v>
      </c>
    </row>
    <row r="1858" spans="1:9" x14ac:dyDescent="0.3">
      <c r="A1858" t="s">
        <v>347</v>
      </c>
      <c r="B1858" t="s">
        <v>6325</v>
      </c>
      <c r="C1858" t="s">
        <v>463</v>
      </c>
      <c r="D1858" t="s">
        <v>6081</v>
      </c>
      <c r="I1858" t="s">
        <v>3443</v>
      </c>
    </row>
    <row r="1859" spans="1:9" x14ac:dyDescent="0.3">
      <c r="A1859" t="s">
        <v>1235</v>
      </c>
      <c r="B1859" t="s">
        <v>463</v>
      </c>
      <c r="C1859" t="s">
        <v>8372</v>
      </c>
      <c r="D1859" t="s">
        <v>3648</v>
      </c>
      <c r="I1859" t="s">
        <v>3448</v>
      </c>
    </row>
    <row r="1860" spans="1:9" x14ac:dyDescent="0.3">
      <c r="A1860" t="s">
        <v>2285</v>
      </c>
      <c r="I1860" t="s">
        <v>3450</v>
      </c>
    </row>
    <row r="1861" spans="1:9" x14ac:dyDescent="0.3">
      <c r="A1861" t="s">
        <v>609</v>
      </c>
      <c r="B1861" t="s">
        <v>1235</v>
      </c>
      <c r="C1861" t="s">
        <v>6877</v>
      </c>
      <c r="I1861" t="s">
        <v>3452</v>
      </c>
    </row>
    <row r="1862" spans="1:9" x14ac:dyDescent="0.3">
      <c r="A1862" t="s">
        <v>2285</v>
      </c>
      <c r="B1862" t="s">
        <v>8372</v>
      </c>
      <c r="C1862" t="s">
        <v>3648</v>
      </c>
      <c r="I1862" t="s">
        <v>3453</v>
      </c>
    </row>
    <row r="1863" spans="1:9" x14ac:dyDescent="0.3">
      <c r="A1863" t="s">
        <v>609</v>
      </c>
      <c r="B1863" t="s">
        <v>1235</v>
      </c>
      <c r="C1863" t="s">
        <v>6877</v>
      </c>
      <c r="I1863" t="s">
        <v>3454</v>
      </c>
    </row>
    <row r="1864" spans="1:9" x14ac:dyDescent="0.3">
      <c r="A1864" t="s">
        <v>484</v>
      </c>
      <c r="B1864" t="s">
        <v>8374</v>
      </c>
      <c r="C1864" t="s">
        <v>8372</v>
      </c>
      <c r="D1864" t="s">
        <v>6877</v>
      </c>
      <c r="E1864" t="s">
        <v>3648</v>
      </c>
      <c r="I1864" t="s">
        <v>3456</v>
      </c>
    </row>
    <row r="1865" spans="1:9" x14ac:dyDescent="0.3">
      <c r="A1865" t="s">
        <v>609</v>
      </c>
      <c r="B1865" t="s">
        <v>8374</v>
      </c>
      <c r="I1865" t="s">
        <v>3458</v>
      </c>
    </row>
    <row r="1866" spans="1:9" x14ac:dyDescent="0.3">
      <c r="A1866" t="s">
        <v>4675</v>
      </c>
      <c r="B1866" t="s">
        <v>8374</v>
      </c>
      <c r="C1866" t="s">
        <v>1235</v>
      </c>
      <c r="D1866" t="s">
        <v>7902</v>
      </c>
      <c r="E1866" t="s">
        <v>3648</v>
      </c>
      <c r="I1866" t="s">
        <v>3460</v>
      </c>
    </row>
    <row r="1867" spans="1:9" x14ac:dyDescent="0.3">
      <c r="A1867" t="s">
        <v>2285</v>
      </c>
      <c r="B1867" t="s">
        <v>3648</v>
      </c>
      <c r="I1867" t="s">
        <v>3463</v>
      </c>
    </row>
    <row r="1868" spans="1:9" x14ac:dyDescent="0.3">
      <c r="A1868" t="s">
        <v>1235</v>
      </c>
      <c r="I1868" t="s">
        <v>3464</v>
      </c>
    </row>
    <row r="1869" spans="1:9" x14ac:dyDescent="0.3">
      <c r="A1869" t="s">
        <v>1235</v>
      </c>
      <c r="B1869" t="s">
        <v>8373</v>
      </c>
      <c r="I1869" t="s">
        <v>3465</v>
      </c>
    </row>
    <row r="1870" spans="1:9" x14ac:dyDescent="0.3">
      <c r="A1870" t="s">
        <v>484</v>
      </c>
      <c r="B1870" t="s">
        <v>2285</v>
      </c>
      <c r="C1870" t="s">
        <v>4313</v>
      </c>
      <c r="D1870" t="s">
        <v>3648</v>
      </c>
      <c r="I1870" t="s">
        <v>3466</v>
      </c>
    </row>
    <row r="1871" spans="1:9" x14ac:dyDescent="0.3">
      <c r="A1871" t="s">
        <v>8374</v>
      </c>
      <c r="B1871" t="s">
        <v>1235</v>
      </c>
      <c r="C1871" t="s">
        <v>7902</v>
      </c>
      <c r="I1871" t="s">
        <v>3471</v>
      </c>
    </row>
    <row r="1872" spans="1:9" x14ac:dyDescent="0.3">
      <c r="A1872" t="s">
        <v>4675</v>
      </c>
      <c r="B1872" t="s">
        <v>1235</v>
      </c>
      <c r="C1872" t="s">
        <v>8373</v>
      </c>
      <c r="I1872" t="s">
        <v>3472</v>
      </c>
    </row>
    <row r="1873" spans="1:9" x14ac:dyDescent="0.3">
      <c r="A1873" t="s">
        <v>4675</v>
      </c>
      <c r="B1873" t="s">
        <v>1235</v>
      </c>
      <c r="C1873" t="s">
        <v>7902</v>
      </c>
      <c r="I1873" t="s">
        <v>3474</v>
      </c>
    </row>
    <row r="1874" spans="1:9" x14ac:dyDescent="0.3">
      <c r="A1874" t="s">
        <v>484</v>
      </c>
      <c r="B1874" t="s">
        <v>347</v>
      </c>
      <c r="C1874" t="s">
        <v>609</v>
      </c>
      <c r="D1874" t="s">
        <v>463</v>
      </c>
      <c r="I1874" t="s">
        <v>3476</v>
      </c>
    </row>
    <row r="1875" spans="1:9" x14ac:dyDescent="0.3">
      <c r="A1875" t="s">
        <v>1235</v>
      </c>
      <c r="B1875" t="s">
        <v>8373</v>
      </c>
      <c r="I1875" t="s">
        <v>3479</v>
      </c>
    </row>
    <row r="1876" spans="1:9" x14ac:dyDescent="0.3">
      <c r="A1876" t="s">
        <v>4675</v>
      </c>
      <c r="B1876" t="s">
        <v>1235</v>
      </c>
      <c r="C1876" t="s">
        <v>3648</v>
      </c>
      <c r="D1876" t="s">
        <v>8375</v>
      </c>
      <c r="I1876" t="s">
        <v>3481</v>
      </c>
    </row>
    <row r="1877" spans="1:9" x14ac:dyDescent="0.3">
      <c r="A1877" t="s">
        <v>1235</v>
      </c>
      <c r="B1877" t="s">
        <v>7902</v>
      </c>
      <c r="C1877" t="s">
        <v>8375</v>
      </c>
      <c r="I1877" t="s">
        <v>3482</v>
      </c>
    </row>
    <row r="1878" spans="1:9" x14ac:dyDescent="0.3">
      <c r="A1878" t="s">
        <v>1235</v>
      </c>
      <c r="B1878" t="s">
        <v>8375</v>
      </c>
      <c r="I1878" t="s">
        <v>3483</v>
      </c>
    </row>
    <row r="1879" spans="1:9" x14ac:dyDescent="0.3">
      <c r="A1879" t="s">
        <v>1235</v>
      </c>
      <c r="B1879" t="s">
        <v>4207</v>
      </c>
      <c r="C1879" t="s">
        <v>8372</v>
      </c>
      <c r="D1879" t="s">
        <v>6877</v>
      </c>
      <c r="E1879" t="s">
        <v>3648</v>
      </c>
      <c r="I1879" t="s">
        <v>3485</v>
      </c>
    </row>
    <row r="1880" spans="1:9" x14ac:dyDescent="0.3">
      <c r="A1880" t="s">
        <v>1235</v>
      </c>
      <c r="B1880" t="s">
        <v>8372</v>
      </c>
      <c r="C1880" t="s">
        <v>3648</v>
      </c>
      <c r="I1880" t="s">
        <v>3487</v>
      </c>
    </row>
    <row r="1881" spans="1:9" x14ac:dyDescent="0.3">
      <c r="A1881" t="s">
        <v>2285</v>
      </c>
      <c r="B1881" t="s">
        <v>3648</v>
      </c>
      <c r="I1881" t="s">
        <v>3489</v>
      </c>
    </row>
    <row r="1882" spans="1:9" x14ac:dyDescent="0.3">
      <c r="A1882" t="s">
        <v>609</v>
      </c>
      <c r="B1882" t="s">
        <v>1235</v>
      </c>
      <c r="C1882" t="s">
        <v>6877</v>
      </c>
      <c r="I1882" t="s">
        <v>3491</v>
      </c>
    </row>
    <row r="1883" spans="1:9" x14ac:dyDescent="0.3">
      <c r="A1883" t="s">
        <v>484</v>
      </c>
      <c r="B1883" t="s">
        <v>1235</v>
      </c>
      <c r="C1883" t="s">
        <v>3648</v>
      </c>
      <c r="I1883" t="s">
        <v>3492</v>
      </c>
    </row>
    <row r="1884" spans="1:9" x14ac:dyDescent="0.3">
      <c r="A1884" t="s">
        <v>609</v>
      </c>
      <c r="B1884" t="s">
        <v>1235</v>
      </c>
      <c r="I1884" t="s">
        <v>3493</v>
      </c>
    </row>
    <row r="1885" spans="1:9" x14ac:dyDescent="0.3">
      <c r="A1885" t="s">
        <v>484</v>
      </c>
      <c r="B1885" t="s">
        <v>8374</v>
      </c>
      <c r="C1885" t="s">
        <v>1235</v>
      </c>
      <c r="D1885" t="s">
        <v>3648</v>
      </c>
      <c r="I1885" t="s">
        <v>3495</v>
      </c>
    </row>
    <row r="1886" spans="1:9" x14ac:dyDescent="0.3">
      <c r="A1886" t="s">
        <v>347</v>
      </c>
      <c r="B1886" t="s">
        <v>1235</v>
      </c>
      <c r="I1886" t="s">
        <v>3497</v>
      </c>
    </row>
    <row r="1887" spans="1:9" x14ac:dyDescent="0.3">
      <c r="A1887" t="s">
        <v>347</v>
      </c>
      <c r="B1887" t="s">
        <v>463</v>
      </c>
      <c r="I1887" t="s">
        <v>3499</v>
      </c>
    </row>
    <row r="1888" spans="1:9" x14ac:dyDescent="0.3">
      <c r="A1888" t="s">
        <v>484</v>
      </c>
      <c r="B1888" t="s">
        <v>609</v>
      </c>
      <c r="C1888" t="s">
        <v>8374</v>
      </c>
      <c r="D1888" t="s">
        <v>1235</v>
      </c>
      <c r="E1888" t="s">
        <v>3648</v>
      </c>
      <c r="I1888" t="s">
        <v>3501</v>
      </c>
    </row>
    <row r="1889" spans="1:9" x14ac:dyDescent="0.3">
      <c r="A1889" t="s">
        <v>609</v>
      </c>
      <c r="B1889" t="s">
        <v>6877</v>
      </c>
      <c r="I1889" t="s">
        <v>3502</v>
      </c>
    </row>
    <row r="1890" spans="1:9" x14ac:dyDescent="0.3">
      <c r="A1890" t="s">
        <v>4675</v>
      </c>
      <c r="B1890" t="s">
        <v>1235</v>
      </c>
      <c r="C1890" t="s">
        <v>8373</v>
      </c>
      <c r="I1890" t="s">
        <v>3503</v>
      </c>
    </row>
    <row r="1891" spans="1:9" x14ac:dyDescent="0.3">
      <c r="A1891" t="s">
        <v>484</v>
      </c>
      <c r="B1891" t="s">
        <v>347</v>
      </c>
      <c r="C1891" t="s">
        <v>8374</v>
      </c>
      <c r="D1891" t="s">
        <v>1235</v>
      </c>
      <c r="E1891" t="s">
        <v>3648</v>
      </c>
      <c r="I1891" t="s">
        <v>2772</v>
      </c>
    </row>
    <row r="1892" spans="1:9" x14ac:dyDescent="0.3">
      <c r="A1892" t="s">
        <v>484</v>
      </c>
      <c r="B1892" t="s">
        <v>609</v>
      </c>
      <c r="C1892" t="s">
        <v>4313</v>
      </c>
      <c r="I1892" t="s">
        <v>3505</v>
      </c>
    </row>
    <row r="1893" spans="1:9" x14ac:dyDescent="0.3">
      <c r="A1893" t="s">
        <v>609</v>
      </c>
      <c r="B1893" t="s">
        <v>8374</v>
      </c>
      <c r="I1893" t="s">
        <v>3507</v>
      </c>
    </row>
    <row r="1894" spans="1:9" x14ac:dyDescent="0.3">
      <c r="A1894" t="s">
        <v>1235</v>
      </c>
      <c r="B1894" t="s">
        <v>8372</v>
      </c>
      <c r="C1894" t="s">
        <v>4313</v>
      </c>
      <c r="D1894" t="s">
        <v>3648</v>
      </c>
      <c r="I1894" t="s">
        <v>3508</v>
      </c>
    </row>
    <row r="1895" spans="1:9" x14ac:dyDescent="0.3">
      <c r="A1895" t="s">
        <v>484</v>
      </c>
      <c r="B1895" t="s">
        <v>347</v>
      </c>
      <c r="C1895" t="s">
        <v>463</v>
      </c>
      <c r="D1895" t="s">
        <v>2285</v>
      </c>
      <c r="I1895" t="s">
        <v>3510</v>
      </c>
    </row>
    <row r="1896" spans="1:9" x14ac:dyDescent="0.3">
      <c r="A1896" t="s">
        <v>609</v>
      </c>
      <c r="B1896" t="s">
        <v>1235</v>
      </c>
      <c r="I1896" t="s">
        <v>3511</v>
      </c>
    </row>
    <row r="1897" spans="1:9" x14ac:dyDescent="0.3">
      <c r="A1897" t="s">
        <v>8374</v>
      </c>
      <c r="B1897" t="s">
        <v>1235</v>
      </c>
      <c r="C1897" t="s">
        <v>8372</v>
      </c>
      <c r="D1897" t="s">
        <v>3648</v>
      </c>
      <c r="I1897" t="s">
        <v>3512</v>
      </c>
    </row>
    <row r="1898" spans="1:9" x14ac:dyDescent="0.3">
      <c r="A1898" t="s">
        <v>4675</v>
      </c>
      <c r="B1898" t="s">
        <v>1235</v>
      </c>
      <c r="C1898" t="s">
        <v>8373</v>
      </c>
      <c r="I1898" t="s">
        <v>3515</v>
      </c>
    </row>
    <row r="1899" spans="1:9" x14ac:dyDescent="0.3">
      <c r="A1899" t="s">
        <v>1235</v>
      </c>
      <c r="I1899" t="s">
        <v>3516</v>
      </c>
    </row>
    <row r="1900" spans="1:9" x14ac:dyDescent="0.3">
      <c r="A1900" t="s">
        <v>8374</v>
      </c>
      <c r="B1900" t="s">
        <v>1235</v>
      </c>
      <c r="C1900" t="s">
        <v>8372</v>
      </c>
      <c r="D1900" t="s">
        <v>6877</v>
      </c>
      <c r="I1900" t="s">
        <v>3519</v>
      </c>
    </row>
    <row r="1901" spans="1:9" x14ac:dyDescent="0.3">
      <c r="A1901" t="s">
        <v>8374</v>
      </c>
      <c r="B1901" t="s">
        <v>1235</v>
      </c>
      <c r="I1901" t="s">
        <v>3521</v>
      </c>
    </row>
    <row r="1902" spans="1:9" x14ac:dyDescent="0.3">
      <c r="A1902" t="s">
        <v>609</v>
      </c>
      <c r="B1902" t="s">
        <v>1235</v>
      </c>
      <c r="I1902" t="s">
        <v>3524</v>
      </c>
    </row>
    <row r="1903" spans="1:9" x14ac:dyDescent="0.3">
      <c r="A1903" t="s">
        <v>609</v>
      </c>
      <c r="B1903" t="s">
        <v>1235</v>
      </c>
      <c r="C1903" t="s">
        <v>6877</v>
      </c>
      <c r="D1903" t="s">
        <v>8373</v>
      </c>
      <c r="I1903" t="s">
        <v>3525</v>
      </c>
    </row>
    <row r="1904" spans="1:9" x14ac:dyDescent="0.3">
      <c r="A1904" t="s">
        <v>347</v>
      </c>
      <c r="B1904" t="s">
        <v>4040</v>
      </c>
      <c r="C1904" t="s">
        <v>609</v>
      </c>
      <c r="I1904" t="s">
        <v>3527</v>
      </c>
    </row>
    <row r="1905" spans="1:9" x14ac:dyDescent="0.3">
      <c r="A1905" t="s">
        <v>347</v>
      </c>
      <c r="B1905" t="s">
        <v>4040</v>
      </c>
      <c r="C1905" t="s">
        <v>609</v>
      </c>
      <c r="D1905" t="s">
        <v>6325</v>
      </c>
      <c r="I1905" t="s">
        <v>3529</v>
      </c>
    </row>
    <row r="1906" spans="1:9" x14ac:dyDescent="0.3">
      <c r="A1906" t="s">
        <v>8374</v>
      </c>
      <c r="B1906" t="s">
        <v>1235</v>
      </c>
      <c r="C1906" t="s">
        <v>3648</v>
      </c>
      <c r="I1906" t="s">
        <v>3530</v>
      </c>
    </row>
    <row r="1907" spans="1:9" x14ac:dyDescent="0.3">
      <c r="A1907" t="s">
        <v>484</v>
      </c>
      <c r="B1907" t="s">
        <v>347</v>
      </c>
      <c r="C1907" t="s">
        <v>7902</v>
      </c>
      <c r="D1907" t="s">
        <v>6877</v>
      </c>
      <c r="I1907" t="s">
        <v>3533</v>
      </c>
    </row>
    <row r="1908" spans="1:9" x14ac:dyDescent="0.3">
      <c r="A1908" t="s">
        <v>484</v>
      </c>
      <c r="B1908" t="s">
        <v>1235</v>
      </c>
      <c r="C1908" t="s">
        <v>7902</v>
      </c>
      <c r="D1908" t="s">
        <v>8375</v>
      </c>
      <c r="I1908" t="s">
        <v>3535</v>
      </c>
    </row>
    <row r="1909" spans="1:9" x14ac:dyDescent="0.3">
      <c r="A1909" t="s">
        <v>484</v>
      </c>
      <c r="B1909" t="s">
        <v>3648</v>
      </c>
      <c r="I1909" t="s">
        <v>3538</v>
      </c>
    </row>
    <row r="1910" spans="1:9" x14ac:dyDescent="0.3">
      <c r="A1910" t="s">
        <v>1235</v>
      </c>
      <c r="B1910" t="s">
        <v>6877</v>
      </c>
      <c r="I1910" t="s">
        <v>3539</v>
      </c>
    </row>
    <row r="1911" spans="1:9" x14ac:dyDescent="0.3">
      <c r="A1911" t="s">
        <v>347</v>
      </c>
      <c r="B1911" t="s">
        <v>1235</v>
      </c>
      <c r="I1911" t="s">
        <v>3540</v>
      </c>
    </row>
    <row r="1912" spans="1:9" x14ac:dyDescent="0.3">
      <c r="A1912" t="s">
        <v>347</v>
      </c>
      <c r="B1912" t="s">
        <v>609</v>
      </c>
      <c r="C1912" t="s">
        <v>4313</v>
      </c>
      <c r="I1912" t="s">
        <v>3541</v>
      </c>
    </row>
    <row r="1913" spans="1:9" x14ac:dyDescent="0.3">
      <c r="A1913" t="s">
        <v>1235</v>
      </c>
      <c r="B1913" t="s">
        <v>8373</v>
      </c>
      <c r="I1913" t="s">
        <v>3542</v>
      </c>
    </row>
    <row r="1914" spans="1:9" x14ac:dyDescent="0.3">
      <c r="A1914" t="s">
        <v>484</v>
      </c>
      <c r="B1914" t="s">
        <v>8374</v>
      </c>
      <c r="C1914" t="s">
        <v>8373</v>
      </c>
      <c r="D1914" t="s">
        <v>3648</v>
      </c>
      <c r="I1914" t="s">
        <v>696</v>
      </c>
    </row>
    <row r="1915" spans="1:9" x14ac:dyDescent="0.3">
      <c r="A1915" t="s">
        <v>2285</v>
      </c>
      <c r="B1915" t="s">
        <v>8372</v>
      </c>
      <c r="I1915" t="s">
        <v>3543</v>
      </c>
    </row>
    <row r="1916" spans="1:9" x14ac:dyDescent="0.3">
      <c r="A1916" t="s">
        <v>484</v>
      </c>
      <c r="B1916" t="s">
        <v>1235</v>
      </c>
      <c r="C1916" t="s">
        <v>5263</v>
      </c>
      <c r="I1916" t="s">
        <v>3545</v>
      </c>
    </row>
    <row r="1917" spans="1:9" x14ac:dyDescent="0.3">
      <c r="A1917" t="s">
        <v>609</v>
      </c>
      <c r="B1917" t="s">
        <v>6877</v>
      </c>
      <c r="I1917" t="s">
        <v>3546</v>
      </c>
    </row>
    <row r="1918" spans="1:9" x14ac:dyDescent="0.3">
      <c r="A1918" t="s">
        <v>609</v>
      </c>
      <c r="B1918" t="s">
        <v>8374</v>
      </c>
      <c r="I1918" t="s">
        <v>3547</v>
      </c>
    </row>
    <row r="1919" spans="1:9" x14ac:dyDescent="0.3">
      <c r="A1919" t="s">
        <v>1235</v>
      </c>
      <c r="B1919" t="s">
        <v>4207</v>
      </c>
      <c r="C1919" t="s">
        <v>6877</v>
      </c>
      <c r="I1919" t="s">
        <v>3549</v>
      </c>
    </row>
    <row r="1920" spans="1:9" x14ac:dyDescent="0.3">
      <c r="A1920" t="s">
        <v>609</v>
      </c>
      <c r="I1920" t="s">
        <v>3550</v>
      </c>
    </row>
    <row r="1921" spans="1:9" x14ac:dyDescent="0.3">
      <c r="A1921" t="s">
        <v>609</v>
      </c>
      <c r="B1921" t="s">
        <v>1235</v>
      </c>
      <c r="C1921" t="s">
        <v>463</v>
      </c>
      <c r="I1921" t="s">
        <v>3551</v>
      </c>
    </row>
    <row r="1922" spans="1:9" x14ac:dyDescent="0.3">
      <c r="A1922" t="s">
        <v>2285</v>
      </c>
      <c r="B1922" t="s">
        <v>8372</v>
      </c>
      <c r="I1922" t="s">
        <v>3552</v>
      </c>
    </row>
    <row r="1923" spans="1:9" x14ac:dyDescent="0.3">
      <c r="A1923" t="s">
        <v>609</v>
      </c>
      <c r="B1923" t="s">
        <v>1235</v>
      </c>
      <c r="C1923" t="s">
        <v>6877</v>
      </c>
      <c r="I1923" t="s">
        <v>3553</v>
      </c>
    </row>
    <row r="1924" spans="1:9" x14ac:dyDescent="0.3">
      <c r="A1924" t="s">
        <v>609</v>
      </c>
      <c r="B1924" t="s">
        <v>6877</v>
      </c>
      <c r="I1924" t="s">
        <v>3554</v>
      </c>
    </row>
    <row r="1925" spans="1:9" x14ac:dyDescent="0.3">
      <c r="A1925" t="s">
        <v>609</v>
      </c>
      <c r="B1925" t="s">
        <v>8374</v>
      </c>
      <c r="C1925" t="s">
        <v>1235</v>
      </c>
      <c r="I1925" t="s">
        <v>3556</v>
      </c>
    </row>
    <row r="1926" spans="1:9" x14ac:dyDescent="0.3">
      <c r="A1926" t="s">
        <v>609</v>
      </c>
      <c r="B1926" t="s">
        <v>8375</v>
      </c>
      <c r="I1926" t="s">
        <v>3557</v>
      </c>
    </row>
    <row r="1927" spans="1:9" x14ac:dyDescent="0.3">
      <c r="A1927" t="s">
        <v>484</v>
      </c>
      <c r="B1927" t="s">
        <v>609</v>
      </c>
      <c r="C1927" t="s">
        <v>8374</v>
      </c>
      <c r="D1927" t="s">
        <v>3648</v>
      </c>
      <c r="I1927" t="s">
        <v>3559</v>
      </c>
    </row>
    <row r="1928" spans="1:9" x14ac:dyDescent="0.3">
      <c r="A1928" t="s">
        <v>4675</v>
      </c>
      <c r="B1928" t="s">
        <v>1235</v>
      </c>
      <c r="I1928" t="s">
        <v>3560</v>
      </c>
    </row>
    <row r="1929" spans="1:9" x14ac:dyDescent="0.3">
      <c r="A1929" t="s">
        <v>609</v>
      </c>
      <c r="B1929" t="s">
        <v>6877</v>
      </c>
      <c r="I1929" t="s">
        <v>3561</v>
      </c>
    </row>
    <row r="1930" spans="1:9" x14ac:dyDescent="0.3">
      <c r="A1930" t="s">
        <v>347</v>
      </c>
      <c r="B1930" t="s">
        <v>609</v>
      </c>
      <c r="C1930" t="s">
        <v>6325</v>
      </c>
      <c r="D1930" t="s">
        <v>463</v>
      </c>
      <c r="E1930" t="s">
        <v>4207</v>
      </c>
      <c r="F1930" t="s">
        <v>4313</v>
      </c>
      <c r="I1930" t="s">
        <v>3563</v>
      </c>
    </row>
    <row r="1931" spans="1:9" x14ac:dyDescent="0.3">
      <c r="A1931" t="s">
        <v>347</v>
      </c>
      <c r="B1931" t="s">
        <v>6325</v>
      </c>
      <c r="C1931" t="s">
        <v>463</v>
      </c>
      <c r="D1931" t="s">
        <v>4207</v>
      </c>
      <c r="E1931" t="s">
        <v>6081</v>
      </c>
      <c r="I1931" t="s">
        <v>3566</v>
      </c>
    </row>
    <row r="1932" spans="1:9" x14ac:dyDescent="0.3">
      <c r="A1932" t="s">
        <v>609</v>
      </c>
      <c r="B1932" t="s">
        <v>8373</v>
      </c>
      <c r="I1932" t="s">
        <v>3567</v>
      </c>
    </row>
    <row r="1933" spans="1:9" x14ac:dyDescent="0.3">
      <c r="A1933" t="s">
        <v>609</v>
      </c>
      <c r="B1933" t="s">
        <v>1235</v>
      </c>
      <c r="C1933" t="s">
        <v>8373</v>
      </c>
      <c r="I1933" t="s">
        <v>3568</v>
      </c>
    </row>
    <row r="1934" spans="1:9" x14ac:dyDescent="0.3">
      <c r="A1934" t="s">
        <v>609</v>
      </c>
      <c r="B1934" t="s">
        <v>6877</v>
      </c>
      <c r="I1934" t="s">
        <v>3570</v>
      </c>
    </row>
    <row r="1935" spans="1:9" x14ac:dyDescent="0.3">
      <c r="A1935" t="s">
        <v>609</v>
      </c>
      <c r="B1935" t="s">
        <v>2285</v>
      </c>
      <c r="I1935" t="s">
        <v>3571</v>
      </c>
    </row>
    <row r="1936" spans="1:9" x14ac:dyDescent="0.3">
      <c r="A1936" t="s">
        <v>4675</v>
      </c>
      <c r="B1936" t="s">
        <v>1235</v>
      </c>
      <c r="C1936" t="s">
        <v>4207</v>
      </c>
      <c r="D1936" t="s">
        <v>6081</v>
      </c>
      <c r="I1936" t="s">
        <v>3572</v>
      </c>
    </row>
    <row r="1937" spans="1:9" x14ac:dyDescent="0.3">
      <c r="A1937" t="s">
        <v>609</v>
      </c>
      <c r="B1937" t="s">
        <v>6325</v>
      </c>
      <c r="I1937" t="s">
        <v>3573</v>
      </c>
    </row>
    <row r="1938" spans="1:9" x14ac:dyDescent="0.3">
      <c r="A1938" t="s">
        <v>484</v>
      </c>
      <c r="B1938" t="s">
        <v>347</v>
      </c>
      <c r="C1938" t="s">
        <v>4040</v>
      </c>
      <c r="D1938" t="s">
        <v>609</v>
      </c>
      <c r="E1938" t="s">
        <v>463</v>
      </c>
      <c r="I1938" t="s">
        <v>3576</v>
      </c>
    </row>
    <row r="1939" spans="1:9" x14ac:dyDescent="0.3">
      <c r="A1939" t="s">
        <v>1235</v>
      </c>
      <c r="B1939" t="s">
        <v>6877</v>
      </c>
      <c r="I1939" t="s">
        <v>3578</v>
      </c>
    </row>
    <row r="1940" spans="1:9" x14ac:dyDescent="0.3">
      <c r="A1940" t="s">
        <v>484</v>
      </c>
      <c r="B1940" t="s">
        <v>8374</v>
      </c>
      <c r="C1940" t="s">
        <v>1235</v>
      </c>
      <c r="D1940" t="s">
        <v>3648</v>
      </c>
      <c r="I1940" t="s">
        <v>3579</v>
      </c>
    </row>
    <row r="1941" spans="1:9" x14ac:dyDescent="0.3">
      <c r="A1941" t="s">
        <v>347</v>
      </c>
      <c r="B1941" t="s">
        <v>4040</v>
      </c>
      <c r="C1941" t="s">
        <v>6325</v>
      </c>
      <c r="D1941" t="s">
        <v>463</v>
      </c>
      <c r="I1941" t="s">
        <v>3580</v>
      </c>
    </row>
    <row r="1942" spans="1:9" x14ac:dyDescent="0.3">
      <c r="A1942" t="s">
        <v>347</v>
      </c>
      <c r="B1942" t="s">
        <v>609</v>
      </c>
      <c r="C1942" t="s">
        <v>2285</v>
      </c>
      <c r="D1942" t="s">
        <v>4313</v>
      </c>
      <c r="I1942" t="s">
        <v>3582</v>
      </c>
    </row>
    <row r="1943" spans="1:9" x14ac:dyDescent="0.3">
      <c r="A1943" t="s">
        <v>484</v>
      </c>
      <c r="B1943" t="s">
        <v>347</v>
      </c>
      <c r="C1943" t="s">
        <v>1235</v>
      </c>
      <c r="D1943" t="s">
        <v>6877</v>
      </c>
      <c r="I1943" t="s">
        <v>84</v>
      </c>
    </row>
    <row r="1944" spans="1:9" x14ac:dyDescent="0.3">
      <c r="A1944" t="s">
        <v>609</v>
      </c>
      <c r="B1944" t="s">
        <v>8373</v>
      </c>
      <c r="I1944" t="s">
        <v>3583</v>
      </c>
    </row>
    <row r="1945" spans="1:9" x14ac:dyDescent="0.3">
      <c r="A1945" t="s">
        <v>484</v>
      </c>
      <c r="B1945" t="s">
        <v>347</v>
      </c>
      <c r="C1945" t="s">
        <v>463</v>
      </c>
      <c r="D1945" t="s">
        <v>4313</v>
      </c>
      <c r="I1945" t="s">
        <v>3584</v>
      </c>
    </row>
    <row r="1946" spans="1:9" x14ac:dyDescent="0.3">
      <c r="A1946" t="s">
        <v>484</v>
      </c>
      <c r="B1946" t="s">
        <v>609</v>
      </c>
      <c r="C1946" t="s">
        <v>8374</v>
      </c>
      <c r="D1946" t="s">
        <v>1235</v>
      </c>
      <c r="E1946" t="s">
        <v>3648</v>
      </c>
      <c r="I1946" t="s">
        <v>3585</v>
      </c>
    </row>
    <row r="1947" spans="1:9" x14ac:dyDescent="0.3">
      <c r="A1947" t="s">
        <v>609</v>
      </c>
      <c r="B1947" t="s">
        <v>8374</v>
      </c>
      <c r="I1947" t="s">
        <v>3586</v>
      </c>
    </row>
    <row r="1948" spans="1:9" x14ac:dyDescent="0.3">
      <c r="A1948" t="s">
        <v>2285</v>
      </c>
      <c r="B1948" t="s">
        <v>3648</v>
      </c>
      <c r="I1948" t="s">
        <v>3587</v>
      </c>
    </row>
    <row r="1949" spans="1:9" x14ac:dyDescent="0.3">
      <c r="A1949" t="s">
        <v>1235</v>
      </c>
      <c r="I1949" t="s">
        <v>3588</v>
      </c>
    </row>
    <row r="1950" spans="1:9" x14ac:dyDescent="0.3">
      <c r="A1950" t="s">
        <v>2285</v>
      </c>
      <c r="B1950" t="s">
        <v>4313</v>
      </c>
      <c r="I1950" t="s">
        <v>3590</v>
      </c>
    </row>
    <row r="1951" spans="1:9" x14ac:dyDescent="0.3">
      <c r="A1951" t="s">
        <v>609</v>
      </c>
      <c r="B1951" t="s">
        <v>6877</v>
      </c>
      <c r="I1951" t="s">
        <v>3591</v>
      </c>
    </row>
    <row r="1952" spans="1:9" x14ac:dyDescent="0.3">
      <c r="A1952" t="s">
        <v>1235</v>
      </c>
      <c r="B1952" t="s">
        <v>6877</v>
      </c>
      <c r="C1952" t="s">
        <v>4313</v>
      </c>
      <c r="I1952" t="s">
        <v>3592</v>
      </c>
    </row>
    <row r="1953" spans="1:9" x14ac:dyDescent="0.3">
      <c r="A1953" t="s">
        <v>4675</v>
      </c>
      <c r="B1953" t="s">
        <v>609</v>
      </c>
      <c r="C1953" t="s">
        <v>1235</v>
      </c>
      <c r="D1953" t="s">
        <v>8373</v>
      </c>
      <c r="I1953" t="s">
        <v>3418</v>
      </c>
    </row>
    <row r="1954" spans="1:9" x14ac:dyDescent="0.3">
      <c r="A1954" t="s">
        <v>8372</v>
      </c>
      <c r="B1954" t="s">
        <v>3648</v>
      </c>
      <c r="I1954" t="s">
        <v>3593</v>
      </c>
    </row>
    <row r="1955" spans="1:9" x14ac:dyDescent="0.3">
      <c r="A1955" t="s">
        <v>347</v>
      </c>
      <c r="B1955" t="s">
        <v>6325</v>
      </c>
      <c r="C1955" t="s">
        <v>463</v>
      </c>
      <c r="I1955" t="s">
        <v>3595</v>
      </c>
    </row>
    <row r="1956" spans="1:9" x14ac:dyDescent="0.3">
      <c r="A1956" t="s">
        <v>609</v>
      </c>
      <c r="B1956" t="s">
        <v>1235</v>
      </c>
      <c r="I1956" t="s">
        <v>3596</v>
      </c>
    </row>
    <row r="1957" spans="1:9" x14ac:dyDescent="0.3">
      <c r="A1957" t="s">
        <v>609</v>
      </c>
      <c r="B1957" t="s">
        <v>6877</v>
      </c>
      <c r="I1957" t="s">
        <v>3045</v>
      </c>
    </row>
    <row r="1958" spans="1:9" x14ac:dyDescent="0.3">
      <c r="A1958" t="s">
        <v>609</v>
      </c>
      <c r="B1958" t="s">
        <v>8374</v>
      </c>
      <c r="I1958" t="s">
        <v>3598</v>
      </c>
    </row>
    <row r="1959" spans="1:9" x14ac:dyDescent="0.3">
      <c r="A1959" t="s">
        <v>484</v>
      </c>
      <c r="B1959" t="s">
        <v>3648</v>
      </c>
      <c r="I1959" t="s">
        <v>3599</v>
      </c>
    </row>
    <row r="1960" spans="1:9" x14ac:dyDescent="0.3">
      <c r="A1960" t="s">
        <v>347</v>
      </c>
      <c r="B1960" t="s">
        <v>2285</v>
      </c>
      <c r="C1960" t="s">
        <v>3648</v>
      </c>
      <c r="I1960" t="s">
        <v>3601</v>
      </c>
    </row>
    <row r="1961" spans="1:9" x14ac:dyDescent="0.3">
      <c r="A1961" t="s">
        <v>1235</v>
      </c>
      <c r="I1961" t="s">
        <v>3603</v>
      </c>
    </row>
    <row r="1962" spans="1:9" x14ac:dyDescent="0.3">
      <c r="A1962" t="s">
        <v>4675</v>
      </c>
      <c r="B1962" t="s">
        <v>609</v>
      </c>
      <c r="C1962" t="s">
        <v>1235</v>
      </c>
      <c r="D1962" t="s">
        <v>6325</v>
      </c>
      <c r="E1962" t="s">
        <v>8373</v>
      </c>
      <c r="I1962" t="s">
        <v>3606</v>
      </c>
    </row>
    <row r="1963" spans="1:9" x14ac:dyDescent="0.3">
      <c r="A1963" t="s">
        <v>1235</v>
      </c>
      <c r="B1963" t="s">
        <v>6877</v>
      </c>
      <c r="I1963" t="s">
        <v>3607</v>
      </c>
    </row>
    <row r="1964" spans="1:9" x14ac:dyDescent="0.3">
      <c r="A1964" t="s">
        <v>484</v>
      </c>
      <c r="B1964" t="s">
        <v>8374</v>
      </c>
      <c r="C1964" t="s">
        <v>1235</v>
      </c>
      <c r="D1964" t="s">
        <v>3648</v>
      </c>
      <c r="E1964" t="s">
        <v>5263</v>
      </c>
      <c r="I1964" t="s">
        <v>3609</v>
      </c>
    </row>
    <row r="1965" spans="1:9" x14ac:dyDescent="0.3">
      <c r="A1965" t="s">
        <v>4675</v>
      </c>
      <c r="B1965" t="s">
        <v>1235</v>
      </c>
      <c r="I1965" t="s">
        <v>3612</v>
      </c>
    </row>
    <row r="1966" spans="1:9" x14ac:dyDescent="0.3">
      <c r="A1966" t="s">
        <v>1235</v>
      </c>
      <c r="B1966" t="s">
        <v>5263</v>
      </c>
      <c r="I1966" t="s">
        <v>3614</v>
      </c>
    </row>
    <row r="1967" spans="1:9" x14ac:dyDescent="0.3">
      <c r="A1967" t="s">
        <v>609</v>
      </c>
      <c r="B1967" t="s">
        <v>1235</v>
      </c>
      <c r="C1967" t="s">
        <v>6877</v>
      </c>
      <c r="I1967" t="s">
        <v>3615</v>
      </c>
    </row>
    <row r="1968" spans="1:9" x14ac:dyDescent="0.3">
      <c r="A1968" t="s">
        <v>1235</v>
      </c>
      <c r="I1968" t="s">
        <v>3618</v>
      </c>
    </row>
    <row r="1969" spans="1:9" x14ac:dyDescent="0.3">
      <c r="A1969" t="s">
        <v>463</v>
      </c>
      <c r="B1969" t="s">
        <v>2285</v>
      </c>
      <c r="I1969" t="s">
        <v>3621</v>
      </c>
    </row>
    <row r="1970" spans="1:9" x14ac:dyDescent="0.3">
      <c r="A1970" t="s">
        <v>347</v>
      </c>
      <c r="B1970" t="s">
        <v>609</v>
      </c>
      <c r="C1970" t="s">
        <v>4313</v>
      </c>
      <c r="I1970" t="s">
        <v>3623</v>
      </c>
    </row>
    <row r="1971" spans="1:9" x14ac:dyDescent="0.3">
      <c r="A1971" t="s">
        <v>1235</v>
      </c>
      <c r="B1971" t="s">
        <v>8375</v>
      </c>
      <c r="I1971" t="s">
        <v>3625</v>
      </c>
    </row>
    <row r="1972" spans="1:9" x14ac:dyDescent="0.3">
      <c r="A1972" t="s">
        <v>1235</v>
      </c>
      <c r="B1972" t="s">
        <v>463</v>
      </c>
      <c r="C1972" t="s">
        <v>6877</v>
      </c>
      <c r="D1972" t="s">
        <v>3648</v>
      </c>
      <c r="I1972" t="s">
        <v>3627</v>
      </c>
    </row>
    <row r="1973" spans="1:9" x14ac:dyDescent="0.3">
      <c r="A1973" t="s">
        <v>609</v>
      </c>
      <c r="B1973" t="s">
        <v>6877</v>
      </c>
      <c r="I1973" t="s">
        <v>3628</v>
      </c>
    </row>
    <row r="1974" spans="1:9" x14ac:dyDescent="0.3">
      <c r="A1974" t="s">
        <v>609</v>
      </c>
      <c r="B1974" t="s">
        <v>1235</v>
      </c>
      <c r="C1974" t="s">
        <v>6325</v>
      </c>
      <c r="D1974" t="s">
        <v>463</v>
      </c>
      <c r="I1974" t="s">
        <v>3629</v>
      </c>
    </row>
    <row r="1975" spans="1:9" x14ac:dyDescent="0.3">
      <c r="A1975" t="s">
        <v>1235</v>
      </c>
      <c r="B1975" t="s">
        <v>6325</v>
      </c>
      <c r="C1975" t="s">
        <v>8373</v>
      </c>
      <c r="I1975" t="s">
        <v>3630</v>
      </c>
    </row>
    <row r="1976" spans="1:9" x14ac:dyDescent="0.3">
      <c r="A1976" t="s">
        <v>609</v>
      </c>
      <c r="B1976" t="s">
        <v>6325</v>
      </c>
      <c r="C1976" t="s">
        <v>8373</v>
      </c>
      <c r="I1976" t="s">
        <v>3631</v>
      </c>
    </row>
    <row r="1977" spans="1:9" x14ac:dyDescent="0.3">
      <c r="A1977" t="s">
        <v>1235</v>
      </c>
      <c r="B1977" t="s">
        <v>6877</v>
      </c>
      <c r="I1977" t="s">
        <v>3632</v>
      </c>
    </row>
    <row r="1978" spans="1:9" x14ac:dyDescent="0.3">
      <c r="A1978" t="s">
        <v>609</v>
      </c>
      <c r="B1978" t="s">
        <v>4313</v>
      </c>
      <c r="I1978" t="s">
        <v>3633</v>
      </c>
    </row>
    <row r="1979" spans="1:9" x14ac:dyDescent="0.3">
      <c r="A1979" t="s">
        <v>4675</v>
      </c>
      <c r="B1979" t="s">
        <v>1235</v>
      </c>
      <c r="C1979" t="s">
        <v>7902</v>
      </c>
      <c r="I1979" t="s">
        <v>3634</v>
      </c>
    </row>
    <row r="1980" spans="1:9" x14ac:dyDescent="0.3">
      <c r="A1980" t="s">
        <v>609</v>
      </c>
      <c r="B1980" t="s">
        <v>1235</v>
      </c>
      <c r="I1980" t="s">
        <v>3635</v>
      </c>
    </row>
    <row r="1981" spans="1:9" x14ac:dyDescent="0.3">
      <c r="A1981" t="s">
        <v>484</v>
      </c>
      <c r="B1981" t="s">
        <v>8374</v>
      </c>
      <c r="C1981" t="s">
        <v>1235</v>
      </c>
      <c r="D1981" t="s">
        <v>8372</v>
      </c>
      <c r="E1981" t="s">
        <v>3648</v>
      </c>
      <c r="I1981" t="s">
        <v>3636</v>
      </c>
    </row>
    <row r="1982" spans="1:9" x14ac:dyDescent="0.3">
      <c r="A1982" t="s">
        <v>1235</v>
      </c>
      <c r="I1982" t="s">
        <v>3638</v>
      </c>
    </row>
    <row r="1983" spans="1:9" x14ac:dyDescent="0.3">
      <c r="A1983" t="s">
        <v>4675</v>
      </c>
      <c r="B1983" t="s">
        <v>1235</v>
      </c>
      <c r="C1983" t="s">
        <v>7902</v>
      </c>
      <c r="I1983" t="s">
        <v>3640</v>
      </c>
    </row>
    <row r="1984" spans="1:9" x14ac:dyDescent="0.3">
      <c r="A1984" t="s">
        <v>484</v>
      </c>
      <c r="B1984" t="s">
        <v>463</v>
      </c>
      <c r="C1984" t="s">
        <v>3648</v>
      </c>
      <c r="I1984" t="s">
        <v>3641</v>
      </c>
    </row>
    <row r="1985" spans="1:9" x14ac:dyDescent="0.3">
      <c r="A1985" t="s">
        <v>1235</v>
      </c>
      <c r="B1985" t="s">
        <v>3648</v>
      </c>
      <c r="I1985" t="s">
        <v>3642</v>
      </c>
    </row>
    <row r="1986" spans="1:9" x14ac:dyDescent="0.3">
      <c r="A1986" t="s">
        <v>609</v>
      </c>
      <c r="B1986" t="s">
        <v>8374</v>
      </c>
      <c r="C1986" t="s">
        <v>1235</v>
      </c>
      <c r="D1986" t="s">
        <v>3648</v>
      </c>
      <c r="I1986" t="s">
        <v>3643</v>
      </c>
    </row>
    <row r="1987" spans="1:9" x14ac:dyDescent="0.3">
      <c r="A1987" t="s">
        <v>4675</v>
      </c>
      <c r="B1987" t="s">
        <v>1235</v>
      </c>
      <c r="C1987" t="s">
        <v>6877</v>
      </c>
      <c r="I1987" t="s">
        <v>3644</v>
      </c>
    </row>
    <row r="1988" spans="1:9" x14ac:dyDescent="0.3">
      <c r="A1988" t="s">
        <v>609</v>
      </c>
      <c r="I1988" t="s">
        <v>3646</v>
      </c>
    </row>
    <row r="1989" spans="1:9" x14ac:dyDescent="0.3">
      <c r="A1989" t="s">
        <v>609</v>
      </c>
      <c r="B1989" t="s">
        <v>1235</v>
      </c>
      <c r="I1989" t="s">
        <v>3647</v>
      </c>
    </row>
    <row r="1990" spans="1:9" x14ac:dyDescent="0.3">
      <c r="A1990" t="s">
        <v>1235</v>
      </c>
      <c r="B1990" t="s">
        <v>2285</v>
      </c>
      <c r="C1990" t="s">
        <v>4313</v>
      </c>
      <c r="D1990" t="s">
        <v>3648</v>
      </c>
      <c r="I1990" t="s">
        <v>2166</v>
      </c>
    </row>
    <row r="1991" spans="1:9" x14ac:dyDescent="0.3">
      <c r="A1991" t="s">
        <v>609</v>
      </c>
      <c r="B1991" t="s">
        <v>8374</v>
      </c>
      <c r="C1991" t="s">
        <v>6877</v>
      </c>
      <c r="I1991" t="s">
        <v>3650</v>
      </c>
    </row>
    <row r="1992" spans="1:9" x14ac:dyDescent="0.3">
      <c r="A1992" t="s">
        <v>609</v>
      </c>
      <c r="B1992" t="s">
        <v>6325</v>
      </c>
      <c r="I1992" t="s">
        <v>3651</v>
      </c>
    </row>
    <row r="1993" spans="1:9" x14ac:dyDescent="0.3">
      <c r="A1993" t="s">
        <v>8374</v>
      </c>
      <c r="B1993" t="s">
        <v>1235</v>
      </c>
      <c r="C1993" t="s">
        <v>6877</v>
      </c>
      <c r="D1993" t="s">
        <v>3648</v>
      </c>
      <c r="I1993" t="s">
        <v>3652</v>
      </c>
    </row>
    <row r="1994" spans="1:9" x14ac:dyDescent="0.3">
      <c r="A1994" t="s">
        <v>609</v>
      </c>
      <c r="I1994" t="s">
        <v>3653</v>
      </c>
    </row>
    <row r="1995" spans="1:9" x14ac:dyDescent="0.3">
      <c r="A1995" t="s">
        <v>484</v>
      </c>
      <c r="B1995" t="s">
        <v>347</v>
      </c>
      <c r="C1995" t="s">
        <v>6877</v>
      </c>
      <c r="D1995" t="s">
        <v>4313</v>
      </c>
      <c r="E1995" t="s">
        <v>3648</v>
      </c>
      <c r="I1995" t="s">
        <v>612</v>
      </c>
    </row>
    <row r="1996" spans="1:9" x14ac:dyDescent="0.3">
      <c r="A1996" t="s">
        <v>8374</v>
      </c>
      <c r="B1996" t="s">
        <v>1235</v>
      </c>
      <c r="C1996" t="s">
        <v>8372</v>
      </c>
      <c r="D1996" t="s">
        <v>3648</v>
      </c>
      <c r="I1996" t="s">
        <v>3655</v>
      </c>
    </row>
    <row r="1997" spans="1:9" x14ac:dyDescent="0.3">
      <c r="A1997" t="s">
        <v>609</v>
      </c>
      <c r="B1997" t="s">
        <v>8372</v>
      </c>
      <c r="I1997" t="s">
        <v>3657</v>
      </c>
    </row>
    <row r="1998" spans="1:9" x14ac:dyDescent="0.3">
      <c r="A1998" t="s">
        <v>609</v>
      </c>
      <c r="B1998" t="s">
        <v>4207</v>
      </c>
      <c r="I1998" t="s">
        <v>3659</v>
      </c>
    </row>
    <row r="1999" spans="1:9" x14ac:dyDescent="0.3">
      <c r="A1999" t="s">
        <v>484</v>
      </c>
      <c r="B1999" t="s">
        <v>8374</v>
      </c>
      <c r="C1999" t="s">
        <v>1235</v>
      </c>
      <c r="D1999" t="s">
        <v>3648</v>
      </c>
      <c r="I1999" t="s">
        <v>3660</v>
      </c>
    </row>
    <row r="2000" spans="1:9" x14ac:dyDescent="0.3">
      <c r="A2000" t="s">
        <v>347</v>
      </c>
      <c r="B2000" t="s">
        <v>609</v>
      </c>
      <c r="C2000" t="s">
        <v>6325</v>
      </c>
      <c r="D2000" t="s">
        <v>463</v>
      </c>
      <c r="I2000" t="s">
        <v>3662</v>
      </c>
    </row>
    <row r="2001" spans="1:9" x14ac:dyDescent="0.3">
      <c r="A2001" t="s">
        <v>609</v>
      </c>
      <c r="I2001" t="s">
        <v>3663</v>
      </c>
    </row>
    <row r="2002" spans="1:9" x14ac:dyDescent="0.3">
      <c r="A2002" t="s">
        <v>484</v>
      </c>
      <c r="B2002" t="s">
        <v>8374</v>
      </c>
      <c r="C2002" t="s">
        <v>4313</v>
      </c>
      <c r="D2002" t="s">
        <v>3648</v>
      </c>
      <c r="I2002" t="s">
        <v>3665</v>
      </c>
    </row>
    <row r="2003" spans="1:9" x14ac:dyDescent="0.3">
      <c r="A2003" t="s">
        <v>484</v>
      </c>
      <c r="B2003" t="s">
        <v>347</v>
      </c>
      <c r="C2003" t="s">
        <v>463</v>
      </c>
      <c r="D2003" t="s">
        <v>4313</v>
      </c>
      <c r="E2003" t="s">
        <v>3648</v>
      </c>
      <c r="I2003" t="s">
        <v>3667</v>
      </c>
    </row>
    <row r="2004" spans="1:9" x14ac:dyDescent="0.3">
      <c r="A2004" t="s">
        <v>609</v>
      </c>
      <c r="B2004" t="s">
        <v>1235</v>
      </c>
      <c r="C2004" t="s">
        <v>6081</v>
      </c>
      <c r="D2004" t="s">
        <v>6877</v>
      </c>
      <c r="E2004" t="s">
        <v>8375</v>
      </c>
      <c r="I2004" t="s">
        <v>3670</v>
      </c>
    </row>
    <row r="2005" spans="1:9" x14ac:dyDescent="0.3">
      <c r="A2005" t="s">
        <v>609</v>
      </c>
      <c r="B2005" t="s">
        <v>6325</v>
      </c>
      <c r="C2005" t="s">
        <v>6877</v>
      </c>
      <c r="I2005" t="s">
        <v>3671</v>
      </c>
    </row>
    <row r="2006" spans="1:9" x14ac:dyDescent="0.3">
      <c r="A2006" t="s">
        <v>484</v>
      </c>
      <c r="B2006" t="s">
        <v>8374</v>
      </c>
      <c r="C2006" t="s">
        <v>3648</v>
      </c>
      <c r="I2006" t="s">
        <v>3672</v>
      </c>
    </row>
    <row r="2007" spans="1:9" x14ac:dyDescent="0.3">
      <c r="A2007" t="s">
        <v>1235</v>
      </c>
      <c r="B2007" t="s">
        <v>3648</v>
      </c>
      <c r="C2007" t="s">
        <v>8375</v>
      </c>
      <c r="I2007" t="s">
        <v>3675</v>
      </c>
    </row>
    <row r="2008" spans="1:9" x14ac:dyDescent="0.3">
      <c r="A2008" t="s">
        <v>1235</v>
      </c>
      <c r="B2008" t="s">
        <v>7902</v>
      </c>
      <c r="C2008" t="s">
        <v>4207</v>
      </c>
      <c r="D2008" t="s">
        <v>6877</v>
      </c>
      <c r="E2008" t="s">
        <v>8375</v>
      </c>
      <c r="I2008" t="s">
        <v>3680</v>
      </c>
    </row>
    <row r="2009" spans="1:9" x14ac:dyDescent="0.3">
      <c r="A2009" t="s">
        <v>484</v>
      </c>
      <c r="B2009" t="s">
        <v>609</v>
      </c>
      <c r="C2009" t="s">
        <v>6877</v>
      </c>
      <c r="I2009" t="s">
        <v>3682</v>
      </c>
    </row>
    <row r="2010" spans="1:9" x14ac:dyDescent="0.3">
      <c r="A2010" t="s">
        <v>609</v>
      </c>
      <c r="B2010" t="s">
        <v>8374</v>
      </c>
      <c r="C2010" t="s">
        <v>3648</v>
      </c>
      <c r="I2010" t="s">
        <v>3683</v>
      </c>
    </row>
    <row r="2011" spans="1:9" x14ac:dyDescent="0.3">
      <c r="A2011" t="s">
        <v>1235</v>
      </c>
      <c r="B2011" t="s">
        <v>8372</v>
      </c>
      <c r="C2011" t="s">
        <v>3648</v>
      </c>
      <c r="I2011" t="s">
        <v>3685</v>
      </c>
    </row>
    <row r="2012" spans="1:9" x14ac:dyDescent="0.3">
      <c r="A2012" t="s">
        <v>347</v>
      </c>
      <c r="B2012" t="s">
        <v>1235</v>
      </c>
      <c r="C2012" t="s">
        <v>3648</v>
      </c>
      <c r="I2012" t="s">
        <v>3686</v>
      </c>
    </row>
    <row r="2013" spans="1:9" x14ac:dyDescent="0.3">
      <c r="A2013" t="s">
        <v>1235</v>
      </c>
      <c r="B2013" t="s">
        <v>3648</v>
      </c>
      <c r="I2013" t="s">
        <v>3688</v>
      </c>
    </row>
    <row r="2014" spans="1:9" x14ac:dyDescent="0.3">
      <c r="A2014" t="s">
        <v>609</v>
      </c>
      <c r="B2014" t="s">
        <v>7902</v>
      </c>
      <c r="I2014" t="s">
        <v>3690</v>
      </c>
    </row>
    <row r="2015" spans="1:9" x14ac:dyDescent="0.3">
      <c r="A2015" t="s">
        <v>8374</v>
      </c>
      <c r="B2015" t="s">
        <v>1235</v>
      </c>
      <c r="C2015" t="s">
        <v>3648</v>
      </c>
      <c r="I2015" t="s">
        <v>3691</v>
      </c>
    </row>
    <row r="2016" spans="1:9" x14ac:dyDescent="0.3">
      <c r="A2016" t="s">
        <v>8374</v>
      </c>
      <c r="B2016" t="s">
        <v>1235</v>
      </c>
      <c r="C2016" t="s">
        <v>8372</v>
      </c>
      <c r="D2016" t="s">
        <v>3648</v>
      </c>
      <c r="I2016" t="s">
        <v>3692</v>
      </c>
    </row>
    <row r="2017" spans="1:9" x14ac:dyDescent="0.3">
      <c r="A2017" t="s">
        <v>347</v>
      </c>
      <c r="B2017" t="s">
        <v>609</v>
      </c>
      <c r="I2017" t="s">
        <v>3693</v>
      </c>
    </row>
    <row r="2018" spans="1:9" x14ac:dyDescent="0.3">
      <c r="A2018" t="s">
        <v>8374</v>
      </c>
      <c r="B2018" t="s">
        <v>1235</v>
      </c>
      <c r="C2018" t="s">
        <v>3648</v>
      </c>
      <c r="I2018" t="s">
        <v>3694</v>
      </c>
    </row>
    <row r="2019" spans="1:9" x14ac:dyDescent="0.3">
      <c r="A2019" t="s">
        <v>347</v>
      </c>
      <c r="B2019" t="s">
        <v>4040</v>
      </c>
      <c r="C2019" t="s">
        <v>6325</v>
      </c>
      <c r="D2019" t="s">
        <v>8373</v>
      </c>
      <c r="I2019" t="s">
        <v>3697</v>
      </c>
    </row>
    <row r="2020" spans="1:9" x14ac:dyDescent="0.3">
      <c r="A2020" t="s">
        <v>609</v>
      </c>
      <c r="B2020" t="s">
        <v>6877</v>
      </c>
      <c r="I2020" t="s">
        <v>3698</v>
      </c>
    </row>
    <row r="2021" spans="1:9" x14ac:dyDescent="0.3">
      <c r="A2021" t="s">
        <v>484</v>
      </c>
      <c r="B2021" t="s">
        <v>347</v>
      </c>
      <c r="C2021" t="s">
        <v>3648</v>
      </c>
      <c r="I2021" t="s">
        <v>3699</v>
      </c>
    </row>
    <row r="2022" spans="1:9" x14ac:dyDescent="0.3">
      <c r="A2022" t="s">
        <v>4040</v>
      </c>
      <c r="B2022" t="s">
        <v>609</v>
      </c>
      <c r="C2022" t="s">
        <v>463</v>
      </c>
      <c r="D2022" t="s">
        <v>6081</v>
      </c>
      <c r="I2022" t="s">
        <v>3702</v>
      </c>
    </row>
    <row r="2023" spans="1:9" x14ac:dyDescent="0.3">
      <c r="A2023" t="s">
        <v>609</v>
      </c>
      <c r="I2023" t="s">
        <v>3703</v>
      </c>
    </row>
    <row r="2024" spans="1:9" x14ac:dyDescent="0.3">
      <c r="A2024" t="s">
        <v>484</v>
      </c>
      <c r="B2024" t="s">
        <v>347</v>
      </c>
      <c r="C2024" t="s">
        <v>609</v>
      </c>
      <c r="D2024" t="s">
        <v>6325</v>
      </c>
      <c r="E2024" t="s">
        <v>463</v>
      </c>
      <c r="F2024" t="s">
        <v>4313</v>
      </c>
      <c r="I2024" t="s">
        <v>3705</v>
      </c>
    </row>
    <row r="2025" spans="1:9" x14ac:dyDescent="0.3">
      <c r="A2025" t="s">
        <v>1235</v>
      </c>
      <c r="B2025" t="s">
        <v>8373</v>
      </c>
      <c r="I2025" t="s">
        <v>3706</v>
      </c>
    </row>
    <row r="2026" spans="1:9" x14ac:dyDescent="0.3">
      <c r="A2026" t="s">
        <v>609</v>
      </c>
      <c r="B2026" t="s">
        <v>1235</v>
      </c>
      <c r="C2026" t="s">
        <v>6877</v>
      </c>
      <c r="I2026" t="s">
        <v>3707</v>
      </c>
    </row>
    <row r="2027" spans="1:9" x14ac:dyDescent="0.3">
      <c r="A2027" t="s">
        <v>4675</v>
      </c>
      <c r="B2027" t="s">
        <v>8374</v>
      </c>
      <c r="C2027" t="s">
        <v>1235</v>
      </c>
      <c r="I2027" t="s">
        <v>3708</v>
      </c>
    </row>
    <row r="2028" spans="1:9" x14ac:dyDescent="0.3">
      <c r="A2028" t="s">
        <v>484</v>
      </c>
      <c r="B2028" t="s">
        <v>8374</v>
      </c>
      <c r="C2028" t="s">
        <v>3648</v>
      </c>
      <c r="I2028" t="s">
        <v>3710</v>
      </c>
    </row>
    <row r="2029" spans="1:9" x14ac:dyDescent="0.3">
      <c r="A2029" t="s">
        <v>484</v>
      </c>
      <c r="B2029" t="s">
        <v>1235</v>
      </c>
      <c r="C2029" t="s">
        <v>8373</v>
      </c>
      <c r="I2029" t="s">
        <v>3711</v>
      </c>
    </row>
    <row r="2030" spans="1:9" x14ac:dyDescent="0.3">
      <c r="A2030" t="s">
        <v>2285</v>
      </c>
      <c r="B2030" t="s">
        <v>4313</v>
      </c>
      <c r="C2030" t="s">
        <v>3648</v>
      </c>
      <c r="I2030" t="s">
        <v>3713</v>
      </c>
    </row>
    <row r="2031" spans="1:9" x14ac:dyDescent="0.3">
      <c r="A2031" t="s">
        <v>609</v>
      </c>
      <c r="B2031" t="s">
        <v>1235</v>
      </c>
      <c r="C2031" t="s">
        <v>6877</v>
      </c>
      <c r="I2031" t="s">
        <v>3716</v>
      </c>
    </row>
    <row r="2032" spans="1:9" x14ac:dyDescent="0.3">
      <c r="A2032" t="s">
        <v>609</v>
      </c>
      <c r="B2032" t="s">
        <v>1235</v>
      </c>
      <c r="I2032" t="s">
        <v>3718</v>
      </c>
    </row>
    <row r="2033" spans="1:9" x14ac:dyDescent="0.3">
      <c r="A2033" t="s">
        <v>1235</v>
      </c>
      <c r="B2033" t="s">
        <v>6877</v>
      </c>
      <c r="I2033" t="s">
        <v>3719</v>
      </c>
    </row>
    <row r="2034" spans="1:9" x14ac:dyDescent="0.3">
      <c r="A2034" t="s">
        <v>1235</v>
      </c>
      <c r="B2034" t="s">
        <v>8372</v>
      </c>
      <c r="C2034" t="s">
        <v>3648</v>
      </c>
      <c r="I2034" t="s">
        <v>3721</v>
      </c>
    </row>
    <row r="2035" spans="1:9" x14ac:dyDescent="0.3">
      <c r="A2035" t="s">
        <v>609</v>
      </c>
      <c r="B2035" t="s">
        <v>1235</v>
      </c>
      <c r="C2035" t="s">
        <v>6877</v>
      </c>
      <c r="I2035" t="s">
        <v>3723</v>
      </c>
    </row>
    <row r="2036" spans="1:9" x14ac:dyDescent="0.3">
      <c r="A2036" t="s">
        <v>1235</v>
      </c>
      <c r="I2036" t="s">
        <v>3724</v>
      </c>
    </row>
    <row r="2037" spans="1:9" x14ac:dyDescent="0.3">
      <c r="A2037" t="s">
        <v>609</v>
      </c>
      <c r="B2037" t="s">
        <v>6081</v>
      </c>
      <c r="I2037" t="s">
        <v>3726</v>
      </c>
    </row>
    <row r="2038" spans="1:9" x14ac:dyDescent="0.3">
      <c r="A2038" t="s">
        <v>2285</v>
      </c>
      <c r="B2038" t="s">
        <v>4313</v>
      </c>
      <c r="C2038" t="s">
        <v>3648</v>
      </c>
      <c r="I2038" t="s">
        <v>3727</v>
      </c>
    </row>
    <row r="2039" spans="1:9" x14ac:dyDescent="0.3">
      <c r="A2039" t="s">
        <v>484</v>
      </c>
      <c r="B2039" t="s">
        <v>347</v>
      </c>
      <c r="I2039" t="s">
        <v>3728</v>
      </c>
    </row>
    <row r="2040" spans="1:9" x14ac:dyDescent="0.3">
      <c r="A2040" t="s">
        <v>347</v>
      </c>
      <c r="B2040" t="s">
        <v>609</v>
      </c>
      <c r="C2040" t="s">
        <v>6325</v>
      </c>
      <c r="I2040" t="s">
        <v>3729</v>
      </c>
    </row>
    <row r="2041" spans="1:9" x14ac:dyDescent="0.3">
      <c r="A2041" t="s">
        <v>1235</v>
      </c>
      <c r="B2041" t="s">
        <v>4313</v>
      </c>
      <c r="I2041" t="s">
        <v>3730</v>
      </c>
    </row>
    <row r="2042" spans="1:9" x14ac:dyDescent="0.3">
      <c r="A2042" t="s">
        <v>1235</v>
      </c>
      <c r="B2042" t="s">
        <v>2285</v>
      </c>
      <c r="C2042" t="s">
        <v>4313</v>
      </c>
      <c r="D2042" t="s">
        <v>3648</v>
      </c>
      <c r="I2042" t="s">
        <v>3732</v>
      </c>
    </row>
    <row r="2043" spans="1:9" x14ac:dyDescent="0.3">
      <c r="A2043" t="s">
        <v>484</v>
      </c>
      <c r="B2043" t="s">
        <v>609</v>
      </c>
      <c r="C2043" t="s">
        <v>8374</v>
      </c>
      <c r="D2043" t="s">
        <v>3648</v>
      </c>
      <c r="I2043" t="s">
        <v>3733</v>
      </c>
    </row>
    <row r="2044" spans="1:9" x14ac:dyDescent="0.3">
      <c r="A2044" t="s">
        <v>609</v>
      </c>
      <c r="I2044" t="s">
        <v>3734</v>
      </c>
    </row>
    <row r="2045" spans="1:9" x14ac:dyDescent="0.3">
      <c r="A2045" t="s">
        <v>8374</v>
      </c>
      <c r="B2045" t="s">
        <v>1235</v>
      </c>
      <c r="C2045" t="s">
        <v>2285</v>
      </c>
      <c r="D2045" t="s">
        <v>3648</v>
      </c>
      <c r="I2045" t="s">
        <v>3735</v>
      </c>
    </row>
    <row r="2046" spans="1:9" x14ac:dyDescent="0.3">
      <c r="A2046" t="s">
        <v>609</v>
      </c>
      <c r="B2046" t="s">
        <v>4207</v>
      </c>
      <c r="I2046" t="s">
        <v>3737</v>
      </c>
    </row>
    <row r="2047" spans="1:9" x14ac:dyDescent="0.3">
      <c r="A2047" t="s">
        <v>484</v>
      </c>
      <c r="B2047" t="s">
        <v>609</v>
      </c>
      <c r="C2047" t="s">
        <v>31</v>
      </c>
      <c r="I2047" t="s">
        <v>3740</v>
      </c>
    </row>
    <row r="2048" spans="1:9" x14ac:dyDescent="0.3">
      <c r="A2048" t="s">
        <v>347</v>
      </c>
      <c r="B2048" t="s">
        <v>2285</v>
      </c>
      <c r="C2048" t="s">
        <v>3648</v>
      </c>
      <c r="I2048" t="s">
        <v>3742</v>
      </c>
    </row>
    <row r="2049" spans="1:9" x14ac:dyDescent="0.3">
      <c r="A2049" t="s">
        <v>347</v>
      </c>
      <c r="B2049" t="s">
        <v>609</v>
      </c>
      <c r="C2049" t="s">
        <v>1235</v>
      </c>
      <c r="D2049" t="s">
        <v>6325</v>
      </c>
      <c r="E2049" t="s">
        <v>6877</v>
      </c>
      <c r="I2049" t="s">
        <v>3744</v>
      </c>
    </row>
    <row r="2050" spans="1:9" x14ac:dyDescent="0.3">
      <c r="A2050" t="s">
        <v>2285</v>
      </c>
      <c r="B2050" t="s">
        <v>8372</v>
      </c>
      <c r="C2050" t="s">
        <v>3648</v>
      </c>
      <c r="I2050" t="s">
        <v>3745</v>
      </c>
    </row>
    <row r="2051" spans="1:9" x14ac:dyDescent="0.3">
      <c r="A2051" t="s">
        <v>347</v>
      </c>
      <c r="B2051" t="s">
        <v>609</v>
      </c>
      <c r="C2051" t="s">
        <v>6325</v>
      </c>
      <c r="D2051" t="s">
        <v>6877</v>
      </c>
      <c r="I2051" t="s">
        <v>3746</v>
      </c>
    </row>
    <row r="2052" spans="1:9" x14ac:dyDescent="0.3">
      <c r="A2052" t="s">
        <v>609</v>
      </c>
      <c r="I2052" t="s">
        <v>3747</v>
      </c>
    </row>
    <row r="2053" spans="1:9" x14ac:dyDescent="0.3">
      <c r="A2053" t="s">
        <v>1235</v>
      </c>
      <c r="B2053" t="s">
        <v>8372</v>
      </c>
      <c r="C2053" t="s">
        <v>3648</v>
      </c>
      <c r="I2053" t="s">
        <v>2441</v>
      </c>
    </row>
    <row r="2054" spans="1:9" x14ac:dyDescent="0.3">
      <c r="A2054" t="s">
        <v>609</v>
      </c>
      <c r="B2054" t="s">
        <v>4207</v>
      </c>
      <c r="I2054" t="s">
        <v>3748</v>
      </c>
    </row>
    <row r="2055" spans="1:9" x14ac:dyDescent="0.3">
      <c r="A2055" t="s">
        <v>484</v>
      </c>
      <c r="B2055" t="s">
        <v>347</v>
      </c>
      <c r="C2055" t="s">
        <v>463</v>
      </c>
      <c r="D2055" t="s">
        <v>4313</v>
      </c>
      <c r="E2055" t="s">
        <v>3648</v>
      </c>
      <c r="I2055" t="s">
        <v>3749</v>
      </c>
    </row>
    <row r="2056" spans="1:9" x14ac:dyDescent="0.3">
      <c r="A2056" t="s">
        <v>1235</v>
      </c>
      <c r="B2056" t="s">
        <v>8372</v>
      </c>
      <c r="C2056" t="s">
        <v>6877</v>
      </c>
      <c r="D2056" t="s">
        <v>3648</v>
      </c>
      <c r="I2056" t="s">
        <v>3033</v>
      </c>
    </row>
    <row r="2057" spans="1:9" x14ac:dyDescent="0.3">
      <c r="A2057" t="s">
        <v>609</v>
      </c>
      <c r="B2057" t="s">
        <v>8374</v>
      </c>
      <c r="I2057" t="s">
        <v>3750</v>
      </c>
    </row>
    <row r="2058" spans="1:9" x14ac:dyDescent="0.3">
      <c r="A2058" t="s">
        <v>609</v>
      </c>
      <c r="B2058" t="s">
        <v>1235</v>
      </c>
      <c r="I2058" t="s">
        <v>3751</v>
      </c>
    </row>
    <row r="2059" spans="1:9" x14ac:dyDescent="0.3">
      <c r="A2059" t="s">
        <v>347</v>
      </c>
      <c r="B2059" t="s">
        <v>609</v>
      </c>
      <c r="C2059" t="s">
        <v>1235</v>
      </c>
      <c r="D2059" t="s">
        <v>6325</v>
      </c>
      <c r="E2059" t="s">
        <v>8372</v>
      </c>
      <c r="I2059" t="s">
        <v>3753</v>
      </c>
    </row>
    <row r="2060" spans="1:9" x14ac:dyDescent="0.3">
      <c r="A2060" t="s">
        <v>1235</v>
      </c>
      <c r="B2060" t="s">
        <v>6325</v>
      </c>
      <c r="C2060" t="s">
        <v>4207</v>
      </c>
      <c r="D2060" t="s">
        <v>6877</v>
      </c>
      <c r="I2060" t="s">
        <v>3755</v>
      </c>
    </row>
    <row r="2061" spans="1:9" x14ac:dyDescent="0.3">
      <c r="A2061" t="s">
        <v>4675</v>
      </c>
      <c r="B2061" t="s">
        <v>1235</v>
      </c>
      <c r="C2061" t="s">
        <v>7902</v>
      </c>
      <c r="I2061" t="s">
        <v>3757</v>
      </c>
    </row>
    <row r="2062" spans="1:9" x14ac:dyDescent="0.3">
      <c r="A2062" t="s">
        <v>609</v>
      </c>
      <c r="B2062" t="s">
        <v>1235</v>
      </c>
      <c r="C2062" t="s">
        <v>4207</v>
      </c>
      <c r="D2062" t="s">
        <v>6877</v>
      </c>
      <c r="I2062" t="s">
        <v>3758</v>
      </c>
    </row>
    <row r="2063" spans="1:9" x14ac:dyDescent="0.3">
      <c r="A2063" t="s">
        <v>609</v>
      </c>
      <c r="B2063" t="s">
        <v>1235</v>
      </c>
      <c r="C2063" t="s">
        <v>6877</v>
      </c>
      <c r="I2063" t="s">
        <v>3759</v>
      </c>
    </row>
    <row r="2064" spans="1:9" x14ac:dyDescent="0.3">
      <c r="A2064" t="s">
        <v>463</v>
      </c>
      <c r="B2064" t="s">
        <v>6877</v>
      </c>
      <c r="I2064" t="s">
        <v>3761</v>
      </c>
    </row>
    <row r="2065" spans="1:9" x14ac:dyDescent="0.3">
      <c r="A2065" t="s">
        <v>1235</v>
      </c>
      <c r="B2065" t="s">
        <v>6877</v>
      </c>
      <c r="I2065" t="s">
        <v>3763</v>
      </c>
    </row>
    <row r="2066" spans="1:9" x14ac:dyDescent="0.3">
      <c r="A2066" t="s">
        <v>609</v>
      </c>
      <c r="B2066" t="s">
        <v>8374</v>
      </c>
      <c r="C2066" t="s">
        <v>1235</v>
      </c>
      <c r="I2066" t="s">
        <v>3764</v>
      </c>
    </row>
    <row r="2067" spans="1:9" x14ac:dyDescent="0.3">
      <c r="A2067" t="s">
        <v>484</v>
      </c>
      <c r="B2067" t="s">
        <v>8374</v>
      </c>
      <c r="C2067" t="s">
        <v>1235</v>
      </c>
      <c r="D2067" t="s">
        <v>3648</v>
      </c>
      <c r="I2067" t="s">
        <v>3765</v>
      </c>
    </row>
    <row r="2068" spans="1:9" x14ac:dyDescent="0.3">
      <c r="A2068" t="s">
        <v>609</v>
      </c>
      <c r="I2068" t="s">
        <v>3767</v>
      </c>
    </row>
    <row r="2069" spans="1:9" x14ac:dyDescent="0.3">
      <c r="A2069" t="s">
        <v>609</v>
      </c>
      <c r="B2069" t="s">
        <v>6877</v>
      </c>
      <c r="I2069" t="s">
        <v>3769</v>
      </c>
    </row>
    <row r="2070" spans="1:9" x14ac:dyDescent="0.3">
      <c r="A2070" t="s">
        <v>347</v>
      </c>
      <c r="B2070" t="s">
        <v>4040</v>
      </c>
      <c r="C2070" t="s">
        <v>6325</v>
      </c>
      <c r="D2070" t="s">
        <v>463</v>
      </c>
      <c r="I2070" t="s">
        <v>3771</v>
      </c>
    </row>
    <row r="2071" spans="1:9" x14ac:dyDescent="0.3">
      <c r="A2071" t="s">
        <v>4675</v>
      </c>
      <c r="B2071" t="s">
        <v>1235</v>
      </c>
      <c r="C2071" t="s">
        <v>7902</v>
      </c>
      <c r="I2071" t="s">
        <v>3773</v>
      </c>
    </row>
    <row r="2072" spans="1:9" x14ac:dyDescent="0.3">
      <c r="A2072" t="s">
        <v>347</v>
      </c>
      <c r="B2072" t="s">
        <v>4040</v>
      </c>
      <c r="C2072" t="s">
        <v>6325</v>
      </c>
      <c r="D2072" t="s">
        <v>6081</v>
      </c>
      <c r="I2072" t="s">
        <v>3776</v>
      </c>
    </row>
    <row r="2073" spans="1:9" x14ac:dyDescent="0.3">
      <c r="A2073" t="s">
        <v>1235</v>
      </c>
      <c r="B2073" t="s">
        <v>2285</v>
      </c>
      <c r="C2073" t="s">
        <v>8372</v>
      </c>
      <c r="D2073" t="s">
        <v>3648</v>
      </c>
      <c r="I2073" t="s">
        <v>3777</v>
      </c>
    </row>
    <row r="2074" spans="1:9" x14ac:dyDescent="0.3">
      <c r="A2074" t="s">
        <v>1235</v>
      </c>
      <c r="B2074" t="s">
        <v>8372</v>
      </c>
      <c r="C2074" t="s">
        <v>3648</v>
      </c>
      <c r="I2074" t="s">
        <v>3779</v>
      </c>
    </row>
    <row r="2075" spans="1:9" x14ac:dyDescent="0.3">
      <c r="A2075" t="s">
        <v>4040</v>
      </c>
      <c r="B2075" t="s">
        <v>609</v>
      </c>
      <c r="C2075" t="s">
        <v>1235</v>
      </c>
      <c r="D2075" t="s">
        <v>6325</v>
      </c>
      <c r="E2075" t="s">
        <v>6081</v>
      </c>
      <c r="I2075" t="s">
        <v>3782</v>
      </c>
    </row>
    <row r="2076" spans="1:9" x14ac:dyDescent="0.3">
      <c r="A2076" t="s">
        <v>347</v>
      </c>
      <c r="B2076" t="s">
        <v>6325</v>
      </c>
      <c r="I2076" t="s">
        <v>3784</v>
      </c>
    </row>
    <row r="2077" spans="1:9" x14ac:dyDescent="0.3">
      <c r="A2077" t="s">
        <v>347</v>
      </c>
      <c r="B2077" t="s">
        <v>609</v>
      </c>
      <c r="I2077" t="s">
        <v>3786</v>
      </c>
    </row>
    <row r="2078" spans="1:9" x14ac:dyDescent="0.3">
      <c r="A2078" t="s">
        <v>347</v>
      </c>
      <c r="B2078" t="s">
        <v>463</v>
      </c>
      <c r="I2078" t="s">
        <v>837</v>
      </c>
    </row>
    <row r="2079" spans="1:9" x14ac:dyDescent="0.3">
      <c r="A2079" t="s">
        <v>4675</v>
      </c>
      <c r="B2079" t="s">
        <v>8374</v>
      </c>
      <c r="C2079" t="s">
        <v>1235</v>
      </c>
      <c r="D2079" t="s">
        <v>7902</v>
      </c>
      <c r="I2079" t="s">
        <v>3788</v>
      </c>
    </row>
    <row r="2080" spans="1:9" x14ac:dyDescent="0.3">
      <c r="A2080" t="s">
        <v>8374</v>
      </c>
      <c r="B2080" t="s">
        <v>1235</v>
      </c>
      <c r="C2080" t="s">
        <v>3648</v>
      </c>
      <c r="I2080" t="s">
        <v>3789</v>
      </c>
    </row>
    <row r="2081" spans="1:9" x14ac:dyDescent="0.3">
      <c r="A2081" t="s">
        <v>2285</v>
      </c>
      <c r="B2081" t="s">
        <v>3648</v>
      </c>
      <c r="I2081" t="s">
        <v>3791</v>
      </c>
    </row>
    <row r="2082" spans="1:9" x14ac:dyDescent="0.3">
      <c r="A2082" t="s">
        <v>609</v>
      </c>
      <c r="B2082" t="s">
        <v>1235</v>
      </c>
      <c r="C2082" t="s">
        <v>6877</v>
      </c>
      <c r="I2082" t="s">
        <v>3792</v>
      </c>
    </row>
    <row r="2083" spans="1:9" x14ac:dyDescent="0.3">
      <c r="A2083" t="s">
        <v>347</v>
      </c>
      <c r="B2083" t="s">
        <v>609</v>
      </c>
      <c r="C2083" t="s">
        <v>463</v>
      </c>
      <c r="D2083" t="s">
        <v>4207</v>
      </c>
      <c r="E2083" t="s">
        <v>4313</v>
      </c>
      <c r="I2083" t="s">
        <v>3794</v>
      </c>
    </row>
    <row r="2084" spans="1:9" x14ac:dyDescent="0.3">
      <c r="A2084" t="s">
        <v>609</v>
      </c>
      <c r="B2084" t="s">
        <v>1235</v>
      </c>
      <c r="C2084" t="s">
        <v>6877</v>
      </c>
      <c r="D2084" t="s">
        <v>3648</v>
      </c>
      <c r="I2084" t="s">
        <v>3795</v>
      </c>
    </row>
    <row r="2085" spans="1:9" x14ac:dyDescent="0.3">
      <c r="A2085" t="s">
        <v>484</v>
      </c>
      <c r="B2085" t="s">
        <v>4313</v>
      </c>
      <c r="I2085" t="s">
        <v>3797</v>
      </c>
    </row>
    <row r="2086" spans="1:9" x14ac:dyDescent="0.3">
      <c r="A2086" t="s">
        <v>8374</v>
      </c>
      <c r="B2086" t="s">
        <v>1235</v>
      </c>
      <c r="C2086" t="s">
        <v>3648</v>
      </c>
      <c r="I2086" t="s">
        <v>3799</v>
      </c>
    </row>
    <row r="2087" spans="1:9" x14ac:dyDescent="0.3">
      <c r="A2087" t="s">
        <v>4675</v>
      </c>
      <c r="B2087" t="s">
        <v>1235</v>
      </c>
      <c r="C2087" t="s">
        <v>4207</v>
      </c>
      <c r="I2087" t="s">
        <v>3801</v>
      </c>
    </row>
    <row r="2088" spans="1:9" x14ac:dyDescent="0.3">
      <c r="A2088" t="s">
        <v>609</v>
      </c>
      <c r="I2088" t="s">
        <v>3802</v>
      </c>
    </row>
    <row r="2089" spans="1:9" x14ac:dyDescent="0.3">
      <c r="A2089" t="s">
        <v>1235</v>
      </c>
      <c r="I2089" t="s">
        <v>3803</v>
      </c>
    </row>
    <row r="2090" spans="1:9" x14ac:dyDescent="0.3">
      <c r="A2090" t="s">
        <v>609</v>
      </c>
      <c r="B2090" t="s">
        <v>1235</v>
      </c>
      <c r="I2090" t="s">
        <v>3804</v>
      </c>
    </row>
    <row r="2091" spans="1:9" x14ac:dyDescent="0.3">
      <c r="A2091" t="s">
        <v>1235</v>
      </c>
      <c r="B2091" t="s">
        <v>8372</v>
      </c>
      <c r="I2091" t="s">
        <v>3806</v>
      </c>
    </row>
    <row r="2092" spans="1:9" x14ac:dyDescent="0.3">
      <c r="A2092" t="s">
        <v>484</v>
      </c>
      <c r="B2092" t="s">
        <v>609</v>
      </c>
      <c r="I2092" t="s">
        <v>3807</v>
      </c>
    </row>
    <row r="2093" spans="1:9" x14ac:dyDescent="0.3">
      <c r="A2093" t="s">
        <v>2285</v>
      </c>
      <c r="B2093" t="s">
        <v>3648</v>
      </c>
      <c r="I2093" t="s">
        <v>3808</v>
      </c>
    </row>
    <row r="2094" spans="1:9" x14ac:dyDescent="0.3">
      <c r="A2094" t="s">
        <v>8374</v>
      </c>
      <c r="B2094" t="s">
        <v>1235</v>
      </c>
      <c r="C2094" t="s">
        <v>8372</v>
      </c>
      <c r="D2094" t="s">
        <v>3648</v>
      </c>
      <c r="I2094" t="s">
        <v>3809</v>
      </c>
    </row>
    <row r="2095" spans="1:9" x14ac:dyDescent="0.3">
      <c r="A2095" t="s">
        <v>609</v>
      </c>
      <c r="I2095" t="s">
        <v>3810</v>
      </c>
    </row>
    <row r="2096" spans="1:9" x14ac:dyDescent="0.3">
      <c r="A2096" t="s">
        <v>609</v>
      </c>
      <c r="B2096" t="s">
        <v>1235</v>
      </c>
      <c r="C2096" t="s">
        <v>6081</v>
      </c>
      <c r="D2096" t="s">
        <v>6877</v>
      </c>
      <c r="E2096" t="s">
        <v>5263</v>
      </c>
      <c r="I2096" t="s">
        <v>3813</v>
      </c>
    </row>
    <row r="2097" spans="1:9" x14ac:dyDescent="0.3">
      <c r="A2097" t="s">
        <v>4675</v>
      </c>
      <c r="B2097" t="s">
        <v>1235</v>
      </c>
      <c r="C2097" t="s">
        <v>7902</v>
      </c>
      <c r="I2097" t="s">
        <v>3814</v>
      </c>
    </row>
    <row r="2098" spans="1:9" x14ac:dyDescent="0.3">
      <c r="A2098" t="s">
        <v>484</v>
      </c>
      <c r="B2098" t="s">
        <v>347</v>
      </c>
      <c r="C2098" t="s">
        <v>1235</v>
      </c>
      <c r="D2098" t="s">
        <v>8372</v>
      </c>
      <c r="I2098" t="s">
        <v>3816</v>
      </c>
    </row>
    <row r="2099" spans="1:9" x14ac:dyDescent="0.3">
      <c r="A2099" t="s">
        <v>2285</v>
      </c>
      <c r="I2099" t="s">
        <v>3818</v>
      </c>
    </row>
    <row r="2100" spans="1:9" x14ac:dyDescent="0.3">
      <c r="A2100" t="s">
        <v>347</v>
      </c>
      <c r="B2100" t="s">
        <v>609</v>
      </c>
      <c r="I2100" t="s">
        <v>3820</v>
      </c>
    </row>
    <row r="2101" spans="1:9" x14ac:dyDescent="0.3">
      <c r="A2101" t="s">
        <v>8374</v>
      </c>
      <c r="B2101" t="s">
        <v>1235</v>
      </c>
      <c r="C2101" t="s">
        <v>8372</v>
      </c>
      <c r="D2101" t="s">
        <v>3648</v>
      </c>
      <c r="I2101" t="s">
        <v>3822</v>
      </c>
    </row>
    <row r="2102" spans="1:9" x14ac:dyDescent="0.3">
      <c r="A2102" t="s">
        <v>1235</v>
      </c>
      <c r="B2102" t="s">
        <v>3648</v>
      </c>
      <c r="I2102" t="s">
        <v>3825</v>
      </c>
    </row>
    <row r="2103" spans="1:9" x14ac:dyDescent="0.3">
      <c r="A2103" t="s">
        <v>609</v>
      </c>
      <c r="B2103" t="s">
        <v>1235</v>
      </c>
      <c r="C2103" t="s">
        <v>4207</v>
      </c>
      <c r="D2103" t="s">
        <v>6877</v>
      </c>
      <c r="I2103" t="s">
        <v>3826</v>
      </c>
    </row>
    <row r="2104" spans="1:9" x14ac:dyDescent="0.3">
      <c r="A2104" t="s">
        <v>2285</v>
      </c>
      <c r="B2104" t="s">
        <v>8372</v>
      </c>
      <c r="I2104" t="s">
        <v>3828</v>
      </c>
    </row>
    <row r="2105" spans="1:9" x14ac:dyDescent="0.3">
      <c r="A2105" t="s">
        <v>8374</v>
      </c>
      <c r="B2105" t="s">
        <v>1235</v>
      </c>
      <c r="C2105" t="s">
        <v>3648</v>
      </c>
      <c r="I2105" t="s">
        <v>3829</v>
      </c>
    </row>
    <row r="2106" spans="1:9" x14ac:dyDescent="0.3">
      <c r="A2106" t="s">
        <v>8374</v>
      </c>
      <c r="B2106" t="s">
        <v>1235</v>
      </c>
      <c r="C2106" t="s">
        <v>6877</v>
      </c>
      <c r="D2106" t="s">
        <v>3648</v>
      </c>
      <c r="I2106" t="s">
        <v>3830</v>
      </c>
    </row>
    <row r="2107" spans="1:9" x14ac:dyDescent="0.3">
      <c r="A2107" t="s">
        <v>1235</v>
      </c>
      <c r="B2107" t="s">
        <v>463</v>
      </c>
      <c r="C2107" t="s">
        <v>6877</v>
      </c>
      <c r="D2107" t="s">
        <v>4313</v>
      </c>
      <c r="I2107" t="s">
        <v>3831</v>
      </c>
    </row>
    <row r="2108" spans="1:9" x14ac:dyDescent="0.3">
      <c r="A2108" t="s">
        <v>609</v>
      </c>
      <c r="B2108" t="s">
        <v>6325</v>
      </c>
      <c r="C2108" t="s">
        <v>6877</v>
      </c>
      <c r="I2108" t="s">
        <v>3832</v>
      </c>
    </row>
    <row r="2109" spans="1:9" x14ac:dyDescent="0.3">
      <c r="A2109" t="s">
        <v>484</v>
      </c>
      <c r="B2109" t="s">
        <v>8374</v>
      </c>
      <c r="C2109" t="s">
        <v>1235</v>
      </c>
      <c r="D2109" t="s">
        <v>3648</v>
      </c>
      <c r="I2109" t="s">
        <v>3833</v>
      </c>
    </row>
    <row r="2110" spans="1:9" x14ac:dyDescent="0.3">
      <c r="A2110" t="s">
        <v>484</v>
      </c>
      <c r="B2110" t="s">
        <v>609</v>
      </c>
      <c r="C2110" t="s">
        <v>4313</v>
      </c>
      <c r="I2110" t="s">
        <v>3834</v>
      </c>
    </row>
    <row r="2111" spans="1:9" x14ac:dyDescent="0.3">
      <c r="A2111" t="s">
        <v>609</v>
      </c>
      <c r="B2111" t="s">
        <v>8374</v>
      </c>
      <c r="C2111" t="s">
        <v>6325</v>
      </c>
      <c r="D2111" t="s">
        <v>8372</v>
      </c>
      <c r="E2111" t="s">
        <v>6877</v>
      </c>
      <c r="F2111" t="s">
        <v>3648</v>
      </c>
      <c r="I2111" t="s">
        <v>3837</v>
      </c>
    </row>
    <row r="2112" spans="1:9" x14ac:dyDescent="0.3">
      <c r="A2112" t="s">
        <v>484</v>
      </c>
      <c r="B2112" t="s">
        <v>2285</v>
      </c>
      <c r="C2112" t="s">
        <v>4313</v>
      </c>
      <c r="D2112" t="s">
        <v>3648</v>
      </c>
      <c r="I2112" t="s">
        <v>3839</v>
      </c>
    </row>
    <row r="2113" spans="1:9" x14ac:dyDescent="0.3">
      <c r="A2113" t="s">
        <v>609</v>
      </c>
      <c r="B2113" t="s">
        <v>6877</v>
      </c>
      <c r="I2113" t="s">
        <v>3841</v>
      </c>
    </row>
    <row r="2114" spans="1:9" x14ac:dyDescent="0.3">
      <c r="A2114" t="s">
        <v>347</v>
      </c>
      <c r="B2114" t="s">
        <v>609</v>
      </c>
      <c r="C2114" t="s">
        <v>6325</v>
      </c>
      <c r="D2114" t="s">
        <v>6877</v>
      </c>
      <c r="I2114" t="s">
        <v>3843</v>
      </c>
    </row>
    <row r="2115" spans="1:9" x14ac:dyDescent="0.3">
      <c r="A2115" t="s">
        <v>2285</v>
      </c>
      <c r="B2115" t="s">
        <v>3648</v>
      </c>
      <c r="I2115" t="s">
        <v>3846</v>
      </c>
    </row>
    <row r="2116" spans="1:9" x14ac:dyDescent="0.3">
      <c r="A2116" t="s">
        <v>484</v>
      </c>
      <c r="B2116" t="s">
        <v>347</v>
      </c>
      <c r="C2116" t="s">
        <v>1235</v>
      </c>
      <c r="D2116" t="s">
        <v>6877</v>
      </c>
      <c r="E2116" t="s">
        <v>5263</v>
      </c>
      <c r="I2116" t="s">
        <v>3848</v>
      </c>
    </row>
    <row r="2117" spans="1:9" x14ac:dyDescent="0.3">
      <c r="A2117" t="s">
        <v>347</v>
      </c>
      <c r="B2117" t="s">
        <v>4040</v>
      </c>
      <c r="C2117" t="s">
        <v>609</v>
      </c>
      <c r="D2117" t="s">
        <v>6325</v>
      </c>
      <c r="E2117" t="s">
        <v>6877</v>
      </c>
      <c r="I2117" t="s">
        <v>3850</v>
      </c>
    </row>
    <row r="2118" spans="1:9" x14ac:dyDescent="0.3">
      <c r="A2118" t="s">
        <v>484</v>
      </c>
      <c r="B2118" t="s">
        <v>463</v>
      </c>
      <c r="C2118" t="s">
        <v>2285</v>
      </c>
      <c r="D2118" t="s">
        <v>3648</v>
      </c>
      <c r="I2118" t="s">
        <v>3851</v>
      </c>
    </row>
    <row r="2119" spans="1:9" x14ac:dyDescent="0.3">
      <c r="A2119" t="s">
        <v>609</v>
      </c>
      <c r="B2119" t="s">
        <v>6325</v>
      </c>
      <c r="C2119" t="s">
        <v>463</v>
      </c>
      <c r="I2119" t="s">
        <v>3854</v>
      </c>
    </row>
    <row r="2120" spans="1:9" x14ac:dyDescent="0.3">
      <c r="A2120" t="s">
        <v>609</v>
      </c>
      <c r="B2120" t="s">
        <v>8374</v>
      </c>
      <c r="C2120" t="s">
        <v>1235</v>
      </c>
      <c r="I2120" t="s">
        <v>3855</v>
      </c>
    </row>
    <row r="2121" spans="1:9" x14ac:dyDescent="0.3">
      <c r="A2121" t="s">
        <v>347</v>
      </c>
      <c r="B2121" t="s">
        <v>8374</v>
      </c>
      <c r="C2121" t="s">
        <v>8372</v>
      </c>
      <c r="D2121" t="s">
        <v>4313</v>
      </c>
      <c r="E2121" t="s">
        <v>3648</v>
      </c>
      <c r="I2121" t="s">
        <v>3858</v>
      </c>
    </row>
    <row r="2122" spans="1:9" x14ac:dyDescent="0.3">
      <c r="A2122" t="s">
        <v>484</v>
      </c>
      <c r="B2122" t="s">
        <v>2285</v>
      </c>
      <c r="C2122" t="s">
        <v>3648</v>
      </c>
      <c r="I2122" t="s">
        <v>3862</v>
      </c>
    </row>
    <row r="2123" spans="1:9" x14ac:dyDescent="0.3">
      <c r="A2123" t="s">
        <v>2285</v>
      </c>
      <c r="B2123" t="s">
        <v>8372</v>
      </c>
      <c r="C2123" t="s">
        <v>3648</v>
      </c>
      <c r="I2123" t="s">
        <v>3865</v>
      </c>
    </row>
    <row r="2124" spans="1:9" x14ac:dyDescent="0.3">
      <c r="A2124" t="s">
        <v>609</v>
      </c>
      <c r="B2124" t="s">
        <v>6877</v>
      </c>
      <c r="I2124" t="s">
        <v>3866</v>
      </c>
    </row>
    <row r="2125" spans="1:9" x14ac:dyDescent="0.3">
      <c r="A2125" t="s">
        <v>1235</v>
      </c>
      <c r="B2125" t="s">
        <v>6877</v>
      </c>
      <c r="I2125" t="s">
        <v>3868</v>
      </c>
    </row>
    <row r="2126" spans="1:9" x14ac:dyDescent="0.3">
      <c r="A2126" t="s">
        <v>609</v>
      </c>
      <c r="B2126" t="s">
        <v>1235</v>
      </c>
      <c r="I2126" t="s">
        <v>3869</v>
      </c>
    </row>
    <row r="2127" spans="1:9" x14ac:dyDescent="0.3">
      <c r="A2127" t="s">
        <v>609</v>
      </c>
      <c r="I2127" t="s">
        <v>3871</v>
      </c>
    </row>
    <row r="2128" spans="1:9" x14ac:dyDescent="0.3">
      <c r="A2128" t="s">
        <v>347</v>
      </c>
      <c r="B2128" t="s">
        <v>609</v>
      </c>
      <c r="C2128" t="s">
        <v>1235</v>
      </c>
      <c r="D2128" t="s">
        <v>463</v>
      </c>
      <c r="I2128" t="s">
        <v>3873</v>
      </c>
    </row>
    <row r="2129" spans="1:9" x14ac:dyDescent="0.3">
      <c r="A2129" t="s">
        <v>609</v>
      </c>
      <c r="B2129" t="s">
        <v>1235</v>
      </c>
      <c r="C2129" t="s">
        <v>6325</v>
      </c>
      <c r="I2129" t="s">
        <v>3874</v>
      </c>
    </row>
    <row r="2130" spans="1:9" x14ac:dyDescent="0.3">
      <c r="A2130" t="s">
        <v>1235</v>
      </c>
      <c r="I2130" t="s">
        <v>3876</v>
      </c>
    </row>
    <row r="2131" spans="1:9" x14ac:dyDescent="0.3">
      <c r="A2131" t="s">
        <v>347</v>
      </c>
      <c r="B2131" t="s">
        <v>4675</v>
      </c>
      <c r="C2131" t="s">
        <v>1235</v>
      </c>
      <c r="I2131" t="s">
        <v>3878</v>
      </c>
    </row>
    <row r="2132" spans="1:9" x14ac:dyDescent="0.3">
      <c r="A2132" t="s">
        <v>609</v>
      </c>
      <c r="I2132" t="s">
        <v>3879</v>
      </c>
    </row>
    <row r="2133" spans="1:9" x14ac:dyDescent="0.3">
      <c r="A2133" t="s">
        <v>347</v>
      </c>
      <c r="B2133" t="s">
        <v>1235</v>
      </c>
      <c r="C2133" t="s">
        <v>2285</v>
      </c>
      <c r="D2133" t="s">
        <v>8372</v>
      </c>
      <c r="E2133" t="s">
        <v>3648</v>
      </c>
      <c r="I2133" t="s">
        <v>3882</v>
      </c>
    </row>
    <row r="2134" spans="1:9" x14ac:dyDescent="0.3">
      <c r="A2134" t="s">
        <v>8374</v>
      </c>
      <c r="B2134" t="s">
        <v>463</v>
      </c>
      <c r="C2134" t="s">
        <v>2285</v>
      </c>
      <c r="I2134" t="s">
        <v>3884</v>
      </c>
    </row>
    <row r="2135" spans="1:9" x14ac:dyDescent="0.3">
      <c r="A2135" t="s">
        <v>4040</v>
      </c>
      <c r="B2135" t="s">
        <v>6325</v>
      </c>
      <c r="C2135" t="s">
        <v>463</v>
      </c>
      <c r="D2135" t="s">
        <v>8372</v>
      </c>
      <c r="I2135" t="s">
        <v>3887</v>
      </c>
    </row>
    <row r="2136" spans="1:9" x14ac:dyDescent="0.3">
      <c r="A2136" t="s">
        <v>609</v>
      </c>
      <c r="B2136" t="s">
        <v>1235</v>
      </c>
      <c r="C2136" t="s">
        <v>6877</v>
      </c>
      <c r="I2136" t="s">
        <v>3888</v>
      </c>
    </row>
    <row r="2137" spans="1:9" x14ac:dyDescent="0.3">
      <c r="A2137" t="s">
        <v>484</v>
      </c>
      <c r="B2137" t="s">
        <v>609</v>
      </c>
      <c r="C2137" t="s">
        <v>8374</v>
      </c>
      <c r="D2137" t="s">
        <v>463</v>
      </c>
      <c r="I2137" t="s">
        <v>3891</v>
      </c>
    </row>
    <row r="2138" spans="1:9" x14ac:dyDescent="0.3">
      <c r="A2138" t="s">
        <v>609</v>
      </c>
      <c r="B2138" t="s">
        <v>6325</v>
      </c>
      <c r="C2138" t="s">
        <v>4207</v>
      </c>
      <c r="D2138" t="s">
        <v>6081</v>
      </c>
      <c r="I2138" t="s">
        <v>3895</v>
      </c>
    </row>
    <row r="2139" spans="1:9" x14ac:dyDescent="0.3">
      <c r="A2139" t="s">
        <v>1235</v>
      </c>
      <c r="I2139" t="s">
        <v>3896</v>
      </c>
    </row>
    <row r="2140" spans="1:9" x14ac:dyDescent="0.3">
      <c r="A2140" t="s">
        <v>1235</v>
      </c>
      <c r="I2140" t="s">
        <v>3898</v>
      </c>
    </row>
    <row r="2141" spans="1:9" x14ac:dyDescent="0.3">
      <c r="A2141" t="s">
        <v>484</v>
      </c>
      <c r="B2141" t="s">
        <v>8374</v>
      </c>
      <c r="C2141" t="s">
        <v>1235</v>
      </c>
      <c r="D2141" t="s">
        <v>3648</v>
      </c>
      <c r="I2141" t="s">
        <v>3900</v>
      </c>
    </row>
    <row r="2142" spans="1:9" x14ac:dyDescent="0.3">
      <c r="A2142" t="s">
        <v>1235</v>
      </c>
      <c r="B2142" t="s">
        <v>463</v>
      </c>
      <c r="C2142" t="s">
        <v>6877</v>
      </c>
      <c r="I2142" t="s">
        <v>2542</v>
      </c>
    </row>
    <row r="2143" spans="1:9" x14ac:dyDescent="0.3">
      <c r="A2143" t="s">
        <v>609</v>
      </c>
      <c r="B2143" t="s">
        <v>6877</v>
      </c>
      <c r="I2143" t="s">
        <v>3902</v>
      </c>
    </row>
    <row r="2144" spans="1:9" x14ac:dyDescent="0.3">
      <c r="A2144" t="s">
        <v>609</v>
      </c>
      <c r="B2144" t="s">
        <v>6877</v>
      </c>
      <c r="I2144" t="s">
        <v>3904</v>
      </c>
    </row>
    <row r="2145" spans="1:9" x14ac:dyDescent="0.3">
      <c r="A2145" t="s">
        <v>4675</v>
      </c>
      <c r="B2145" t="s">
        <v>1235</v>
      </c>
      <c r="C2145" t="s">
        <v>7902</v>
      </c>
      <c r="I2145" t="s">
        <v>3908</v>
      </c>
    </row>
    <row r="2146" spans="1:9" x14ac:dyDescent="0.3">
      <c r="A2146" t="s">
        <v>8374</v>
      </c>
      <c r="B2146" t="s">
        <v>1235</v>
      </c>
      <c r="C2146" t="s">
        <v>8372</v>
      </c>
      <c r="D2146" t="s">
        <v>3648</v>
      </c>
      <c r="I2146" t="s">
        <v>3910</v>
      </c>
    </row>
    <row r="2147" spans="1:9" x14ac:dyDescent="0.3">
      <c r="A2147" t="s">
        <v>609</v>
      </c>
      <c r="I2147" t="s">
        <v>3911</v>
      </c>
    </row>
    <row r="2148" spans="1:9" x14ac:dyDescent="0.3">
      <c r="A2148" t="s">
        <v>484</v>
      </c>
      <c r="B2148" t="s">
        <v>8374</v>
      </c>
      <c r="C2148" t="s">
        <v>3648</v>
      </c>
      <c r="I2148" t="s">
        <v>3912</v>
      </c>
    </row>
    <row r="2149" spans="1:9" x14ac:dyDescent="0.3">
      <c r="A2149" t="s">
        <v>484</v>
      </c>
      <c r="B2149" t="s">
        <v>609</v>
      </c>
      <c r="C2149" t="s">
        <v>8374</v>
      </c>
      <c r="D2149" t="s">
        <v>3648</v>
      </c>
      <c r="I2149" t="s">
        <v>3913</v>
      </c>
    </row>
    <row r="2150" spans="1:9" x14ac:dyDescent="0.3">
      <c r="A2150" t="s">
        <v>609</v>
      </c>
      <c r="B2150" t="s">
        <v>6877</v>
      </c>
      <c r="I2150" t="s">
        <v>3915</v>
      </c>
    </row>
    <row r="2151" spans="1:9" x14ac:dyDescent="0.3">
      <c r="A2151" t="s">
        <v>484</v>
      </c>
      <c r="B2151" t="s">
        <v>347</v>
      </c>
      <c r="C2151" t="s">
        <v>4313</v>
      </c>
      <c r="D2151" t="s">
        <v>3648</v>
      </c>
      <c r="I2151" t="s">
        <v>3917</v>
      </c>
    </row>
    <row r="2152" spans="1:9" x14ac:dyDescent="0.3">
      <c r="A2152" t="s">
        <v>609</v>
      </c>
      <c r="I2152" t="s">
        <v>3918</v>
      </c>
    </row>
    <row r="2153" spans="1:9" x14ac:dyDescent="0.3">
      <c r="A2153" t="s">
        <v>484</v>
      </c>
      <c r="B2153" t="s">
        <v>8374</v>
      </c>
      <c r="C2153" t="s">
        <v>4313</v>
      </c>
      <c r="D2153" t="s">
        <v>3648</v>
      </c>
      <c r="I2153" t="s">
        <v>3919</v>
      </c>
    </row>
    <row r="2154" spans="1:9" x14ac:dyDescent="0.3">
      <c r="A2154" t="s">
        <v>609</v>
      </c>
      <c r="B2154" t="s">
        <v>8374</v>
      </c>
      <c r="I2154" t="s">
        <v>3920</v>
      </c>
    </row>
    <row r="2155" spans="1:9" x14ac:dyDescent="0.3">
      <c r="A2155" t="s">
        <v>4675</v>
      </c>
      <c r="B2155" t="s">
        <v>1235</v>
      </c>
      <c r="C2155" t="s">
        <v>7902</v>
      </c>
      <c r="I2155" t="s">
        <v>3922</v>
      </c>
    </row>
    <row r="2156" spans="1:9" x14ac:dyDescent="0.3">
      <c r="A2156" t="s">
        <v>1235</v>
      </c>
      <c r="B2156" t="s">
        <v>8372</v>
      </c>
      <c r="C2156" t="s">
        <v>6877</v>
      </c>
      <c r="D2156" t="s">
        <v>3648</v>
      </c>
      <c r="E2156" t="s">
        <v>8375</v>
      </c>
      <c r="I2156" t="s">
        <v>3924</v>
      </c>
    </row>
    <row r="2157" spans="1:9" x14ac:dyDescent="0.3">
      <c r="A2157" t="s">
        <v>609</v>
      </c>
      <c r="B2157" t="s">
        <v>1235</v>
      </c>
      <c r="I2157" t="s">
        <v>3925</v>
      </c>
    </row>
    <row r="2158" spans="1:9" x14ac:dyDescent="0.3">
      <c r="A2158" t="s">
        <v>484</v>
      </c>
      <c r="B2158" t="s">
        <v>8374</v>
      </c>
      <c r="C2158" t="s">
        <v>1235</v>
      </c>
      <c r="D2158" t="s">
        <v>8373</v>
      </c>
      <c r="I2158" t="s">
        <v>3927</v>
      </c>
    </row>
    <row r="2159" spans="1:9" x14ac:dyDescent="0.3">
      <c r="A2159" t="s">
        <v>609</v>
      </c>
      <c r="B2159" t="s">
        <v>1235</v>
      </c>
      <c r="C2159" t="s">
        <v>463</v>
      </c>
      <c r="D2159" t="s">
        <v>6877</v>
      </c>
      <c r="I2159" t="s">
        <v>3928</v>
      </c>
    </row>
    <row r="2160" spans="1:9" x14ac:dyDescent="0.3">
      <c r="A2160" t="s">
        <v>484</v>
      </c>
      <c r="B2160" t="s">
        <v>8374</v>
      </c>
      <c r="C2160" t="s">
        <v>3648</v>
      </c>
      <c r="I2160" t="s">
        <v>3929</v>
      </c>
    </row>
    <row r="2161" spans="1:9" x14ac:dyDescent="0.3">
      <c r="A2161" t="s">
        <v>1235</v>
      </c>
      <c r="B2161" t="s">
        <v>463</v>
      </c>
      <c r="C2161" t="s">
        <v>2285</v>
      </c>
      <c r="D2161" t="s">
        <v>8372</v>
      </c>
      <c r="I2161" t="s">
        <v>3931</v>
      </c>
    </row>
    <row r="2162" spans="1:9" x14ac:dyDescent="0.3">
      <c r="A2162" t="s">
        <v>484</v>
      </c>
      <c r="B2162" t="s">
        <v>609</v>
      </c>
      <c r="C2162" t="s">
        <v>6325</v>
      </c>
      <c r="I2162" t="s">
        <v>3933</v>
      </c>
    </row>
    <row r="2163" spans="1:9" x14ac:dyDescent="0.3">
      <c r="A2163" t="s">
        <v>609</v>
      </c>
      <c r="I2163" t="s">
        <v>3934</v>
      </c>
    </row>
    <row r="2164" spans="1:9" x14ac:dyDescent="0.3">
      <c r="A2164" t="s">
        <v>609</v>
      </c>
      <c r="B2164" t="s">
        <v>1235</v>
      </c>
      <c r="C2164" t="s">
        <v>4207</v>
      </c>
      <c r="D2164" t="s">
        <v>8375</v>
      </c>
      <c r="I2164" t="s">
        <v>3937</v>
      </c>
    </row>
    <row r="2165" spans="1:9" x14ac:dyDescent="0.3">
      <c r="A2165" t="s">
        <v>484</v>
      </c>
      <c r="B2165" t="s">
        <v>8374</v>
      </c>
      <c r="C2165" t="s">
        <v>1235</v>
      </c>
      <c r="D2165" t="s">
        <v>3648</v>
      </c>
      <c r="I2165" t="s">
        <v>3938</v>
      </c>
    </row>
    <row r="2166" spans="1:9" x14ac:dyDescent="0.3">
      <c r="A2166" t="s">
        <v>609</v>
      </c>
      <c r="I2166" t="s">
        <v>3939</v>
      </c>
    </row>
    <row r="2167" spans="1:9" x14ac:dyDescent="0.3">
      <c r="A2167" t="s">
        <v>609</v>
      </c>
      <c r="B2167" t="s">
        <v>6877</v>
      </c>
      <c r="I2167" t="s">
        <v>3941</v>
      </c>
    </row>
    <row r="2168" spans="1:9" x14ac:dyDescent="0.3">
      <c r="A2168" t="s">
        <v>609</v>
      </c>
      <c r="B2168" t="s">
        <v>1235</v>
      </c>
      <c r="I2168" t="s">
        <v>3942</v>
      </c>
    </row>
    <row r="2169" spans="1:9" x14ac:dyDescent="0.3">
      <c r="A2169" t="s">
        <v>609</v>
      </c>
      <c r="B2169" t="s">
        <v>8374</v>
      </c>
      <c r="I2169" t="s">
        <v>3943</v>
      </c>
    </row>
    <row r="2170" spans="1:9" x14ac:dyDescent="0.3">
      <c r="A2170" t="s">
        <v>609</v>
      </c>
      <c r="B2170" t="s">
        <v>6081</v>
      </c>
      <c r="C2170" t="s">
        <v>6877</v>
      </c>
      <c r="I2170" t="s">
        <v>3945</v>
      </c>
    </row>
    <row r="2171" spans="1:9" x14ac:dyDescent="0.3">
      <c r="A2171" t="s">
        <v>609</v>
      </c>
      <c r="I2171" t="s">
        <v>3703</v>
      </c>
    </row>
    <row r="2172" spans="1:9" x14ac:dyDescent="0.3">
      <c r="A2172" t="s">
        <v>484</v>
      </c>
      <c r="B2172" t="s">
        <v>8374</v>
      </c>
      <c r="C2172" t="s">
        <v>3648</v>
      </c>
      <c r="I2172" t="s">
        <v>3946</v>
      </c>
    </row>
    <row r="2173" spans="1:9" x14ac:dyDescent="0.3">
      <c r="A2173" t="s">
        <v>347</v>
      </c>
      <c r="B2173" t="s">
        <v>1235</v>
      </c>
      <c r="I2173" t="s">
        <v>3947</v>
      </c>
    </row>
    <row r="2174" spans="1:9" x14ac:dyDescent="0.3">
      <c r="A2174" t="s">
        <v>609</v>
      </c>
      <c r="B2174" t="s">
        <v>6325</v>
      </c>
      <c r="C2174" t="s">
        <v>4313</v>
      </c>
      <c r="I2174" t="s">
        <v>3949</v>
      </c>
    </row>
    <row r="2175" spans="1:9" x14ac:dyDescent="0.3">
      <c r="A2175" t="s">
        <v>484</v>
      </c>
      <c r="B2175" t="s">
        <v>609</v>
      </c>
      <c r="C2175" t="s">
        <v>8374</v>
      </c>
      <c r="I2175" t="s">
        <v>3950</v>
      </c>
    </row>
    <row r="2176" spans="1:9" x14ac:dyDescent="0.3">
      <c r="A2176" t="s">
        <v>484</v>
      </c>
      <c r="B2176" t="s">
        <v>609</v>
      </c>
      <c r="C2176" t="s">
        <v>8374</v>
      </c>
      <c r="I2176" t="s">
        <v>3951</v>
      </c>
    </row>
    <row r="2177" spans="1:9" x14ac:dyDescent="0.3">
      <c r="A2177" t="s">
        <v>609</v>
      </c>
      <c r="B2177" t="s">
        <v>8374</v>
      </c>
      <c r="C2177" t="s">
        <v>4207</v>
      </c>
      <c r="I2177" t="s">
        <v>3952</v>
      </c>
    </row>
    <row r="2178" spans="1:9" x14ac:dyDescent="0.3">
      <c r="A2178" t="s">
        <v>609</v>
      </c>
      <c r="B2178" t="s">
        <v>1235</v>
      </c>
      <c r="C2178" t="s">
        <v>4207</v>
      </c>
      <c r="D2178" t="s">
        <v>6081</v>
      </c>
      <c r="E2178" t="s">
        <v>6877</v>
      </c>
      <c r="I2178" t="s">
        <v>3954</v>
      </c>
    </row>
    <row r="2179" spans="1:9" x14ac:dyDescent="0.3">
      <c r="A2179" t="s">
        <v>609</v>
      </c>
      <c r="B2179" t="s">
        <v>8374</v>
      </c>
      <c r="C2179" t="s">
        <v>1235</v>
      </c>
      <c r="D2179" t="s">
        <v>8372</v>
      </c>
      <c r="E2179" t="s">
        <v>6877</v>
      </c>
      <c r="I2179" t="s">
        <v>3956</v>
      </c>
    </row>
    <row r="2180" spans="1:9" x14ac:dyDescent="0.3">
      <c r="A2180" t="s">
        <v>347</v>
      </c>
      <c r="B2180" t="s">
        <v>4040</v>
      </c>
      <c r="C2180" t="s">
        <v>609</v>
      </c>
      <c r="D2180" t="s">
        <v>6325</v>
      </c>
      <c r="E2180" t="s">
        <v>463</v>
      </c>
      <c r="I2180" t="s">
        <v>3958</v>
      </c>
    </row>
    <row r="2181" spans="1:9" x14ac:dyDescent="0.3">
      <c r="A2181" t="s">
        <v>1235</v>
      </c>
      <c r="B2181" t="s">
        <v>4207</v>
      </c>
      <c r="I2181" t="s">
        <v>3960</v>
      </c>
    </row>
    <row r="2182" spans="1:9" x14ac:dyDescent="0.3">
      <c r="A2182" t="s">
        <v>609</v>
      </c>
      <c r="B2182" t="s">
        <v>463</v>
      </c>
      <c r="I2182" t="s">
        <v>3962</v>
      </c>
    </row>
    <row r="2183" spans="1:9" x14ac:dyDescent="0.3">
      <c r="A2183" t="s">
        <v>484</v>
      </c>
      <c r="B2183" t="s">
        <v>609</v>
      </c>
      <c r="C2183" t="s">
        <v>8374</v>
      </c>
      <c r="D2183" t="s">
        <v>3648</v>
      </c>
      <c r="I2183" t="s">
        <v>3963</v>
      </c>
    </row>
    <row r="2184" spans="1:9" x14ac:dyDescent="0.3">
      <c r="A2184" t="s">
        <v>1235</v>
      </c>
      <c r="B2184" t="s">
        <v>2285</v>
      </c>
      <c r="C2184" t="s">
        <v>4313</v>
      </c>
      <c r="D2184" t="s">
        <v>3648</v>
      </c>
      <c r="I2184" t="s">
        <v>3965</v>
      </c>
    </row>
    <row r="2185" spans="1:9" x14ac:dyDescent="0.3">
      <c r="A2185" t="s">
        <v>347</v>
      </c>
      <c r="B2185" t="s">
        <v>609</v>
      </c>
      <c r="I2185" t="s">
        <v>3966</v>
      </c>
    </row>
    <row r="2186" spans="1:9" x14ac:dyDescent="0.3">
      <c r="A2186" t="s">
        <v>4675</v>
      </c>
      <c r="B2186" t="s">
        <v>609</v>
      </c>
      <c r="C2186" t="s">
        <v>1235</v>
      </c>
      <c r="D2186" t="s">
        <v>7902</v>
      </c>
      <c r="E2186" t="s">
        <v>4207</v>
      </c>
      <c r="F2186" t="s">
        <v>6081</v>
      </c>
      <c r="I2186" t="s">
        <v>3969</v>
      </c>
    </row>
    <row r="2187" spans="1:9" x14ac:dyDescent="0.3">
      <c r="A2187" t="s">
        <v>1235</v>
      </c>
      <c r="B2187" t="s">
        <v>8375</v>
      </c>
      <c r="I2187" t="s">
        <v>3971</v>
      </c>
    </row>
    <row r="2188" spans="1:9" x14ac:dyDescent="0.3">
      <c r="A2188" t="s">
        <v>4675</v>
      </c>
      <c r="B2188" t="s">
        <v>1235</v>
      </c>
      <c r="C2188" t="s">
        <v>3648</v>
      </c>
      <c r="I2188" t="s">
        <v>3972</v>
      </c>
    </row>
    <row r="2189" spans="1:9" x14ac:dyDescent="0.3">
      <c r="A2189" t="s">
        <v>4040</v>
      </c>
      <c r="B2189" t="s">
        <v>1235</v>
      </c>
      <c r="C2189" t="s">
        <v>8372</v>
      </c>
      <c r="D2189" t="s">
        <v>4313</v>
      </c>
      <c r="E2189" t="s">
        <v>3648</v>
      </c>
      <c r="I2189" t="s">
        <v>3974</v>
      </c>
    </row>
    <row r="2190" spans="1:9" x14ac:dyDescent="0.3">
      <c r="A2190" t="s">
        <v>4675</v>
      </c>
      <c r="B2190" t="s">
        <v>1235</v>
      </c>
      <c r="C2190" t="s">
        <v>8373</v>
      </c>
      <c r="I2190" t="s">
        <v>3975</v>
      </c>
    </row>
    <row r="2191" spans="1:9" x14ac:dyDescent="0.3">
      <c r="A2191" t="s">
        <v>2285</v>
      </c>
      <c r="B2191" t="s">
        <v>4313</v>
      </c>
      <c r="I2191" t="s">
        <v>3976</v>
      </c>
    </row>
    <row r="2192" spans="1:9" x14ac:dyDescent="0.3">
      <c r="A2192" t="s">
        <v>609</v>
      </c>
      <c r="B2192" t="s">
        <v>1235</v>
      </c>
      <c r="C2192" t="s">
        <v>6325</v>
      </c>
      <c r="D2192" t="s">
        <v>4207</v>
      </c>
      <c r="E2192" t="s">
        <v>6877</v>
      </c>
      <c r="I2192" t="s">
        <v>3977</v>
      </c>
    </row>
    <row r="2193" spans="1:9" x14ac:dyDescent="0.3">
      <c r="A2193" t="s">
        <v>1235</v>
      </c>
      <c r="B2193" t="s">
        <v>8372</v>
      </c>
      <c r="C2193" t="s">
        <v>6877</v>
      </c>
      <c r="D2193" t="s">
        <v>3648</v>
      </c>
      <c r="I2193" t="s">
        <v>3979</v>
      </c>
    </row>
    <row r="2194" spans="1:9" x14ac:dyDescent="0.3">
      <c r="A2194" t="s">
        <v>484</v>
      </c>
      <c r="B2194" t="s">
        <v>8374</v>
      </c>
      <c r="C2194" t="s">
        <v>1235</v>
      </c>
      <c r="D2194" t="s">
        <v>3648</v>
      </c>
      <c r="I2194" t="s">
        <v>3981</v>
      </c>
    </row>
    <row r="2195" spans="1:9" x14ac:dyDescent="0.3">
      <c r="A2195" t="s">
        <v>1235</v>
      </c>
      <c r="B2195" t="s">
        <v>7902</v>
      </c>
      <c r="C2195" t="s">
        <v>6877</v>
      </c>
      <c r="D2195" t="s">
        <v>8375</v>
      </c>
      <c r="I2195" t="s">
        <v>3982</v>
      </c>
    </row>
    <row r="2196" spans="1:9" x14ac:dyDescent="0.3">
      <c r="A2196" t="s">
        <v>4675</v>
      </c>
      <c r="B2196" t="s">
        <v>1235</v>
      </c>
      <c r="I2196" t="s">
        <v>3984</v>
      </c>
    </row>
    <row r="2197" spans="1:9" x14ac:dyDescent="0.3">
      <c r="A2197" t="s">
        <v>4675</v>
      </c>
      <c r="B2197" t="s">
        <v>1235</v>
      </c>
      <c r="C2197" t="s">
        <v>4207</v>
      </c>
      <c r="I2197" t="s">
        <v>3986</v>
      </c>
    </row>
    <row r="2198" spans="1:9" x14ac:dyDescent="0.3">
      <c r="A2198" t="s">
        <v>484</v>
      </c>
      <c r="B2198" t="s">
        <v>3648</v>
      </c>
      <c r="I2198" t="s">
        <v>3988</v>
      </c>
    </row>
    <row r="2199" spans="1:9" x14ac:dyDescent="0.3">
      <c r="A2199" t="s">
        <v>347</v>
      </c>
      <c r="B2199" t="s">
        <v>609</v>
      </c>
      <c r="C2199" t="s">
        <v>1235</v>
      </c>
      <c r="D2199" t="s">
        <v>6877</v>
      </c>
      <c r="I2199" t="s">
        <v>3990</v>
      </c>
    </row>
    <row r="2200" spans="1:9" x14ac:dyDescent="0.3">
      <c r="A2200" t="s">
        <v>609</v>
      </c>
      <c r="B2200" t="s">
        <v>1235</v>
      </c>
      <c r="C2200" t="s">
        <v>6877</v>
      </c>
      <c r="I2200" t="s">
        <v>3992</v>
      </c>
    </row>
    <row r="2201" spans="1:9" x14ac:dyDescent="0.3">
      <c r="A2201" t="s">
        <v>347</v>
      </c>
      <c r="B2201" t="s">
        <v>4040</v>
      </c>
      <c r="C2201" t="s">
        <v>463</v>
      </c>
      <c r="I2201" t="s">
        <v>3993</v>
      </c>
    </row>
    <row r="2202" spans="1:9" x14ac:dyDescent="0.3">
      <c r="A2202" t="s">
        <v>609</v>
      </c>
      <c r="B2202" t="s">
        <v>1235</v>
      </c>
      <c r="C2202" t="s">
        <v>8372</v>
      </c>
      <c r="D2202" t="s">
        <v>6877</v>
      </c>
      <c r="E2202" t="s">
        <v>3648</v>
      </c>
      <c r="F2202" t="s">
        <v>8375</v>
      </c>
      <c r="I2202" t="s">
        <v>3995</v>
      </c>
    </row>
    <row r="2203" spans="1:9" x14ac:dyDescent="0.3">
      <c r="A2203" t="s">
        <v>4675</v>
      </c>
      <c r="B2203" t="s">
        <v>609</v>
      </c>
      <c r="C2203" t="s">
        <v>6081</v>
      </c>
      <c r="I2203" t="s">
        <v>3998</v>
      </c>
    </row>
    <row r="2204" spans="1:9" x14ac:dyDescent="0.3">
      <c r="A2204" t="s">
        <v>8374</v>
      </c>
      <c r="B2204" t="s">
        <v>1235</v>
      </c>
      <c r="C2204" t="s">
        <v>5263</v>
      </c>
      <c r="I2204" t="s">
        <v>3999</v>
      </c>
    </row>
    <row r="2205" spans="1:9" x14ac:dyDescent="0.3">
      <c r="A2205" t="s">
        <v>4675</v>
      </c>
      <c r="B2205" t="s">
        <v>1235</v>
      </c>
      <c r="C2205" t="s">
        <v>8373</v>
      </c>
      <c r="I2205" t="s">
        <v>4001</v>
      </c>
    </row>
    <row r="2206" spans="1:9" x14ac:dyDescent="0.3">
      <c r="A2206" t="s">
        <v>609</v>
      </c>
      <c r="B2206" t="s">
        <v>4207</v>
      </c>
      <c r="I2206" t="s">
        <v>4002</v>
      </c>
    </row>
    <row r="2207" spans="1:9" x14ac:dyDescent="0.3">
      <c r="A2207" t="s">
        <v>484</v>
      </c>
      <c r="B2207" t="s">
        <v>1235</v>
      </c>
      <c r="C2207" t="s">
        <v>4313</v>
      </c>
      <c r="D2207" t="s">
        <v>3648</v>
      </c>
      <c r="I2207" t="s">
        <v>4003</v>
      </c>
    </row>
    <row r="2208" spans="1:9" x14ac:dyDescent="0.3">
      <c r="A2208" t="s">
        <v>1235</v>
      </c>
      <c r="B2208" t="s">
        <v>8375</v>
      </c>
      <c r="I2208" t="s">
        <v>4004</v>
      </c>
    </row>
    <row r="2209" spans="1:9" x14ac:dyDescent="0.3">
      <c r="A2209" t="s">
        <v>8374</v>
      </c>
      <c r="B2209" t="s">
        <v>1235</v>
      </c>
      <c r="C2209" t="s">
        <v>6877</v>
      </c>
      <c r="D2209" t="s">
        <v>3648</v>
      </c>
      <c r="I2209" t="s">
        <v>4005</v>
      </c>
    </row>
    <row r="2210" spans="1:9" x14ac:dyDescent="0.3">
      <c r="A2210" t="s">
        <v>347</v>
      </c>
      <c r="B2210" t="s">
        <v>6325</v>
      </c>
      <c r="C2210" t="s">
        <v>463</v>
      </c>
      <c r="D2210" t="s">
        <v>6081</v>
      </c>
      <c r="I2210" t="s">
        <v>4007</v>
      </c>
    </row>
    <row r="2211" spans="1:9" x14ac:dyDescent="0.3">
      <c r="A2211" t="s">
        <v>1235</v>
      </c>
      <c r="B2211" t="s">
        <v>6877</v>
      </c>
      <c r="I2211" t="s">
        <v>4008</v>
      </c>
    </row>
    <row r="2212" spans="1:9" x14ac:dyDescent="0.3">
      <c r="A2212" t="s">
        <v>484</v>
      </c>
      <c r="B2212" t="s">
        <v>347</v>
      </c>
      <c r="C2212" t="s">
        <v>4040</v>
      </c>
      <c r="D2212" t="s">
        <v>6325</v>
      </c>
      <c r="E2212" t="s">
        <v>4313</v>
      </c>
      <c r="F2212" t="s">
        <v>3648</v>
      </c>
      <c r="I2212" t="s">
        <v>4011</v>
      </c>
    </row>
    <row r="2213" spans="1:9" x14ac:dyDescent="0.3">
      <c r="A2213" t="s">
        <v>1235</v>
      </c>
      <c r="B2213" t="s">
        <v>7902</v>
      </c>
      <c r="C2213" t="s">
        <v>8373</v>
      </c>
      <c r="I2213" t="s">
        <v>4013</v>
      </c>
    </row>
    <row r="2214" spans="1:9" x14ac:dyDescent="0.3">
      <c r="A2214" t="s">
        <v>484</v>
      </c>
      <c r="B2214" t="s">
        <v>347</v>
      </c>
      <c r="C2214" t="s">
        <v>1235</v>
      </c>
      <c r="D2214" t="s">
        <v>7902</v>
      </c>
      <c r="E2214" t="s">
        <v>6877</v>
      </c>
      <c r="I2214" t="s">
        <v>4017</v>
      </c>
    </row>
    <row r="2215" spans="1:9" x14ac:dyDescent="0.3">
      <c r="A2215" t="s">
        <v>484</v>
      </c>
      <c r="B2215" t="s">
        <v>609</v>
      </c>
      <c r="C2215" t="s">
        <v>8374</v>
      </c>
      <c r="D2215" t="s">
        <v>463</v>
      </c>
      <c r="E2215" t="s">
        <v>2285</v>
      </c>
      <c r="F2215" t="s">
        <v>8372</v>
      </c>
      <c r="G2215" t="s">
        <v>4313</v>
      </c>
      <c r="H2215" t="s">
        <v>3648</v>
      </c>
      <c r="I2215" t="s">
        <v>4022</v>
      </c>
    </row>
    <row r="2216" spans="1:9" x14ac:dyDescent="0.3">
      <c r="A2216" t="s">
        <v>8374</v>
      </c>
      <c r="B2216" t="s">
        <v>1235</v>
      </c>
      <c r="C2216" t="s">
        <v>8372</v>
      </c>
      <c r="I2216" t="s">
        <v>4024</v>
      </c>
    </row>
    <row r="2217" spans="1:9" x14ac:dyDescent="0.3">
      <c r="A2217" t="s">
        <v>609</v>
      </c>
      <c r="B2217" t="s">
        <v>1235</v>
      </c>
      <c r="C2217" t="s">
        <v>463</v>
      </c>
      <c r="D2217" t="s">
        <v>6877</v>
      </c>
      <c r="I2217" t="s">
        <v>4026</v>
      </c>
    </row>
    <row r="2218" spans="1:9" x14ac:dyDescent="0.3">
      <c r="A2218" t="s">
        <v>484</v>
      </c>
      <c r="B2218" t="s">
        <v>1235</v>
      </c>
      <c r="C2218" t="s">
        <v>7902</v>
      </c>
      <c r="D2218" t="s">
        <v>8375</v>
      </c>
      <c r="I2218" t="s">
        <v>4032</v>
      </c>
    </row>
    <row r="2219" spans="1:9" x14ac:dyDescent="0.3">
      <c r="A2219" t="s">
        <v>8374</v>
      </c>
      <c r="B2219" t="s">
        <v>1235</v>
      </c>
      <c r="C2219" t="s">
        <v>3648</v>
      </c>
      <c r="I2219" t="s">
        <v>4034</v>
      </c>
    </row>
    <row r="2220" spans="1:9" x14ac:dyDescent="0.3">
      <c r="A2220" t="s">
        <v>347</v>
      </c>
      <c r="B2220" t="s">
        <v>4040</v>
      </c>
      <c r="C2220" t="s">
        <v>609</v>
      </c>
      <c r="D2220" t="s">
        <v>6325</v>
      </c>
      <c r="I2220" t="s">
        <v>4036</v>
      </c>
    </row>
    <row r="2221" spans="1:9" x14ac:dyDescent="0.3">
      <c r="A2221" t="s">
        <v>4040</v>
      </c>
      <c r="I2221" t="s">
        <v>4041</v>
      </c>
    </row>
    <row r="2222" spans="1:9" x14ac:dyDescent="0.3">
      <c r="A2222" t="s">
        <v>484</v>
      </c>
      <c r="B2222" t="s">
        <v>8374</v>
      </c>
      <c r="C2222" t="s">
        <v>3648</v>
      </c>
      <c r="I2222" t="s">
        <v>4045</v>
      </c>
    </row>
    <row r="2223" spans="1:9" x14ac:dyDescent="0.3">
      <c r="A2223" t="s">
        <v>8374</v>
      </c>
      <c r="B2223" t="s">
        <v>1235</v>
      </c>
      <c r="C2223" t="s">
        <v>8372</v>
      </c>
      <c r="D2223" t="s">
        <v>3648</v>
      </c>
      <c r="I2223" t="s">
        <v>4047</v>
      </c>
    </row>
    <row r="2224" spans="1:9" x14ac:dyDescent="0.3">
      <c r="A2224" t="s">
        <v>1235</v>
      </c>
      <c r="B2224" t="s">
        <v>6877</v>
      </c>
      <c r="I2224" t="s">
        <v>4048</v>
      </c>
    </row>
    <row r="2225" spans="1:9" x14ac:dyDescent="0.3">
      <c r="A2225" t="s">
        <v>484</v>
      </c>
      <c r="B2225" t="s">
        <v>4675</v>
      </c>
      <c r="C2225" t="s">
        <v>8374</v>
      </c>
      <c r="D2225" t="s">
        <v>1235</v>
      </c>
      <c r="I2225" t="s">
        <v>4049</v>
      </c>
    </row>
    <row r="2226" spans="1:9" x14ac:dyDescent="0.3">
      <c r="A2226" t="s">
        <v>347</v>
      </c>
      <c r="B2226" t="s">
        <v>1235</v>
      </c>
      <c r="C2226" t="s">
        <v>5263</v>
      </c>
      <c r="I2226" t="s">
        <v>4050</v>
      </c>
    </row>
    <row r="2227" spans="1:9" x14ac:dyDescent="0.3">
      <c r="A2227" t="s">
        <v>609</v>
      </c>
      <c r="I2227" t="s">
        <v>4051</v>
      </c>
    </row>
    <row r="2228" spans="1:9" x14ac:dyDescent="0.3">
      <c r="A2228" t="s">
        <v>8374</v>
      </c>
      <c r="B2228" t="s">
        <v>1235</v>
      </c>
      <c r="C2228" t="s">
        <v>8372</v>
      </c>
      <c r="D2228" t="s">
        <v>3648</v>
      </c>
      <c r="I2228" t="s">
        <v>4052</v>
      </c>
    </row>
    <row r="2229" spans="1:9" x14ac:dyDescent="0.3">
      <c r="A2229" t="s">
        <v>609</v>
      </c>
      <c r="B2229" t="s">
        <v>6325</v>
      </c>
      <c r="C2229" t="s">
        <v>6877</v>
      </c>
      <c r="I2229" t="s">
        <v>4054</v>
      </c>
    </row>
    <row r="2230" spans="1:9" x14ac:dyDescent="0.3">
      <c r="A2230" t="s">
        <v>2285</v>
      </c>
      <c r="B2230" t="s">
        <v>8372</v>
      </c>
      <c r="I2230" t="s">
        <v>4055</v>
      </c>
    </row>
    <row r="2231" spans="1:9" x14ac:dyDescent="0.3">
      <c r="A2231" t="s">
        <v>2285</v>
      </c>
      <c r="I2231" t="s">
        <v>4056</v>
      </c>
    </row>
    <row r="2232" spans="1:9" x14ac:dyDescent="0.3">
      <c r="A2232" t="s">
        <v>1235</v>
      </c>
      <c r="B2232" t="s">
        <v>2285</v>
      </c>
      <c r="I2232" t="s">
        <v>4058</v>
      </c>
    </row>
    <row r="2233" spans="1:9" x14ac:dyDescent="0.3">
      <c r="A2233" t="s">
        <v>347</v>
      </c>
      <c r="B2233" t="s">
        <v>609</v>
      </c>
      <c r="C2233" t="s">
        <v>4313</v>
      </c>
      <c r="I2233" t="s">
        <v>4059</v>
      </c>
    </row>
    <row r="2234" spans="1:9" x14ac:dyDescent="0.3">
      <c r="A2234" t="s">
        <v>2285</v>
      </c>
      <c r="B2234" t="s">
        <v>8372</v>
      </c>
      <c r="C2234" t="s">
        <v>3648</v>
      </c>
      <c r="I2234" t="s">
        <v>4060</v>
      </c>
    </row>
    <row r="2235" spans="1:9" x14ac:dyDescent="0.3">
      <c r="A2235" t="s">
        <v>609</v>
      </c>
      <c r="B2235" t="s">
        <v>1235</v>
      </c>
      <c r="I2235" t="s">
        <v>4061</v>
      </c>
    </row>
    <row r="2236" spans="1:9" x14ac:dyDescent="0.3">
      <c r="A2236" t="s">
        <v>609</v>
      </c>
      <c r="B2236" t="s">
        <v>1235</v>
      </c>
      <c r="C2236" t="s">
        <v>6877</v>
      </c>
      <c r="I2236" t="s">
        <v>4064</v>
      </c>
    </row>
    <row r="2237" spans="1:9" x14ac:dyDescent="0.3">
      <c r="A2237" t="s">
        <v>609</v>
      </c>
      <c r="B2237" t="s">
        <v>6877</v>
      </c>
      <c r="I2237" t="s">
        <v>4065</v>
      </c>
    </row>
    <row r="2238" spans="1:9" x14ac:dyDescent="0.3">
      <c r="A2238" t="s">
        <v>4675</v>
      </c>
      <c r="B2238" t="s">
        <v>1235</v>
      </c>
      <c r="C2238" t="s">
        <v>3648</v>
      </c>
      <c r="I2238" t="s">
        <v>4066</v>
      </c>
    </row>
    <row r="2239" spans="1:9" x14ac:dyDescent="0.3">
      <c r="A2239" t="s">
        <v>347</v>
      </c>
      <c r="B2239" t="s">
        <v>609</v>
      </c>
      <c r="C2239" t="s">
        <v>1235</v>
      </c>
      <c r="D2239" t="s">
        <v>6325</v>
      </c>
      <c r="E2239" t="s">
        <v>463</v>
      </c>
      <c r="I2239" t="s">
        <v>4070</v>
      </c>
    </row>
    <row r="2240" spans="1:9" x14ac:dyDescent="0.3">
      <c r="A2240" t="s">
        <v>2285</v>
      </c>
      <c r="B2240" t="s">
        <v>3648</v>
      </c>
      <c r="I2240" t="s">
        <v>4071</v>
      </c>
    </row>
    <row r="2241" spans="1:9" x14ac:dyDescent="0.3">
      <c r="A2241" t="s">
        <v>347</v>
      </c>
      <c r="B2241" t="s">
        <v>4040</v>
      </c>
      <c r="C2241" t="s">
        <v>6325</v>
      </c>
      <c r="D2241" t="s">
        <v>463</v>
      </c>
      <c r="I2241" t="s">
        <v>4072</v>
      </c>
    </row>
    <row r="2242" spans="1:9" x14ac:dyDescent="0.3">
      <c r="A2242" t="s">
        <v>484</v>
      </c>
      <c r="B2242" t="s">
        <v>347</v>
      </c>
      <c r="C2242" t="s">
        <v>1235</v>
      </c>
      <c r="D2242" t="s">
        <v>7902</v>
      </c>
      <c r="E2242" t="s">
        <v>6877</v>
      </c>
      <c r="I2242" t="s">
        <v>4075</v>
      </c>
    </row>
    <row r="2243" spans="1:9" x14ac:dyDescent="0.3">
      <c r="A2243" t="s">
        <v>1235</v>
      </c>
      <c r="B2243" t="s">
        <v>8375</v>
      </c>
      <c r="I2243" t="s">
        <v>4077</v>
      </c>
    </row>
    <row r="2244" spans="1:9" x14ac:dyDescent="0.3">
      <c r="A2244" t="s">
        <v>347</v>
      </c>
      <c r="B2244" t="s">
        <v>609</v>
      </c>
      <c r="C2244" t="s">
        <v>6877</v>
      </c>
      <c r="I2244" t="s">
        <v>4079</v>
      </c>
    </row>
    <row r="2245" spans="1:9" x14ac:dyDescent="0.3">
      <c r="A2245" t="s">
        <v>609</v>
      </c>
      <c r="B2245" t="s">
        <v>6877</v>
      </c>
      <c r="I2245" t="s">
        <v>4081</v>
      </c>
    </row>
    <row r="2246" spans="1:9" x14ac:dyDescent="0.3">
      <c r="A2246" t="s">
        <v>1235</v>
      </c>
      <c r="B2246" t="s">
        <v>7902</v>
      </c>
      <c r="C2246" t="s">
        <v>8375</v>
      </c>
      <c r="I2246" t="s">
        <v>4083</v>
      </c>
    </row>
    <row r="2247" spans="1:9" x14ac:dyDescent="0.3">
      <c r="A2247" t="s">
        <v>609</v>
      </c>
      <c r="B2247" t="s">
        <v>1235</v>
      </c>
      <c r="C2247" t="s">
        <v>6877</v>
      </c>
      <c r="I2247" t="s">
        <v>4085</v>
      </c>
    </row>
    <row r="2248" spans="1:9" x14ac:dyDescent="0.3">
      <c r="A2248" t="s">
        <v>6325</v>
      </c>
      <c r="B2248" t="s">
        <v>463</v>
      </c>
      <c r="C2248" t="s">
        <v>4207</v>
      </c>
      <c r="I2248" t="s">
        <v>4090</v>
      </c>
    </row>
    <row r="2249" spans="1:9" x14ac:dyDescent="0.3">
      <c r="A2249" t="s">
        <v>8374</v>
      </c>
      <c r="B2249" t="s">
        <v>1235</v>
      </c>
      <c r="C2249" t="s">
        <v>4207</v>
      </c>
      <c r="D2249" t="s">
        <v>3648</v>
      </c>
      <c r="I2249" t="s">
        <v>4093</v>
      </c>
    </row>
    <row r="2250" spans="1:9" x14ac:dyDescent="0.3">
      <c r="A2250" t="s">
        <v>1235</v>
      </c>
      <c r="B2250" t="s">
        <v>2285</v>
      </c>
      <c r="C2250" t="s">
        <v>8372</v>
      </c>
      <c r="D2250" t="s">
        <v>3648</v>
      </c>
      <c r="I2250" t="s">
        <v>4098</v>
      </c>
    </row>
    <row r="2251" spans="1:9" x14ac:dyDescent="0.3">
      <c r="A2251" t="s">
        <v>609</v>
      </c>
      <c r="B2251" t="s">
        <v>1235</v>
      </c>
      <c r="I2251" t="s">
        <v>4099</v>
      </c>
    </row>
    <row r="2252" spans="1:9" x14ac:dyDescent="0.3">
      <c r="A2252" t="s">
        <v>2285</v>
      </c>
      <c r="I2252" t="s">
        <v>4100</v>
      </c>
    </row>
    <row r="2253" spans="1:9" x14ac:dyDescent="0.3">
      <c r="A2253" t="s">
        <v>347</v>
      </c>
      <c r="B2253" t="s">
        <v>609</v>
      </c>
      <c r="C2253" t="s">
        <v>1235</v>
      </c>
      <c r="I2253" t="s">
        <v>4103</v>
      </c>
    </row>
    <row r="2254" spans="1:9" x14ac:dyDescent="0.3">
      <c r="A2254" t="s">
        <v>609</v>
      </c>
      <c r="B2254" t="s">
        <v>463</v>
      </c>
      <c r="C2254" t="s">
        <v>6877</v>
      </c>
      <c r="I2254" t="s">
        <v>4105</v>
      </c>
    </row>
    <row r="2255" spans="1:9" x14ac:dyDescent="0.3">
      <c r="A2255" t="s">
        <v>609</v>
      </c>
      <c r="I2255" t="s">
        <v>4106</v>
      </c>
    </row>
    <row r="2256" spans="1:9" x14ac:dyDescent="0.3">
      <c r="A2256" t="s">
        <v>484</v>
      </c>
      <c r="B2256" t="s">
        <v>609</v>
      </c>
      <c r="C2256" t="s">
        <v>8374</v>
      </c>
      <c r="D2256" t="s">
        <v>463</v>
      </c>
      <c r="I2256" t="s">
        <v>4107</v>
      </c>
    </row>
    <row r="2257" spans="1:9" x14ac:dyDescent="0.3">
      <c r="A2257" t="s">
        <v>609</v>
      </c>
      <c r="B2257" t="s">
        <v>1235</v>
      </c>
      <c r="C2257" t="s">
        <v>6325</v>
      </c>
      <c r="D2257" t="s">
        <v>463</v>
      </c>
      <c r="E2257" t="s">
        <v>6877</v>
      </c>
      <c r="I2257" t="s">
        <v>4108</v>
      </c>
    </row>
    <row r="2258" spans="1:9" x14ac:dyDescent="0.3">
      <c r="A2258" t="s">
        <v>609</v>
      </c>
      <c r="I2258" t="s">
        <v>4109</v>
      </c>
    </row>
    <row r="2259" spans="1:9" x14ac:dyDescent="0.3">
      <c r="A2259" t="s">
        <v>609</v>
      </c>
      <c r="B2259" t="s">
        <v>6877</v>
      </c>
      <c r="I2259" t="s">
        <v>4110</v>
      </c>
    </row>
    <row r="2260" spans="1:9" x14ac:dyDescent="0.3">
      <c r="A2260" t="s">
        <v>484</v>
      </c>
      <c r="B2260" t="s">
        <v>347</v>
      </c>
      <c r="C2260" t="s">
        <v>4313</v>
      </c>
      <c r="I2260" t="s">
        <v>4111</v>
      </c>
    </row>
    <row r="2261" spans="1:9" x14ac:dyDescent="0.3">
      <c r="A2261" t="s">
        <v>1235</v>
      </c>
      <c r="B2261" t="s">
        <v>2285</v>
      </c>
      <c r="C2261" t="s">
        <v>3648</v>
      </c>
      <c r="I2261" t="s">
        <v>4112</v>
      </c>
    </row>
    <row r="2262" spans="1:9" x14ac:dyDescent="0.3">
      <c r="A2262" t="s">
        <v>609</v>
      </c>
      <c r="B2262" t="s">
        <v>6877</v>
      </c>
      <c r="I2262" t="s">
        <v>4113</v>
      </c>
    </row>
    <row r="2263" spans="1:9" x14ac:dyDescent="0.3">
      <c r="A2263" t="s">
        <v>484</v>
      </c>
      <c r="B2263" t="s">
        <v>1235</v>
      </c>
      <c r="C2263" t="s">
        <v>463</v>
      </c>
      <c r="D2263" t="s">
        <v>8372</v>
      </c>
      <c r="E2263" t="s">
        <v>3648</v>
      </c>
      <c r="I2263" t="s">
        <v>4116</v>
      </c>
    </row>
    <row r="2264" spans="1:9" x14ac:dyDescent="0.3">
      <c r="A2264" t="s">
        <v>609</v>
      </c>
      <c r="B2264" t="s">
        <v>1235</v>
      </c>
      <c r="C2264" t="s">
        <v>6877</v>
      </c>
      <c r="I2264" t="s">
        <v>4117</v>
      </c>
    </row>
    <row r="2265" spans="1:9" x14ac:dyDescent="0.3">
      <c r="A2265" t="s">
        <v>609</v>
      </c>
      <c r="B2265" t="s">
        <v>1235</v>
      </c>
      <c r="I2265" t="s">
        <v>4118</v>
      </c>
    </row>
    <row r="2266" spans="1:9" x14ac:dyDescent="0.3">
      <c r="A2266" t="s">
        <v>609</v>
      </c>
      <c r="B2266" t="s">
        <v>8374</v>
      </c>
      <c r="C2266" t="s">
        <v>1235</v>
      </c>
      <c r="I2266" t="s">
        <v>4120</v>
      </c>
    </row>
    <row r="2267" spans="1:9" x14ac:dyDescent="0.3">
      <c r="A2267" t="s">
        <v>609</v>
      </c>
      <c r="B2267" t="s">
        <v>8374</v>
      </c>
      <c r="I2267" t="s">
        <v>4121</v>
      </c>
    </row>
    <row r="2268" spans="1:9" x14ac:dyDescent="0.3">
      <c r="A2268" t="s">
        <v>609</v>
      </c>
      <c r="B2268" t="s">
        <v>6325</v>
      </c>
      <c r="C2268" t="s">
        <v>6877</v>
      </c>
      <c r="I2268" t="s">
        <v>4122</v>
      </c>
    </row>
    <row r="2269" spans="1:9" x14ac:dyDescent="0.3">
      <c r="A2269" t="s">
        <v>609</v>
      </c>
      <c r="B2269" t="s">
        <v>6325</v>
      </c>
      <c r="I2269" t="s">
        <v>4123</v>
      </c>
    </row>
    <row r="2270" spans="1:9" x14ac:dyDescent="0.3">
      <c r="A2270" t="s">
        <v>484</v>
      </c>
      <c r="B2270" t="s">
        <v>2285</v>
      </c>
      <c r="C2270" t="s">
        <v>4313</v>
      </c>
      <c r="I2270" t="s">
        <v>4124</v>
      </c>
    </row>
    <row r="2271" spans="1:9" x14ac:dyDescent="0.3">
      <c r="A2271" t="s">
        <v>4675</v>
      </c>
      <c r="B2271" t="s">
        <v>1235</v>
      </c>
      <c r="C2271" t="s">
        <v>7902</v>
      </c>
      <c r="D2271" t="s">
        <v>4207</v>
      </c>
      <c r="I2271" t="s">
        <v>4126</v>
      </c>
    </row>
    <row r="2272" spans="1:9" x14ac:dyDescent="0.3">
      <c r="A2272" t="s">
        <v>2285</v>
      </c>
      <c r="B2272" t="s">
        <v>8372</v>
      </c>
      <c r="I2272" t="s">
        <v>4127</v>
      </c>
    </row>
    <row r="2273" spans="1:9" x14ac:dyDescent="0.3">
      <c r="A2273" t="s">
        <v>609</v>
      </c>
      <c r="I2273" t="s">
        <v>4128</v>
      </c>
    </row>
    <row r="2274" spans="1:9" x14ac:dyDescent="0.3">
      <c r="A2274" t="s">
        <v>609</v>
      </c>
      <c r="B2274" t="s">
        <v>1235</v>
      </c>
      <c r="C2274" t="s">
        <v>6877</v>
      </c>
      <c r="I2274" t="s">
        <v>4130</v>
      </c>
    </row>
    <row r="2275" spans="1:9" x14ac:dyDescent="0.3">
      <c r="A2275" t="s">
        <v>1235</v>
      </c>
      <c r="B2275" t="s">
        <v>8372</v>
      </c>
      <c r="I2275" t="s">
        <v>4131</v>
      </c>
    </row>
    <row r="2276" spans="1:9" x14ac:dyDescent="0.3">
      <c r="A2276" t="s">
        <v>609</v>
      </c>
      <c r="B2276" t="s">
        <v>1235</v>
      </c>
      <c r="C2276" t="s">
        <v>463</v>
      </c>
      <c r="D2276" t="s">
        <v>6877</v>
      </c>
      <c r="I2276" t="s">
        <v>4133</v>
      </c>
    </row>
    <row r="2277" spans="1:9" x14ac:dyDescent="0.3">
      <c r="A2277" t="s">
        <v>609</v>
      </c>
      <c r="B2277" t="s">
        <v>1235</v>
      </c>
      <c r="C2277" t="s">
        <v>6877</v>
      </c>
      <c r="I2277" t="s">
        <v>4134</v>
      </c>
    </row>
    <row r="2278" spans="1:9" x14ac:dyDescent="0.3">
      <c r="A2278" t="s">
        <v>1235</v>
      </c>
      <c r="I2278" t="s">
        <v>4135</v>
      </c>
    </row>
    <row r="2279" spans="1:9" x14ac:dyDescent="0.3">
      <c r="A2279" t="s">
        <v>1235</v>
      </c>
      <c r="B2279" t="s">
        <v>7902</v>
      </c>
      <c r="C2279" t="s">
        <v>3648</v>
      </c>
      <c r="I2279" t="s">
        <v>4136</v>
      </c>
    </row>
    <row r="2280" spans="1:9" x14ac:dyDescent="0.3">
      <c r="A2280" t="s">
        <v>1235</v>
      </c>
      <c r="B2280" t="s">
        <v>4207</v>
      </c>
      <c r="C2280" t="s">
        <v>6877</v>
      </c>
      <c r="I2280" t="s">
        <v>4137</v>
      </c>
    </row>
    <row r="2281" spans="1:9" x14ac:dyDescent="0.3">
      <c r="A2281" t="s">
        <v>1235</v>
      </c>
      <c r="B2281" t="s">
        <v>7902</v>
      </c>
      <c r="C2281" t="s">
        <v>8375</v>
      </c>
      <c r="I2281" t="s">
        <v>3060</v>
      </c>
    </row>
    <row r="2282" spans="1:9" x14ac:dyDescent="0.3">
      <c r="A2282" t="s">
        <v>484</v>
      </c>
      <c r="B2282" t="s">
        <v>609</v>
      </c>
      <c r="I2282" t="s">
        <v>4139</v>
      </c>
    </row>
    <row r="2283" spans="1:9" x14ac:dyDescent="0.3">
      <c r="A2283" t="s">
        <v>463</v>
      </c>
      <c r="B2283" t="s">
        <v>2285</v>
      </c>
      <c r="I2283" t="s">
        <v>4140</v>
      </c>
    </row>
    <row r="2284" spans="1:9" x14ac:dyDescent="0.3">
      <c r="A2284" t="s">
        <v>4675</v>
      </c>
      <c r="B2284" t="s">
        <v>1235</v>
      </c>
      <c r="C2284" t="s">
        <v>6325</v>
      </c>
      <c r="D2284" t="s">
        <v>8373</v>
      </c>
      <c r="I2284" t="s">
        <v>4143</v>
      </c>
    </row>
    <row r="2285" spans="1:9" x14ac:dyDescent="0.3">
      <c r="A2285" t="s">
        <v>609</v>
      </c>
      <c r="B2285" t="s">
        <v>1235</v>
      </c>
      <c r="C2285" t="s">
        <v>8375</v>
      </c>
      <c r="I2285" t="s">
        <v>4145</v>
      </c>
    </row>
    <row r="2286" spans="1:9" x14ac:dyDescent="0.3">
      <c r="A2286" t="s">
        <v>609</v>
      </c>
      <c r="B2286" t="s">
        <v>8374</v>
      </c>
      <c r="C2286" t="s">
        <v>1235</v>
      </c>
      <c r="I2286" t="s">
        <v>4147</v>
      </c>
    </row>
    <row r="2287" spans="1:9" x14ac:dyDescent="0.3">
      <c r="A2287" t="s">
        <v>484</v>
      </c>
      <c r="B2287" t="s">
        <v>347</v>
      </c>
      <c r="C2287" t="s">
        <v>463</v>
      </c>
      <c r="I2287" t="s">
        <v>4148</v>
      </c>
    </row>
    <row r="2288" spans="1:9" x14ac:dyDescent="0.3">
      <c r="A2288" t="s">
        <v>4675</v>
      </c>
      <c r="B2288" t="s">
        <v>1235</v>
      </c>
      <c r="C2288" t="s">
        <v>8373</v>
      </c>
      <c r="I2288" t="s">
        <v>4149</v>
      </c>
    </row>
    <row r="2289" spans="1:9" x14ac:dyDescent="0.3">
      <c r="A2289" t="s">
        <v>1235</v>
      </c>
      <c r="B2289" t="s">
        <v>6877</v>
      </c>
      <c r="I2289" t="s">
        <v>4151</v>
      </c>
    </row>
    <row r="2290" spans="1:9" x14ac:dyDescent="0.3">
      <c r="A2290" t="s">
        <v>347</v>
      </c>
      <c r="B2290" t="s">
        <v>463</v>
      </c>
      <c r="C2290" t="s">
        <v>8372</v>
      </c>
      <c r="D2290" t="s">
        <v>3648</v>
      </c>
      <c r="I2290" t="s">
        <v>4152</v>
      </c>
    </row>
    <row r="2291" spans="1:9" x14ac:dyDescent="0.3">
      <c r="A2291" t="s">
        <v>609</v>
      </c>
      <c r="B2291" t="s">
        <v>1235</v>
      </c>
      <c r="C2291" t="s">
        <v>6081</v>
      </c>
      <c r="D2291" t="s">
        <v>6877</v>
      </c>
      <c r="I2291" t="s">
        <v>4154</v>
      </c>
    </row>
    <row r="2292" spans="1:9" x14ac:dyDescent="0.3">
      <c r="A2292" t="s">
        <v>347</v>
      </c>
      <c r="B2292" t="s">
        <v>4675</v>
      </c>
      <c r="C2292" t="s">
        <v>1235</v>
      </c>
      <c r="D2292" t="s">
        <v>3648</v>
      </c>
      <c r="I2292" t="s">
        <v>4155</v>
      </c>
    </row>
    <row r="2293" spans="1:9" x14ac:dyDescent="0.3">
      <c r="A2293" t="s">
        <v>609</v>
      </c>
      <c r="B2293" t="s">
        <v>8374</v>
      </c>
      <c r="I2293" t="s">
        <v>4156</v>
      </c>
    </row>
    <row r="2294" spans="1:9" x14ac:dyDescent="0.3">
      <c r="A2294" t="s">
        <v>1235</v>
      </c>
      <c r="B2294" t="s">
        <v>4207</v>
      </c>
      <c r="C2294" t="s">
        <v>6877</v>
      </c>
      <c r="I2294" t="s">
        <v>4158</v>
      </c>
    </row>
    <row r="2295" spans="1:9" x14ac:dyDescent="0.3">
      <c r="A2295" t="s">
        <v>609</v>
      </c>
      <c r="I2295" t="s">
        <v>4159</v>
      </c>
    </row>
    <row r="2296" spans="1:9" x14ac:dyDescent="0.3">
      <c r="A2296" t="s">
        <v>609</v>
      </c>
      <c r="B2296" t="s">
        <v>8374</v>
      </c>
      <c r="I2296" t="s">
        <v>4161</v>
      </c>
    </row>
    <row r="2297" spans="1:9" x14ac:dyDescent="0.3">
      <c r="A2297" t="s">
        <v>1235</v>
      </c>
      <c r="I2297" t="s">
        <v>4162</v>
      </c>
    </row>
    <row r="2298" spans="1:9" x14ac:dyDescent="0.3">
      <c r="A2298" t="s">
        <v>4675</v>
      </c>
      <c r="B2298" t="s">
        <v>1235</v>
      </c>
      <c r="I2298" t="s">
        <v>4163</v>
      </c>
    </row>
    <row r="2299" spans="1:9" x14ac:dyDescent="0.3">
      <c r="A2299" t="s">
        <v>609</v>
      </c>
      <c r="B2299" t="s">
        <v>6877</v>
      </c>
      <c r="I2299" t="s">
        <v>4164</v>
      </c>
    </row>
    <row r="2300" spans="1:9" x14ac:dyDescent="0.3">
      <c r="A2300" t="s">
        <v>609</v>
      </c>
      <c r="B2300" t="s">
        <v>1235</v>
      </c>
      <c r="C2300" t="s">
        <v>6877</v>
      </c>
      <c r="I2300" t="s">
        <v>4165</v>
      </c>
    </row>
    <row r="2301" spans="1:9" x14ac:dyDescent="0.3">
      <c r="A2301" t="s">
        <v>484</v>
      </c>
      <c r="B2301" t="s">
        <v>347</v>
      </c>
      <c r="C2301" t="s">
        <v>5263</v>
      </c>
      <c r="I2301" t="s">
        <v>4167</v>
      </c>
    </row>
    <row r="2302" spans="1:9" x14ac:dyDescent="0.3">
      <c r="A2302" t="s">
        <v>1235</v>
      </c>
      <c r="B2302" t="s">
        <v>3648</v>
      </c>
      <c r="I2302" t="s">
        <v>4169</v>
      </c>
    </row>
    <row r="2303" spans="1:9" x14ac:dyDescent="0.3">
      <c r="A2303" t="s">
        <v>8372</v>
      </c>
      <c r="B2303" t="s">
        <v>3648</v>
      </c>
      <c r="I2303" t="s">
        <v>4170</v>
      </c>
    </row>
    <row r="2304" spans="1:9" x14ac:dyDescent="0.3">
      <c r="A2304" t="s">
        <v>484</v>
      </c>
      <c r="B2304" t="s">
        <v>8374</v>
      </c>
      <c r="C2304" t="s">
        <v>3648</v>
      </c>
      <c r="I2304" t="s">
        <v>4172</v>
      </c>
    </row>
    <row r="2305" spans="1:9" x14ac:dyDescent="0.3">
      <c r="A2305" t="s">
        <v>1235</v>
      </c>
      <c r="I2305" t="s">
        <v>4173</v>
      </c>
    </row>
    <row r="2306" spans="1:9" x14ac:dyDescent="0.3">
      <c r="A2306" t="s">
        <v>609</v>
      </c>
      <c r="B2306" t="s">
        <v>1235</v>
      </c>
      <c r="C2306" t="s">
        <v>6877</v>
      </c>
      <c r="I2306" t="s">
        <v>4174</v>
      </c>
    </row>
    <row r="2307" spans="1:9" x14ac:dyDescent="0.3">
      <c r="A2307" t="s">
        <v>347</v>
      </c>
      <c r="B2307" t="s">
        <v>609</v>
      </c>
      <c r="I2307" t="s">
        <v>4176</v>
      </c>
    </row>
    <row r="2308" spans="1:9" x14ac:dyDescent="0.3">
      <c r="A2308" t="s">
        <v>609</v>
      </c>
      <c r="B2308" t="s">
        <v>1235</v>
      </c>
      <c r="C2308" t="s">
        <v>6877</v>
      </c>
      <c r="I2308" t="s">
        <v>4178</v>
      </c>
    </row>
    <row r="2309" spans="1:9" x14ac:dyDescent="0.3">
      <c r="A2309" t="s">
        <v>1235</v>
      </c>
      <c r="B2309" t="s">
        <v>6877</v>
      </c>
      <c r="I2309" t="s">
        <v>4179</v>
      </c>
    </row>
    <row r="2310" spans="1:9" x14ac:dyDescent="0.3">
      <c r="A2310" t="s">
        <v>484</v>
      </c>
      <c r="B2310" t="s">
        <v>347</v>
      </c>
      <c r="C2310" t="s">
        <v>463</v>
      </c>
      <c r="I2310" t="s">
        <v>4181</v>
      </c>
    </row>
    <row r="2311" spans="1:9" x14ac:dyDescent="0.3">
      <c r="A2311" t="s">
        <v>4675</v>
      </c>
      <c r="B2311" t="s">
        <v>1235</v>
      </c>
      <c r="C2311" t="s">
        <v>6877</v>
      </c>
      <c r="I2311" t="s">
        <v>4182</v>
      </c>
    </row>
    <row r="2312" spans="1:9" x14ac:dyDescent="0.3">
      <c r="A2312" t="s">
        <v>4675</v>
      </c>
      <c r="B2312" t="s">
        <v>609</v>
      </c>
      <c r="C2312" t="s">
        <v>1235</v>
      </c>
      <c r="I2312" t="s">
        <v>4183</v>
      </c>
    </row>
    <row r="2313" spans="1:9" x14ac:dyDescent="0.3">
      <c r="A2313" t="s">
        <v>1235</v>
      </c>
      <c r="I2313" t="s">
        <v>4184</v>
      </c>
    </row>
    <row r="2314" spans="1:9" x14ac:dyDescent="0.3">
      <c r="A2314" t="s">
        <v>347</v>
      </c>
      <c r="B2314" t="s">
        <v>4675</v>
      </c>
      <c r="C2314" t="s">
        <v>1235</v>
      </c>
      <c r="D2314" t="s">
        <v>7902</v>
      </c>
      <c r="E2314" t="s">
        <v>8375</v>
      </c>
      <c r="I2314" t="s">
        <v>4185</v>
      </c>
    </row>
    <row r="2315" spans="1:9" x14ac:dyDescent="0.3">
      <c r="A2315" t="s">
        <v>484</v>
      </c>
      <c r="B2315" t="s">
        <v>8374</v>
      </c>
      <c r="C2315" t="s">
        <v>3648</v>
      </c>
      <c r="I2315" t="s">
        <v>4187</v>
      </c>
    </row>
    <row r="2316" spans="1:9" x14ac:dyDescent="0.3">
      <c r="A2316" t="s">
        <v>484</v>
      </c>
      <c r="B2316" t="s">
        <v>4313</v>
      </c>
      <c r="I2316" t="s">
        <v>4189</v>
      </c>
    </row>
    <row r="2317" spans="1:9" x14ac:dyDescent="0.3">
      <c r="A2317" t="s">
        <v>1235</v>
      </c>
      <c r="I2317" t="s">
        <v>4190</v>
      </c>
    </row>
    <row r="2318" spans="1:9" x14ac:dyDescent="0.3">
      <c r="A2318" t="s">
        <v>347</v>
      </c>
      <c r="B2318" t="s">
        <v>1235</v>
      </c>
      <c r="C2318" t="s">
        <v>4313</v>
      </c>
      <c r="D2318" t="s">
        <v>3648</v>
      </c>
      <c r="I2318" t="s">
        <v>4193</v>
      </c>
    </row>
    <row r="2319" spans="1:9" x14ac:dyDescent="0.3">
      <c r="A2319" t="s">
        <v>609</v>
      </c>
      <c r="B2319" t="s">
        <v>6877</v>
      </c>
      <c r="I2319" t="s">
        <v>4195</v>
      </c>
    </row>
    <row r="2320" spans="1:9" x14ac:dyDescent="0.3">
      <c r="A2320" t="s">
        <v>4675</v>
      </c>
      <c r="B2320" t="s">
        <v>1235</v>
      </c>
      <c r="C2320" t="s">
        <v>6877</v>
      </c>
      <c r="D2320" t="s">
        <v>8375</v>
      </c>
      <c r="I2320" t="s">
        <v>4198</v>
      </c>
    </row>
    <row r="2321" spans="1:9" x14ac:dyDescent="0.3">
      <c r="A2321" t="s">
        <v>1235</v>
      </c>
      <c r="B2321" t="s">
        <v>8372</v>
      </c>
      <c r="I2321" t="s">
        <v>4201</v>
      </c>
    </row>
    <row r="2322" spans="1:9" x14ac:dyDescent="0.3">
      <c r="A2322" t="s">
        <v>484</v>
      </c>
      <c r="B2322" t="s">
        <v>2285</v>
      </c>
      <c r="C2322" t="s">
        <v>6877</v>
      </c>
      <c r="D2322" t="s">
        <v>4313</v>
      </c>
      <c r="E2322" t="s">
        <v>3648</v>
      </c>
      <c r="I2322" t="s">
        <v>4205</v>
      </c>
    </row>
    <row r="2323" spans="1:9" x14ac:dyDescent="0.3">
      <c r="A2323" t="s">
        <v>8374</v>
      </c>
      <c r="B2323" t="s">
        <v>1235</v>
      </c>
      <c r="C2323" t="s">
        <v>8372</v>
      </c>
      <c r="D2323" t="s">
        <v>3648</v>
      </c>
      <c r="I2323" t="s">
        <v>4206</v>
      </c>
    </row>
    <row r="2324" spans="1:9" x14ac:dyDescent="0.3">
      <c r="A2324" t="s">
        <v>8374</v>
      </c>
      <c r="B2324" t="s">
        <v>1235</v>
      </c>
      <c r="C2324" t="s">
        <v>3648</v>
      </c>
      <c r="I2324" t="s">
        <v>4210</v>
      </c>
    </row>
    <row r="2325" spans="1:9" x14ac:dyDescent="0.3">
      <c r="A2325" t="s">
        <v>3648</v>
      </c>
      <c r="I2325" t="s">
        <v>4213</v>
      </c>
    </row>
    <row r="2326" spans="1:9" x14ac:dyDescent="0.3">
      <c r="A2326" t="s">
        <v>484</v>
      </c>
      <c r="B2326" t="s">
        <v>1235</v>
      </c>
      <c r="C2326" t="s">
        <v>7902</v>
      </c>
      <c r="D2326" t="s">
        <v>6877</v>
      </c>
      <c r="E2326" t="s">
        <v>8375</v>
      </c>
      <c r="F2326" t="s">
        <v>5263</v>
      </c>
      <c r="I2326" t="s">
        <v>4216</v>
      </c>
    </row>
    <row r="2327" spans="1:9" x14ac:dyDescent="0.3">
      <c r="A2327" t="s">
        <v>2285</v>
      </c>
      <c r="I2327" t="s">
        <v>4217</v>
      </c>
    </row>
    <row r="2328" spans="1:9" x14ac:dyDescent="0.3">
      <c r="A2328" t="s">
        <v>484</v>
      </c>
      <c r="B2328" t="s">
        <v>8374</v>
      </c>
      <c r="C2328" t="s">
        <v>1235</v>
      </c>
      <c r="D2328" t="s">
        <v>3648</v>
      </c>
      <c r="I2328" t="s">
        <v>4218</v>
      </c>
    </row>
    <row r="2329" spans="1:9" x14ac:dyDescent="0.3">
      <c r="A2329" t="s">
        <v>484</v>
      </c>
      <c r="B2329" t="s">
        <v>4040</v>
      </c>
      <c r="C2329" t="s">
        <v>4313</v>
      </c>
      <c r="D2329" t="s">
        <v>3648</v>
      </c>
      <c r="I2329" t="s">
        <v>4221</v>
      </c>
    </row>
    <row r="2330" spans="1:9" x14ac:dyDescent="0.3">
      <c r="A2330" t="s">
        <v>1235</v>
      </c>
      <c r="B2330" t="s">
        <v>5263</v>
      </c>
      <c r="I2330" t="s">
        <v>3614</v>
      </c>
    </row>
    <row r="2331" spans="1:9" x14ac:dyDescent="0.3">
      <c r="A2331" t="s">
        <v>484</v>
      </c>
      <c r="B2331" t="s">
        <v>347</v>
      </c>
      <c r="C2331" t="s">
        <v>463</v>
      </c>
      <c r="I2331" t="s">
        <v>4222</v>
      </c>
    </row>
    <row r="2332" spans="1:9" x14ac:dyDescent="0.3">
      <c r="A2332" t="s">
        <v>1235</v>
      </c>
      <c r="B2332" t="s">
        <v>2285</v>
      </c>
      <c r="C2332" t="s">
        <v>8372</v>
      </c>
      <c r="D2332" t="s">
        <v>3648</v>
      </c>
      <c r="I2332" t="s">
        <v>4224</v>
      </c>
    </row>
    <row r="2333" spans="1:9" x14ac:dyDescent="0.3">
      <c r="A2333" t="s">
        <v>609</v>
      </c>
      <c r="I2333" t="s">
        <v>4225</v>
      </c>
    </row>
    <row r="2334" spans="1:9" x14ac:dyDescent="0.3">
      <c r="A2334" t="s">
        <v>484</v>
      </c>
      <c r="B2334" t="s">
        <v>2285</v>
      </c>
      <c r="I2334" t="s">
        <v>4228</v>
      </c>
    </row>
    <row r="2335" spans="1:9" x14ac:dyDescent="0.3">
      <c r="A2335" t="s">
        <v>1235</v>
      </c>
      <c r="B2335" t="s">
        <v>4207</v>
      </c>
      <c r="C2335" t="s">
        <v>6081</v>
      </c>
      <c r="D2335" t="s">
        <v>6877</v>
      </c>
      <c r="I2335" t="s">
        <v>4229</v>
      </c>
    </row>
    <row r="2336" spans="1:9" x14ac:dyDescent="0.3">
      <c r="A2336" t="s">
        <v>484</v>
      </c>
      <c r="B2336" t="s">
        <v>4040</v>
      </c>
      <c r="C2336" t="s">
        <v>609</v>
      </c>
      <c r="D2336" t="s">
        <v>8374</v>
      </c>
      <c r="E2336" t="s">
        <v>6325</v>
      </c>
      <c r="I2336" t="s">
        <v>4232</v>
      </c>
    </row>
    <row r="2337" spans="1:9" x14ac:dyDescent="0.3">
      <c r="A2337" t="s">
        <v>1235</v>
      </c>
      <c r="B2337" t="s">
        <v>7902</v>
      </c>
      <c r="C2337" t="s">
        <v>8375</v>
      </c>
      <c r="I2337" t="s">
        <v>4234</v>
      </c>
    </row>
    <row r="2338" spans="1:9" x14ac:dyDescent="0.3">
      <c r="A2338" t="s">
        <v>484</v>
      </c>
      <c r="B2338" t="s">
        <v>8374</v>
      </c>
      <c r="C2338" t="s">
        <v>1235</v>
      </c>
      <c r="D2338" t="s">
        <v>3648</v>
      </c>
      <c r="I2338" t="s">
        <v>4236</v>
      </c>
    </row>
    <row r="2339" spans="1:9" x14ac:dyDescent="0.3">
      <c r="A2339" t="s">
        <v>1235</v>
      </c>
      <c r="B2339" t="s">
        <v>6325</v>
      </c>
      <c r="C2339" t="s">
        <v>4207</v>
      </c>
      <c r="D2339" t="s">
        <v>6081</v>
      </c>
      <c r="I2339" t="s">
        <v>4239</v>
      </c>
    </row>
    <row r="2340" spans="1:9" x14ac:dyDescent="0.3">
      <c r="A2340" t="s">
        <v>484</v>
      </c>
      <c r="B2340" t="s">
        <v>3648</v>
      </c>
      <c r="I2340" t="s">
        <v>4242</v>
      </c>
    </row>
    <row r="2341" spans="1:9" x14ac:dyDescent="0.3">
      <c r="A2341" t="s">
        <v>8374</v>
      </c>
      <c r="B2341" t="s">
        <v>1235</v>
      </c>
      <c r="C2341" t="s">
        <v>3648</v>
      </c>
      <c r="I2341" t="s">
        <v>4244</v>
      </c>
    </row>
    <row r="2342" spans="1:9" x14ac:dyDescent="0.3">
      <c r="A2342" t="s">
        <v>463</v>
      </c>
      <c r="B2342" t="s">
        <v>2285</v>
      </c>
      <c r="C2342" t="s">
        <v>3648</v>
      </c>
      <c r="I2342" t="s">
        <v>4245</v>
      </c>
    </row>
    <row r="2343" spans="1:9" x14ac:dyDescent="0.3">
      <c r="A2343" t="s">
        <v>484</v>
      </c>
      <c r="B2343" t="s">
        <v>347</v>
      </c>
      <c r="C2343" t="s">
        <v>4313</v>
      </c>
      <c r="I2343" t="s">
        <v>4246</v>
      </c>
    </row>
    <row r="2344" spans="1:9" x14ac:dyDescent="0.3">
      <c r="A2344" t="s">
        <v>1235</v>
      </c>
      <c r="B2344" t="s">
        <v>6325</v>
      </c>
      <c r="C2344" t="s">
        <v>6081</v>
      </c>
      <c r="D2344" t="s">
        <v>6877</v>
      </c>
      <c r="I2344" t="s">
        <v>4249</v>
      </c>
    </row>
    <row r="2345" spans="1:9" x14ac:dyDescent="0.3">
      <c r="A2345" t="s">
        <v>2285</v>
      </c>
      <c r="B2345" t="s">
        <v>8372</v>
      </c>
      <c r="C2345" t="s">
        <v>3648</v>
      </c>
      <c r="I2345" t="s">
        <v>4250</v>
      </c>
    </row>
    <row r="2346" spans="1:9" x14ac:dyDescent="0.3">
      <c r="A2346" t="s">
        <v>609</v>
      </c>
      <c r="I2346" t="s">
        <v>4251</v>
      </c>
    </row>
    <row r="2347" spans="1:9" x14ac:dyDescent="0.3">
      <c r="A2347" t="s">
        <v>347</v>
      </c>
      <c r="B2347" t="s">
        <v>609</v>
      </c>
      <c r="C2347" t="s">
        <v>1235</v>
      </c>
      <c r="D2347" t="s">
        <v>6877</v>
      </c>
      <c r="I2347" t="s">
        <v>4252</v>
      </c>
    </row>
    <row r="2348" spans="1:9" x14ac:dyDescent="0.3">
      <c r="A2348" t="s">
        <v>609</v>
      </c>
      <c r="I2348" t="s">
        <v>4253</v>
      </c>
    </row>
    <row r="2349" spans="1:9" x14ac:dyDescent="0.3">
      <c r="A2349" t="s">
        <v>2285</v>
      </c>
      <c r="B2349" t="s">
        <v>3648</v>
      </c>
      <c r="I2349" t="s">
        <v>4254</v>
      </c>
    </row>
    <row r="2350" spans="1:9" x14ac:dyDescent="0.3">
      <c r="A2350" t="s">
        <v>484</v>
      </c>
      <c r="B2350" t="s">
        <v>347</v>
      </c>
      <c r="C2350" t="s">
        <v>7902</v>
      </c>
      <c r="I2350" t="s">
        <v>2205</v>
      </c>
    </row>
    <row r="2351" spans="1:9" x14ac:dyDescent="0.3">
      <c r="A2351" t="s">
        <v>609</v>
      </c>
      <c r="B2351" t="s">
        <v>1235</v>
      </c>
      <c r="C2351" t="s">
        <v>6325</v>
      </c>
      <c r="D2351" t="s">
        <v>463</v>
      </c>
      <c r="E2351" t="s">
        <v>4313</v>
      </c>
      <c r="I2351" t="s">
        <v>4257</v>
      </c>
    </row>
    <row r="2352" spans="1:9" x14ac:dyDescent="0.3">
      <c r="A2352" t="s">
        <v>609</v>
      </c>
      <c r="B2352" t="s">
        <v>1235</v>
      </c>
      <c r="I2352" t="s">
        <v>4258</v>
      </c>
    </row>
    <row r="2353" spans="1:9" x14ac:dyDescent="0.3">
      <c r="A2353" t="s">
        <v>484</v>
      </c>
      <c r="B2353" t="s">
        <v>8374</v>
      </c>
      <c r="C2353" t="s">
        <v>1235</v>
      </c>
      <c r="D2353" t="s">
        <v>3648</v>
      </c>
      <c r="I2353" t="s">
        <v>4259</v>
      </c>
    </row>
    <row r="2354" spans="1:9" x14ac:dyDescent="0.3">
      <c r="A2354" t="s">
        <v>2285</v>
      </c>
      <c r="B2354" t="s">
        <v>8372</v>
      </c>
      <c r="I2354" t="s">
        <v>4261</v>
      </c>
    </row>
    <row r="2355" spans="1:9" x14ac:dyDescent="0.3">
      <c r="A2355" t="s">
        <v>609</v>
      </c>
      <c r="B2355" t="s">
        <v>6877</v>
      </c>
      <c r="I2355" t="s">
        <v>4262</v>
      </c>
    </row>
    <row r="2356" spans="1:9" x14ac:dyDescent="0.3">
      <c r="A2356" t="s">
        <v>484</v>
      </c>
      <c r="B2356" t="s">
        <v>347</v>
      </c>
      <c r="C2356" t="s">
        <v>4313</v>
      </c>
      <c r="I2356" t="s">
        <v>117</v>
      </c>
    </row>
    <row r="2357" spans="1:9" x14ac:dyDescent="0.3">
      <c r="A2357" t="s">
        <v>609</v>
      </c>
      <c r="B2357" t="s">
        <v>4207</v>
      </c>
      <c r="C2357" t="s">
        <v>6877</v>
      </c>
      <c r="I2357" t="s">
        <v>4264</v>
      </c>
    </row>
    <row r="2358" spans="1:9" x14ac:dyDescent="0.3">
      <c r="A2358" t="s">
        <v>1235</v>
      </c>
      <c r="B2358" t="s">
        <v>463</v>
      </c>
      <c r="C2358" t="s">
        <v>6877</v>
      </c>
      <c r="I2358" t="s">
        <v>4265</v>
      </c>
    </row>
    <row r="2359" spans="1:9" x14ac:dyDescent="0.3">
      <c r="A2359" t="s">
        <v>2285</v>
      </c>
      <c r="I2359" t="s">
        <v>4266</v>
      </c>
    </row>
    <row r="2360" spans="1:9" x14ac:dyDescent="0.3">
      <c r="A2360" t="s">
        <v>609</v>
      </c>
      <c r="I2360" t="s">
        <v>4267</v>
      </c>
    </row>
    <row r="2361" spans="1:9" x14ac:dyDescent="0.3">
      <c r="A2361" t="s">
        <v>4675</v>
      </c>
      <c r="B2361" t="s">
        <v>1235</v>
      </c>
      <c r="C2361" t="s">
        <v>8373</v>
      </c>
      <c r="I2361" t="s">
        <v>4268</v>
      </c>
    </row>
    <row r="2362" spans="1:9" x14ac:dyDescent="0.3">
      <c r="A2362" t="s">
        <v>609</v>
      </c>
      <c r="B2362" t="s">
        <v>4207</v>
      </c>
      <c r="C2362" t="s">
        <v>6877</v>
      </c>
      <c r="I2362" t="s">
        <v>4275</v>
      </c>
    </row>
    <row r="2363" spans="1:9" x14ac:dyDescent="0.3">
      <c r="A2363" t="s">
        <v>609</v>
      </c>
      <c r="B2363" t="s">
        <v>1235</v>
      </c>
      <c r="C2363" t="s">
        <v>6877</v>
      </c>
      <c r="D2363" t="s">
        <v>8373</v>
      </c>
      <c r="I2363" t="s">
        <v>4276</v>
      </c>
    </row>
    <row r="2364" spans="1:9" x14ac:dyDescent="0.3">
      <c r="A2364" t="s">
        <v>8374</v>
      </c>
      <c r="B2364" t="s">
        <v>1235</v>
      </c>
      <c r="C2364" t="s">
        <v>3648</v>
      </c>
      <c r="I2364" t="s">
        <v>4277</v>
      </c>
    </row>
    <row r="2365" spans="1:9" x14ac:dyDescent="0.3">
      <c r="A2365" t="s">
        <v>2285</v>
      </c>
      <c r="B2365" t="s">
        <v>8372</v>
      </c>
      <c r="C2365" t="s">
        <v>3648</v>
      </c>
      <c r="I2365" t="s">
        <v>4279</v>
      </c>
    </row>
    <row r="2366" spans="1:9" x14ac:dyDescent="0.3">
      <c r="A2366" t="s">
        <v>609</v>
      </c>
      <c r="B2366" t="s">
        <v>6877</v>
      </c>
      <c r="I2366" t="s">
        <v>4281</v>
      </c>
    </row>
    <row r="2367" spans="1:9" x14ac:dyDescent="0.3">
      <c r="A2367" t="s">
        <v>347</v>
      </c>
      <c r="B2367" t="s">
        <v>609</v>
      </c>
      <c r="C2367" t="s">
        <v>6325</v>
      </c>
      <c r="D2367" t="s">
        <v>463</v>
      </c>
      <c r="E2367" t="s">
        <v>6081</v>
      </c>
      <c r="I2367" t="s">
        <v>4284</v>
      </c>
    </row>
    <row r="2368" spans="1:9" x14ac:dyDescent="0.3">
      <c r="A2368" t="s">
        <v>8374</v>
      </c>
      <c r="B2368" t="s">
        <v>1235</v>
      </c>
      <c r="C2368" t="s">
        <v>3648</v>
      </c>
      <c r="I2368" t="s">
        <v>4285</v>
      </c>
    </row>
    <row r="2369" spans="1:9" x14ac:dyDescent="0.3">
      <c r="A2369" t="s">
        <v>484</v>
      </c>
      <c r="B2369" t="s">
        <v>347</v>
      </c>
      <c r="C2369" t="s">
        <v>1235</v>
      </c>
      <c r="D2369" t="s">
        <v>7902</v>
      </c>
      <c r="E2369" t="s">
        <v>8375</v>
      </c>
      <c r="I2369" t="s">
        <v>4287</v>
      </c>
    </row>
    <row r="2370" spans="1:9" x14ac:dyDescent="0.3">
      <c r="A2370" t="s">
        <v>2285</v>
      </c>
      <c r="I2370" t="s">
        <v>4289</v>
      </c>
    </row>
    <row r="2371" spans="1:9" x14ac:dyDescent="0.3">
      <c r="A2371" t="s">
        <v>609</v>
      </c>
      <c r="B2371" t="s">
        <v>6877</v>
      </c>
      <c r="I2371" t="s">
        <v>4290</v>
      </c>
    </row>
    <row r="2372" spans="1:9" x14ac:dyDescent="0.3">
      <c r="A2372" t="s">
        <v>609</v>
      </c>
      <c r="B2372" t="s">
        <v>4207</v>
      </c>
      <c r="I2372" t="s">
        <v>4291</v>
      </c>
    </row>
    <row r="2373" spans="1:9" x14ac:dyDescent="0.3">
      <c r="A2373" t="s">
        <v>484</v>
      </c>
      <c r="B2373" t="s">
        <v>347</v>
      </c>
      <c r="C2373" t="s">
        <v>6325</v>
      </c>
      <c r="D2373" t="s">
        <v>4313</v>
      </c>
      <c r="I2373" t="s">
        <v>4293</v>
      </c>
    </row>
    <row r="2374" spans="1:9" x14ac:dyDescent="0.3">
      <c r="A2374" t="s">
        <v>484</v>
      </c>
      <c r="B2374" t="s">
        <v>8374</v>
      </c>
      <c r="C2374" t="s">
        <v>1235</v>
      </c>
      <c r="D2374" t="s">
        <v>3648</v>
      </c>
      <c r="I2374" t="s">
        <v>4297</v>
      </c>
    </row>
    <row r="2375" spans="1:9" x14ac:dyDescent="0.3">
      <c r="A2375" t="s">
        <v>347</v>
      </c>
      <c r="B2375" t="s">
        <v>8374</v>
      </c>
      <c r="C2375" t="s">
        <v>1235</v>
      </c>
      <c r="D2375" t="s">
        <v>6877</v>
      </c>
      <c r="I2375" t="s">
        <v>4302</v>
      </c>
    </row>
    <row r="2376" spans="1:9" x14ac:dyDescent="0.3">
      <c r="A2376" t="s">
        <v>1235</v>
      </c>
      <c r="B2376" t="s">
        <v>8372</v>
      </c>
      <c r="C2376" t="s">
        <v>6877</v>
      </c>
      <c r="D2376" t="s">
        <v>3648</v>
      </c>
      <c r="I2376" t="s">
        <v>4303</v>
      </c>
    </row>
    <row r="2377" spans="1:9" x14ac:dyDescent="0.3">
      <c r="A2377" t="s">
        <v>347</v>
      </c>
      <c r="B2377" t="s">
        <v>2285</v>
      </c>
      <c r="C2377" t="s">
        <v>3648</v>
      </c>
      <c r="I2377" t="s">
        <v>4305</v>
      </c>
    </row>
    <row r="2378" spans="1:9" x14ac:dyDescent="0.3">
      <c r="A2378" t="s">
        <v>4675</v>
      </c>
      <c r="B2378" t="s">
        <v>8374</v>
      </c>
      <c r="C2378" t="s">
        <v>1235</v>
      </c>
      <c r="D2378" t="s">
        <v>3648</v>
      </c>
      <c r="I2378" t="s">
        <v>4306</v>
      </c>
    </row>
    <row r="2379" spans="1:9" x14ac:dyDescent="0.3">
      <c r="A2379" t="s">
        <v>8374</v>
      </c>
      <c r="B2379" t="s">
        <v>1235</v>
      </c>
      <c r="C2379" t="s">
        <v>6877</v>
      </c>
      <c r="D2379" t="s">
        <v>3648</v>
      </c>
      <c r="I2379" t="s">
        <v>4307</v>
      </c>
    </row>
    <row r="2380" spans="1:9" x14ac:dyDescent="0.3">
      <c r="A2380" t="s">
        <v>609</v>
      </c>
      <c r="B2380" t="s">
        <v>8372</v>
      </c>
      <c r="C2380" t="s">
        <v>4313</v>
      </c>
      <c r="D2380" t="s">
        <v>3648</v>
      </c>
      <c r="I2380" t="s">
        <v>4309</v>
      </c>
    </row>
    <row r="2381" spans="1:9" x14ac:dyDescent="0.3">
      <c r="A2381" t="s">
        <v>347</v>
      </c>
      <c r="B2381" t="s">
        <v>4040</v>
      </c>
      <c r="C2381" t="s">
        <v>6325</v>
      </c>
      <c r="D2381" t="s">
        <v>463</v>
      </c>
      <c r="I2381" t="s">
        <v>4311</v>
      </c>
    </row>
    <row r="2382" spans="1:9" x14ac:dyDescent="0.3">
      <c r="A2382" t="s">
        <v>4313</v>
      </c>
      <c r="I2382" t="s">
        <v>4314</v>
      </c>
    </row>
    <row r="2383" spans="1:9" x14ac:dyDescent="0.3">
      <c r="A2383" t="s">
        <v>2285</v>
      </c>
      <c r="B2383" t="s">
        <v>3648</v>
      </c>
      <c r="I2383" t="s">
        <v>4316</v>
      </c>
    </row>
    <row r="2384" spans="1:9" x14ac:dyDescent="0.3">
      <c r="A2384" t="s">
        <v>609</v>
      </c>
      <c r="B2384" t="s">
        <v>1235</v>
      </c>
      <c r="C2384" t="s">
        <v>6325</v>
      </c>
      <c r="D2384" t="s">
        <v>6877</v>
      </c>
      <c r="I2384" t="s">
        <v>4318</v>
      </c>
    </row>
    <row r="2385" spans="1:9" x14ac:dyDescent="0.3">
      <c r="A2385" t="s">
        <v>4675</v>
      </c>
      <c r="B2385" t="s">
        <v>1235</v>
      </c>
      <c r="C2385" t="s">
        <v>6877</v>
      </c>
      <c r="I2385" t="s">
        <v>4320</v>
      </c>
    </row>
    <row r="2386" spans="1:9" x14ac:dyDescent="0.3">
      <c r="A2386" t="s">
        <v>1235</v>
      </c>
      <c r="B2386" t="s">
        <v>8372</v>
      </c>
      <c r="C2386" t="s">
        <v>6877</v>
      </c>
      <c r="D2386" t="s">
        <v>3648</v>
      </c>
      <c r="I2386" t="s">
        <v>4303</v>
      </c>
    </row>
    <row r="2387" spans="1:9" x14ac:dyDescent="0.3">
      <c r="A2387" t="s">
        <v>8374</v>
      </c>
      <c r="B2387" t="s">
        <v>1235</v>
      </c>
      <c r="I2387" t="s">
        <v>4321</v>
      </c>
    </row>
    <row r="2388" spans="1:9" x14ac:dyDescent="0.3">
      <c r="A2388" t="s">
        <v>1235</v>
      </c>
      <c r="B2388" t="s">
        <v>6877</v>
      </c>
      <c r="I2388" t="s">
        <v>4322</v>
      </c>
    </row>
    <row r="2389" spans="1:9" x14ac:dyDescent="0.3">
      <c r="A2389" t="s">
        <v>4675</v>
      </c>
      <c r="B2389" t="s">
        <v>1235</v>
      </c>
      <c r="C2389" t="s">
        <v>6877</v>
      </c>
      <c r="I2389" t="s">
        <v>4324</v>
      </c>
    </row>
    <row r="2390" spans="1:9" x14ac:dyDescent="0.3">
      <c r="A2390" t="s">
        <v>609</v>
      </c>
      <c r="B2390" t="s">
        <v>6877</v>
      </c>
      <c r="I2390" t="s">
        <v>4326</v>
      </c>
    </row>
    <row r="2391" spans="1:9" x14ac:dyDescent="0.3">
      <c r="A2391" t="s">
        <v>1235</v>
      </c>
      <c r="I2391" t="s">
        <v>4328</v>
      </c>
    </row>
    <row r="2392" spans="1:9" x14ac:dyDescent="0.3">
      <c r="A2392" t="s">
        <v>609</v>
      </c>
      <c r="B2392" t="s">
        <v>1235</v>
      </c>
      <c r="I2392" t="s">
        <v>4329</v>
      </c>
    </row>
    <row r="2393" spans="1:9" x14ac:dyDescent="0.3">
      <c r="A2393" t="s">
        <v>609</v>
      </c>
      <c r="I2393" t="s">
        <v>4331</v>
      </c>
    </row>
    <row r="2394" spans="1:9" x14ac:dyDescent="0.3">
      <c r="A2394" t="s">
        <v>609</v>
      </c>
      <c r="B2394" t="s">
        <v>1235</v>
      </c>
      <c r="C2394" t="s">
        <v>6877</v>
      </c>
      <c r="I2394" t="s">
        <v>4332</v>
      </c>
    </row>
    <row r="2395" spans="1:9" x14ac:dyDescent="0.3">
      <c r="A2395" t="s">
        <v>1235</v>
      </c>
      <c r="I2395" t="s">
        <v>4333</v>
      </c>
    </row>
    <row r="2396" spans="1:9" x14ac:dyDescent="0.3">
      <c r="A2396" t="s">
        <v>609</v>
      </c>
      <c r="I2396" t="s">
        <v>4334</v>
      </c>
    </row>
    <row r="2397" spans="1:9" x14ac:dyDescent="0.3">
      <c r="A2397" t="s">
        <v>609</v>
      </c>
      <c r="B2397" t="s">
        <v>1235</v>
      </c>
      <c r="C2397" t="s">
        <v>6877</v>
      </c>
      <c r="D2397" t="s">
        <v>8373</v>
      </c>
      <c r="I2397" t="s">
        <v>4335</v>
      </c>
    </row>
    <row r="2398" spans="1:9" x14ac:dyDescent="0.3">
      <c r="A2398" t="s">
        <v>609</v>
      </c>
      <c r="B2398" t="s">
        <v>1235</v>
      </c>
      <c r="C2398" t="s">
        <v>6877</v>
      </c>
      <c r="I2398" t="s">
        <v>4337</v>
      </c>
    </row>
    <row r="2399" spans="1:9" x14ac:dyDescent="0.3">
      <c r="A2399" t="s">
        <v>1235</v>
      </c>
      <c r="B2399" t="s">
        <v>463</v>
      </c>
      <c r="C2399" t="s">
        <v>2285</v>
      </c>
      <c r="D2399" t="s">
        <v>8372</v>
      </c>
      <c r="E2399" t="s">
        <v>3648</v>
      </c>
      <c r="I2399" t="s">
        <v>4338</v>
      </c>
    </row>
    <row r="2400" spans="1:9" x14ac:dyDescent="0.3">
      <c r="A2400" t="s">
        <v>347</v>
      </c>
      <c r="B2400" t="s">
        <v>609</v>
      </c>
      <c r="C2400" t="s">
        <v>1235</v>
      </c>
      <c r="D2400" t="s">
        <v>6877</v>
      </c>
      <c r="I2400" t="s">
        <v>4339</v>
      </c>
    </row>
    <row r="2401" spans="1:9" x14ac:dyDescent="0.3">
      <c r="A2401" t="s">
        <v>2285</v>
      </c>
      <c r="I2401" t="s">
        <v>4340</v>
      </c>
    </row>
    <row r="2402" spans="1:9" x14ac:dyDescent="0.3">
      <c r="A2402" t="s">
        <v>1235</v>
      </c>
      <c r="I2402" t="s">
        <v>4342</v>
      </c>
    </row>
    <row r="2403" spans="1:9" x14ac:dyDescent="0.3">
      <c r="A2403" t="s">
        <v>609</v>
      </c>
      <c r="B2403" t="s">
        <v>6325</v>
      </c>
      <c r="I2403" t="s">
        <v>4344</v>
      </c>
    </row>
    <row r="2404" spans="1:9" x14ac:dyDescent="0.3">
      <c r="A2404" t="s">
        <v>1235</v>
      </c>
      <c r="B2404" t="s">
        <v>463</v>
      </c>
      <c r="C2404" t="s">
        <v>8375</v>
      </c>
      <c r="I2404" t="s">
        <v>4346</v>
      </c>
    </row>
    <row r="2405" spans="1:9" x14ac:dyDescent="0.3">
      <c r="A2405" t="s">
        <v>484</v>
      </c>
      <c r="B2405" t="s">
        <v>609</v>
      </c>
      <c r="C2405" t="s">
        <v>8374</v>
      </c>
      <c r="D2405" t="s">
        <v>6325</v>
      </c>
      <c r="I2405" t="s">
        <v>4349</v>
      </c>
    </row>
    <row r="2406" spans="1:9" x14ac:dyDescent="0.3">
      <c r="A2406" t="s">
        <v>8374</v>
      </c>
      <c r="B2406" t="s">
        <v>1235</v>
      </c>
      <c r="C2406" t="s">
        <v>6877</v>
      </c>
      <c r="D2406" t="s">
        <v>3648</v>
      </c>
      <c r="I2406" t="s">
        <v>4350</v>
      </c>
    </row>
    <row r="2407" spans="1:9" x14ac:dyDescent="0.3">
      <c r="A2407" t="s">
        <v>1235</v>
      </c>
      <c r="B2407" t="s">
        <v>2285</v>
      </c>
      <c r="C2407" t="s">
        <v>3648</v>
      </c>
      <c r="I2407" t="s">
        <v>4352</v>
      </c>
    </row>
    <row r="2408" spans="1:9" x14ac:dyDescent="0.3">
      <c r="A2408" t="s">
        <v>347</v>
      </c>
      <c r="B2408" t="s">
        <v>609</v>
      </c>
      <c r="C2408" t="s">
        <v>1235</v>
      </c>
      <c r="I2408" t="s">
        <v>4353</v>
      </c>
    </row>
    <row r="2409" spans="1:9" x14ac:dyDescent="0.3">
      <c r="A2409" t="s">
        <v>484</v>
      </c>
      <c r="B2409" t="s">
        <v>8374</v>
      </c>
      <c r="I2409" t="s">
        <v>4355</v>
      </c>
    </row>
    <row r="2410" spans="1:9" x14ac:dyDescent="0.3">
      <c r="A2410" t="s">
        <v>484</v>
      </c>
      <c r="B2410" t="s">
        <v>609</v>
      </c>
      <c r="C2410" t="s">
        <v>8372</v>
      </c>
      <c r="I2410" t="s">
        <v>4358</v>
      </c>
    </row>
    <row r="2411" spans="1:9" x14ac:dyDescent="0.3">
      <c r="A2411" t="s">
        <v>609</v>
      </c>
      <c r="B2411" t="s">
        <v>1235</v>
      </c>
      <c r="I2411" t="s">
        <v>4360</v>
      </c>
    </row>
    <row r="2412" spans="1:9" x14ac:dyDescent="0.3">
      <c r="A2412" t="s">
        <v>1235</v>
      </c>
      <c r="B2412" t="s">
        <v>6877</v>
      </c>
      <c r="I2412" t="s">
        <v>4361</v>
      </c>
    </row>
    <row r="2413" spans="1:9" x14ac:dyDescent="0.3">
      <c r="A2413" t="s">
        <v>609</v>
      </c>
      <c r="I2413" t="s">
        <v>3767</v>
      </c>
    </row>
    <row r="2414" spans="1:9" x14ac:dyDescent="0.3">
      <c r="A2414" t="s">
        <v>609</v>
      </c>
      <c r="B2414" t="s">
        <v>1235</v>
      </c>
      <c r="C2414" t="s">
        <v>6877</v>
      </c>
      <c r="I2414" t="s">
        <v>4367</v>
      </c>
    </row>
    <row r="2415" spans="1:9" x14ac:dyDescent="0.3">
      <c r="A2415" t="s">
        <v>1235</v>
      </c>
      <c r="I2415" t="s">
        <v>4369</v>
      </c>
    </row>
    <row r="2416" spans="1:9" x14ac:dyDescent="0.3">
      <c r="A2416" t="s">
        <v>609</v>
      </c>
      <c r="B2416" t="s">
        <v>463</v>
      </c>
      <c r="C2416" t="s">
        <v>2285</v>
      </c>
      <c r="I2416" t="s">
        <v>4370</v>
      </c>
    </row>
    <row r="2417" spans="1:9" x14ac:dyDescent="0.3">
      <c r="A2417" t="s">
        <v>609</v>
      </c>
      <c r="B2417" t="s">
        <v>8374</v>
      </c>
      <c r="C2417" t="s">
        <v>8372</v>
      </c>
      <c r="I2417" t="s">
        <v>4372</v>
      </c>
    </row>
    <row r="2418" spans="1:9" x14ac:dyDescent="0.3">
      <c r="A2418" t="s">
        <v>609</v>
      </c>
      <c r="I2418" t="s">
        <v>4373</v>
      </c>
    </row>
    <row r="2419" spans="1:9" x14ac:dyDescent="0.3">
      <c r="A2419" t="s">
        <v>484</v>
      </c>
      <c r="B2419" t="s">
        <v>1235</v>
      </c>
      <c r="C2419" t="s">
        <v>463</v>
      </c>
      <c r="D2419" t="s">
        <v>8372</v>
      </c>
      <c r="E2419" t="s">
        <v>3648</v>
      </c>
      <c r="I2419" t="s">
        <v>4116</v>
      </c>
    </row>
    <row r="2420" spans="1:9" x14ac:dyDescent="0.3">
      <c r="A2420" t="s">
        <v>1235</v>
      </c>
      <c r="B2420" t="s">
        <v>6877</v>
      </c>
      <c r="I2420" t="s">
        <v>4375</v>
      </c>
    </row>
    <row r="2421" spans="1:9" x14ac:dyDescent="0.3">
      <c r="A2421" t="s">
        <v>609</v>
      </c>
      <c r="B2421" t="s">
        <v>1235</v>
      </c>
      <c r="C2421" t="s">
        <v>6877</v>
      </c>
      <c r="I2421" t="s">
        <v>4377</v>
      </c>
    </row>
    <row r="2422" spans="1:9" x14ac:dyDescent="0.3">
      <c r="A2422" t="s">
        <v>609</v>
      </c>
      <c r="B2422" t="s">
        <v>6877</v>
      </c>
      <c r="C2422" t="s">
        <v>4313</v>
      </c>
      <c r="I2422" t="s">
        <v>4378</v>
      </c>
    </row>
    <row r="2423" spans="1:9" x14ac:dyDescent="0.3">
      <c r="A2423" t="s">
        <v>1235</v>
      </c>
      <c r="I2423" t="s">
        <v>4379</v>
      </c>
    </row>
    <row r="2424" spans="1:9" x14ac:dyDescent="0.3">
      <c r="A2424" t="s">
        <v>8372</v>
      </c>
      <c r="B2424" t="s">
        <v>4313</v>
      </c>
      <c r="C2424" t="s">
        <v>3648</v>
      </c>
      <c r="I2424" t="s">
        <v>4381</v>
      </c>
    </row>
    <row r="2425" spans="1:9" x14ac:dyDescent="0.3">
      <c r="A2425" t="s">
        <v>484</v>
      </c>
      <c r="B2425" t="s">
        <v>1235</v>
      </c>
      <c r="C2425" t="s">
        <v>4313</v>
      </c>
      <c r="D2425" t="s">
        <v>3648</v>
      </c>
      <c r="I2425" t="s">
        <v>4385</v>
      </c>
    </row>
    <row r="2426" spans="1:9" x14ac:dyDescent="0.3">
      <c r="A2426" t="s">
        <v>609</v>
      </c>
      <c r="B2426" t="s">
        <v>1235</v>
      </c>
      <c r="C2426" t="s">
        <v>4207</v>
      </c>
      <c r="I2426" t="s">
        <v>4387</v>
      </c>
    </row>
    <row r="2427" spans="1:9" x14ac:dyDescent="0.3">
      <c r="A2427" t="s">
        <v>609</v>
      </c>
      <c r="B2427" t="s">
        <v>6877</v>
      </c>
      <c r="I2427" t="s">
        <v>4388</v>
      </c>
    </row>
    <row r="2428" spans="1:9" x14ac:dyDescent="0.3">
      <c r="A2428" t="s">
        <v>609</v>
      </c>
      <c r="B2428" t="s">
        <v>4207</v>
      </c>
      <c r="I2428" t="s">
        <v>4390</v>
      </c>
    </row>
    <row r="2429" spans="1:9" x14ac:dyDescent="0.3">
      <c r="A2429" t="s">
        <v>484</v>
      </c>
      <c r="B2429" t="s">
        <v>347</v>
      </c>
      <c r="C2429" t="s">
        <v>463</v>
      </c>
      <c r="I2429" t="s">
        <v>4391</v>
      </c>
    </row>
    <row r="2430" spans="1:9" x14ac:dyDescent="0.3">
      <c r="A2430" t="s">
        <v>1235</v>
      </c>
      <c r="I2430" t="s">
        <v>4393</v>
      </c>
    </row>
    <row r="2431" spans="1:9" x14ac:dyDescent="0.3">
      <c r="A2431" t="s">
        <v>484</v>
      </c>
      <c r="B2431" t="s">
        <v>8374</v>
      </c>
      <c r="C2431" t="s">
        <v>4313</v>
      </c>
      <c r="I2431" t="s">
        <v>4396</v>
      </c>
    </row>
    <row r="2432" spans="1:9" x14ac:dyDescent="0.3">
      <c r="A2432" t="s">
        <v>1235</v>
      </c>
      <c r="B2432" t="s">
        <v>6877</v>
      </c>
      <c r="I2432" t="s">
        <v>4397</v>
      </c>
    </row>
    <row r="2433" spans="1:9" x14ac:dyDescent="0.3">
      <c r="A2433" t="s">
        <v>1235</v>
      </c>
      <c r="B2433" t="s">
        <v>7902</v>
      </c>
      <c r="C2433" t="s">
        <v>6877</v>
      </c>
      <c r="D2433" t="s">
        <v>8375</v>
      </c>
      <c r="I2433" t="s">
        <v>4399</v>
      </c>
    </row>
    <row r="2434" spans="1:9" x14ac:dyDescent="0.3">
      <c r="A2434" t="s">
        <v>8374</v>
      </c>
      <c r="B2434" t="s">
        <v>1235</v>
      </c>
      <c r="C2434" t="s">
        <v>8372</v>
      </c>
      <c r="D2434" t="s">
        <v>3648</v>
      </c>
      <c r="I2434" t="s">
        <v>4400</v>
      </c>
    </row>
    <row r="2435" spans="1:9" x14ac:dyDescent="0.3">
      <c r="A2435" t="s">
        <v>609</v>
      </c>
      <c r="I2435" t="s">
        <v>4402</v>
      </c>
    </row>
    <row r="2436" spans="1:9" x14ac:dyDescent="0.3">
      <c r="A2436" t="s">
        <v>1235</v>
      </c>
      <c r="B2436" t="s">
        <v>6877</v>
      </c>
      <c r="C2436" t="s">
        <v>8375</v>
      </c>
      <c r="I2436" t="s">
        <v>4405</v>
      </c>
    </row>
    <row r="2437" spans="1:9" x14ac:dyDescent="0.3">
      <c r="A2437" t="s">
        <v>1235</v>
      </c>
      <c r="B2437" t="s">
        <v>463</v>
      </c>
      <c r="I2437" t="s">
        <v>4407</v>
      </c>
    </row>
    <row r="2438" spans="1:9" x14ac:dyDescent="0.3">
      <c r="A2438" t="s">
        <v>609</v>
      </c>
      <c r="B2438" t="s">
        <v>2285</v>
      </c>
      <c r="C2438" t="s">
        <v>6877</v>
      </c>
      <c r="I2438" t="s">
        <v>4408</v>
      </c>
    </row>
    <row r="2439" spans="1:9" x14ac:dyDescent="0.3">
      <c r="A2439" t="s">
        <v>1235</v>
      </c>
      <c r="B2439" t="s">
        <v>6325</v>
      </c>
      <c r="I2439" t="s">
        <v>4409</v>
      </c>
    </row>
    <row r="2440" spans="1:9" x14ac:dyDescent="0.3">
      <c r="A2440" t="s">
        <v>8374</v>
      </c>
      <c r="B2440" t="s">
        <v>1235</v>
      </c>
      <c r="C2440" t="s">
        <v>3648</v>
      </c>
      <c r="I2440" t="s">
        <v>4411</v>
      </c>
    </row>
    <row r="2441" spans="1:9" x14ac:dyDescent="0.3">
      <c r="A2441" t="s">
        <v>1235</v>
      </c>
      <c r="B2441" t="s">
        <v>5263</v>
      </c>
      <c r="I2441" t="s">
        <v>4413</v>
      </c>
    </row>
    <row r="2442" spans="1:9" x14ac:dyDescent="0.3">
      <c r="A2442" t="s">
        <v>609</v>
      </c>
      <c r="B2442" t="s">
        <v>1235</v>
      </c>
      <c r="C2442" t="s">
        <v>6877</v>
      </c>
      <c r="D2442" t="s">
        <v>8373</v>
      </c>
      <c r="I2442" t="s">
        <v>4415</v>
      </c>
    </row>
    <row r="2443" spans="1:9" x14ac:dyDescent="0.3">
      <c r="A2443" t="s">
        <v>1235</v>
      </c>
      <c r="B2443" t="s">
        <v>8372</v>
      </c>
      <c r="C2443" t="s">
        <v>3648</v>
      </c>
      <c r="I2443" t="s">
        <v>4422</v>
      </c>
    </row>
    <row r="2444" spans="1:9" x14ac:dyDescent="0.3">
      <c r="A2444" t="s">
        <v>484</v>
      </c>
      <c r="B2444" t="s">
        <v>609</v>
      </c>
      <c r="C2444" t="s">
        <v>8374</v>
      </c>
      <c r="D2444" t="s">
        <v>1235</v>
      </c>
      <c r="E2444" t="s">
        <v>3648</v>
      </c>
      <c r="I2444" t="s">
        <v>4424</v>
      </c>
    </row>
    <row r="2445" spans="1:9" x14ac:dyDescent="0.3">
      <c r="A2445" t="s">
        <v>609</v>
      </c>
      <c r="B2445" t="s">
        <v>2285</v>
      </c>
      <c r="C2445" t="s">
        <v>4313</v>
      </c>
      <c r="I2445" t="s">
        <v>4426</v>
      </c>
    </row>
    <row r="2446" spans="1:9" x14ac:dyDescent="0.3">
      <c r="A2446" t="s">
        <v>484</v>
      </c>
      <c r="B2446" t="s">
        <v>609</v>
      </c>
      <c r="C2446" t="s">
        <v>8374</v>
      </c>
      <c r="I2446" t="s">
        <v>4427</v>
      </c>
    </row>
    <row r="2447" spans="1:9" x14ac:dyDescent="0.3">
      <c r="A2447" t="s">
        <v>609</v>
      </c>
      <c r="B2447" t="s">
        <v>6325</v>
      </c>
      <c r="I2447" t="s">
        <v>4428</v>
      </c>
    </row>
    <row r="2448" spans="1:9" x14ac:dyDescent="0.3">
      <c r="A2448" t="s">
        <v>609</v>
      </c>
      <c r="B2448" t="s">
        <v>1235</v>
      </c>
      <c r="C2448" t="s">
        <v>6325</v>
      </c>
      <c r="I2448" t="s">
        <v>4429</v>
      </c>
    </row>
    <row r="2449" spans="1:9" x14ac:dyDescent="0.3">
      <c r="A2449" t="s">
        <v>609</v>
      </c>
      <c r="B2449" t="s">
        <v>1235</v>
      </c>
      <c r="C2449" t="s">
        <v>6877</v>
      </c>
      <c r="I2449" t="s">
        <v>4430</v>
      </c>
    </row>
    <row r="2450" spans="1:9" x14ac:dyDescent="0.3">
      <c r="A2450" t="s">
        <v>484</v>
      </c>
      <c r="B2450" t="s">
        <v>1235</v>
      </c>
      <c r="C2450" t="s">
        <v>6877</v>
      </c>
      <c r="I2450" t="s">
        <v>4431</v>
      </c>
    </row>
    <row r="2451" spans="1:9" x14ac:dyDescent="0.3">
      <c r="A2451" t="s">
        <v>484</v>
      </c>
      <c r="B2451" t="s">
        <v>1235</v>
      </c>
      <c r="C2451" t="s">
        <v>6877</v>
      </c>
      <c r="I2451" t="s">
        <v>4432</v>
      </c>
    </row>
    <row r="2452" spans="1:9" x14ac:dyDescent="0.3">
      <c r="A2452" t="s">
        <v>1235</v>
      </c>
      <c r="I2452" t="s">
        <v>4434</v>
      </c>
    </row>
    <row r="2453" spans="1:9" x14ac:dyDescent="0.3">
      <c r="A2453" t="s">
        <v>4675</v>
      </c>
      <c r="B2453" t="s">
        <v>1235</v>
      </c>
      <c r="C2453" t="s">
        <v>7902</v>
      </c>
      <c r="D2453" t="s">
        <v>6877</v>
      </c>
      <c r="I2453" t="s">
        <v>4435</v>
      </c>
    </row>
    <row r="2454" spans="1:9" x14ac:dyDescent="0.3">
      <c r="A2454" t="s">
        <v>609</v>
      </c>
      <c r="B2454" t="s">
        <v>8374</v>
      </c>
      <c r="I2454" t="s">
        <v>4436</v>
      </c>
    </row>
    <row r="2455" spans="1:9" x14ac:dyDescent="0.3">
      <c r="A2455" t="s">
        <v>1235</v>
      </c>
      <c r="B2455" t="s">
        <v>6877</v>
      </c>
      <c r="I2455" t="s">
        <v>4439</v>
      </c>
    </row>
    <row r="2456" spans="1:9" x14ac:dyDescent="0.3">
      <c r="A2456" t="s">
        <v>1235</v>
      </c>
      <c r="I2456" t="s">
        <v>4440</v>
      </c>
    </row>
    <row r="2457" spans="1:9" x14ac:dyDescent="0.3">
      <c r="A2457" t="s">
        <v>347</v>
      </c>
      <c r="B2457" t="s">
        <v>1235</v>
      </c>
      <c r="C2457" t="s">
        <v>7902</v>
      </c>
      <c r="I2457" t="s">
        <v>795</v>
      </c>
    </row>
    <row r="2458" spans="1:9" x14ac:dyDescent="0.3">
      <c r="A2458" t="s">
        <v>4675</v>
      </c>
      <c r="B2458" t="s">
        <v>1235</v>
      </c>
      <c r="C2458" t="s">
        <v>3648</v>
      </c>
      <c r="D2458" t="s">
        <v>8375</v>
      </c>
      <c r="I2458" t="s">
        <v>4446</v>
      </c>
    </row>
    <row r="2459" spans="1:9" x14ac:dyDescent="0.3">
      <c r="A2459" t="s">
        <v>609</v>
      </c>
      <c r="B2459" t="s">
        <v>8375</v>
      </c>
      <c r="I2459" t="s">
        <v>4447</v>
      </c>
    </row>
    <row r="2460" spans="1:9" x14ac:dyDescent="0.3">
      <c r="A2460" t="s">
        <v>609</v>
      </c>
      <c r="B2460" t="s">
        <v>6325</v>
      </c>
      <c r="I2460" t="s">
        <v>4449</v>
      </c>
    </row>
    <row r="2461" spans="1:9" x14ac:dyDescent="0.3">
      <c r="A2461" t="s">
        <v>463</v>
      </c>
      <c r="B2461" t="s">
        <v>2285</v>
      </c>
      <c r="I2461" t="s">
        <v>4451</v>
      </c>
    </row>
    <row r="2462" spans="1:9" x14ac:dyDescent="0.3">
      <c r="A2462" t="s">
        <v>2285</v>
      </c>
      <c r="B2462" t="s">
        <v>3648</v>
      </c>
      <c r="I2462" t="s">
        <v>4254</v>
      </c>
    </row>
    <row r="2463" spans="1:9" x14ac:dyDescent="0.3">
      <c r="A2463" t="s">
        <v>347</v>
      </c>
      <c r="B2463" t="s">
        <v>609</v>
      </c>
      <c r="I2463" t="s">
        <v>4452</v>
      </c>
    </row>
    <row r="2464" spans="1:9" x14ac:dyDescent="0.3">
      <c r="A2464" t="s">
        <v>609</v>
      </c>
      <c r="I2464" t="s">
        <v>4453</v>
      </c>
    </row>
    <row r="2465" spans="1:9" x14ac:dyDescent="0.3">
      <c r="A2465" t="s">
        <v>4675</v>
      </c>
      <c r="B2465" t="s">
        <v>1235</v>
      </c>
      <c r="I2465" t="s">
        <v>4454</v>
      </c>
    </row>
    <row r="2466" spans="1:9" x14ac:dyDescent="0.3">
      <c r="A2466" t="s">
        <v>609</v>
      </c>
      <c r="B2466" t="s">
        <v>463</v>
      </c>
      <c r="I2466" t="s">
        <v>4455</v>
      </c>
    </row>
    <row r="2467" spans="1:9" x14ac:dyDescent="0.3">
      <c r="A2467" t="s">
        <v>609</v>
      </c>
      <c r="B2467" t="s">
        <v>1235</v>
      </c>
      <c r="I2467" t="s">
        <v>4456</v>
      </c>
    </row>
    <row r="2468" spans="1:9" x14ac:dyDescent="0.3">
      <c r="A2468" t="s">
        <v>1235</v>
      </c>
      <c r="B2468" t="s">
        <v>6325</v>
      </c>
      <c r="C2468" t="s">
        <v>6877</v>
      </c>
      <c r="I2468" t="s">
        <v>4459</v>
      </c>
    </row>
    <row r="2469" spans="1:9" x14ac:dyDescent="0.3">
      <c r="A2469" t="s">
        <v>1235</v>
      </c>
      <c r="B2469" t="s">
        <v>463</v>
      </c>
      <c r="C2469" t="s">
        <v>2285</v>
      </c>
      <c r="D2469" t="s">
        <v>3648</v>
      </c>
      <c r="I2469" t="s">
        <v>4461</v>
      </c>
    </row>
    <row r="2470" spans="1:9" x14ac:dyDescent="0.3">
      <c r="A2470" t="s">
        <v>2285</v>
      </c>
      <c r="B2470" t="s">
        <v>3648</v>
      </c>
      <c r="I2470" t="s">
        <v>4462</v>
      </c>
    </row>
    <row r="2471" spans="1:9" x14ac:dyDescent="0.3">
      <c r="A2471" t="s">
        <v>347</v>
      </c>
      <c r="B2471" t="s">
        <v>609</v>
      </c>
      <c r="C2471" t="s">
        <v>6325</v>
      </c>
      <c r="I2471" t="s">
        <v>4463</v>
      </c>
    </row>
    <row r="2472" spans="1:9" x14ac:dyDescent="0.3">
      <c r="A2472" t="s">
        <v>1235</v>
      </c>
      <c r="B2472" t="s">
        <v>8375</v>
      </c>
      <c r="I2472" t="s">
        <v>4464</v>
      </c>
    </row>
    <row r="2473" spans="1:9" x14ac:dyDescent="0.3">
      <c r="A2473" t="s">
        <v>609</v>
      </c>
      <c r="B2473" t="s">
        <v>1235</v>
      </c>
      <c r="I2473" t="s">
        <v>4465</v>
      </c>
    </row>
    <row r="2474" spans="1:9" x14ac:dyDescent="0.3">
      <c r="A2474" t="s">
        <v>347</v>
      </c>
      <c r="B2474" t="s">
        <v>609</v>
      </c>
      <c r="C2474" t="s">
        <v>6325</v>
      </c>
      <c r="D2474" t="s">
        <v>4207</v>
      </c>
      <c r="E2474" t="s">
        <v>6877</v>
      </c>
      <c r="I2474" t="s">
        <v>4468</v>
      </c>
    </row>
    <row r="2475" spans="1:9" x14ac:dyDescent="0.3">
      <c r="A2475" t="s">
        <v>484</v>
      </c>
      <c r="B2475" t="s">
        <v>1235</v>
      </c>
      <c r="C2475" t="s">
        <v>3648</v>
      </c>
      <c r="I2475" t="s">
        <v>4470</v>
      </c>
    </row>
    <row r="2476" spans="1:9" x14ac:dyDescent="0.3">
      <c r="A2476" t="s">
        <v>609</v>
      </c>
      <c r="B2476" t="s">
        <v>463</v>
      </c>
      <c r="C2476" t="s">
        <v>2285</v>
      </c>
      <c r="I2476" t="s">
        <v>4472</v>
      </c>
    </row>
    <row r="2477" spans="1:9" x14ac:dyDescent="0.3">
      <c r="A2477" t="s">
        <v>2285</v>
      </c>
      <c r="B2477" t="s">
        <v>8372</v>
      </c>
      <c r="C2477" t="s">
        <v>4313</v>
      </c>
      <c r="I2477" t="s">
        <v>4473</v>
      </c>
    </row>
    <row r="2478" spans="1:9" x14ac:dyDescent="0.3">
      <c r="A2478" t="s">
        <v>8374</v>
      </c>
      <c r="B2478" t="s">
        <v>1235</v>
      </c>
      <c r="C2478" t="s">
        <v>3648</v>
      </c>
      <c r="I2478" t="s">
        <v>4475</v>
      </c>
    </row>
    <row r="2479" spans="1:9" x14ac:dyDescent="0.3">
      <c r="A2479" t="s">
        <v>609</v>
      </c>
      <c r="I2479" t="s">
        <v>4477</v>
      </c>
    </row>
    <row r="2480" spans="1:9" x14ac:dyDescent="0.3">
      <c r="A2480" t="s">
        <v>8374</v>
      </c>
      <c r="B2480" t="s">
        <v>1235</v>
      </c>
      <c r="C2480" t="s">
        <v>3648</v>
      </c>
      <c r="I2480" t="s">
        <v>4478</v>
      </c>
    </row>
    <row r="2481" spans="1:9" x14ac:dyDescent="0.3">
      <c r="A2481" t="s">
        <v>609</v>
      </c>
      <c r="B2481" t="s">
        <v>1235</v>
      </c>
      <c r="C2481" t="s">
        <v>6877</v>
      </c>
      <c r="I2481" t="s">
        <v>2558</v>
      </c>
    </row>
    <row r="2482" spans="1:9" x14ac:dyDescent="0.3">
      <c r="A2482" t="s">
        <v>484</v>
      </c>
      <c r="B2482" t="s">
        <v>8374</v>
      </c>
      <c r="C2482" t="s">
        <v>1235</v>
      </c>
      <c r="D2482" t="s">
        <v>3648</v>
      </c>
      <c r="I2482" t="s">
        <v>4479</v>
      </c>
    </row>
    <row r="2483" spans="1:9" x14ac:dyDescent="0.3">
      <c r="A2483" t="s">
        <v>4675</v>
      </c>
      <c r="B2483" t="s">
        <v>1235</v>
      </c>
      <c r="C2483" t="s">
        <v>6877</v>
      </c>
      <c r="I2483" t="s">
        <v>4481</v>
      </c>
    </row>
    <row r="2484" spans="1:9" x14ac:dyDescent="0.3">
      <c r="A2484" t="s">
        <v>609</v>
      </c>
      <c r="B2484" t="s">
        <v>8374</v>
      </c>
      <c r="I2484" t="s">
        <v>4482</v>
      </c>
    </row>
    <row r="2485" spans="1:9" x14ac:dyDescent="0.3">
      <c r="A2485" t="s">
        <v>609</v>
      </c>
      <c r="B2485" t="s">
        <v>1235</v>
      </c>
      <c r="C2485" t="s">
        <v>6877</v>
      </c>
      <c r="I2485" t="s">
        <v>4484</v>
      </c>
    </row>
    <row r="2486" spans="1:9" x14ac:dyDescent="0.3">
      <c r="A2486" t="s">
        <v>347</v>
      </c>
      <c r="B2486" t="s">
        <v>4675</v>
      </c>
      <c r="C2486" t="s">
        <v>1235</v>
      </c>
      <c r="D2486" t="s">
        <v>7902</v>
      </c>
      <c r="E2486" t="s">
        <v>8375</v>
      </c>
      <c r="I2486" t="s">
        <v>4485</v>
      </c>
    </row>
    <row r="2487" spans="1:9" x14ac:dyDescent="0.3">
      <c r="A2487" t="s">
        <v>2285</v>
      </c>
      <c r="I2487" t="s">
        <v>4487</v>
      </c>
    </row>
    <row r="2488" spans="1:9" x14ac:dyDescent="0.3">
      <c r="A2488" t="s">
        <v>347</v>
      </c>
      <c r="B2488" t="s">
        <v>4675</v>
      </c>
      <c r="C2488" t="s">
        <v>1235</v>
      </c>
      <c r="I2488" t="s">
        <v>4488</v>
      </c>
    </row>
    <row r="2489" spans="1:9" x14ac:dyDescent="0.3">
      <c r="A2489" t="s">
        <v>8374</v>
      </c>
      <c r="B2489" t="s">
        <v>2285</v>
      </c>
      <c r="C2489" t="s">
        <v>3648</v>
      </c>
      <c r="I2489" t="s">
        <v>4490</v>
      </c>
    </row>
    <row r="2490" spans="1:9" x14ac:dyDescent="0.3">
      <c r="A2490" t="s">
        <v>609</v>
      </c>
      <c r="B2490" t="s">
        <v>6877</v>
      </c>
      <c r="I2490" t="s">
        <v>4491</v>
      </c>
    </row>
    <row r="2491" spans="1:9" x14ac:dyDescent="0.3">
      <c r="A2491" t="s">
        <v>609</v>
      </c>
      <c r="B2491" t="s">
        <v>2285</v>
      </c>
      <c r="C2491" t="s">
        <v>3648</v>
      </c>
      <c r="I2491" t="s">
        <v>4494</v>
      </c>
    </row>
    <row r="2492" spans="1:9" x14ac:dyDescent="0.3">
      <c r="A2492" t="s">
        <v>484</v>
      </c>
      <c r="B2492" t="s">
        <v>347</v>
      </c>
      <c r="C2492" t="s">
        <v>463</v>
      </c>
      <c r="I2492" t="s">
        <v>475</v>
      </c>
    </row>
    <row r="2493" spans="1:9" x14ac:dyDescent="0.3">
      <c r="A2493" t="s">
        <v>347</v>
      </c>
      <c r="B2493" t="s">
        <v>6325</v>
      </c>
      <c r="C2493" t="s">
        <v>463</v>
      </c>
      <c r="D2493" t="s">
        <v>6877</v>
      </c>
      <c r="I2493" t="s">
        <v>4495</v>
      </c>
    </row>
    <row r="2494" spans="1:9" x14ac:dyDescent="0.3">
      <c r="A2494" t="s">
        <v>4675</v>
      </c>
      <c r="B2494" t="s">
        <v>1235</v>
      </c>
      <c r="I2494" t="s">
        <v>4496</v>
      </c>
    </row>
    <row r="2495" spans="1:9" x14ac:dyDescent="0.3">
      <c r="A2495" t="s">
        <v>8374</v>
      </c>
      <c r="B2495" t="s">
        <v>1235</v>
      </c>
      <c r="I2495" t="s">
        <v>4498</v>
      </c>
    </row>
    <row r="2496" spans="1:9" x14ac:dyDescent="0.3">
      <c r="A2496" t="s">
        <v>609</v>
      </c>
      <c r="B2496" t="s">
        <v>6325</v>
      </c>
      <c r="C2496" t="s">
        <v>4207</v>
      </c>
      <c r="D2496" t="s">
        <v>6877</v>
      </c>
      <c r="I2496" t="s">
        <v>4501</v>
      </c>
    </row>
    <row r="2497" spans="1:9" x14ac:dyDescent="0.3">
      <c r="A2497" t="s">
        <v>609</v>
      </c>
      <c r="B2497" t="s">
        <v>1235</v>
      </c>
      <c r="C2497" t="s">
        <v>6877</v>
      </c>
      <c r="I2497" t="s">
        <v>4502</v>
      </c>
    </row>
    <row r="2498" spans="1:9" x14ac:dyDescent="0.3">
      <c r="A2498" t="s">
        <v>1235</v>
      </c>
      <c r="B2498" t="s">
        <v>2285</v>
      </c>
      <c r="C2498" t="s">
        <v>4313</v>
      </c>
      <c r="I2498" t="s">
        <v>4504</v>
      </c>
    </row>
    <row r="2499" spans="1:9" x14ac:dyDescent="0.3">
      <c r="A2499" t="s">
        <v>1235</v>
      </c>
      <c r="B2499" t="s">
        <v>6325</v>
      </c>
      <c r="C2499" t="s">
        <v>8373</v>
      </c>
      <c r="I2499" t="s">
        <v>4505</v>
      </c>
    </row>
    <row r="2500" spans="1:9" x14ac:dyDescent="0.3">
      <c r="A2500" t="s">
        <v>609</v>
      </c>
      <c r="B2500" t="s">
        <v>1235</v>
      </c>
      <c r="C2500" t="s">
        <v>6325</v>
      </c>
      <c r="I2500" t="s">
        <v>4506</v>
      </c>
    </row>
    <row r="2501" spans="1:9" x14ac:dyDescent="0.3">
      <c r="A2501" t="s">
        <v>1235</v>
      </c>
      <c r="B2501" t="s">
        <v>6877</v>
      </c>
      <c r="C2501" t="s">
        <v>8373</v>
      </c>
      <c r="I2501" t="s">
        <v>4508</v>
      </c>
    </row>
    <row r="2502" spans="1:9" x14ac:dyDescent="0.3">
      <c r="A2502" t="s">
        <v>484</v>
      </c>
      <c r="B2502" t="s">
        <v>609</v>
      </c>
      <c r="C2502" t="s">
        <v>8374</v>
      </c>
      <c r="D2502" t="s">
        <v>6877</v>
      </c>
      <c r="E2502" t="s">
        <v>3648</v>
      </c>
      <c r="I2502" t="s">
        <v>4509</v>
      </c>
    </row>
    <row r="2503" spans="1:9" x14ac:dyDescent="0.3">
      <c r="A2503" t="s">
        <v>609</v>
      </c>
      <c r="B2503" t="s">
        <v>6877</v>
      </c>
      <c r="I2503" t="s">
        <v>4511</v>
      </c>
    </row>
    <row r="2504" spans="1:9" x14ac:dyDescent="0.3">
      <c r="A2504" t="s">
        <v>347</v>
      </c>
      <c r="B2504" t="s">
        <v>463</v>
      </c>
      <c r="C2504" t="s">
        <v>2285</v>
      </c>
      <c r="D2504" t="s">
        <v>8372</v>
      </c>
      <c r="E2504" t="s">
        <v>3648</v>
      </c>
      <c r="I2504" t="s">
        <v>4514</v>
      </c>
    </row>
    <row r="2505" spans="1:9" x14ac:dyDescent="0.3">
      <c r="A2505" t="s">
        <v>1235</v>
      </c>
      <c r="B2505" t="s">
        <v>463</v>
      </c>
      <c r="C2505" t="s">
        <v>2285</v>
      </c>
      <c r="D2505" t="s">
        <v>3648</v>
      </c>
      <c r="I2505" t="s">
        <v>4515</v>
      </c>
    </row>
    <row r="2506" spans="1:9" x14ac:dyDescent="0.3">
      <c r="A2506" t="s">
        <v>1235</v>
      </c>
      <c r="B2506" t="s">
        <v>6877</v>
      </c>
      <c r="C2506" t="s">
        <v>3648</v>
      </c>
      <c r="I2506" t="s">
        <v>4516</v>
      </c>
    </row>
    <row r="2507" spans="1:9" x14ac:dyDescent="0.3">
      <c r="A2507" t="s">
        <v>347</v>
      </c>
      <c r="B2507" t="s">
        <v>609</v>
      </c>
      <c r="C2507" t="s">
        <v>6325</v>
      </c>
      <c r="D2507" t="s">
        <v>463</v>
      </c>
      <c r="I2507" t="s">
        <v>4518</v>
      </c>
    </row>
    <row r="2508" spans="1:9" x14ac:dyDescent="0.3">
      <c r="A2508" t="s">
        <v>1235</v>
      </c>
      <c r="B2508" t="s">
        <v>6877</v>
      </c>
      <c r="I2508" t="s">
        <v>4519</v>
      </c>
    </row>
    <row r="2509" spans="1:9" x14ac:dyDescent="0.3">
      <c r="A2509" t="s">
        <v>1235</v>
      </c>
      <c r="I2509" t="s">
        <v>4520</v>
      </c>
    </row>
    <row r="2510" spans="1:9" x14ac:dyDescent="0.3">
      <c r="A2510" t="s">
        <v>484</v>
      </c>
      <c r="B2510" t="s">
        <v>8374</v>
      </c>
      <c r="C2510" t="s">
        <v>1235</v>
      </c>
      <c r="D2510" t="s">
        <v>6877</v>
      </c>
      <c r="E2510" t="s">
        <v>3648</v>
      </c>
      <c r="I2510" t="s">
        <v>4521</v>
      </c>
    </row>
    <row r="2511" spans="1:9" x14ac:dyDescent="0.3">
      <c r="A2511" t="s">
        <v>347</v>
      </c>
      <c r="B2511" t="s">
        <v>1235</v>
      </c>
      <c r="C2511" t="s">
        <v>6325</v>
      </c>
      <c r="I2511" t="s">
        <v>4523</v>
      </c>
    </row>
    <row r="2512" spans="1:9" x14ac:dyDescent="0.3">
      <c r="A2512" t="s">
        <v>2285</v>
      </c>
      <c r="I2512" t="s">
        <v>4525</v>
      </c>
    </row>
    <row r="2513" spans="1:9" x14ac:dyDescent="0.3">
      <c r="A2513" t="s">
        <v>2285</v>
      </c>
      <c r="B2513" t="s">
        <v>8372</v>
      </c>
      <c r="C2513" t="s">
        <v>3648</v>
      </c>
      <c r="I2513" t="s">
        <v>4527</v>
      </c>
    </row>
    <row r="2514" spans="1:9" x14ac:dyDescent="0.3">
      <c r="A2514" t="s">
        <v>1235</v>
      </c>
      <c r="B2514" t="s">
        <v>6325</v>
      </c>
      <c r="C2514" t="s">
        <v>463</v>
      </c>
      <c r="D2514" t="s">
        <v>6877</v>
      </c>
      <c r="I2514" t="s">
        <v>4528</v>
      </c>
    </row>
    <row r="2515" spans="1:9" x14ac:dyDescent="0.3">
      <c r="A2515" t="s">
        <v>484</v>
      </c>
      <c r="B2515" t="s">
        <v>1235</v>
      </c>
      <c r="C2515" t="s">
        <v>3648</v>
      </c>
      <c r="I2515" t="s">
        <v>4530</v>
      </c>
    </row>
    <row r="2516" spans="1:9" x14ac:dyDescent="0.3">
      <c r="A2516" t="s">
        <v>484</v>
      </c>
      <c r="B2516" t="s">
        <v>609</v>
      </c>
      <c r="I2516" t="s">
        <v>4532</v>
      </c>
    </row>
    <row r="2517" spans="1:9" x14ac:dyDescent="0.3">
      <c r="A2517" t="s">
        <v>1235</v>
      </c>
      <c r="B2517" t="s">
        <v>4207</v>
      </c>
      <c r="I2517" t="s">
        <v>4533</v>
      </c>
    </row>
    <row r="2518" spans="1:9" x14ac:dyDescent="0.3">
      <c r="A2518" t="s">
        <v>2285</v>
      </c>
      <c r="B2518" t="s">
        <v>8372</v>
      </c>
      <c r="C2518" t="s">
        <v>4313</v>
      </c>
      <c r="D2518" t="s">
        <v>3648</v>
      </c>
      <c r="I2518" t="s">
        <v>4536</v>
      </c>
    </row>
    <row r="2519" spans="1:9" x14ac:dyDescent="0.3">
      <c r="A2519" t="s">
        <v>8374</v>
      </c>
      <c r="B2519" t="s">
        <v>1235</v>
      </c>
      <c r="C2519" t="s">
        <v>3648</v>
      </c>
      <c r="I2519" t="s">
        <v>4538</v>
      </c>
    </row>
    <row r="2520" spans="1:9" x14ac:dyDescent="0.3">
      <c r="A2520" t="s">
        <v>484</v>
      </c>
      <c r="B2520" t="s">
        <v>8374</v>
      </c>
      <c r="C2520" t="s">
        <v>3648</v>
      </c>
      <c r="I2520" t="s">
        <v>4539</v>
      </c>
    </row>
    <row r="2521" spans="1:9" x14ac:dyDescent="0.3">
      <c r="A2521" t="s">
        <v>1235</v>
      </c>
      <c r="B2521" t="s">
        <v>8372</v>
      </c>
      <c r="C2521" t="s">
        <v>3648</v>
      </c>
      <c r="I2521" t="s">
        <v>4541</v>
      </c>
    </row>
    <row r="2522" spans="1:9" x14ac:dyDescent="0.3">
      <c r="A2522" t="s">
        <v>1235</v>
      </c>
      <c r="B2522" t="s">
        <v>7902</v>
      </c>
      <c r="C2522" t="s">
        <v>3648</v>
      </c>
      <c r="D2522" t="s">
        <v>8375</v>
      </c>
      <c r="I2522" t="s">
        <v>4542</v>
      </c>
    </row>
    <row r="2523" spans="1:9" x14ac:dyDescent="0.3">
      <c r="A2523" t="s">
        <v>484</v>
      </c>
      <c r="B2523" t="s">
        <v>2285</v>
      </c>
      <c r="C2523" t="s">
        <v>4313</v>
      </c>
      <c r="D2523" t="s">
        <v>3648</v>
      </c>
      <c r="I2523" t="s">
        <v>4544</v>
      </c>
    </row>
    <row r="2524" spans="1:9" x14ac:dyDescent="0.3">
      <c r="A2524" t="s">
        <v>8374</v>
      </c>
      <c r="B2524" t="s">
        <v>3648</v>
      </c>
      <c r="I2524" t="s">
        <v>4545</v>
      </c>
    </row>
    <row r="2525" spans="1:9" x14ac:dyDescent="0.3">
      <c r="A2525" t="s">
        <v>8374</v>
      </c>
      <c r="B2525" t="s">
        <v>1235</v>
      </c>
      <c r="C2525" t="s">
        <v>3648</v>
      </c>
      <c r="I2525" t="s">
        <v>4546</v>
      </c>
    </row>
    <row r="2526" spans="1:9" x14ac:dyDescent="0.3">
      <c r="A2526" t="s">
        <v>609</v>
      </c>
      <c r="I2526" t="s">
        <v>4548</v>
      </c>
    </row>
    <row r="2527" spans="1:9" x14ac:dyDescent="0.3">
      <c r="A2527" t="s">
        <v>347</v>
      </c>
      <c r="B2527" t="s">
        <v>4040</v>
      </c>
      <c r="C2527" t="s">
        <v>609</v>
      </c>
      <c r="D2527" t="s">
        <v>6325</v>
      </c>
      <c r="I2527" t="s">
        <v>4550</v>
      </c>
    </row>
    <row r="2528" spans="1:9" x14ac:dyDescent="0.3">
      <c r="A2528" t="s">
        <v>484</v>
      </c>
      <c r="B2528" t="s">
        <v>347</v>
      </c>
      <c r="C2528" t="s">
        <v>463</v>
      </c>
      <c r="D2528" t="s">
        <v>4313</v>
      </c>
      <c r="I2528" t="s">
        <v>4554</v>
      </c>
    </row>
    <row r="2529" spans="1:9" x14ac:dyDescent="0.3">
      <c r="A2529" t="s">
        <v>8374</v>
      </c>
      <c r="B2529" t="s">
        <v>1235</v>
      </c>
      <c r="C2529" t="s">
        <v>6081</v>
      </c>
      <c r="D2529" t="s">
        <v>6877</v>
      </c>
      <c r="I2529" t="s">
        <v>4557</v>
      </c>
    </row>
    <row r="2530" spans="1:9" x14ac:dyDescent="0.3">
      <c r="A2530" t="s">
        <v>1235</v>
      </c>
      <c r="B2530" t="s">
        <v>6877</v>
      </c>
      <c r="I2530" t="s">
        <v>4559</v>
      </c>
    </row>
    <row r="2531" spans="1:9" x14ac:dyDescent="0.3">
      <c r="A2531" t="s">
        <v>1235</v>
      </c>
      <c r="B2531" t="s">
        <v>8373</v>
      </c>
      <c r="I2531" t="s">
        <v>4561</v>
      </c>
    </row>
    <row r="2532" spans="1:9" x14ac:dyDescent="0.3">
      <c r="A2532" t="s">
        <v>8374</v>
      </c>
      <c r="B2532" t="s">
        <v>3648</v>
      </c>
      <c r="I2532" t="s">
        <v>4565</v>
      </c>
    </row>
    <row r="2533" spans="1:9" x14ac:dyDescent="0.3">
      <c r="A2533" t="s">
        <v>609</v>
      </c>
      <c r="I2533" t="s">
        <v>4566</v>
      </c>
    </row>
    <row r="2534" spans="1:9" x14ac:dyDescent="0.3">
      <c r="A2534" t="s">
        <v>4675</v>
      </c>
      <c r="B2534" t="s">
        <v>1235</v>
      </c>
      <c r="C2534" t="s">
        <v>4207</v>
      </c>
      <c r="D2534" t="s">
        <v>6081</v>
      </c>
      <c r="I2534" t="s">
        <v>4567</v>
      </c>
    </row>
    <row r="2535" spans="1:9" x14ac:dyDescent="0.3">
      <c r="A2535" t="s">
        <v>609</v>
      </c>
      <c r="B2535" t="s">
        <v>1235</v>
      </c>
      <c r="C2535" t="s">
        <v>6877</v>
      </c>
      <c r="I2535" t="s">
        <v>4568</v>
      </c>
    </row>
    <row r="2536" spans="1:9" x14ac:dyDescent="0.3">
      <c r="A2536" t="s">
        <v>347</v>
      </c>
      <c r="B2536" t="s">
        <v>6325</v>
      </c>
      <c r="I2536" t="s">
        <v>4570</v>
      </c>
    </row>
    <row r="2537" spans="1:9" x14ac:dyDescent="0.3">
      <c r="A2537" t="s">
        <v>484</v>
      </c>
      <c r="I2537" t="s">
        <v>4571</v>
      </c>
    </row>
    <row r="2538" spans="1:9" x14ac:dyDescent="0.3">
      <c r="A2538" t="s">
        <v>609</v>
      </c>
      <c r="B2538" t="s">
        <v>1235</v>
      </c>
      <c r="C2538" t="s">
        <v>6877</v>
      </c>
      <c r="I2538" t="s">
        <v>4572</v>
      </c>
    </row>
    <row r="2539" spans="1:9" x14ac:dyDescent="0.3">
      <c r="A2539" t="s">
        <v>1235</v>
      </c>
      <c r="B2539" t="s">
        <v>6877</v>
      </c>
      <c r="I2539" t="s">
        <v>4574</v>
      </c>
    </row>
    <row r="2540" spans="1:9" x14ac:dyDescent="0.3">
      <c r="A2540" t="s">
        <v>1235</v>
      </c>
      <c r="B2540" t="s">
        <v>4313</v>
      </c>
      <c r="I2540" t="s">
        <v>4575</v>
      </c>
    </row>
    <row r="2541" spans="1:9" x14ac:dyDescent="0.3">
      <c r="A2541" t="s">
        <v>6325</v>
      </c>
      <c r="B2541" t="s">
        <v>4207</v>
      </c>
      <c r="C2541" t="s">
        <v>6877</v>
      </c>
      <c r="I2541" t="s">
        <v>4577</v>
      </c>
    </row>
    <row r="2542" spans="1:9" x14ac:dyDescent="0.3">
      <c r="A2542" t="s">
        <v>609</v>
      </c>
      <c r="B2542" t="s">
        <v>8374</v>
      </c>
      <c r="I2542" t="s">
        <v>4580</v>
      </c>
    </row>
    <row r="2543" spans="1:9" x14ac:dyDescent="0.3">
      <c r="A2543" t="s">
        <v>1235</v>
      </c>
      <c r="B2543" t="s">
        <v>4207</v>
      </c>
      <c r="I2543" t="s">
        <v>4582</v>
      </c>
    </row>
    <row r="2544" spans="1:9" x14ac:dyDescent="0.3">
      <c r="A2544" t="s">
        <v>8374</v>
      </c>
      <c r="B2544" t="s">
        <v>1235</v>
      </c>
      <c r="C2544" t="s">
        <v>6877</v>
      </c>
      <c r="D2544" t="s">
        <v>3648</v>
      </c>
      <c r="I2544" t="s">
        <v>4583</v>
      </c>
    </row>
    <row r="2545" spans="1:9" x14ac:dyDescent="0.3">
      <c r="A2545" t="s">
        <v>4675</v>
      </c>
      <c r="B2545" t="s">
        <v>1235</v>
      </c>
      <c r="C2545" t="s">
        <v>7902</v>
      </c>
      <c r="D2545" t="s">
        <v>3648</v>
      </c>
      <c r="E2545" t="s">
        <v>8375</v>
      </c>
      <c r="I2545" t="s">
        <v>4585</v>
      </c>
    </row>
    <row r="2546" spans="1:9" x14ac:dyDescent="0.3">
      <c r="A2546" t="s">
        <v>609</v>
      </c>
      <c r="B2546" t="s">
        <v>1235</v>
      </c>
      <c r="C2546" t="s">
        <v>6877</v>
      </c>
      <c r="I2546" t="s">
        <v>4587</v>
      </c>
    </row>
    <row r="2547" spans="1:9" x14ac:dyDescent="0.3">
      <c r="A2547" t="s">
        <v>609</v>
      </c>
      <c r="I2547" t="s">
        <v>4589</v>
      </c>
    </row>
    <row r="2548" spans="1:9" x14ac:dyDescent="0.3">
      <c r="A2548" t="s">
        <v>609</v>
      </c>
      <c r="B2548" t="s">
        <v>1235</v>
      </c>
      <c r="C2548" t="s">
        <v>6877</v>
      </c>
      <c r="I2548" t="s">
        <v>4590</v>
      </c>
    </row>
    <row r="2549" spans="1:9" x14ac:dyDescent="0.3">
      <c r="A2549" t="s">
        <v>347</v>
      </c>
      <c r="B2549" t="s">
        <v>609</v>
      </c>
      <c r="C2549" t="s">
        <v>6325</v>
      </c>
      <c r="I2549" t="s">
        <v>4594</v>
      </c>
    </row>
    <row r="2550" spans="1:9" x14ac:dyDescent="0.3">
      <c r="A2550" t="s">
        <v>609</v>
      </c>
      <c r="B2550" t="s">
        <v>8374</v>
      </c>
      <c r="C2550" t="s">
        <v>1235</v>
      </c>
      <c r="I2550" t="s">
        <v>4596</v>
      </c>
    </row>
    <row r="2551" spans="1:9" x14ac:dyDescent="0.3">
      <c r="A2551" t="s">
        <v>609</v>
      </c>
      <c r="B2551" t="s">
        <v>6877</v>
      </c>
      <c r="I2551" t="s">
        <v>4598</v>
      </c>
    </row>
    <row r="2552" spans="1:9" x14ac:dyDescent="0.3">
      <c r="A2552" t="s">
        <v>609</v>
      </c>
      <c r="B2552" t="s">
        <v>4207</v>
      </c>
      <c r="I2552" t="s">
        <v>4600</v>
      </c>
    </row>
    <row r="2553" spans="1:9" x14ac:dyDescent="0.3">
      <c r="A2553" t="s">
        <v>609</v>
      </c>
      <c r="B2553" t="s">
        <v>6877</v>
      </c>
      <c r="I2553" t="s">
        <v>4602</v>
      </c>
    </row>
    <row r="2554" spans="1:9" x14ac:dyDescent="0.3">
      <c r="A2554" t="s">
        <v>1235</v>
      </c>
      <c r="I2554" t="s">
        <v>4603</v>
      </c>
    </row>
    <row r="2555" spans="1:9" x14ac:dyDescent="0.3">
      <c r="A2555" t="s">
        <v>609</v>
      </c>
      <c r="B2555" t="s">
        <v>6877</v>
      </c>
      <c r="I2555" t="s">
        <v>4604</v>
      </c>
    </row>
    <row r="2556" spans="1:9" x14ac:dyDescent="0.3">
      <c r="A2556" t="s">
        <v>1235</v>
      </c>
      <c r="B2556" t="s">
        <v>8372</v>
      </c>
      <c r="C2556" t="s">
        <v>3648</v>
      </c>
      <c r="I2556" t="s">
        <v>4606</v>
      </c>
    </row>
    <row r="2557" spans="1:9" x14ac:dyDescent="0.3">
      <c r="A2557" t="s">
        <v>347</v>
      </c>
      <c r="B2557" t="s">
        <v>8374</v>
      </c>
      <c r="C2557" t="s">
        <v>1235</v>
      </c>
      <c r="D2557" t="s">
        <v>8372</v>
      </c>
      <c r="E2557" t="s">
        <v>5263</v>
      </c>
      <c r="I2557" t="s">
        <v>4608</v>
      </c>
    </row>
    <row r="2558" spans="1:9" x14ac:dyDescent="0.3">
      <c r="A2558" t="s">
        <v>1235</v>
      </c>
      <c r="B2558" t="s">
        <v>8375</v>
      </c>
      <c r="I2558" t="s">
        <v>4610</v>
      </c>
    </row>
    <row r="2559" spans="1:9" x14ac:dyDescent="0.3">
      <c r="A2559" t="s">
        <v>609</v>
      </c>
      <c r="B2559" t="s">
        <v>8374</v>
      </c>
      <c r="C2559" t="s">
        <v>8372</v>
      </c>
      <c r="I2559" t="s">
        <v>4612</v>
      </c>
    </row>
    <row r="2560" spans="1:9" x14ac:dyDescent="0.3">
      <c r="A2560" t="s">
        <v>609</v>
      </c>
      <c r="B2560" t="s">
        <v>463</v>
      </c>
      <c r="C2560" t="s">
        <v>2285</v>
      </c>
      <c r="D2560" t="s">
        <v>3648</v>
      </c>
      <c r="I2560" t="s">
        <v>4614</v>
      </c>
    </row>
    <row r="2561" spans="1:9" x14ac:dyDescent="0.3">
      <c r="A2561" t="s">
        <v>1235</v>
      </c>
      <c r="B2561" t="s">
        <v>8372</v>
      </c>
      <c r="C2561" t="s">
        <v>3648</v>
      </c>
      <c r="I2561" t="s">
        <v>4615</v>
      </c>
    </row>
    <row r="2562" spans="1:9" x14ac:dyDescent="0.3">
      <c r="A2562" t="s">
        <v>609</v>
      </c>
      <c r="B2562" t="s">
        <v>1235</v>
      </c>
      <c r="C2562" t="s">
        <v>6877</v>
      </c>
      <c r="I2562" t="s">
        <v>4619</v>
      </c>
    </row>
    <row r="2563" spans="1:9" x14ac:dyDescent="0.3">
      <c r="A2563" t="s">
        <v>1235</v>
      </c>
      <c r="B2563" t="s">
        <v>6877</v>
      </c>
      <c r="C2563" t="s">
        <v>4313</v>
      </c>
      <c r="I2563" t="s">
        <v>4621</v>
      </c>
    </row>
    <row r="2564" spans="1:9" x14ac:dyDescent="0.3">
      <c r="A2564" t="s">
        <v>8374</v>
      </c>
      <c r="B2564" t="s">
        <v>1235</v>
      </c>
      <c r="C2564" t="s">
        <v>8372</v>
      </c>
      <c r="D2564" t="s">
        <v>3648</v>
      </c>
      <c r="I2564" t="s">
        <v>4624</v>
      </c>
    </row>
    <row r="2565" spans="1:9" x14ac:dyDescent="0.3">
      <c r="A2565" t="s">
        <v>347</v>
      </c>
      <c r="B2565" t="s">
        <v>1235</v>
      </c>
      <c r="C2565" t="s">
        <v>463</v>
      </c>
      <c r="I2565" t="s">
        <v>4626</v>
      </c>
    </row>
    <row r="2566" spans="1:9" x14ac:dyDescent="0.3">
      <c r="A2566" t="s">
        <v>609</v>
      </c>
      <c r="B2566" t="s">
        <v>8374</v>
      </c>
      <c r="C2566" t="s">
        <v>1235</v>
      </c>
      <c r="I2566" t="s">
        <v>4628</v>
      </c>
    </row>
    <row r="2567" spans="1:9" x14ac:dyDescent="0.3">
      <c r="A2567" t="s">
        <v>8374</v>
      </c>
      <c r="B2567" t="s">
        <v>1235</v>
      </c>
      <c r="C2567" t="s">
        <v>2285</v>
      </c>
      <c r="D2567" t="s">
        <v>3648</v>
      </c>
      <c r="I2567" t="s">
        <v>4629</v>
      </c>
    </row>
    <row r="2568" spans="1:9" x14ac:dyDescent="0.3">
      <c r="A2568" t="s">
        <v>1235</v>
      </c>
      <c r="B2568" t="s">
        <v>4313</v>
      </c>
      <c r="I2568" t="s">
        <v>4635</v>
      </c>
    </row>
    <row r="2569" spans="1:9" x14ac:dyDescent="0.3">
      <c r="A2569" t="s">
        <v>484</v>
      </c>
      <c r="B2569" t="s">
        <v>8374</v>
      </c>
      <c r="C2569" t="s">
        <v>3648</v>
      </c>
      <c r="I2569" t="s">
        <v>4636</v>
      </c>
    </row>
    <row r="2570" spans="1:9" x14ac:dyDescent="0.3">
      <c r="A2570" t="s">
        <v>8374</v>
      </c>
      <c r="B2570" t="s">
        <v>1235</v>
      </c>
      <c r="I2570" t="s">
        <v>4637</v>
      </c>
    </row>
    <row r="2571" spans="1:9" x14ac:dyDescent="0.3">
      <c r="A2571" t="s">
        <v>484</v>
      </c>
      <c r="B2571" t="s">
        <v>1235</v>
      </c>
      <c r="I2571" t="s">
        <v>4639</v>
      </c>
    </row>
    <row r="2572" spans="1:9" x14ac:dyDescent="0.3">
      <c r="A2572" t="s">
        <v>609</v>
      </c>
      <c r="B2572" t="s">
        <v>8374</v>
      </c>
      <c r="C2572" t="s">
        <v>1235</v>
      </c>
      <c r="D2572" t="s">
        <v>3648</v>
      </c>
      <c r="E2572" t="s">
        <v>8375</v>
      </c>
      <c r="I2572" t="s">
        <v>4641</v>
      </c>
    </row>
    <row r="2573" spans="1:9" x14ac:dyDescent="0.3">
      <c r="A2573" t="s">
        <v>484</v>
      </c>
      <c r="I2573" t="s">
        <v>4645</v>
      </c>
    </row>
    <row r="2574" spans="1:9" x14ac:dyDescent="0.3">
      <c r="A2574" t="s">
        <v>484</v>
      </c>
      <c r="B2574" t="s">
        <v>1235</v>
      </c>
      <c r="C2574" t="s">
        <v>3648</v>
      </c>
      <c r="I2574" t="s">
        <v>4650</v>
      </c>
    </row>
    <row r="2575" spans="1:9" x14ac:dyDescent="0.3">
      <c r="A2575" t="s">
        <v>463</v>
      </c>
      <c r="B2575" t="s">
        <v>2285</v>
      </c>
      <c r="C2575" t="s">
        <v>8372</v>
      </c>
      <c r="I2575" t="s">
        <v>4652</v>
      </c>
    </row>
    <row r="2576" spans="1:9" x14ac:dyDescent="0.3">
      <c r="A2576" t="s">
        <v>4675</v>
      </c>
      <c r="B2576" t="s">
        <v>1235</v>
      </c>
      <c r="C2576" t="s">
        <v>7902</v>
      </c>
      <c r="I2576" t="s">
        <v>4654</v>
      </c>
    </row>
    <row r="2577" spans="1:9" x14ac:dyDescent="0.3">
      <c r="A2577" t="s">
        <v>8374</v>
      </c>
      <c r="B2577" t="s">
        <v>1235</v>
      </c>
      <c r="C2577" t="s">
        <v>3648</v>
      </c>
      <c r="I2577" t="s">
        <v>4656</v>
      </c>
    </row>
    <row r="2578" spans="1:9" x14ac:dyDescent="0.3">
      <c r="A2578" t="s">
        <v>484</v>
      </c>
      <c r="B2578" t="s">
        <v>609</v>
      </c>
      <c r="C2578" t="s">
        <v>1235</v>
      </c>
      <c r="D2578" t="s">
        <v>8375</v>
      </c>
      <c r="I2578" t="s">
        <v>4659</v>
      </c>
    </row>
    <row r="2579" spans="1:9" x14ac:dyDescent="0.3">
      <c r="A2579" t="s">
        <v>609</v>
      </c>
      <c r="B2579" t="s">
        <v>1235</v>
      </c>
      <c r="C2579" t="s">
        <v>463</v>
      </c>
      <c r="D2579" t="s">
        <v>4207</v>
      </c>
      <c r="E2579" t="s">
        <v>6877</v>
      </c>
      <c r="I2579" t="s">
        <v>4662</v>
      </c>
    </row>
    <row r="2580" spans="1:9" x14ac:dyDescent="0.3">
      <c r="A2580" t="s">
        <v>347</v>
      </c>
      <c r="B2580" t="s">
        <v>4040</v>
      </c>
      <c r="C2580" t="s">
        <v>6325</v>
      </c>
      <c r="I2580" t="s">
        <v>4668</v>
      </c>
    </row>
    <row r="2581" spans="1:9" x14ac:dyDescent="0.3">
      <c r="A2581" t="s">
        <v>484</v>
      </c>
      <c r="B2581" t="s">
        <v>4313</v>
      </c>
      <c r="C2581" t="s">
        <v>3648</v>
      </c>
      <c r="I2581" t="s">
        <v>4670</v>
      </c>
    </row>
    <row r="2582" spans="1:9" x14ac:dyDescent="0.3">
      <c r="A2582" t="s">
        <v>484</v>
      </c>
      <c r="B2582" t="s">
        <v>347</v>
      </c>
      <c r="C2582" t="s">
        <v>463</v>
      </c>
      <c r="I2582" t="s">
        <v>4673</v>
      </c>
    </row>
    <row r="2583" spans="1:9" x14ac:dyDescent="0.3">
      <c r="A2583" t="s">
        <v>484</v>
      </c>
      <c r="B2583" t="s">
        <v>8374</v>
      </c>
      <c r="C2583" t="s">
        <v>1235</v>
      </c>
      <c r="D2583" t="s">
        <v>3648</v>
      </c>
      <c r="I2583" t="s">
        <v>4678</v>
      </c>
    </row>
    <row r="2584" spans="1:9" x14ac:dyDescent="0.3">
      <c r="A2584" t="s">
        <v>4675</v>
      </c>
      <c r="B2584" t="s">
        <v>1235</v>
      </c>
      <c r="I2584" t="s">
        <v>4680</v>
      </c>
    </row>
    <row r="2585" spans="1:9" x14ac:dyDescent="0.3">
      <c r="A2585" t="s">
        <v>609</v>
      </c>
      <c r="B2585" t="s">
        <v>463</v>
      </c>
      <c r="C2585" t="s">
        <v>6877</v>
      </c>
      <c r="I2585" t="s">
        <v>4681</v>
      </c>
    </row>
    <row r="2586" spans="1:9" x14ac:dyDescent="0.3">
      <c r="A2586" t="s">
        <v>609</v>
      </c>
      <c r="B2586" t="s">
        <v>1235</v>
      </c>
      <c r="C2586" t="s">
        <v>4207</v>
      </c>
      <c r="I2586" t="s">
        <v>4683</v>
      </c>
    </row>
    <row r="2587" spans="1:9" x14ac:dyDescent="0.3">
      <c r="A2587" t="s">
        <v>1235</v>
      </c>
      <c r="B2587" t="s">
        <v>6877</v>
      </c>
      <c r="I2587" t="s">
        <v>4684</v>
      </c>
    </row>
    <row r="2588" spans="1:9" x14ac:dyDescent="0.3">
      <c r="A2588" t="s">
        <v>1235</v>
      </c>
      <c r="B2588" t="s">
        <v>8375</v>
      </c>
      <c r="I2588" t="s">
        <v>4686</v>
      </c>
    </row>
    <row r="2589" spans="1:9" x14ac:dyDescent="0.3">
      <c r="A2589" t="s">
        <v>1235</v>
      </c>
      <c r="B2589" t="s">
        <v>6325</v>
      </c>
      <c r="C2589" t="s">
        <v>4207</v>
      </c>
      <c r="I2589" t="s">
        <v>4689</v>
      </c>
    </row>
    <row r="2590" spans="1:9" x14ac:dyDescent="0.3">
      <c r="A2590" t="s">
        <v>1235</v>
      </c>
      <c r="B2590" t="s">
        <v>5263</v>
      </c>
      <c r="I2590" t="s">
        <v>4690</v>
      </c>
    </row>
    <row r="2591" spans="1:9" x14ac:dyDescent="0.3">
      <c r="A2591" t="s">
        <v>1235</v>
      </c>
      <c r="I2591" t="s">
        <v>4692</v>
      </c>
    </row>
    <row r="2592" spans="1:9" x14ac:dyDescent="0.3">
      <c r="A2592" t="s">
        <v>1235</v>
      </c>
      <c r="B2592" t="s">
        <v>6877</v>
      </c>
      <c r="I2592" t="s">
        <v>4693</v>
      </c>
    </row>
    <row r="2593" spans="1:9" x14ac:dyDescent="0.3">
      <c r="A2593" t="s">
        <v>1235</v>
      </c>
      <c r="B2593" t="s">
        <v>6877</v>
      </c>
      <c r="C2593" t="s">
        <v>3648</v>
      </c>
      <c r="I2593" t="s">
        <v>4694</v>
      </c>
    </row>
    <row r="2594" spans="1:9" x14ac:dyDescent="0.3">
      <c r="A2594" t="s">
        <v>609</v>
      </c>
      <c r="B2594" t="s">
        <v>6877</v>
      </c>
      <c r="I2594" t="s">
        <v>4695</v>
      </c>
    </row>
    <row r="2595" spans="1:9" x14ac:dyDescent="0.3">
      <c r="A2595" t="s">
        <v>484</v>
      </c>
      <c r="B2595" t="s">
        <v>347</v>
      </c>
      <c r="C2595" t="s">
        <v>609</v>
      </c>
      <c r="I2595" t="s">
        <v>4699</v>
      </c>
    </row>
    <row r="2596" spans="1:9" x14ac:dyDescent="0.3">
      <c r="A2596" t="s">
        <v>484</v>
      </c>
      <c r="B2596" t="s">
        <v>8374</v>
      </c>
      <c r="C2596" t="s">
        <v>1235</v>
      </c>
      <c r="D2596" t="s">
        <v>8372</v>
      </c>
      <c r="E2596" t="s">
        <v>3648</v>
      </c>
      <c r="I2596" t="s">
        <v>4701</v>
      </c>
    </row>
    <row r="2597" spans="1:9" x14ac:dyDescent="0.3">
      <c r="A2597" t="s">
        <v>4675</v>
      </c>
      <c r="B2597" t="s">
        <v>1235</v>
      </c>
      <c r="C2597" t="s">
        <v>8375</v>
      </c>
      <c r="I2597" t="s">
        <v>4702</v>
      </c>
    </row>
    <row r="2598" spans="1:9" x14ac:dyDescent="0.3">
      <c r="A2598" t="s">
        <v>347</v>
      </c>
      <c r="B2598" t="s">
        <v>609</v>
      </c>
      <c r="C2598" t="s">
        <v>6325</v>
      </c>
      <c r="D2598" t="s">
        <v>8373</v>
      </c>
      <c r="I2598" t="s">
        <v>4703</v>
      </c>
    </row>
    <row r="2599" spans="1:9" x14ac:dyDescent="0.3">
      <c r="A2599" t="s">
        <v>2285</v>
      </c>
      <c r="B2599" t="s">
        <v>3648</v>
      </c>
      <c r="I2599" t="s">
        <v>4704</v>
      </c>
    </row>
    <row r="2600" spans="1:9" x14ac:dyDescent="0.3">
      <c r="A2600" t="s">
        <v>2285</v>
      </c>
      <c r="B2600" t="s">
        <v>3648</v>
      </c>
      <c r="I2600" t="s">
        <v>3489</v>
      </c>
    </row>
    <row r="2601" spans="1:9" x14ac:dyDescent="0.3">
      <c r="A2601" t="s">
        <v>484</v>
      </c>
      <c r="B2601" t="s">
        <v>347</v>
      </c>
      <c r="C2601" t="s">
        <v>1235</v>
      </c>
      <c r="I2601" t="s">
        <v>2015</v>
      </c>
    </row>
    <row r="2602" spans="1:9" x14ac:dyDescent="0.3">
      <c r="A2602" t="s">
        <v>1235</v>
      </c>
      <c r="B2602" t="s">
        <v>4207</v>
      </c>
      <c r="C2602" t="s">
        <v>6877</v>
      </c>
      <c r="I2602" t="s">
        <v>4705</v>
      </c>
    </row>
    <row r="2603" spans="1:9" x14ac:dyDescent="0.3">
      <c r="A2603" t="s">
        <v>484</v>
      </c>
      <c r="B2603" t="s">
        <v>347</v>
      </c>
      <c r="C2603" t="s">
        <v>4313</v>
      </c>
      <c r="D2603" t="s">
        <v>3648</v>
      </c>
      <c r="I2603" t="s">
        <v>4706</v>
      </c>
    </row>
    <row r="2604" spans="1:9" x14ac:dyDescent="0.3">
      <c r="A2604" t="s">
        <v>2285</v>
      </c>
      <c r="B2604" t="s">
        <v>8372</v>
      </c>
      <c r="C2604" t="s">
        <v>3648</v>
      </c>
      <c r="I2604" t="s">
        <v>4709</v>
      </c>
    </row>
    <row r="2605" spans="1:9" x14ac:dyDescent="0.3">
      <c r="A2605" t="s">
        <v>1235</v>
      </c>
      <c r="B2605" t="s">
        <v>6877</v>
      </c>
      <c r="I2605" t="s">
        <v>3539</v>
      </c>
    </row>
    <row r="2606" spans="1:9" x14ac:dyDescent="0.3">
      <c r="A2606" t="s">
        <v>347</v>
      </c>
      <c r="B2606" t="s">
        <v>1235</v>
      </c>
      <c r="I2606" t="s">
        <v>4712</v>
      </c>
    </row>
    <row r="2607" spans="1:9" x14ac:dyDescent="0.3">
      <c r="A2607" t="s">
        <v>609</v>
      </c>
      <c r="B2607" t="s">
        <v>6877</v>
      </c>
      <c r="I2607" t="s">
        <v>4713</v>
      </c>
    </row>
    <row r="2608" spans="1:9" x14ac:dyDescent="0.3">
      <c r="A2608" t="s">
        <v>4675</v>
      </c>
      <c r="B2608" t="s">
        <v>1235</v>
      </c>
      <c r="C2608" t="s">
        <v>7902</v>
      </c>
      <c r="I2608" t="s">
        <v>4714</v>
      </c>
    </row>
    <row r="2609" spans="1:9" x14ac:dyDescent="0.3">
      <c r="A2609" t="s">
        <v>347</v>
      </c>
      <c r="B2609" t="s">
        <v>4040</v>
      </c>
      <c r="C2609" t="s">
        <v>609</v>
      </c>
      <c r="D2609" t="s">
        <v>1235</v>
      </c>
      <c r="E2609" t="s">
        <v>6325</v>
      </c>
      <c r="F2609" t="s">
        <v>6081</v>
      </c>
      <c r="I2609" t="s">
        <v>4715</v>
      </c>
    </row>
    <row r="2610" spans="1:9" x14ac:dyDescent="0.3">
      <c r="A2610" t="s">
        <v>1235</v>
      </c>
      <c r="B2610" t="s">
        <v>6877</v>
      </c>
      <c r="I2610" t="s">
        <v>4716</v>
      </c>
    </row>
    <row r="2611" spans="1:9" x14ac:dyDescent="0.3">
      <c r="A2611" t="s">
        <v>484</v>
      </c>
      <c r="B2611" t="s">
        <v>609</v>
      </c>
      <c r="C2611" t="s">
        <v>8374</v>
      </c>
      <c r="D2611" t="s">
        <v>3648</v>
      </c>
      <c r="I2611" t="s">
        <v>4717</v>
      </c>
    </row>
    <row r="2612" spans="1:9" x14ac:dyDescent="0.3">
      <c r="A2612" t="s">
        <v>609</v>
      </c>
      <c r="B2612" t="s">
        <v>463</v>
      </c>
      <c r="C2612" t="s">
        <v>2285</v>
      </c>
      <c r="D2612" t="s">
        <v>6877</v>
      </c>
      <c r="I2612" t="s">
        <v>4718</v>
      </c>
    </row>
    <row r="2613" spans="1:9" x14ac:dyDescent="0.3">
      <c r="A2613" t="s">
        <v>2285</v>
      </c>
      <c r="I2613" t="s">
        <v>4719</v>
      </c>
    </row>
    <row r="2614" spans="1:9" x14ac:dyDescent="0.3">
      <c r="A2614" t="s">
        <v>2285</v>
      </c>
      <c r="B2614" t="s">
        <v>8372</v>
      </c>
      <c r="C2614" t="s">
        <v>3648</v>
      </c>
      <c r="I2614" t="s">
        <v>4720</v>
      </c>
    </row>
    <row r="2615" spans="1:9" x14ac:dyDescent="0.3">
      <c r="A2615" t="s">
        <v>609</v>
      </c>
      <c r="B2615" t="s">
        <v>6877</v>
      </c>
      <c r="I2615" t="s">
        <v>4721</v>
      </c>
    </row>
    <row r="2616" spans="1:9" x14ac:dyDescent="0.3">
      <c r="A2616" t="s">
        <v>347</v>
      </c>
      <c r="B2616" t="s">
        <v>8372</v>
      </c>
      <c r="C2616" t="s">
        <v>3648</v>
      </c>
      <c r="I2616" t="s">
        <v>4723</v>
      </c>
    </row>
    <row r="2617" spans="1:9" x14ac:dyDescent="0.3">
      <c r="A2617" t="s">
        <v>609</v>
      </c>
      <c r="B2617" t="s">
        <v>6877</v>
      </c>
      <c r="I2617" t="s">
        <v>4725</v>
      </c>
    </row>
    <row r="2618" spans="1:9" x14ac:dyDescent="0.3">
      <c r="A2618" t="s">
        <v>609</v>
      </c>
      <c r="I2618" t="s">
        <v>4727</v>
      </c>
    </row>
    <row r="2619" spans="1:9" x14ac:dyDescent="0.3">
      <c r="A2619" t="s">
        <v>609</v>
      </c>
      <c r="B2619" t="s">
        <v>1235</v>
      </c>
      <c r="C2619" t="s">
        <v>8375</v>
      </c>
      <c r="I2619" t="s">
        <v>4729</v>
      </c>
    </row>
    <row r="2620" spans="1:9" x14ac:dyDescent="0.3">
      <c r="A2620" t="s">
        <v>463</v>
      </c>
      <c r="B2620" t="s">
        <v>2285</v>
      </c>
      <c r="I2620" t="s">
        <v>4731</v>
      </c>
    </row>
    <row r="2621" spans="1:9" x14ac:dyDescent="0.3">
      <c r="A2621" t="s">
        <v>1235</v>
      </c>
      <c r="B2621" t="s">
        <v>4207</v>
      </c>
      <c r="C2621" t="s">
        <v>6081</v>
      </c>
      <c r="D2621" t="s">
        <v>6877</v>
      </c>
      <c r="I2621" t="s">
        <v>4732</v>
      </c>
    </row>
    <row r="2622" spans="1:9" x14ac:dyDescent="0.3">
      <c r="A2622" t="s">
        <v>609</v>
      </c>
      <c r="B2622" t="s">
        <v>1235</v>
      </c>
      <c r="I2622" t="s">
        <v>4733</v>
      </c>
    </row>
    <row r="2623" spans="1:9" x14ac:dyDescent="0.3">
      <c r="A2623" t="s">
        <v>484</v>
      </c>
      <c r="B2623" t="s">
        <v>2285</v>
      </c>
      <c r="C2623" t="s">
        <v>4313</v>
      </c>
      <c r="D2623" t="s">
        <v>3648</v>
      </c>
      <c r="I2623" t="s">
        <v>4736</v>
      </c>
    </row>
    <row r="2624" spans="1:9" x14ac:dyDescent="0.3">
      <c r="A2624" t="s">
        <v>347</v>
      </c>
      <c r="B2624" t="s">
        <v>609</v>
      </c>
      <c r="C2624" t="s">
        <v>6325</v>
      </c>
      <c r="I2624" t="s">
        <v>4463</v>
      </c>
    </row>
    <row r="2625" spans="1:9" x14ac:dyDescent="0.3">
      <c r="A2625" t="s">
        <v>1235</v>
      </c>
      <c r="B2625" t="s">
        <v>7902</v>
      </c>
      <c r="I2625" t="s">
        <v>4738</v>
      </c>
    </row>
    <row r="2626" spans="1:9" x14ac:dyDescent="0.3">
      <c r="A2626" t="s">
        <v>609</v>
      </c>
      <c r="B2626" t="s">
        <v>8372</v>
      </c>
      <c r="C2626" t="s">
        <v>6877</v>
      </c>
      <c r="I2626" t="s">
        <v>4740</v>
      </c>
    </row>
    <row r="2627" spans="1:9" x14ac:dyDescent="0.3">
      <c r="A2627" t="s">
        <v>347</v>
      </c>
      <c r="B2627" t="s">
        <v>609</v>
      </c>
      <c r="I2627" t="s">
        <v>4742</v>
      </c>
    </row>
    <row r="2628" spans="1:9" x14ac:dyDescent="0.3">
      <c r="A2628" t="s">
        <v>1235</v>
      </c>
      <c r="B2628" t="s">
        <v>6877</v>
      </c>
      <c r="I2628" t="s">
        <v>4746</v>
      </c>
    </row>
    <row r="2629" spans="1:9" x14ac:dyDescent="0.3">
      <c r="A2629" t="s">
        <v>1235</v>
      </c>
      <c r="B2629" t="s">
        <v>8372</v>
      </c>
      <c r="C2629" t="s">
        <v>3648</v>
      </c>
      <c r="I2629" t="s">
        <v>4748</v>
      </c>
    </row>
    <row r="2630" spans="1:9" x14ac:dyDescent="0.3">
      <c r="A2630" t="s">
        <v>1235</v>
      </c>
      <c r="I2630" t="s">
        <v>4749</v>
      </c>
    </row>
    <row r="2631" spans="1:9" x14ac:dyDescent="0.3">
      <c r="A2631" t="s">
        <v>4675</v>
      </c>
      <c r="B2631" t="s">
        <v>1235</v>
      </c>
      <c r="C2631" t="s">
        <v>7902</v>
      </c>
      <c r="I2631" t="s">
        <v>4750</v>
      </c>
    </row>
    <row r="2632" spans="1:9" x14ac:dyDescent="0.3">
      <c r="A2632" t="s">
        <v>1235</v>
      </c>
      <c r="B2632" t="s">
        <v>2285</v>
      </c>
      <c r="C2632" t="s">
        <v>8372</v>
      </c>
      <c r="D2632" t="s">
        <v>3648</v>
      </c>
      <c r="I2632" t="s">
        <v>4752</v>
      </c>
    </row>
    <row r="2633" spans="1:9" x14ac:dyDescent="0.3">
      <c r="A2633" t="s">
        <v>4675</v>
      </c>
      <c r="B2633" t="s">
        <v>1235</v>
      </c>
      <c r="C2633" t="s">
        <v>7902</v>
      </c>
      <c r="D2633" t="s">
        <v>6877</v>
      </c>
      <c r="I2633" t="s">
        <v>4753</v>
      </c>
    </row>
    <row r="2634" spans="1:9" x14ac:dyDescent="0.3">
      <c r="A2634" t="s">
        <v>484</v>
      </c>
      <c r="B2634" t="s">
        <v>347</v>
      </c>
      <c r="C2634" t="s">
        <v>7902</v>
      </c>
      <c r="I2634" t="s">
        <v>4756</v>
      </c>
    </row>
    <row r="2635" spans="1:9" x14ac:dyDescent="0.3">
      <c r="A2635" t="s">
        <v>4675</v>
      </c>
      <c r="B2635" t="s">
        <v>1235</v>
      </c>
      <c r="C2635" t="s">
        <v>7902</v>
      </c>
      <c r="I2635" t="s">
        <v>4758</v>
      </c>
    </row>
    <row r="2636" spans="1:9" x14ac:dyDescent="0.3">
      <c r="A2636" t="s">
        <v>4675</v>
      </c>
      <c r="B2636" t="s">
        <v>8374</v>
      </c>
      <c r="C2636" t="s">
        <v>1235</v>
      </c>
      <c r="D2636" t="s">
        <v>8375</v>
      </c>
      <c r="I2636" t="s">
        <v>4762</v>
      </c>
    </row>
    <row r="2637" spans="1:9" x14ac:dyDescent="0.3">
      <c r="A2637" t="s">
        <v>484</v>
      </c>
      <c r="I2637" t="s">
        <v>4764</v>
      </c>
    </row>
    <row r="2638" spans="1:9" x14ac:dyDescent="0.3">
      <c r="A2638" t="s">
        <v>609</v>
      </c>
      <c r="B2638" t="s">
        <v>1235</v>
      </c>
      <c r="C2638" t="s">
        <v>8375</v>
      </c>
      <c r="I2638" t="s">
        <v>4765</v>
      </c>
    </row>
    <row r="2639" spans="1:9" x14ac:dyDescent="0.3">
      <c r="A2639" t="s">
        <v>1235</v>
      </c>
      <c r="I2639" t="s">
        <v>4767</v>
      </c>
    </row>
    <row r="2640" spans="1:9" x14ac:dyDescent="0.3">
      <c r="A2640" t="s">
        <v>609</v>
      </c>
      <c r="B2640" t="s">
        <v>1235</v>
      </c>
      <c r="C2640" t="s">
        <v>6877</v>
      </c>
      <c r="I2640" t="s">
        <v>4770</v>
      </c>
    </row>
    <row r="2641" spans="1:9" x14ac:dyDescent="0.3">
      <c r="A2641" t="s">
        <v>1235</v>
      </c>
      <c r="B2641" t="s">
        <v>6877</v>
      </c>
      <c r="I2641" t="s">
        <v>4771</v>
      </c>
    </row>
    <row r="2642" spans="1:9" x14ac:dyDescent="0.3">
      <c r="A2642" t="s">
        <v>484</v>
      </c>
      <c r="B2642" t="s">
        <v>347</v>
      </c>
      <c r="C2642" t="s">
        <v>609</v>
      </c>
      <c r="D2642" t="s">
        <v>4313</v>
      </c>
      <c r="I2642" t="s">
        <v>538</v>
      </c>
    </row>
    <row r="2643" spans="1:9" x14ac:dyDescent="0.3">
      <c r="A2643" t="s">
        <v>609</v>
      </c>
      <c r="B2643" t="s">
        <v>6877</v>
      </c>
      <c r="I2643" t="s">
        <v>4772</v>
      </c>
    </row>
    <row r="2644" spans="1:9" x14ac:dyDescent="0.3">
      <c r="A2644" t="s">
        <v>1235</v>
      </c>
      <c r="B2644" t="s">
        <v>6877</v>
      </c>
      <c r="I2644" t="s">
        <v>4773</v>
      </c>
    </row>
    <row r="2645" spans="1:9" x14ac:dyDescent="0.3">
      <c r="A2645" t="s">
        <v>609</v>
      </c>
      <c r="B2645" t="s">
        <v>4313</v>
      </c>
      <c r="I2645" t="s">
        <v>4774</v>
      </c>
    </row>
    <row r="2646" spans="1:9" x14ac:dyDescent="0.3">
      <c r="A2646" t="s">
        <v>4675</v>
      </c>
      <c r="B2646" t="s">
        <v>1235</v>
      </c>
      <c r="I2646" t="s">
        <v>4778</v>
      </c>
    </row>
    <row r="2647" spans="1:9" x14ac:dyDescent="0.3">
      <c r="A2647" t="s">
        <v>609</v>
      </c>
      <c r="B2647" t="s">
        <v>8374</v>
      </c>
      <c r="I2647" t="s">
        <v>4779</v>
      </c>
    </row>
    <row r="2648" spans="1:9" x14ac:dyDescent="0.3">
      <c r="A2648" t="s">
        <v>4675</v>
      </c>
      <c r="B2648" t="s">
        <v>1235</v>
      </c>
      <c r="C2648" t="s">
        <v>7902</v>
      </c>
      <c r="D2648" t="s">
        <v>8375</v>
      </c>
      <c r="I2648" t="s">
        <v>4783</v>
      </c>
    </row>
    <row r="2649" spans="1:9" x14ac:dyDescent="0.3">
      <c r="A2649" t="s">
        <v>4675</v>
      </c>
      <c r="B2649" t="s">
        <v>1235</v>
      </c>
      <c r="C2649" t="s">
        <v>6877</v>
      </c>
      <c r="I2649" t="s">
        <v>4784</v>
      </c>
    </row>
    <row r="2650" spans="1:9" x14ac:dyDescent="0.3">
      <c r="A2650" t="s">
        <v>4675</v>
      </c>
      <c r="B2650" t="s">
        <v>609</v>
      </c>
      <c r="C2650" t="s">
        <v>1235</v>
      </c>
      <c r="D2650" t="s">
        <v>8375</v>
      </c>
      <c r="I2650" t="s">
        <v>4787</v>
      </c>
    </row>
    <row r="2651" spans="1:9" x14ac:dyDescent="0.3">
      <c r="A2651" t="s">
        <v>609</v>
      </c>
      <c r="I2651" t="s">
        <v>4788</v>
      </c>
    </row>
    <row r="2652" spans="1:9" x14ac:dyDescent="0.3">
      <c r="A2652" t="s">
        <v>31</v>
      </c>
      <c r="B2652" t="s">
        <v>4207</v>
      </c>
      <c r="I2652" t="s">
        <v>4789</v>
      </c>
    </row>
    <row r="2653" spans="1:9" x14ac:dyDescent="0.3">
      <c r="A2653" t="s">
        <v>1235</v>
      </c>
      <c r="B2653" t="s">
        <v>3648</v>
      </c>
      <c r="I2653" t="s">
        <v>4790</v>
      </c>
    </row>
    <row r="2654" spans="1:9" x14ac:dyDescent="0.3">
      <c r="A2654" t="s">
        <v>484</v>
      </c>
      <c r="B2654" t="s">
        <v>8374</v>
      </c>
      <c r="C2654" t="s">
        <v>4313</v>
      </c>
      <c r="D2654" t="s">
        <v>3648</v>
      </c>
      <c r="I2654" t="s">
        <v>511</v>
      </c>
    </row>
    <row r="2655" spans="1:9" x14ac:dyDescent="0.3">
      <c r="A2655" t="s">
        <v>8374</v>
      </c>
      <c r="B2655" t="s">
        <v>1235</v>
      </c>
      <c r="I2655" t="s">
        <v>4791</v>
      </c>
    </row>
    <row r="2656" spans="1:9" x14ac:dyDescent="0.3">
      <c r="A2656" t="s">
        <v>1235</v>
      </c>
      <c r="B2656" t="s">
        <v>4207</v>
      </c>
      <c r="C2656" t="s">
        <v>6877</v>
      </c>
      <c r="I2656" t="s">
        <v>4792</v>
      </c>
    </row>
    <row r="2657" spans="1:9" x14ac:dyDescent="0.3">
      <c r="A2657" t="s">
        <v>463</v>
      </c>
      <c r="B2657" t="s">
        <v>2285</v>
      </c>
      <c r="C2657" t="s">
        <v>3648</v>
      </c>
      <c r="I2657" t="s">
        <v>4793</v>
      </c>
    </row>
    <row r="2658" spans="1:9" x14ac:dyDescent="0.3">
      <c r="A2658" t="s">
        <v>1235</v>
      </c>
      <c r="I2658" t="s">
        <v>4794</v>
      </c>
    </row>
    <row r="2659" spans="1:9" x14ac:dyDescent="0.3">
      <c r="A2659" t="s">
        <v>609</v>
      </c>
      <c r="B2659" t="s">
        <v>8372</v>
      </c>
      <c r="I2659" t="s">
        <v>4796</v>
      </c>
    </row>
    <row r="2660" spans="1:9" x14ac:dyDescent="0.3">
      <c r="A2660" t="s">
        <v>484</v>
      </c>
      <c r="B2660" t="s">
        <v>8374</v>
      </c>
      <c r="C2660" t="s">
        <v>1235</v>
      </c>
      <c r="D2660" t="s">
        <v>3648</v>
      </c>
      <c r="E2660" t="s">
        <v>5263</v>
      </c>
      <c r="I2660" t="s">
        <v>4798</v>
      </c>
    </row>
    <row r="2661" spans="1:9" x14ac:dyDescent="0.3">
      <c r="A2661" t="s">
        <v>609</v>
      </c>
      <c r="B2661" t="s">
        <v>1235</v>
      </c>
      <c r="I2661" t="s">
        <v>4800</v>
      </c>
    </row>
    <row r="2662" spans="1:9" x14ac:dyDescent="0.3">
      <c r="A2662" t="s">
        <v>609</v>
      </c>
      <c r="B2662" t="s">
        <v>6877</v>
      </c>
      <c r="I2662" t="s">
        <v>4801</v>
      </c>
    </row>
    <row r="2663" spans="1:9" x14ac:dyDescent="0.3">
      <c r="A2663" t="s">
        <v>609</v>
      </c>
      <c r="B2663" t="s">
        <v>1235</v>
      </c>
      <c r="C2663" t="s">
        <v>6877</v>
      </c>
      <c r="I2663" t="s">
        <v>4802</v>
      </c>
    </row>
    <row r="2664" spans="1:9" x14ac:dyDescent="0.3">
      <c r="A2664" t="s">
        <v>609</v>
      </c>
      <c r="I2664" t="s">
        <v>4804</v>
      </c>
    </row>
    <row r="2665" spans="1:9" x14ac:dyDescent="0.3">
      <c r="A2665" t="s">
        <v>484</v>
      </c>
      <c r="B2665" t="s">
        <v>609</v>
      </c>
      <c r="C2665" t="s">
        <v>8374</v>
      </c>
      <c r="I2665" t="s">
        <v>4806</v>
      </c>
    </row>
    <row r="2666" spans="1:9" x14ac:dyDescent="0.3">
      <c r="A2666" t="s">
        <v>1235</v>
      </c>
      <c r="B2666" t="s">
        <v>2285</v>
      </c>
      <c r="C2666" t="s">
        <v>3648</v>
      </c>
      <c r="I2666" t="s">
        <v>4807</v>
      </c>
    </row>
    <row r="2667" spans="1:9" x14ac:dyDescent="0.3">
      <c r="A2667" t="s">
        <v>4313</v>
      </c>
      <c r="B2667" t="s">
        <v>3648</v>
      </c>
      <c r="I2667" t="s">
        <v>4809</v>
      </c>
    </row>
    <row r="2668" spans="1:9" x14ac:dyDescent="0.3">
      <c r="A2668" t="s">
        <v>347</v>
      </c>
      <c r="B2668" t="s">
        <v>609</v>
      </c>
      <c r="C2668" t="s">
        <v>6325</v>
      </c>
      <c r="I2668" t="s">
        <v>4810</v>
      </c>
    </row>
    <row r="2669" spans="1:9" x14ac:dyDescent="0.3">
      <c r="A2669" t="s">
        <v>609</v>
      </c>
      <c r="B2669" t="s">
        <v>1235</v>
      </c>
      <c r="C2669" t="s">
        <v>6877</v>
      </c>
      <c r="I2669" t="s">
        <v>4812</v>
      </c>
    </row>
    <row r="2670" spans="1:9" x14ac:dyDescent="0.3">
      <c r="A2670" t="s">
        <v>609</v>
      </c>
      <c r="B2670" t="s">
        <v>8374</v>
      </c>
      <c r="C2670" t="s">
        <v>6325</v>
      </c>
      <c r="D2670" t="s">
        <v>4313</v>
      </c>
      <c r="I2670" t="s">
        <v>4814</v>
      </c>
    </row>
    <row r="2671" spans="1:9" x14ac:dyDescent="0.3">
      <c r="A2671" t="s">
        <v>484</v>
      </c>
      <c r="B2671" t="s">
        <v>609</v>
      </c>
      <c r="C2671" t="s">
        <v>8374</v>
      </c>
      <c r="D2671" t="s">
        <v>3648</v>
      </c>
      <c r="I2671" t="s">
        <v>4816</v>
      </c>
    </row>
    <row r="2672" spans="1:9" x14ac:dyDescent="0.3">
      <c r="A2672" t="s">
        <v>609</v>
      </c>
      <c r="B2672" t="s">
        <v>1235</v>
      </c>
      <c r="C2672" t="s">
        <v>6325</v>
      </c>
      <c r="I2672" t="s">
        <v>4818</v>
      </c>
    </row>
    <row r="2673" spans="1:9" x14ac:dyDescent="0.3">
      <c r="A2673" t="s">
        <v>463</v>
      </c>
      <c r="B2673" t="s">
        <v>2285</v>
      </c>
      <c r="I2673" t="s">
        <v>4820</v>
      </c>
    </row>
    <row r="2674" spans="1:9" x14ac:dyDescent="0.3">
      <c r="A2674" t="s">
        <v>8374</v>
      </c>
      <c r="B2674" t="s">
        <v>3648</v>
      </c>
      <c r="I2674" t="s">
        <v>4822</v>
      </c>
    </row>
    <row r="2675" spans="1:9" x14ac:dyDescent="0.3">
      <c r="A2675" t="s">
        <v>2285</v>
      </c>
      <c r="I2675" t="s">
        <v>4823</v>
      </c>
    </row>
    <row r="2676" spans="1:9" x14ac:dyDescent="0.3">
      <c r="A2676" t="s">
        <v>1235</v>
      </c>
      <c r="B2676" t="s">
        <v>8372</v>
      </c>
      <c r="C2676" t="s">
        <v>4313</v>
      </c>
      <c r="D2676" t="s">
        <v>3648</v>
      </c>
      <c r="I2676" t="s">
        <v>4825</v>
      </c>
    </row>
    <row r="2677" spans="1:9" x14ac:dyDescent="0.3">
      <c r="A2677" t="s">
        <v>609</v>
      </c>
      <c r="B2677" t="s">
        <v>1235</v>
      </c>
      <c r="C2677" t="s">
        <v>463</v>
      </c>
      <c r="I2677" t="s">
        <v>4826</v>
      </c>
    </row>
    <row r="2678" spans="1:9" x14ac:dyDescent="0.3">
      <c r="A2678" t="s">
        <v>609</v>
      </c>
      <c r="B2678" t="s">
        <v>6877</v>
      </c>
      <c r="I2678" t="s">
        <v>4828</v>
      </c>
    </row>
    <row r="2679" spans="1:9" x14ac:dyDescent="0.3">
      <c r="A2679" t="s">
        <v>347</v>
      </c>
      <c r="B2679" t="s">
        <v>6325</v>
      </c>
      <c r="C2679" t="s">
        <v>4313</v>
      </c>
      <c r="I2679" t="s">
        <v>4830</v>
      </c>
    </row>
    <row r="2680" spans="1:9" x14ac:dyDescent="0.3">
      <c r="A2680" t="s">
        <v>1235</v>
      </c>
      <c r="B2680" t="s">
        <v>6877</v>
      </c>
      <c r="I2680" t="s">
        <v>4831</v>
      </c>
    </row>
    <row r="2681" spans="1:9" x14ac:dyDescent="0.3">
      <c r="A2681" t="s">
        <v>1235</v>
      </c>
      <c r="B2681" t="s">
        <v>7902</v>
      </c>
      <c r="C2681" t="s">
        <v>8375</v>
      </c>
      <c r="I2681" t="s">
        <v>4832</v>
      </c>
    </row>
    <row r="2682" spans="1:9" x14ac:dyDescent="0.3">
      <c r="A2682" t="s">
        <v>347</v>
      </c>
      <c r="B2682" t="s">
        <v>1235</v>
      </c>
      <c r="C2682" t="s">
        <v>4313</v>
      </c>
      <c r="I2682" t="s">
        <v>4834</v>
      </c>
    </row>
    <row r="2683" spans="1:9" x14ac:dyDescent="0.3">
      <c r="A2683" t="s">
        <v>609</v>
      </c>
      <c r="B2683" t="s">
        <v>6877</v>
      </c>
      <c r="I2683" t="s">
        <v>4836</v>
      </c>
    </row>
    <row r="2684" spans="1:9" x14ac:dyDescent="0.3">
      <c r="A2684" t="s">
        <v>1235</v>
      </c>
      <c r="I2684" t="s">
        <v>4838</v>
      </c>
    </row>
    <row r="2685" spans="1:9" x14ac:dyDescent="0.3">
      <c r="A2685" t="s">
        <v>609</v>
      </c>
      <c r="I2685" t="s">
        <v>4839</v>
      </c>
    </row>
    <row r="2686" spans="1:9" x14ac:dyDescent="0.3">
      <c r="A2686" t="s">
        <v>609</v>
      </c>
      <c r="B2686" t="s">
        <v>8374</v>
      </c>
      <c r="C2686" t="s">
        <v>3648</v>
      </c>
      <c r="I2686" t="s">
        <v>4841</v>
      </c>
    </row>
    <row r="2687" spans="1:9" x14ac:dyDescent="0.3">
      <c r="A2687" t="s">
        <v>609</v>
      </c>
      <c r="I2687" t="s">
        <v>4842</v>
      </c>
    </row>
    <row r="2688" spans="1:9" x14ac:dyDescent="0.3">
      <c r="A2688" t="s">
        <v>1235</v>
      </c>
      <c r="B2688" t="s">
        <v>3648</v>
      </c>
      <c r="I2688" t="s">
        <v>4845</v>
      </c>
    </row>
    <row r="2689" spans="1:9" x14ac:dyDescent="0.3">
      <c r="A2689" t="s">
        <v>1235</v>
      </c>
      <c r="B2689" t="s">
        <v>4207</v>
      </c>
      <c r="I2689" t="s">
        <v>4847</v>
      </c>
    </row>
    <row r="2690" spans="1:9" x14ac:dyDescent="0.3">
      <c r="A2690" t="s">
        <v>347</v>
      </c>
      <c r="B2690" t="s">
        <v>609</v>
      </c>
      <c r="C2690" t="s">
        <v>6877</v>
      </c>
      <c r="D2690" t="s">
        <v>4313</v>
      </c>
      <c r="I2690" t="s">
        <v>4850</v>
      </c>
    </row>
    <row r="2691" spans="1:9" x14ac:dyDescent="0.3">
      <c r="A2691" t="s">
        <v>609</v>
      </c>
      <c r="B2691" t="s">
        <v>8374</v>
      </c>
      <c r="C2691" t="s">
        <v>3648</v>
      </c>
      <c r="I2691" t="s">
        <v>4852</v>
      </c>
    </row>
    <row r="2692" spans="1:9" x14ac:dyDescent="0.3">
      <c r="A2692" t="s">
        <v>609</v>
      </c>
      <c r="I2692" t="s">
        <v>4853</v>
      </c>
    </row>
    <row r="2693" spans="1:9" x14ac:dyDescent="0.3">
      <c r="A2693" t="s">
        <v>609</v>
      </c>
      <c r="B2693" t="s">
        <v>1235</v>
      </c>
      <c r="C2693" t="s">
        <v>6877</v>
      </c>
      <c r="I2693" t="s">
        <v>4855</v>
      </c>
    </row>
    <row r="2694" spans="1:9" x14ac:dyDescent="0.3">
      <c r="A2694" t="s">
        <v>1235</v>
      </c>
      <c r="B2694" t="s">
        <v>8373</v>
      </c>
      <c r="I2694" t="s">
        <v>4856</v>
      </c>
    </row>
    <row r="2695" spans="1:9" x14ac:dyDescent="0.3">
      <c r="A2695" t="s">
        <v>609</v>
      </c>
      <c r="B2695" t="s">
        <v>1235</v>
      </c>
      <c r="C2695" t="s">
        <v>6877</v>
      </c>
      <c r="I2695" t="s">
        <v>4857</v>
      </c>
    </row>
    <row r="2696" spans="1:9" x14ac:dyDescent="0.3">
      <c r="A2696" t="s">
        <v>1235</v>
      </c>
      <c r="B2696" t="s">
        <v>6877</v>
      </c>
      <c r="I2696" t="s">
        <v>4859</v>
      </c>
    </row>
    <row r="2697" spans="1:9" x14ac:dyDescent="0.3">
      <c r="A2697" t="s">
        <v>1235</v>
      </c>
      <c r="B2697" t="s">
        <v>8372</v>
      </c>
      <c r="C2697" t="s">
        <v>6877</v>
      </c>
      <c r="D2697" t="s">
        <v>3648</v>
      </c>
      <c r="I2697" t="s">
        <v>4860</v>
      </c>
    </row>
    <row r="2698" spans="1:9" x14ac:dyDescent="0.3">
      <c r="A2698" t="s">
        <v>609</v>
      </c>
      <c r="B2698" t="s">
        <v>8374</v>
      </c>
      <c r="C2698" t="s">
        <v>1235</v>
      </c>
      <c r="I2698" t="s">
        <v>4862</v>
      </c>
    </row>
    <row r="2699" spans="1:9" x14ac:dyDescent="0.3">
      <c r="A2699" t="s">
        <v>1235</v>
      </c>
      <c r="B2699" t="s">
        <v>3648</v>
      </c>
      <c r="I2699" t="s">
        <v>3273</v>
      </c>
    </row>
    <row r="2700" spans="1:9" x14ac:dyDescent="0.3">
      <c r="A2700" t="s">
        <v>4675</v>
      </c>
      <c r="B2700" t="s">
        <v>609</v>
      </c>
      <c r="C2700" t="s">
        <v>8374</v>
      </c>
      <c r="D2700" t="s">
        <v>1235</v>
      </c>
      <c r="I2700" t="s">
        <v>4863</v>
      </c>
    </row>
    <row r="2701" spans="1:9" x14ac:dyDescent="0.3">
      <c r="A2701" t="s">
        <v>1235</v>
      </c>
      <c r="B2701" t="s">
        <v>6877</v>
      </c>
      <c r="I2701" t="s">
        <v>4865</v>
      </c>
    </row>
    <row r="2702" spans="1:9" x14ac:dyDescent="0.3">
      <c r="A2702" t="s">
        <v>484</v>
      </c>
      <c r="I2702" t="s">
        <v>4867</v>
      </c>
    </row>
    <row r="2703" spans="1:9" x14ac:dyDescent="0.3">
      <c r="A2703" t="s">
        <v>4675</v>
      </c>
      <c r="B2703" t="s">
        <v>8374</v>
      </c>
      <c r="C2703" t="s">
        <v>1235</v>
      </c>
      <c r="I2703" t="s">
        <v>4868</v>
      </c>
    </row>
    <row r="2704" spans="1:9" x14ac:dyDescent="0.3">
      <c r="A2704" t="s">
        <v>1235</v>
      </c>
      <c r="B2704" t="s">
        <v>6877</v>
      </c>
      <c r="C2704" t="s">
        <v>5263</v>
      </c>
      <c r="I2704" t="s">
        <v>4869</v>
      </c>
    </row>
    <row r="2705" spans="1:9" x14ac:dyDescent="0.3">
      <c r="A2705" t="s">
        <v>2285</v>
      </c>
      <c r="B2705" t="s">
        <v>3648</v>
      </c>
      <c r="I2705" t="s">
        <v>4870</v>
      </c>
    </row>
    <row r="2706" spans="1:9" x14ac:dyDescent="0.3">
      <c r="A2706" t="s">
        <v>484</v>
      </c>
      <c r="B2706" t="s">
        <v>609</v>
      </c>
      <c r="C2706" t="s">
        <v>4313</v>
      </c>
      <c r="D2706" t="s">
        <v>3648</v>
      </c>
      <c r="I2706" t="s">
        <v>4871</v>
      </c>
    </row>
    <row r="2707" spans="1:9" x14ac:dyDescent="0.3">
      <c r="A2707" t="s">
        <v>1235</v>
      </c>
      <c r="B2707" t="s">
        <v>6877</v>
      </c>
      <c r="C2707" t="s">
        <v>8375</v>
      </c>
      <c r="I2707" t="s">
        <v>4872</v>
      </c>
    </row>
    <row r="2708" spans="1:9" x14ac:dyDescent="0.3">
      <c r="A2708" t="s">
        <v>8374</v>
      </c>
      <c r="B2708" t="s">
        <v>3648</v>
      </c>
      <c r="I2708" t="s">
        <v>4874</v>
      </c>
    </row>
    <row r="2709" spans="1:9" x14ac:dyDescent="0.3">
      <c r="A2709" t="s">
        <v>484</v>
      </c>
      <c r="B2709" t="s">
        <v>347</v>
      </c>
      <c r="C2709" t="s">
        <v>609</v>
      </c>
      <c r="D2709" t="s">
        <v>6325</v>
      </c>
      <c r="I2709" t="s">
        <v>4879</v>
      </c>
    </row>
    <row r="2710" spans="1:9" x14ac:dyDescent="0.3">
      <c r="A2710" t="s">
        <v>4675</v>
      </c>
      <c r="B2710" t="s">
        <v>609</v>
      </c>
      <c r="C2710" t="s">
        <v>8374</v>
      </c>
      <c r="D2710" t="s">
        <v>1235</v>
      </c>
      <c r="E2710" t="s">
        <v>6877</v>
      </c>
      <c r="I2710" t="s">
        <v>4881</v>
      </c>
    </row>
    <row r="2711" spans="1:9" x14ac:dyDescent="0.3">
      <c r="A2711" t="s">
        <v>347</v>
      </c>
      <c r="B2711" t="s">
        <v>1235</v>
      </c>
      <c r="C2711" t="s">
        <v>7902</v>
      </c>
      <c r="I2711" t="s">
        <v>4882</v>
      </c>
    </row>
    <row r="2712" spans="1:9" x14ac:dyDescent="0.3">
      <c r="A2712" t="s">
        <v>4675</v>
      </c>
      <c r="B2712" t="s">
        <v>1235</v>
      </c>
      <c r="I2712" t="s">
        <v>4884</v>
      </c>
    </row>
    <row r="2713" spans="1:9" x14ac:dyDescent="0.3">
      <c r="A2713" t="s">
        <v>1235</v>
      </c>
      <c r="I2713" t="s">
        <v>4885</v>
      </c>
    </row>
    <row r="2714" spans="1:9" x14ac:dyDescent="0.3">
      <c r="A2714" t="s">
        <v>484</v>
      </c>
      <c r="B2714" t="s">
        <v>8374</v>
      </c>
      <c r="C2714" t="s">
        <v>1235</v>
      </c>
      <c r="D2714" t="s">
        <v>6877</v>
      </c>
      <c r="E2714" t="s">
        <v>3648</v>
      </c>
      <c r="I2714" t="s">
        <v>4886</v>
      </c>
    </row>
    <row r="2715" spans="1:9" x14ac:dyDescent="0.3">
      <c r="A2715" t="s">
        <v>1235</v>
      </c>
      <c r="B2715" t="s">
        <v>6877</v>
      </c>
      <c r="C2715" t="s">
        <v>4313</v>
      </c>
      <c r="I2715" t="s">
        <v>4888</v>
      </c>
    </row>
    <row r="2716" spans="1:9" x14ac:dyDescent="0.3">
      <c r="A2716" t="s">
        <v>8374</v>
      </c>
      <c r="B2716" t="s">
        <v>1235</v>
      </c>
      <c r="C2716" t="s">
        <v>8372</v>
      </c>
      <c r="I2716" t="s">
        <v>4889</v>
      </c>
    </row>
    <row r="2717" spans="1:9" x14ac:dyDescent="0.3">
      <c r="A2717" t="s">
        <v>8374</v>
      </c>
      <c r="B2717" t="s">
        <v>1235</v>
      </c>
      <c r="C2717" t="s">
        <v>3648</v>
      </c>
      <c r="I2717" t="s">
        <v>4890</v>
      </c>
    </row>
    <row r="2718" spans="1:9" x14ac:dyDescent="0.3">
      <c r="A2718" t="s">
        <v>463</v>
      </c>
      <c r="B2718" t="s">
        <v>2285</v>
      </c>
      <c r="C2718" t="s">
        <v>3648</v>
      </c>
      <c r="I2718" t="s">
        <v>4892</v>
      </c>
    </row>
    <row r="2719" spans="1:9" x14ac:dyDescent="0.3">
      <c r="A2719" t="s">
        <v>2285</v>
      </c>
      <c r="B2719" t="s">
        <v>8372</v>
      </c>
      <c r="I2719" t="s">
        <v>4894</v>
      </c>
    </row>
    <row r="2720" spans="1:9" x14ac:dyDescent="0.3">
      <c r="A2720" t="s">
        <v>609</v>
      </c>
      <c r="B2720" t="s">
        <v>1235</v>
      </c>
      <c r="C2720" t="s">
        <v>6877</v>
      </c>
      <c r="I2720" t="s">
        <v>4897</v>
      </c>
    </row>
    <row r="2721" spans="1:9" x14ac:dyDescent="0.3">
      <c r="A2721" t="s">
        <v>1235</v>
      </c>
      <c r="B2721" t="s">
        <v>8375</v>
      </c>
      <c r="I2721" t="s">
        <v>4899</v>
      </c>
    </row>
    <row r="2722" spans="1:9" x14ac:dyDescent="0.3">
      <c r="A2722" t="s">
        <v>8374</v>
      </c>
      <c r="B2722" t="s">
        <v>1235</v>
      </c>
      <c r="C2722" t="s">
        <v>6081</v>
      </c>
      <c r="I2722" t="s">
        <v>4901</v>
      </c>
    </row>
    <row r="2723" spans="1:9" x14ac:dyDescent="0.3">
      <c r="A2723" t="s">
        <v>1235</v>
      </c>
      <c r="B2723" t="s">
        <v>6877</v>
      </c>
      <c r="I2723" t="s">
        <v>4902</v>
      </c>
    </row>
    <row r="2724" spans="1:9" x14ac:dyDescent="0.3">
      <c r="A2724" t="s">
        <v>8374</v>
      </c>
      <c r="B2724" t="s">
        <v>1235</v>
      </c>
      <c r="I2724" t="s">
        <v>4905</v>
      </c>
    </row>
    <row r="2725" spans="1:9" x14ac:dyDescent="0.3">
      <c r="A2725" t="s">
        <v>609</v>
      </c>
      <c r="B2725" t="s">
        <v>1235</v>
      </c>
      <c r="C2725" t="s">
        <v>6877</v>
      </c>
      <c r="I2725" t="s">
        <v>4906</v>
      </c>
    </row>
    <row r="2726" spans="1:9" x14ac:dyDescent="0.3">
      <c r="A2726" t="s">
        <v>484</v>
      </c>
      <c r="B2726" t="s">
        <v>8374</v>
      </c>
      <c r="C2726" t="s">
        <v>3648</v>
      </c>
      <c r="I2726" t="s">
        <v>4908</v>
      </c>
    </row>
    <row r="2727" spans="1:9" x14ac:dyDescent="0.3">
      <c r="A2727" t="s">
        <v>4675</v>
      </c>
      <c r="B2727" t="s">
        <v>609</v>
      </c>
      <c r="C2727" t="s">
        <v>8374</v>
      </c>
      <c r="D2727" t="s">
        <v>1235</v>
      </c>
      <c r="I2727" t="s">
        <v>4910</v>
      </c>
    </row>
    <row r="2728" spans="1:9" x14ac:dyDescent="0.3">
      <c r="A2728" t="s">
        <v>347</v>
      </c>
      <c r="B2728" t="s">
        <v>4040</v>
      </c>
      <c r="C2728" t="s">
        <v>6325</v>
      </c>
      <c r="I2728" t="s">
        <v>4911</v>
      </c>
    </row>
    <row r="2729" spans="1:9" x14ac:dyDescent="0.3">
      <c r="A2729" t="s">
        <v>484</v>
      </c>
      <c r="B2729" t="s">
        <v>1235</v>
      </c>
      <c r="C2729" t="s">
        <v>8375</v>
      </c>
      <c r="I2729" t="s">
        <v>4913</v>
      </c>
    </row>
    <row r="2730" spans="1:9" x14ac:dyDescent="0.3">
      <c r="A2730" t="s">
        <v>609</v>
      </c>
      <c r="B2730" t="s">
        <v>1235</v>
      </c>
      <c r="C2730" t="s">
        <v>6325</v>
      </c>
      <c r="D2730" t="s">
        <v>8373</v>
      </c>
      <c r="I2730" t="s">
        <v>4915</v>
      </c>
    </row>
    <row r="2731" spans="1:9" x14ac:dyDescent="0.3">
      <c r="A2731" t="s">
        <v>2285</v>
      </c>
      <c r="I2731" t="s">
        <v>4916</v>
      </c>
    </row>
    <row r="2732" spans="1:9" x14ac:dyDescent="0.3">
      <c r="A2732" t="s">
        <v>347</v>
      </c>
      <c r="B2732" t="s">
        <v>1235</v>
      </c>
      <c r="C2732" t="s">
        <v>3648</v>
      </c>
      <c r="I2732" t="s">
        <v>4917</v>
      </c>
    </row>
    <row r="2733" spans="1:9" x14ac:dyDescent="0.3">
      <c r="A2733" t="s">
        <v>609</v>
      </c>
      <c r="I2733" t="s">
        <v>4918</v>
      </c>
    </row>
    <row r="2734" spans="1:9" x14ac:dyDescent="0.3">
      <c r="A2734" t="s">
        <v>4040</v>
      </c>
      <c r="B2734" t="s">
        <v>609</v>
      </c>
      <c r="C2734" t="s">
        <v>8374</v>
      </c>
      <c r="D2734" t="s">
        <v>1235</v>
      </c>
      <c r="E2734" t="s">
        <v>6325</v>
      </c>
      <c r="I2734" t="s">
        <v>4921</v>
      </c>
    </row>
    <row r="2735" spans="1:9" x14ac:dyDescent="0.3">
      <c r="A2735" t="s">
        <v>484</v>
      </c>
      <c r="B2735" t="s">
        <v>347</v>
      </c>
      <c r="C2735" t="s">
        <v>609</v>
      </c>
      <c r="D2735" t="s">
        <v>463</v>
      </c>
      <c r="E2735" t="s">
        <v>8372</v>
      </c>
      <c r="I2735" t="s">
        <v>4923</v>
      </c>
    </row>
    <row r="2736" spans="1:9" x14ac:dyDescent="0.3">
      <c r="A2736" t="s">
        <v>609</v>
      </c>
      <c r="B2736" t="s">
        <v>6877</v>
      </c>
      <c r="I2736" t="s">
        <v>4924</v>
      </c>
    </row>
    <row r="2737" spans="1:9" x14ac:dyDescent="0.3">
      <c r="A2737" t="s">
        <v>609</v>
      </c>
      <c r="B2737" t="s">
        <v>1235</v>
      </c>
      <c r="I2737" t="s">
        <v>4925</v>
      </c>
    </row>
    <row r="2738" spans="1:9" x14ac:dyDescent="0.3">
      <c r="A2738" t="s">
        <v>484</v>
      </c>
      <c r="B2738" t="s">
        <v>347</v>
      </c>
      <c r="C2738" t="s">
        <v>4313</v>
      </c>
      <c r="I2738" t="s">
        <v>4926</v>
      </c>
    </row>
    <row r="2739" spans="1:9" x14ac:dyDescent="0.3">
      <c r="A2739" t="s">
        <v>609</v>
      </c>
      <c r="I2739" t="s">
        <v>4927</v>
      </c>
    </row>
    <row r="2740" spans="1:9" x14ac:dyDescent="0.3">
      <c r="A2740" t="s">
        <v>4313</v>
      </c>
      <c r="B2740" t="s">
        <v>3648</v>
      </c>
      <c r="I2740" t="s">
        <v>4929</v>
      </c>
    </row>
    <row r="2741" spans="1:9" x14ac:dyDescent="0.3">
      <c r="A2741" t="s">
        <v>8374</v>
      </c>
      <c r="B2741" t="s">
        <v>1235</v>
      </c>
      <c r="C2741" t="s">
        <v>6877</v>
      </c>
      <c r="D2741" t="s">
        <v>3648</v>
      </c>
      <c r="I2741" t="s">
        <v>4930</v>
      </c>
    </row>
    <row r="2742" spans="1:9" x14ac:dyDescent="0.3">
      <c r="A2742" t="s">
        <v>484</v>
      </c>
      <c r="B2742" t="s">
        <v>347</v>
      </c>
      <c r="C2742" t="s">
        <v>1235</v>
      </c>
      <c r="D2742" t="s">
        <v>3648</v>
      </c>
      <c r="E2742" t="s">
        <v>8375</v>
      </c>
      <c r="I2742" t="s">
        <v>4933</v>
      </c>
    </row>
    <row r="2743" spans="1:9" x14ac:dyDescent="0.3">
      <c r="A2743" t="s">
        <v>8374</v>
      </c>
      <c r="B2743" t="s">
        <v>1235</v>
      </c>
      <c r="C2743" t="s">
        <v>4207</v>
      </c>
      <c r="D2743" t="s">
        <v>6877</v>
      </c>
      <c r="I2743" t="s">
        <v>4935</v>
      </c>
    </row>
    <row r="2744" spans="1:9" x14ac:dyDescent="0.3">
      <c r="A2744" t="s">
        <v>347</v>
      </c>
      <c r="B2744" t="s">
        <v>4040</v>
      </c>
      <c r="C2744" t="s">
        <v>609</v>
      </c>
      <c r="D2744" t="s">
        <v>8374</v>
      </c>
      <c r="I2744" t="s">
        <v>4938</v>
      </c>
    </row>
    <row r="2745" spans="1:9" x14ac:dyDescent="0.3">
      <c r="A2745" t="s">
        <v>8374</v>
      </c>
      <c r="B2745" t="s">
        <v>3648</v>
      </c>
      <c r="I2745" t="s">
        <v>4939</v>
      </c>
    </row>
    <row r="2746" spans="1:9" x14ac:dyDescent="0.3">
      <c r="A2746" t="s">
        <v>347</v>
      </c>
      <c r="B2746" t="s">
        <v>609</v>
      </c>
      <c r="I2746" t="s">
        <v>4940</v>
      </c>
    </row>
    <row r="2747" spans="1:9" x14ac:dyDescent="0.3">
      <c r="A2747" t="s">
        <v>1235</v>
      </c>
      <c r="B2747" t="s">
        <v>4313</v>
      </c>
      <c r="C2747" t="s">
        <v>3648</v>
      </c>
      <c r="I2747" t="s">
        <v>4941</v>
      </c>
    </row>
    <row r="2748" spans="1:9" x14ac:dyDescent="0.3">
      <c r="A2748" t="s">
        <v>1235</v>
      </c>
      <c r="B2748" t="s">
        <v>6081</v>
      </c>
      <c r="C2748" t="s">
        <v>6877</v>
      </c>
      <c r="I2748" t="s">
        <v>4942</v>
      </c>
    </row>
    <row r="2749" spans="1:9" x14ac:dyDescent="0.3">
      <c r="A2749" t="s">
        <v>347</v>
      </c>
      <c r="B2749" t="s">
        <v>609</v>
      </c>
      <c r="C2749" t="s">
        <v>463</v>
      </c>
      <c r="D2749" t="s">
        <v>4313</v>
      </c>
      <c r="I2749" t="s">
        <v>4944</v>
      </c>
    </row>
    <row r="2750" spans="1:9" x14ac:dyDescent="0.3">
      <c r="A2750" t="s">
        <v>609</v>
      </c>
      <c r="B2750" t="s">
        <v>1235</v>
      </c>
      <c r="I2750" t="s">
        <v>4946</v>
      </c>
    </row>
    <row r="2751" spans="1:9" x14ac:dyDescent="0.3">
      <c r="A2751" t="s">
        <v>609</v>
      </c>
      <c r="B2751" t="s">
        <v>8374</v>
      </c>
      <c r="I2751" t="s">
        <v>4948</v>
      </c>
    </row>
    <row r="2752" spans="1:9" x14ac:dyDescent="0.3">
      <c r="A2752" t="s">
        <v>4675</v>
      </c>
      <c r="B2752" t="s">
        <v>1235</v>
      </c>
      <c r="C2752" t="s">
        <v>8375</v>
      </c>
      <c r="I2752" t="s">
        <v>4950</v>
      </c>
    </row>
    <row r="2753" spans="1:9" x14ac:dyDescent="0.3">
      <c r="A2753" t="s">
        <v>1235</v>
      </c>
      <c r="B2753" t="s">
        <v>3648</v>
      </c>
      <c r="I2753" t="s">
        <v>4952</v>
      </c>
    </row>
    <row r="2754" spans="1:9" x14ac:dyDescent="0.3">
      <c r="A2754" t="s">
        <v>2285</v>
      </c>
      <c r="B2754" t="s">
        <v>4313</v>
      </c>
      <c r="C2754" t="s">
        <v>3648</v>
      </c>
      <c r="I2754" t="s">
        <v>4954</v>
      </c>
    </row>
    <row r="2755" spans="1:9" x14ac:dyDescent="0.3">
      <c r="A2755" t="s">
        <v>2285</v>
      </c>
      <c r="B2755" t="s">
        <v>8372</v>
      </c>
      <c r="I2755" t="s">
        <v>4956</v>
      </c>
    </row>
    <row r="2756" spans="1:9" x14ac:dyDescent="0.3">
      <c r="A2756" t="s">
        <v>609</v>
      </c>
      <c r="I2756" t="s">
        <v>4958</v>
      </c>
    </row>
    <row r="2757" spans="1:9" x14ac:dyDescent="0.3">
      <c r="A2757" t="s">
        <v>609</v>
      </c>
      <c r="B2757" t="s">
        <v>463</v>
      </c>
      <c r="I2757" t="s">
        <v>4959</v>
      </c>
    </row>
    <row r="2758" spans="1:9" x14ac:dyDescent="0.3">
      <c r="A2758" t="s">
        <v>609</v>
      </c>
      <c r="B2758" t="s">
        <v>1235</v>
      </c>
      <c r="C2758" t="s">
        <v>6325</v>
      </c>
      <c r="D2758" t="s">
        <v>463</v>
      </c>
      <c r="E2758" t="s">
        <v>6081</v>
      </c>
      <c r="I2758" t="s">
        <v>4962</v>
      </c>
    </row>
    <row r="2759" spans="1:9" x14ac:dyDescent="0.3">
      <c r="A2759" t="s">
        <v>484</v>
      </c>
      <c r="B2759" t="s">
        <v>347</v>
      </c>
      <c r="C2759" t="s">
        <v>3648</v>
      </c>
      <c r="I2759" t="s">
        <v>625</v>
      </c>
    </row>
    <row r="2760" spans="1:9" x14ac:dyDescent="0.3">
      <c r="A2760" t="s">
        <v>4675</v>
      </c>
      <c r="B2760" t="s">
        <v>1235</v>
      </c>
      <c r="C2760" t="s">
        <v>6877</v>
      </c>
      <c r="I2760" t="s">
        <v>4963</v>
      </c>
    </row>
    <row r="2761" spans="1:9" x14ac:dyDescent="0.3">
      <c r="A2761" t="s">
        <v>31</v>
      </c>
      <c r="B2761" t="s">
        <v>4207</v>
      </c>
      <c r="I2761" t="s">
        <v>4965</v>
      </c>
    </row>
    <row r="2762" spans="1:9" x14ac:dyDescent="0.3">
      <c r="A2762" t="s">
        <v>1235</v>
      </c>
      <c r="B2762" t="s">
        <v>6877</v>
      </c>
      <c r="I2762" t="s">
        <v>4967</v>
      </c>
    </row>
    <row r="2763" spans="1:9" x14ac:dyDescent="0.3">
      <c r="A2763" t="s">
        <v>8374</v>
      </c>
      <c r="B2763" t="s">
        <v>1235</v>
      </c>
      <c r="I2763" t="s">
        <v>4968</v>
      </c>
    </row>
    <row r="2764" spans="1:9" x14ac:dyDescent="0.3">
      <c r="A2764" t="s">
        <v>609</v>
      </c>
      <c r="B2764" t="s">
        <v>6877</v>
      </c>
      <c r="I2764" t="s">
        <v>4969</v>
      </c>
    </row>
    <row r="2765" spans="1:9" x14ac:dyDescent="0.3">
      <c r="A2765" t="s">
        <v>2285</v>
      </c>
      <c r="B2765" t="s">
        <v>4313</v>
      </c>
      <c r="I2765" t="s">
        <v>4970</v>
      </c>
    </row>
    <row r="2766" spans="1:9" x14ac:dyDescent="0.3">
      <c r="A2766" t="s">
        <v>2285</v>
      </c>
      <c r="B2766" t="s">
        <v>8372</v>
      </c>
      <c r="C2766" t="s">
        <v>3648</v>
      </c>
      <c r="I2766" t="s">
        <v>4971</v>
      </c>
    </row>
    <row r="2767" spans="1:9" x14ac:dyDescent="0.3">
      <c r="A2767" t="s">
        <v>4675</v>
      </c>
      <c r="B2767" t="s">
        <v>1235</v>
      </c>
      <c r="I2767" t="s">
        <v>4974</v>
      </c>
    </row>
    <row r="2768" spans="1:9" x14ac:dyDescent="0.3">
      <c r="A2768" t="s">
        <v>609</v>
      </c>
      <c r="B2768" t="s">
        <v>1235</v>
      </c>
      <c r="I2768" t="s">
        <v>4975</v>
      </c>
    </row>
    <row r="2769" spans="1:9" x14ac:dyDescent="0.3">
      <c r="A2769" t="s">
        <v>1235</v>
      </c>
      <c r="B2769" t="s">
        <v>3648</v>
      </c>
      <c r="I2769" t="s">
        <v>4976</v>
      </c>
    </row>
    <row r="2770" spans="1:9" x14ac:dyDescent="0.3">
      <c r="A2770" t="s">
        <v>609</v>
      </c>
      <c r="B2770" t="s">
        <v>6325</v>
      </c>
      <c r="C2770" t="s">
        <v>463</v>
      </c>
      <c r="D2770" t="s">
        <v>6877</v>
      </c>
      <c r="I2770" t="s">
        <v>4977</v>
      </c>
    </row>
    <row r="2771" spans="1:9" x14ac:dyDescent="0.3">
      <c r="A2771" t="s">
        <v>1235</v>
      </c>
      <c r="B2771" t="s">
        <v>8372</v>
      </c>
      <c r="C2771" t="s">
        <v>6877</v>
      </c>
      <c r="I2771" t="s">
        <v>4979</v>
      </c>
    </row>
    <row r="2772" spans="1:9" x14ac:dyDescent="0.3">
      <c r="A2772" t="s">
        <v>347</v>
      </c>
      <c r="B2772" t="s">
        <v>609</v>
      </c>
      <c r="C2772" t="s">
        <v>1235</v>
      </c>
      <c r="I2772" t="s">
        <v>4982</v>
      </c>
    </row>
    <row r="2773" spans="1:9" x14ac:dyDescent="0.3">
      <c r="A2773" t="s">
        <v>484</v>
      </c>
      <c r="B2773" t="s">
        <v>463</v>
      </c>
      <c r="C2773" t="s">
        <v>2285</v>
      </c>
      <c r="D2773" t="s">
        <v>3648</v>
      </c>
      <c r="I2773" t="s">
        <v>4984</v>
      </c>
    </row>
    <row r="2774" spans="1:9" x14ac:dyDescent="0.3">
      <c r="A2774" t="s">
        <v>609</v>
      </c>
      <c r="B2774" t="s">
        <v>8374</v>
      </c>
      <c r="C2774" t="s">
        <v>6325</v>
      </c>
      <c r="I2774" t="s">
        <v>4986</v>
      </c>
    </row>
    <row r="2775" spans="1:9" x14ac:dyDescent="0.3">
      <c r="A2775" t="s">
        <v>609</v>
      </c>
      <c r="B2775" t="s">
        <v>1235</v>
      </c>
      <c r="I2775" t="s">
        <v>4987</v>
      </c>
    </row>
    <row r="2776" spans="1:9" x14ac:dyDescent="0.3">
      <c r="A2776" t="s">
        <v>484</v>
      </c>
      <c r="B2776" t="s">
        <v>8374</v>
      </c>
      <c r="C2776" t="s">
        <v>3648</v>
      </c>
      <c r="I2776" t="s">
        <v>4988</v>
      </c>
    </row>
    <row r="2777" spans="1:9" x14ac:dyDescent="0.3">
      <c r="A2777" t="s">
        <v>609</v>
      </c>
      <c r="B2777" t="s">
        <v>1235</v>
      </c>
      <c r="C2777" t="s">
        <v>6877</v>
      </c>
      <c r="I2777" t="s">
        <v>4991</v>
      </c>
    </row>
    <row r="2778" spans="1:9" x14ac:dyDescent="0.3">
      <c r="A2778" t="s">
        <v>8374</v>
      </c>
      <c r="B2778" t="s">
        <v>1235</v>
      </c>
      <c r="C2778" t="s">
        <v>6877</v>
      </c>
      <c r="D2778" t="s">
        <v>3648</v>
      </c>
      <c r="I2778" t="s">
        <v>4994</v>
      </c>
    </row>
    <row r="2779" spans="1:9" x14ac:dyDescent="0.3">
      <c r="A2779" t="s">
        <v>347</v>
      </c>
      <c r="B2779" t="s">
        <v>1235</v>
      </c>
      <c r="C2779" t="s">
        <v>3648</v>
      </c>
      <c r="D2779" t="s">
        <v>8375</v>
      </c>
      <c r="I2779" t="s">
        <v>4997</v>
      </c>
    </row>
    <row r="2780" spans="1:9" x14ac:dyDescent="0.3">
      <c r="A2780" t="s">
        <v>1235</v>
      </c>
      <c r="B2780" t="s">
        <v>7902</v>
      </c>
      <c r="C2780" t="s">
        <v>8375</v>
      </c>
      <c r="D2780" t="s">
        <v>5263</v>
      </c>
      <c r="I2780" t="s">
        <v>760</v>
      </c>
    </row>
    <row r="2781" spans="1:9" x14ac:dyDescent="0.3">
      <c r="A2781" t="s">
        <v>609</v>
      </c>
      <c r="I2781" t="s">
        <v>4999</v>
      </c>
    </row>
    <row r="2782" spans="1:9" x14ac:dyDescent="0.3">
      <c r="A2782" t="s">
        <v>1235</v>
      </c>
      <c r="B2782" t="s">
        <v>463</v>
      </c>
      <c r="C2782" t="s">
        <v>6877</v>
      </c>
      <c r="I2782" t="s">
        <v>5000</v>
      </c>
    </row>
    <row r="2783" spans="1:9" x14ac:dyDescent="0.3">
      <c r="A2783" t="s">
        <v>484</v>
      </c>
      <c r="B2783" t="s">
        <v>347</v>
      </c>
      <c r="C2783" t="s">
        <v>1235</v>
      </c>
      <c r="D2783" t="s">
        <v>6877</v>
      </c>
      <c r="I2783" t="s">
        <v>5001</v>
      </c>
    </row>
    <row r="2784" spans="1:9" x14ac:dyDescent="0.3">
      <c r="A2784" t="s">
        <v>1235</v>
      </c>
      <c r="B2784" t="s">
        <v>3648</v>
      </c>
      <c r="I2784" t="s">
        <v>5003</v>
      </c>
    </row>
    <row r="2785" spans="1:9" x14ac:dyDescent="0.3">
      <c r="A2785" t="s">
        <v>4313</v>
      </c>
      <c r="B2785" t="s">
        <v>3648</v>
      </c>
      <c r="I2785" t="s">
        <v>5005</v>
      </c>
    </row>
    <row r="2786" spans="1:9" x14ac:dyDescent="0.3">
      <c r="A2786" t="s">
        <v>4675</v>
      </c>
      <c r="B2786" t="s">
        <v>1235</v>
      </c>
      <c r="C2786" t="s">
        <v>4207</v>
      </c>
      <c r="I2786" t="s">
        <v>5007</v>
      </c>
    </row>
    <row r="2787" spans="1:9" x14ac:dyDescent="0.3">
      <c r="A2787" t="s">
        <v>609</v>
      </c>
      <c r="B2787" t="s">
        <v>8374</v>
      </c>
      <c r="I2787" t="s">
        <v>5009</v>
      </c>
    </row>
    <row r="2788" spans="1:9" x14ac:dyDescent="0.3">
      <c r="A2788" t="s">
        <v>484</v>
      </c>
      <c r="B2788" t="s">
        <v>8374</v>
      </c>
      <c r="C2788" t="s">
        <v>4313</v>
      </c>
      <c r="D2788" t="s">
        <v>3648</v>
      </c>
      <c r="I2788" t="s">
        <v>5011</v>
      </c>
    </row>
    <row r="2789" spans="1:9" x14ac:dyDescent="0.3">
      <c r="A2789" t="s">
        <v>609</v>
      </c>
      <c r="I2789" t="s">
        <v>5012</v>
      </c>
    </row>
    <row r="2790" spans="1:9" x14ac:dyDescent="0.3">
      <c r="A2790" t="s">
        <v>609</v>
      </c>
      <c r="B2790" t="s">
        <v>1235</v>
      </c>
      <c r="I2790" t="s">
        <v>5013</v>
      </c>
    </row>
    <row r="2791" spans="1:9" x14ac:dyDescent="0.3">
      <c r="A2791" t="s">
        <v>609</v>
      </c>
      <c r="B2791" t="s">
        <v>1235</v>
      </c>
      <c r="I2791" t="s">
        <v>5014</v>
      </c>
    </row>
    <row r="2792" spans="1:9" x14ac:dyDescent="0.3">
      <c r="A2792" t="s">
        <v>609</v>
      </c>
      <c r="B2792" t="s">
        <v>6081</v>
      </c>
      <c r="C2792" t="s">
        <v>6877</v>
      </c>
      <c r="I2792" t="s">
        <v>5015</v>
      </c>
    </row>
    <row r="2793" spans="1:9" x14ac:dyDescent="0.3">
      <c r="A2793" t="s">
        <v>609</v>
      </c>
      <c r="B2793" t="s">
        <v>1235</v>
      </c>
      <c r="I2793" t="s">
        <v>5016</v>
      </c>
    </row>
    <row r="2794" spans="1:9" x14ac:dyDescent="0.3">
      <c r="A2794" t="s">
        <v>8372</v>
      </c>
      <c r="B2794" t="s">
        <v>3648</v>
      </c>
      <c r="I2794" t="s">
        <v>5018</v>
      </c>
    </row>
    <row r="2795" spans="1:9" x14ac:dyDescent="0.3">
      <c r="A2795" t="s">
        <v>1235</v>
      </c>
      <c r="B2795" t="s">
        <v>6877</v>
      </c>
      <c r="I2795" t="s">
        <v>5019</v>
      </c>
    </row>
    <row r="2796" spans="1:9" x14ac:dyDescent="0.3">
      <c r="A2796" t="s">
        <v>1235</v>
      </c>
      <c r="I2796" t="s">
        <v>5021</v>
      </c>
    </row>
    <row r="2797" spans="1:9" x14ac:dyDescent="0.3">
      <c r="A2797" t="s">
        <v>609</v>
      </c>
      <c r="B2797" t="s">
        <v>1235</v>
      </c>
      <c r="C2797" t="s">
        <v>2285</v>
      </c>
      <c r="D2797" t="s">
        <v>4313</v>
      </c>
      <c r="I2797" t="s">
        <v>1914</v>
      </c>
    </row>
    <row r="2798" spans="1:9" x14ac:dyDescent="0.3">
      <c r="A2798" t="s">
        <v>347</v>
      </c>
      <c r="B2798" t="s">
        <v>8374</v>
      </c>
      <c r="C2798" t="s">
        <v>3648</v>
      </c>
      <c r="I2798" t="s">
        <v>5024</v>
      </c>
    </row>
    <row r="2799" spans="1:9" x14ac:dyDescent="0.3">
      <c r="A2799" t="s">
        <v>463</v>
      </c>
      <c r="B2799" t="s">
        <v>2285</v>
      </c>
      <c r="C2799" t="s">
        <v>3648</v>
      </c>
      <c r="I2799" t="s">
        <v>5026</v>
      </c>
    </row>
    <row r="2800" spans="1:9" x14ac:dyDescent="0.3">
      <c r="A2800" t="s">
        <v>609</v>
      </c>
      <c r="B2800" t="s">
        <v>1235</v>
      </c>
      <c r="C2800" t="s">
        <v>6877</v>
      </c>
      <c r="I2800" t="s">
        <v>5028</v>
      </c>
    </row>
    <row r="2801" spans="1:9" x14ac:dyDescent="0.3">
      <c r="A2801" t="s">
        <v>1235</v>
      </c>
      <c r="I2801" t="s">
        <v>5030</v>
      </c>
    </row>
    <row r="2802" spans="1:9" x14ac:dyDescent="0.3">
      <c r="A2802" t="s">
        <v>609</v>
      </c>
      <c r="B2802" t="s">
        <v>1235</v>
      </c>
      <c r="I2802" t="s">
        <v>5032</v>
      </c>
    </row>
    <row r="2803" spans="1:9" x14ac:dyDescent="0.3">
      <c r="A2803" t="s">
        <v>1235</v>
      </c>
      <c r="B2803" t="s">
        <v>3648</v>
      </c>
      <c r="I2803" t="s">
        <v>5034</v>
      </c>
    </row>
    <row r="2804" spans="1:9" x14ac:dyDescent="0.3">
      <c r="A2804" t="s">
        <v>1235</v>
      </c>
      <c r="B2804" t="s">
        <v>6877</v>
      </c>
      <c r="C2804" t="s">
        <v>4313</v>
      </c>
      <c r="I2804" t="s">
        <v>5036</v>
      </c>
    </row>
    <row r="2805" spans="1:9" x14ac:dyDescent="0.3">
      <c r="A2805" t="s">
        <v>8374</v>
      </c>
      <c r="B2805" t="s">
        <v>1235</v>
      </c>
      <c r="C2805" t="s">
        <v>6877</v>
      </c>
      <c r="I2805" t="s">
        <v>5038</v>
      </c>
    </row>
    <row r="2806" spans="1:9" x14ac:dyDescent="0.3">
      <c r="A2806" t="s">
        <v>347</v>
      </c>
      <c r="B2806" t="s">
        <v>1235</v>
      </c>
      <c r="C2806" t="s">
        <v>6325</v>
      </c>
      <c r="I2806" t="s">
        <v>5040</v>
      </c>
    </row>
    <row r="2807" spans="1:9" x14ac:dyDescent="0.3">
      <c r="A2807" t="s">
        <v>1235</v>
      </c>
      <c r="B2807" t="s">
        <v>8372</v>
      </c>
      <c r="C2807" t="s">
        <v>6877</v>
      </c>
      <c r="I2807" t="s">
        <v>5041</v>
      </c>
    </row>
    <row r="2808" spans="1:9" x14ac:dyDescent="0.3">
      <c r="A2808" t="s">
        <v>8374</v>
      </c>
      <c r="B2808" t="s">
        <v>1235</v>
      </c>
      <c r="C2808" t="s">
        <v>3648</v>
      </c>
      <c r="I2808" t="s">
        <v>5043</v>
      </c>
    </row>
    <row r="2809" spans="1:9" x14ac:dyDescent="0.3">
      <c r="A2809" t="s">
        <v>609</v>
      </c>
      <c r="B2809" t="s">
        <v>8374</v>
      </c>
      <c r="I2809" t="s">
        <v>5044</v>
      </c>
    </row>
    <row r="2810" spans="1:9" x14ac:dyDescent="0.3">
      <c r="A2810" t="s">
        <v>609</v>
      </c>
      <c r="B2810" t="s">
        <v>1235</v>
      </c>
      <c r="I2810" t="s">
        <v>5045</v>
      </c>
    </row>
    <row r="2811" spans="1:9" x14ac:dyDescent="0.3">
      <c r="A2811" t="s">
        <v>1235</v>
      </c>
      <c r="B2811" t="s">
        <v>8372</v>
      </c>
      <c r="C2811" t="s">
        <v>3648</v>
      </c>
      <c r="I2811" t="s">
        <v>5046</v>
      </c>
    </row>
    <row r="2812" spans="1:9" x14ac:dyDescent="0.3">
      <c r="A2812" t="s">
        <v>8374</v>
      </c>
      <c r="B2812" t="s">
        <v>1235</v>
      </c>
      <c r="C2812" t="s">
        <v>3648</v>
      </c>
      <c r="I2812" t="s">
        <v>5049</v>
      </c>
    </row>
    <row r="2813" spans="1:9" x14ac:dyDescent="0.3">
      <c r="A2813" t="s">
        <v>1235</v>
      </c>
      <c r="B2813" t="s">
        <v>6877</v>
      </c>
      <c r="C2813" t="s">
        <v>8375</v>
      </c>
      <c r="I2813" t="s">
        <v>5051</v>
      </c>
    </row>
    <row r="2814" spans="1:9" x14ac:dyDescent="0.3">
      <c r="A2814" t="s">
        <v>609</v>
      </c>
      <c r="I2814" t="s">
        <v>5054</v>
      </c>
    </row>
    <row r="2815" spans="1:9" x14ac:dyDescent="0.3">
      <c r="A2815" t="s">
        <v>8372</v>
      </c>
      <c r="B2815" t="s">
        <v>6877</v>
      </c>
      <c r="C2815" t="s">
        <v>4313</v>
      </c>
      <c r="D2815" t="s">
        <v>3648</v>
      </c>
      <c r="I2815" t="s">
        <v>5057</v>
      </c>
    </row>
    <row r="2816" spans="1:9" x14ac:dyDescent="0.3">
      <c r="A2816" t="s">
        <v>1235</v>
      </c>
      <c r="B2816" t="s">
        <v>7902</v>
      </c>
      <c r="C2816" t="s">
        <v>8375</v>
      </c>
      <c r="I2816" t="s">
        <v>5059</v>
      </c>
    </row>
    <row r="2817" spans="1:9" x14ac:dyDescent="0.3">
      <c r="A2817" t="s">
        <v>347</v>
      </c>
      <c r="B2817" t="s">
        <v>4040</v>
      </c>
      <c r="C2817" t="s">
        <v>609</v>
      </c>
      <c r="D2817" t="s">
        <v>6325</v>
      </c>
      <c r="E2817" t="s">
        <v>463</v>
      </c>
      <c r="F2817" t="s">
        <v>4313</v>
      </c>
      <c r="I2817" t="s">
        <v>431</v>
      </c>
    </row>
    <row r="2818" spans="1:9" x14ac:dyDescent="0.3">
      <c r="A2818" t="s">
        <v>484</v>
      </c>
      <c r="B2818" t="s">
        <v>347</v>
      </c>
      <c r="C2818" t="s">
        <v>1235</v>
      </c>
      <c r="D2818" t="s">
        <v>4313</v>
      </c>
      <c r="I2818" t="s">
        <v>5063</v>
      </c>
    </row>
    <row r="2819" spans="1:9" x14ac:dyDescent="0.3">
      <c r="A2819" t="s">
        <v>484</v>
      </c>
      <c r="B2819" t="s">
        <v>1235</v>
      </c>
      <c r="C2819" t="s">
        <v>8375</v>
      </c>
      <c r="I2819" t="s">
        <v>5064</v>
      </c>
    </row>
    <row r="2820" spans="1:9" x14ac:dyDescent="0.3">
      <c r="A2820" t="s">
        <v>463</v>
      </c>
      <c r="B2820" t="s">
        <v>8372</v>
      </c>
      <c r="C2820" t="s">
        <v>3648</v>
      </c>
      <c r="I2820" t="s">
        <v>5068</v>
      </c>
    </row>
    <row r="2821" spans="1:9" x14ac:dyDescent="0.3">
      <c r="A2821" t="s">
        <v>1235</v>
      </c>
      <c r="I2821" t="s">
        <v>5070</v>
      </c>
    </row>
    <row r="2822" spans="1:9" x14ac:dyDescent="0.3">
      <c r="A2822" t="s">
        <v>4675</v>
      </c>
      <c r="B2822" t="s">
        <v>1235</v>
      </c>
      <c r="I2822" t="s">
        <v>5071</v>
      </c>
    </row>
    <row r="2823" spans="1:9" x14ac:dyDescent="0.3">
      <c r="A2823" t="s">
        <v>609</v>
      </c>
      <c r="B2823" t="s">
        <v>8374</v>
      </c>
      <c r="I2823" t="s">
        <v>5072</v>
      </c>
    </row>
    <row r="2824" spans="1:9" x14ac:dyDescent="0.3">
      <c r="A2824" t="s">
        <v>6325</v>
      </c>
      <c r="B2824" t="s">
        <v>6081</v>
      </c>
      <c r="I2824" t="s">
        <v>5075</v>
      </c>
    </row>
    <row r="2825" spans="1:9" x14ac:dyDescent="0.3">
      <c r="A2825" t="s">
        <v>463</v>
      </c>
      <c r="B2825" t="s">
        <v>2285</v>
      </c>
      <c r="I2825" t="s">
        <v>5076</v>
      </c>
    </row>
    <row r="2826" spans="1:9" x14ac:dyDescent="0.3">
      <c r="A2826" t="s">
        <v>1235</v>
      </c>
      <c r="B2826" t="s">
        <v>3648</v>
      </c>
      <c r="I2826" t="s">
        <v>5080</v>
      </c>
    </row>
    <row r="2827" spans="1:9" x14ac:dyDescent="0.3">
      <c r="A2827" t="s">
        <v>609</v>
      </c>
      <c r="B2827" t="s">
        <v>463</v>
      </c>
      <c r="C2827" t="s">
        <v>2285</v>
      </c>
      <c r="I2827" t="s">
        <v>5083</v>
      </c>
    </row>
    <row r="2828" spans="1:9" x14ac:dyDescent="0.3">
      <c r="A2828" t="s">
        <v>484</v>
      </c>
      <c r="B2828" t="s">
        <v>347</v>
      </c>
      <c r="C2828" t="s">
        <v>463</v>
      </c>
      <c r="D2828" t="s">
        <v>4313</v>
      </c>
      <c r="I2828" t="s">
        <v>5084</v>
      </c>
    </row>
    <row r="2829" spans="1:9" x14ac:dyDescent="0.3">
      <c r="A2829" t="s">
        <v>609</v>
      </c>
      <c r="I2829" t="s">
        <v>5086</v>
      </c>
    </row>
    <row r="2830" spans="1:9" x14ac:dyDescent="0.3">
      <c r="A2830" t="s">
        <v>1235</v>
      </c>
      <c r="B2830" t="s">
        <v>6877</v>
      </c>
      <c r="C2830" t="s">
        <v>8375</v>
      </c>
      <c r="I2830" t="s">
        <v>5087</v>
      </c>
    </row>
    <row r="2831" spans="1:9" x14ac:dyDescent="0.3">
      <c r="A2831" t="s">
        <v>609</v>
      </c>
      <c r="B2831" t="s">
        <v>1235</v>
      </c>
      <c r="C2831" t="s">
        <v>6325</v>
      </c>
      <c r="D2831" t="s">
        <v>4207</v>
      </c>
      <c r="E2831" t="s">
        <v>6081</v>
      </c>
      <c r="F2831" t="s">
        <v>6877</v>
      </c>
      <c r="I2831" t="s">
        <v>5091</v>
      </c>
    </row>
    <row r="2832" spans="1:9" x14ac:dyDescent="0.3">
      <c r="A2832" t="s">
        <v>4675</v>
      </c>
      <c r="B2832" t="s">
        <v>1235</v>
      </c>
      <c r="C2832" t="s">
        <v>8373</v>
      </c>
      <c r="I2832" t="s">
        <v>5092</v>
      </c>
    </row>
    <row r="2833" spans="1:9" x14ac:dyDescent="0.3">
      <c r="A2833" t="s">
        <v>609</v>
      </c>
      <c r="B2833" t="s">
        <v>8374</v>
      </c>
      <c r="I2833" t="s">
        <v>5094</v>
      </c>
    </row>
    <row r="2834" spans="1:9" x14ac:dyDescent="0.3">
      <c r="A2834" t="s">
        <v>1235</v>
      </c>
      <c r="B2834" t="s">
        <v>463</v>
      </c>
      <c r="C2834" t="s">
        <v>4207</v>
      </c>
      <c r="D2834" t="s">
        <v>6877</v>
      </c>
      <c r="I2834" t="s">
        <v>5097</v>
      </c>
    </row>
    <row r="2835" spans="1:9" x14ac:dyDescent="0.3">
      <c r="A2835" t="s">
        <v>484</v>
      </c>
      <c r="B2835" t="s">
        <v>609</v>
      </c>
      <c r="C2835" t="s">
        <v>8374</v>
      </c>
      <c r="I2835" t="s">
        <v>5098</v>
      </c>
    </row>
    <row r="2836" spans="1:9" x14ac:dyDescent="0.3">
      <c r="A2836" t="s">
        <v>609</v>
      </c>
      <c r="B2836" t="s">
        <v>8373</v>
      </c>
      <c r="I2836" t="s">
        <v>5100</v>
      </c>
    </row>
    <row r="2837" spans="1:9" x14ac:dyDescent="0.3">
      <c r="A2837" t="s">
        <v>609</v>
      </c>
      <c r="I2837" t="s">
        <v>5101</v>
      </c>
    </row>
    <row r="2838" spans="1:9" x14ac:dyDescent="0.3">
      <c r="A2838" t="s">
        <v>8374</v>
      </c>
      <c r="B2838" t="s">
        <v>3648</v>
      </c>
      <c r="I2838" t="s">
        <v>5102</v>
      </c>
    </row>
    <row r="2839" spans="1:9" x14ac:dyDescent="0.3">
      <c r="A2839" t="s">
        <v>1235</v>
      </c>
      <c r="B2839" t="s">
        <v>6877</v>
      </c>
      <c r="I2839" t="s">
        <v>5103</v>
      </c>
    </row>
    <row r="2840" spans="1:9" x14ac:dyDescent="0.3">
      <c r="A2840" t="s">
        <v>8374</v>
      </c>
      <c r="B2840" t="s">
        <v>1235</v>
      </c>
      <c r="I2840" t="s">
        <v>5104</v>
      </c>
    </row>
    <row r="2841" spans="1:9" x14ac:dyDescent="0.3">
      <c r="A2841" t="s">
        <v>1235</v>
      </c>
      <c r="B2841" t="s">
        <v>6877</v>
      </c>
      <c r="I2841" t="s">
        <v>5105</v>
      </c>
    </row>
    <row r="2842" spans="1:9" x14ac:dyDescent="0.3">
      <c r="A2842" t="s">
        <v>2285</v>
      </c>
      <c r="B2842" t="s">
        <v>8372</v>
      </c>
      <c r="I2842" t="s">
        <v>5106</v>
      </c>
    </row>
    <row r="2843" spans="1:9" x14ac:dyDescent="0.3">
      <c r="A2843" t="s">
        <v>609</v>
      </c>
      <c r="I2843" t="s">
        <v>5107</v>
      </c>
    </row>
    <row r="2844" spans="1:9" x14ac:dyDescent="0.3">
      <c r="A2844" t="s">
        <v>1235</v>
      </c>
      <c r="I2844" t="s">
        <v>5108</v>
      </c>
    </row>
    <row r="2845" spans="1:9" x14ac:dyDescent="0.3">
      <c r="A2845" t="s">
        <v>609</v>
      </c>
      <c r="B2845" t="s">
        <v>8374</v>
      </c>
      <c r="I2845" t="s">
        <v>5110</v>
      </c>
    </row>
    <row r="2846" spans="1:9" x14ac:dyDescent="0.3">
      <c r="A2846" t="s">
        <v>8374</v>
      </c>
      <c r="B2846" t="s">
        <v>1235</v>
      </c>
      <c r="C2846" t="s">
        <v>3648</v>
      </c>
      <c r="I2846" t="s">
        <v>5111</v>
      </c>
    </row>
    <row r="2847" spans="1:9" x14ac:dyDescent="0.3">
      <c r="A2847" t="s">
        <v>1235</v>
      </c>
      <c r="I2847" t="s">
        <v>5112</v>
      </c>
    </row>
    <row r="2848" spans="1:9" x14ac:dyDescent="0.3">
      <c r="A2848" t="s">
        <v>2285</v>
      </c>
      <c r="B2848" t="s">
        <v>4313</v>
      </c>
      <c r="I2848" t="s">
        <v>5113</v>
      </c>
    </row>
    <row r="2849" spans="1:9" x14ac:dyDescent="0.3">
      <c r="A2849" t="s">
        <v>1235</v>
      </c>
      <c r="B2849" t="s">
        <v>6877</v>
      </c>
      <c r="I2849" t="s">
        <v>5115</v>
      </c>
    </row>
    <row r="2850" spans="1:9" x14ac:dyDescent="0.3">
      <c r="A2850" t="s">
        <v>347</v>
      </c>
      <c r="B2850" t="s">
        <v>1235</v>
      </c>
      <c r="C2850" t="s">
        <v>7902</v>
      </c>
      <c r="D2850" t="s">
        <v>8375</v>
      </c>
      <c r="I2850" t="s">
        <v>5117</v>
      </c>
    </row>
    <row r="2851" spans="1:9" x14ac:dyDescent="0.3">
      <c r="A2851" t="s">
        <v>609</v>
      </c>
      <c r="B2851" t="s">
        <v>8373</v>
      </c>
      <c r="I2851" t="s">
        <v>5119</v>
      </c>
    </row>
    <row r="2852" spans="1:9" x14ac:dyDescent="0.3">
      <c r="A2852" t="s">
        <v>609</v>
      </c>
      <c r="I2852" t="s">
        <v>5120</v>
      </c>
    </row>
    <row r="2853" spans="1:9" x14ac:dyDescent="0.3">
      <c r="A2853" t="s">
        <v>609</v>
      </c>
      <c r="B2853" t="s">
        <v>1235</v>
      </c>
      <c r="I2853" t="s">
        <v>5122</v>
      </c>
    </row>
    <row r="2854" spans="1:9" x14ac:dyDescent="0.3">
      <c r="A2854" t="s">
        <v>609</v>
      </c>
      <c r="I2854" t="s">
        <v>5124</v>
      </c>
    </row>
    <row r="2855" spans="1:9" x14ac:dyDescent="0.3">
      <c r="A2855" t="s">
        <v>8374</v>
      </c>
      <c r="B2855" t="s">
        <v>1235</v>
      </c>
      <c r="C2855" t="s">
        <v>3648</v>
      </c>
      <c r="I2855" t="s">
        <v>5125</v>
      </c>
    </row>
    <row r="2856" spans="1:9" x14ac:dyDescent="0.3">
      <c r="A2856" t="s">
        <v>4675</v>
      </c>
      <c r="B2856" t="s">
        <v>1235</v>
      </c>
      <c r="C2856" t="s">
        <v>7902</v>
      </c>
      <c r="I2856" t="s">
        <v>5127</v>
      </c>
    </row>
    <row r="2857" spans="1:9" x14ac:dyDescent="0.3">
      <c r="A2857" t="s">
        <v>4675</v>
      </c>
      <c r="B2857" t="s">
        <v>1235</v>
      </c>
      <c r="I2857" t="s">
        <v>5128</v>
      </c>
    </row>
    <row r="2858" spans="1:9" x14ac:dyDescent="0.3">
      <c r="A2858" t="s">
        <v>609</v>
      </c>
      <c r="B2858" t="s">
        <v>463</v>
      </c>
      <c r="C2858" t="s">
        <v>2285</v>
      </c>
      <c r="I2858" t="s">
        <v>5129</v>
      </c>
    </row>
    <row r="2859" spans="1:9" x14ac:dyDescent="0.3">
      <c r="A2859" t="s">
        <v>609</v>
      </c>
      <c r="B2859" t="s">
        <v>6877</v>
      </c>
      <c r="I2859" t="s">
        <v>5131</v>
      </c>
    </row>
    <row r="2860" spans="1:9" x14ac:dyDescent="0.3">
      <c r="A2860" t="s">
        <v>1235</v>
      </c>
      <c r="B2860" t="s">
        <v>6877</v>
      </c>
      <c r="I2860" t="s">
        <v>5132</v>
      </c>
    </row>
    <row r="2861" spans="1:9" x14ac:dyDescent="0.3">
      <c r="A2861" t="s">
        <v>4675</v>
      </c>
      <c r="B2861" t="s">
        <v>1235</v>
      </c>
      <c r="C2861" t="s">
        <v>7902</v>
      </c>
      <c r="I2861" t="s">
        <v>5134</v>
      </c>
    </row>
    <row r="2862" spans="1:9" x14ac:dyDescent="0.3">
      <c r="A2862" t="s">
        <v>8374</v>
      </c>
      <c r="B2862" t="s">
        <v>1235</v>
      </c>
      <c r="I2862" t="s">
        <v>5135</v>
      </c>
    </row>
    <row r="2863" spans="1:9" x14ac:dyDescent="0.3">
      <c r="A2863" t="s">
        <v>609</v>
      </c>
      <c r="B2863" t="s">
        <v>4207</v>
      </c>
      <c r="C2863" t="s">
        <v>6877</v>
      </c>
      <c r="I2863" t="s">
        <v>5136</v>
      </c>
    </row>
    <row r="2864" spans="1:9" x14ac:dyDescent="0.3">
      <c r="A2864" t="s">
        <v>609</v>
      </c>
      <c r="B2864" t="s">
        <v>1235</v>
      </c>
      <c r="C2864" t="s">
        <v>6877</v>
      </c>
      <c r="I2864" t="s">
        <v>5137</v>
      </c>
    </row>
    <row r="2865" spans="1:9" x14ac:dyDescent="0.3">
      <c r="A2865" t="s">
        <v>1235</v>
      </c>
      <c r="B2865" t="s">
        <v>4207</v>
      </c>
      <c r="I2865" t="s">
        <v>5138</v>
      </c>
    </row>
    <row r="2866" spans="1:9" x14ac:dyDescent="0.3">
      <c r="A2866" t="s">
        <v>1235</v>
      </c>
      <c r="B2866" t="s">
        <v>6877</v>
      </c>
      <c r="C2866" t="s">
        <v>3648</v>
      </c>
      <c r="I2866" t="s">
        <v>5139</v>
      </c>
    </row>
    <row r="2867" spans="1:9" x14ac:dyDescent="0.3">
      <c r="A2867" t="s">
        <v>347</v>
      </c>
      <c r="B2867" t="s">
        <v>1235</v>
      </c>
      <c r="C2867" t="s">
        <v>6877</v>
      </c>
      <c r="I2867" t="s">
        <v>5141</v>
      </c>
    </row>
    <row r="2868" spans="1:9" x14ac:dyDescent="0.3">
      <c r="A2868" t="s">
        <v>1235</v>
      </c>
      <c r="B2868" t="s">
        <v>7902</v>
      </c>
      <c r="I2868" t="s">
        <v>5143</v>
      </c>
    </row>
    <row r="2869" spans="1:9" x14ac:dyDescent="0.3">
      <c r="A2869" t="s">
        <v>4675</v>
      </c>
      <c r="B2869" t="s">
        <v>1235</v>
      </c>
      <c r="C2869" t="s">
        <v>4207</v>
      </c>
      <c r="I2869" t="s">
        <v>5147</v>
      </c>
    </row>
    <row r="2870" spans="1:9" x14ac:dyDescent="0.3">
      <c r="A2870" t="s">
        <v>463</v>
      </c>
      <c r="B2870" t="s">
        <v>2285</v>
      </c>
      <c r="I2870" t="s">
        <v>2626</v>
      </c>
    </row>
    <row r="2871" spans="1:9" x14ac:dyDescent="0.3">
      <c r="A2871" t="s">
        <v>8374</v>
      </c>
      <c r="B2871" t="s">
        <v>1235</v>
      </c>
      <c r="C2871" t="s">
        <v>3648</v>
      </c>
      <c r="I2871" t="s">
        <v>5148</v>
      </c>
    </row>
    <row r="2872" spans="1:9" x14ac:dyDescent="0.3">
      <c r="A2872" t="s">
        <v>2285</v>
      </c>
      <c r="B2872" t="s">
        <v>8372</v>
      </c>
      <c r="I2872" t="s">
        <v>5150</v>
      </c>
    </row>
    <row r="2873" spans="1:9" x14ac:dyDescent="0.3">
      <c r="A2873" t="s">
        <v>609</v>
      </c>
      <c r="B2873" t="s">
        <v>1235</v>
      </c>
      <c r="C2873" t="s">
        <v>6877</v>
      </c>
      <c r="I2873" t="s">
        <v>5154</v>
      </c>
    </row>
    <row r="2874" spans="1:9" x14ac:dyDescent="0.3">
      <c r="A2874" t="s">
        <v>8374</v>
      </c>
      <c r="B2874" t="s">
        <v>1235</v>
      </c>
      <c r="C2874" t="s">
        <v>8372</v>
      </c>
      <c r="D2874" t="s">
        <v>3648</v>
      </c>
      <c r="I2874" t="s">
        <v>5156</v>
      </c>
    </row>
    <row r="2875" spans="1:9" x14ac:dyDescent="0.3">
      <c r="A2875" t="s">
        <v>1235</v>
      </c>
      <c r="I2875" t="s">
        <v>5158</v>
      </c>
    </row>
    <row r="2876" spans="1:9" x14ac:dyDescent="0.3">
      <c r="A2876" t="s">
        <v>609</v>
      </c>
      <c r="B2876" t="s">
        <v>6877</v>
      </c>
      <c r="I2876" t="s">
        <v>5159</v>
      </c>
    </row>
    <row r="2877" spans="1:9" x14ac:dyDescent="0.3">
      <c r="A2877" t="s">
        <v>2285</v>
      </c>
      <c r="B2877" t="s">
        <v>4313</v>
      </c>
      <c r="C2877" t="s">
        <v>3648</v>
      </c>
      <c r="I2877" t="s">
        <v>5161</v>
      </c>
    </row>
    <row r="2878" spans="1:9" x14ac:dyDescent="0.3">
      <c r="A2878" t="s">
        <v>2285</v>
      </c>
      <c r="I2878" t="s">
        <v>5163</v>
      </c>
    </row>
    <row r="2879" spans="1:9" x14ac:dyDescent="0.3">
      <c r="A2879" t="s">
        <v>347</v>
      </c>
      <c r="B2879" t="s">
        <v>8372</v>
      </c>
      <c r="C2879" t="s">
        <v>4313</v>
      </c>
      <c r="I2879" t="s">
        <v>5164</v>
      </c>
    </row>
    <row r="2880" spans="1:9" x14ac:dyDescent="0.3">
      <c r="A2880" t="s">
        <v>6325</v>
      </c>
      <c r="B2880" t="s">
        <v>4313</v>
      </c>
      <c r="I2880" t="s">
        <v>5166</v>
      </c>
    </row>
    <row r="2881" spans="1:9" x14ac:dyDescent="0.3">
      <c r="A2881" t="s">
        <v>609</v>
      </c>
      <c r="B2881" t="s">
        <v>1235</v>
      </c>
      <c r="C2881" t="s">
        <v>6877</v>
      </c>
      <c r="I2881" t="s">
        <v>5168</v>
      </c>
    </row>
    <row r="2882" spans="1:9" x14ac:dyDescent="0.3">
      <c r="A2882" t="s">
        <v>347</v>
      </c>
      <c r="B2882" t="s">
        <v>1235</v>
      </c>
      <c r="I2882" t="s">
        <v>5170</v>
      </c>
    </row>
    <row r="2883" spans="1:9" x14ac:dyDescent="0.3">
      <c r="A2883" t="s">
        <v>609</v>
      </c>
      <c r="B2883" t="s">
        <v>1235</v>
      </c>
      <c r="I2883" t="s">
        <v>5172</v>
      </c>
    </row>
    <row r="2884" spans="1:9" x14ac:dyDescent="0.3">
      <c r="A2884" t="s">
        <v>1235</v>
      </c>
      <c r="B2884" t="s">
        <v>7902</v>
      </c>
      <c r="C2884" t="s">
        <v>8375</v>
      </c>
      <c r="I2884" t="s">
        <v>5179</v>
      </c>
    </row>
    <row r="2885" spans="1:9" x14ac:dyDescent="0.3">
      <c r="A2885" t="s">
        <v>1235</v>
      </c>
      <c r="I2885" t="s">
        <v>5182</v>
      </c>
    </row>
    <row r="2886" spans="1:9" x14ac:dyDescent="0.3">
      <c r="A2886" t="s">
        <v>1235</v>
      </c>
      <c r="B2886" t="s">
        <v>3648</v>
      </c>
      <c r="I2886" t="s">
        <v>5184</v>
      </c>
    </row>
    <row r="2887" spans="1:9" x14ac:dyDescent="0.3">
      <c r="A2887" t="s">
        <v>2285</v>
      </c>
      <c r="B2887" t="s">
        <v>8372</v>
      </c>
      <c r="I2887" t="s">
        <v>5186</v>
      </c>
    </row>
    <row r="2888" spans="1:9" x14ac:dyDescent="0.3">
      <c r="A2888" t="s">
        <v>484</v>
      </c>
      <c r="B2888" t="s">
        <v>609</v>
      </c>
      <c r="C2888" t="s">
        <v>8375</v>
      </c>
      <c r="I2888" t="s">
        <v>5188</v>
      </c>
    </row>
    <row r="2889" spans="1:9" x14ac:dyDescent="0.3">
      <c r="A2889" t="s">
        <v>609</v>
      </c>
      <c r="B2889" t="s">
        <v>8373</v>
      </c>
      <c r="I2889" t="s">
        <v>5189</v>
      </c>
    </row>
    <row r="2890" spans="1:9" x14ac:dyDescent="0.3">
      <c r="A2890" t="s">
        <v>484</v>
      </c>
      <c r="B2890" t="s">
        <v>2285</v>
      </c>
      <c r="C2890" t="s">
        <v>4313</v>
      </c>
      <c r="D2890" t="s">
        <v>3648</v>
      </c>
      <c r="I2890" t="s">
        <v>5191</v>
      </c>
    </row>
    <row r="2891" spans="1:9" x14ac:dyDescent="0.3">
      <c r="A2891" t="s">
        <v>609</v>
      </c>
      <c r="B2891" t="s">
        <v>6877</v>
      </c>
      <c r="I2891" t="s">
        <v>5192</v>
      </c>
    </row>
    <row r="2892" spans="1:9" x14ac:dyDescent="0.3">
      <c r="A2892" t="s">
        <v>1235</v>
      </c>
      <c r="I2892" t="s">
        <v>2501</v>
      </c>
    </row>
    <row r="2893" spans="1:9" x14ac:dyDescent="0.3">
      <c r="A2893" t="s">
        <v>2285</v>
      </c>
      <c r="B2893" t="s">
        <v>8372</v>
      </c>
      <c r="I2893" t="s">
        <v>5193</v>
      </c>
    </row>
    <row r="2894" spans="1:9" x14ac:dyDescent="0.3">
      <c r="A2894" t="s">
        <v>1235</v>
      </c>
      <c r="B2894" t="s">
        <v>2285</v>
      </c>
      <c r="C2894" t="s">
        <v>8372</v>
      </c>
      <c r="D2894" t="s">
        <v>3648</v>
      </c>
      <c r="I2894" t="s">
        <v>5194</v>
      </c>
    </row>
    <row r="2895" spans="1:9" x14ac:dyDescent="0.3">
      <c r="A2895" t="s">
        <v>609</v>
      </c>
      <c r="B2895" t="s">
        <v>1235</v>
      </c>
      <c r="C2895" t="s">
        <v>6877</v>
      </c>
      <c r="I2895" t="s">
        <v>5195</v>
      </c>
    </row>
    <row r="2896" spans="1:9" x14ac:dyDescent="0.3">
      <c r="A2896" t="s">
        <v>1235</v>
      </c>
      <c r="B2896" t="s">
        <v>8373</v>
      </c>
      <c r="I2896" t="s">
        <v>5196</v>
      </c>
    </row>
    <row r="2897" spans="1:9" x14ac:dyDescent="0.3">
      <c r="A2897" t="s">
        <v>484</v>
      </c>
      <c r="B2897" t="s">
        <v>1235</v>
      </c>
      <c r="C2897" t="s">
        <v>7902</v>
      </c>
      <c r="D2897" t="s">
        <v>8375</v>
      </c>
      <c r="I2897" t="s">
        <v>5198</v>
      </c>
    </row>
    <row r="2898" spans="1:9" x14ac:dyDescent="0.3">
      <c r="A2898" t="s">
        <v>609</v>
      </c>
      <c r="B2898" t="s">
        <v>1235</v>
      </c>
      <c r="C2898" t="s">
        <v>6325</v>
      </c>
      <c r="D2898" t="s">
        <v>8373</v>
      </c>
      <c r="I2898" t="s">
        <v>5199</v>
      </c>
    </row>
    <row r="2899" spans="1:9" x14ac:dyDescent="0.3">
      <c r="A2899" t="s">
        <v>2285</v>
      </c>
      <c r="B2899" t="s">
        <v>8372</v>
      </c>
      <c r="C2899" t="s">
        <v>3648</v>
      </c>
      <c r="I2899" t="s">
        <v>5200</v>
      </c>
    </row>
    <row r="2900" spans="1:9" x14ac:dyDescent="0.3">
      <c r="A2900" t="s">
        <v>609</v>
      </c>
      <c r="B2900" t="s">
        <v>8373</v>
      </c>
      <c r="I2900" t="s">
        <v>5201</v>
      </c>
    </row>
    <row r="2901" spans="1:9" x14ac:dyDescent="0.3">
      <c r="A2901" t="s">
        <v>2285</v>
      </c>
      <c r="B2901" t="s">
        <v>8372</v>
      </c>
      <c r="I2901" t="s">
        <v>5202</v>
      </c>
    </row>
    <row r="2902" spans="1:9" x14ac:dyDescent="0.3">
      <c r="A2902" t="s">
        <v>347</v>
      </c>
      <c r="B2902" t="s">
        <v>609</v>
      </c>
      <c r="C2902" t="s">
        <v>4207</v>
      </c>
      <c r="D2902" t="s">
        <v>4313</v>
      </c>
      <c r="I2902" t="s">
        <v>5204</v>
      </c>
    </row>
    <row r="2903" spans="1:9" x14ac:dyDescent="0.3">
      <c r="A2903" t="s">
        <v>1235</v>
      </c>
      <c r="B2903" t="s">
        <v>6325</v>
      </c>
      <c r="C2903" t="s">
        <v>6081</v>
      </c>
      <c r="I2903" t="s">
        <v>5207</v>
      </c>
    </row>
    <row r="2904" spans="1:9" x14ac:dyDescent="0.3">
      <c r="A2904" t="s">
        <v>609</v>
      </c>
      <c r="B2904" t="s">
        <v>1235</v>
      </c>
      <c r="I2904" t="s">
        <v>5208</v>
      </c>
    </row>
    <row r="2905" spans="1:9" x14ac:dyDescent="0.3">
      <c r="A2905" t="s">
        <v>4040</v>
      </c>
      <c r="B2905" t="s">
        <v>609</v>
      </c>
      <c r="C2905" t="s">
        <v>6325</v>
      </c>
      <c r="D2905" t="s">
        <v>8372</v>
      </c>
      <c r="E2905" t="s">
        <v>4313</v>
      </c>
      <c r="I2905" t="s">
        <v>5210</v>
      </c>
    </row>
    <row r="2906" spans="1:9" x14ac:dyDescent="0.3">
      <c r="A2906" t="s">
        <v>484</v>
      </c>
      <c r="B2906" t="s">
        <v>347</v>
      </c>
      <c r="C2906" t="s">
        <v>4313</v>
      </c>
      <c r="D2906" t="s">
        <v>3648</v>
      </c>
      <c r="I2906" t="s">
        <v>5211</v>
      </c>
    </row>
    <row r="2907" spans="1:9" x14ac:dyDescent="0.3">
      <c r="A2907" t="s">
        <v>484</v>
      </c>
      <c r="B2907" t="s">
        <v>347</v>
      </c>
      <c r="C2907" t="s">
        <v>3648</v>
      </c>
      <c r="I2907" t="s">
        <v>5212</v>
      </c>
    </row>
    <row r="2908" spans="1:9" x14ac:dyDescent="0.3">
      <c r="A2908" t="s">
        <v>2285</v>
      </c>
      <c r="B2908" t="s">
        <v>8372</v>
      </c>
      <c r="C2908" t="s">
        <v>3648</v>
      </c>
      <c r="I2908" t="s">
        <v>5213</v>
      </c>
    </row>
    <row r="2909" spans="1:9" x14ac:dyDescent="0.3">
      <c r="A2909" t="s">
        <v>2285</v>
      </c>
      <c r="B2909" t="s">
        <v>8372</v>
      </c>
      <c r="C2909" t="s">
        <v>3648</v>
      </c>
      <c r="I2909" t="s">
        <v>5214</v>
      </c>
    </row>
    <row r="2910" spans="1:9" x14ac:dyDescent="0.3">
      <c r="A2910" t="s">
        <v>609</v>
      </c>
      <c r="B2910" t="s">
        <v>1235</v>
      </c>
      <c r="I2910" t="s">
        <v>5216</v>
      </c>
    </row>
    <row r="2911" spans="1:9" x14ac:dyDescent="0.3">
      <c r="A2911" t="s">
        <v>463</v>
      </c>
      <c r="B2911" t="s">
        <v>2285</v>
      </c>
      <c r="C2911" t="s">
        <v>3648</v>
      </c>
      <c r="I2911" t="s">
        <v>5217</v>
      </c>
    </row>
    <row r="2912" spans="1:9" x14ac:dyDescent="0.3">
      <c r="A2912" t="s">
        <v>484</v>
      </c>
      <c r="B2912" t="s">
        <v>609</v>
      </c>
      <c r="C2912" t="s">
        <v>1235</v>
      </c>
      <c r="D2912" t="s">
        <v>4207</v>
      </c>
      <c r="I2912" t="s">
        <v>5220</v>
      </c>
    </row>
    <row r="2913" spans="1:9" x14ac:dyDescent="0.3">
      <c r="A2913" t="s">
        <v>609</v>
      </c>
      <c r="B2913" t="s">
        <v>8374</v>
      </c>
      <c r="I2913" t="s">
        <v>5072</v>
      </c>
    </row>
    <row r="2914" spans="1:9" x14ac:dyDescent="0.3">
      <c r="A2914" t="s">
        <v>2285</v>
      </c>
      <c r="B2914" t="s">
        <v>4313</v>
      </c>
      <c r="I2914" t="s">
        <v>5221</v>
      </c>
    </row>
    <row r="2915" spans="1:9" x14ac:dyDescent="0.3">
      <c r="A2915" t="s">
        <v>609</v>
      </c>
      <c r="B2915" t="s">
        <v>1235</v>
      </c>
      <c r="C2915" t="s">
        <v>4207</v>
      </c>
      <c r="D2915" t="s">
        <v>6877</v>
      </c>
      <c r="I2915" t="s">
        <v>5223</v>
      </c>
    </row>
    <row r="2916" spans="1:9" x14ac:dyDescent="0.3">
      <c r="A2916" t="s">
        <v>347</v>
      </c>
      <c r="B2916" t="s">
        <v>609</v>
      </c>
      <c r="C2916" t="s">
        <v>1235</v>
      </c>
      <c r="D2916" t="s">
        <v>463</v>
      </c>
      <c r="I2916" t="s">
        <v>5224</v>
      </c>
    </row>
    <row r="2917" spans="1:9" x14ac:dyDescent="0.3">
      <c r="A2917" t="s">
        <v>609</v>
      </c>
      <c r="B2917" t="s">
        <v>1235</v>
      </c>
      <c r="I2917" t="s">
        <v>5226</v>
      </c>
    </row>
    <row r="2918" spans="1:9" x14ac:dyDescent="0.3">
      <c r="A2918" t="s">
        <v>463</v>
      </c>
      <c r="B2918" t="s">
        <v>2285</v>
      </c>
      <c r="C2918" t="s">
        <v>4313</v>
      </c>
      <c r="I2918" t="s">
        <v>5228</v>
      </c>
    </row>
    <row r="2919" spans="1:9" x14ac:dyDescent="0.3">
      <c r="A2919" t="s">
        <v>484</v>
      </c>
      <c r="B2919" t="s">
        <v>3648</v>
      </c>
      <c r="I2919" t="s">
        <v>5229</v>
      </c>
    </row>
    <row r="2920" spans="1:9" x14ac:dyDescent="0.3">
      <c r="A2920" t="s">
        <v>484</v>
      </c>
      <c r="B2920" t="s">
        <v>609</v>
      </c>
      <c r="C2920" t="s">
        <v>8374</v>
      </c>
      <c r="I2920" t="s">
        <v>5230</v>
      </c>
    </row>
    <row r="2921" spans="1:9" x14ac:dyDescent="0.3">
      <c r="A2921" t="s">
        <v>1235</v>
      </c>
      <c r="B2921" t="s">
        <v>3648</v>
      </c>
      <c r="I2921" t="s">
        <v>5231</v>
      </c>
    </row>
    <row r="2922" spans="1:9" x14ac:dyDescent="0.3">
      <c r="A2922" t="s">
        <v>609</v>
      </c>
      <c r="B2922" t="s">
        <v>6877</v>
      </c>
      <c r="I2922" t="s">
        <v>5233</v>
      </c>
    </row>
    <row r="2923" spans="1:9" x14ac:dyDescent="0.3">
      <c r="A2923" t="s">
        <v>609</v>
      </c>
      <c r="B2923" t="s">
        <v>6877</v>
      </c>
      <c r="I2923" t="s">
        <v>5234</v>
      </c>
    </row>
    <row r="2924" spans="1:9" x14ac:dyDescent="0.3">
      <c r="A2924" t="s">
        <v>8374</v>
      </c>
      <c r="B2924" t="s">
        <v>1235</v>
      </c>
      <c r="I2924" t="s">
        <v>5235</v>
      </c>
    </row>
    <row r="2925" spans="1:9" x14ac:dyDescent="0.3">
      <c r="A2925" t="s">
        <v>347</v>
      </c>
      <c r="B2925" t="s">
        <v>6325</v>
      </c>
      <c r="C2925" t="s">
        <v>463</v>
      </c>
      <c r="I2925" t="s">
        <v>5237</v>
      </c>
    </row>
    <row r="2926" spans="1:9" x14ac:dyDescent="0.3">
      <c r="A2926" t="s">
        <v>2285</v>
      </c>
      <c r="B2926" t="s">
        <v>4313</v>
      </c>
      <c r="C2926" t="s">
        <v>3648</v>
      </c>
      <c r="I2926" t="s">
        <v>5238</v>
      </c>
    </row>
    <row r="2927" spans="1:9" x14ac:dyDescent="0.3">
      <c r="A2927" t="s">
        <v>2285</v>
      </c>
      <c r="B2927" t="s">
        <v>8372</v>
      </c>
      <c r="C2927" t="s">
        <v>3648</v>
      </c>
      <c r="I2927" t="s">
        <v>5240</v>
      </c>
    </row>
    <row r="2928" spans="1:9" x14ac:dyDescent="0.3">
      <c r="A2928" t="s">
        <v>1235</v>
      </c>
      <c r="B2928" t="s">
        <v>4207</v>
      </c>
      <c r="I2928" t="s">
        <v>5242</v>
      </c>
    </row>
    <row r="2929" spans="1:9" x14ac:dyDescent="0.3">
      <c r="A2929" t="s">
        <v>2285</v>
      </c>
      <c r="B2929" t="s">
        <v>8372</v>
      </c>
      <c r="C2929" t="s">
        <v>3648</v>
      </c>
      <c r="I2929" t="s">
        <v>5243</v>
      </c>
    </row>
    <row r="2930" spans="1:9" x14ac:dyDescent="0.3">
      <c r="A2930" t="s">
        <v>8372</v>
      </c>
      <c r="B2930" t="s">
        <v>4313</v>
      </c>
      <c r="C2930" t="s">
        <v>3648</v>
      </c>
      <c r="I2930" t="s">
        <v>5245</v>
      </c>
    </row>
    <row r="2931" spans="1:9" x14ac:dyDescent="0.3">
      <c r="A2931" t="s">
        <v>609</v>
      </c>
      <c r="B2931" t="s">
        <v>1235</v>
      </c>
      <c r="C2931" t="s">
        <v>4207</v>
      </c>
      <c r="I2931" t="s">
        <v>5246</v>
      </c>
    </row>
    <row r="2932" spans="1:9" x14ac:dyDescent="0.3">
      <c r="A2932" t="s">
        <v>1235</v>
      </c>
      <c r="B2932" t="s">
        <v>3648</v>
      </c>
      <c r="I2932" t="s">
        <v>5248</v>
      </c>
    </row>
    <row r="2933" spans="1:9" x14ac:dyDescent="0.3">
      <c r="A2933" t="s">
        <v>484</v>
      </c>
      <c r="B2933" t="s">
        <v>3648</v>
      </c>
      <c r="I2933" t="s">
        <v>5250</v>
      </c>
    </row>
    <row r="2934" spans="1:9" x14ac:dyDescent="0.3">
      <c r="A2934" t="s">
        <v>609</v>
      </c>
      <c r="B2934" t="s">
        <v>1235</v>
      </c>
      <c r="I2934" t="s">
        <v>5252</v>
      </c>
    </row>
    <row r="2935" spans="1:9" x14ac:dyDescent="0.3">
      <c r="A2935" t="s">
        <v>484</v>
      </c>
      <c r="B2935" t="s">
        <v>4313</v>
      </c>
      <c r="C2935" t="s">
        <v>3648</v>
      </c>
      <c r="I2935" t="s">
        <v>5253</v>
      </c>
    </row>
    <row r="2936" spans="1:9" x14ac:dyDescent="0.3">
      <c r="A2936" t="s">
        <v>609</v>
      </c>
      <c r="B2936" t="s">
        <v>1235</v>
      </c>
      <c r="I2936" t="s">
        <v>5254</v>
      </c>
    </row>
    <row r="2937" spans="1:9" x14ac:dyDescent="0.3">
      <c r="A2937" t="s">
        <v>1235</v>
      </c>
      <c r="B2937" t="s">
        <v>6325</v>
      </c>
      <c r="I2937" t="s">
        <v>5256</v>
      </c>
    </row>
    <row r="2938" spans="1:9" x14ac:dyDescent="0.3">
      <c r="A2938" t="s">
        <v>609</v>
      </c>
      <c r="B2938" t="s">
        <v>6325</v>
      </c>
      <c r="C2938" t="s">
        <v>6877</v>
      </c>
      <c r="I2938" t="s">
        <v>5257</v>
      </c>
    </row>
    <row r="2939" spans="1:9" x14ac:dyDescent="0.3">
      <c r="A2939" t="s">
        <v>1235</v>
      </c>
      <c r="B2939" t="s">
        <v>4207</v>
      </c>
      <c r="C2939" t="s">
        <v>6877</v>
      </c>
      <c r="I2939" t="s">
        <v>5258</v>
      </c>
    </row>
    <row r="2940" spans="1:9" x14ac:dyDescent="0.3">
      <c r="A2940" t="s">
        <v>484</v>
      </c>
      <c r="B2940" t="s">
        <v>609</v>
      </c>
      <c r="I2940" t="s">
        <v>5259</v>
      </c>
    </row>
    <row r="2941" spans="1:9" x14ac:dyDescent="0.3">
      <c r="A2941" t="s">
        <v>609</v>
      </c>
      <c r="B2941" t="s">
        <v>2285</v>
      </c>
      <c r="C2941" t="s">
        <v>4313</v>
      </c>
      <c r="I2941" t="s">
        <v>5260</v>
      </c>
    </row>
    <row r="2942" spans="1:9" x14ac:dyDescent="0.3">
      <c r="A2942" t="s">
        <v>2285</v>
      </c>
      <c r="B2942" t="s">
        <v>3648</v>
      </c>
      <c r="I2942" t="s">
        <v>5262</v>
      </c>
    </row>
    <row r="2943" spans="1:9" x14ac:dyDescent="0.3">
      <c r="A2943" t="s">
        <v>5263</v>
      </c>
      <c r="I2943" t="s">
        <v>5264</v>
      </c>
    </row>
    <row r="2944" spans="1:9" x14ac:dyDescent="0.3">
      <c r="A2944" t="s">
        <v>484</v>
      </c>
      <c r="B2944" t="s">
        <v>8374</v>
      </c>
      <c r="C2944" t="s">
        <v>1235</v>
      </c>
      <c r="D2944" t="s">
        <v>8372</v>
      </c>
      <c r="E2944" t="s">
        <v>3648</v>
      </c>
      <c r="I2944" t="s">
        <v>5265</v>
      </c>
    </row>
    <row r="2945" spans="1:9" x14ac:dyDescent="0.3">
      <c r="A2945" t="s">
        <v>1235</v>
      </c>
      <c r="I2945" t="s">
        <v>5266</v>
      </c>
    </row>
    <row r="2946" spans="1:9" x14ac:dyDescent="0.3">
      <c r="A2946" t="s">
        <v>609</v>
      </c>
      <c r="B2946" t="s">
        <v>8374</v>
      </c>
      <c r="I2946" t="s">
        <v>5268</v>
      </c>
    </row>
    <row r="2947" spans="1:9" x14ac:dyDescent="0.3">
      <c r="A2947" t="s">
        <v>31</v>
      </c>
      <c r="B2947" t="s">
        <v>4207</v>
      </c>
      <c r="I2947" t="s">
        <v>5270</v>
      </c>
    </row>
    <row r="2948" spans="1:9" x14ac:dyDescent="0.3">
      <c r="A2948" t="s">
        <v>347</v>
      </c>
      <c r="B2948" t="s">
        <v>4040</v>
      </c>
      <c r="C2948" t="s">
        <v>609</v>
      </c>
      <c r="D2948" t="s">
        <v>6325</v>
      </c>
      <c r="I2948" t="s">
        <v>5274</v>
      </c>
    </row>
    <row r="2949" spans="1:9" x14ac:dyDescent="0.3">
      <c r="A2949" t="s">
        <v>4675</v>
      </c>
      <c r="B2949" t="s">
        <v>1235</v>
      </c>
      <c r="I2949" t="s">
        <v>5275</v>
      </c>
    </row>
    <row r="2950" spans="1:9" x14ac:dyDescent="0.3">
      <c r="A2950" t="s">
        <v>609</v>
      </c>
      <c r="B2950" t="s">
        <v>8374</v>
      </c>
      <c r="C2950" t="s">
        <v>1235</v>
      </c>
      <c r="D2950" t="s">
        <v>3648</v>
      </c>
      <c r="I2950" t="s">
        <v>5276</v>
      </c>
    </row>
    <row r="2951" spans="1:9" x14ac:dyDescent="0.3">
      <c r="A2951" t="s">
        <v>1235</v>
      </c>
      <c r="B2951" t="s">
        <v>6877</v>
      </c>
      <c r="I2951" t="s">
        <v>5278</v>
      </c>
    </row>
    <row r="2952" spans="1:9" x14ac:dyDescent="0.3">
      <c r="A2952" t="s">
        <v>8372</v>
      </c>
      <c r="B2952" t="s">
        <v>3648</v>
      </c>
      <c r="I2952" t="s">
        <v>5280</v>
      </c>
    </row>
    <row r="2953" spans="1:9" x14ac:dyDescent="0.3">
      <c r="A2953" t="s">
        <v>347</v>
      </c>
      <c r="B2953" t="s">
        <v>1235</v>
      </c>
      <c r="I2953" t="s">
        <v>5282</v>
      </c>
    </row>
    <row r="2954" spans="1:9" x14ac:dyDescent="0.3">
      <c r="A2954" t="s">
        <v>609</v>
      </c>
      <c r="B2954" t="s">
        <v>6877</v>
      </c>
      <c r="I2954" t="s">
        <v>5283</v>
      </c>
    </row>
    <row r="2955" spans="1:9" x14ac:dyDescent="0.3">
      <c r="A2955" t="s">
        <v>609</v>
      </c>
      <c r="I2955" t="s">
        <v>5284</v>
      </c>
    </row>
    <row r="2956" spans="1:9" x14ac:dyDescent="0.3">
      <c r="A2956" t="s">
        <v>609</v>
      </c>
      <c r="B2956" t="s">
        <v>6877</v>
      </c>
      <c r="C2956" t="s">
        <v>3648</v>
      </c>
      <c r="I2956" t="s">
        <v>5287</v>
      </c>
    </row>
    <row r="2957" spans="1:9" x14ac:dyDescent="0.3">
      <c r="A2957" t="s">
        <v>4675</v>
      </c>
      <c r="B2957" t="s">
        <v>8374</v>
      </c>
      <c r="C2957" t="s">
        <v>1235</v>
      </c>
      <c r="D2957" t="s">
        <v>6877</v>
      </c>
      <c r="I2957" t="s">
        <v>5289</v>
      </c>
    </row>
    <row r="2958" spans="1:9" x14ac:dyDescent="0.3">
      <c r="A2958" t="s">
        <v>609</v>
      </c>
      <c r="B2958" t="s">
        <v>8374</v>
      </c>
      <c r="C2958" t="s">
        <v>3648</v>
      </c>
      <c r="I2958" t="s">
        <v>5290</v>
      </c>
    </row>
    <row r="2959" spans="1:9" x14ac:dyDescent="0.3">
      <c r="A2959" t="s">
        <v>609</v>
      </c>
      <c r="B2959" t="s">
        <v>6877</v>
      </c>
      <c r="I2959" t="s">
        <v>5291</v>
      </c>
    </row>
    <row r="2960" spans="1:9" x14ac:dyDescent="0.3">
      <c r="A2960" t="s">
        <v>8372</v>
      </c>
      <c r="B2960" t="s">
        <v>3648</v>
      </c>
      <c r="I2960" t="s">
        <v>5292</v>
      </c>
    </row>
    <row r="2961" spans="1:9" x14ac:dyDescent="0.3">
      <c r="A2961" t="s">
        <v>484</v>
      </c>
      <c r="B2961" t="s">
        <v>609</v>
      </c>
      <c r="C2961" t="s">
        <v>6877</v>
      </c>
      <c r="I2961" t="s">
        <v>5293</v>
      </c>
    </row>
    <row r="2962" spans="1:9" x14ac:dyDescent="0.3">
      <c r="A2962" t="s">
        <v>8374</v>
      </c>
      <c r="B2962" t="s">
        <v>1235</v>
      </c>
      <c r="C2962" t="s">
        <v>3648</v>
      </c>
      <c r="I2962" t="s">
        <v>5294</v>
      </c>
    </row>
    <row r="2963" spans="1:9" x14ac:dyDescent="0.3">
      <c r="A2963" t="s">
        <v>609</v>
      </c>
      <c r="I2963" t="s">
        <v>5295</v>
      </c>
    </row>
    <row r="2964" spans="1:9" x14ac:dyDescent="0.3">
      <c r="A2964" t="s">
        <v>484</v>
      </c>
      <c r="B2964" t="s">
        <v>6877</v>
      </c>
      <c r="C2964" t="s">
        <v>3648</v>
      </c>
      <c r="I2964" t="s">
        <v>668</v>
      </c>
    </row>
    <row r="2965" spans="1:9" x14ac:dyDescent="0.3">
      <c r="A2965" t="s">
        <v>609</v>
      </c>
      <c r="B2965" t="s">
        <v>463</v>
      </c>
      <c r="C2965" t="s">
        <v>6877</v>
      </c>
      <c r="I2965" t="s">
        <v>5297</v>
      </c>
    </row>
    <row r="2966" spans="1:9" x14ac:dyDescent="0.3">
      <c r="A2966" t="s">
        <v>347</v>
      </c>
      <c r="B2966" t="s">
        <v>609</v>
      </c>
      <c r="C2966" t="s">
        <v>1235</v>
      </c>
      <c r="D2966" t="s">
        <v>6877</v>
      </c>
      <c r="E2966" t="s">
        <v>4313</v>
      </c>
      <c r="I2966" t="s">
        <v>5300</v>
      </c>
    </row>
    <row r="2967" spans="1:9" x14ac:dyDescent="0.3">
      <c r="A2967" t="s">
        <v>8374</v>
      </c>
      <c r="B2967" t="s">
        <v>1235</v>
      </c>
      <c r="I2967" t="s">
        <v>5303</v>
      </c>
    </row>
    <row r="2968" spans="1:9" x14ac:dyDescent="0.3">
      <c r="A2968" t="s">
        <v>484</v>
      </c>
      <c r="B2968" t="s">
        <v>2285</v>
      </c>
      <c r="C2968" t="s">
        <v>3648</v>
      </c>
      <c r="I2968" t="s">
        <v>5305</v>
      </c>
    </row>
    <row r="2969" spans="1:9" x14ac:dyDescent="0.3">
      <c r="A2969" t="s">
        <v>4040</v>
      </c>
      <c r="B2969" t="s">
        <v>609</v>
      </c>
      <c r="C2969" t="s">
        <v>6325</v>
      </c>
      <c r="D2969" t="s">
        <v>463</v>
      </c>
      <c r="E2969" t="s">
        <v>6081</v>
      </c>
      <c r="I2969" t="s">
        <v>5307</v>
      </c>
    </row>
    <row r="2970" spans="1:9" x14ac:dyDescent="0.3">
      <c r="A2970" t="s">
        <v>1235</v>
      </c>
      <c r="B2970" t="s">
        <v>4207</v>
      </c>
      <c r="C2970" t="s">
        <v>8372</v>
      </c>
      <c r="D2970" t="s">
        <v>6877</v>
      </c>
      <c r="I2970" t="s">
        <v>5310</v>
      </c>
    </row>
    <row r="2971" spans="1:9" x14ac:dyDescent="0.3">
      <c r="A2971" t="s">
        <v>4675</v>
      </c>
      <c r="B2971" t="s">
        <v>1235</v>
      </c>
      <c r="I2971" t="s">
        <v>5311</v>
      </c>
    </row>
    <row r="2972" spans="1:9" x14ac:dyDescent="0.3">
      <c r="A2972" t="s">
        <v>484</v>
      </c>
      <c r="B2972" t="s">
        <v>8374</v>
      </c>
      <c r="C2972" t="s">
        <v>1235</v>
      </c>
      <c r="I2972" t="s">
        <v>5314</v>
      </c>
    </row>
    <row r="2973" spans="1:9" x14ac:dyDescent="0.3">
      <c r="A2973" t="s">
        <v>609</v>
      </c>
      <c r="B2973" t="s">
        <v>1235</v>
      </c>
      <c r="I2973" t="s">
        <v>5316</v>
      </c>
    </row>
    <row r="2974" spans="1:9" x14ac:dyDescent="0.3">
      <c r="A2974" t="s">
        <v>609</v>
      </c>
      <c r="B2974" t="s">
        <v>4313</v>
      </c>
      <c r="I2974" t="s">
        <v>5320</v>
      </c>
    </row>
    <row r="2975" spans="1:9" x14ac:dyDescent="0.3">
      <c r="A2975" t="s">
        <v>1235</v>
      </c>
      <c r="I2975" t="s">
        <v>5321</v>
      </c>
    </row>
    <row r="2976" spans="1:9" x14ac:dyDescent="0.3">
      <c r="A2976" t="s">
        <v>609</v>
      </c>
      <c r="B2976" t="s">
        <v>6325</v>
      </c>
      <c r="C2976" t="s">
        <v>6877</v>
      </c>
      <c r="I2976" t="s">
        <v>5323</v>
      </c>
    </row>
    <row r="2977" spans="1:9" x14ac:dyDescent="0.3">
      <c r="A2977" t="s">
        <v>347</v>
      </c>
      <c r="B2977" t="s">
        <v>4675</v>
      </c>
      <c r="C2977" t="s">
        <v>1235</v>
      </c>
      <c r="D2977" t="s">
        <v>8375</v>
      </c>
      <c r="I2977" t="s">
        <v>5325</v>
      </c>
    </row>
    <row r="2978" spans="1:9" x14ac:dyDescent="0.3">
      <c r="A2978" t="s">
        <v>609</v>
      </c>
      <c r="B2978" t="s">
        <v>1235</v>
      </c>
      <c r="C2978" t="s">
        <v>4207</v>
      </c>
      <c r="I2978" t="s">
        <v>5327</v>
      </c>
    </row>
    <row r="2979" spans="1:9" x14ac:dyDescent="0.3">
      <c r="A2979" t="s">
        <v>609</v>
      </c>
      <c r="B2979" t="s">
        <v>1235</v>
      </c>
      <c r="I2979" t="s">
        <v>5329</v>
      </c>
    </row>
    <row r="2980" spans="1:9" x14ac:dyDescent="0.3">
      <c r="A2980" t="s">
        <v>1235</v>
      </c>
      <c r="B2980" t="s">
        <v>6877</v>
      </c>
      <c r="I2980" t="s">
        <v>5331</v>
      </c>
    </row>
    <row r="2981" spans="1:9" x14ac:dyDescent="0.3">
      <c r="A2981" t="s">
        <v>1235</v>
      </c>
      <c r="B2981" t="s">
        <v>8372</v>
      </c>
      <c r="C2981" t="s">
        <v>4313</v>
      </c>
      <c r="I2981" t="s">
        <v>5333</v>
      </c>
    </row>
    <row r="2982" spans="1:9" x14ac:dyDescent="0.3">
      <c r="A2982" t="s">
        <v>484</v>
      </c>
      <c r="B2982" t="s">
        <v>8374</v>
      </c>
      <c r="C2982" t="s">
        <v>1235</v>
      </c>
      <c r="D2982" t="s">
        <v>3648</v>
      </c>
      <c r="I2982" t="s">
        <v>5335</v>
      </c>
    </row>
    <row r="2983" spans="1:9" x14ac:dyDescent="0.3">
      <c r="A2983" t="s">
        <v>8374</v>
      </c>
      <c r="B2983" t="s">
        <v>1235</v>
      </c>
      <c r="C2983" t="s">
        <v>8372</v>
      </c>
      <c r="D2983" t="s">
        <v>3648</v>
      </c>
      <c r="I2983" t="s">
        <v>5336</v>
      </c>
    </row>
    <row r="2984" spans="1:9" x14ac:dyDescent="0.3">
      <c r="A2984" t="s">
        <v>8374</v>
      </c>
      <c r="B2984" t="s">
        <v>1235</v>
      </c>
      <c r="C2984" t="s">
        <v>3648</v>
      </c>
      <c r="I2984" t="s">
        <v>5337</v>
      </c>
    </row>
    <row r="2985" spans="1:9" x14ac:dyDescent="0.3">
      <c r="A2985" t="s">
        <v>1235</v>
      </c>
      <c r="B2985" t="s">
        <v>6877</v>
      </c>
      <c r="I2985" t="s">
        <v>5339</v>
      </c>
    </row>
    <row r="2986" spans="1:9" x14ac:dyDescent="0.3">
      <c r="A2986" t="s">
        <v>484</v>
      </c>
      <c r="B2986" t="s">
        <v>1235</v>
      </c>
      <c r="C2986" t="s">
        <v>3648</v>
      </c>
      <c r="I2986" t="s">
        <v>5341</v>
      </c>
    </row>
    <row r="2987" spans="1:9" x14ac:dyDescent="0.3">
      <c r="A2987" t="s">
        <v>1235</v>
      </c>
      <c r="B2987" t="s">
        <v>6877</v>
      </c>
      <c r="C2987" t="s">
        <v>8373</v>
      </c>
      <c r="I2987" t="s">
        <v>5342</v>
      </c>
    </row>
    <row r="2988" spans="1:9" x14ac:dyDescent="0.3">
      <c r="A2988" t="s">
        <v>609</v>
      </c>
      <c r="I2988" t="s">
        <v>5344</v>
      </c>
    </row>
    <row r="2989" spans="1:9" x14ac:dyDescent="0.3">
      <c r="A2989" t="s">
        <v>609</v>
      </c>
      <c r="B2989" t="s">
        <v>1235</v>
      </c>
      <c r="C2989" t="s">
        <v>4207</v>
      </c>
      <c r="I2989" t="s">
        <v>5345</v>
      </c>
    </row>
    <row r="2990" spans="1:9" x14ac:dyDescent="0.3">
      <c r="A2990" t="s">
        <v>2285</v>
      </c>
      <c r="B2990" t="s">
        <v>8372</v>
      </c>
      <c r="C2990" t="s">
        <v>3648</v>
      </c>
      <c r="I2990" t="s">
        <v>5347</v>
      </c>
    </row>
    <row r="2991" spans="1:9" x14ac:dyDescent="0.3">
      <c r="A2991" t="s">
        <v>347</v>
      </c>
      <c r="B2991" t="s">
        <v>8372</v>
      </c>
      <c r="C2991" t="s">
        <v>3648</v>
      </c>
      <c r="I2991" t="s">
        <v>5348</v>
      </c>
    </row>
    <row r="2992" spans="1:9" x14ac:dyDescent="0.3">
      <c r="A2992" t="s">
        <v>609</v>
      </c>
      <c r="B2992" t="s">
        <v>1235</v>
      </c>
      <c r="I2992" t="s">
        <v>5350</v>
      </c>
    </row>
    <row r="2993" spans="1:9" x14ac:dyDescent="0.3">
      <c r="A2993" t="s">
        <v>1235</v>
      </c>
      <c r="B2993" t="s">
        <v>6877</v>
      </c>
      <c r="I2993" t="s">
        <v>5351</v>
      </c>
    </row>
    <row r="2994" spans="1:9" x14ac:dyDescent="0.3">
      <c r="A2994" t="s">
        <v>1235</v>
      </c>
      <c r="B2994" t="s">
        <v>8372</v>
      </c>
      <c r="C2994" t="s">
        <v>3648</v>
      </c>
      <c r="I2994" t="s">
        <v>5352</v>
      </c>
    </row>
    <row r="2995" spans="1:9" x14ac:dyDescent="0.3">
      <c r="A2995" t="s">
        <v>609</v>
      </c>
      <c r="B2995" t="s">
        <v>8374</v>
      </c>
      <c r="C2995" t="s">
        <v>6877</v>
      </c>
      <c r="I2995" t="s">
        <v>5354</v>
      </c>
    </row>
    <row r="2996" spans="1:9" x14ac:dyDescent="0.3">
      <c r="A2996" t="s">
        <v>1235</v>
      </c>
      <c r="B2996" t="s">
        <v>6877</v>
      </c>
      <c r="I2996" t="s">
        <v>5355</v>
      </c>
    </row>
    <row r="2997" spans="1:9" x14ac:dyDescent="0.3">
      <c r="A2997" t="s">
        <v>4675</v>
      </c>
      <c r="B2997" t="s">
        <v>8374</v>
      </c>
      <c r="C2997" t="s">
        <v>1235</v>
      </c>
      <c r="I2997" t="s">
        <v>5356</v>
      </c>
    </row>
    <row r="2998" spans="1:9" x14ac:dyDescent="0.3">
      <c r="A2998" t="s">
        <v>484</v>
      </c>
      <c r="B2998" t="s">
        <v>347</v>
      </c>
      <c r="C2998" t="s">
        <v>6877</v>
      </c>
      <c r="D2998" t="s">
        <v>4313</v>
      </c>
      <c r="I2998" t="s">
        <v>5358</v>
      </c>
    </row>
    <row r="2999" spans="1:9" x14ac:dyDescent="0.3">
      <c r="A2999" t="s">
        <v>609</v>
      </c>
      <c r="B2999" t="s">
        <v>8374</v>
      </c>
      <c r="C2999" t="s">
        <v>3648</v>
      </c>
      <c r="I2999" t="s">
        <v>5359</v>
      </c>
    </row>
    <row r="3000" spans="1:9" x14ac:dyDescent="0.3">
      <c r="A3000" t="s">
        <v>8374</v>
      </c>
      <c r="B3000" t="s">
        <v>1235</v>
      </c>
      <c r="C3000" t="s">
        <v>6877</v>
      </c>
      <c r="D3000" t="s">
        <v>3648</v>
      </c>
      <c r="I3000" t="s">
        <v>5360</v>
      </c>
    </row>
    <row r="3001" spans="1:9" x14ac:dyDescent="0.3">
      <c r="A3001" t="s">
        <v>609</v>
      </c>
      <c r="B3001" t="s">
        <v>1235</v>
      </c>
      <c r="I3001" t="s">
        <v>5362</v>
      </c>
    </row>
    <row r="3002" spans="1:9" x14ac:dyDescent="0.3">
      <c r="A3002" t="s">
        <v>8374</v>
      </c>
      <c r="B3002" t="s">
        <v>1235</v>
      </c>
      <c r="C3002" t="s">
        <v>3648</v>
      </c>
      <c r="I3002" t="s">
        <v>5364</v>
      </c>
    </row>
    <row r="3003" spans="1:9" x14ac:dyDescent="0.3">
      <c r="A3003" t="s">
        <v>609</v>
      </c>
      <c r="I3003" t="s">
        <v>5366</v>
      </c>
    </row>
    <row r="3004" spans="1:9" x14ac:dyDescent="0.3">
      <c r="A3004" t="s">
        <v>1235</v>
      </c>
      <c r="B3004" t="s">
        <v>6877</v>
      </c>
      <c r="I3004" t="s">
        <v>5367</v>
      </c>
    </row>
    <row r="3005" spans="1:9" x14ac:dyDescent="0.3">
      <c r="A3005" t="s">
        <v>609</v>
      </c>
      <c r="B3005" t="s">
        <v>6877</v>
      </c>
      <c r="I3005" t="s">
        <v>5369</v>
      </c>
    </row>
    <row r="3006" spans="1:9" x14ac:dyDescent="0.3">
      <c r="A3006" t="s">
        <v>484</v>
      </c>
      <c r="B3006" t="s">
        <v>609</v>
      </c>
      <c r="C3006" t="s">
        <v>3648</v>
      </c>
      <c r="I3006" t="s">
        <v>5371</v>
      </c>
    </row>
    <row r="3007" spans="1:9" x14ac:dyDescent="0.3">
      <c r="A3007" t="s">
        <v>484</v>
      </c>
      <c r="B3007" t="s">
        <v>609</v>
      </c>
      <c r="C3007" t="s">
        <v>8373</v>
      </c>
      <c r="I3007" t="s">
        <v>5372</v>
      </c>
    </row>
    <row r="3008" spans="1:9" x14ac:dyDescent="0.3">
      <c r="A3008" t="s">
        <v>1235</v>
      </c>
      <c r="I3008" t="s">
        <v>5373</v>
      </c>
    </row>
    <row r="3009" spans="1:9" x14ac:dyDescent="0.3">
      <c r="A3009" t="s">
        <v>4675</v>
      </c>
      <c r="B3009" t="s">
        <v>1235</v>
      </c>
      <c r="I3009" t="s">
        <v>5376</v>
      </c>
    </row>
    <row r="3010" spans="1:9" x14ac:dyDescent="0.3">
      <c r="A3010" t="s">
        <v>609</v>
      </c>
      <c r="B3010" t="s">
        <v>1235</v>
      </c>
      <c r="I3010" t="s">
        <v>5382</v>
      </c>
    </row>
    <row r="3011" spans="1:9" x14ac:dyDescent="0.3">
      <c r="A3011" t="s">
        <v>484</v>
      </c>
      <c r="B3011" t="s">
        <v>609</v>
      </c>
      <c r="C3011" t="s">
        <v>1235</v>
      </c>
      <c r="I3011" t="s">
        <v>5385</v>
      </c>
    </row>
    <row r="3012" spans="1:9" x14ac:dyDescent="0.3">
      <c r="A3012" t="s">
        <v>609</v>
      </c>
      <c r="B3012" t="s">
        <v>2285</v>
      </c>
      <c r="C3012" t="s">
        <v>3648</v>
      </c>
      <c r="I3012" t="s">
        <v>5388</v>
      </c>
    </row>
    <row r="3013" spans="1:9" x14ac:dyDescent="0.3">
      <c r="A3013" t="s">
        <v>1235</v>
      </c>
      <c r="B3013" t="s">
        <v>3648</v>
      </c>
      <c r="I3013" t="s">
        <v>5389</v>
      </c>
    </row>
    <row r="3014" spans="1:9" x14ac:dyDescent="0.3">
      <c r="A3014" t="s">
        <v>609</v>
      </c>
      <c r="B3014" t="s">
        <v>8374</v>
      </c>
      <c r="I3014" t="s">
        <v>5393</v>
      </c>
    </row>
    <row r="3015" spans="1:9" x14ac:dyDescent="0.3">
      <c r="A3015" t="s">
        <v>1235</v>
      </c>
      <c r="B3015" t="s">
        <v>7902</v>
      </c>
      <c r="C3015" t="s">
        <v>8375</v>
      </c>
      <c r="I3015" t="s">
        <v>5396</v>
      </c>
    </row>
    <row r="3016" spans="1:9" x14ac:dyDescent="0.3">
      <c r="A3016" t="s">
        <v>609</v>
      </c>
      <c r="B3016" t="s">
        <v>1235</v>
      </c>
      <c r="C3016" t="s">
        <v>6877</v>
      </c>
      <c r="I3016" t="s">
        <v>5397</v>
      </c>
    </row>
    <row r="3017" spans="1:9" x14ac:dyDescent="0.3">
      <c r="A3017" t="s">
        <v>609</v>
      </c>
      <c r="I3017" t="s">
        <v>5399</v>
      </c>
    </row>
    <row r="3018" spans="1:9" x14ac:dyDescent="0.3">
      <c r="A3018" t="s">
        <v>609</v>
      </c>
      <c r="B3018" t="s">
        <v>1235</v>
      </c>
      <c r="I3018" t="s">
        <v>5401</v>
      </c>
    </row>
    <row r="3019" spans="1:9" x14ac:dyDescent="0.3">
      <c r="A3019" t="s">
        <v>609</v>
      </c>
      <c r="B3019" t="s">
        <v>6877</v>
      </c>
      <c r="I3019" t="s">
        <v>5403</v>
      </c>
    </row>
    <row r="3020" spans="1:9" x14ac:dyDescent="0.3">
      <c r="A3020" t="s">
        <v>609</v>
      </c>
      <c r="B3020" t="s">
        <v>1235</v>
      </c>
      <c r="I3020" t="s">
        <v>5405</v>
      </c>
    </row>
    <row r="3021" spans="1:9" x14ac:dyDescent="0.3">
      <c r="A3021" t="s">
        <v>1235</v>
      </c>
      <c r="B3021" t="s">
        <v>8372</v>
      </c>
      <c r="C3021" t="s">
        <v>3648</v>
      </c>
      <c r="I3021" t="s">
        <v>5408</v>
      </c>
    </row>
    <row r="3022" spans="1:9" x14ac:dyDescent="0.3">
      <c r="A3022" t="s">
        <v>609</v>
      </c>
      <c r="B3022" t="s">
        <v>6877</v>
      </c>
      <c r="I3022" t="s">
        <v>5411</v>
      </c>
    </row>
    <row r="3023" spans="1:9" x14ac:dyDescent="0.3">
      <c r="A3023" t="s">
        <v>8374</v>
      </c>
      <c r="B3023" t="s">
        <v>8372</v>
      </c>
      <c r="C3023" t="s">
        <v>3648</v>
      </c>
      <c r="I3023" t="s">
        <v>5413</v>
      </c>
    </row>
    <row r="3024" spans="1:9" x14ac:dyDescent="0.3">
      <c r="A3024" t="s">
        <v>609</v>
      </c>
      <c r="B3024" t="s">
        <v>1235</v>
      </c>
      <c r="I3024" t="s">
        <v>5417</v>
      </c>
    </row>
    <row r="3025" spans="1:9" x14ac:dyDescent="0.3">
      <c r="A3025" t="s">
        <v>1235</v>
      </c>
      <c r="B3025" t="s">
        <v>463</v>
      </c>
      <c r="C3025" t="s">
        <v>2285</v>
      </c>
      <c r="D3025" t="s">
        <v>3648</v>
      </c>
      <c r="I3025" t="s">
        <v>5418</v>
      </c>
    </row>
    <row r="3026" spans="1:9" x14ac:dyDescent="0.3">
      <c r="A3026" t="s">
        <v>1235</v>
      </c>
      <c r="B3026" t="s">
        <v>4207</v>
      </c>
      <c r="I3026" t="s">
        <v>5420</v>
      </c>
    </row>
    <row r="3027" spans="1:9" x14ac:dyDescent="0.3">
      <c r="A3027" t="s">
        <v>1235</v>
      </c>
      <c r="B3027" t="s">
        <v>3648</v>
      </c>
      <c r="I3027" t="s">
        <v>5422</v>
      </c>
    </row>
    <row r="3028" spans="1:9" x14ac:dyDescent="0.3">
      <c r="A3028" t="s">
        <v>1235</v>
      </c>
      <c r="B3028" t="s">
        <v>8375</v>
      </c>
      <c r="I3028" t="s">
        <v>5426</v>
      </c>
    </row>
    <row r="3029" spans="1:9" x14ac:dyDescent="0.3">
      <c r="A3029" t="s">
        <v>609</v>
      </c>
      <c r="B3029" t="s">
        <v>1235</v>
      </c>
      <c r="C3029" t="s">
        <v>2285</v>
      </c>
      <c r="D3029" t="s">
        <v>6877</v>
      </c>
      <c r="I3029" t="s">
        <v>5431</v>
      </c>
    </row>
    <row r="3030" spans="1:9" x14ac:dyDescent="0.3">
      <c r="A3030" t="s">
        <v>484</v>
      </c>
      <c r="B3030" t="s">
        <v>2285</v>
      </c>
      <c r="C3030" t="s">
        <v>4313</v>
      </c>
      <c r="I3030" t="s">
        <v>5432</v>
      </c>
    </row>
    <row r="3031" spans="1:9" x14ac:dyDescent="0.3">
      <c r="A3031" t="s">
        <v>1235</v>
      </c>
      <c r="B3031" t="s">
        <v>6877</v>
      </c>
      <c r="I3031" t="s">
        <v>5434</v>
      </c>
    </row>
    <row r="3032" spans="1:9" x14ac:dyDescent="0.3">
      <c r="A3032" t="s">
        <v>609</v>
      </c>
      <c r="I3032" t="s">
        <v>5436</v>
      </c>
    </row>
    <row r="3033" spans="1:9" x14ac:dyDescent="0.3">
      <c r="A3033" t="s">
        <v>484</v>
      </c>
      <c r="B3033" t="s">
        <v>347</v>
      </c>
      <c r="C3033" t="s">
        <v>609</v>
      </c>
      <c r="D3033" t="s">
        <v>5263</v>
      </c>
      <c r="I3033" t="s">
        <v>5437</v>
      </c>
    </row>
    <row r="3034" spans="1:9" x14ac:dyDescent="0.3">
      <c r="A3034" t="s">
        <v>2285</v>
      </c>
      <c r="B3034" t="s">
        <v>3648</v>
      </c>
      <c r="I3034" t="s">
        <v>5438</v>
      </c>
    </row>
    <row r="3035" spans="1:9" x14ac:dyDescent="0.3">
      <c r="A3035" t="s">
        <v>1235</v>
      </c>
      <c r="B3035" t="s">
        <v>6877</v>
      </c>
      <c r="I3035" t="s">
        <v>5444</v>
      </c>
    </row>
    <row r="3036" spans="1:9" x14ac:dyDescent="0.3">
      <c r="A3036" t="s">
        <v>609</v>
      </c>
      <c r="I3036" t="s">
        <v>5445</v>
      </c>
    </row>
    <row r="3037" spans="1:9" x14ac:dyDescent="0.3">
      <c r="A3037" t="s">
        <v>484</v>
      </c>
      <c r="B3037" t="s">
        <v>8374</v>
      </c>
      <c r="C3037" t="s">
        <v>1235</v>
      </c>
      <c r="D3037" t="s">
        <v>3648</v>
      </c>
      <c r="I3037" t="s">
        <v>5447</v>
      </c>
    </row>
    <row r="3038" spans="1:9" x14ac:dyDescent="0.3">
      <c r="A3038" t="s">
        <v>484</v>
      </c>
      <c r="B3038" t="s">
        <v>347</v>
      </c>
      <c r="C3038" t="s">
        <v>3648</v>
      </c>
      <c r="I3038" t="s">
        <v>5448</v>
      </c>
    </row>
    <row r="3039" spans="1:9" x14ac:dyDescent="0.3">
      <c r="A3039" t="s">
        <v>484</v>
      </c>
      <c r="B3039" t="s">
        <v>609</v>
      </c>
      <c r="C3039" t="s">
        <v>8374</v>
      </c>
      <c r="D3039" t="s">
        <v>1235</v>
      </c>
      <c r="I3039" t="s">
        <v>5450</v>
      </c>
    </row>
    <row r="3040" spans="1:9" x14ac:dyDescent="0.3">
      <c r="A3040" t="s">
        <v>1235</v>
      </c>
      <c r="B3040" t="s">
        <v>6877</v>
      </c>
      <c r="I3040" t="s">
        <v>5451</v>
      </c>
    </row>
    <row r="3041" spans="1:9" x14ac:dyDescent="0.3">
      <c r="A3041" t="s">
        <v>2285</v>
      </c>
      <c r="B3041" t="s">
        <v>3648</v>
      </c>
      <c r="I3041" t="s">
        <v>5453</v>
      </c>
    </row>
    <row r="3042" spans="1:9" x14ac:dyDescent="0.3">
      <c r="A3042" t="s">
        <v>484</v>
      </c>
      <c r="B3042" t="s">
        <v>2285</v>
      </c>
      <c r="I3042" t="s">
        <v>5455</v>
      </c>
    </row>
    <row r="3043" spans="1:9" x14ac:dyDescent="0.3">
      <c r="A3043" t="s">
        <v>484</v>
      </c>
      <c r="B3043" t="s">
        <v>347</v>
      </c>
      <c r="C3043" t="s">
        <v>609</v>
      </c>
      <c r="D3043" t="s">
        <v>8374</v>
      </c>
      <c r="I3043" t="s">
        <v>5457</v>
      </c>
    </row>
    <row r="3044" spans="1:9" x14ac:dyDescent="0.3">
      <c r="A3044" t="s">
        <v>347</v>
      </c>
      <c r="B3044" t="s">
        <v>4040</v>
      </c>
      <c r="C3044" t="s">
        <v>463</v>
      </c>
      <c r="D3044" t="s">
        <v>2285</v>
      </c>
      <c r="E3044" t="s">
        <v>4313</v>
      </c>
      <c r="I3044" t="s">
        <v>5463</v>
      </c>
    </row>
    <row r="3045" spans="1:9" x14ac:dyDescent="0.3">
      <c r="A3045" t="s">
        <v>1235</v>
      </c>
      <c r="B3045" t="s">
        <v>8375</v>
      </c>
      <c r="I3045" t="s">
        <v>5465</v>
      </c>
    </row>
    <row r="3046" spans="1:9" x14ac:dyDescent="0.3">
      <c r="A3046" t="s">
        <v>484</v>
      </c>
      <c r="B3046" t="s">
        <v>2285</v>
      </c>
      <c r="C3046" t="s">
        <v>3648</v>
      </c>
      <c r="I3046" t="s">
        <v>5466</v>
      </c>
    </row>
    <row r="3047" spans="1:9" x14ac:dyDescent="0.3">
      <c r="A3047" t="s">
        <v>1235</v>
      </c>
      <c r="B3047" t="s">
        <v>4313</v>
      </c>
      <c r="I3047" t="s">
        <v>5470</v>
      </c>
    </row>
    <row r="3048" spans="1:9" x14ac:dyDescent="0.3">
      <c r="A3048" t="s">
        <v>4675</v>
      </c>
      <c r="B3048" t="s">
        <v>609</v>
      </c>
      <c r="C3048" t="s">
        <v>1235</v>
      </c>
      <c r="D3048" t="s">
        <v>6325</v>
      </c>
      <c r="E3048" t="s">
        <v>6877</v>
      </c>
      <c r="I3048" t="s">
        <v>5473</v>
      </c>
    </row>
    <row r="3049" spans="1:9" x14ac:dyDescent="0.3">
      <c r="A3049" t="s">
        <v>1235</v>
      </c>
      <c r="B3049" t="s">
        <v>6877</v>
      </c>
      <c r="I3049" t="s">
        <v>5475</v>
      </c>
    </row>
    <row r="3050" spans="1:9" x14ac:dyDescent="0.3">
      <c r="A3050" t="s">
        <v>2285</v>
      </c>
      <c r="B3050" t="s">
        <v>4313</v>
      </c>
      <c r="I3050" t="s">
        <v>5476</v>
      </c>
    </row>
    <row r="3051" spans="1:9" x14ac:dyDescent="0.3">
      <c r="A3051" t="s">
        <v>2285</v>
      </c>
      <c r="B3051" t="s">
        <v>3648</v>
      </c>
      <c r="I3051" t="s">
        <v>5477</v>
      </c>
    </row>
    <row r="3052" spans="1:9" x14ac:dyDescent="0.3">
      <c r="A3052" t="s">
        <v>4675</v>
      </c>
      <c r="B3052" t="s">
        <v>1235</v>
      </c>
      <c r="C3052" t="s">
        <v>4207</v>
      </c>
      <c r="I3052" t="s">
        <v>5479</v>
      </c>
    </row>
    <row r="3053" spans="1:9" x14ac:dyDescent="0.3">
      <c r="A3053" t="s">
        <v>1235</v>
      </c>
      <c r="B3053" t="s">
        <v>6325</v>
      </c>
      <c r="C3053" t="s">
        <v>6081</v>
      </c>
      <c r="D3053" t="s">
        <v>6877</v>
      </c>
      <c r="I3053" t="s">
        <v>5480</v>
      </c>
    </row>
    <row r="3054" spans="1:9" x14ac:dyDescent="0.3">
      <c r="A3054" t="s">
        <v>484</v>
      </c>
      <c r="B3054" t="s">
        <v>347</v>
      </c>
      <c r="C3054" t="s">
        <v>3648</v>
      </c>
      <c r="I3054" t="s">
        <v>5481</v>
      </c>
    </row>
    <row r="3055" spans="1:9" x14ac:dyDescent="0.3">
      <c r="A3055" t="s">
        <v>609</v>
      </c>
      <c r="B3055" t="s">
        <v>2285</v>
      </c>
      <c r="C3055" t="s">
        <v>4313</v>
      </c>
      <c r="I3055" t="s">
        <v>5482</v>
      </c>
    </row>
    <row r="3056" spans="1:9" x14ac:dyDescent="0.3">
      <c r="A3056" t="s">
        <v>484</v>
      </c>
      <c r="B3056" t="s">
        <v>8374</v>
      </c>
      <c r="C3056" t="s">
        <v>1235</v>
      </c>
      <c r="D3056" t="s">
        <v>6877</v>
      </c>
      <c r="E3056" t="s">
        <v>3648</v>
      </c>
      <c r="I3056" t="s">
        <v>5485</v>
      </c>
    </row>
    <row r="3057" spans="1:9" x14ac:dyDescent="0.3">
      <c r="A3057" t="s">
        <v>609</v>
      </c>
      <c r="B3057" t="s">
        <v>1235</v>
      </c>
      <c r="I3057" t="s">
        <v>5486</v>
      </c>
    </row>
    <row r="3058" spans="1:9" x14ac:dyDescent="0.3">
      <c r="A3058" t="s">
        <v>463</v>
      </c>
      <c r="B3058" t="s">
        <v>2285</v>
      </c>
      <c r="I3058" t="s">
        <v>5487</v>
      </c>
    </row>
    <row r="3059" spans="1:9" x14ac:dyDescent="0.3">
      <c r="A3059" t="s">
        <v>31</v>
      </c>
      <c r="B3059" t="s">
        <v>1235</v>
      </c>
      <c r="I3059" t="s">
        <v>5488</v>
      </c>
    </row>
    <row r="3060" spans="1:9" x14ac:dyDescent="0.3">
      <c r="A3060" t="s">
        <v>484</v>
      </c>
      <c r="B3060" t="s">
        <v>2285</v>
      </c>
      <c r="C3060" t="s">
        <v>4313</v>
      </c>
      <c r="D3060" t="s">
        <v>3648</v>
      </c>
      <c r="I3060" t="s">
        <v>5489</v>
      </c>
    </row>
    <row r="3061" spans="1:9" x14ac:dyDescent="0.3">
      <c r="A3061" t="s">
        <v>609</v>
      </c>
      <c r="B3061" t="s">
        <v>1235</v>
      </c>
      <c r="C3061" t="s">
        <v>6877</v>
      </c>
      <c r="I3061" t="s">
        <v>5491</v>
      </c>
    </row>
    <row r="3062" spans="1:9" x14ac:dyDescent="0.3">
      <c r="A3062" t="s">
        <v>347</v>
      </c>
      <c r="B3062" t="s">
        <v>609</v>
      </c>
      <c r="I3062" t="s">
        <v>5492</v>
      </c>
    </row>
    <row r="3063" spans="1:9" x14ac:dyDescent="0.3">
      <c r="A3063" t="s">
        <v>1235</v>
      </c>
      <c r="B3063" t="s">
        <v>3648</v>
      </c>
      <c r="I3063" t="s">
        <v>5493</v>
      </c>
    </row>
    <row r="3064" spans="1:9" x14ac:dyDescent="0.3">
      <c r="A3064" t="s">
        <v>8374</v>
      </c>
      <c r="B3064" t="s">
        <v>1235</v>
      </c>
      <c r="C3064" t="s">
        <v>3648</v>
      </c>
      <c r="I3064" t="s">
        <v>5495</v>
      </c>
    </row>
    <row r="3065" spans="1:9" x14ac:dyDescent="0.3">
      <c r="A3065" t="s">
        <v>2285</v>
      </c>
      <c r="I3065" t="s">
        <v>5497</v>
      </c>
    </row>
    <row r="3066" spans="1:9" x14ac:dyDescent="0.3">
      <c r="A3066" t="s">
        <v>484</v>
      </c>
      <c r="B3066" t="s">
        <v>4675</v>
      </c>
      <c r="C3066" t="s">
        <v>1235</v>
      </c>
      <c r="D3066" t="s">
        <v>7902</v>
      </c>
      <c r="E3066" t="s">
        <v>6877</v>
      </c>
      <c r="F3066" t="s">
        <v>8375</v>
      </c>
      <c r="I3066" t="s">
        <v>5501</v>
      </c>
    </row>
    <row r="3067" spans="1:9" x14ac:dyDescent="0.3">
      <c r="A3067" t="s">
        <v>484</v>
      </c>
      <c r="B3067" t="s">
        <v>8374</v>
      </c>
      <c r="C3067" t="s">
        <v>1235</v>
      </c>
      <c r="D3067" t="s">
        <v>3648</v>
      </c>
      <c r="I3067" t="s">
        <v>5506</v>
      </c>
    </row>
    <row r="3068" spans="1:9" x14ac:dyDescent="0.3">
      <c r="A3068" t="s">
        <v>609</v>
      </c>
      <c r="B3068" t="s">
        <v>1235</v>
      </c>
      <c r="I3068" t="s">
        <v>5507</v>
      </c>
    </row>
    <row r="3069" spans="1:9" x14ac:dyDescent="0.3">
      <c r="A3069" t="s">
        <v>609</v>
      </c>
      <c r="I3069" t="s">
        <v>5509</v>
      </c>
    </row>
    <row r="3070" spans="1:9" x14ac:dyDescent="0.3">
      <c r="A3070" t="s">
        <v>484</v>
      </c>
      <c r="B3070" t="s">
        <v>347</v>
      </c>
      <c r="C3070" t="s">
        <v>609</v>
      </c>
      <c r="D3070" t="s">
        <v>6877</v>
      </c>
      <c r="E3070" t="s">
        <v>4313</v>
      </c>
      <c r="I3070" t="s">
        <v>5513</v>
      </c>
    </row>
    <row r="3071" spans="1:9" x14ac:dyDescent="0.3">
      <c r="A3071" t="s">
        <v>4675</v>
      </c>
      <c r="B3071" t="s">
        <v>1235</v>
      </c>
      <c r="C3071" t="s">
        <v>8373</v>
      </c>
      <c r="I3071" t="s">
        <v>5514</v>
      </c>
    </row>
    <row r="3072" spans="1:9" x14ac:dyDescent="0.3">
      <c r="A3072" t="s">
        <v>609</v>
      </c>
      <c r="B3072" t="s">
        <v>1235</v>
      </c>
      <c r="C3072" t="s">
        <v>6877</v>
      </c>
      <c r="I3072" t="s">
        <v>5515</v>
      </c>
    </row>
    <row r="3073" spans="1:9" x14ac:dyDescent="0.3">
      <c r="A3073" t="s">
        <v>609</v>
      </c>
      <c r="B3073" t="s">
        <v>4207</v>
      </c>
      <c r="I3073" t="s">
        <v>5516</v>
      </c>
    </row>
    <row r="3074" spans="1:9" x14ac:dyDescent="0.3">
      <c r="A3074" t="s">
        <v>31</v>
      </c>
      <c r="B3074" t="s">
        <v>4207</v>
      </c>
      <c r="I3074" t="s">
        <v>5520</v>
      </c>
    </row>
    <row r="3075" spans="1:9" x14ac:dyDescent="0.3">
      <c r="A3075" t="s">
        <v>484</v>
      </c>
      <c r="B3075" t="s">
        <v>347</v>
      </c>
      <c r="C3075" t="s">
        <v>1235</v>
      </c>
      <c r="D3075" t="s">
        <v>7902</v>
      </c>
      <c r="E3075" t="s">
        <v>8375</v>
      </c>
      <c r="I3075" t="s">
        <v>5522</v>
      </c>
    </row>
    <row r="3076" spans="1:9" x14ac:dyDescent="0.3">
      <c r="A3076" t="s">
        <v>2285</v>
      </c>
      <c r="I3076" t="s">
        <v>5524</v>
      </c>
    </row>
    <row r="3077" spans="1:9" x14ac:dyDescent="0.3">
      <c r="A3077" t="s">
        <v>1235</v>
      </c>
      <c r="I3077" t="s">
        <v>5527</v>
      </c>
    </row>
    <row r="3078" spans="1:9" x14ac:dyDescent="0.3">
      <c r="A3078" t="s">
        <v>1235</v>
      </c>
      <c r="I3078" t="s">
        <v>5529</v>
      </c>
    </row>
    <row r="3079" spans="1:9" x14ac:dyDescent="0.3">
      <c r="A3079" t="s">
        <v>1235</v>
      </c>
      <c r="B3079" t="s">
        <v>6325</v>
      </c>
      <c r="I3079" t="s">
        <v>5530</v>
      </c>
    </row>
    <row r="3080" spans="1:9" x14ac:dyDescent="0.3">
      <c r="A3080" t="s">
        <v>484</v>
      </c>
      <c r="B3080" t="s">
        <v>8374</v>
      </c>
      <c r="C3080" t="s">
        <v>3648</v>
      </c>
      <c r="I3080" t="s">
        <v>2662</v>
      </c>
    </row>
    <row r="3081" spans="1:9" x14ac:dyDescent="0.3">
      <c r="A3081" t="s">
        <v>1235</v>
      </c>
      <c r="B3081" t="s">
        <v>7902</v>
      </c>
      <c r="C3081" t="s">
        <v>3648</v>
      </c>
      <c r="D3081" t="s">
        <v>8375</v>
      </c>
      <c r="I3081" t="s">
        <v>5532</v>
      </c>
    </row>
    <row r="3082" spans="1:9" x14ac:dyDescent="0.3">
      <c r="A3082" t="s">
        <v>609</v>
      </c>
      <c r="B3082" t="s">
        <v>4207</v>
      </c>
      <c r="C3082" t="s">
        <v>6877</v>
      </c>
      <c r="I3082" t="s">
        <v>5535</v>
      </c>
    </row>
    <row r="3083" spans="1:9" x14ac:dyDescent="0.3">
      <c r="A3083" t="s">
        <v>1235</v>
      </c>
      <c r="B3083" t="s">
        <v>6877</v>
      </c>
      <c r="I3083" t="s">
        <v>5540</v>
      </c>
    </row>
    <row r="3084" spans="1:9" x14ac:dyDescent="0.3">
      <c r="A3084" t="s">
        <v>347</v>
      </c>
      <c r="B3084" t="s">
        <v>609</v>
      </c>
      <c r="I3084" t="s">
        <v>5542</v>
      </c>
    </row>
    <row r="3085" spans="1:9" x14ac:dyDescent="0.3">
      <c r="A3085" t="s">
        <v>8372</v>
      </c>
      <c r="B3085" t="s">
        <v>4313</v>
      </c>
      <c r="C3085" t="s">
        <v>3648</v>
      </c>
      <c r="I3085" t="s">
        <v>5547</v>
      </c>
    </row>
    <row r="3086" spans="1:9" x14ac:dyDescent="0.3">
      <c r="A3086" t="s">
        <v>1235</v>
      </c>
      <c r="B3086" t="s">
        <v>7902</v>
      </c>
      <c r="C3086" t="s">
        <v>8375</v>
      </c>
      <c r="I3086" t="s">
        <v>5549</v>
      </c>
    </row>
    <row r="3087" spans="1:9" x14ac:dyDescent="0.3">
      <c r="A3087" t="s">
        <v>8374</v>
      </c>
      <c r="B3087" t="s">
        <v>8372</v>
      </c>
      <c r="C3087" t="s">
        <v>3648</v>
      </c>
      <c r="I3087" t="s">
        <v>5553</v>
      </c>
    </row>
    <row r="3088" spans="1:9" x14ac:dyDescent="0.3">
      <c r="A3088" t="s">
        <v>484</v>
      </c>
      <c r="B3088" t="s">
        <v>8374</v>
      </c>
      <c r="C3088" t="s">
        <v>3648</v>
      </c>
      <c r="I3088" t="s">
        <v>5557</v>
      </c>
    </row>
    <row r="3089" spans="1:9" x14ac:dyDescent="0.3">
      <c r="A3089" t="s">
        <v>1235</v>
      </c>
      <c r="B3089" t="s">
        <v>4207</v>
      </c>
      <c r="C3089" t="s">
        <v>6877</v>
      </c>
      <c r="I3089" t="s">
        <v>5559</v>
      </c>
    </row>
    <row r="3090" spans="1:9" x14ac:dyDescent="0.3">
      <c r="A3090" t="s">
        <v>1235</v>
      </c>
      <c r="B3090" t="s">
        <v>4207</v>
      </c>
      <c r="C3090" t="s">
        <v>6877</v>
      </c>
      <c r="I3090" t="s">
        <v>5561</v>
      </c>
    </row>
    <row r="3091" spans="1:9" x14ac:dyDescent="0.3">
      <c r="A3091" t="s">
        <v>609</v>
      </c>
      <c r="I3091" t="s">
        <v>5563</v>
      </c>
    </row>
    <row r="3092" spans="1:9" x14ac:dyDescent="0.3">
      <c r="A3092" t="s">
        <v>347</v>
      </c>
      <c r="B3092" t="s">
        <v>609</v>
      </c>
      <c r="C3092" t="s">
        <v>463</v>
      </c>
      <c r="D3092" t="s">
        <v>4313</v>
      </c>
      <c r="I3092" t="s">
        <v>5565</v>
      </c>
    </row>
    <row r="3093" spans="1:9" x14ac:dyDescent="0.3">
      <c r="A3093" t="s">
        <v>347</v>
      </c>
      <c r="B3093" t="s">
        <v>6325</v>
      </c>
      <c r="I3093" t="s">
        <v>5567</v>
      </c>
    </row>
    <row r="3094" spans="1:9" x14ac:dyDescent="0.3">
      <c r="A3094" t="s">
        <v>609</v>
      </c>
      <c r="B3094" t="s">
        <v>1235</v>
      </c>
      <c r="I3094" t="s">
        <v>5568</v>
      </c>
    </row>
    <row r="3095" spans="1:9" x14ac:dyDescent="0.3">
      <c r="A3095" t="s">
        <v>609</v>
      </c>
      <c r="I3095" t="s">
        <v>5571</v>
      </c>
    </row>
    <row r="3096" spans="1:9" x14ac:dyDescent="0.3">
      <c r="A3096" t="s">
        <v>1235</v>
      </c>
      <c r="B3096" t="s">
        <v>4207</v>
      </c>
      <c r="C3096" t="s">
        <v>6877</v>
      </c>
      <c r="I3096" t="s">
        <v>5572</v>
      </c>
    </row>
    <row r="3097" spans="1:9" x14ac:dyDescent="0.3">
      <c r="A3097" t="s">
        <v>1235</v>
      </c>
      <c r="B3097" t="s">
        <v>2285</v>
      </c>
      <c r="C3097" t="s">
        <v>8372</v>
      </c>
      <c r="D3097" t="s">
        <v>3648</v>
      </c>
      <c r="I3097" t="s">
        <v>5574</v>
      </c>
    </row>
    <row r="3098" spans="1:9" x14ac:dyDescent="0.3">
      <c r="A3098" t="s">
        <v>4675</v>
      </c>
      <c r="B3098" t="s">
        <v>1235</v>
      </c>
      <c r="C3098" t="s">
        <v>6877</v>
      </c>
      <c r="I3098" t="s">
        <v>5577</v>
      </c>
    </row>
    <row r="3099" spans="1:9" x14ac:dyDescent="0.3">
      <c r="A3099" t="s">
        <v>347</v>
      </c>
      <c r="B3099" t="s">
        <v>1235</v>
      </c>
      <c r="C3099" t="s">
        <v>3648</v>
      </c>
      <c r="I3099" t="s">
        <v>5578</v>
      </c>
    </row>
    <row r="3100" spans="1:9" x14ac:dyDescent="0.3">
      <c r="A3100" t="s">
        <v>1235</v>
      </c>
      <c r="B3100" t="s">
        <v>4207</v>
      </c>
      <c r="C3100" t="s">
        <v>6877</v>
      </c>
      <c r="I3100" t="s">
        <v>3549</v>
      </c>
    </row>
    <row r="3101" spans="1:9" x14ac:dyDescent="0.3">
      <c r="A3101" t="s">
        <v>484</v>
      </c>
      <c r="B3101" t="s">
        <v>347</v>
      </c>
      <c r="C3101" t="s">
        <v>1235</v>
      </c>
      <c r="I3101" t="s">
        <v>5579</v>
      </c>
    </row>
    <row r="3102" spans="1:9" x14ac:dyDescent="0.3">
      <c r="A3102" t="s">
        <v>347</v>
      </c>
      <c r="B3102" t="s">
        <v>1235</v>
      </c>
      <c r="C3102" t="s">
        <v>3648</v>
      </c>
      <c r="I3102" t="s">
        <v>5581</v>
      </c>
    </row>
    <row r="3103" spans="1:9" x14ac:dyDescent="0.3">
      <c r="A3103" t="s">
        <v>484</v>
      </c>
      <c r="B3103" t="s">
        <v>1235</v>
      </c>
      <c r="C3103" t="s">
        <v>6325</v>
      </c>
      <c r="D3103" t="s">
        <v>8373</v>
      </c>
      <c r="I3103" t="s">
        <v>2230</v>
      </c>
    </row>
    <row r="3104" spans="1:9" x14ac:dyDescent="0.3">
      <c r="A3104" t="s">
        <v>4675</v>
      </c>
      <c r="B3104" t="s">
        <v>1235</v>
      </c>
      <c r="C3104" t="s">
        <v>7902</v>
      </c>
      <c r="D3104" t="s">
        <v>6877</v>
      </c>
      <c r="I3104" t="s">
        <v>5589</v>
      </c>
    </row>
    <row r="3105" spans="1:9" x14ac:dyDescent="0.3">
      <c r="A3105" t="s">
        <v>2285</v>
      </c>
      <c r="B3105" t="s">
        <v>6081</v>
      </c>
      <c r="C3105" t="s">
        <v>4313</v>
      </c>
      <c r="I3105" t="s">
        <v>5592</v>
      </c>
    </row>
    <row r="3106" spans="1:9" x14ac:dyDescent="0.3">
      <c r="A3106" t="s">
        <v>8374</v>
      </c>
      <c r="B3106" t="s">
        <v>1235</v>
      </c>
      <c r="I3106" t="s">
        <v>5597</v>
      </c>
    </row>
    <row r="3107" spans="1:9" x14ac:dyDescent="0.3">
      <c r="A3107" t="s">
        <v>8374</v>
      </c>
      <c r="B3107" t="s">
        <v>1235</v>
      </c>
      <c r="C3107" t="s">
        <v>3648</v>
      </c>
      <c r="I3107" t="s">
        <v>5601</v>
      </c>
    </row>
    <row r="3108" spans="1:9" x14ac:dyDescent="0.3">
      <c r="A3108" t="s">
        <v>609</v>
      </c>
      <c r="B3108" t="s">
        <v>2285</v>
      </c>
      <c r="C3108" t="s">
        <v>3648</v>
      </c>
      <c r="I3108" t="s">
        <v>5602</v>
      </c>
    </row>
    <row r="3109" spans="1:9" x14ac:dyDescent="0.3">
      <c r="A3109" t="s">
        <v>4675</v>
      </c>
      <c r="B3109" t="s">
        <v>1235</v>
      </c>
      <c r="C3109" t="s">
        <v>6325</v>
      </c>
      <c r="D3109" t="s">
        <v>6081</v>
      </c>
      <c r="E3109" t="s">
        <v>6877</v>
      </c>
      <c r="I3109" t="s">
        <v>5604</v>
      </c>
    </row>
    <row r="3110" spans="1:9" x14ac:dyDescent="0.3">
      <c r="A3110" t="s">
        <v>609</v>
      </c>
      <c r="B3110" t="s">
        <v>463</v>
      </c>
      <c r="C3110" t="s">
        <v>6877</v>
      </c>
      <c r="I3110" t="s">
        <v>5605</v>
      </c>
    </row>
    <row r="3111" spans="1:9" x14ac:dyDescent="0.3">
      <c r="A3111" t="s">
        <v>609</v>
      </c>
      <c r="B3111" t="s">
        <v>1235</v>
      </c>
      <c r="I3111" t="s">
        <v>5607</v>
      </c>
    </row>
    <row r="3112" spans="1:9" x14ac:dyDescent="0.3">
      <c r="A3112" t="s">
        <v>347</v>
      </c>
      <c r="B3112" t="s">
        <v>1235</v>
      </c>
      <c r="I3112" t="s">
        <v>5608</v>
      </c>
    </row>
    <row r="3113" spans="1:9" x14ac:dyDescent="0.3">
      <c r="A3113" t="s">
        <v>1235</v>
      </c>
      <c r="B3113" t="s">
        <v>2285</v>
      </c>
      <c r="C3113" t="s">
        <v>4313</v>
      </c>
      <c r="D3113" t="s">
        <v>3648</v>
      </c>
      <c r="I3113" t="s">
        <v>5609</v>
      </c>
    </row>
    <row r="3114" spans="1:9" x14ac:dyDescent="0.3">
      <c r="A3114" t="s">
        <v>1235</v>
      </c>
      <c r="B3114" t="s">
        <v>4207</v>
      </c>
      <c r="I3114" t="s">
        <v>5611</v>
      </c>
    </row>
    <row r="3115" spans="1:9" x14ac:dyDescent="0.3">
      <c r="A3115" t="s">
        <v>4675</v>
      </c>
      <c r="B3115" t="s">
        <v>8374</v>
      </c>
      <c r="C3115" t="s">
        <v>1235</v>
      </c>
      <c r="I3115" t="s">
        <v>5613</v>
      </c>
    </row>
    <row r="3116" spans="1:9" x14ac:dyDescent="0.3">
      <c r="A3116" t="s">
        <v>609</v>
      </c>
      <c r="B3116" t="s">
        <v>1235</v>
      </c>
      <c r="C3116" t="s">
        <v>4207</v>
      </c>
      <c r="D3116" t="s">
        <v>6877</v>
      </c>
      <c r="I3116" t="s">
        <v>5614</v>
      </c>
    </row>
    <row r="3117" spans="1:9" x14ac:dyDescent="0.3">
      <c r="A3117" t="s">
        <v>609</v>
      </c>
      <c r="B3117" t="s">
        <v>8374</v>
      </c>
      <c r="C3117" t="s">
        <v>1235</v>
      </c>
      <c r="D3117" t="s">
        <v>6877</v>
      </c>
      <c r="E3117" t="s">
        <v>3648</v>
      </c>
      <c r="I3117" t="s">
        <v>5617</v>
      </c>
    </row>
    <row r="3118" spans="1:9" x14ac:dyDescent="0.3">
      <c r="A3118" t="s">
        <v>609</v>
      </c>
      <c r="B3118" t="s">
        <v>1235</v>
      </c>
      <c r="C3118" t="s">
        <v>6877</v>
      </c>
      <c r="I3118" t="s">
        <v>5618</v>
      </c>
    </row>
    <row r="3119" spans="1:9" x14ac:dyDescent="0.3">
      <c r="A3119" t="s">
        <v>2285</v>
      </c>
      <c r="B3119" t="s">
        <v>8372</v>
      </c>
      <c r="C3119" t="s">
        <v>3648</v>
      </c>
      <c r="I3119" t="s">
        <v>5620</v>
      </c>
    </row>
    <row r="3120" spans="1:9" x14ac:dyDescent="0.3">
      <c r="A3120" t="s">
        <v>609</v>
      </c>
      <c r="B3120" t="s">
        <v>463</v>
      </c>
      <c r="C3120" t="s">
        <v>2285</v>
      </c>
      <c r="I3120" t="s">
        <v>911</v>
      </c>
    </row>
    <row r="3121" spans="1:9" x14ac:dyDescent="0.3">
      <c r="A3121" t="s">
        <v>609</v>
      </c>
      <c r="B3121" t="s">
        <v>6877</v>
      </c>
      <c r="I3121" t="s">
        <v>5622</v>
      </c>
    </row>
    <row r="3122" spans="1:9" x14ac:dyDescent="0.3">
      <c r="A3122" t="s">
        <v>609</v>
      </c>
      <c r="B3122" t="s">
        <v>463</v>
      </c>
      <c r="C3122" t="s">
        <v>4313</v>
      </c>
      <c r="I3122" t="s">
        <v>5624</v>
      </c>
    </row>
    <row r="3123" spans="1:9" x14ac:dyDescent="0.3">
      <c r="A3123" t="s">
        <v>609</v>
      </c>
      <c r="B3123" t="s">
        <v>1235</v>
      </c>
      <c r="C3123" t="s">
        <v>6877</v>
      </c>
      <c r="I3123" t="s">
        <v>5627</v>
      </c>
    </row>
    <row r="3124" spans="1:9" x14ac:dyDescent="0.3">
      <c r="A3124" t="s">
        <v>484</v>
      </c>
      <c r="B3124" t="s">
        <v>347</v>
      </c>
      <c r="C3124" t="s">
        <v>3648</v>
      </c>
      <c r="I3124" t="s">
        <v>5629</v>
      </c>
    </row>
    <row r="3125" spans="1:9" x14ac:dyDescent="0.3">
      <c r="A3125" t="s">
        <v>463</v>
      </c>
      <c r="B3125" t="s">
        <v>2285</v>
      </c>
      <c r="C3125" t="s">
        <v>8372</v>
      </c>
      <c r="D3125" t="s">
        <v>3648</v>
      </c>
      <c r="I3125" t="s">
        <v>5632</v>
      </c>
    </row>
    <row r="3126" spans="1:9" x14ac:dyDescent="0.3">
      <c r="A3126" t="s">
        <v>609</v>
      </c>
      <c r="B3126" t="s">
        <v>1235</v>
      </c>
      <c r="C3126" t="s">
        <v>6877</v>
      </c>
      <c r="I3126" t="s">
        <v>5633</v>
      </c>
    </row>
    <row r="3127" spans="1:9" x14ac:dyDescent="0.3">
      <c r="A3127" t="s">
        <v>609</v>
      </c>
      <c r="B3127" t="s">
        <v>8374</v>
      </c>
      <c r="I3127" t="s">
        <v>5636</v>
      </c>
    </row>
    <row r="3128" spans="1:9" x14ac:dyDescent="0.3">
      <c r="A3128" t="s">
        <v>609</v>
      </c>
      <c r="B3128" t="s">
        <v>6877</v>
      </c>
      <c r="I3128" t="s">
        <v>5638</v>
      </c>
    </row>
    <row r="3129" spans="1:9" x14ac:dyDescent="0.3">
      <c r="A3129" t="s">
        <v>1235</v>
      </c>
      <c r="B3129" t="s">
        <v>3648</v>
      </c>
      <c r="I3129" t="s">
        <v>1860</v>
      </c>
    </row>
    <row r="3130" spans="1:9" x14ac:dyDescent="0.3">
      <c r="A3130" t="s">
        <v>8374</v>
      </c>
      <c r="B3130" t="s">
        <v>1235</v>
      </c>
      <c r="I3130" t="s">
        <v>5640</v>
      </c>
    </row>
    <row r="3131" spans="1:9" x14ac:dyDescent="0.3">
      <c r="A3131" t="s">
        <v>1235</v>
      </c>
      <c r="B3131" t="s">
        <v>6877</v>
      </c>
      <c r="I3131" t="s">
        <v>5641</v>
      </c>
    </row>
    <row r="3132" spans="1:9" x14ac:dyDescent="0.3">
      <c r="A3132" t="s">
        <v>484</v>
      </c>
      <c r="B3132" t="s">
        <v>609</v>
      </c>
      <c r="C3132" t="s">
        <v>8374</v>
      </c>
      <c r="D3132" t="s">
        <v>3648</v>
      </c>
      <c r="I3132" t="s">
        <v>5643</v>
      </c>
    </row>
    <row r="3133" spans="1:9" x14ac:dyDescent="0.3">
      <c r="A3133" t="s">
        <v>484</v>
      </c>
      <c r="B3133" t="s">
        <v>8374</v>
      </c>
      <c r="C3133" t="s">
        <v>3648</v>
      </c>
      <c r="I3133" t="s">
        <v>5645</v>
      </c>
    </row>
    <row r="3134" spans="1:9" x14ac:dyDescent="0.3">
      <c r="A3134" t="s">
        <v>1235</v>
      </c>
      <c r="B3134" t="s">
        <v>6877</v>
      </c>
      <c r="I3134" t="s">
        <v>5646</v>
      </c>
    </row>
    <row r="3135" spans="1:9" x14ac:dyDescent="0.3">
      <c r="A3135" t="s">
        <v>609</v>
      </c>
      <c r="B3135" t="s">
        <v>1235</v>
      </c>
      <c r="C3135" t="s">
        <v>6877</v>
      </c>
      <c r="I3135" t="s">
        <v>5648</v>
      </c>
    </row>
    <row r="3136" spans="1:9" x14ac:dyDescent="0.3">
      <c r="A3136" t="s">
        <v>609</v>
      </c>
      <c r="B3136" t="s">
        <v>6877</v>
      </c>
      <c r="I3136" t="s">
        <v>5649</v>
      </c>
    </row>
    <row r="3137" spans="1:9" x14ac:dyDescent="0.3">
      <c r="A3137" t="s">
        <v>1235</v>
      </c>
      <c r="B3137" t="s">
        <v>2285</v>
      </c>
      <c r="I3137" t="s">
        <v>5652</v>
      </c>
    </row>
    <row r="3138" spans="1:9" x14ac:dyDescent="0.3">
      <c r="A3138" t="s">
        <v>609</v>
      </c>
      <c r="B3138" t="s">
        <v>1235</v>
      </c>
      <c r="I3138" t="s">
        <v>5653</v>
      </c>
    </row>
    <row r="3139" spans="1:9" x14ac:dyDescent="0.3">
      <c r="A3139" t="s">
        <v>609</v>
      </c>
      <c r="B3139" t="s">
        <v>6877</v>
      </c>
      <c r="I3139" t="s">
        <v>5654</v>
      </c>
    </row>
    <row r="3140" spans="1:9" x14ac:dyDescent="0.3">
      <c r="A3140" t="s">
        <v>609</v>
      </c>
      <c r="I3140" t="s">
        <v>5655</v>
      </c>
    </row>
    <row r="3141" spans="1:9" x14ac:dyDescent="0.3">
      <c r="A3141" t="s">
        <v>609</v>
      </c>
      <c r="B3141" t="s">
        <v>463</v>
      </c>
      <c r="C3141" t="s">
        <v>6877</v>
      </c>
      <c r="I3141" t="s">
        <v>5657</v>
      </c>
    </row>
    <row r="3142" spans="1:9" x14ac:dyDescent="0.3">
      <c r="A3142" t="s">
        <v>4040</v>
      </c>
      <c r="B3142" t="s">
        <v>609</v>
      </c>
      <c r="C3142" t="s">
        <v>1235</v>
      </c>
      <c r="D3142" t="s">
        <v>6877</v>
      </c>
      <c r="I3142" t="s">
        <v>5663</v>
      </c>
    </row>
    <row r="3143" spans="1:9" x14ac:dyDescent="0.3">
      <c r="A3143" t="s">
        <v>609</v>
      </c>
      <c r="B3143" t="s">
        <v>1235</v>
      </c>
      <c r="I3143" t="s">
        <v>5664</v>
      </c>
    </row>
    <row r="3144" spans="1:9" x14ac:dyDescent="0.3">
      <c r="A3144" t="s">
        <v>609</v>
      </c>
      <c r="B3144" t="s">
        <v>8374</v>
      </c>
      <c r="C3144" t="s">
        <v>6081</v>
      </c>
      <c r="D3144" t="s">
        <v>6877</v>
      </c>
      <c r="I3144" t="s">
        <v>5667</v>
      </c>
    </row>
    <row r="3145" spans="1:9" x14ac:dyDescent="0.3">
      <c r="A3145" t="s">
        <v>484</v>
      </c>
      <c r="B3145" t="s">
        <v>609</v>
      </c>
      <c r="C3145" t="s">
        <v>8374</v>
      </c>
      <c r="D3145" t="s">
        <v>3648</v>
      </c>
      <c r="I3145" t="s">
        <v>5668</v>
      </c>
    </row>
    <row r="3146" spans="1:9" x14ac:dyDescent="0.3">
      <c r="A3146" t="s">
        <v>609</v>
      </c>
      <c r="B3146" t="s">
        <v>8374</v>
      </c>
      <c r="I3146" t="s">
        <v>5669</v>
      </c>
    </row>
    <row r="3147" spans="1:9" x14ac:dyDescent="0.3">
      <c r="A3147" t="s">
        <v>609</v>
      </c>
      <c r="B3147" t="s">
        <v>1235</v>
      </c>
      <c r="C3147" t="s">
        <v>6877</v>
      </c>
      <c r="I3147" t="s">
        <v>5671</v>
      </c>
    </row>
    <row r="3148" spans="1:9" x14ac:dyDescent="0.3">
      <c r="A3148" t="s">
        <v>4675</v>
      </c>
      <c r="B3148" t="s">
        <v>609</v>
      </c>
      <c r="C3148" t="s">
        <v>1235</v>
      </c>
      <c r="D3148" t="s">
        <v>7902</v>
      </c>
      <c r="I3148" t="s">
        <v>5672</v>
      </c>
    </row>
    <row r="3149" spans="1:9" x14ac:dyDescent="0.3">
      <c r="A3149" t="s">
        <v>4675</v>
      </c>
      <c r="B3149" t="s">
        <v>1235</v>
      </c>
      <c r="I3149" t="s">
        <v>5673</v>
      </c>
    </row>
    <row r="3150" spans="1:9" x14ac:dyDescent="0.3">
      <c r="A3150" t="s">
        <v>4675</v>
      </c>
      <c r="B3150" t="s">
        <v>1235</v>
      </c>
      <c r="C3150" t="s">
        <v>6877</v>
      </c>
      <c r="D3150" t="s">
        <v>8373</v>
      </c>
      <c r="I3150" t="s">
        <v>5675</v>
      </c>
    </row>
    <row r="3151" spans="1:9" x14ac:dyDescent="0.3">
      <c r="A3151" t="s">
        <v>347</v>
      </c>
      <c r="B3151" t="s">
        <v>1235</v>
      </c>
      <c r="I3151" t="s">
        <v>5677</v>
      </c>
    </row>
    <row r="3152" spans="1:9" x14ac:dyDescent="0.3">
      <c r="A3152" t="s">
        <v>347</v>
      </c>
      <c r="B3152" t="s">
        <v>4040</v>
      </c>
      <c r="C3152" t="s">
        <v>6325</v>
      </c>
      <c r="D3152" t="s">
        <v>463</v>
      </c>
      <c r="I3152" t="s">
        <v>5679</v>
      </c>
    </row>
    <row r="3153" spans="1:9" x14ac:dyDescent="0.3">
      <c r="A3153" t="s">
        <v>1235</v>
      </c>
      <c r="B3153" t="s">
        <v>4207</v>
      </c>
      <c r="I3153" t="s">
        <v>5681</v>
      </c>
    </row>
    <row r="3154" spans="1:9" x14ac:dyDescent="0.3">
      <c r="A3154" t="s">
        <v>1235</v>
      </c>
      <c r="B3154" t="s">
        <v>6877</v>
      </c>
      <c r="C3154" t="s">
        <v>3648</v>
      </c>
      <c r="I3154" t="s">
        <v>5683</v>
      </c>
    </row>
    <row r="3155" spans="1:9" x14ac:dyDescent="0.3">
      <c r="A3155" t="s">
        <v>8374</v>
      </c>
      <c r="B3155" t="s">
        <v>1235</v>
      </c>
      <c r="I3155" t="s">
        <v>5685</v>
      </c>
    </row>
    <row r="3156" spans="1:9" x14ac:dyDescent="0.3">
      <c r="A3156" t="s">
        <v>609</v>
      </c>
      <c r="B3156" t="s">
        <v>8374</v>
      </c>
      <c r="C3156" t="s">
        <v>6081</v>
      </c>
      <c r="D3156" t="s">
        <v>8372</v>
      </c>
      <c r="I3156" t="s">
        <v>5690</v>
      </c>
    </row>
    <row r="3157" spans="1:9" x14ac:dyDescent="0.3">
      <c r="A3157" t="s">
        <v>609</v>
      </c>
      <c r="B3157" t="s">
        <v>1235</v>
      </c>
      <c r="C3157" t="s">
        <v>2285</v>
      </c>
      <c r="D3157" t="s">
        <v>4313</v>
      </c>
      <c r="I3157" t="s">
        <v>5693</v>
      </c>
    </row>
    <row r="3158" spans="1:9" x14ac:dyDescent="0.3">
      <c r="A3158" t="s">
        <v>609</v>
      </c>
      <c r="B3158" t="s">
        <v>1235</v>
      </c>
      <c r="C3158" t="s">
        <v>6877</v>
      </c>
      <c r="I3158" t="s">
        <v>5694</v>
      </c>
    </row>
    <row r="3159" spans="1:9" x14ac:dyDescent="0.3">
      <c r="A3159" t="s">
        <v>484</v>
      </c>
      <c r="B3159" t="s">
        <v>609</v>
      </c>
      <c r="C3159" t="s">
        <v>8374</v>
      </c>
      <c r="I3159" t="s">
        <v>5695</v>
      </c>
    </row>
    <row r="3160" spans="1:9" x14ac:dyDescent="0.3">
      <c r="A3160" t="s">
        <v>8374</v>
      </c>
      <c r="B3160" t="s">
        <v>2285</v>
      </c>
      <c r="C3160" t="s">
        <v>3648</v>
      </c>
      <c r="I3160" t="s">
        <v>5697</v>
      </c>
    </row>
    <row r="3161" spans="1:9" x14ac:dyDescent="0.3">
      <c r="A3161" t="s">
        <v>8374</v>
      </c>
      <c r="B3161" t="s">
        <v>1235</v>
      </c>
      <c r="C3161" t="s">
        <v>3648</v>
      </c>
      <c r="I3161" t="s">
        <v>5700</v>
      </c>
    </row>
    <row r="3162" spans="1:9" x14ac:dyDescent="0.3">
      <c r="A3162" t="s">
        <v>609</v>
      </c>
      <c r="B3162" t="s">
        <v>8374</v>
      </c>
      <c r="C3162" t="s">
        <v>1235</v>
      </c>
      <c r="D3162" t="s">
        <v>6877</v>
      </c>
      <c r="I3162" t="s">
        <v>5702</v>
      </c>
    </row>
    <row r="3163" spans="1:9" x14ac:dyDescent="0.3">
      <c r="A3163" t="s">
        <v>1235</v>
      </c>
      <c r="I3163" t="s">
        <v>5704</v>
      </c>
    </row>
    <row r="3164" spans="1:9" x14ac:dyDescent="0.3">
      <c r="A3164" t="s">
        <v>484</v>
      </c>
      <c r="B3164" t="s">
        <v>4040</v>
      </c>
      <c r="C3164" t="s">
        <v>4313</v>
      </c>
      <c r="I3164" t="s">
        <v>5706</v>
      </c>
    </row>
    <row r="3165" spans="1:9" x14ac:dyDescent="0.3">
      <c r="A3165" t="s">
        <v>484</v>
      </c>
      <c r="B3165" t="s">
        <v>8374</v>
      </c>
      <c r="C3165" t="s">
        <v>3648</v>
      </c>
      <c r="I3165" t="s">
        <v>5707</v>
      </c>
    </row>
    <row r="3166" spans="1:9" x14ac:dyDescent="0.3">
      <c r="A3166" t="s">
        <v>4675</v>
      </c>
      <c r="B3166" t="s">
        <v>1235</v>
      </c>
      <c r="C3166" t="s">
        <v>8373</v>
      </c>
      <c r="I3166" t="s">
        <v>5709</v>
      </c>
    </row>
    <row r="3167" spans="1:9" x14ac:dyDescent="0.3">
      <c r="A3167" t="s">
        <v>484</v>
      </c>
      <c r="B3167" t="s">
        <v>8374</v>
      </c>
      <c r="C3167" t="s">
        <v>1235</v>
      </c>
      <c r="D3167" t="s">
        <v>3648</v>
      </c>
      <c r="I3167" t="s">
        <v>5711</v>
      </c>
    </row>
    <row r="3168" spans="1:9" x14ac:dyDescent="0.3">
      <c r="A3168" t="s">
        <v>609</v>
      </c>
      <c r="B3168" t="s">
        <v>1235</v>
      </c>
      <c r="C3168" t="s">
        <v>6877</v>
      </c>
      <c r="I3168" t="s">
        <v>5714</v>
      </c>
    </row>
    <row r="3169" spans="1:9" x14ac:dyDescent="0.3">
      <c r="A3169" t="s">
        <v>1235</v>
      </c>
      <c r="I3169" t="s">
        <v>5715</v>
      </c>
    </row>
    <row r="3170" spans="1:9" x14ac:dyDescent="0.3">
      <c r="A3170" t="s">
        <v>484</v>
      </c>
      <c r="B3170" t="s">
        <v>4313</v>
      </c>
      <c r="C3170" t="s">
        <v>8373</v>
      </c>
      <c r="I3170" t="s">
        <v>5720</v>
      </c>
    </row>
    <row r="3171" spans="1:9" x14ac:dyDescent="0.3">
      <c r="A3171" t="s">
        <v>484</v>
      </c>
      <c r="I3171" t="s">
        <v>5722</v>
      </c>
    </row>
    <row r="3172" spans="1:9" x14ac:dyDescent="0.3">
      <c r="A3172" t="s">
        <v>609</v>
      </c>
      <c r="B3172" t="s">
        <v>1235</v>
      </c>
      <c r="C3172" t="s">
        <v>6325</v>
      </c>
      <c r="I3172" t="s">
        <v>5723</v>
      </c>
    </row>
    <row r="3173" spans="1:9" x14ac:dyDescent="0.3">
      <c r="A3173" t="s">
        <v>609</v>
      </c>
      <c r="B3173" t="s">
        <v>1235</v>
      </c>
      <c r="I3173" t="s">
        <v>5724</v>
      </c>
    </row>
    <row r="3174" spans="1:9" x14ac:dyDescent="0.3">
      <c r="A3174" t="s">
        <v>484</v>
      </c>
      <c r="B3174" t="s">
        <v>609</v>
      </c>
      <c r="I3174" t="s">
        <v>5726</v>
      </c>
    </row>
    <row r="3175" spans="1:9" x14ac:dyDescent="0.3">
      <c r="A3175" t="s">
        <v>609</v>
      </c>
      <c r="B3175" t="s">
        <v>1235</v>
      </c>
      <c r="I3175" t="s">
        <v>5730</v>
      </c>
    </row>
    <row r="3176" spans="1:9" x14ac:dyDescent="0.3">
      <c r="A3176" t="s">
        <v>2285</v>
      </c>
      <c r="I3176" t="s">
        <v>5732</v>
      </c>
    </row>
    <row r="3177" spans="1:9" x14ac:dyDescent="0.3">
      <c r="A3177" t="s">
        <v>1235</v>
      </c>
      <c r="I3177" t="s">
        <v>5733</v>
      </c>
    </row>
    <row r="3178" spans="1:9" x14ac:dyDescent="0.3">
      <c r="A3178" t="s">
        <v>609</v>
      </c>
      <c r="B3178" t="s">
        <v>1235</v>
      </c>
      <c r="C3178" t="s">
        <v>6877</v>
      </c>
      <c r="I3178" t="s">
        <v>5736</v>
      </c>
    </row>
    <row r="3179" spans="1:9" x14ac:dyDescent="0.3">
      <c r="A3179" t="s">
        <v>8374</v>
      </c>
      <c r="B3179" t="s">
        <v>1235</v>
      </c>
      <c r="C3179" t="s">
        <v>8372</v>
      </c>
      <c r="D3179" t="s">
        <v>3648</v>
      </c>
      <c r="I3179" t="s">
        <v>5737</v>
      </c>
    </row>
    <row r="3180" spans="1:9" x14ac:dyDescent="0.3">
      <c r="A3180" t="s">
        <v>609</v>
      </c>
      <c r="B3180" t="s">
        <v>1235</v>
      </c>
      <c r="C3180" t="s">
        <v>6877</v>
      </c>
      <c r="D3180" t="s">
        <v>8373</v>
      </c>
      <c r="I3180" t="s">
        <v>5738</v>
      </c>
    </row>
    <row r="3181" spans="1:9" x14ac:dyDescent="0.3">
      <c r="A3181" t="s">
        <v>609</v>
      </c>
      <c r="B3181" t="s">
        <v>8374</v>
      </c>
      <c r="I3181" t="s">
        <v>5740</v>
      </c>
    </row>
    <row r="3182" spans="1:9" x14ac:dyDescent="0.3">
      <c r="A3182" t="s">
        <v>1235</v>
      </c>
      <c r="B3182" t="s">
        <v>6877</v>
      </c>
      <c r="I3182" t="s">
        <v>5742</v>
      </c>
    </row>
    <row r="3183" spans="1:9" x14ac:dyDescent="0.3">
      <c r="A3183" t="s">
        <v>609</v>
      </c>
      <c r="B3183" t="s">
        <v>8374</v>
      </c>
      <c r="C3183" t="s">
        <v>6877</v>
      </c>
      <c r="I3183" t="s">
        <v>5743</v>
      </c>
    </row>
    <row r="3184" spans="1:9" x14ac:dyDescent="0.3">
      <c r="A3184" t="s">
        <v>1235</v>
      </c>
      <c r="B3184" t="s">
        <v>6877</v>
      </c>
      <c r="C3184" t="s">
        <v>4313</v>
      </c>
      <c r="D3184" t="s">
        <v>3648</v>
      </c>
      <c r="I3184" t="s">
        <v>5748</v>
      </c>
    </row>
    <row r="3185" spans="1:9" x14ac:dyDescent="0.3">
      <c r="A3185" t="s">
        <v>8374</v>
      </c>
      <c r="B3185" t="s">
        <v>1235</v>
      </c>
      <c r="C3185" t="s">
        <v>3648</v>
      </c>
      <c r="I3185" t="s">
        <v>5337</v>
      </c>
    </row>
    <row r="3186" spans="1:9" x14ac:dyDescent="0.3">
      <c r="A3186" t="s">
        <v>1235</v>
      </c>
      <c r="I3186" t="s">
        <v>5752</v>
      </c>
    </row>
    <row r="3187" spans="1:9" x14ac:dyDescent="0.3">
      <c r="A3187" t="s">
        <v>4040</v>
      </c>
      <c r="B3187" t="s">
        <v>4675</v>
      </c>
      <c r="C3187" t="s">
        <v>1235</v>
      </c>
      <c r="D3187" t="s">
        <v>8375</v>
      </c>
      <c r="I3187" t="s">
        <v>5760</v>
      </c>
    </row>
    <row r="3188" spans="1:9" x14ac:dyDescent="0.3">
      <c r="A3188" t="s">
        <v>347</v>
      </c>
      <c r="B3188" t="s">
        <v>463</v>
      </c>
      <c r="C3188" t="s">
        <v>3648</v>
      </c>
      <c r="I3188" t="s">
        <v>5762</v>
      </c>
    </row>
    <row r="3189" spans="1:9" x14ac:dyDescent="0.3">
      <c r="A3189" t="s">
        <v>2285</v>
      </c>
      <c r="B3189" t="s">
        <v>3648</v>
      </c>
      <c r="I3189" t="s">
        <v>5765</v>
      </c>
    </row>
    <row r="3190" spans="1:9" x14ac:dyDescent="0.3">
      <c r="A3190" t="s">
        <v>484</v>
      </c>
      <c r="B3190" t="s">
        <v>8374</v>
      </c>
      <c r="C3190" t="s">
        <v>1235</v>
      </c>
      <c r="D3190" t="s">
        <v>3648</v>
      </c>
      <c r="I3190" t="s">
        <v>5767</v>
      </c>
    </row>
    <row r="3191" spans="1:9" x14ac:dyDescent="0.3">
      <c r="A3191" t="s">
        <v>484</v>
      </c>
      <c r="B3191" t="s">
        <v>347</v>
      </c>
      <c r="C3191" t="s">
        <v>6877</v>
      </c>
      <c r="I3191" t="s">
        <v>38</v>
      </c>
    </row>
    <row r="3192" spans="1:9" x14ac:dyDescent="0.3">
      <c r="A3192" t="s">
        <v>484</v>
      </c>
      <c r="B3192" t="s">
        <v>347</v>
      </c>
      <c r="C3192" t="s">
        <v>463</v>
      </c>
      <c r="D3192" t="s">
        <v>4313</v>
      </c>
      <c r="E3192" t="s">
        <v>3648</v>
      </c>
      <c r="I3192" t="s">
        <v>5769</v>
      </c>
    </row>
    <row r="3193" spans="1:9" x14ac:dyDescent="0.3">
      <c r="A3193" t="s">
        <v>609</v>
      </c>
      <c r="B3193" t="s">
        <v>1235</v>
      </c>
      <c r="C3193" t="s">
        <v>6877</v>
      </c>
      <c r="I3193" t="s">
        <v>5770</v>
      </c>
    </row>
    <row r="3194" spans="1:9" x14ac:dyDescent="0.3">
      <c r="A3194" t="s">
        <v>484</v>
      </c>
      <c r="B3194" t="s">
        <v>3648</v>
      </c>
      <c r="I3194" t="s">
        <v>5772</v>
      </c>
    </row>
    <row r="3195" spans="1:9" x14ac:dyDescent="0.3">
      <c r="A3195" t="s">
        <v>484</v>
      </c>
      <c r="B3195" t="s">
        <v>347</v>
      </c>
      <c r="C3195" t="s">
        <v>3648</v>
      </c>
      <c r="I3195" t="s">
        <v>5774</v>
      </c>
    </row>
    <row r="3196" spans="1:9" x14ac:dyDescent="0.3">
      <c r="A3196" t="s">
        <v>8374</v>
      </c>
      <c r="B3196" t="s">
        <v>1235</v>
      </c>
      <c r="I3196" t="s">
        <v>5775</v>
      </c>
    </row>
    <row r="3197" spans="1:9" x14ac:dyDescent="0.3">
      <c r="A3197" t="s">
        <v>1235</v>
      </c>
      <c r="B3197" t="s">
        <v>4207</v>
      </c>
      <c r="C3197" t="s">
        <v>6877</v>
      </c>
      <c r="I3197" t="s">
        <v>5776</v>
      </c>
    </row>
    <row r="3198" spans="1:9" x14ac:dyDescent="0.3">
      <c r="A3198" t="s">
        <v>609</v>
      </c>
      <c r="B3198" t="s">
        <v>1235</v>
      </c>
      <c r="C3198" t="s">
        <v>6877</v>
      </c>
      <c r="I3198" t="s">
        <v>5777</v>
      </c>
    </row>
    <row r="3199" spans="1:9" x14ac:dyDescent="0.3">
      <c r="A3199" t="s">
        <v>1235</v>
      </c>
      <c r="B3199" t="s">
        <v>4207</v>
      </c>
      <c r="C3199" t="s">
        <v>6877</v>
      </c>
      <c r="I3199" t="s">
        <v>5778</v>
      </c>
    </row>
    <row r="3200" spans="1:9" x14ac:dyDescent="0.3">
      <c r="A3200" t="s">
        <v>609</v>
      </c>
      <c r="B3200" t="s">
        <v>1235</v>
      </c>
      <c r="I3200" t="s">
        <v>5779</v>
      </c>
    </row>
    <row r="3201" spans="1:9" x14ac:dyDescent="0.3">
      <c r="A3201" t="s">
        <v>2285</v>
      </c>
      <c r="B3201" t="s">
        <v>8372</v>
      </c>
      <c r="C3201" t="s">
        <v>3648</v>
      </c>
      <c r="I3201" t="s">
        <v>5780</v>
      </c>
    </row>
    <row r="3202" spans="1:9" x14ac:dyDescent="0.3">
      <c r="A3202" t="s">
        <v>484</v>
      </c>
      <c r="B3202" t="s">
        <v>347</v>
      </c>
      <c r="C3202" t="s">
        <v>3648</v>
      </c>
      <c r="I3202" t="s">
        <v>5781</v>
      </c>
    </row>
    <row r="3203" spans="1:9" x14ac:dyDescent="0.3">
      <c r="A3203" t="s">
        <v>1235</v>
      </c>
      <c r="B3203" t="s">
        <v>6325</v>
      </c>
      <c r="C3203" t="s">
        <v>8373</v>
      </c>
      <c r="I3203" t="s">
        <v>5782</v>
      </c>
    </row>
    <row r="3204" spans="1:9" x14ac:dyDescent="0.3">
      <c r="A3204" t="s">
        <v>609</v>
      </c>
      <c r="B3204" t="s">
        <v>1235</v>
      </c>
      <c r="I3204" t="s">
        <v>5785</v>
      </c>
    </row>
    <row r="3205" spans="1:9" x14ac:dyDescent="0.3">
      <c r="A3205" t="s">
        <v>1235</v>
      </c>
      <c r="B3205" t="s">
        <v>6877</v>
      </c>
      <c r="I3205" t="s">
        <v>138</v>
      </c>
    </row>
    <row r="3206" spans="1:9" x14ac:dyDescent="0.3">
      <c r="A3206" t="s">
        <v>4675</v>
      </c>
      <c r="B3206" t="s">
        <v>1235</v>
      </c>
      <c r="C3206" t="s">
        <v>7902</v>
      </c>
      <c r="I3206" t="s">
        <v>5786</v>
      </c>
    </row>
    <row r="3207" spans="1:9" x14ac:dyDescent="0.3">
      <c r="A3207" t="s">
        <v>4675</v>
      </c>
      <c r="B3207" t="s">
        <v>8374</v>
      </c>
      <c r="C3207" t="s">
        <v>1235</v>
      </c>
      <c r="I3207" t="s">
        <v>5787</v>
      </c>
    </row>
    <row r="3208" spans="1:9" x14ac:dyDescent="0.3">
      <c r="A3208" t="s">
        <v>484</v>
      </c>
      <c r="B3208" t="s">
        <v>8374</v>
      </c>
      <c r="C3208" t="s">
        <v>3648</v>
      </c>
      <c r="I3208" t="s">
        <v>5788</v>
      </c>
    </row>
    <row r="3209" spans="1:9" x14ac:dyDescent="0.3">
      <c r="A3209" t="s">
        <v>1235</v>
      </c>
      <c r="B3209" t="s">
        <v>6877</v>
      </c>
      <c r="C3209" t="s">
        <v>5263</v>
      </c>
      <c r="I3209" t="s">
        <v>4869</v>
      </c>
    </row>
    <row r="3210" spans="1:9" x14ac:dyDescent="0.3">
      <c r="A3210" t="s">
        <v>484</v>
      </c>
      <c r="B3210" t="s">
        <v>347</v>
      </c>
      <c r="C3210" t="s">
        <v>4313</v>
      </c>
      <c r="I3210" t="s">
        <v>5791</v>
      </c>
    </row>
    <row r="3211" spans="1:9" x14ac:dyDescent="0.3">
      <c r="A3211" t="s">
        <v>484</v>
      </c>
      <c r="B3211" t="s">
        <v>347</v>
      </c>
      <c r="C3211" t="s">
        <v>3648</v>
      </c>
      <c r="I3211" t="s">
        <v>5792</v>
      </c>
    </row>
    <row r="3212" spans="1:9" x14ac:dyDescent="0.3">
      <c r="A3212" t="s">
        <v>484</v>
      </c>
      <c r="B3212" t="s">
        <v>609</v>
      </c>
      <c r="C3212" t="s">
        <v>8374</v>
      </c>
      <c r="D3212" t="s">
        <v>3648</v>
      </c>
      <c r="I3212" t="s">
        <v>5793</v>
      </c>
    </row>
    <row r="3213" spans="1:9" x14ac:dyDescent="0.3">
      <c r="A3213" t="s">
        <v>347</v>
      </c>
      <c r="B3213" t="s">
        <v>2285</v>
      </c>
      <c r="C3213" t="s">
        <v>3648</v>
      </c>
      <c r="I3213" t="s">
        <v>5794</v>
      </c>
    </row>
    <row r="3214" spans="1:9" x14ac:dyDescent="0.3">
      <c r="A3214" t="s">
        <v>2285</v>
      </c>
      <c r="B3214" t="s">
        <v>8372</v>
      </c>
      <c r="I3214" t="s">
        <v>5799</v>
      </c>
    </row>
    <row r="3215" spans="1:9" x14ac:dyDescent="0.3">
      <c r="A3215" t="s">
        <v>609</v>
      </c>
      <c r="I3215" t="s">
        <v>5800</v>
      </c>
    </row>
    <row r="3216" spans="1:9" x14ac:dyDescent="0.3">
      <c r="A3216" t="s">
        <v>8374</v>
      </c>
      <c r="B3216" t="s">
        <v>2285</v>
      </c>
      <c r="I3216" t="s">
        <v>5802</v>
      </c>
    </row>
    <row r="3217" spans="1:9" x14ac:dyDescent="0.3">
      <c r="A3217" t="s">
        <v>609</v>
      </c>
      <c r="B3217" t="s">
        <v>8374</v>
      </c>
      <c r="C3217" t="s">
        <v>1235</v>
      </c>
      <c r="I3217" t="s">
        <v>5804</v>
      </c>
    </row>
    <row r="3218" spans="1:9" x14ac:dyDescent="0.3">
      <c r="A3218" t="s">
        <v>8374</v>
      </c>
      <c r="B3218" t="s">
        <v>1235</v>
      </c>
      <c r="C3218" t="s">
        <v>3648</v>
      </c>
      <c r="I3218" t="s">
        <v>5805</v>
      </c>
    </row>
    <row r="3219" spans="1:9" x14ac:dyDescent="0.3">
      <c r="A3219" t="s">
        <v>484</v>
      </c>
      <c r="B3219" t="s">
        <v>347</v>
      </c>
      <c r="C3219" t="s">
        <v>3648</v>
      </c>
      <c r="I3219" t="s">
        <v>94</v>
      </c>
    </row>
    <row r="3220" spans="1:9" x14ac:dyDescent="0.3">
      <c r="A3220" t="s">
        <v>2285</v>
      </c>
      <c r="I3220" t="s">
        <v>5806</v>
      </c>
    </row>
    <row r="3221" spans="1:9" x14ac:dyDescent="0.3">
      <c r="A3221" t="s">
        <v>2285</v>
      </c>
      <c r="I3221" t="s">
        <v>5808</v>
      </c>
    </row>
    <row r="3222" spans="1:9" x14ac:dyDescent="0.3">
      <c r="A3222" t="s">
        <v>609</v>
      </c>
      <c r="B3222" t="s">
        <v>1235</v>
      </c>
      <c r="I3222" t="s">
        <v>5809</v>
      </c>
    </row>
    <row r="3223" spans="1:9" x14ac:dyDescent="0.3">
      <c r="A3223" t="s">
        <v>1235</v>
      </c>
      <c r="B3223" t="s">
        <v>8372</v>
      </c>
      <c r="I3223" t="s">
        <v>5811</v>
      </c>
    </row>
    <row r="3224" spans="1:9" x14ac:dyDescent="0.3">
      <c r="A3224" t="s">
        <v>484</v>
      </c>
      <c r="B3224" t="s">
        <v>463</v>
      </c>
      <c r="C3224" t="s">
        <v>2285</v>
      </c>
      <c r="D3224" t="s">
        <v>3648</v>
      </c>
      <c r="I3224" t="s">
        <v>5812</v>
      </c>
    </row>
    <row r="3225" spans="1:9" x14ac:dyDescent="0.3">
      <c r="A3225" t="s">
        <v>1235</v>
      </c>
      <c r="B3225" t="s">
        <v>4207</v>
      </c>
      <c r="I3225" t="s">
        <v>5813</v>
      </c>
    </row>
    <row r="3226" spans="1:9" x14ac:dyDescent="0.3">
      <c r="A3226" t="s">
        <v>1235</v>
      </c>
      <c r="B3226" t="s">
        <v>6877</v>
      </c>
      <c r="I3226" t="s">
        <v>5815</v>
      </c>
    </row>
    <row r="3227" spans="1:9" x14ac:dyDescent="0.3">
      <c r="A3227" t="s">
        <v>1235</v>
      </c>
      <c r="I3227" t="s">
        <v>5816</v>
      </c>
    </row>
    <row r="3228" spans="1:9" x14ac:dyDescent="0.3">
      <c r="A3228" t="s">
        <v>609</v>
      </c>
      <c r="B3228" t="s">
        <v>1235</v>
      </c>
      <c r="C3228" t="s">
        <v>6877</v>
      </c>
      <c r="I3228" t="s">
        <v>5817</v>
      </c>
    </row>
    <row r="3229" spans="1:9" x14ac:dyDescent="0.3">
      <c r="A3229" t="s">
        <v>609</v>
      </c>
      <c r="B3229" t="s">
        <v>1235</v>
      </c>
      <c r="C3229" t="s">
        <v>6081</v>
      </c>
      <c r="D3229" t="s">
        <v>6877</v>
      </c>
      <c r="I3229" t="s">
        <v>5818</v>
      </c>
    </row>
    <row r="3230" spans="1:9" x14ac:dyDescent="0.3">
      <c r="A3230" t="s">
        <v>347</v>
      </c>
      <c r="B3230" t="s">
        <v>4675</v>
      </c>
      <c r="C3230" t="s">
        <v>1235</v>
      </c>
      <c r="D3230" t="s">
        <v>7902</v>
      </c>
      <c r="I3230" t="s">
        <v>5820</v>
      </c>
    </row>
    <row r="3231" spans="1:9" x14ac:dyDescent="0.3">
      <c r="A3231" t="s">
        <v>609</v>
      </c>
      <c r="B3231" t="s">
        <v>8373</v>
      </c>
      <c r="I3231" t="s">
        <v>5821</v>
      </c>
    </row>
    <row r="3232" spans="1:9" x14ac:dyDescent="0.3">
      <c r="A3232" t="s">
        <v>484</v>
      </c>
      <c r="B3232" t="s">
        <v>8374</v>
      </c>
      <c r="C3232" t="s">
        <v>2285</v>
      </c>
      <c r="D3232" t="s">
        <v>4313</v>
      </c>
      <c r="E3232" t="s">
        <v>3648</v>
      </c>
      <c r="I3232" t="s">
        <v>5824</v>
      </c>
    </row>
    <row r="3233" spans="1:9" x14ac:dyDescent="0.3">
      <c r="A3233" t="s">
        <v>347</v>
      </c>
      <c r="B3233" t="s">
        <v>4675</v>
      </c>
      <c r="C3233" t="s">
        <v>1235</v>
      </c>
      <c r="I3233" t="s">
        <v>5827</v>
      </c>
    </row>
    <row r="3234" spans="1:9" x14ac:dyDescent="0.3">
      <c r="A3234" t="s">
        <v>1235</v>
      </c>
      <c r="B3234" t="s">
        <v>8373</v>
      </c>
      <c r="I3234" t="s">
        <v>5830</v>
      </c>
    </row>
    <row r="3235" spans="1:9" x14ac:dyDescent="0.3">
      <c r="A3235" t="s">
        <v>609</v>
      </c>
      <c r="B3235" t="s">
        <v>1235</v>
      </c>
      <c r="C3235" t="s">
        <v>6877</v>
      </c>
      <c r="I3235" t="s">
        <v>5831</v>
      </c>
    </row>
    <row r="3236" spans="1:9" x14ac:dyDescent="0.3">
      <c r="A3236" t="s">
        <v>1235</v>
      </c>
      <c r="B3236" t="s">
        <v>6325</v>
      </c>
      <c r="I3236" t="s">
        <v>5834</v>
      </c>
    </row>
    <row r="3237" spans="1:9" x14ac:dyDescent="0.3">
      <c r="A3237" t="s">
        <v>4675</v>
      </c>
      <c r="B3237" t="s">
        <v>8374</v>
      </c>
      <c r="C3237" t="s">
        <v>1235</v>
      </c>
      <c r="I3237" t="s">
        <v>5835</v>
      </c>
    </row>
    <row r="3238" spans="1:9" x14ac:dyDescent="0.3">
      <c r="A3238" t="s">
        <v>4675</v>
      </c>
      <c r="B3238" t="s">
        <v>1235</v>
      </c>
      <c r="I3238" t="s">
        <v>5836</v>
      </c>
    </row>
    <row r="3239" spans="1:9" x14ac:dyDescent="0.3">
      <c r="A3239" t="s">
        <v>1235</v>
      </c>
      <c r="B3239" t="s">
        <v>3648</v>
      </c>
      <c r="I3239" t="s">
        <v>5838</v>
      </c>
    </row>
    <row r="3240" spans="1:9" x14ac:dyDescent="0.3">
      <c r="A3240" t="s">
        <v>1235</v>
      </c>
      <c r="B3240" t="s">
        <v>8373</v>
      </c>
      <c r="I3240" t="s">
        <v>5842</v>
      </c>
    </row>
    <row r="3241" spans="1:9" x14ac:dyDescent="0.3">
      <c r="A3241" t="s">
        <v>609</v>
      </c>
      <c r="B3241" t="s">
        <v>1235</v>
      </c>
      <c r="C3241" t="s">
        <v>6325</v>
      </c>
      <c r="I3241" t="s">
        <v>5843</v>
      </c>
    </row>
    <row r="3242" spans="1:9" x14ac:dyDescent="0.3">
      <c r="A3242" t="s">
        <v>1235</v>
      </c>
      <c r="B3242" t="s">
        <v>6877</v>
      </c>
      <c r="I3242" t="s">
        <v>5844</v>
      </c>
    </row>
    <row r="3243" spans="1:9" x14ac:dyDescent="0.3">
      <c r="A3243" t="s">
        <v>347</v>
      </c>
      <c r="B3243" t="s">
        <v>1235</v>
      </c>
      <c r="C3243" t="s">
        <v>6877</v>
      </c>
      <c r="D3243" t="s">
        <v>8375</v>
      </c>
      <c r="I3243" t="s">
        <v>5846</v>
      </c>
    </row>
    <row r="3244" spans="1:9" x14ac:dyDescent="0.3">
      <c r="A3244" t="s">
        <v>609</v>
      </c>
      <c r="B3244" t="s">
        <v>463</v>
      </c>
      <c r="C3244" t="s">
        <v>4313</v>
      </c>
      <c r="I3244" t="s">
        <v>5847</v>
      </c>
    </row>
    <row r="3245" spans="1:9" x14ac:dyDescent="0.3">
      <c r="A3245" t="s">
        <v>609</v>
      </c>
      <c r="B3245" t="s">
        <v>1235</v>
      </c>
      <c r="I3245" t="s">
        <v>5848</v>
      </c>
    </row>
    <row r="3246" spans="1:9" x14ac:dyDescent="0.3">
      <c r="A3246" t="s">
        <v>609</v>
      </c>
      <c r="I3246" t="s">
        <v>5852</v>
      </c>
    </row>
    <row r="3247" spans="1:9" x14ac:dyDescent="0.3">
      <c r="A3247" t="s">
        <v>1235</v>
      </c>
      <c r="I3247" t="s">
        <v>5854</v>
      </c>
    </row>
    <row r="3248" spans="1:9" x14ac:dyDescent="0.3">
      <c r="A3248" t="s">
        <v>347</v>
      </c>
      <c r="B3248" t="s">
        <v>1235</v>
      </c>
      <c r="C3248" t="s">
        <v>8372</v>
      </c>
      <c r="I3248" t="s">
        <v>5856</v>
      </c>
    </row>
    <row r="3249" spans="1:9" x14ac:dyDescent="0.3">
      <c r="A3249" t="s">
        <v>1235</v>
      </c>
      <c r="B3249" t="s">
        <v>6877</v>
      </c>
      <c r="I3249" t="s">
        <v>5858</v>
      </c>
    </row>
    <row r="3250" spans="1:9" x14ac:dyDescent="0.3">
      <c r="A3250" t="s">
        <v>4675</v>
      </c>
      <c r="B3250" t="s">
        <v>1235</v>
      </c>
      <c r="C3250" t="s">
        <v>6877</v>
      </c>
      <c r="I3250" t="s">
        <v>5859</v>
      </c>
    </row>
    <row r="3251" spans="1:9" x14ac:dyDescent="0.3">
      <c r="A3251" t="s">
        <v>609</v>
      </c>
      <c r="I3251" t="s">
        <v>5861</v>
      </c>
    </row>
    <row r="3252" spans="1:9" x14ac:dyDescent="0.3">
      <c r="A3252" t="s">
        <v>1235</v>
      </c>
      <c r="B3252" t="s">
        <v>4313</v>
      </c>
      <c r="I3252" t="s">
        <v>5863</v>
      </c>
    </row>
    <row r="3253" spans="1:9" x14ac:dyDescent="0.3">
      <c r="A3253" t="s">
        <v>609</v>
      </c>
      <c r="B3253" t="s">
        <v>8374</v>
      </c>
      <c r="C3253" t="s">
        <v>3648</v>
      </c>
      <c r="I3253" t="s">
        <v>5865</v>
      </c>
    </row>
    <row r="3254" spans="1:9" x14ac:dyDescent="0.3">
      <c r="A3254" t="s">
        <v>1235</v>
      </c>
      <c r="I3254" t="s">
        <v>5866</v>
      </c>
    </row>
    <row r="3255" spans="1:9" x14ac:dyDescent="0.3">
      <c r="A3255" t="s">
        <v>484</v>
      </c>
      <c r="B3255" t="s">
        <v>8374</v>
      </c>
      <c r="C3255" t="s">
        <v>3648</v>
      </c>
      <c r="I3255" t="s">
        <v>5867</v>
      </c>
    </row>
    <row r="3256" spans="1:9" x14ac:dyDescent="0.3">
      <c r="A3256" t="s">
        <v>609</v>
      </c>
      <c r="B3256" t="s">
        <v>463</v>
      </c>
      <c r="C3256" t="s">
        <v>2285</v>
      </c>
      <c r="D3256" t="s">
        <v>8372</v>
      </c>
      <c r="I3256" t="s">
        <v>5871</v>
      </c>
    </row>
    <row r="3257" spans="1:9" x14ac:dyDescent="0.3">
      <c r="A3257" t="s">
        <v>347</v>
      </c>
      <c r="B3257" t="s">
        <v>4040</v>
      </c>
      <c r="C3257" t="s">
        <v>6325</v>
      </c>
      <c r="I3257" t="s">
        <v>5873</v>
      </c>
    </row>
    <row r="3258" spans="1:9" x14ac:dyDescent="0.3">
      <c r="A3258" t="s">
        <v>5263</v>
      </c>
      <c r="I3258" t="s">
        <v>5877</v>
      </c>
    </row>
    <row r="3259" spans="1:9" x14ac:dyDescent="0.3">
      <c r="A3259" t="s">
        <v>609</v>
      </c>
      <c r="I3259" t="s">
        <v>5881</v>
      </c>
    </row>
    <row r="3260" spans="1:9" x14ac:dyDescent="0.3">
      <c r="A3260" t="s">
        <v>609</v>
      </c>
      <c r="B3260" t="s">
        <v>1235</v>
      </c>
      <c r="C3260" t="s">
        <v>6325</v>
      </c>
      <c r="D3260" t="s">
        <v>4207</v>
      </c>
      <c r="E3260" t="s">
        <v>6081</v>
      </c>
      <c r="F3260" t="s">
        <v>6877</v>
      </c>
      <c r="I3260" t="s">
        <v>5882</v>
      </c>
    </row>
    <row r="3261" spans="1:9" x14ac:dyDescent="0.3">
      <c r="A3261" t="s">
        <v>609</v>
      </c>
      <c r="B3261" t="s">
        <v>1235</v>
      </c>
      <c r="I3261" t="s">
        <v>5890</v>
      </c>
    </row>
    <row r="3262" spans="1:9" x14ac:dyDescent="0.3">
      <c r="A3262" t="s">
        <v>8374</v>
      </c>
      <c r="B3262" t="s">
        <v>3648</v>
      </c>
      <c r="I3262" t="s">
        <v>5892</v>
      </c>
    </row>
    <row r="3263" spans="1:9" x14ac:dyDescent="0.3">
      <c r="A3263" t="s">
        <v>1235</v>
      </c>
      <c r="B3263" t="s">
        <v>2285</v>
      </c>
      <c r="C3263" t="s">
        <v>3648</v>
      </c>
      <c r="I3263" t="s">
        <v>5894</v>
      </c>
    </row>
    <row r="3264" spans="1:9" x14ac:dyDescent="0.3">
      <c r="A3264" t="s">
        <v>1235</v>
      </c>
      <c r="B3264" t="s">
        <v>8372</v>
      </c>
      <c r="C3264" t="s">
        <v>8375</v>
      </c>
      <c r="I3264" t="s">
        <v>5896</v>
      </c>
    </row>
    <row r="3265" spans="1:9" x14ac:dyDescent="0.3">
      <c r="A3265" t="s">
        <v>609</v>
      </c>
      <c r="B3265" t="s">
        <v>1235</v>
      </c>
      <c r="C3265" t="s">
        <v>6877</v>
      </c>
      <c r="I3265" t="s">
        <v>5897</v>
      </c>
    </row>
    <row r="3266" spans="1:9" x14ac:dyDescent="0.3">
      <c r="A3266" t="s">
        <v>484</v>
      </c>
      <c r="B3266" t="s">
        <v>8374</v>
      </c>
      <c r="C3266" t="s">
        <v>1235</v>
      </c>
      <c r="D3266" t="s">
        <v>3648</v>
      </c>
      <c r="I3266" t="s">
        <v>5901</v>
      </c>
    </row>
    <row r="3267" spans="1:9" x14ac:dyDescent="0.3">
      <c r="A3267" t="s">
        <v>2285</v>
      </c>
      <c r="B3267" t="s">
        <v>8372</v>
      </c>
      <c r="I3267" t="s">
        <v>5903</v>
      </c>
    </row>
    <row r="3268" spans="1:9" x14ac:dyDescent="0.3">
      <c r="A3268" t="s">
        <v>609</v>
      </c>
      <c r="B3268" t="s">
        <v>1235</v>
      </c>
      <c r="C3268" t="s">
        <v>6081</v>
      </c>
      <c r="I3268" t="s">
        <v>5906</v>
      </c>
    </row>
    <row r="3269" spans="1:9" x14ac:dyDescent="0.3">
      <c r="A3269" t="s">
        <v>8374</v>
      </c>
      <c r="B3269" t="s">
        <v>1235</v>
      </c>
      <c r="I3269" t="s">
        <v>5907</v>
      </c>
    </row>
    <row r="3270" spans="1:9" x14ac:dyDescent="0.3">
      <c r="A3270" t="s">
        <v>4675</v>
      </c>
      <c r="B3270" t="s">
        <v>1235</v>
      </c>
      <c r="C3270" t="s">
        <v>4207</v>
      </c>
      <c r="I3270" t="s">
        <v>5909</v>
      </c>
    </row>
    <row r="3271" spans="1:9" x14ac:dyDescent="0.3">
      <c r="A3271" t="s">
        <v>8372</v>
      </c>
      <c r="B3271" t="s">
        <v>6877</v>
      </c>
      <c r="C3271" t="s">
        <v>3648</v>
      </c>
      <c r="I3271" t="s">
        <v>5913</v>
      </c>
    </row>
    <row r="3272" spans="1:9" x14ac:dyDescent="0.3">
      <c r="A3272" t="s">
        <v>347</v>
      </c>
      <c r="B3272" t="s">
        <v>609</v>
      </c>
      <c r="C3272" t="s">
        <v>1235</v>
      </c>
      <c r="D3272" t="s">
        <v>6325</v>
      </c>
      <c r="I3272" t="s">
        <v>5915</v>
      </c>
    </row>
    <row r="3273" spans="1:9" x14ac:dyDescent="0.3">
      <c r="A3273" t="s">
        <v>609</v>
      </c>
      <c r="B3273" t="s">
        <v>8374</v>
      </c>
      <c r="I3273" t="s">
        <v>5916</v>
      </c>
    </row>
    <row r="3274" spans="1:9" x14ac:dyDescent="0.3">
      <c r="A3274" t="s">
        <v>609</v>
      </c>
      <c r="B3274" t="s">
        <v>1235</v>
      </c>
      <c r="C3274" t="s">
        <v>6877</v>
      </c>
      <c r="I3274" t="s">
        <v>5917</v>
      </c>
    </row>
    <row r="3275" spans="1:9" x14ac:dyDescent="0.3">
      <c r="A3275" t="s">
        <v>4313</v>
      </c>
      <c r="B3275" t="s">
        <v>3648</v>
      </c>
      <c r="I3275" t="s">
        <v>5918</v>
      </c>
    </row>
    <row r="3276" spans="1:9" x14ac:dyDescent="0.3">
      <c r="A3276" t="s">
        <v>2285</v>
      </c>
      <c r="B3276" t="s">
        <v>4313</v>
      </c>
      <c r="C3276" t="s">
        <v>3648</v>
      </c>
      <c r="I3276" t="s">
        <v>5920</v>
      </c>
    </row>
    <row r="3277" spans="1:9" x14ac:dyDescent="0.3">
      <c r="A3277" t="s">
        <v>4675</v>
      </c>
      <c r="B3277" t="s">
        <v>1235</v>
      </c>
      <c r="I3277" t="s">
        <v>5922</v>
      </c>
    </row>
    <row r="3278" spans="1:9" x14ac:dyDescent="0.3">
      <c r="A3278" t="s">
        <v>1235</v>
      </c>
      <c r="I3278" t="s">
        <v>5923</v>
      </c>
    </row>
    <row r="3279" spans="1:9" x14ac:dyDescent="0.3">
      <c r="A3279" t="s">
        <v>8374</v>
      </c>
      <c r="B3279" t="s">
        <v>1235</v>
      </c>
      <c r="C3279" t="s">
        <v>3648</v>
      </c>
      <c r="I3279" t="s">
        <v>5924</v>
      </c>
    </row>
    <row r="3280" spans="1:9" x14ac:dyDescent="0.3">
      <c r="A3280" t="s">
        <v>1235</v>
      </c>
      <c r="B3280" t="s">
        <v>5263</v>
      </c>
      <c r="I3280" t="s">
        <v>5926</v>
      </c>
    </row>
    <row r="3281" spans="1:9" x14ac:dyDescent="0.3">
      <c r="A3281" t="s">
        <v>1235</v>
      </c>
      <c r="B3281" t="s">
        <v>3648</v>
      </c>
      <c r="I3281" t="s">
        <v>5928</v>
      </c>
    </row>
    <row r="3282" spans="1:9" x14ac:dyDescent="0.3">
      <c r="A3282" t="s">
        <v>1235</v>
      </c>
      <c r="B3282" t="s">
        <v>6877</v>
      </c>
      <c r="I3282" t="s">
        <v>5929</v>
      </c>
    </row>
    <row r="3283" spans="1:9" x14ac:dyDescent="0.3">
      <c r="A3283" t="s">
        <v>1235</v>
      </c>
      <c r="B3283" t="s">
        <v>6877</v>
      </c>
      <c r="C3283" t="s">
        <v>8375</v>
      </c>
      <c r="I3283" t="s">
        <v>5933</v>
      </c>
    </row>
    <row r="3284" spans="1:9" x14ac:dyDescent="0.3">
      <c r="A3284" t="s">
        <v>484</v>
      </c>
      <c r="B3284" t="s">
        <v>347</v>
      </c>
      <c r="C3284" t="s">
        <v>1235</v>
      </c>
      <c r="D3284" t="s">
        <v>5263</v>
      </c>
      <c r="I3284" t="s">
        <v>5936</v>
      </c>
    </row>
    <row r="3285" spans="1:9" x14ac:dyDescent="0.3">
      <c r="A3285" t="s">
        <v>4675</v>
      </c>
      <c r="B3285" t="s">
        <v>1235</v>
      </c>
      <c r="C3285" t="s">
        <v>4207</v>
      </c>
      <c r="I3285" t="s">
        <v>5937</v>
      </c>
    </row>
    <row r="3286" spans="1:9" x14ac:dyDescent="0.3">
      <c r="A3286" t="s">
        <v>484</v>
      </c>
      <c r="B3286" t="s">
        <v>4313</v>
      </c>
      <c r="I3286" t="s">
        <v>5938</v>
      </c>
    </row>
    <row r="3287" spans="1:9" x14ac:dyDescent="0.3">
      <c r="A3287" t="s">
        <v>1235</v>
      </c>
      <c r="B3287" t="s">
        <v>6877</v>
      </c>
      <c r="I3287" t="s">
        <v>5940</v>
      </c>
    </row>
    <row r="3288" spans="1:9" x14ac:dyDescent="0.3">
      <c r="A3288" t="s">
        <v>4675</v>
      </c>
      <c r="B3288" t="s">
        <v>1235</v>
      </c>
      <c r="C3288" t="s">
        <v>8373</v>
      </c>
      <c r="I3288" t="s">
        <v>5941</v>
      </c>
    </row>
    <row r="3289" spans="1:9" x14ac:dyDescent="0.3">
      <c r="A3289" t="s">
        <v>609</v>
      </c>
      <c r="B3289" t="s">
        <v>2285</v>
      </c>
      <c r="C3289" t="s">
        <v>4313</v>
      </c>
      <c r="I3289" t="s">
        <v>5943</v>
      </c>
    </row>
    <row r="3290" spans="1:9" x14ac:dyDescent="0.3">
      <c r="A3290" t="s">
        <v>609</v>
      </c>
      <c r="B3290" t="s">
        <v>6877</v>
      </c>
      <c r="I3290" t="s">
        <v>5945</v>
      </c>
    </row>
    <row r="3291" spans="1:9" x14ac:dyDescent="0.3">
      <c r="A3291" t="s">
        <v>6081</v>
      </c>
      <c r="B3291" t="s">
        <v>6877</v>
      </c>
      <c r="I3291" t="s">
        <v>5947</v>
      </c>
    </row>
    <row r="3292" spans="1:9" x14ac:dyDescent="0.3">
      <c r="A3292" t="s">
        <v>1235</v>
      </c>
      <c r="B3292" t="s">
        <v>8375</v>
      </c>
      <c r="I3292" t="s">
        <v>5948</v>
      </c>
    </row>
    <row r="3293" spans="1:9" x14ac:dyDescent="0.3">
      <c r="A3293" t="s">
        <v>31</v>
      </c>
      <c r="B3293" t="s">
        <v>1235</v>
      </c>
      <c r="C3293" t="s">
        <v>8375</v>
      </c>
      <c r="I3293" t="s">
        <v>5950</v>
      </c>
    </row>
    <row r="3294" spans="1:9" x14ac:dyDescent="0.3">
      <c r="A3294" t="s">
        <v>4675</v>
      </c>
      <c r="B3294" t="s">
        <v>8374</v>
      </c>
      <c r="C3294" t="s">
        <v>1235</v>
      </c>
      <c r="D3294" t="s">
        <v>5263</v>
      </c>
      <c r="I3294" t="s">
        <v>5953</v>
      </c>
    </row>
    <row r="3295" spans="1:9" x14ac:dyDescent="0.3">
      <c r="A3295" t="s">
        <v>609</v>
      </c>
      <c r="B3295" t="s">
        <v>6325</v>
      </c>
      <c r="C3295" t="s">
        <v>463</v>
      </c>
      <c r="D3295" t="s">
        <v>6081</v>
      </c>
      <c r="I3295" t="s">
        <v>5956</v>
      </c>
    </row>
    <row r="3296" spans="1:9" x14ac:dyDescent="0.3">
      <c r="A3296" t="s">
        <v>1235</v>
      </c>
      <c r="I3296" t="s">
        <v>5957</v>
      </c>
    </row>
    <row r="3297" spans="1:9" x14ac:dyDescent="0.3">
      <c r="A3297" t="s">
        <v>484</v>
      </c>
      <c r="B3297" t="s">
        <v>347</v>
      </c>
      <c r="C3297" t="s">
        <v>609</v>
      </c>
      <c r="I3297" t="s">
        <v>594</v>
      </c>
    </row>
    <row r="3298" spans="1:9" x14ac:dyDescent="0.3">
      <c r="A3298" t="s">
        <v>8374</v>
      </c>
      <c r="B3298" t="s">
        <v>1235</v>
      </c>
      <c r="C3298" t="s">
        <v>6081</v>
      </c>
      <c r="D3298" t="s">
        <v>6877</v>
      </c>
      <c r="E3298" t="s">
        <v>3648</v>
      </c>
      <c r="I3298" t="s">
        <v>5960</v>
      </c>
    </row>
    <row r="3299" spans="1:9" x14ac:dyDescent="0.3">
      <c r="A3299" t="s">
        <v>609</v>
      </c>
      <c r="B3299" t="s">
        <v>8373</v>
      </c>
      <c r="I3299" t="s">
        <v>5961</v>
      </c>
    </row>
    <row r="3300" spans="1:9" x14ac:dyDescent="0.3">
      <c r="A3300" t="s">
        <v>609</v>
      </c>
      <c r="B3300" t="s">
        <v>1235</v>
      </c>
      <c r="I3300" t="s">
        <v>5963</v>
      </c>
    </row>
    <row r="3301" spans="1:9" x14ac:dyDescent="0.3">
      <c r="A3301" t="s">
        <v>609</v>
      </c>
      <c r="B3301" t="s">
        <v>1235</v>
      </c>
      <c r="C3301" t="s">
        <v>6877</v>
      </c>
      <c r="I3301" t="s">
        <v>5964</v>
      </c>
    </row>
    <row r="3302" spans="1:9" x14ac:dyDescent="0.3">
      <c r="A3302" t="s">
        <v>8374</v>
      </c>
      <c r="B3302" t="s">
        <v>1235</v>
      </c>
      <c r="C3302" t="s">
        <v>8372</v>
      </c>
      <c r="D3302" t="s">
        <v>3648</v>
      </c>
      <c r="I3302" t="s">
        <v>5965</v>
      </c>
    </row>
    <row r="3303" spans="1:9" x14ac:dyDescent="0.3">
      <c r="A3303" t="s">
        <v>463</v>
      </c>
      <c r="B3303" t="s">
        <v>2285</v>
      </c>
      <c r="C3303" t="s">
        <v>6877</v>
      </c>
      <c r="D3303" t="s">
        <v>3648</v>
      </c>
      <c r="I3303" t="s">
        <v>5967</v>
      </c>
    </row>
    <row r="3304" spans="1:9" x14ac:dyDescent="0.3">
      <c r="A3304" t="s">
        <v>609</v>
      </c>
      <c r="B3304" t="s">
        <v>6877</v>
      </c>
      <c r="I3304" t="s">
        <v>5968</v>
      </c>
    </row>
    <row r="3305" spans="1:9" x14ac:dyDescent="0.3">
      <c r="A3305" t="s">
        <v>1235</v>
      </c>
      <c r="B3305" t="s">
        <v>8373</v>
      </c>
      <c r="I3305" t="s">
        <v>5969</v>
      </c>
    </row>
    <row r="3306" spans="1:9" x14ac:dyDescent="0.3">
      <c r="A3306" t="s">
        <v>1235</v>
      </c>
      <c r="B3306" t="s">
        <v>6877</v>
      </c>
      <c r="C3306" t="s">
        <v>5263</v>
      </c>
      <c r="I3306" t="s">
        <v>5971</v>
      </c>
    </row>
    <row r="3307" spans="1:9" x14ac:dyDescent="0.3">
      <c r="A3307" t="s">
        <v>609</v>
      </c>
      <c r="I3307" t="s">
        <v>5972</v>
      </c>
    </row>
    <row r="3308" spans="1:9" x14ac:dyDescent="0.3">
      <c r="A3308" t="s">
        <v>484</v>
      </c>
      <c r="B3308" t="s">
        <v>4313</v>
      </c>
      <c r="I3308" t="s">
        <v>5973</v>
      </c>
    </row>
    <row r="3309" spans="1:9" x14ac:dyDescent="0.3">
      <c r="A3309" t="s">
        <v>609</v>
      </c>
      <c r="B3309" t="s">
        <v>1235</v>
      </c>
      <c r="C3309" t="s">
        <v>6081</v>
      </c>
      <c r="I3309" t="s">
        <v>5975</v>
      </c>
    </row>
    <row r="3310" spans="1:9" x14ac:dyDescent="0.3">
      <c r="A3310" t="s">
        <v>609</v>
      </c>
      <c r="B3310" t="s">
        <v>6325</v>
      </c>
      <c r="I3310" t="s">
        <v>5977</v>
      </c>
    </row>
    <row r="3311" spans="1:9" x14ac:dyDescent="0.3">
      <c r="A3311" t="s">
        <v>609</v>
      </c>
      <c r="B3311" t="s">
        <v>1235</v>
      </c>
      <c r="C3311" t="s">
        <v>6877</v>
      </c>
      <c r="I3311" t="s">
        <v>5980</v>
      </c>
    </row>
    <row r="3312" spans="1:9" x14ac:dyDescent="0.3">
      <c r="A3312" t="s">
        <v>609</v>
      </c>
      <c r="B3312" t="s">
        <v>1235</v>
      </c>
      <c r="C3312" t="s">
        <v>463</v>
      </c>
      <c r="D3312" t="s">
        <v>6877</v>
      </c>
      <c r="I3312" t="s">
        <v>5982</v>
      </c>
    </row>
    <row r="3313" spans="1:9" x14ac:dyDescent="0.3">
      <c r="A3313" t="s">
        <v>609</v>
      </c>
      <c r="B3313" t="s">
        <v>2285</v>
      </c>
      <c r="C3313" t="s">
        <v>3648</v>
      </c>
      <c r="I3313" t="s">
        <v>5984</v>
      </c>
    </row>
    <row r="3314" spans="1:9" x14ac:dyDescent="0.3">
      <c r="A3314" t="s">
        <v>4675</v>
      </c>
      <c r="B3314" t="s">
        <v>1235</v>
      </c>
      <c r="C3314" t="s">
        <v>7902</v>
      </c>
      <c r="D3314" t="s">
        <v>3648</v>
      </c>
      <c r="I3314" t="s">
        <v>5985</v>
      </c>
    </row>
    <row r="3315" spans="1:9" x14ac:dyDescent="0.3">
      <c r="A3315" t="s">
        <v>2285</v>
      </c>
      <c r="B3315" t="s">
        <v>3648</v>
      </c>
      <c r="I3315" t="s">
        <v>5987</v>
      </c>
    </row>
    <row r="3316" spans="1:9" x14ac:dyDescent="0.3">
      <c r="A3316" t="s">
        <v>609</v>
      </c>
      <c r="B3316" t="s">
        <v>8374</v>
      </c>
      <c r="C3316" t="s">
        <v>1235</v>
      </c>
      <c r="I3316" t="s">
        <v>5988</v>
      </c>
    </row>
    <row r="3317" spans="1:9" x14ac:dyDescent="0.3">
      <c r="A3317" t="s">
        <v>4675</v>
      </c>
      <c r="B3317" t="s">
        <v>1235</v>
      </c>
      <c r="I3317" t="s">
        <v>5992</v>
      </c>
    </row>
    <row r="3318" spans="1:9" x14ac:dyDescent="0.3">
      <c r="A3318" t="s">
        <v>609</v>
      </c>
      <c r="B3318" t="s">
        <v>1235</v>
      </c>
      <c r="C3318" t="s">
        <v>6877</v>
      </c>
      <c r="I3318" t="s">
        <v>5994</v>
      </c>
    </row>
    <row r="3319" spans="1:9" x14ac:dyDescent="0.3">
      <c r="A3319" t="s">
        <v>1235</v>
      </c>
      <c r="B3319" t="s">
        <v>8372</v>
      </c>
      <c r="C3319" t="s">
        <v>6877</v>
      </c>
      <c r="D3319" t="s">
        <v>3648</v>
      </c>
      <c r="I3319" t="s">
        <v>5996</v>
      </c>
    </row>
    <row r="3320" spans="1:9" x14ac:dyDescent="0.3">
      <c r="A3320" t="s">
        <v>609</v>
      </c>
      <c r="B3320" t="s">
        <v>5263</v>
      </c>
      <c r="I3320" t="s">
        <v>5998</v>
      </c>
    </row>
    <row r="3321" spans="1:9" x14ac:dyDescent="0.3">
      <c r="A3321" t="s">
        <v>609</v>
      </c>
      <c r="B3321" t="s">
        <v>1235</v>
      </c>
      <c r="I3321" t="s">
        <v>6000</v>
      </c>
    </row>
    <row r="3322" spans="1:9" x14ac:dyDescent="0.3">
      <c r="A3322" t="s">
        <v>609</v>
      </c>
      <c r="B3322" t="s">
        <v>8374</v>
      </c>
      <c r="C3322" t="s">
        <v>3648</v>
      </c>
      <c r="I3322" t="s">
        <v>6002</v>
      </c>
    </row>
    <row r="3323" spans="1:9" x14ac:dyDescent="0.3">
      <c r="A3323" t="s">
        <v>609</v>
      </c>
      <c r="I3323" t="s">
        <v>6004</v>
      </c>
    </row>
    <row r="3324" spans="1:9" x14ac:dyDescent="0.3">
      <c r="A3324" t="s">
        <v>1235</v>
      </c>
      <c r="B3324" t="s">
        <v>6877</v>
      </c>
      <c r="I3324" t="s">
        <v>6005</v>
      </c>
    </row>
    <row r="3325" spans="1:9" x14ac:dyDescent="0.3">
      <c r="A3325" t="s">
        <v>609</v>
      </c>
      <c r="B3325" t="s">
        <v>6877</v>
      </c>
      <c r="I3325" t="s">
        <v>6008</v>
      </c>
    </row>
    <row r="3326" spans="1:9" x14ac:dyDescent="0.3">
      <c r="A3326" t="s">
        <v>609</v>
      </c>
      <c r="B3326" t="s">
        <v>1235</v>
      </c>
      <c r="I3326" t="s">
        <v>6010</v>
      </c>
    </row>
    <row r="3327" spans="1:9" x14ac:dyDescent="0.3">
      <c r="A3327" t="s">
        <v>609</v>
      </c>
      <c r="B3327" t="s">
        <v>1235</v>
      </c>
      <c r="C3327" t="s">
        <v>463</v>
      </c>
      <c r="D3327" t="s">
        <v>6877</v>
      </c>
      <c r="I3327" t="s">
        <v>6012</v>
      </c>
    </row>
    <row r="3328" spans="1:9" x14ac:dyDescent="0.3">
      <c r="A3328" t="s">
        <v>609</v>
      </c>
      <c r="B3328" t="s">
        <v>1235</v>
      </c>
      <c r="C3328" t="s">
        <v>4207</v>
      </c>
      <c r="D3328" t="s">
        <v>6081</v>
      </c>
      <c r="I3328" t="s">
        <v>6015</v>
      </c>
    </row>
    <row r="3329" spans="1:9" x14ac:dyDescent="0.3">
      <c r="A3329" t="s">
        <v>484</v>
      </c>
      <c r="B3329" t="s">
        <v>1235</v>
      </c>
      <c r="I3329" t="s">
        <v>6016</v>
      </c>
    </row>
    <row r="3330" spans="1:9" x14ac:dyDescent="0.3">
      <c r="A3330" t="s">
        <v>1235</v>
      </c>
      <c r="B3330" t="s">
        <v>7902</v>
      </c>
      <c r="I3330" t="s">
        <v>6019</v>
      </c>
    </row>
    <row r="3331" spans="1:9" x14ac:dyDescent="0.3">
      <c r="A3331" t="s">
        <v>609</v>
      </c>
      <c r="B3331" t="s">
        <v>8374</v>
      </c>
      <c r="C3331" t="s">
        <v>1235</v>
      </c>
      <c r="D3331" t="s">
        <v>3648</v>
      </c>
      <c r="I3331" t="s">
        <v>6021</v>
      </c>
    </row>
    <row r="3332" spans="1:9" x14ac:dyDescent="0.3">
      <c r="A3332" t="s">
        <v>484</v>
      </c>
      <c r="B3332" t="s">
        <v>347</v>
      </c>
      <c r="C3332" t="s">
        <v>5263</v>
      </c>
      <c r="I3332" t="s">
        <v>6025</v>
      </c>
    </row>
    <row r="3333" spans="1:9" x14ac:dyDescent="0.3">
      <c r="A3333" t="s">
        <v>609</v>
      </c>
      <c r="B3333" t="s">
        <v>1235</v>
      </c>
      <c r="C3333" t="s">
        <v>6877</v>
      </c>
      <c r="I3333" t="s">
        <v>6026</v>
      </c>
    </row>
    <row r="3334" spans="1:9" x14ac:dyDescent="0.3">
      <c r="A3334" t="s">
        <v>347</v>
      </c>
      <c r="B3334" t="s">
        <v>8374</v>
      </c>
      <c r="C3334" t="s">
        <v>1235</v>
      </c>
      <c r="D3334" t="s">
        <v>3648</v>
      </c>
      <c r="I3334" t="s">
        <v>6029</v>
      </c>
    </row>
    <row r="3335" spans="1:9" x14ac:dyDescent="0.3">
      <c r="A3335" t="s">
        <v>484</v>
      </c>
      <c r="B3335" t="s">
        <v>347</v>
      </c>
      <c r="C3335" t="s">
        <v>463</v>
      </c>
      <c r="D3335" t="s">
        <v>4313</v>
      </c>
      <c r="I3335" t="s">
        <v>6032</v>
      </c>
    </row>
    <row r="3336" spans="1:9" x14ac:dyDescent="0.3">
      <c r="A3336" t="s">
        <v>4675</v>
      </c>
      <c r="B3336" t="s">
        <v>1235</v>
      </c>
      <c r="C3336" t="s">
        <v>8373</v>
      </c>
      <c r="I3336" t="s">
        <v>6034</v>
      </c>
    </row>
    <row r="3337" spans="1:9" x14ac:dyDescent="0.3">
      <c r="A3337" t="s">
        <v>1235</v>
      </c>
      <c r="B3337" t="s">
        <v>6877</v>
      </c>
      <c r="I3337" t="s">
        <v>6036</v>
      </c>
    </row>
    <row r="3338" spans="1:9" x14ac:dyDescent="0.3">
      <c r="A3338" t="s">
        <v>1235</v>
      </c>
      <c r="B3338" t="s">
        <v>7902</v>
      </c>
      <c r="I3338" t="s">
        <v>6037</v>
      </c>
    </row>
    <row r="3339" spans="1:9" x14ac:dyDescent="0.3">
      <c r="A3339" t="s">
        <v>1235</v>
      </c>
      <c r="B3339" t="s">
        <v>6877</v>
      </c>
      <c r="I3339" t="s">
        <v>6038</v>
      </c>
    </row>
    <row r="3340" spans="1:9" x14ac:dyDescent="0.3">
      <c r="A3340" t="s">
        <v>609</v>
      </c>
      <c r="B3340" t="s">
        <v>8374</v>
      </c>
      <c r="C3340" t="s">
        <v>6877</v>
      </c>
      <c r="I3340" t="s">
        <v>6039</v>
      </c>
    </row>
    <row r="3341" spans="1:9" x14ac:dyDescent="0.3">
      <c r="A3341" t="s">
        <v>1235</v>
      </c>
      <c r="I3341" t="s">
        <v>6041</v>
      </c>
    </row>
    <row r="3342" spans="1:9" x14ac:dyDescent="0.3">
      <c r="A3342" t="s">
        <v>609</v>
      </c>
      <c r="I3342" t="s">
        <v>6043</v>
      </c>
    </row>
    <row r="3343" spans="1:9" x14ac:dyDescent="0.3">
      <c r="A3343" t="s">
        <v>609</v>
      </c>
      <c r="B3343" t="s">
        <v>8374</v>
      </c>
      <c r="C3343" t="s">
        <v>1235</v>
      </c>
      <c r="I3343" t="s">
        <v>6046</v>
      </c>
    </row>
    <row r="3344" spans="1:9" x14ac:dyDescent="0.3">
      <c r="A3344" t="s">
        <v>484</v>
      </c>
      <c r="B3344" t="s">
        <v>1235</v>
      </c>
      <c r="C3344" t="s">
        <v>3648</v>
      </c>
      <c r="I3344" t="s">
        <v>6048</v>
      </c>
    </row>
    <row r="3345" spans="1:9" x14ac:dyDescent="0.3">
      <c r="A3345" t="s">
        <v>8374</v>
      </c>
      <c r="B3345" t="s">
        <v>1235</v>
      </c>
      <c r="C3345" t="s">
        <v>3648</v>
      </c>
      <c r="I3345" t="s">
        <v>6051</v>
      </c>
    </row>
    <row r="3346" spans="1:9" x14ac:dyDescent="0.3">
      <c r="A3346" t="s">
        <v>1235</v>
      </c>
      <c r="B3346" t="s">
        <v>6325</v>
      </c>
      <c r="I3346" t="s">
        <v>6052</v>
      </c>
    </row>
    <row r="3347" spans="1:9" x14ac:dyDescent="0.3">
      <c r="A3347" t="s">
        <v>484</v>
      </c>
      <c r="B3347" t="s">
        <v>3648</v>
      </c>
      <c r="I3347" t="s">
        <v>6054</v>
      </c>
    </row>
    <row r="3348" spans="1:9" x14ac:dyDescent="0.3">
      <c r="A3348" t="s">
        <v>2285</v>
      </c>
      <c r="B3348" t="s">
        <v>8372</v>
      </c>
      <c r="C3348" t="s">
        <v>4313</v>
      </c>
      <c r="D3348" t="s">
        <v>3648</v>
      </c>
      <c r="I3348" t="s">
        <v>6056</v>
      </c>
    </row>
    <row r="3349" spans="1:9" x14ac:dyDescent="0.3">
      <c r="A3349" t="s">
        <v>609</v>
      </c>
      <c r="B3349" t="s">
        <v>1235</v>
      </c>
      <c r="I3349" t="s">
        <v>6058</v>
      </c>
    </row>
    <row r="3350" spans="1:9" x14ac:dyDescent="0.3">
      <c r="A3350" t="s">
        <v>1235</v>
      </c>
      <c r="B3350" t="s">
        <v>4207</v>
      </c>
      <c r="I3350" t="s">
        <v>6060</v>
      </c>
    </row>
    <row r="3351" spans="1:9" x14ac:dyDescent="0.3">
      <c r="A3351" t="s">
        <v>8374</v>
      </c>
      <c r="B3351" t="s">
        <v>8372</v>
      </c>
      <c r="C3351" t="s">
        <v>3648</v>
      </c>
      <c r="I3351" t="s">
        <v>1908</v>
      </c>
    </row>
    <row r="3352" spans="1:9" x14ac:dyDescent="0.3">
      <c r="A3352" t="s">
        <v>1235</v>
      </c>
      <c r="B3352" t="s">
        <v>7902</v>
      </c>
      <c r="C3352" t="s">
        <v>8375</v>
      </c>
      <c r="I3352" t="s">
        <v>6062</v>
      </c>
    </row>
    <row r="3353" spans="1:9" x14ac:dyDescent="0.3">
      <c r="A3353" t="s">
        <v>609</v>
      </c>
      <c r="B3353" t="s">
        <v>8374</v>
      </c>
      <c r="C3353" t="s">
        <v>3648</v>
      </c>
      <c r="I3353" t="s">
        <v>6064</v>
      </c>
    </row>
    <row r="3354" spans="1:9" x14ac:dyDescent="0.3">
      <c r="A3354" t="s">
        <v>3648</v>
      </c>
      <c r="B3354" t="s">
        <v>8375</v>
      </c>
      <c r="I3354" t="s">
        <v>6066</v>
      </c>
    </row>
    <row r="3355" spans="1:9" x14ac:dyDescent="0.3">
      <c r="A3355" t="s">
        <v>484</v>
      </c>
      <c r="B3355" t="s">
        <v>8374</v>
      </c>
      <c r="C3355" t="s">
        <v>1235</v>
      </c>
      <c r="D3355" t="s">
        <v>3648</v>
      </c>
      <c r="I3355" t="s">
        <v>6070</v>
      </c>
    </row>
    <row r="3356" spans="1:9" x14ac:dyDescent="0.3">
      <c r="A3356" t="s">
        <v>609</v>
      </c>
      <c r="B3356" t="s">
        <v>1235</v>
      </c>
      <c r="C3356" t="s">
        <v>6877</v>
      </c>
      <c r="D3356" t="s">
        <v>8373</v>
      </c>
      <c r="I3356" t="s">
        <v>6074</v>
      </c>
    </row>
    <row r="3357" spans="1:9" x14ac:dyDescent="0.3">
      <c r="A3357" t="s">
        <v>1235</v>
      </c>
      <c r="B3357" t="s">
        <v>6877</v>
      </c>
      <c r="I3357" t="s">
        <v>6075</v>
      </c>
    </row>
    <row r="3358" spans="1:9" x14ac:dyDescent="0.3">
      <c r="A3358" t="s">
        <v>484</v>
      </c>
      <c r="B3358" t="s">
        <v>8373</v>
      </c>
      <c r="I3358" t="s">
        <v>6077</v>
      </c>
    </row>
    <row r="3359" spans="1:9" x14ac:dyDescent="0.3">
      <c r="A3359" t="s">
        <v>2285</v>
      </c>
      <c r="I3359" t="s">
        <v>6080</v>
      </c>
    </row>
    <row r="3360" spans="1:9" x14ac:dyDescent="0.3">
      <c r="A3360" t="s">
        <v>609</v>
      </c>
      <c r="B3360" t="s">
        <v>8374</v>
      </c>
      <c r="C3360" t="s">
        <v>1235</v>
      </c>
      <c r="I3360" t="s">
        <v>6083</v>
      </c>
    </row>
    <row r="3361" spans="1:9" x14ac:dyDescent="0.3">
      <c r="A3361" t="s">
        <v>4675</v>
      </c>
      <c r="B3361" t="s">
        <v>1235</v>
      </c>
      <c r="C3361" t="s">
        <v>8373</v>
      </c>
      <c r="I3361" t="s">
        <v>6084</v>
      </c>
    </row>
    <row r="3362" spans="1:9" x14ac:dyDescent="0.3">
      <c r="A3362" t="s">
        <v>609</v>
      </c>
      <c r="B3362" t="s">
        <v>1235</v>
      </c>
      <c r="C3362" t="s">
        <v>6877</v>
      </c>
      <c r="I3362" t="s">
        <v>6086</v>
      </c>
    </row>
    <row r="3363" spans="1:9" x14ac:dyDescent="0.3">
      <c r="A3363" t="s">
        <v>4675</v>
      </c>
      <c r="B3363" t="s">
        <v>1235</v>
      </c>
      <c r="C3363" t="s">
        <v>4207</v>
      </c>
      <c r="D3363" t="s">
        <v>6877</v>
      </c>
      <c r="I3363" t="s">
        <v>6087</v>
      </c>
    </row>
    <row r="3364" spans="1:9" x14ac:dyDescent="0.3">
      <c r="A3364" t="s">
        <v>609</v>
      </c>
      <c r="B3364" t="s">
        <v>1235</v>
      </c>
      <c r="C3364" t="s">
        <v>6877</v>
      </c>
      <c r="I3364" t="s">
        <v>6088</v>
      </c>
    </row>
    <row r="3365" spans="1:9" x14ac:dyDescent="0.3">
      <c r="A3365" t="s">
        <v>8372</v>
      </c>
      <c r="B3365" t="s">
        <v>5263</v>
      </c>
      <c r="I3365" t="s">
        <v>6090</v>
      </c>
    </row>
    <row r="3366" spans="1:9" x14ac:dyDescent="0.3">
      <c r="A3366" t="s">
        <v>609</v>
      </c>
      <c r="B3366" t="s">
        <v>1235</v>
      </c>
      <c r="I3366" t="s">
        <v>6091</v>
      </c>
    </row>
    <row r="3367" spans="1:9" x14ac:dyDescent="0.3">
      <c r="A3367" t="s">
        <v>4675</v>
      </c>
      <c r="B3367" t="s">
        <v>1235</v>
      </c>
      <c r="C3367" t="s">
        <v>6877</v>
      </c>
      <c r="I3367" t="s">
        <v>6092</v>
      </c>
    </row>
    <row r="3368" spans="1:9" x14ac:dyDescent="0.3">
      <c r="A3368" t="s">
        <v>1235</v>
      </c>
      <c r="B3368" t="s">
        <v>4207</v>
      </c>
      <c r="I3368" t="s">
        <v>6096</v>
      </c>
    </row>
    <row r="3369" spans="1:9" x14ac:dyDescent="0.3">
      <c r="A3369" t="s">
        <v>609</v>
      </c>
      <c r="B3369" t="s">
        <v>1235</v>
      </c>
      <c r="I3369" t="s">
        <v>6098</v>
      </c>
    </row>
    <row r="3370" spans="1:9" x14ac:dyDescent="0.3">
      <c r="A3370" t="s">
        <v>8374</v>
      </c>
      <c r="B3370" t="s">
        <v>1235</v>
      </c>
      <c r="C3370" t="s">
        <v>8372</v>
      </c>
      <c r="D3370" t="s">
        <v>3648</v>
      </c>
      <c r="I3370" t="s">
        <v>6100</v>
      </c>
    </row>
    <row r="3371" spans="1:9" x14ac:dyDescent="0.3">
      <c r="A3371" t="s">
        <v>1235</v>
      </c>
      <c r="I3371" t="s">
        <v>6101</v>
      </c>
    </row>
    <row r="3372" spans="1:9" x14ac:dyDescent="0.3">
      <c r="A3372" t="s">
        <v>609</v>
      </c>
      <c r="B3372" t="s">
        <v>8374</v>
      </c>
      <c r="C3372" t="s">
        <v>1235</v>
      </c>
      <c r="D3372" t="s">
        <v>6877</v>
      </c>
      <c r="E3372" t="s">
        <v>3648</v>
      </c>
      <c r="I3372" t="s">
        <v>6103</v>
      </c>
    </row>
    <row r="3373" spans="1:9" x14ac:dyDescent="0.3">
      <c r="A3373" t="s">
        <v>609</v>
      </c>
      <c r="B3373" t="s">
        <v>1235</v>
      </c>
      <c r="I3373" t="s">
        <v>6105</v>
      </c>
    </row>
    <row r="3374" spans="1:9" x14ac:dyDescent="0.3">
      <c r="A3374" t="s">
        <v>609</v>
      </c>
      <c r="B3374" t="s">
        <v>1235</v>
      </c>
      <c r="I3374" t="s">
        <v>6109</v>
      </c>
    </row>
    <row r="3375" spans="1:9" x14ac:dyDescent="0.3">
      <c r="A3375" t="s">
        <v>484</v>
      </c>
      <c r="B3375" t="s">
        <v>609</v>
      </c>
      <c r="C3375" t="s">
        <v>1235</v>
      </c>
      <c r="D3375" t="s">
        <v>3648</v>
      </c>
      <c r="I3375" t="s">
        <v>6116</v>
      </c>
    </row>
    <row r="3376" spans="1:9" x14ac:dyDescent="0.3">
      <c r="A3376" t="s">
        <v>609</v>
      </c>
      <c r="B3376" t="s">
        <v>6877</v>
      </c>
      <c r="I3376" t="s">
        <v>6117</v>
      </c>
    </row>
    <row r="3377" spans="1:9" x14ac:dyDescent="0.3">
      <c r="A3377" t="s">
        <v>8374</v>
      </c>
      <c r="B3377" t="s">
        <v>1235</v>
      </c>
      <c r="C3377" t="s">
        <v>3648</v>
      </c>
      <c r="I3377" t="s">
        <v>6120</v>
      </c>
    </row>
    <row r="3378" spans="1:9" x14ac:dyDescent="0.3">
      <c r="A3378" t="s">
        <v>609</v>
      </c>
      <c r="B3378" t="s">
        <v>2285</v>
      </c>
      <c r="C3378" t="s">
        <v>4313</v>
      </c>
      <c r="D3378" t="s">
        <v>3648</v>
      </c>
      <c r="I3378" t="s">
        <v>6124</v>
      </c>
    </row>
    <row r="3379" spans="1:9" x14ac:dyDescent="0.3">
      <c r="A3379" t="s">
        <v>609</v>
      </c>
      <c r="B3379" t="s">
        <v>1235</v>
      </c>
      <c r="C3379" t="s">
        <v>8373</v>
      </c>
      <c r="I3379" t="s">
        <v>6126</v>
      </c>
    </row>
    <row r="3380" spans="1:9" x14ac:dyDescent="0.3">
      <c r="A3380" t="s">
        <v>1235</v>
      </c>
      <c r="B3380" t="s">
        <v>6877</v>
      </c>
      <c r="I3380" t="s">
        <v>6128</v>
      </c>
    </row>
    <row r="3381" spans="1:9" x14ac:dyDescent="0.3">
      <c r="A3381" t="s">
        <v>1235</v>
      </c>
      <c r="B3381" t="s">
        <v>463</v>
      </c>
      <c r="C3381" t="s">
        <v>6877</v>
      </c>
      <c r="I3381" t="s">
        <v>6129</v>
      </c>
    </row>
    <row r="3382" spans="1:9" x14ac:dyDescent="0.3">
      <c r="A3382" t="s">
        <v>463</v>
      </c>
      <c r="B3382" t="s">
        <v>2285</v>
      </c>
      <c r="C3382" t="s">
        <v>3648</v>
      </c>
      <c r="I3382" t="s">
        <v>6132</v>
      </c>
    </row>
    <row r="3383" spans="1:9" x14ac:dyDescent="0.3">
      <c r="A3383" t="s">
        <v>2285</v>
      </c>
      <c r="B3383" t="s">
        <v>8372</v>
      </c>
      <c r="I3383" t="s">
        <v>6133</v>
      </c>
    </row>
    <row r="3384" spans="1:9" x14ac:dyDescent="0.3">
      <c r="A3384" t="s">
        <v>1235</v>
      </c>
      <c r="B3384" t="s">
        <v>2285</v>
      </c>
      <c r="C3384" t="s">
        <v>8372</v>
      </c>
      <c r="D3384" t="s">
        <v>4313</v>
      </c>
      <c r="E3384" t="s">
        <v>3648</v>
      </c>
      <c r="I3384" t="s">
        <v>6136</v>
      </c>
    </row>
    <row r="3385" spans="1:9" x14ac:dyDescent="0.3">
      <c r="A3385" t="s">
        <v>609</v>
      </c>
      <c r="B3385" t="s">
        <v>31</v>
      </c>
      <c r="I3385" t="s">
        <v>6138</v>
      </c>
    </row>
    <row r="3386" spans="1:9" x14ac:dyDescent="0.3">
      <c r="A3386" t="s">
        <v>2285</v>
      </c>
      <c r="I3386" t="s">
        <v>6140</v>
      </c>
    </row>
    <row r="3387" spans="1:9" x14ac:dyDescent="0.3">
      <c r="A3387" t="s">
        <v>2285</v>
      </c>
      <c r="I3387" t="s">
        <v>6141</v>
      </c>
    </row>
    <row r="3388" spans="1:9" x14ac:dyDescent="0.3">
      <c r="A3388" t="s">
        <v>463</v>
      </c>
      <c r="B3388" t="s">
        <v>2285</v>
      </c>
      <c r="I3388" t="s">
        <v>6143</v>
      </c>
    </row>
    <row r="3389" spans="1:9" x14ac:dyDescent="0.3">
      <c r="A3389" t="s">
        <v>484</v>
      </c>
      <c r="B3389" t="s">
        <v>463</v>
      </c>
      <c r="C3389" t="s">
        <v>2285</v>
      </c>
      <c r="D3389" t="s">
        <v>3648</v>
      </c>
      <c r="I3389" t="s">
        <v>6144</v>
      </c>
    </row>
    <row r="3390" spans="1:9" x14ac:dyDescent="0.3">
      <c r="A3390" t="s">
        <v>8372</v>
      </c>
      <c r="B3390" t="s">
        <v>3648</v>
      </c>
      <c r="I3390" t="s">
        <v>5280</v>
      </c>
    </row>
    <row r="3391" spans="1:9" x14ac:dyDescent="0.3">
      <c r="A3391" t="s">
        <v>609</v>
      </c>
      <c r="B3391" t="s">
        <v>1235</v>
      </c>
      <c r="I3391" t="s">
        <v>6146</v>
      </c>
    </row>
    <row r="3392" spans="1:9" x14ac:dyDescent="0.3">
      <c r="A3392" t="s">
        <v>2285</v>
      </c>
      <c r="I3392" t="s">
        <v>6147</v>
      </c>
    </row>
    <row r="3393" spans="1:9" x14ac:dyDescent="0.3">
      <c r="A3393" t="s">
        <v>1235</v>
      </c>
      <c r="B3393" t="s">
        <v>7902</v>
      </c>
      <c r="I3393" t="s">
        <v>6149</v>
      </c>
    </row>
    <row r="3394" spans="1:9" x14ac:dyDescent="0.3">
      <c r="A3394" t="s">
        <v>609</v>
      </c>
      <c r="B3394" t="s">
        <v>8374</v>
      </c>
      <c r="C3394" t="s">
        <v>8372</v>
      </c>
      <c r="I3394" t="s">
        <v>6150</v>
      </c>
    </row>
    <row r="3395" spans="1:9" x14ac:dyDescent="0.3">
      <c r="A3395" t="s">
        <v>609</v>
      </c>
      <c r="B3395" t="s">
        <v>463</v>
      </c>
      <c r="C3395" t="s">
        <v>2285</v>
      </c>
      <c r="D3395" t="s">
        <v>3648</v>
      </c>
      <c r="I3395" t="s">
        <v>6151</v>
      </c>
    </row>
    <row r="3396" spans="1:9" x14ac:dyDescent="0.3">
      <c r="A3396" t="s">
        <v>4675</v>
      </c>
      <c r="B3396" t="s">
        <v>8374</v>
      </c>
      <c r="C3396" t="s">
        <v>1235</v>
      </c>
      <c r="D3396" t="s">
        <v>3648</v>
      </c>
      <c r="I3396" t="s">
        <v>6153</v>
      </c>
    </row>
    <row r="3397" spans="1:9" x14ac:dyDescent="0.3">
      <c r="A3397" t="s">
        <v>347</v>
      </c>
      <c r="B3397" t="s">
        <v>1235</v>
      </c>
      <c r="C3397" t="s">
        <v>6325</v>
      </c>
      <c r="D3397" t="s">
        <v>463</v>
      </c>
      <c r="E3397" t="s">
        <v>4313</v>
      </c>
      <c r="I3397" t="s">
        <v>6155</v>
      </c>
    </row>
    <row r="3398" spans="1:9" x14ac:dyDescent="0.3">
      <c r="A3398" t="s">
        <v>463</v>
      </c>
      <c r="B3398" t="s">
        <v>2285</v>
      </c>
      <c r="C3398" t="s">
        <v>3648</v>
      </c>
      <c r="I3398" t="s">
        <v>6157</v>
      </c>
    </row>
    <row r="3399" spans="1:9" x14ac:dyDescent="0.3">
      <c r="A3399" t="s">
        <v>4675</v>
      </c>
      <c r="B3399" t="s">
        <v>1235</v>
      </c>
      <c r="I3399" t="s">
        <v>6158</v>
      </c>
    </row>
    <row r="3400" spans="1:9" x14ac:dyDescent="0.3">
      <c r="A3400" t="s">
        <v>4675</v>
      </c>
      <c r="B3400" t="s">
        <v>1235</v>
      </c>
      <c r="I3400" t="s">
        <v>6159</v>
      </c>
    </row>
    <row r="3401" spans="1:9" x14ac:dyDescent="0.3">
      <c r="A3401" t="s">
        <v>2285</v>
      </c>
      <c r="B3401" t="s">
        <v>4313</v>
      </c>
      <c r="C3401" t="s">
        <v>3648</v>
      </c>
      <c r="I3401" t="s">
        <v>6161</v>
      </c>
    </row>
    <row r="3402" spans="1:9" x14ac:dyDescent="0.3">
      <c r="A3402" t="s">
        <v>8372</v>
      </c>
      <c r="B3402" t="s">
        <v>3648</v>
      </c>
      <c r="I3402" t="s">
        <v>6162</v>
      </c>
    </row>
    <row r="3403" spans="1:9" x14ac:dyDescent="0.3">
      <c r="A3403" t="s">
        <v>2285</v>
      </c>
      <c r="B3403" t="s">
        <v>8372</v>
      </c>
      <c r="I3403" t="s">
        <v>6164</v>
      </c>
    </row>
    <row r="3404" spans="1:9" x14ac:dyDescent="0.3">
      <c r="A3404" t="s">
        <v>609</v>
      </c>
      <c r="I3404" t="s">
        <v>6165</v>
      </c>
    </row>
    <row r="3405" spans="1:9" x14ac:dyDescent="0.3">
      <c r="A3405" t="s">
        <v>1235</v>
      </c>
      <c r="B3405" t="s">
        <v>4207</v>
      </c>
      <c r="I3405" t="s">
        <v>6166</v>
      </c>
    </row>
    <row r="3406" spans="1:9" x14ac:dyDescent="0.3">
      <c r="A3406" t="s">
        <v>609</v>
      </c>
      <c r="B3406" t="s">
        <v>1235</v>
      </c>
      <c r="I3406" t="s">
        <v>6167</v>
      </c>
    </row>
    <row r="3407" spans="1:9" x14ac:dyDescent="0.3">
      <c r="A3407" t="s">
        <v>609</v>
      </c>
      <c r="B3407" t="s">
        <v>1235</v>
      </c>
      <c r="C3407" t="s">
        <v>4207</v>
      </c>
      <c r="D3407" t="s">
        <v>6877</v>
      </c>
      <c r="I3407" t="s">
        <v>6169</v>
      </c>
    </row>
    <row r="3408" spans="1:9" x14ac:dyDescent="0.3">
      <c r="A3408" t="s">
        <v>347</v>
      </c>
      <c r="B3408" t="s">
        <v>1235</v>
      </c>
      <c r="C3408" t="s">
        <v>6325</v>
      </c>
      <c r="D3408" t="s">
        <v>6877</v>
      </c>
      <c r="E3408" t="s">
        <v>5263</v>
      </c>
      <c r="I3408" t="s">
        <v>6171</v>
      </c>
    </row>
    <row r="3409" spans="1:9" x14ac:dyDescent="0.3">
      <c r="A3409" t="s">
        <v>4040</v>
      </c>
      <c r="B3409" t="s">
        <v>609</v>
      </c>
      <c r="C3409" t="s">
        <v>6325</v>
      </c>
      <c r="I3409" t="s">
        <v>6173</v>
      </c>
    </row>
    <row r="3410" spans="1:9" x14ac:dyDescent="0.3">
      <c r="A3410" t="s">
        <v>1235</v>
      </c>
      <c r="I3410" t="s">
        <v>6174</v>
      </c>
    </row>
    <row r="3411" spans="1:9" x14ac:dyDescent="0.3">
      <c r="A3411" t="s">
        <v>4675</v>
      </c>
      <c r="B3411" t="s">
        <v>1235</v>
      </c>
      <c r="I3411" t="s">
        <v>6176</v>
      </c>
    </row>
    <row r="3412" spans="1:9" x14ac:dyDescent="0.3">
      <c r="A3412" t="s">
        <v>609</v>
      </c>
      <c r="B3412" t="s">
        <v>1235</v>
      </c>
      <c r="I3412" t="s">
        <v>6178</v>
      </c>
    </row>
    <row r="3413" spans="1:9" x14ac:dyDescent="0.3">
      <c r="A3413" t="s">
        <v>609</v>
      </c>
      <c r="B3413" t="s">
        <v>1235</v>
      </c>
      <c r="I3413" t="s">
        <v>6181</v>
      </c>
    </row>
    <row r="3414" spans="1:9" x14ac:dyDescent="0.3">
      <c r="A3414" t="s">
        <v>1235</v>
      </c>
      <c r="B3414" t="s">
        <v>6877</v>
      </c>
      <c r="C3414" t="s">
        <v>3648</v>
      </c>
      <c r="I3414" t="s">
        <v>5139</v>
      </c>
    </row>
    <row r="3415" spans="1:9" x14ac:dyDescent="0.3">
      <c r="A3415" t="s">
        <v>2285</v>
      </c>
      <c r="B3415" t="s">
        <v>8372</v>
      </c>
      <c r="C3415" t="s">
        <v>3648</v>
      </c>
      <c r="I3415" t="s">
        <v>6182</v>
      </c>
    </row>
    <row r="3416" spans="1:9" x14ac:dyDescent="0.3">
      <c r="A3416" t="s">
        <v>1235</v>
      </c>
      <c r="B3416" t="s">
        <v>3648</v>
      </c>
      <c r="I3416" t="s">
        <v>6183</v>
      </c>
    </row>
    <row r="3417" spans="1:9" x14ac:dyDescent="0.3">
      <c r="A3417" t="s">
        <v>1235</v>
      </c>
      <c r="I3417" t="s">
        <v>6184</v>
      </c>
    </row>
    <row r="3418" spans="1:9" x14ac:dyDescent="0.3">
      <c r="A3418" t="s">
        <v>1235</v>
      </c>
      <c r="I3418" t="s">
        <v>6186</v>
      </c>
    </row>
    <row r="3419" spans="1:9" x14ac:dyDescent="0.3">
      <c r="A3419" t="s">
        <v>1235</v>
      </c>
      <c r="B3419" t="s">
        <v>7902</v>
      </c>
      <c r="I3419" t="s">
        <v>6188</v>
      </c>
    </row>
    <row r="3420" spans="1:9" x14ac:dyDescent="0.3">
      <c r="A3420" t="s">
        <v>484</v>
      </c>
      <c r="B3420" t="s">
        <v>8374</v>
      </c>
      <c r="C3420" t="s">
        <v>3648</v>
      </c>
      <c r="I3420" t="s">
        <v>6190</v>
      </c>
    </row>
    <row r="3421" spans="1:9" x14ac:dyDescent="0.3">
      <c r="A3421" t="s">
        <v>347</v>
      </c>
      <c r="B3421" t="s">
        <v>2285</v>
      </c>
      <c r="I3421" t="s">
        <v>6193</v>
      </c>
    </row>
    <row r="3422" spans="1:9" x14ac:dyDescent="0.3">
      <c r="A3422" t="s">
        <v>609</v>
      </c>
      <c r="B3422" t="s">
        <v>6325</v>
      </c>
      <c r="C3422" t="s">
        <v>6877</v>
      </c>
      <c r="I3422" t="s">
        <v>6194</v>
      </c>
    </row>
    <row r="3423" spans="1:9" x14ac:dyDescent="0.3">
      <c r="A3423" t="s">
        <v>8374</v>
      </c>
      <c r="B3423" t="s">
        <v>1235</v>
      </c>
      <c r="I3423" t="s">
        <v>6195</v>
      </c>
    </row>
    <row r="3424" spans="1:9" x14ac:dyDescent="0.3">
      <c r="A3424" t="s">
        <v>2285</v>
      </c>
      <c r="B3424" t="s">
        <v>3648</v>
      </c>
      <c r="I3424" t="s">
        <v>6197</v>
      </c>
    </row>
    <row r="3425" spans="1:9" x14ac:dyDescent="0.3">
      <c r="A3425" t="s">
        <v>347</v>
      </c>
      <c r="B3425" t="s">
        <v>609</v>
      </c>
      <c r="C3425" t="s">
        <v>1235</v>
      </c>
      <c r="D3425" t="s">
        <v>6877</v>
      </c>
      <c r="I3425" t="s">
        <v>6198</v>
      </c>
    </row>
    <row r="3426" spans="1:9" x14ac:dyDescent="0.3">
      <c r="A3426" t="s">
        <v>609</v>
      </c>
      <c r="B3426" t="s">
        <v>2285</v>
      </c>
      <c r="I3426" t="s">
        <v>6199</v>
      </c>
    </row>
    <row r="3427" spans="1:9" x14ac:dyDescent="0.3">
      <c r="A3427" t="s">
        <v>1235</v>
      </c>
      <c r="B3427" t="s">
        <v>2285</v>
      </c>
      <c r="C3427" t="s">
        <v>3648</v>
      </c>
      <c r="I3427" t="s">
        <v>6201</v>
      </c>
    </row>
    <row r="3428" spans="1:9" x14ac:dyDescent="0.3">
      <c r="A3428" t="s">
        <v>1235</v>
      </c>
      <c r="B3428" t="s">
        <v>8372</v>
      </c>
      <c r="I3428" t="s">
        <v>6202</v>
      </c>
    </row>
    <row r="3429" spans="1:9" x14ac:dyDescent="0.3">
      <c r="A3429" t="s">
        <v>2285</v>
      </c>
      <c r="B3429" t="s">
        <v>3648</v>
      </c>
      <c r="I3429" t="s">
        <v>6203</v>
      </c>
    </row>
    <row r="3430" spans="1:9" x14ac:dyDescent="0.3">
      <c r="A3430" t="s">
        <v>2285</v>
      </c>
      <c r="B3430" t="s">
        <v>8372</v>
      </c>
      <c r="I3430" t="s">
        <v>6205</v>
      </c>
    </row>
    <row r="3431" spans="1:9" x14ac:dyDescent="0.3">
      <c r="A3431" t="s">
        <v>609</v>
      </c>
      <c r="B3431" t="s">
        <v>1235</v>
      </c>
      <c r="I3431" t="s">
        <v>6206</v>
      </c>
    </row>
    <row r="3432" spans="1:9" x14ac:dyDescent="0.3">
      <c r="A3432" t="s">
        <v>484</v>
      </c>
      <c r="B3432" t="s">
        <v>8374</v>
      </c>
      <c r="C3432" t="s">
        <v>1235</v>
      </c>
      <c r="D3432" t="s">
        <v>3648</v>
      </c>
      <c r="E3432" t="s">
        <v>5263</v>
      </c>
      <c r="I3432" t="s">
        <v>6208</v>
      </c>
    </row>
    <row r="3433" spans="1:9" x14ac:dyDescent="0.3">
      <c r="A3433" t="s">
        <v>2285</v>
      </c>
      <c r="B3433" t="s">
        <v>8372</v>
      </c>
      <c r="C3433" t="s">
        <v>4313</v>
      </c>
      <c r="D3433" t="s">
        <v>3648</v>
      </c>
      <c r="I3433" t="s">
        <v>6210</v>
      </c>
    </row>
    <row r="3434" spans="1:9" x14ac:dyDescent="0.3">
      <c r="A3434" t="s">
        <v>609</v>
      </c>
      <c r="B3434" t="s">
        <v>1235</v>
      </c>
      <c r="I3434" t="s">
        <v>6212</v>
      </c>
    </row>
    <row r="3435" spans="1:9" x14ac:dyDescent="0.3">
      <c r="A3435" t="s">
        <v>484</v>
      </c>
      <c r="B3435" t="s">
        <v>3648</v>
      </c>
      <c r="I3435" t="s">
        <v>6213</v>
      </c>
    </row>
    <row r="3436" spans="1:9" x14ac:dyDescent="0.3">
      <c r="A3436" t="s">
        <v>484</v>
      </c>
      <c r="B3436" t="s">
        <v>347</v>
      </c>
      <c r="C3436" t="s">
        <v>463</v>
      </c>
      <c r="I3436" t="s">
        <v>6215</v>
      </c>
    </row>
    <row r="3437" spans="1:9" x14ac:dyDescent="0.3">
      <c r="A3437" t="s">
        <v>609</v>
      </c>
      <c r="I3437" t="s">
        <v>6218</v>
      </c>
    </row>
    <row r="3438" spans="1:9" x14ac:dyDescent="0.3">
      <c r="A3438" t="s">
        <v>1235</v>
      </c>
      <c r="B3438" t="s">
        <v>6877</v>
      </c>
      <c r="I3438" t="s">
        <v>6219</v>
      </c>
    </row>
    <row r="3439" spans="1:9" x14ac:dyDescent="0.3">
      <c r="A3439" t="s">
        <v>1235</v>
      </c>
      <c r="B3439" t="s">
        <v>6877</v>
      </c>
      <c r="C3439" t="s">
        <v>8375</v>
      </c>
      <c r="I3439" t="s">
        <v>6221</v>
      </c>
    </row>
    <row r="3440" spans="1:9" x14ac:dyDescent="0.3">
      <c r="A3440" t="s">
        <v>609</v>
      </c>
      <c r="B3440" t="s">
        <v>6877</v>
      </c>
      <c r="I3440" t="s">
        <v>6222</v>
      </c>
    </row>
    <row r="3441" spans="1:9" x14ac:dyDescent="0.3">
      <c r="A3441" t="s">
        <v>484</v>
      </c>
      <c r="B3441" t="s">
        <v>347</v>
      </c>
      <c r="C3441" t="s">
        <v>4040</v>
      </c>
      <c r="D3441" t="s">
        <v>6325</v>
      </c>
      <c r="E3441" t="s">
        <v>4313</v>
      </c>
      <c r="I3441" t="s">
        <v>6224</v>
      </c>
    </row>
    <row r="3442" spans="1:9" x14ac:dyDescent="0.3">
      <c r="A3442" t="s">
        <v>609</v>
      </c>
      <c r="B3442" t="s">
        <v>1235</v>
      </c>
      <c r="I3442" t="s">
        <v>6226</v>
      </c>
    </row>
    <row r="3443" spans="1:9" x14ac:dyDescent="0.3">
      <c r="A3443" t="s">
        <v>609</v>
      </c>
      <c r="B3443" t="s">
        <v>8374</v>
      </c>
      <c r="C3443" t="s">
        <v>1235</v>
      </c>
      <c r="D3443" t="s">
        <v>8372</v>
      </c>
      <c r="E3443" t="s">
        <v>6877</v>
      </c>
      <c r="I3443" t="s">
        <v>6228</v>
      </c>
    </row>
    <row r="3444" spans="1:9" x14ac:dyDescent="0.3">
      <c r="A3444" t="s">
        <v>347</v>
      </c>
      <c r="B3444" t="s">
        <v>1235</v>
      </c>
      <c r="C3444" t="s">
        <v>6877</v>
      </c>
      <c r="I3444" t="s">
        <v>6229</v>
      </c>
    </row>
    <row r="3445" spans="1:9" x14ac:dyDescent="0.3">
      <c r="A3445" t="s">
        <v>2285</v>
      </c>
      <c r="B3445" t="s">
        <v>3648</v>
      </c>
      <c r="I3445" t="s">
        <v>6231</v>
      </c>
    </row>
    <row r="3446" spans="1:9" x14ac:dyDescent="0.3">
      <c r="A3446" t="s">
        <v>484</v>
      </c>
      <c r="B3446" t="s">
        <v>1235</v>
      </c>
      <c r="C3446" t="s">
        <v>8375</v>
      </c>
      <c r="I3446" t="s">
        <v>6232</v>
      </c>
    </row>
    <row r="3447" spans="1:9" x14ac:dyDescent="0.3">
      <c r="A3447" t="s">
        <v>609</v>
      </c>
      <c r="B3447" t="s">
        <v>1235</v>
      </c>
      <c r="I3447" t="s">
        <v>6234</v>
      </c>
    </row>
    <row r="3448" spans="1:9" x14ac:dyDescent="0.3">
      <c r="A3448" t="s">
        <v>609</v>
      </c>
      <c r="B3448" t="s">
        <v>1235</v>
      </c>
      <c r="I3448" t="s">
        <v>6237</v>
      </c>
    </row>
    <row r="3449" spans="1:9" x14ac:dyDescent="0.3">
      <c r="A3449" t="s">
        <v>5263</v>
      </c>
      <c r="I3449" t="s">
        <v>6238</v>
      </c>
    </row>
    <row r="3450" spans="1:9" x14ac:dyDescent="0.3">
      <c r="A3450" t="s">
        <v>609</v>
      </c>
      <c r="B3450" t="s">
        <v>8374</v>
      </c>
      <c r="C3450" t="s">
        <v>1235</v>
      </c>
      <c r="D3450" t="s">
        <v>3648</v>
      </c>
      <c r="I3450" t="s">
        <v>6239</v>
      </c>
    </row>
    <row r="3451" spans="1:9" x14ac:dyDescent="0.3">
      <c r="A3451" t="s">
        <v>1235</v>
      </c>
      <c r="B3451" t="s">
        <v>8372</v>
      </c>
      <c r="C3451" t="s">
        <v>4313</v>
      </c>
      <c r="I3451" t="s">
        <v>6240</v>
      </c>
    </row>
    <row r="3452" spans="1:9" x14ac:dyDescent="0.3">
      <c r="A3452" t="s">
        <v>1235</v>
      </c>
      <c r="I3452" t="s">
        <v>6244</v>
      </c>
    </row>
    <row r="3453" spans="1:9" x14ac:dyDescent="0.3">
      <c r="A3453" t="s">
        <v>1235</v>
      </c>
      <c r="I3453" t="s">
        <v>6246</v>
      </c>
    </row>
    <row r="3454" spans="1:9" x14ac:dyDescent="0.3">
      <c r="A3454" t="s">
        <v>609</v>
      </c>
      <c r="B3454" t="s">
        <v>1235</v>
      </c>
      <c r="I3454" t="s">
        <v>6248</v>
      </c>
    </row>
    <row r="3455" spans="1:9" x14ac:dyDescent="0.3">
      <c r="A3455" t="s">
        <v>609</v>
      </c>
      <c r="B3455" t="s">
        <v>4207</v>
      </c>
      <c r="C3455" t="s">
        <v>4313</v>
      </c>
      <c r="I3455" t="s">
        <v>6251</v>
      </c>
    </row>
    <row r="3456" spans="1:9" x14ac:dyDescent="0.3">
      <c r="A3456" t="s">
        <v>4675</v>
      </c>
      <c r="B3456" t="s">
        <v>8374</v>
      </c>
      <c r="C3456" t="s">
        <v>1235</v>
      </c>
      <c r="D3456" t="s">
        <v>6877</v>
      </c>
      <c r="E3456" t="s">
        <v>3648</v>
      </c>
      <c r="I3456" t="s">
        <v>6253</v>
      </c>
    </row>
    <row r="3457" spans="1:9" x14ac:dyDescent="0.3">
      <c r="A3457" t="s">
        <v>1235</v>
      </c>
      <c r="I3457" t="s">
        <v>6254</v>
      </c>
    </row>
    <row r="3458" spans="1:9" x14ac:dyDescent="0.3">
      <c r="A3458" t="s">
        <v>609</v>
      </c>
      <c r="B3458" t="s">
        <v>1235</v>
      </c>
      <c r="I3458" t="s">
        <v>6256</v>
      </c>
    </row>
    <row r="3459" spans="1:9" x14ac:dyDescent="0.3">
      <c r="A3459" t="s">
        <v>609</v>
      </c>
      <c r="B3459" t="s">
        <v>8374</v>
      </c>
      <c r="C3459" t="s">
        <v>1235</v>
      </c>
      <c r="D3459" t="s">
        <v>8372</v>
      </c>
      <c r="E3459" t="s">
        <v>3648</v>
      </c>
      <c r="I3459" t="s">
        <v>6258</v>
      </c>
    </row>
    <row r="3460" spans="1:9" x14ac:dyDescent="0.3">
      <c r="A3460" t="s">
        <v>1235</v>
      </c>
      <c r="B3460" t="s">
        <v>3648</v>
      </c>
      <c r="I3460" t="s">
        <v>6259</v>
      </c>
    </row>
    <row r="3461" spans="1:9" x14ac:dyDescent="0.3">
      <c r="A3461" t="s">
        <v>8374</v>
      </c>
      <c r="B3461" t="s">
        <v>1235</v>
      </c>
      <c r="I3461" t="s">
        <v>6260</v>
      </c>
    </row>
    <row r="3462" spans="1:9" x14ac:dyDescent="0.3">
      <c r="A3462" t="s">
        <v>4675</v>
      </c>
      <c r="B3462" t="s">
        <v>8374</v>
      </c>
      <c r="C3462" t="s">
        <v>1235</v>
      </c>
      <c r="D3462" t="s">
        <v>8372</v>
      </c>
      <c r="E3462" t="s">
        <v>3648</v>
      </c>
      <c r="I3462" t="s">
        <v>6263</v>
      </c>
    </row>
    <row r="3463" spans="1:9" x14ac:dyDescent="0.3">
      <c r="A3463" t="s">
        <v>1235</v>
      </c>
      <c r="I3463" t="s">
        <v>6264</v>
      </c>
    </row>
    <row r="3464" spans="1:9" x14ac:dyDescent="0.3">
      <c r="A3464" t="s">
        <v>4675</v>
      </c>
      <c r="B3464" t="s">
        <v>8374</v>
      </c>
      <c r="C3464" t="s">
        <v>1235</v>
      </c>
      <c r="D3464" t="s">
        <v>3648</v>
      </c>
      <c r="I3464" t="s">
        <v>6266</v>
      </c>
    </row>
    <row r="3465" spans="1:9" x14ac:dyDescent="0.3">
      <c r="A3465" t="s">
        <v>8374</v>
      </c>
      <c r="B3465" t="s">
        <v>2285</v>
      </c>
      <c r="C3465" t="s">
        <v>4207</v>
      </c>
      <c r="D3465" t="s">
        <v>3648</v>
      </c>
      <c r="I3465" t="s">
        <v>6269</v>
      </c>
    </row>
    <row r="3466" spans="1:9" x14ac:dyDescent="0.3">
      <c r="A3466" t="s">
        <v>609</v>
      </c>
      <c r="B3466" t="s">
        <v>1235</v>
      </c>
      <c r="C3466" t="s">
        <v>6877</v>
      </c>
      <c r="I3466" t="s">
        <v>6271</v>
      </c>
    </row>
    <row r="3467" spans="1:9" x14ac:dyDescent="0.3">
      <c r="A3467" t="s">
        <v>1235</v>
      </c>
      <c r="B3467" t="s">
        <v>8372</v>
      </c>
      <c r="C3467" t="s">
        <v>4313</v>
      </c>
      <c r="I3467" t="s">
        <v>6273</v>
      </c>
    </row>
    <row r="3468" spans="1:9" x14ac:dyDescent="0.3">
      <c r="A3468" t="s">
        <v>609</v>
      </c>
      <c r="B3468" t="s">
        <v>8374</v>
      </c>
      <c r="C3468" t="s">
        <v>1235</v>
      </c>
      <c r="I3468" t="s">
        <v>6274</v>
      </c>
    </row>
    <row r="3469" spans="1:9" x14ac:dyDescent="0.3">
      <c r="A3469" t="s">
        <v>8374</v>
      </c>
      <c r="B3469" t="s">
        <v>1235</v>
      </c>
      <c r="C3469" t="s">
        <v>3648</v>
      </c>
      <c r="I3469" t="s">
        <v>6275</v>
      </c>
    </row>
    <row r="3470" spans="1:9" x14ac:dyDescent="0.3">
      <c r="A3470" t="s">
        <v>1235</v>
      </c>
      <c r="I3470" t="s">
        <v>6282</v>
      </c>
    </row>
    <row r="3471" spans="1:9" x14ac:dyDescent="0.3">
      <c r="A3471" t="s">
        <v>1235</v>
      </c>
      <c r="B3471" t="s">
        <v>6877</v>
      </c>
      <c r="I3471" t="s">
        <v>6286</v>
      </c>
    </row>
    <row r="3472" spans="1:9" x14ac:dyDescent="0.3">
      <c r="A3472" t="s">
        <v>347</v>
      </c>
      <c r="B3472" t="s">
        <v>1235</v>
      </c>
      <c r="C3472" t="s">
        <v>6877</v>
      </c>
      <c r="I3472" t="s">
        <v>6288</v>
      </c>
    </row>
    <row r="3473" spans="1:9" x14ac:dyDescent="0.3">
      <c r="A3473" t="s">
        <v>1235</v>
      </c>
      <c r="I3473" t="s">
        <v>6290</v>
      </c>
    </row>
    <row r="3474" spans="1:9" x14ac:dyDescent="0.3">
      <c r="A3474" t="s">
        <v>609</v>
      </c>
      <c r="B3474" t="s">
        <v>2285</v>
      </c>
      <c r="C3474" t="s">
        <v>4313</v>
      </c>
      <c r="I3474" t="s">
        <v>6292</v>
      </c>
    </row>
    <row r="3475" spans="1:9" x14ac:dyDescent="0.3">
      <c r="A3475" t="s">
        <v>2285</v>
      </c>
      <c r="B3475" t="s">
        <v>3648</v>
      </c>
      <c r="I3475" t="s">
        <v>6293</v>
      </c>
    </row>
    <row r="3476" spans="1:9" x14ac:dyDescent="0.3">
      <c r="A3476" t="s">
        <v>8374</v>
      </c>
      <c r="B3476" t="s">
        <v>3648</v>
      </c>
      <c r="C3476" t="s">
        <v>8375</v>
      </c>
      <c r="I3476" t="s">
        <v>6295</v>
      </c>
    </row>
    <row r="3477" spans="1:9" x14ac:dyDescent="0.3">
      <c r="A3477" t="s">
        <v>8372</v>
      </c>
      <c r="B3477" t="s">
        <v>6877</v>
      </c>
      <c r="C3477" t="s">
        <v>3648</v>
      </c>
      <c r="I3477" t="s">
        <v>6297</v>
      </c>
    </row>
    <row r="3478" spans="1:9" x14ac:dyDescent="0.3">
      <c r="A3478" t="s">
        <v>2285</v>
      </c>
      <c r="B3478" t="s">
        <v>4313</v>
      </c>
      <c r="C3478" t="s">
        <v>3648</v>
      </c>
      <c r="I3478" t="s">
        <v>6300</v>
      </c>
    </row>
    <row r="3479" spans="1:9" x14ac:dyDescent="0.3">
      <c r="A3479" t="s">
        <v>1235</v>
      </c>
      <c r="B3479" t="s">
        <v>2285</v>
      </c>
      <c r="C3479" t="s">
        <v>3648</v>
      </c>
      <c r="I3479" t="s">
        <v>6301</v>
      </c>
    </row>
    <row r="3480" spans="1:9" x14ac:dyDescent="0.3">
      <c r="A3480" t="s">
        <v>609</v>
      </c>
      <c r="B3480" t="s">
        <v>8374</v>
      </c>
      <c r="C3480" t="s">
        <v>2285</v>
      </c>
      <c r="D3480" t="s">
        <v>3648</v>
      </c>
      <c r="I3480" t="s">
        <v>6304</v>
      </c>
    </row>
    <row r="3481" spans="1:9" x14ac:dyDescent="0.3">
      <c r="A3481" t="s">
        <v>609</v>
      </c>
      <c r="B3481" t="s">
        <v>1235</v>
      </c>
      <c r="C3481" t="s">
        <v>463</v>
      </c>
      <c r="I3481" t="s">
        <v>6305</v>
      </c>
    </row>
    <row r="3482" spans="1:9" x14ac:dyDescent="0.3">
      <c r="A3482" t="s">
        <v>609</v>
      </c>
      <c r="B3482" t="s">
        <v>1235</v>
      </c>
      <c r="C3482" t="s">
        <v>4207</v>
      </c>
      <c r="I3482" t="s">
        <v>6312</v>
      </c>
    </row>
    <row r="3483" spans="1:9" x14ac:dyDescent="0.3">
      <c r="A3483" t="s">
        <v>4040</v>
      </c>
      <c r="B3483" t="s">
        <v>6325</v>
      </c>
      <c r="I3483" t="s">
        <v>6314</v>
      </c>
    </row>
    <row r="3484" spans="1:9" x14ac:dyDescent="0.3">
      <c r="A3484" t="s">
        <v>1235</v>
      </c>
      <c r="B3484" t="s">
        <v>3648</v>
      </c>
      <c r="I3484" t="s">
        <v>6317</v>
      </c>
    </row>
    <row r="3485" spans="1:9" x14ac:dyDescent="0.3">
      <c r="A3485" t="s">
        <v>484</v>
      </c>
      <c r="B3485" t="s">
        <v>1235</v>
      </c>
      <c r="C3485" t="s">
        <v>3648</v>
      </c>
      <c r="D3485" t="s">
        <v>8375</v>
      </c>
      <c r="I3485" t="s">
        <v>6320</v>
      </c>
    </row>
    <row r="3486" spans="1:9" x14ac:dyDescent="0.3">
      <c r="A3486" t="s">
        <v>484</v>
      </c>
      <c r="B3486" t="s">
        <v>4313</v>
      </c>
      <c r="C3486" t="s">
        <v>3648</v>
      </c>
      <c r="I3486" t="s">
        <v>6321</v>
      </c>
    </row>
    <row r="3487" spans="1:9" x14ac:dyDescent="0.3">
      <c r="A3487" t="s">
        <v>609</v>
      </c>
      <c r="B3487" t="s">
        <v>463</v>
      </c>
      <c r="C3487" t="s">
        <v>2285</v>
      </c>
      <c r="D3487" t="s">
        <v>3648</v>
      </c>
      <c r="I3487" t="s">
        <v>6327</v>
      </c>
    </row>
    <row r="3488" spans="1:9" x14ac:dyDescent="0.3">
      <c r="A3488" t="s">
        <v>609</v>
      </c>
      <c r="B3488" t="s">
        <v>1235</v>
      </c>
      <c r="C3488" t="s">
        <v>6877</v>
      </c>
      <c r="D3488" t="s">
        <v>8375</v>
      </c>
      <c r="I3488" t="s">
        <v>6332</v>
      </c>
    </row>
    <row r="3489" spans="1:9" x14ac:dyDescent="0.3">
      <c r="A3489" t="s">
        <v>1235</v>
      </c>
      <c r="I3489" t="s">
        <v>6336</v>
      </c>
    </row>
    <row r="3490" spans="1:9" x14ac:dyDescent="0.3">
      <c r="A3490" t="s">
        <v>2285</v>
      </c>
      <c r="B3490" t="s">
        <v>3648</v>
      </c>
      <c r="I3490" t="s">
        <v>6338</v>
      </c>
    </row>
    <row r="3491" spans="1:9" x14ac:dyDescent="0.3">
      <c r="A3491" t="s">
        <v>2285</v>
      </c>
      <c r="I3491" t="s">
        <v>6339</v>
      </c>
    </row>
    <row r="3492" spans="1:9" x14ac:dyDescent="0.3">
      <c r="A3492" t="s">
        <v>609</v>
      </c>
      <c r="B3492" t="s">
        <v>1235</v>
      </c>
      <c r="I3492" t="s">
        <v>6340</v>
      </c>
    </row>
    <row r="3493" spans="1:9" x14ac:dyDescent="0.3">
      <c r="A3493" t="s">
        <v>1235</v>
      </c>
      <c r="B3493" t="s">
        <v>3648</v>
      </c>
      <c r="I3493" t="s">
        <v>6341</v>
      </c>
    </row>
    <row r="3494" spans="1:9" x14ac:dyDescent="0.3">
      <c r="A3494" t="s">
        <v>463</v>
      </c>
      <c r="B3494" t="s">
        <v>2285</v>
      </c>
      <c r="C3494" t="s">
        <v>8372</v>
      </c>
      <c r="D3494" t="s">
        <v>3648</v>
      </c>
      <c r="I3494" t="s">
        <v>6343</v>
      </c>
    </row>
    <row r="3495" spans="1:9" x14ac:dyDescent="0.3">
      <c r="A3495" t="s">
        <v>609</v>
      </c>
      <c r="B3495" t="s">
        <v>8374</v>
      </c>
      <c r="I3495" t="s">
        <v>6347</v>
      </c>
    </row>
    <row r="3496" spans="1:9" x14ac:dyDescent="0.3">
      <c r="A3496" t="s">
        <v>609</v>
      </c>
      <c r="B3496" t="s">
        <v>2285</v>
      </c>
      <c r="I3496" t="s">
        <v>6348</v>
      </c>
    </row>
    <row r="3497" spans="1:9" x14ac:dyDescent="0.3">
      <c r="A3497" t="s">
        <v>4675</v>
      </c>
      <c r="B3497" t="s">
        <v>1235</v>
      </c>
      <c r="C3497" t="s">
        <v>6877</v>
      </c>
      <c r="D3497" t="s">
        <v>5263</v>
      </c>
      <c r="I3497" t="s">
        <v>6350</v>
      </c>
    </row>
    <row r="3498" spans="1:9" x14ac:dyDescent="0.3">
      <c r="A3498" t="s">
        <v>8374</v>
      </c>
      <c r="B3498" t="s">
        <v>1235</v>
      </c>
      <c r="I3498" t="s">
        <v>6351</v>
      </c>
    </row>
    <row r="3499" spans="1:9" x14ac:dyDescent="0.3">
      <c r="A3499" t="s">
        <v>609</v>
      </c>
      <c r="I3499" t="s">
        <v>6355</v>
      </c>
    </row>
    <row r="3500" spans="1:9" x14ac:dyDescent="0.3">
      <c r="A3500" t="s">
        <v>5263</v>
      </c>
      <c r="I3500" t="s">
        <v>6362</v>
      </c>
    </row>
    <row r="3501" spans="1:9" x14ac:dyDescent="0.3">
      <c r="A3501" t="s">
        <v>609</v>
      </c>
      <c r="B3501" t="s">
        <v>1235</v>
      </c>
      <c r="C3501" t="s">
        <v>6877</v>
      </c>
      <c r="I3501" t="s">
        <v>6364</v>
      </c>
    </row>
    <row r="3502" spans="1:9" x14ac:dyDescent="0.3">
      <c r="A3502" t="s">
        <v>1235</v>
      </c>
      <c r="I3502" t="s">
        <v>6368</v>
      </c>
    </row>
    <row r="3503" spans="1:9" x14ac:dyDescent="0.3">
      <c r="A3503" t="s">
        <v>609</v>
      </c>
      <c r="I3503" t="s">
        <v>6370</v>
      </c>
    </row>
    <row r="3504" spans="1:9" x14ac:dyDescent="0.3">
      <c r="A3504" t="s">
        <v>347</v>
      </c>
      <c r="B3504" t="s">
        <v>1235</v>
      </c>
      <c r="C3504" t="s">
        <v>6877</v>
      </c>
      <c r="I3504" t="s">
        <v>6371</v>
      </c>
    </row>
    <row r="3505" spans="1:9" x14ac:dyDescent="0.3">
      <c r="A3505" t="s">
        <v>609</v>
      </c>
      <c r="B3505" t="s">
        <v>1235</v>
      </c>
      <c r="C3505" t="s">
        <v>6877</v>
      </c>
      <c r="I3505" t="s">
        <v>6372</v>
      </c>
    </row>
    <row r="3506" spans="1:9" x14ac:dyDescent="0.3">
      <c r="A3506" t="s">
        <v>609</v>
      </c>
      <c r="B3506" t="s">
        <v>1235</v>
      </c>
      <c r="I3506" t="s">
        <v>6373</v>
      </c>
    </row>
    <row r="3507" spans="1:9" x14ac:dyDescent="0.3">
      <c r="A3507" t="s">
        <v>347</v>
      </c>
      <c r="B3507" t="s">
        <v>1235</v>
      </c>
      <c r="I3507" t="s">
        <v>6375</v>
      </c>
    </row>
    <row r="3508" spans="1:9" x14ac:dyDescent="0.3">
      <c r="A3508" t="s">
        <v>1235</v>
      </c>
      <c r="I3508" t="s">
        <v>6376</v>
      </c>
    </row>
    <row r="3509" spans="1:9" x14ac:dyDescent="0.3">
      <c r="A3509" t="s">
        <v>8374</v>
      </c>
      <c r="B3509" t="s">
        <v>1235</v>
      </c>
      <c r="C3509" t="s">
        <v>6877</v>
      </c>
      <c r="D3509" t="s">
        <v>3648</v>
      </c>
      <c r="I3509" t="s">
        <v>6378</v>
      </c>
    </row>
    <row r="3510" spans="1:9" x14ac:dyDescent="0.3">
      <c r="A3510" t="s">
        <v>1235</v>
      </c>
      <c r="I3510" t="s">
        <v>6379</v>
      </c>
    </row>
    <row r="3511" spans="1:9" x14ac:dyDescent="0.3">
      <c r="A3511" t="s">
        <v>1235</v>
      </c>
      <c r="B3511" t="s">
        <v>6081</v>
      </c>
      <c r="I3511" t="s">
        <v>6384</v>
      </c>
    </row>
    <row r="3512" spans="1:9" x14ac:dyDescent="0.3">
      <c r="A3512" t="s">
        <v>1235</v>
      </c>
      <c r="B3512" t="s">
        <v>7902</v>
      </c>
      <c r="C3512" t="s">
        <v>3648</v>
      </c>
      <c r="D3512" t="s">
        <v>8375</v>
      </c>
      <c r="I3512" t="s">
        <v>6385</v>
      </c>
    </row>
    <row r="3513" spans="1:9" x14ac:dyDescent="0.3">
      <c r="A3513" t="s">
        <v>609</v>
      </c>
      <c r="I3513" t="s">
        <v>6388</v>
      </c>
    </row>
    <row r="3514" spans="1:9" x14ac:dyDescent="0.3">
      <c r="A3514" t="s">
        <v>1235</v>
      </c>
      <c r="B3514" t="s">
        <v>4313</v>
      </c>
      <c r="C3514" t="s">
        <v>3648</v>
      </c>
      <c r="I3514" t="s">
        <v>6389</v>
      </c>
    </row>
    <row r="3515" spans="1:9" x14ac:dyDescent="0.3">
      <c r="A3515" t="s">
        <v>8374</v>
      </c>
      <c r="B3515" t="s">
        <v>1235</v>
      </c>
      <c r="C3515" t="s">
        <v>8372</v>
      </c>
      <c r="I3515" t="s">
        <v>6394</v>
      </c>
    </row>
    <row r="3516" spans="1:9" x14ac:dyDescent="0.3">
      <c r="A3516" t="s">
        <v>609</v>
      </c>
      <c r="B3516" t="s">
        <v>8374</v>
      </c>
      <c r="C3516" t="s">
        <v>1235</v>
      </c>
      <c r="I3516" t="s">
        <v>6396</v>
      </c>
    </row>
    <row r="3517" spans="1:9" x14ac:dyDescent="0.3">
      <c r="A3517" t="s">
        <v>8374</v>
      </c>
      <c r="B3517" t="s">
        <v>1235</v>
      </c>
      <c r="I3517" t="s">
        <v>6399</v>
      </c>
    </row>
    <row r="3518" spans="1:9" x14ac:dyDescent="0.3">
      <c r="A3518" t="s">
        <v>609</v>
      </c>
      <c r="B3518" t="s">
        <v>1235</v>
      </c>
      <c r="C3518" t="s">
        <v>8373</v>
      </c>
      <c r="I3518" t="s">
        <v>6403</v>
      </c>
    </row>
    <row r="3519" spans="1:9" x14ac:dyDescent="0.3">
      <c r="A3519" t="s">
        <v>484</v>
      </c>
      <c r="B3519" t="s">
        <v>8374</v>
      </c>
      <c r="C3519" t="s">
        <v>3648</v>
      </c>
      <c r="I3519" t="s">
        <v>6405</v>
      </c>
    </row>
    <row r="3520" spans="1:9" x14ac:dyDescent="0.3">
      <c r="A3520" t="s">
        <v>1235</v>
      </c>
      <c r="B3520" t="s">
        <v>2285</v>
      </c>
      <c r="C3520" t="s">
        <v>8372</v>
      </c>
      <c r="D3520" t="s">
        <v>3648</v>
      </c>
      <c r="I3520" t="s">
        <v>6411</v>
      </c>
    </row>
    <row r="3521" spans="1:9" x14ac:dyDescent="0.3">
      <c r="A3521" t="s">
        <v>1235</v>
      </c>
      <c r="I3521" t="s">
        <v>6414</v>
      </c>
    </row>
    <row r="3522" spans="1:9" x14ac:dyDescent="0.3">
      <c r="A3522" t="s">
        <v>609</v>
      </c>
      <c r="I3522" t="s">
        <v>6416</v>
      </c>
    </row>
    <row r="3523" spans="1:9" x14ac:dyDescent="0.3">
      <c r="A3523" t="s">
        <v>484</v>
      </c>
      <c r="B3523" t="s">
        <v>347</v>
      </c>
      <c r="I3523" t="s">
        <v>6422</v>
      </c>
    </row>
    <row r="3524" spans="1:9" x14ac:dyDescent="0.3">
      <c r="A3524" t="s">
        <v>484</v>
      </c>
      <c r="B3524" t="s">
        <v>8374</v>
      </c>
      <c r="C3524" t="s">
        <v>1235</v>
      </c>
      <c r="I3524" t="s">
        <v>6424</v>
      </c>
    </row>
    <row r="3525" spans="1:9" x14ac:dyDescent="0.3">
      <c r="A3525" t="s">
        <v>1235</v>
      </c>
      <c r="B3525" t="s">
        <v>6325</v>
      </c>
      <c r="I3525" t="s">
        <v>6427</v>
      </c>
    </row>
    <row r="3526" spans="1:9" x14ac:dyDescent="0.3">
      <c r="A3526" t="s">
        <v>347</v>
      </c>
      <c r="B3526" t="s">
        <v>6325</v>
      </c>
      <c r="C3526" t="s">
        <v>463</v>
      </c>
      <c r="I3526" t="s">
        <v>344</v>
      </c>
    </row>
    <row r="3527" spans="1:9" x14ac:dyDescent="0.3">
      <c r="A3527" t="s">
        <v>609</v>
      </c>
      <c r="B3527" t="s">
        <v>1235</v>
      </c>
      <c r="C3527" t="s">
        <v>6325</v>
      </c>
      <c r="D3527" t="s">
        <v>4207</v>
      </c>
      <c r="E3527" t="s">
        <v>6081</v>
      </c>
      <c r="F3527" t="s">
        <v>6877</v>
      </c>
      <c r="I3527" t="s">
        <v>6432</v>
      </c>
    </row>
    <row r="3528" spans="1:9" x14ac:dyDescent="0.3">
      <c r="A3528" t="s">
        <v>463</v>
      </c>
      <c r="B3528" t="s">
        <v>3648</v>
      </c>
      <c r="I3528" t="s">
        <v>6436</v>
      </c>
    </row>
    <row r="3529" spans="1:9" x14ac:dyDescent="0.3">
      <c r="A3529" t="s">
        <v>8374</v>
      </c>
      <c r="B3529" t="s">
        <v>1235</v>
      </c>
      <c r="C3529" t="s">
        <v>6877</v>
      </c>
      <c r="D3529" t="s">
        <v>3648</v>
      </c>
      <c r="I3529" t="s">
        <v>6437</v>
      </c>
    </row>
    <row r="3530" spans="1:9" x14ac:dyDescent="0.3">
      <c r="A3530" t="s">
        <v>609</v>
      </c>
      <c r="I3530" t="s">
        <v>6438</v>
      </c>
    </row>
    <row r="3531" spans="1:9" x14ac:dyDescent="0.3">
      <c r="A3531" t="s">
        <v>2285</v>
      </c>
      <c r="I3531" t="s">
        <v>6439</v>
      </c>
    </row>
    <row r="3532" spans="1:9" x14ac:dyDescent="0.3">
      <c r="A3532" t="s">
        <v>1235</v>
      </c>
      <c r="B3532" t="s">
        <v>2285</v>
      </c>
      <c r="C3532" t="s">
        <v>8372</v>
      </c>
      <c r="I3532" t="s">
        <v>6441</v>
      </c>
    </row>
    <row r="3533" spans="1:9" x14ac:dyDescent="0.3">
      <c r="A3533" t="s">
        <v>1235</v>
      </c>
      <c r="I3533" t="s">
        <v>6442</v>
      </c>
    </row>
    <row r="3534" spans="1:9" x14ac:dyDescent="0.3">
      <c r="A3534" t="s">
        <v>609</v>
      </c>
      <c r="B3534" t="s">
        <v>6877</v>
      </c>
      <c r="I3534" t="s">
        <v>6443</v>
      </c>
    </row>
    <row r="3535" spans="1:9" x14ac:dyDescent="0.3">
      <c r="A3535" t="s">
        <v>1235</v>
      </c>
      <c r="B3535" t="s">
        <v>6325</v>
      </c>
      <c r="C3535" t="s">
        <v>6877</v>
      </c>
      <c r="I3535" t="s">
        <v>6445</v>
      </c>
    </row>
    <row r="3536" spans="1:9" x14ac:dyDescent="0.3">
      <c r="A3536" t="s">
        <v>484</v>
      </c>
      <c r="B3536" t="s">
        <v>347</v>
      </c>
      <c r="C3536" t="s">
        <v>1235</v>
      </c>
      <c r="I3536" t="s">
        <v>373</v>
      </c>
    </row>
    <row r="3537" spans="1:9" x14ac:dyDescent="0.3">
      <c r="A3537" t="s">
        <v>1235</v>
      </c>
      <c r="B3537" t="s">
        <v>6877</v>
      </c>
      <c r="I3537" t="s">
        <v>6446</v>
      </c>
    </row>
    <row r="3538" spans="1:9" x14ac:dyDescent="0.3">
      <c r="A3538" t="s">
        <v>1235</v>
      </c>
      <c r="B3538" t="s">
        <v>2285</v>
      </c>
      <c r="I3538" t="s">
        <v>6448</v>
      </c>
    </row>
    <row r="3539" spans="1:9" x14ac:dyDescent="0.3">
      <c r="A3539" t="s">
        <v>1235</v>
      </c>
      <c r="B3539" t="s">
        <v>6877</v>
      </c>
      <c r="I3539" t="s">
        <v>6450</v>
      </c>
    </row>
    <row r="3540" spans="1:9" x14ac:dyDescent="0.3">
      <c r="A3540" t="s">
        <v>609</v>
      </c>
      <c r="B3540" t="s">
        <v>2285</v>
      </c>
      <c r="C3540" t="s">
        <v>4313</v>
      </c>
      <c r="I3540" t="s">
        <v>5943</v>
      </c>
    </row>
    <row r="3541" spans="1:9" x14ac:dyDescent="0.3">
      <c r="A3541" t="s">
        <v>609</v>
      </c>
      <c r="B3541" t="s">
        <v>1235</v>
      </c>
      <c r="C3541" t="s">
        <v>6877</v>
      </c>
      <c r="I3541" t="s">
        <v>6454</v>
      </c>
    </row>
    <row r="3542" spans="1:9" x14ac:dyDescent="0.3">
      <c r="A3542" t="s">
        <v>8372</v>
      </c>
      <c r="B3542" t="s">
        <v>3648</v>
      </c>
      <c r="I3542" t="s">
        <v>6455</v>
      </c>
    </row>
    <row r="3543" spans="1:9" x14ac:dyDescent="0.3">
      <c r="A3543" t="s">
        <v>1235</v>
      </c>
      <c r="B3543" t="s">
        <v>6877</v>
      </c>
      <c r="I3543" t="s">
        <v>6456</v>
      </c>
    </row>
    <row r="3544" spans="1:9" x14ac:dyDescent="0.3">
      <c r="A3544" t="s">
        <v>609</v>
      </c>
      <c r="B3544" t="s">
        <v>1235</v>
      </c>
      <c r="I3544" t="s">
        <v>6458</v>
      </c>
    </row>
    <row r="3545" spans="1:9" x14ac:dyDescent="0.3">
      <c r="A3545" t="s">
        <v>2285</v>
      </c>
      <c r="B3545" t="s">
        <v>4313</v>
      </c>
      <c r="C3545" t="s">
        <v>3648</v>
      </c>
      <c r="I3545" t="s">
        <v>6459</v>
      </c>
    </row>
    <row r="3546" spans="1:9" x14ac:dyDescent="0.3">
      <c r="A3546" t="s">
        <v>347</v>
      </c>
      <c r="B3546" t="s">
        <v>1235</v>
      </c>
      <c r="C3546" t="s">
        <v>7902</v>
      </c>
      <c r="D3546" t="s">
        <v>3648</v>
      </c>
      <c r="E3546" t="s">
        <v>8375</v>
      </c>
      <c r="I3546" t="s">
        <v>6462</v>
      </c>
    </row>
    <row r="3547" spans="1:9" x14ac:dyDescent="0.3">
      <c r="A3547" t="s">
        <v>1235</v>
      </c>
      <c r="B3547" t="s">
        <v>2285</v>
      </c>
      <c r="C3547" t="s">
        <v>3648</v>
      </c>
      <c r="I3547" t="s">
        <v>6467</v>
      </c>
    </row>
    <row r="3548" spans="1:9" x14ac:dyDescent="0.3">
      <c r="A3548" t="s">
        <v>1235</v>
      </c>
      <c r="I3548" t="s">
        <v>6468</v>
      </c>
    </row>
    <row r="3549" spans="1:9" x14ac:dyDescent="0.3">
      <c r="A3549" t="s">
        <v>609</v>
      </c>
      <c r="B3549" t="s">
        <v>8374</v>
      </c>
      <c r="C3549" t="s">
        <v>8372</v>
      </c>
      <c r="I3549" t="s">
        <v>6469</v>
      </c>
    </row>
    <row r="3550" spans="1:9" x14ac:dyDescent="0.3">
      <c r="A3550" t="s">
        <v>484</v>
      </c>
      <c r="B3550" t="s">
        <v>347</v>
      </c>
      <c r="C3550" t="s">
        <v>4313</v>
      </c>
      <c r="D3550" t="s">
        <v>3648</v>
      </c>
      <c r="I3550" t="s">
        <v>626</v>
      </c>
    </row>
    <row r="3551" spans="1:9" x14ac:dyDescent="0.3">
      <c r="A3551" t="s">
        <v>609</v>
      </c>
      <c r="I3551" t="s">
        <v>6471</v>
      </c>
    </row>
    <row r="3552" spans="1:9" x14ac:dyDescent="0.3">
      <c r="A3552" t="s">
        <v>609</v>
      </c>
      <c r="I3552" t="s">
        <v>6472</v>
      </c>
    </row>
    <row r="3553" spans="1:9" x14ac:dyDescent="0.3">
      <c r="A3553" t="s">
        <v>8374</v>
      </c>
      <c r="B3553" t="s">
        <v>1235</v>
      </c>
      <c r="C3553" t="s">
        <v>463</v>
      </c>
      <c r="D3553" t="s">
        <v>6877</v>
      </c>
      <c r="I3553" t="s">
        <v>6474</v>
      </c>
    </row>
    <row r="3554" spans="1:9" x14ac:dyDescent="0.3">
      <c r="A3554" t="s">
        <v>1235</v>
      </c>
      <c r="B3554" t="s">
        <v>6877</v>
      </c>
      <c r="C3554" t="s">
        <v>5263</v>
      </c>
      <c r="I3554" t="s">
        <v>6475</v>
      </c>
    </row>
    <row r="3555" spans="1:9" x14ac:dyDescent="0.3">
      <c r="A3555" t="s">
        <v>8374</v>
      </c>
      <c r="B3555" t="s">
        <v>8372</v>
      </c>
      <c r="C3555" t="s">
        <v>3648</v>
      </c>
      <c r="I3555" t="s">
        <v>6476</v>
      </c>
    </row>
    <row r="3556" spans="1:9" x14ac:dyDescent="0.3">
      <c r="A3556" t="s">
        <v>2285</v>
      </c>
      <c r="B3556" t="s">
        <v>8372</v>
      </c>
      <c r="C3556" t="s">
        <v>3648</v>
      </c>
      <c r="I3556" t="s">
        <v>3453</v>
      </c>
    </row>
    <row r="3557" spans="1:9" x14ac:dyDescent="0.3">
      <c r="A3557" t="s">
        <v>1235</v>
      </c>
      <c r="B3557" t="s">
        <v>8372</v>
      </c>
      <c r="C3557" t="s">
        <v>3648</v>
      </c>
      <c r="I3557" t="s">
        <v>6479</v>
      </c>
    </row>
    <row r="3558" spans="1:9" x14ac:dyDescent="0.3">
      <c r="A3558" t="s">
        <v>609</v>
      </c>
      <c r="B3558" t="s">
        <v>463</v>
      </c>
      <c r="I3558" t="s">
        <v>6480</v>
      </c>
    </row>
    <row r="3559" spans="1:9" x14ac:dyDescent="0.3">
      <c r="A3559" t="s">
        <v>609</v>
      </c>
      <c r="B3559" t="s">
        <v>1235</v>
      </c>
      <c r="C3559" t="s">
        <v>6877</v>
      </c>
      <c r="I3559" t="s">
        <v>6482</v>
      </c>
    </row>
    <row r="3560" spans="1:9" x14ac:dyDescent="0.3">
      <c r="A3560" t="s">
        <v>1235</v>
      </c>
      <c r="B3560" t="s">
        <v>3648</v>
      </c>
      <c r="I3560" t="s">
        <v>6483</v>
      </c>
    </row>
    <row r="3561" spans="1:9" x14ac:dyDescent="0.3">
      <c r="A3561" t="s">
        <v>609</v>
      </c>
      <c r="B3561" t="s">
        <v>463</v>
      </c>
      <c r="I3561" t="s">
        <v>6486</v>
      </c>
    </row>
    <row r="3562" spans="1:9" x14ac:dyDescent="0.3">
      <c r="A3562" t="s">
        <v>609</v>
      </c>
      <c r="B3562" t="s">
        <v>1235</v>
      </c>
      <c r="C3562" t="s">
        <v>6877</v>
      </c>
      <c r="I3562" t="s">
        <v>6487</v>
      </c>
    </row>
    <row r="3563" spans="1:9" x14ac:dyDescent="0.3">
      <c r="A3563" t="s">
        <v>31</v>
      </c>
      <c r="I3563" t="s">
        <v>6489</v>
      </c>
    </row>
    <row r="3564" spans="1:9" x14ac:dyDescent="0.3">
      <c r="A3564" t="s">
        <v>1235</v>
      </c>
      <c r="I3564" t="s">
        <v>6490</v>
      </c>
    </row>
    <row r="3565" spans="1:9" x14ac:dyDescent="0.3">
      <c r="A3565" t="s">
        <v>609</v>
      </c>
      <c r="I3565" t="s">
        <v>6491</v>
      </c>
    </row>
    <row r="3566" spans="1:9" x14ac:dyDescent="0.3">
      <c r="A3566" t="s">
        <v>609</v>
      </c>
      <c r="I3566" t="s">
        <v>6493</v>
      </c>
    </row>
    <row r="3567" spans="1:9" x14ac:dyDescent="0.3">
      <c r="A3567" t="s">
        <v>609</v>
      </c>
      <c r="B3567" t="s">
        <v>8374</v>
      </c>
      <c r="C3567" t="s">
        <v>6877</v>
      </c>
      <c r="D3567" t="s">
        <v>3648</v>
      </c>
      <c r="I3567" t="s">
        <v>6494</v>
      </c>
    </row>
    <row r="3568" spans="1:9" x14ac:dyDescent="0.3">
      <c r="A3568" t="s">
        <v>609</v>
      </c>
      <c r="B3568" t="s">
        <v>1235</v>
      </c>
      <c r="I3568" t="s">
        <v>6496</v>
      </c>
    </row>
    <row r="3569" spans="1:9" x14ac:dyDescent="0.3">
      <c r="A3569" t="s">
        <v>484</v>
      </c>
      <c r="B3569" t="s">
        <v>8374</v>
      </c>
      <c r="C3569" t="s">
        <v>2285</v>
      </c>
      <c r="D3569" t="s">
        <v>3648</v>
      </c>
      <c r="I3569" t="s">
        <v>6498</v>
      </c>
    </row>
    <row r="3570" spans="1:9" x14ac:dyDescent="0.3">
      <c r="A3570" t="s">
        <v>347</v>
      </c>
      <c r="B3570" t="s">
        <v>463</v>
      </c>
      <c r="I3570" t="s">
        <v>6500</v>
      </c>
    </row>
    <row r="3571" spans="1:9" x14ac:dyDescent="0.3">
      <c r="A3571" t="s">
        <v>31</v>
      </c>
      <c r="B3571" t="s">
        <v>4207</v>
      </c>
      <c r="I3571" t="s">
        <v>6502</v>
      </c>
    </row>
    <row r="3572" spans="1:9" x14ac:dyDescent="0.3">
      <c r="A3572" t="s">
        <v>347</v>
      </c>
      <c r="B3572" t="s">
        <v>463</v>
      </c>
      <c r="I3572" t="s">
        <v>6504</v>
      </c>
    </row>
    <row r="3573" spans="1:9" x14ac:dyDescent="0.3">
      <c r="A3573" t="s">
        <v>1235</v>
      </c>
      <c r="B3573" t="s">
        <v>3648</v>
      </c>
      <c r="I3573" t="s">
        <v>6508</v>
      </c>
    </row>
    <row r="3574" spans="1:9" x14ac:dyDescent="0.3">
      <c r="A3574" t="s">
        <v>1235</v>
      </c>
      <c r="B3574" t="s">
        <v>3648</v>
      </c>
      <c r="I3574" t="s">
        <v>6510</v>
      </c>
    </row>
    <row r="3575" spans="1:9" x14ac:dyDescent="0.3">
      <c r="A3575" t="s">
        <v>1235</v>
      </c>
      <c r="I3575" t="s">
        <v>6511</v>
      </c>
    </row>
    <row r="3576" spans="1:9" x14ac:dyDescent="0.3">
      <c r="A3576" t="s">
        <v>1235</v>
      </c>
      <c r="I3576" t="s">
        <v>6514</v>
      </c>
    </row>
    <row r="3577" spans="1:9" x14ac:dyDescent="0.3">
      <c r="A3577" t="s">
        <v>609</v>
      </c>
      <c r="B3577" t="s">
        <v>8374</v>
      </c>
      <c r="C3577" t="s">
        <v>6877</v>
      </c>
      <c r="I3577" t="s">
        <v>6516</v>
      </c>
    </row>
    <row r="3578" spans="1:9" x14ac:dyDescent="0.3">
      <c r="A3578" t="s">
        <v>8374</v>
      </c>
      <c r="B3578" t="s">
        <v>1235</v>
      </c>
      <c r="C3578" t="s">
        <v>2285</v>
      </c>
      <c r="D3578" t="s">
        <v>3648</v>
      </c>
      <c r="I3578" t="s">
        <v>6517</v>
      </c>
    </row>
    <row r="3579" spans="1:9" x14ac:dyDescent="0.3">
      <c r="A3579" t="s">
        <v>609</v>
      </c>
      <c r="B3579" t="s">
        <v>2285</v>
      </c>
      <c r="C3579" t="s">
        <v>8372</v>
      </c>
      <c r="I3579" t="s">
        <v>6520</v>
      </c>
    </row>
    <row r="3580" spans="1:9" x14ac:dyDescent="0.3">
      <c r="A3580" t="s">
        <v>609</v>
      </c>
      <c r="I3580" t="s">
        <v>6521</v>
      </c>
    </row>
    <row r="3581" spans="1:9" x14ac:dyDescent="0.3">
      <c r="A3581" t="s">
        <v>1235</v>
      </c>
      <c r="I3581" t="s">
        <v>6523</v>
      </c>
    </row>
    <row r="3582" spans="1:9" x14ac:dyDescent="0.3">
      <c r="A3582" t="s">
        <v>8374</v>
      </c>
      <c r="B3582" t="s">
        <v>1235</v>
      </c>
      <c r="C3582" t="s">
        <v>3648</v>
      </c>
      <c r="I3582" t="s">
        <v>6524</v>
      </c>
    </row>
    <row r="3583" spans="1:9" x14ac:dyDescent="0.3">
      <c r="A3583" t="s">
        <v>609</v>
      </c>
      <c r="I3583" t="s">
        <v>6525</v>
      </c>
    </row>
    <row r="3584" spans="1:9" x14ac:dyDescent="0.3">
      <c r="A3584" t="s">
        <v>609</v>
      </c>
      <c r="B3584" t="s">
        <v>6877</v>
      </c>
      <c r="I3584" t="s">
        <v>6526</v>
      </c>
    </row>
    <row r="3585" spans="1:9" x14ac:dyDescent="0.3">
      <c r="A3585" t="s">
        <v>1235</v>
      </c>
      <c r="B3585" t="s">
        <v>6877</v>
      </c>
      <c r="I3585" t="s">
        <v>6527</v>
      </c>
    </row>
    <row r="3586" spans="1:9" x14ac:dyDescent="0.3">
      <c r="A3586" t="s">
        <v>609</v>
      </c>
      <c r="B3586" t="s">
        <v>1235</v>
      </c>
      <c r="C3586" t="s">
        <v>6877</v>
      </c>
      <c r="I3586" t="s">
        <v>6529</v>
      </c>
    </row>
    <row r="3587" spans="1:9" x14ac:dyDescent="0.3">
      <c r="A3587" t="s">
        <v>609</v>
      </c>
      <c r="B3587" t="s">
        <v>1235</v>
      </c>
      <c r="I3587" t="s">
        <v>6531</v>
      </c>
    </row>
    <row r="3588" spans="1:9" x14ac:dyDescent="0.3">
      <c r="A3588" t="s">
        <v>1235</v>
      </c>
      <c r="B3588" t="s">
        <v>2285</v>
      </c>
      <c r="C3588" t="s">
        <v>4313</v>
      </c>
      <c r="I3588" t="s">
        <v>6533</v>
      </c>
    </row>
    <row r="3589" spans="1:9" x14ac:dyDescent="0.3">
      <c r="A3589" t="s">
        <v>4675</v>
      </c>
      <c r="B3589" t="s">
        <v>1235</v>
      </c>
      <c r="I3589" t="s">
        <v>6535</v>
      </c>
    </row>
    <row r="3590" spans="1:9" x14ac:dyDescent="0.3">
      <c r="A3590" t="s">
        <v>1235</v>
      </c>
      <c r="I3590" t="s">
        <v>6537</v>
      </c>
    </row>
    <row r="3591" spans="1:9" x14ac:dyDescent="0.3">
      <c r="A3591" t="s">
        <v>609</v>
      </c>
      <c r="B3591" t="s">
        <v>1235</v>
      </c>
      <c r="I3591" t="s">
        <v>6539</v>
      </c>
    </row>
    <row r="3592" spans="1:9" x14ac:dyDescent="0.3">
      <c r="A3592" t="s">
        <v>484</v>
      </c>
      <c r="B3592" t="s">
        <v>347</v>
      </c>
      <c r="C3592" t="s">
        <v>8374</v>
      </c>
      <c r="D3592" t="s">
        <v>3648</v>
      </c>
      <c r="I3592" t="s">
        <v>6540</v>
      </c>
    </row>
    <row r="3593" spans="1:9" x14ac:dyDescent="0.3">
      <c r="A3593" t="s">
        <v>1235</v>
      </c>
      <c r="B3593" t="s">
        <v>6325</v>
      </c>
      <c r="C3593" t="s">
        <v>7902</v>
      </c>
      <c r="D3593" t="s">
        <v>6081</v>
      </c>
      <c r="I3593" t="s">
        <v>6546</v>
      </c>
    </row>
    <row r="3594" spans="1:9" x14ac:dyDescent="0.3">
      <c r="A3594" t="s">
        <v>1235</v>
      </c>
      <c r="B3594" t="s">
        <v>8372</v>
      </c>
      <c r="C3594" t="s">
        <v>6877</v>
      </c>
      <c r="D3594" t="s">
        <v>3648</v>
      </c>
      <c r="I3594" t="s">
        <v>6548</v>
      </c>
    </row>
    <row r="3595" spans="1:9" x14ac:dyDescent="0.3">
      <c r="A3595" t="s">
        <v>1235</v>
      </c>
      <c r="B3595" t="s">
        <v>8375</v>
      </c>
      <c r="I3595" t="s">
        <v>6550</v>
      </c>
    </row>
    <row r="3596" spans="1:9" x14ac:dyDescent="0.3">
      <c r="A3596" t="s">
        <v>2285</v>
      </c>
      <c r="I3596" t="s">
        <v>6553</v>
      </c>
    </row>
    <row r="3597" spans="1:9" x14ac:dyDescent="0.3">
      <c r="A3597" t="s">
        <v>2285</v>
      </c>
      <c r="I3597" t="s">
        <v>6556</v>
      </c>
    </row>
    <row r="3598" spans="1:9" x14ac:dyDescent="0.3">
      <c r="A3598" t="s">
        <v>609</v>
      </c>
      <c r="B3598" t="s">
        <v>6877</v>
      </c>
      <c r="I3598" t="s">
        <v>6558</v>
      </c>
    </row>
    <row r="3599" spans="1:9" x14ac:dyDescent="0.3">
      <c r="A3599" t="s">
        <v>347</v>
      </c>
      <c r="B3599" t="s">
        <v>4675</v>
      </c>
      <c r="C3599" t="s">
        <v>1235</v>
      </c>
      <c r="D3599" t="s">
        <v>6877</v>
      </c>
      <c r="I3599" t="s">
        <v>6561</v>
      </c>
    </row>
    <row r="3600" spans="1:9" x14ac:dyDescent="0.3">
      <c r="A3600" t="s">
        <v>347</v>
      </c>
      <c r="B3600" t="s">
        <v>1235</v>
      </c>
      <c r="C3600" t="s">
        <v>7902</v>
      </c>
      <c r="I3600" t="s">
        <v>795</v>
      </c>
    </row>
    <row r="3601" spans="1:9" x14ac:dyDescent="0.3">
      <c r="A3601" t="s">
        <v>4675</v>
      </c>
      <c r="B3601" t="s">
        <v>1235</v>
      </c>
      <c r="C3601" t="s">
        <v>7902</v>
      </c>
      <c r="I3601" t="s">
        <v>6562</v>
      </c>
    </row>
    <row r="3602" spans="1:9" x14ac:dyDescent="0.3">
      <c r="A3602" t="s">
        <v>1235</v>
      </c>
      <c r="B3602" t="s">
        <v>6877</v>
      </c>
      <c r="I3602" t="s">
        <v>6563</v>
      </c>
    </row>
    <row r="3603" spans="1:9" x14ac:dyDescent="0.3">
      <c r="A3603" t="s">
        <v>1235</v>
      </c>
      <c r="B3603" t="s">
        <v>7902</v>
      </c>
      <c r="C3603" t="s">
        <v>6877</v>
      </c>
      <c r="D3603" t="s">
        <v>8375</v>
      </c>
      <c r="I3603" t="s">
        <v>6565</v>
      </c>
    </row>
    <row r="3604" spans="1:9" x14ac:dyDescent="0.3">
      <c r="A3604" t="s">
        <v>4675</v>
      </c>
      <c r="B3604" t="s">
        <v>1235</v>
      </c>
      <c r="I3604" t="s">
        <v>6567</v>
      </c>
    </row>
    <row r="3605" spans="1:9" x14ac:dyDescent="0.3">
      <c r="A3605" t="s">
        <v>347</v>
      </c>
      <c r="B3605" t="s">
        <v>8375</v>
      </c>
      <c r="C3605" t="s">
        <v>5263</v>
      </c>
      <c r="I3605" t="s">
        <v>6569</v>
      </c>
    </row>
    <row r="3606" spans="1:9" x14ac:dyDescent="0.3">
      <c r="A3606" t="s">
        <v>4675</v>
      </c>
      <c r="B3606" t="s">
        <v>609</v>
      </c>
      <c r="C3606" t="s">
        <v>6081</v>
      </c>
      <c r="D3606" t="s">
        <v>6877</v>
      </c>
      <c r="E3606" t="s">
        <v>5263</v>
      </c>
      <c r="I3606" t="s">
        <v>6574</v>
      </c>
    </row>
    <row r="3607" spans="1:9" x14ac:dyDescent="0.3">
      <c r="A3607" t="s">
        <v>1235</v>
      </c>
      <c r="I3607" t="s">
        <v>6578</v>
      </c>
    </row>
    <row r="3608" spans="1:9" x14ac:dyDescent="0.3">
      <c r="A3608" t="s">
        <v>609</v>
      </c>
      <c r="B3608" t="s">
        <v>8374</v>
      </c>
      <c r="C3608" t="s">
        <v>1235</v>
      </c>
      <c r="I3608" t="s">
        <v>6580</v>
      </c>
    </row>
    <row r="3609" spans="1:9" x14ac:dyDescent="0.3">
      <c r="A3609" t="s">
        <v>347</v>
      </c>
      <c r="B3609" t="s">
        <v>609</v>
      </c>
      <c r="C3609" t="s">
        <v>6081</v>
      </c>
      <c r="D3609" t="s">
        <v>6877</v>
      </c>
      <c r="I3609" t="s">
        <v>6583</v>
      </c>
    </row>
    <row r="3610" spans="1:9" x14ac:dyDescent="0.3">
      <c r="A3610" t="s">
        <v>1235</v>
      </c>
      <c r="I3610" t="s">
        <v>6585</v>
      </c>
    </row>
    <row r="3611" spans="1:9" x14ac:dyDescent="0.3">
      <c r="A3611" t="s">
        <v>609</v>
      </c>
      <c r="B3611" t="s">
        <v>1235</v>
      </c>
      <c r="I3611" t="s">
        <v>6586</v>
      </c>
    </row>
    <row r="3612" spans="1:9" x14ac:dyDescent="0.3">
      <c r="A3612" t="s">
        <v>484</v>
      </c>
      <c r="B3612" t="s">
        <v>8372</v>
      </c>
      <c r="C3612" t="s">
        <v>3648</v>
      </c>
      <c r="I3612" t="s">
        <v>2300</v>
      </c>
    </row>
    <row r="3613" spans="1:9" x14ac:dyDescent="0.3">
      <c r="A3613" t="s">
        <v>1235</v>
      </c>
      <c r="I3613" t="s">
        <v>6588</v>
      </c>
    </row>
    <row r="3614" spans="1:9" x14ac:dyDescent="0.3">
      <c r="A3614" t="s">
        <v>609</v>
      </c>
      <c r="B3614" t="s">
        <v>1235</v>
      </c>
      <c r="C3614" t="s">
        <v>4207</v>
      </c>
      <c r="I3614" t="s">
        <v>6589</v>
      </c>
    </row>
    <row r="3615" spans="1:9" x14ac:dyDescent="0.3">
      <c r="A3615" t="s">
        <v>609</v>
      </c>
      <c r="I3615" t="s">
        <v>6591</v>
      </c>
    </row>
    <row r="3616" spans="1:9" x14ac:dyDescent="0.3">
      <c r="A3616" t="s">
        <v>484</v>
      </c>
      <c r="B3616" t="s">
        <v>3648</v>
      </c>
      <c r="I3616" t="s">
        <v>6593</v>
      </c>
    </row>
    <row r="3617" spans="1:9" x14ac:dyDescent="0.3">
      <c r="A3617" t="s">
        <v>609</v>
      </c>
      <c r="B3617" t="s">
        <v>1235</v>
      </c>
      <c r="I3617" t="s">
        <v>6594</v>
      </c>
    </row>
    <row r="3618" spans="1:9" x14ac:dyDescent="0.3">
      <c r="A3618" t="s">
        <v>8374</v>
      </c>
      <c r="B3618" t="s">
        <v>1235</v>
      </c>
      <c r="C3618" t="s">
        <v>3648</v>
      </c>
      <c r="I3618" t="s">
        <v>6595</v>
      </c>
    </row>
    <row r="3619" spans="1:9" x14ac:dyDescent="0.3">
      <c r="A3619" t="s">
        <v>609</v>
      </c>
      <c r="B3619" t="s">
        <v>463</v>
      </c>
      <c r="C3619" t="s">
        <v>2285</v>
      </c>
      <c r="D3619" t="s">
        <v>3648</v>
      </c>
      <c r="I3619" t="s">
        <v>6598</v>
      </c>
    </row>
    <row r="3620" spans="1:9" x14ac:dyDescent="0.3">
      <c r="A3620" t="s">
        <v>609</v>
      </c>
      <c r="B3620" t="s">
        <v>1235</v>
      </c>
      <c r="C3620" t="s">
        <v>6877</v>
      </c>
      <c r="D3620" t="s">
        <v>5263</v>
      </c>
      <c r="I3620" t="s">
        <v>6600</v>
      </c>
    </row>
    <row r="3621" spans="1:9" x14ac:dyDescent="0.3">
      <c r="A3621" t="s">
        <v>4675</v>
      </c>
      <c r="B3621" t="s">
        <v>8374</v>
      </c>
      <c r="C3621" t="s">
        <v>1235</v>
      </c>
      <c r="D3621" t="s">
        <v>7902</v>
      </c>
      <c r="I3621" t="s">
        <v>6602</v>
      </c>
    </row>
    <row r="3622" spans="1:9" x14ac:dyDescent="0.3">
      <c r="A3622" t="s">
        <v>1235</v>
      </c>
      <c r="I3622" t="s">
        <v>6603</v>
      </c>
    </row>
    <row r="3623" spans="1:9" x14ac:dyDescent="0.3">
      <c r="A3623" t="s">
        <v>484</v>
      </c>
      <c r="B3623" t="s">
        <v>8374</v>
      </c>
      <c r="C3623" t="s">
        <v>1235</v>
      </c>
      <c r="D3623" t="s">
        <v>8372</v>
      </c>
      <c r="E3623" t="s">
        <v>3648</v>
      </c>
      <c r="I3623" t="s">
        <v>6604</v>
      </c>
    </row>
    <row r="3624" spans="1:9" x14ac:dyDescent="0.3">
      <c r="A3624" t="s">
        <v>3648</v>
      </c>
      <c r="I3624" t="s">
        <v>6605</v>
      </c>
    </row>
    <row r="3625" spans="1:9" x14ac:dyDescent="0.3">
      <c r="A3625" t="s">
        <v>2285</v>
      </c>
      <c r="B3625" t="s">
        <v>8372</v>
      </c>
      <c r="I3625" t="s">
        <v>6607</v>
      </c>
    </row>
    <row r="3626" spans="1:9" x14ac:dyDescent="0.3">
      <c r="A3626" t="s">
        <v>609</v>
      </c>
      <c r="I3626" t="s">
        <v>6609</v>
      </c>
    </row>
    <row r="3627" spans="1:9" x14ac:dyDescent="0.3">
      <c r="A3627" t="s">
        <v>609</v>
      </c>
      <c r="B3627" t="s">
        <v>1235</v>
      </c>
      <c r="C3627" t="s">
        <v>6877</v>
      </c>
      <c r="I3627" t="s">
        <v>6610</v>
      </c>
    </row>
    <row r="3628" spans="1:9" x14ac:dyDescent="0.3">
      <c r="A3628" t="s">
        <v>4675</v>
      </c>
      <c r="B3628" t="s">
        <v>1235</v>
      </c>
      <c r="I3628" t="s">
        <v>6611</v>
      </c>
    </row>
    <row r="3629" spans="1:9" x14ac:dyDescent="0.3">
      <c r="A3629" t="s">
        <v>1235</v>
      </c>
      <c r="B3629" t="s">
        <v>8372</v>
      </c>
      <c r="C3629" t="s">
        <v>3648</v>
      </c>
      <c r="I3629" t="s">
        <v>6612</v>
      </c>
    </row>
    <row r="3630" spans="1:9" x14ac:dyDescent="0.3">
      <c r="A3630" t="s">
        <v>2285</v>
      </c>
      <c r="I3630" t="s">
        <v>4217</v>
      </c>
    </row>
    <row r="3631" spans="1:9" x14ac:dyDescent="0.3">
      <c r="A3631" t="s">
        <v>609</v>
      </c>
      <c r="B3631" t="s">
        <v>463</v>
      </c>
      <c r="C3631" t="s">
        <v>2285</v>
      </c>
      <c r="D3631" t="s">
        <v>3648</v>
      </c>
      <c r="I3631" t="s">
        <v>6616</v>
      </c>
    </row>
    <row r="3632" spans="1:9" x14ac:dyDescent="0.3">
      <c r="A3632" t="s">
        <v>484</v>
      </c>
      <c r="B3632" t="s">
        <v>347</v>
      </c>
      <c r="C3632" t="s">
        <v>609</v>
      </c>
      <c r="D3632" t="s">
        <v>6081</v>
      </c>
      <c r="I3632" t="s">
        <v>6619</v>
      </c>
    </row>
    <row r="3633" spans="1:9" x14ac:dyDescent="0.3">
      <c r="A3633" t="s">
        <v>2285</v>
      </c>
      <c r="I3633" t="s">
        <v>6621</v>
      </c>
    </row>
    <row r="3634" spans="1:9" x14ac:dyDescent="0.3">
      <c r="A3634" t="s">
        <v>1235</v>
      </c>
      <c r="B3634" t="s">
        <v>7902</v>
      </c>
      <c r="I3634" t="s">
        <v>6623</v>
      </c>
    </row>
    <row r="3635" spans="1:9" x14ac:dyDescent="0.3">
      <c r="A3635" t="s">
        <v>609</v>
      </c>
      <c r="B3635" t="s">
        <v>1235</v>
      </c>
      <c r="C3635" t="s">
        <v>463</v>
      </c>
      <c r="D3635" t="s">
        <v>2285</v>
      </c>
      <c r="I3635" t="s">
        <v>6626</v>
      </c>
    </row>
    <row r="3636" spans="1:9" x14ac:dyDescent="0.3">
      <c r="A3636" t="s">
        <v>609</v>
      </c>
      <c r="B3636" t="s">
        <v>6877</v>
      </c>
      <c r="I3636" t="s">
        <v>6628</v>
      </c>
    </row>
    <row r="3637" spans="1:9" x14ac:dyDescent="0.3">
      <c r="A3637" t="s">
        <v>484</v>
      </c>
      <c r="B3637" t="s">
        <v>609</v>
      </c>
      <c r="C3637" t="s">
        <v>4313</v>
      </c>
      <c r="I3637" t="s">
        <v>1694</v>
      </c>
    </row>
    <row r="3638" spans="1:9" x14ac:dyDescent="0.3">
      <c r="A3638" t="s">
        <v>609</v>
      </c>
      <c r="B3638" t="s">
        <v>1235</v>
      </c>
      <c r="I3638" t="s">
        <v>6630</v>
      </c>
    </row>
    <row r="3639" spans="1:9" x14ac:dyDescent="0.3">
      <c r="A3639" t="s">
        <v>484</v>
      </c>
      <c r="B3639" t="s">
        <v>609</v>
      </c>
      <c r="C3639" t="s">
        <v>6877</v>
      </c>
      <c r="I3639" t="s">
        <v>6631</v>
      </c>
    </row>
    <row r="3640" spans="1:9" x14ac:dyDescent="0.3">
      <c r="A3640" t="s">
        <v>484</v>
      </c>
      <c r="B3640" t="s">
        <v>4675</v>
      </c>
      <c r="C3640" t="s">
        <v>8374</v>
      </c>
      <c r="D3640" t="s">
        <v>1235</v>
      </c>
      <c r="E3640" t="s">
        <v>6325</v>
      </c>
      <c r="F3640" t="s">
        <v>463</v>
      </c>
      <c r="I3640" t="s">
        <v>6634</v>
      </c>
    </row>
    <row r="3641" spans="1:9" x14ac:dyDescent="0.3">
      <c r="A3641" t="s">
        <v>484</v>
      </c>
      <c r="B3641" t="s">
        <v>609</v>
      </c>
      <c r="C3641" t="s">
        <v>8374</v>
      </c>
      <c r="D3641" t="s">
        <v>3648</v>
      </c>
      <c r="I3641" t="s">
        <v>6638</v>
      </c>
    </row>
    <row r="3642" spans="1:9" x14ac:dyDescent="0.3">
      <c r="A3642" t="s">
        <v>484</v>
      </c>
      <c r="B3642" t="s">
        <v>4040</v>
      </c>
      <c r="C3642" t="s">
        <v>8374</v>
      </c>
      <c r="D3642" t="s">
        <v>4313</v>
      </c>
      <c r="E3642" t="s">
        <v>3648</v>
      </c>
      <c r="I3642" t="s">
        <v>6645</v>
      </c>
    </row>
    <row r="3643" spans="1:9" x14ac:dyDescent="0.3">
      <c r="A3643" t="s">
        <v>484</v>
      </c>
      <c r="B3643" t="s">
        <v>347</v>
      </c>
      <c r="C3643" t="s">
        <v>463</v>
      </c>
      <c r="D3643" t="s">
        <v>3648</v>
      </c>
      <c r="I3643" t="s">
        <v>6648</v>
      </c>
    </row>
    <row r="3644" spans="1:9" x14ac:dyDescent="0.3">
      <c r="A3644" t="s">
        <v>484</v>
      </c>
      <c r="B3644" t="s">
        <v>8374</v>
      </c>
      <c r="C3644" t="s">
        <v>1235</v>
      </c>
      <c r="D3644" t="s">
        <v>3648</v>
      </c>
      <c r="I3644" t="s">
        <v>6650</v>
      </c>
    </row>
    <row r="3645" spans="1:9" x14ac:dyDescent="0.3">
      <c r="A3645" t="s">
        <v>8374</v>
      </c>
      <c r="B3645" t="s">
        <v>8372</v>
      </c>
      <c r="C3645" t="s">
        <v>3648</v>
      </c>
      <c r="I3645" t="s">
        <v>6654</v>
      </c>
    </row>
    <row r="3646" spans="1:9" x14ac:dyDescent="0.3">
      <c r="A3646" t="s">
        <v>609</v>
      </c>
      <c r="I3646" t="s">
        <v>6655</v>
      </c>
    </row>
    <row r="3647" spans="1:9" x14ac:dyDescent="0.3">
      <c r="A3647" t="s">
        <v>31</v>
      </c>
      <c r="I3647" t="s">
        <v>6657</v>
      </c>
    </row>
    <row r="3648" spans="1:9" x14ac:dyDescent="0.3">
      <c r="A3648" t="s">
        <v>4675</v>
      </c>
      <c r="B3648" t="s">
        <v>1235</v>
      </c>
      <c r="C3648" t="s">
        <v>3648</v>
      </c>
      <c r="I3648" t="s">
        <v>6658</v>
      </c>
    </row>
    <row r="3649" spans="1:9" x14ac:dyDescent="0.3">
      <c r="A3649" t="s">
        <v>609</v>
      </c>
      <c r="B3649" t="s">
        <v>1235</v>
      </c>
      <c r="I3649" t="s">
        <v>6662</v>
      </c>
    </row>
    <row r="3650" spans="1:9" x14ac:dyDescent="0.3">
      <c r="A3650" t="s">
        <v>1235</v>
      </c>
      <c r="B3650" t="s">
        <v>4207</v>
      </c>
      <c r="I3650" t="s">
        <v>6664</v>
      </c>
    </row>
    <row r="3651" spans="1:9" x14ac:dyDescent="0.3">
      <c r="A3651" t="s">
        <v>8374</v>
      </c>
      <c r="B3651" t="s">
        <v>1235</v>
      </c>
      <c r="I3651" t="s">
        <v>6665</v>
      </c>
    </row>
    <row r="3652" spans="1:9" x14ac:dyDescent="0.3">
      <c r="A3652" t="s">
        <v>609</v>
      </c>
      <c r="B3652" t="s">
        <v>4207</v>
      </c>
      <c r="I3652" t="s">
        <v>6667</v>
      </c>
    </row>
    <row r="3653" spans="1:9" x14ac:dyDescent="0.3">
      <c r="A3653" t="s">
        <v>4675</v>
      </c>
      <c r="B3653" t="s">
        <v>1235</v>
      </c>
      <c r="C3653" t="s">
        <v>4207</v>
      </c>
      <c r="I3653" t="s">
        <v>6669</v>
      </c>
    </row>
    <row r="3654" spans="1:9" x14ac:dyDescent="0.3">
      <c r="A3654" t="s">
        <v>1235</v>
      </c>
      <c r="I3654" t="s">
        <v>6672</v>
      </c>
    </row>
    <row r="3655" spans="1:9" x14ac:dyDescent="0.3">
      <c r="A3655" t="s">
        <v>609</v>
      </c>
      <c r="B3655" t="s">
        <v>6325</v>
      </c>
      <c r="I3655" t="s">
        <v>6673</v>
      </c>
    </row>
    <row r="3656" spans="1:9" x14ac:dyDescent="0.3">
      <c r="A3656" t="s">
        <v>1235</v>
      </c>
      <c r="B3656" t="s">
        <v>6877</v>
      </c>
      <c r="I3656" t="s">
        <v>6674</v>
      </c>
    </row>
    <row r="3657" spans="1:9" x14ac:dyDescent="0.3">
      <c r="A3657" t="s">
        <v>484</v>
      </c>
      <c r="B3657" t="s">
        <v>8374</v>
      </c>
      <c r="C3657" t="s">
        <v>1235</v>
      </c>
      <c r="D3657" t="s">
        <v>3648</v>
      </c>
      <c r="I3657" t="s">
        <v>6675</v>
      </c>
    </row>
    <row r="3658" spans="1:9" x14ac:dyDescent="0.3">
      <c r="A3658" t="s">
        <v>1235</v>
      </c>
      <c r="B3658" t="s">
        <v>6877</v>
      </c>
      <c r="I3658" t="s">
        <v>6679</v>
      </c>
    </row>
    <row r="3659" spans="1:9" x14ac:dyDescent="0.3">
      <c r="A3659" t="s">
        <v>1235</v>
      </c>
      <c r="B3659" t="s">
        <v>2285</v>
      </c>
      <c r="I3659" t="s">
        <v>6682</v>
      </c>
    </row>
    <row r="3660" spans="1:9" x14ac:dyDescent="0.3">
      <c r="A3660" t="s">
        <v>1235</v>
      </c>
      <c r="B3660" t="s">
        <v>5263</v>
      </c>
      <c r="I3660" t="s">
        <v>6684</v>
      </c>
    </row>
    <row r="3661" spans="1:9" x14ac:dyDescent="0.3">
      <c r="A3661" t="s">
        <v>8374</v>
      </c>
      <c r="B3661" t="s">
        <v>1235</v>
      </c>
      <c r="I3661" t="s">
        <v>6688</v>
      </c>
    </row>
    <row r="3662" spans="1:9" x14ac:dyDescent="0.3">
      <c r="A3662" t="s">
        <v>609</v>
      </c>
      <c r="B3662" t="s">
        <v>1235</v>
      </c>
      <c r="C3662" t="s">
        <v>6877</v>
      </c>
      <c r="I3662" t="s">
        <v>6690</v>
      </c>
    </row>
    <row r="3663" spans="1:9" x14ac:dyDescent="0.3">
      <c r="A3663" t="s">
        <v>484</v>
      </c>
      <c r="B3663" t="s">
        <v>609</v>
      </c>
      <c r="C3663" t="s">
        <v>2285</v>
      </c>
      <c r="D3663" t="s">
        <v>3648</v>
      </c>
      <c r="I3663" t="s">
        <v>6693</v>
      </c>
    </row>
    <row r="3664" spans="1:9" x14ac:dyDescent="0.3">
      <c r="A3664" t="s">
        <v>609</v>
      </c>
      <c r="I3664" t="s">
        <v>6694</v>
      </c>
    </row>
    <row r="3665" spans="1:9" x14ac:dyDescent="0.3">
      <c r="A3665" t="s">
        <v>484</v>
      </c>
      <c r="B3665" t="s">
        <v>347</v>
      </c>
      <c r="C3665" t="s">
        <v>3648</v>
      </c>
      <c r="I3665" t="s">
        <v>6695</v>
      </c>
    </row>
    <row r="3666" spans="1:9" x14ac:dyDescent="0.3">
      <c r="A3666" t="s">
        <v>2285</v>
      </c>
      <c r="B3666" t="s">
        <v>4313</v>
      </c>
      <c r="C3666" t="s">
        <v>3648</v>
      </c>
      <c r="I3666" t="s">
        <v>6697</v>
      </c>
    </row>
    <row r="3667" spans="1:9" x14ac:dyDescent="0.3">
      <c r="A3667" t="s">
        <v>1235</v>
      </c>
      <c r="B3667" t="s">
        <v>6325</v>
      </c>
      <c r="C3667" t="s">
        <v>463</v>
      </c>
      <c r="D3667" t="s">
        <v>6877</v>
      </c>
      <c r="I3667" t="s">
        <v>6699</v>
      </c>
    </row>
    <row r="3668" spans="1:9" x14ac:dyDescent="0.3">
      <c r="A3668" t="s">
        <v>1235</v>
      </c>
      <c r="I3668" t="s">
        <v>6700</v>
      </c>
    </row>
    <row r="3669" spans="1:9" x14ac:dyDescent="0.3">
      <c r="A3669" t="s">
        <v>609</v>
      </c>
      <c r="B3669" t="s">
        <v>31</v>
      </c>
      <c r="I3669" t="s">
        <v>6701</v>
      </c>
    </row>
    <row r="3670" spans="1:9" x14ac:dyDescent="0.3">
      <c r="A3670" t="s">
        <v>2285</v>
      </c>
      <c r="I3670" t="s">
        <v>6703</v>
      </c>
    </row>
    <row r="3671" spans="1:9" x14ac:dyDescent="0.3">
      <c r="A3671" t="s">
        <v>609</v>
      </c>
      <c r="I3671" t="s">
        <v>6704</v>
      </c>
    </row>
    <row r="3672" spans="1:9" x14ac:dyDescent="0.3">
      <c r="A3672" t="s">
        <v>8374</v>
      </c>
      <c r="B3672" t="s">
        <v>31</v>
      </c>
      <c r="C3672" t="s">
        <v>1235</v>
      </c>
      <c r="I3672" t="s">
        <v>6706</v>
      </c>
    </row>
    <row r="3673" spans="1:9" x14ac:dyDescent="0.3">
      <c r="A3673" t="s">
        <v>463</v>
      </c>
      <c r="B3673" t="s">
        <v>2285</v>
      </c>
      <c r="I3673" t="s">
        <v>6709</v>
      </c>
    </row>
    <row r="3674" spans="1:9" x14ac:dyDescent="0.3">
      <c r="A3674" t="s">
        <v>1235</v>
      </c>
      <c r="B3674" t="s">
        <v>6877</v>
      </c>
      <c r="I3674" t="s">
        <v>6710</v>
      </c>
    </row>
    <row r="3675" spans="1:9" x14ac:dyDescent="0.3">
      <c r="A3675" t="s">
        <v>2285</v>
      </c>
      <c r="B3675" t="s">
        <v>4313</v>
      </c>
      <c r="C3675" t="s">
        <v>3648</v>
      </c>
      <c r="I3675" t="s">
        <v>6711</v>
      </c>
    </row>
    <row r="3676" spans="1:9" x14ac:dyDescent="0.3">
      <c r="A3676" t="s">
        <v>2285</v>
      </c>
      <c r="B3676" t="s">
        <v>8372</v>
      </c>
      <c r="I3676" t="s">
        <v>6712</v>
      </c>
    </row>
    <row r="3677" spans="1:9" x14ac:dyDescent="0.3">
      <c r="A3677" t="s">
        <v>4675</v>
      </c>
      <c r="B3677" t="s">
        <v>609</v>
      </c>
      <c r="C3677" t="s">
        <v>31</v>
      </c>
      <c r="I3677" t="s">
        <v>6714</v>
      </c>
    </row>
    <row r="3678" spans="1:9" x14ac:dyDescent="0.3">
      <c r="A3678" t="s">
        <v>1235</v>
      </c>
      <c r="B3678" t="s">
        <v>6877</v>
      </c>
      <c r="I3678" t="s">
        <v>6715</v>
      </c>
    </row>
    <row r="3679" spans="1:9" x14ac:dyDescent="0.3">
      <c r="A3679" t="s">
        <v>484</v>
      </c>
      <c r="B3679" t="s">
        <v>347</v>
      </c>
      <c r="C3679" t="s">
        <v>4313</v>
      </c>
      <c r="I3679" t="s">
        <v>6717</v>
      </c>
    </row>
    <row r="3680" spans="1:9" x14ac:dyDescent="0.3">
      <c r="A3680" t="s">
        <v>609</v>
      </c>
      <c r="B3680" t="s">
        <v>1235</v>
      </c>
      <c r="C3680" t="s">
        <v>6325</v>
      </c>
      <c r="D3680" t="s">
        <v>8373</v>
      </c>
      <c r="I3680" t="s">
        <v>6718</v>
      </c>
    </row>
    <row r="3681" spans="1:9" x14ac:dyDescent="0.3">
      <c r="A3681" t="s">
        <v>484</v>
      </c>
      <c r="B3681" t="s">
        <v>347</v>
      </c>
      <c r="C3681" t="s">
        <v>4040</v>
      </c>
      <c r="D3681" t="s">
        <v>6325</v>
      </c>
      <c r="E3681" t="s">
        <v>463</v>
      </c>
      <c r="F3681" t="s">
        <v>4313</v>
      </c>
      <c r="I3681" t="s">
        <v>6720</v>
      </c>
    </row>
    <row r="3682" spans="1:9" x14ac:dyDescent="0.3">
      <c r="A3682" t="s">
        <v>2285</v>
      </c>
      <c r="B3682" t="s">
        <v>3648</v>
      </c>
      <c r="I3682" t="s">
        <v>6722</v>
      </c>
    </row>
    <row r="3683" spans="1:9" x14ac:dyDescent="0.3">
      <c r="A3683" t="s">
        <v>347</v>
      </c>
      <c r="B3683" t="s">
        <v>1235</v>
      </c>
      <c r="C3683" t="s">
        <v>8375</v>
      </c>
      <c r="I3683" t="s">
        <v>6723</v>
      </c>
    </row>
    <row r="3684" spans="1:9" x14ac:dyDescent="0.3">
      <c r="A3684" t="s">
        <v>347</v>
      </c>
      <c r="B3684" t="s">
        <v>609</v>
      </c>
      <c r="C3684" t="s">
        <v>4313</v>
      </c>
      <c r="I3684" t="s">
        <v>6724</v>
      </c>
    </row>
    <row r="3685" spans="1:9" x14ac:dyDescent="0.3">
      <c r="A3685" t="s">
        <v>609</v>
      </c>
      <c r="B3685" t="s">
        <v>3648</v>
      </c>
      <c r="I3685" t="s">
        <v>6726</v>
      </c>
    </row>
    <row r="3686" spans="1:9" x14ac:dyDescent="0.3">
      <c r="A3686" t="s">
        <v>609</v>
      </c>
      <c r="B3686" t="s">
        <v>1235</v>
      </c>
      <c r="C3686" t="s">
        <v>6877</v>
      </c>
      <c r="I3686" t="s">
        <v>6727</v>
      </c>
    </row>
    <row r="3687" spans="1:9" x14ac:dyDescent="0.3">
      <c r="A3687" t="s">
        <v>463</v>
      </c>
      <c r="B3687" t="s">
        <v>2285</v>
      </c>
      <c r="C3687" t="s">
        <v>3648</v>
      </c>
      <c r="I3687" t="s">
        <v>6729</v>
      </c>
    </row>
    <row r="3688" spans="1:9" x14ac:dyDescent="0.3">
      <c r="A3688" t="s">
        <v>3648</v>
      </c>
      <c r="I3688" t="s">
        <v>6730</v>
      </c>
    </row>
    <row r="3689" spans="1:9" x14ac:dyDescent="0.3">
      <c r="A3689" t="s">
        <v>609</v>
      </c>
      <c r="B3689" t="s">
        <v>31</v>
      </c>
      <c r="C3689" t="s">
        <v>4207</v>
      </c>
      <c r="I3689" t="s">
        <v>6732</v>
      </c>
    </row>
    <row r="3690" spans="1:9" x14ac:dyDescent="0.3">
      <c r="A3690" t="s">
        <v>609</v>
      </c>
      <c r="B3690" t="s">
        <v>1235</v>
      </c>
      <c r="C3690" t="s">
        <v>4207</v>
      </c>
      <c r="I3690" t="s">
        <v>6735</v>
      </c>
    </row>
    <row r="3691" spans="1:9" x14ac:dyDescent="0.3">
      <c r="A3691" t="s">
        <v>484</v>
      </c>
      <c r="B3691" t="s">
        <v>609</v>
      </c>
      <c r="C3691" t="s">
        <v>8374</v>
      </c>
      <c r="I3691" t="s">
        <v>6737</v>
      </c>
    </row>
    <row r="3692" spans="1:9" x14ac:dyDescent="0.3">
      <c r="A3692" t="s">
        <v>1235</v>
      </c>
      <c r="I3692" t="s">
        <v>6738</v>
      </c>
    </row>
    <row r="3693" spans="1:9" x14ac:dyDescent="0.3">
      <c r="A3693" t="s">
        <v>1235</v>
      </c>
      <c r="B3693" t="s">
        <v>8375</v>
      </c>
      <c r="I3693" t="s">
        <v>6739</v>
      </c>
    </row>
    <row r="3694" spans="1:9" x14ac:dyDescent="0.3">
      <c r="A3694" t="s">
        <v>484</v>
      </c>
      <c r="B3694" t="s">
        <v>347</v>
      </c>
      <c r="C3694" t="s">
        <v>6877</v>
      </c>
      <c r="D3694" t="s">
        <v>5263</v>
      </c>
      <c r="I3694" t="s">
        <v>6744</v>
      </c>
    </row>
    <row r="3695" spans="1:9" x14ac:dyDescent="0.3">
      <c r="A3695" t="s">
        <v>609</v>
      </c>
      <c r="I3695" t="s">
        <v>6746</v>
      </c>
    </row>
    <row r="3696" spans="1:9" x14ac:dyDescent="0.3">
      <c r="A3696" t="s">
        <v>1235</v>
      </c>
      <c r="B3696" t="s">
        <v>6877</v>
      </c>
      <c r="I3696" t="s">
        <v>6747</v>
      </c>
    </row>
    <row r="3697" spans="1:9" x14ac:dyDescent="0.3">
      <c r="A3697" t="s">
        <v>609</v>
      </c>
      <c r="B3697" t="s">
        <v>463</v>
      </c>
      <c r="I3697" t="s">
        <v>6749</v>
      </c>
    </row>
    <row r="3698" spans="1:9" x14ac:dyDescent="0.3">
      <c r="A3698" t="s">
        <v>484</v>
      </c>
      <c r="B3698" t="s">
        <v>463</v>
      </c>
      <c r="C3698" t="s">
        <v>2285</v>
      </c>
      <c r="D3698" t="s">
        <v>4313</v>
      </c>
      <c r="E3698" t="s">
        <v>3648</v>
      </c>
      <c r="I3698" t="s">
        <v>6750</v>
      </c>
    </row>
    <row r="3699" spans="1:9" x14ac:dyDescent="0.3">
      <c r="A3699" t="s">
        <v>609</v>
      </c>
      <c r="B3699" t="s">
        <v>1235</v>
      </c>
      <c r="I3699" t="s">
        <v>6753</v>
      </c>
    </row>
    <row r="3700" spans="1:9" x14ac:dyDescent="0.3">
      <c r="A3700" t="s">
        <v>609</v>
      </c>
      <c r="B3700" t="s">
        <v>1235</v>
      </c>
      <c r="I3700" t="s">
        <v>6757</v>
      </c>
    </row>
    <row r="3701" spans="1:9" x14ac:dyDescent="0.3">
      <c r="A3701" t="s">
        <v>609</v>
      </c>
      <c r="B3701" t="s">
        <v>6877</v>
      </c>
      <c r="I3701" t="s">
        <v>6759</v>
      </c>
    </row>
    <row r="3702" spans="1:9" x14ac:dyDescent="0.3">
      <c r="A3702" t="s">
        <v>8374</v>
      </c>
      <c r="B3702" t="s">
        <v>1235</v>
      </c>
      <c r="C3702" t="s">
        <v>7902</v>
      </c>
      <c r="D3702" t="s">
        <v>6877</v>
      </c>
      <c r="I3702" t="s">
        <v>6761</v>
      </c>
    </row>
    <row r="3703" spans="1:9" x14ac:dyDescent="0.3">
      <c r="A3703" t="s">
        <v>6325</v>
      </c>
      <c r="B3703" t="s">
        <v>463</v>
      </c>
      <c r="C3703" t="s">
        <v>6081</v>
      </c>
      <c r="I3703" t="s">
        <v>6765</v>
      </c>
    </row>
    <row r="3704" spans="1:9" x14ac:dyDescent="0.3">
      <c r="A3704" t="s">
        <v>463</v>
      </c>
      <c r="B3704" t="s">
        <v>2285</v>
      </c>
      <c r="I3704" t="s">
        <v>6767</v>
      </c>
    </row>
    <row r="3705" spans="1:9" x14ac:dyDescent="0.3">
      <c r="A3705" t="s">
        <v>609</v>
      </c>
      <c r="B3705" t="s">
        <v>8374</v>
      </c>
      <c r="I3705" t="s">
        <v>6769</v>
      </c>
    </row>
    <row r="3706" spans="1:9" x14ac:dyDescent="0.3">
      <c r="A3706" t="s">
        <v>1235</v>
      </c>
      <c r="B3706" t="s">
        <v>6877</v>
      </c>
      <c r="I3706" t="s">
        <v>6770</v>
      </c>
    </row>
    <row r="3707" spans="1:9" x14ac:dyDescent="0.3">
      <c r="A3707" t="s">
        <v>1235</v>
      </c>
      <c r="I3707" t="s">
        <v>6772</v>
      </c>
    </row>
    <row r="3708" spans="1:9" x14ac:dyDescent="0.3">
      <c r="A3708" t="s">
        <v>609</v>
      </c>
      <c r="B3708" t="s">
        <v>8374</v>
      </c>
      <c r="C3708" t="s">
        <v>3648</v>
      </c>
      <c r="I3708" t="s">
        <v>6774</v>
      </c>
    </row>
    <row r="3709" spans="1:9" x14ac:dyDescent="0.3">
      <c r="A3709" t="s">
        <v>4675</v>
      </c>
      <c r="B3709" t="s">
        <v>1235</v>
      </c>
      <c r="I3709" t="s">
        <v>6775</v>
      </c>
    </row>
    <row r="3710" spans="1:9" x14ac:dyDescent="0.3">
      <c r="A3710" t="s">
        <v>8374</v>
      </c>
      <c r="B3710" t="s">
        <v>1235</v>
      </c>
      <c r="I3710" t="s">
        <v>6777</v>
      </c>
    </row>
    <row r="3711" spans="1:9" x14ac:dyDescent="0.3">
      <c r="A3711" t="s">
        <v>609</v>
      </c>
      <c r="B3711" t="s">
        <v>31</v>
      </c>
      <c r="I3711" t="s">
        <v>6780</v>
      </c>
    </row>
    <row r="3712" spans="1:9" x14ac:dyDescent="0.3">
      <c r="A3712" t="s">
        <v>609</v>
      </c>
      <c r="B3712" t="s">
        <v>1235</v>
      </c>
      <c r="C3712" t="s">
        <v>2285</v>
      </c>
      <c r="I3712" t="s">
        <v>6782</v>
      </c>
    </row>
    <row r="3713" spans="1:9" x14ac:dyDescent="0.3">
      <c r="A3713" t="s">
        <v>1235</v>
      </c>
      <c r="B3713" t="s">
        <v>8372</v>
      </c>
      <c r="C3713" t="s">
        <v>3648</v>
      </c>
      <c r="I3713" t="s">
        <v>6783</v>
      </c>
    </row>
    <row r="3714" spans="1:9" x14ac:dyDescent="0.3">
      <c r="A3714" t="s">
        <v>1235</v>
      </c>
      <c r="B3714" t="s">
        <v>6325</v>
      </c>
      <c r="I3714" t="s">
        <v>6785</v>
      </c>
    </row>
    <row r="3715" spans="1:9" x14ac:dyDescent="0.3">
      <c r="A3715" t="s">
        <v>484</v>
      </c>
      <c r="B3715" t="s">
        <v>609</v>
      </c>
      <c r="C3715" t="s">
        <v>3648</v>
      </c>
      <c r="I3715" t="s">
        <v>6787</v>
      </c>
    </row>
    <row r="3716" spans="1:9" x14ac:dyDescent="0.3">
      <c r="A3716" t="s">
        <v>484</v>
      </c>
      <c r="B3716" t="s">
        <v>609</v>
      </c>
      <c r="I3716" t="s">
        <v>6789</v>
      </c>
    </row>
    <row r="3717" spans="1:9" x14ac:dyDescent="0.3">
      <c r="A3717" t="s">
        <v>609</v>
      </c>
      <c r="B3717" t="s">
        <v>8374</v>
      </c>
      <c r="C3717" t="s">
        <v>1235</v>
      </c>
      <c r="D3717" t="s">
        <v>3648</v>
      </c>
      <c r="I3717" t="s">
        <v>6791</v>
      </c>
    </row>
    <row r="3718" spans="1:9" x14ac:dyDescent="0.3">
      <c r="A3718" t="s">
        <v>609</v>
      </c>
      <c r="B3718" t="s">
        <v>6877</v>
      </c>
      <c r="I3718" t="s">
        <v>6801</v>
      </c>
    </row>
    <row r="3719" spans="1:9" x14ac:dyDescent="0.3">
      <c r="A3719" t="s">
        <v>609</v>
      </c>
      <c r="I3719" t="s">
        <v>6806</v>
      </c>
    </row>
    <row r="3720" spans="1:9" x14ac:dyDescent="0.3">
      <c r="A3720" t="s">
        <v>8374</v>
      </c>
      <c r="B3720" t="s">
        <v>1235</v>
      </c>
      <c r="C3720" t="s">
        <v>3648</v>
      </c>
      <c r="I3720" t="s">
        <v>3410</v>
      </c>
    </row>
    <row r="3721" spans="1:9" x14ac:dyDescent="0.3">
      <c r="A3721" t="s">
        <v>609</v>
      </c>
      <c r="B3721" t="s">
        <v>1235</v>
      </c>
      <c r="C3721" t="s">
        <v>6877</v>
      </c>
      <c r="D3721" t="s">
        <v>8373</v>
      </c>
      <c r="I3721" t="s">
        <v>6808</v>
      </c>
    </row>
    <row r="3722" spans="1:9" x14ac:dyDescent="0.3">
      <c r="A3722" t="s">
        <v>1235</v>
      </c>
      <c r="B3722" t="s">
        <v>7902</v>
      </c>
      <c r="C3722" t="s">
        <v>8375</v>
      </c>
      <c r="I3722" t="s">
        <v>6810</v>
      </c>
    </row>
    <row r="3723" spans="1:9" x14ac:dyDescent="0.3">
      <c r="A3723" t="s">
        <v>2285</v>
      </c>
      <c r="B3723" t="s">
        <v>3648</v>
      </c>
      <c r="I3723" t="s">
        <v>6812</v>
      </c>
    </row>
    <row r="3724" spans="1:9" x14ac:dyDescent="0.3">
      <c r="A3724" t="s">
        <v>609</v>
      </c>
      <c r="B3724" t="s">
        <v>1235</v>
      </c>
      <c r="I3724" t="s">
        <v>6813</v>
      </c>
    </row>
    <row r="3725" spans="1:9" x14ac:dyDescent="0.3">
      <c r="A3725" t="s">
        <v>1235</v>
      </c>
      <c r="B3725" t="s">
        <v>4313</v>
      </c>
      <c r="C3725" t="s">
        <v>3648</v>
      </c>
      <c r="I3725" t="s">
        <v>6814</v>
      </c>
    </row>
    <row r="3726" spans="1:9" x14ac:dyDescent="0.3">
      <c r="A3726" t="s">
        <v>2285</v>
      </c>
      <c r="B3726" t="s">
        <v>3648</v>
      </c>
      <c r="I3726" t="s">
        <v>6819</v>
      </c>
    </row>
    <row r="3727" spans="1:9" x14ac:dyDescent="0.3">
      <c r="A3727" t="s">
        <v>609</v>
      </c>
      <c r="I3727" t="s">
        <v>6821</v>
      </c>
    </row>
    <row r="3728" spans="1:9" x14ac:dyDescent="0.3">
      <c r="A3728" t="s">
        <v>347</v>
      </c>
      <c r="B3728" t="s">
        <v>6325</v>
      </c>
      <c r="C3728" t="s">
        <v>463</v>
      </c>
      <c r="I3728" t="s">
        <v>101</v>
      </c>
    </row>
    <row r="3729" spans="1:9" x14ac:dyDescent="0.3">
      <c r="A3729" t="s">
        <v>1235</v>
      </c>
      <c r="I3729" t="s">
        <v>6825</v>
      </c>
    </row>
    <row r="3730" spans="1:9" x14ac:dyDescent="0.3">
      <c r="A3730" t="s">
        <v>609</v>
      </c>
      <c r="I3730" t="s">
        <v>6830</v>
      </c>
    </row>
    <row r="3731" spans="1:9" x14ac:dyDescent="0.3">
      <c r="A3731" t="s">
        <v>484</v>
      </c>
      <c r="B3731" t="s">
        <v>1235</v>
      </c>
      <c r="C3731" t="s">
        <v>8373</v>
      </c>
      <c r="I3731" t="s">
        <v>6831</v>
      </c>
    </row>
    <row r="3732" spans="1:9" x14ac:dyDescent="0.3">
      <c r="A3732" t="s">
        <v>8374</v>
      </c>
      <c r="B3732" t="s">
        <v>3648</v>
      </c>
      <c r="I3732" t="s">
        <v>6832</v>
      </c>
    </row>
    <row r="3733" spans="1:9" x14ac:dyDescent="0.3">
      <c r="A3733" t="s">
        <v>1235</v>
      </c>
      <c r="B3733" t="s">
        <v>2285</v>
      </c>
      <c r="C3733" t="s">
        <v>8372</v>
      </c>
      <c r="D3733" t="s">
        <v>3648</v>
      </c>
      <c r="I3733" t="s">
        <v>6838</v>
      </c>
    </row>
    <row r="3734" spans="1:9" x14ac:dyDescent="0.3">
      <c r="A3734" t="s">
        <v>3648</v>
      </c>
      <c r="I3734" t="s">
        <v>6840</v>
      </c>
    </row>
    <row r="3735" spans="1:9" x14ac:dyDescent="0.3">
      <c r="A3735" t="s">
        <v>1235</v>
      </c>
      <c r="B3735" t="s">
        <v>6325</v>
      </c>
      <c r="C3735" t="s">
        <v>463</v>
      </c>
      <c r="D3735" t="s">
        <v>6877</v>
      </c>
      <c r="I3735" t="s">
        <v>739</v>
      </c>
    </row>
    <row r="3736" spans="1:9" x14ac:dyDescent="0.3">
      <c r="A3736" t="s">
        <v>484</v>
      </c>
      <c r="B3736" t="s">
        <v>347</v>
      </c>
      <c r="C3736" t="s">
        <v>8374</v>
      </c>
      <c r="D3736" t="s">
        <v>1235</v>
      </c>
      <c r="I3736" t="s">
        <v>6846</v>
      </c>
    </row>
    <row r="3737" spans="1:9" x14ac:dyDescent="0.3">
      <c r="A3737" t="s">
        <v>1235</v>
      </c>
      <c r="I3737" t="s">
        <v>6849</v>
      </c>
    </row>
    <row r="3738" spans="1:9" x14ac:dyDescent="0.3">
      <c r="A3738" t="s">
        <v>609</v>
      </c>
      <c r="B3738" t="s">
        <v>1235</v>
      </c>
      <c r="I3738" t="s">
        <v>6850</v>
      </c>
    </row>
    <row r="3739" spans="1:9" x14ac:dyDescent="0.3">
      <c r="A3739" t="s">
        <v>609</v>
      </c>
      <c r="B3739" t="s">
        <v>6877</v>
      </c>
      <c r="I3739" t="s">
        <v>6854</v>
      </c>
    </row>
    <row r="3740" spans="1:9" x14ac:dyDescent="0.3">
      <c r="A3740" t="s">
        <v>31</v>
      </c>
      <c r="I3740" t="s">
        <v>6857</v>
      </c>
    </row>
    <row r="3741" spans="1:9" x14ac:dyDescent="0.3">
      <c r="A3741" t="s">
        <v>463</v>
      </c>
      <c r="B3741" t="s">
        <v>2285</v>
      </c>
      <c r="C3741" t="s">
        <v>8372</v>
      </c>
      <c r="I3741" t="s">
        <v>3339</v>
      </c>
    </row>
    <row r="3742" spans="1:9" x14ac:dyDescent="0.3">
      <c r="A3742" t="s">
        <v>2285</v>
      </c>
      <c r="I3742" t="s">
        <v>6858</v>
      </c>
    </row>
    <row r="3743" spans="1:9" x14ac:dyDescent="0.3">
      <c r="A3743" t="s">
        <v>484</v>
      </c>
      <c r="B3743" t="s">
        <v>2285</v>
      </c>
      <c r="C3743" t="s">
        <v>3648</v>
      </c>
      <c r="I3743" t="s">
        <v>6862</v>
      </c>
    </row>
    <row r="3744" spans="1:9" x14ac:dyDescent="0.3">
      <c r="A3744" t="s">
        <v>8374</v>
      </c>
      <c r="B3744" t="s">
        <v>1235</v>
      </c>
      <c r="C3744" t="s">
        <v>4207</v>
      </c>
      <c r="I3744" t="s">
        <v>6863</v>
      </c>
    </row>
    <row r="3745" spans="1:9" x14ac:dyDescent="0.3">
      <c r="A3745" t="s">
        <v>609</v>
      </c>
      <c r="B3745" t="s">
        <v>4207</v>
      </c>
      <c r="C3745" t="s">
        <v>6877</v>
      </c>
      <c r="I3745" t="s">
        <v>6864</v>
      </c>
    </row>
    <row r="3746" spans="1:9" x14ac:dyDescent="0.3">
      <c r="A3746" t="s">
        <v>2285</v>
      </c>
      <c r="I3746" t="s">
        <v>6866</v>
      </c>
    </row>
    <row r="3747" spans="1:9" x14ac:dyDescent="0.3">
      <c r="A3747" t="s">
        <v>347</v>
      </c>
      <c r="B3747" t="s">
        <v>6325</v>
      </c>
      <c r="C3747" t="s">
        <v>463</v>
      </c>
      <c r="D3747" t="s">
        <v>6081</v>
      </c>
      <c r="I3747" t="s">
        <v>6867</v>
      </c>
    </row>
    <row r="3748" spans="1:9" x14ac:dyDescent="0.3">
      <c r="A3748" t="s">
        <v>609</v>
      </c>
      <c r="I3748" t="s">
        <v>6868</v>
      </c>
    </row>
    <row r="3749" spans="1:9" x14ac:dyDescent="0.3">
      <c r="A3749" t="s">
        <v>2285</v>
      </c>
      <c r="I3749" t="s">
        <v>6869</v>
      </c>
    </row>
    <row r="3750" spans="1:9" x14ac:dyDescent="0.3">
      <c r="A3750" t="s">
        <v>609</v>
      </c>
      <c r="B3750" t="s">
        <v>1235</v>
      </c>
      <c r="C3750" t="s">
        <v>6877</v>
      </c>
      <c r="I3750" t="s">
        <v>6871</v>
      </c>
    </row>
    <row r="3751" spans="1:9" x14ac:dyDescent="0.3">
      <c r="A3751" t="s">
        <v>1235</v>
      </c>
      <c r="I3751" t="s">
        <v>6873</v>
      </c>
    </row>
    <row r="3752" spans="1:9" x14ac:dyDescent="0.3">
      <c r="A3752" t="s">
        <v>347</v>
      </c>
      <c r="B3752" t="s">
        <v>6325</v>
      </c>
      <c r="C3752" t="s">
        <v>8373</v>
      </c>
      <c r="I3752" t="s">
        <v>6875</v>
      </c>
    </row>
    <row r="3753" spans="1:9" x14ac:dyDescent="0.3">
      <c r="A3753" t="s">
        <v>347</v>
      </c>
      <c r="B3753" t="s">
        <v>609</v>
      </c>
      <c r="C3753" t="s">
        <v>6877</v>
      </c>
      <c r="I3753" t="s">
        <v>6883</v>
      </c>
    </row>
    <row r="3754" spans="1:9" x14ac:dyDescent="0.3">
      <c r="A3754" t="s">
        <v>1235</v>
      </c>
      <c r="B3754" t="s">
        <v>463</v>
      </c>
      <c r="C3754" t="s">
        <v>6877</v>
      </c>
      <c r="D3754" t="s">
        <v>8375</v>
      </c>
      <c r="I3754" t="s">
        <v>6887</v>
      </c>
    </row>
    <row r="3755" spans="1:9" x14ac:dyDescent="0.3">
      <c r="A3755" t="s">
        <v>609</v>
      </c>
      <c r="B3755" t="s">
        <v>5263</v>
      </c>
      <c r="I3755" t="s">
        <v>6888</v>
      </c>
    </row>
    <row r="3756" spans="1:9" x14ac:dyDescent="0.3">
      <c r="A3756" t="s">
        <v>2285</v>
      </c>
      <c r="B3756" t="s">
        <v>3648</v>
      </c>
      <c r="I3756" t="s">
        <v>6889</v>
      </c>
    </row>
    <row r="3757" spans="1:9" x14ac:dyDescent="0.3">
      <c r="A3757" t="s">
        <v>1235</v>
      </c>
      <c r="B3757" t="s">
        <v>6877</v>
      </c>
      <c r="I3757" t="s">
        <v>6892</v>
      </c>
    </row>
    <row r="3758" spans="1:9" x14ac:dyDescent="0.3">
      <c r="A3758" t="s">
        <v>609</v>
      </c>
      <c r="B3758" t="s">
        <v>8373</v>
      </c>
      <c r="I3758" t="s">
        <v>6894</v>
      </c>
    </row>
    <row r="3759" spans="1:9" x14ac:dyDescent="0.3">
      <c r="A3759" t="s">
        <v>1235</v>
      </c>
      <c r="B3759" t="s">
        <v>4313</v>
      </c>
      <c r="C3759" t="s">
        <v>3648</v>
      </c>
      <c r="I3759" t="s">
        <v>2755</v>
      </c>
    </row>
    <row r="3760" spans="1:9" x14ac:dyDescent="0.3">
      <c r="A3760" t="s">
        <v>2285</v>
      </c>
      <c r="B3760" t="s">
        <v>8372</v>
      </c>
      <c r="C3760" t="s">
        <v>4313</v>
      </c>
      <c r="D3760" t="s">
        <v>3648</v>
      </c>
      <c r="I3760" t="s">
        <v>6899</v>
      </c>
    </row>
    <row r="3761" spans="1:9" x14ac:dyDescent="0.3">
      <c r="A3761" t="s">
        <v>2285</v>
      </c>
      <c r="B3761" t="s">
        <v>3648</v>
      </c>
      <c r="I3761" t="s">
        <v>6903</v>
      </c>
    </row>
    <row r="3762" spans="1:9" x14ac:dyDescent="0.3">
      <c r="A3762" t="s">
        <v>609</v>
      </c>
      <c r="B3762" t="s">
        <v>6081</v>
      </c>
      <c r="C3762" t="s">
        <v>6877</v>
      </c>
      <c r="I3762" t="s">
        <v>6905</v>
      </c>
    </row>
    <row r="3763" spans="1:9" x14ac:dyDescent="0.3">
      <c r="A3763" t="s">
        <v>609</v>
      </c>
      <c r="B3763" t="s">
        <v>463</v>
      </c>
      <c r="I3763" t="s">
        <v>6908</v>
      </c>
    </row>
    <row r="3764" spans="1:9" x14ac:dyDescent="0.3">
      <c r="A3764" t="s">
        <v>31</v>
      </c>
      <c r="I3764" t="s">
        <v>6910</v>
      </c>
    </row>
    <row r="3765" spans="1:9" x14ac:dyDescent="0.3">
      <c r="A3765" t="s">
        <v>2285</v>
      </c>
      <c r="I3765" t="s">
        <v>4487</v>
      </c>
    </row>
    <row r="3766" spans="1:9" x14ac:dyDescent="0.3">
      <c r="A3766" t="s">
        <v>609</v>
      </c>
      <c r="B3766" t="s">
        <v>1235</v>
      </c>
      <c r="C3766" t="s">
        <v>4207</v>
      </c>
      <c r="I3766" t="s">
        <v>6911</v>
      </c>
    </row>
    <row r="3767" spans="1:9" x14ac:dyDescent="0.3">
      <c r="A3767" t="s">
        <v>2285</v>
      </c>
      <c r="B3767" t="s">
        <v>8372</v>
      </c>
      <c r="C3767" t="s">
        <v>4313</v>
      </c>
      <c r="I3767" t="s">
        <v>6913</v>
      </c>
    </row>
    <row r="3768" spans="1:9" x14ac:dyDescent="0.3">
      <c r="A3768" t="s">
        <v>484</v>
      </c>
      <c r="B3768" t="s">
        <v>4313</v>
      </c>
      <c r="I3768" t="s">
        <v>6915</v>
      </c>
    </row>
    <row r="3769" spans="1:9" x14ac:dyDescent="0.3">
      <c r="A3769" t="s">
        <v>1235</v>
      </c>
      <c r="I3769" t="s">
        <v>6916</v>
      </c>
    </row>
    <row r="3770" spans="1:9" x14ac:dyDescent="0.3">
      <c r="A3770" t="s">
        <v>609</v>
      </c>
      <c r="B3770" t="s">
        <v>31</v>
      </c>
      <c r="I3770" t="s">
        <v>6918</v>
      </c>
    </row>
    <row r="3771" spans="1:9" x14ac:dyDescent="0.3">
      <c r="A3771" t="s">
        <v>1235</v>
      </c>
      <c r="I3771" t="s">
        <v>6919</v>
      </c>
    </row>
    <row r="3772" spans="1:9" x14ac:dyDescent="0.3">
      <c r="A3772" t="s">
        <v>609</v>
      </c>
      <c r="B3772" t="s">
        <v>1235</v>
      </c>
      <c r="C3772" t="s">
        <v>6877</v>
      </c>
      <c r="I3772" t="s">
        <v>6920</v>
      </c>
    </row>
    <row r="3773" spans="1:9" x14ac:dyDescent="0.3">
      <c r="A3773" t="s">
        <v>1235</v>
      </c>
      <c r="B3773" t="s">
        <v>6877</v>
      </c>
      <c r="I3773" t="s">
        <v>6921</v>
      </c>
    </row>
    <row r="3774" spans="1:9" x14ac:dyDescent="0.3">
      <c r="A3774" t="s">
        <v>1235</v>
      </c>
      <c r="I3774" t="s">
        <v>6926</v>
      </c>
    </row>
    <row r="3775" spans="1:9" x14ac:dyDescent="0.3">
      <c r="A3775" t="s">
        <v>609</v>
      </c>
      <c r="B3775" t="s">
        <v>8374</v>
      </c>
      <c r="C3775" t="s">
        <v>1235</v>
      </c>
      <c r="D3775" t="s">
        <v>4313</v>
      </c>
      <c r="I3775" t="s">
        <v>6932</v>
      </c>
    </row>
    <row r="3776" spans="1:9" x14ac:dyDescent="0.3">
      <c r="A3776" t="s">
        <v>1235</v>
      </c>
      <c r="B3776" t="s">
        <v>6877</v>
      </c>
      <c r="I3776" t="s">
        <v>6934</v>
      </c>
    </row>
    <row r="3777" spans="1:9" x14ac:dyDescent="0.3">
      <c r="A3777" t="s">
        <v>609</v>
      </c>
      <c r="B3777" t="s">
        <v>1235</v>
      </c>
      <c r="C3777" t="s">
        <v>6877</v>
      </c>
      <c r="I3777" t="s">
        <v>6936</v>
      </c>
    </row>
    <row r="3778" spans="1:9" x14ac:dyDescent="0.3">
      <c r="A3778" t="s">
        <v>609</v>
      </c>
      <c r="B3778" t="s">
        <v>31</v>
      </c>
      <c r="C3778" t="s">
        <v>8375</v>
      </c>
      <c r="I3778" t="s">
        <v>6940</v>
      </c>
    </row>
    <row r="3779" spans="1:9" x14ac:dyDescent="0.3">
      <c r="A3779" t="s">
        <v>31</v>
      </c>
      <c r="I3779" t="s">
        <v>6942</v>
      </c>
    </row>
    <row r="3780" spans="1:9" x14ac:dyDescent="0.3">
      <c r="A3780" t="s">
        <v>609</v>
      </c>
      <c r="B3780" t="s">
        <v>8373</v>
      </c>
      <c r="I3780" t="s">
        <v>2877</v>
      </c>
    </row>
    <row r="3781" spans="1:9" x14ac:dyDescent="0.3">
      <c r="A3781" t="s">
        <v>609</v>
      </c>
      <c r="B3781" t="s">
        <v>1235</v>
      </c>
      <c r="C3781" t="s">
        <v>6325</v>
      </c>
      <c r="I3781" t="s">
        <v>6946</v>
      </c>
    </row>
    <row r="3782" spans="1:9" x14ac:dyDescent="0.3">
      <c r="A3782" t="s">
        <v>31</v>
      </c>
      <c r="I3782" t="s">
        <v>6948</v>
      </c>
    </row>
    <row r="3783" spans="1:9" x14ac:dyDescent="0.3">
      <c r="A3783" t="s">
        <v>609</v>
      </c>
      <c r="B3783" t="s">
        <v>1235</v>
      </c>
      <c r="C3783" t="s">
        <v>6877</v>
      </c>
      <c r="I3783" t="s">
        <v>6950</v>
      </c>
    </row>
    <row r="3784" spans="1:9" x14ac:dyDescent="0.3">
      <c r="A3784" t="s">
        <v>2285</v>
      </c>
      <c r="B3784" t="s">
        <v>3648</v>
      </c>
      <c r="I3784" t="s">
        <v>6951</v>
      </c>
    </row>
    <row r="3785" spans="1:9" x14ac:dyDescent="0.3">
      <c r="A3785" t="s">
        <v>1235</v>
      </c>
      <c r="B3785" t="s">
        <v>6877</v>
      </c>
      <c r="C3785" t="s">
        <v>4313</v>
      </c>
      <c r="D3785" t="s">
        <v>3648</v>
      </c>
      <c r="I3785" t="s">
        <v>6953</v>
      </c>
    </row>
    <row r="3786" spans="1:9" x14ac:dyDescent="0.3">
      <c r="A3786" t="s">
        <v>609</v>
      </c>
      <c r="B3786" t="s">
        <v>8374</v>
      </c>
      <c r="C3786" t="s">
        <v>1235</v>
      </c>
      <c r="I3786" t="s">
        <v>6954</v>
      </c>
    </row>
    <row r="3787" spans="1:9" x14ac:dyDescent="0.3">
      <c r="A3787" t="s">
        <v>609</v>
      </c>
      <c r="B3787" t="s">
        <v>1235</v>
      </c>
      <c r="C3787" t="s">
        <v>6325</v>
      </c>
      <c r="D3787" t="s">
        <v>6877</v>
      </c>
      <c r="I3787" t="s">
        <v>6956</v>
      </c>
    </row>
    <row r="3788" spans="1:9" x14ac:dyDescent="0.3">
      <c r="A3788" t="s">
        <v>609</v>
      </c>
      <c r="B3788" t="s">
        <v>2285</v>
      </c>
      <c r="I3788" t="s">
        <v>6958</v>
      </c>
    </row>
    <row r="3789" spans="1:9" x14ac:dyDescent="0.3">
      <c r="A3789" t="s">
        <v>1235</v>
      </c>
      <c r="B3789" t="s">
        <v>7902</v>
      </c>
      <c r="I3789" t="s">
        <v>6961</v>
      </c>
    </row>
    <row r="3790" spans="1:9" x14ac:dyDescent="0.3">
      <c r="A3790" t="s">
        <v>1235</v>
      </c>
      <c r="B3790" t="s">
        <v>2285</v>
      </c>
      <c r="C3790" t="s">
        <v>8372</v>
      </c>
      <c r="D3790" t="s">
        <v>3648</v>
      </c>
      <c r="I3790" t="s">
        <v>6963</v>
      </c>
    </row>
    <row r="3791" spans="1:9" x14ac:dyDescent="0.3">
      <c r="A3791" t="s">
        <v>8374</v>
      </c>
      <c r="B3791" t="s">
        <v>1235</v>
      </c>
      <c r="I3791" t="s">
        <v>6966</v>
      </c>
    </row>
    <row r="3792" spans="1:9" x14ac:dyDescent="0.3">
      <c r="A3792" t="s">
        <v>8374</v>
      </c>
      <c r="B3792" t="s">
        <v>1235</v>
      </c>
      <c r="I3792" t="s">
        <v>6967</v>
      </c>
    </row>
    <row r="3793" spans="1:9" x14ac:dyDescent="0.3">
      <c r="A3793" t="s">
        <v>609</v>
      </c>
      <c r="B3793" t="s">
        <v>4313</v>
      </c>
      <c r="I3793" t="s">
        <v>6969</v>
      </c>
    </row>
    <row r="3794" spans="1:9" x14ac:dyDescent="0.3">
      <c r="A3794" t="s">
        <v>609</v>
      </c>
      <c r="B3794" t="s">
        <v>6081</v>
      </c>
      <c r="I3794" t="s">
        <v>6970</v>
      </c>
    </row>
    <row r="3795" spans="1:9" x14ac:dyDescent="0.3">
      <c r="A3795" t="s">
        <v>1235</v>
      </c>
      <c r="B3795" t="s">
        <v>6081</v>
      </c>
      <c r="I3795" t="s">
        <v>6972</v>
      </c>
    </row>
    <row r="3796" spans="1:9" x14ac:dyDescent="0.3">
      <c r="A3796" t="s">
        <v>1235</v>
      </c>
      <c r="B3796" t="s">
        <v>6325</v>
      </c>
      <c r="C3796" t="s">
        <v>6081</v>
      </c>
      <c r="D3796" t="s">
        <v>6877</v>
      </c>
      <c r="I3796" t="s">
        <v>6974</v>
      </c>
    </row>
    <row r="3797" spans="1:9" x14ac:dyDescent="0.3">
      <c r="A3797" t="s">
        <v>347</v>
      </c>
      <c r="B3797" t="s">
        <v>4040</v>
      </c>
      <c r="C3797" t="s">
        <v>609</v>
      </c>
      <c r="D3797" t="s">
        <v>6325</v>
      </c>
      <c r="E3797" t="s">
        <v>463</v>
      </c>
      <c r="F3797" t="s">
        <v>6081</v>
      </c>
      <c r="I3797" t="s">
        <v>6979</v>
      </c>
    </row>
    <row r="3798" spans="1:9" x14ac:dyDescent="0.3">
      <c r="A3798" t="s">
        <v>4040</v>
      </c>
      <c r="B3798" t="s">
        <v>6325</v>
      </c>
      <c r="C3798" t="s">
        <v>463</v>
      </c>
      <c r="D3798" t="s">
        <v>4207</v>
      </c>
      <c r="I3798" t="s">
        <v>6980</v>
      </c>
    </row>
    <row r="3799" spans="1:9" x14ac:dyDescent="0.3">
      <c r="A3799" t="s">
        <v>484</v>
      </c>
      <c r="B3799" t="s">
        <v>8374</v>
      </c>
      <c r="C3799" t="s">
        <v>1235</v>
      </c>
      <c r="D3799" t="s">
        <v>3648</v>
      </c>
      <c r="I3799" t="s">
        <v>3765</v>
      </c>
    </row>
    <row r="3800" spans="1:9" x14ac:dyDescent="0.3">
      <c r="A3800" t="s">
        <v>2285</v>
      </c>
      <c r="B3800" t="s">
        <v>3648</v>
      </c>
      <c r="I3800" t="s">
        <v>6983</v>
      </c>
    </row>
    <row r="3801" spans="1:9" x14ac:dyDescent="0.3">
      <c r="A3801" t="s">
        <v>2285</v>
      </c>
      <c r="B3801" t="s">
        <v>8372</v>
      </c>
      <c r="C3801" t="s">
        <v>3648</v>
      </c>
      <c r="I3801" t="s">
        <v>6985</v>
      </c>
    </row>
    <row r="3802" spans="1:9" x14ac:dyDescent="0.3">
      <c r="A3802" t="s">
        <v>1235</v>
      </c>
      <c r="I3802" t="s">
        <v>6986</v>
      </c>
    </row>
    <row r="3803" spans="1:9" x14ac:dyDescent="0.3">
      <c r="A3803" t="s">
        <v>1235</v>
      </c>
      <c r="I3803" t="s">
        <v>6988</v>
      </c>
    </row>
    <row r="3804" spans="1:9" x14ac:dyDescent="0.3">
      <c r="A3804" t="s">
        <v>3648</v>
      </c>
      <c r="I3804" t="s">
        <v>6990</v>
      </c>
    </row>
    <row r="3805" spans="1:9" x14ac:dyDescent="0.3">
      <c r="A3805" t="s">
        <v>1235</v>
      </c>
      <c r="I3805" t="s">
        <v>6992</v>
      </c>
    </row>
    <row r="3806" spans="1:9" x14ac:dyDescent="0.3">
      <c r="A3806" t="s">
        <v>484</v>
      </c>
      <c r="B3806" t="s">
        <v>609</v>
      </c>
      <c r="C3806" t="s">
        <v>2285</v>
      </c>
      <c r="I3806" t="s">
        <v>6999</v>
      </c>
    </row>
    <row r="3807" spans="1:9" x14ac:dyDescent="0.3">
      <c r="A3807" t="s">
        <v>1235</v>
      </c>
      <c r="B3807" t="s">
        <v>6877</v>
      </c>
      <c r="C3807" t="s">
        <v>8375</v>
      </c>
      <c r="I3807" t="s">
        <v>7001</v>
      </c>
    </row>
    <row r="3808" spans="1:9" x14ac:dyDescent="0.3">
      <c r="A3808" t="s">
        <v>609</v>
      </c>
      <c r="B3808" t="s">
        <v>1235</v>
      </c>
      <c r="I3808" t="s">
        <v>7005</v>
      </c>
    </row>
    <row r="3809" spans="1:9" x14ac:dyDescent="0.3">
      <c r="A3809" t="s">
        <v>8374</v>
      </c>
      <c r="B3809" t="s">
        <v>1235</v>
      </c>
      <c r="I3809" t="s">
        <v>7007</v>
      </c>
    </row>
    <row r="3810" spans="1:9" x14ac:dyDescent="0.3">
      <c r="A3810" t="s">
        <v>2285</v>
      </c>
      <c r="I3810" t="s">
        <v>7008</v>
      </c>
    </row>
    <row r="3811" spans="1:9" x14ac:dyDescent="0.3">
      <c r="A3811" t="s">
        <v>484</v>
      </c>
      <c r="B3811" t="s">
        <v>347</v>
      </c>
      <c r="C3811" t="s">
        <v>3648</v>
      </c>
      <c r="I3811" t="s">
        <v>7017</v>
      </c>
    </row>
    <row r="3812" spans="1:9" x14ac:dyDescent="0.3">
      <c r="A3812" t="s">
        <v>484</v>
      </c>
      <c r="B3812" t="s">
        <v>609</v>
      </c>
      <c r="C3812" t="s">
        <v>2285</v>
      </c>
      <c r="D3812" t="s">
        <v>4313</v>
      </c>
      <c r="I3812" t="s">
        <v>7020</v>
      </c>
    </row>
    <row r="3813" spans="1:9" x14ac:dyDescent="0.3">
      <c r="A3813" t="s">
        <v>609</v>
      </c>
      <c r="B3813" t="s">
        <v>4313</v>
      </c>
      <c r="I3813" t="s">
        <v>7022</v>
      </c>
    </row>
    <row r="3814" spans="1:9" x14ac:dyDescent="0.3">
      <c r="A3814" t="s">
        <v>2285</v>
      </c>
      <c r="B3814" t="s">
        <v>8372</v>
      </c>
      <c r="I3814" t="s">
        <v>7024</v>
      </c>
    </row>
    <row r="3815" spans="1:9" x14ac:dyDescent="0.3">
      <c r="A3815" t="s">
        <v>609</v>
      </c>
      <c r="I3815" t="s">
        <v>7025</v>
      </c>
    </row>
    <row r="3816" spans="1:9" x14ac:dyDescent="0.3">
      <c r="A3816" t="s">
        <v>8374</v>
      </c>
      <c r="B3816" t="s">
        <v>1235</v>
      </c>
      <c r="I3816" t="s">
        <v>7027</v>
      </c>
    </row>
    <row r="3817" spans="1:9" x14ac:dyDescent="0.3">
      <c r="A3817" t="s">
        <v>484</v>
      </c>
      <c r="B3817" t="s">
        <v>347</v>
      </c>
      <c r="C3817" t="s">
        <v>4313</v>
      </c>
      <c r="D3817" t="s">
        <v>3648</v>
      </c>
      <c r="I3817" t="s">
        <v>7028</v>
      </c>
    </row>
    <row r="3818" spans="1:9" x14ac:dyDescent="0.3">
      <c r="A3818" t="s">
        <v>484</v>
      </c>
      <c r="B3818" t="s">
        <v>609</v>
      </c>
      <c r="I3818" t="s">
        <v>7030</v>
      </c>
    </row>
    <row r="3819" spans="1:9" x14ac:dyDescent="0.3">
      <c r="A3819" t="s">
        <v>8374</v>
      </c>
      <c r="B3819" t="s">
        <v>1235</v>
      </c>
      <c r="C3819" t="s">
        <v>6877</v>
      </c>
      <c r="I3819" t="s">
        <v>1729</v>
      </c>
    </row>
    <row r="3820" spans="1:9" x14ac:dyDescent="0.3">
      <c r="A3820" t="s">
        <v>4675</v>
      </c>
      <c r="B3820" t="s">
        <v>8374</v>
      </c>
      <c r="C3820" t="s">
        <v>1235</v>
      </c>
      <c r="D3820" t="s">
        <v>6877</v>
      </c>
      <c r="I3820" t="s">
        <v>7031</v>
      </c>
    </row>
    <row r="3821" spans="1:9" x14ac:dyDescent="0.3">
      <c r="A3821" t="s">
        <v>1235</v>
      </c>
      <c r="B3821" t="s">
        <v>2285</v>
      </c>
      <c r="C3821" t="s">
        <v>8372</v>
      </c>
      <c r="D3821" t="s">
        <v>3648</v>
      </c>
      <c r="I3821" t="s">
        <v>7033</v>
      </c>
    </row>
    <row r="3822" spans="1:9" x14ac:dyDescent="0.3">
      <c r="A3822" t="s">
        <v>1235</v>
      </c>
      <c r="B3822" t="s">
        <v>3648</v>
      </c>
      <c r="I3822" t="s">
        <v>7034</v>
      </c>
    </row>
    <row r="3823" spans="1:9" x14ac:dyDescent="0.3">
      <c r="A3823" t="s">
        <v>1235</v>
      </c>
      <c r="I3823" t="s">
        <v>7035</v>
      </c>
    </row>
    <row r="3824" spans="1:9" x14ac:dyDescent="0.3">
      <c r="A3824" t="s">
        <v>1235</v>
      </c>
      <c r="B3824" t="s">
        <v>8373</v>
      </c>
      <c r="I3824" t="s">
        <v>7037</v>
      </c>
    </row>
    <row r="3825" spans="1:9" x14ac:dyDescent="0.3">
      <c r="A3825" t="s">
        <v>347</v>
      </c>
      <c r="B3825" t="s">
        <v>1235</v>
      </c>
      <c r="C3825" t="s">
        <v>6877</v>
      </c>
      <c r="D3825" t="s">
        <v>5263</v>
      </c>
      <c r="I3825" t="s">
        <v>7040</v>
      </c>
    </row>
    <row r="3826" spans="1:9" x14ac:dyDescent="0.3">
      <c r="A3826" t="s">
        <v>4040</v>
      </c>
      <c r="B3826" t="s">
        <v>609</v>
      </c>
      <c r="C3826" t="s">
        <v>1235</v>
      </c>
      <c r="I3826" t="s">
        <v>7043</v>
      </c>
    </row>
    <row r="3827" spans="1:9" x14ac:dyDescent="0.3">
      <c r="A3827" t="s">
        <v>609</v>
      </c>
      <c r="B3827" t="s">
        <v>1235</v>
      </c>
      <c r="I3827" t="s">
        <v>7045</v>
      </c>
    </row>
    <row r="3828" spans="1:9" x14ac:dyDescent="0.3">
      <c r="A3828" t="s">
        <v>1235</v>
      </c>
      <c r="B3828" t="s">
        <v>6877</v>
      </c>
      <c r="I3828" t="s">
        <v>7047</v>
      </c>
    </row>
    <row r="3829" spans="1:9" x14ac:dyDescent="0.3">
      <c r="A3829" t="s">
        <v>1235</v>
      </c>
      <c r="B3829" t="s">
        <v>3648</v>
      </c>
      <c r="I3829" t="s">
        <v>7048</v>
      </c>
    </row>
    <row r="3830" spans="1:9" x14ac:dyDescent="0.3">
      <c r="A3830" t="s">
        <v>1235</v>
      </c>
      <c r="I3830" t="s">
        <v>7049</v>
      </c>
    </row>
    <row r="3831" spans="1:9" x14ac:dyDescent="0.3">
      <c r="A3831" t="s">
        <v>1235</v>
      </c>
      <c r="B3831" t="s">
        <v>6877</v>
      </c>
      <c r="I3831" t="s">
        <v>7051</v>
      </c>
    </row>
    <row r="3832" spans="1:9" x14ac:dyDescent="0.3">
      <c r="A3832" t="s">
        <v>1235</v>
      </c>
      <c r="I3832" t="s">
        <v>7053</v>
      </c>
    </row>
    <row r="3833" spans="1:9" x14ac:dyDescent="0.3">
      <c r="A3833" t="s">
        <v>1235</v>
      </c>
      <c r="B3833" t="s">
        <v>6081</v>
      </c>
      <c r="C3833" t="s">
        <v>6877</v>
      </c>
      <c r="I3833" t="s">
        <v>7057</v>
      </c>
    </row>
    <row r="3834" spans="1:9" x14ac:dyDescent="0.3">
      <c r="A3834" t="s">
        <v>609</v>
      </c>
      <c r="B3834" t="s">
        <v>1235</v>
      </c>
      <c r="I3834" t="s">
        <v>7059</v>
      </c>
    </row>
    <row r="3835" spans="1:9" x14ac:dyDescent="0.3">
      <c r="A3835" t="s">
        <v>1235</v>
      </c>
      <c r="B3835" t="s">
        <v>4207</v>
      </c>
      <c r="C3835" t="s">
        <v>6877</v>
      </c>
      <c r="I3835" t="s">
        <v>7063</v>
      </c>
    </row>
    <row r="3836" spans="1:9" x14ac:dyDescent="0.3">
      <c r="A3836" t="s">
        <v>484</v>
      </c>
      <c r="B3836" t="s">
        <v>8374</v>
      </c>
      <c r="C3836" t="s">
        <v>1235</v>
      </c>
      <c r="D3836" t="s">
        <v>3648</v>
      </c>
      <c r="I3836" t="s">
        <v>7066</v>
      </c>
    </row>
    <row r="3837" spans="1:9" x14ac:dyDescent="0.3">
      <c r="A3837" t="s">
        <v>8374</v>
      </c>
      <c r="B3837" t="s">
        <v>1235</v>
      </c>
      <c r="C3837" t="s">
        <v>3648</v>
      </c>
      <c r="I3837" t="s">
        <v>7067</v>
      </c>
    </row>
    <row r="3838" spans="1:9" x14ac:dyDescent="0.3">
      <c r="A3838" t="s">
        <v>609</v>
      </c>
      <c r="B3838" t="s">
        <v>6877</v>
      </c>
      <c r="I3838" t="s">
        <v>7068</v>
      </c>
    </row>
    <row r="3839" spans="1:9" x14ac:dyDescent="0.3">
      <c r="A3839" t="s">
        <v>2285</v>
      </c>
      <c r="B3839" t="s">
        <v>8372</v>
      </c>
      <c r="C3839" t="s">
        <v>3648</v>
      </c>
      <c r="I3839" t="s">
        <v>7070</v>
      </c>
    </row>
    <row r="3840" spans="1:9" x14ac:dyDescent="0.3">
      <c r="A3840" t="s">
        <v>1235</v>
      </c>
      <c r="I3840" t="s">
        <v>4190</v>
      </c>
    </row>
    <row r="3841" spans="1:9" x14ac:dyDescent="0.3">
      <c r="A3841" t="s">
        <v>609</v>
      </c>
      <c r="B3841" t="s">
        <v>1235</v>
      </c>
      <c r="C3841" t="s">
        <v>6877</v>
      </c>
      <c r="I3841" t="s">
        <v>7072</v>
      </c>
    </row>
    <row r="3842" spans="1:9" x14ac:dyDescent="0.3">
      <c r="A3842" t="s">
        <v>4040</v>
      </c>
      <c r="B3842" t="s">
        <v>4675</v>
      </c>
      <c r="C3842" t="s">
        <v>31</v>
      </c>
      <c r="D3842" t="s">
        <v>1235</v>
      </c>
      <c r="E3842" t="s">
        <v>7902</v>
      </c>
      <c r="F3842" t="s">
        <v>8375</v>
      </c>
      <c r="I3842" t="s">
        <v>7075</v>
      </c>
    </row>
    <row r="3843" spans="1:9" x14ac:dyDescent="0.3">
      <c r="A3843" t="s">
        <v>347</v>
      </c>
      <c r="I3843" t="s">
        <v>7078</v>
      </c>
    </row>
    <row r="3844" spans="1:9" x14ac:dyDescent="0.3">
      <c r="A3844" t="s">
        <v>1235</v>
      </c>
      <c r="B3844" t="s">
        <v>6877</v>
      </c>
      <c r="I3844" t="s">
        <v>7082</v>
      </c>
    </row>
    <row r="3845" spans="1:9" x14ac:dyDescent="0.3">
      <c r="A3845" t="s">
        <v>31</v>
      </c>
      <c r="B3845" t="s">
        <v>7902</v>
      </c>
      <c r="I3845" t="s">
        <v>7086</v>
      </c>
    </row>
    <row r="3846" spans="1:9" x14ac:dyDescent="0.3">
      <c r="A3846" t="s">
        <v>4675</v>
      </c>
      <c r="B3846" t="s">
        <v>31</v>
      </c>
      <c r="C3846" t="s">
        <v>7902</v>
      </c>
      <c r="I3846" t="s">
        <v>7090</v>
      </c>
    </row>
    <row r="3847" spans="1:9" x14ac:dyDescent="0.3">
      <c r="A3847" t="s">
        <v>609</v>
      </c>
      <c r="I3847" t="s">
        <v>7095</v>
      </c>
    </row>
    <row r="3848" spans="1:9" x14ac:dyDescent="0.3">
      <c r="A3848" t="s">
        <v>609</v>
      </c>
      <c r="B3848" t="s">
        <v>1235</v>
      </c>
      <c r="C3848" t="s">
        <v>3648</v>
      </c>
      <c r="I3848" t="s">
        <v>7096</v>
      </c>
    </row>
    <row r="3849" spans="1:9" x14ac:dyDescent="0.3">
      <c r="A3849" t="s">
        <v>609</v>
      </c>
      <c r="B3849" t="s">
        <v>1235</v>
      </c>
      <c r="I3849" t="s">
        <v>7098</v>
      </c>
    </row>
    <row r="3850" spans="1:9" x14ac:dyDescent="0.3">
      <c r="A3850" t="s">
        <v>484</v>
      </c>
      <c r="B3850" t="s">
        <v>347</v>
      </c>
      <c r="C3850" t="s">
        <v>609</v>
      </c>
      <c r="D3850" t="s">
        <v>1235</v>
      </c>
      <c r="E3850" t="s">
        <v>4207</v>
      </c>
      <c r="F3850" t="s">
        <v>4313</v>
      </c>
      <c r="I3850" t="s">
        <v>7103</v>
      </c>
    </row>
    <row r="3851" spans="1:9" x14ac:dyDescent="0.3">
      <c r="A3851" t="s">
        <v>609</v>
      </c>
      <c r="B3851" t="s">
        <v>1235</v>
      </c>
      <c r="I3851" t="s">
        <v>7109</v>
      </c>
    </row>
    <row r="3852" spans="1:9" x14ac:dyDescent="0.3">
      <c r="A3852" t="s">
        <v>1235</v>
      </c>
      <c r="I3852" t="s">
        <v>7111</v>
      </c>
    </row>
    <row r="3853" spans="1:9" x14ac:dyDescent="0.3">
      <c r="A3853" t="s">
        <v>2285</v>
      </c>
      <c r="B3853" t="s">
        <v>6877</v>
      </c>
      <c r="C3853" t="s">
        <v>4313</v>
      </c>
      <c r="I3853" t="s">
        <v>7125</v>
      </c>
    </row>
    <row r="3854" spans="1:9" x14ac:dyDescent="0.3">
      <c r="A3854" t="s">
        <v>1235</v>
      </c>
      <c r="B3854" t="s">
        <v>6877</v>
      </c>
      <c r="I3854" t="s">
        <v>7127</v>
      </c>
    </row>
    <row r="3855" spans="1:9" x14ac:dyDescent="0.3">
      <c r="A3855" t="s">
        <v>1235</v>
      </c>
      <c r="I3855" t="s">
        <v>7129</v>
      </c>
    </row>
    <row r="3856" spans="1:9" x14ac:dyDescent="0.3">
      <c r="A3856" t="s">
        <v>609</v>
      </c>
      <c r="B3856" t="s">
        <v>8374</v>
      </c>
      <c r="I3856" t="s">
        <v>3458</v>
      </c>
    </row>
    <row r="3857" spans="1:9" x14ac:dyDescent="0.3">
      <c r="A3857" t="s">
        <v>484</v>
      </c>
      <c r="B3857" t="s">
        <v>8374</v>
      </c>
      <c r="C3857" t="s">
        <v>1235</v>
      </c>
      <c r="I3857" t="s">
        <v>7138</v>
      </c>
    </row>
    <row r="3858" spans="1:9" x14ac:dyDescent="0.3">
      <c r="A3858" t="s">
        <v>8374</v>
      </c>
      <c r="B3858" t="s">
        <v>1235</v>
      </c>
      <c r="C3858" t="s">
        <v>3648</v>
      </c>
      <c r="I3858" t="s">
        <v>7140</v>
      </c>
    </row>
    <row r="3859" spans="1:9" x14ac:dyDescent="0.3">
      <c r="A3859" t="s">
        <v>2285</v>
      </c>
      <c r="I3859" t="s">
        <v>7142</v>
      </c>
    </row>
    <row r="3860" spans="1:9" x14ac:dyDescent="0.3">
      <c r="A3860" t="s">
        <v>8374</v>
      </c>
      <c r="B3860" t="s">
        <v>1235</v>
      </c>
      <c r="C3860" t="s">
        <v>2285</v>
      </c>
      <c r="D3860" t="s">
        <v>8372</v>
      </c>
      <c r="E3860" t="s">
        <v>3648</v>
      </c>
      <c r="I3860" t="s">
        <v>7146</v>
      </c>
    </row>
    <row r="3861" spans="1:9" x14ac:dyDescent="0.3">
      <c r="A3861" t="s">
        <v>609</v>
      </c>
      <c r="I3861" t="s">
        <v>7149</v>
      </c>
    </row>
    <row r="3862" spans="1:9" x14ac:dyDescent="0.3">
      <c r="A3862" t="s">
        <v>484</v>
      </c>
      <c r="B3862" t="s">
        <v>8374</v>
      </c>
      <c r="C3862" t="s">
        <v>1235</v>
      </c>
      <c r="D3862" t="s">
        <v>3648</v>
      </c>
      <c r="I3862" t="s">
        <v>7153</v>
      </c>
    </row>
    <row r="3863" spans="1:9" x14ac:dyDescent="0.3">
      <c r="A3863" t="s">
        <v>8374</v>
      </c>
      <c r="B3863" t="s">
        <v>1235</v>
      </c>
      <c r="C3863" t="s">
        <v>8376</v>
      </c>
      <c r="D3863" t="s">
        <v>8372</v>
      </c>
      <c r="E3863" t="s">
        <v>3648</v>
      </c>
      <c r="I3863" t="s">
        <v>7157</v>
      </c>
    </row>
    <row r="3864" spans="1:9" x14ac:dyDescent="0.3">
      <c r="A3864" t="s">
        <v>2285</v>
      </c>
      <c r="B3864" t="s">
        <v>3648</v>
      </c>
      <c r="I3864" t="s">
        <v>7159</v>
      </c>
    </row>
    <row r="3865" spans="1:9" x14ac:dyDescent="0.3">
      <c r="A3865" t="s">
        <v>8374</v>
      </c>
      <c r="B3865" t="s">
        <v>1235</v>
      </c>
      <c r="I3865" t="s">
        <v>7160</v>
      </c>
    </row>
    <row r="3866" spans="1:9" x14ac:dyDescent="0.3">
      <c r="A3866" t="s">
        <v>609</v>
      </c>
      <c r="B3866" t="s">
        <v>8374</v>
      </c>
      <c r="C3866" t="s">
        <v>1235</v>
      </c>
      <c r="I3866" t="s">
        <v>7161</v>
      </c>
    </row>
    <row r="3867" spans="1:9" x14ac:dyDescent="0.3">
      <c r="A3867" t="s">
        <v>609</v>
      </c>
      <c r="B3867" t="s">
        <v>463</v>
      </c>
      <c r="C3867" t="s">
        <v>6081</v>
      </c>
      <c r="D3867" t="s">
        <v>4313</v>
      </c>
      <c r="I3867" t="s">
        <v>7166</v>
      </c>
    </row>
    <row r="3868" spans="1:9" x14ac:dyDescent="0.3">
      <c r="A3868" t="s">
        <v>609</v>
      </c>
      <c r="B3868" t="s">
        <v>1235</v>
      </c>
      <c r="I3868" t="s">
        <v>7171</v>
      </c>
    </row>
    <row r="3869" spans="1:9" x14ac:dyDescent="0.3">
      <c r="A3869" t="s">
        <v>609</v>
      </c>
      <c r="B3869" t="s">
        <v>6081</v>
      </c>
      <c r="I3869" t="s">
        <v>7172</v>
      </c>
    </row>
    <row r="3870" spans="1:9" x14ac:dyDescent="0.3">
      <c r="A3870" t="s">
        <v>484</v>
      </c>
      <c r="B3870" t="s">
        <v>347</v>
      </c>
      <c r="C3870" t="s">
        <v>7902</v>
      </c>
      <c r="D3870" t="s">
        <v>5263</v>
      </c>
      <c r="I3870" t="s">
        <v>7176</v>
      </c>
    </row>
    <row r="3871" spans="1:9" x14ac:dyDescent="0.3">
      <c r="A3871" t="s">
        <v>609</v>
      </c>
      <c r="B3871" t="s">
        <v>2285</v>
      </c>
      <c r="I3871" t="s">
        <v>7178</v>
      </c>
    </row>
    <row r="3872" spans="1:9" x14ac:dyDescent="0.3">
      <c r="A3872" t="s">
        <v>3648</v>
      </c>
      <c r="I3872" t="s">
        <v>7182</v>
      </c>
    </row>
    <row r="3873" spans="1:9" x14ac:dyDescent="0.3">
      <c r="A3873" t="s">
        <v>8374</v>
      </c>
      <c r="B3873" t="s">
        <v>1235</v>
      </c>
      <c r="I3873" t="s">
        <v>7184</v>
      </c>
    </row>
    <row r="3874" spans="1:9" x14ac:dyDescent="0.3">
      <c r="A3874" t="s">
        <v>1235</v>
      </c>
      <c r="B3874" t="s">
        <v>463</v>
      </c>
      <c r="I3874" t="s">
        <v>7185</v>
      </c>
    </row>
    <row r="3875" spans="1:9" x14ac:dyDescent="0.3">
      <c r="A3875" t="s">
        <v>484</v>
      </c>
      <c r="B3875" t="s">
        <v>3648</v>
      </c>
      <c r="I3875" t="s">
        <v>7186</v>
      </c>
    </row>
    <row r="3876" spans="1:9" x14ac:dyDescent="0.3">
      <c r="A3876" t="s">
        <v>1235</v>
      </c>
      <c r="B3876" t="s">
        <v>8372</v>
      </c>
      <c r="C3876" t="s">
        <v>3648</v>
      </c>
      <c r="I3876" t="s">
        <v>7187</v>
      </c>
    </row>
    <row r="3877" spans="1:9" x14ac:dyDescent="0.3">
      <c r="A3877" t="s">
        <v>31</v>
      </c>
      <c r="B3877" t="s">
        <v>1235</v>
      </c>
      <c r="C3877" t="s">
        <v>7902</v>
      </c>
      <c r="D3877" t="s">
        <v>8377</v>
      </c>
      <c r="I3877" t="s">
        <v>7192</v>
      </c>
    </row>
    <row r="3878" spans="1:9" x14ac:dyDescent="0.3">
      <c r="A3878" t="s">
        <v>1235</v>
      </c>
      <c r="I3878" t="s">
        <v>7195</v>
      </c>
    </row>
    <row r="3879" spans="1:9" x14ac:dyDescent="0.3">
      <c r="A3879" t="s">
        <v>1235</v>
      </c>
      <c r="B3879" t="s">
        <v>463</v>
      </c>
      <c r="C3879" t="s">
        <v>2285</v>
      </c>
      <c r="I3879" t="s">
        <v>2972</v>
      </c>
    </row>
    <row r="3880" spans="1:9" x14ac:dyDescent="0.3">
      <c r="A3880" t="s">
        <v>2285</v>
      </c>
      <c r="I3880" t="s">
        <v>2599</v>
      </c>
    </row>
    <row r="3881" spans="1:9" x14ac:dyDescent="0.3">
      <c r="A3881" t="s">
        <v>4675</v>
      </c>
      <c r="B3881" t="s">
        <v>8374</v>
      </c>
      <c r="C3881" t="s">
        <v>31</v>
      </c>
      <c r="D3881" t="s">
        <v>7902</v>
      </c>
      <c r="E3881" t="s">
        <v>3648</v>
      </c>
      <c r="I3881" t="s">
        <v>7199</v>
      </c>
    </row>
    <row r="3882" spans="1:9" x14ac:dyDescent="0.3">
      <c r="A3882" t="s">
        <v>1235</v>
      </c>
      <c r="I3882" t="s">
        <v>7203</v>
      </c>
    </row>
    <row r="3883" spans="1:9" x14ac:dyDescent="0.3">
      <c r="A3883" t="s">
        <v>1235</v>
      </c>
      <c r="B3883" t="s">
        <v>2285</v>
      </c>
      <c r="C3883" t="s">
        <v>3648</v>
      </c>
      <c r="I3883" t="s">
        <v>7205</v>
      </c>
    </row>
    <row r="3884" spans="1:9" x14ac:dyDescent="0.3">
      <c r="A3884" t="s">
        <v>1235</v>
      </c>
      <c r="I3884" t="s">
        <v>7207</v>
      </c>
    </row>
    <row r="3885" spans="1:9" x14ac:dyDescent="0.3">
      <c r="A3885" t="s">
        <v>609</v>
      </c>
      <c r="I3885" t="s">
        <v>7208</v>
      </c>
    </row>
    <row r="3886" spans="1:9" x14ac:dyDescent="0.3">
      <c r="A3886" t="s">
        <v>1235</v>
      </c>
      <c r="B3886" t="s">
        <v>6877</v>
      </c>
      <c r="I3886" t="s">
        <v>7210</v>
      </c>
    </row>
    <row r="3887" spans="1:9" x14ac:dyDescent="0.3">
      <c r="A3887" t="s">
        <v>1235</v>
      </c>
      <c r="B3887" t="s">
        <v>463</v>
      </c>
      <c r="I3887" t="s">
        <v>7212</v>
      </c>
    </row>
    <row r="3888" spans="1:9" x14ac:dyDescent="0.3">
      <c r="A3888" t="s">
        <v>484</v>
      </c>
      <c r="B3888" t="s">
        <v>4313</v>
      </c>
      <c r="I3888" t="s">
        <v>7214</v>
      </c>
    </row>
    <row r="3889" spans="1:9" x14ac:dyDescent="0.3">
      <c r="A3889" t="s">
        <v>1235</v>
      </c>
      <c r="B3889" t="s">
        <v>4207</v>
      </c>
      <c r="I3889" t="s">
        <v>7216</v>
      </c>
    </row>
    <row r="3890" spans="1:9" x14ac:dyDescent="0.3">
      <c r="A3890" t="s">
        <v>609</v>
      </c>
      <c r="B3890" t="s">
        <v>31</v>
      </c>
      <c r="I3890" t="s">
        <v>7222</v>
      </c>
    </row>
    <row r="3891" spans="1:9" x14ac:dyDescent="0.3">
      <c r="A3891" t="s">
        <v>609</v>
      </c>
      <c r="B3891" t="s">
        <v>2285</v>
      </c>
      <c r="I3891" t="s">
        <v>7224</v>
      </c>
    </row>
    <row r="3892" spans="1:9" x14ac:dyDescent="0.3">
      <c r="A3892" t="s">
        <v>5263</v>
      </c>
      <c r="I3892" t="s">
        <v>7228</v>
      </c>
    </row>
    <row r="3893" spans="1:9" x14ac:dyDescent="0.3">
      <c r="A3893" t="s">
        <v>2285</v>
      </c>
      <c r="B3893" t="s">
        <v>3648</v>
      </c>
      <c r="I3893" t="s">
        <v>7232</v>
      </c>
    </row>
    <row r="3894" spans="1:9" x14ac:dyDescent="0.3">
      <c r="A3894" t="s">
        <v>484</v>
      </c>
      <c r="B3894" t="s">
        <v>4313</v>
      </c>
      <c r="I3894" t="s">
        <v>7236</v>
      </c>
    </row>
    <row r="3895" spans="1:9" x14ac:dyDescent="0.3">
      <c r="A3895" t="s">
        <v>609</v>
      </c>
      <c r="B3895" t="s">
        <v>1235</v>
      </c>
      <c r="I3895" t="s">
        <v>7238</v>
      </c>
    </row>
    <row r="3896" spans="1:9" x14ac:dyDescent="0.3">
      <c r="A3896" t="s">
        <v>8374</v>
      </c>
      <c r="B3896" t="s">
        <v>1235</v>
      </c>
      <c r="I3896" t="s">
        <v>7239</v>
      </c>
    </row>
    <row r="3897" spans="1:9" x14ac:dyDescent="0.3">
      <c r="A3897" t="s">
        <v>1235</v>
      </c>
      <c r="B3897" t="s">
        <v>2285</v>
      </c>
      <c r="I3897" t="s">
        <v>7241</v>
      </c>
    </row>
    <row r="3898" spans="1:9" x14ac:dyDescent="0.3">
      <c r="A3898" t="s">
        <v>347</v>
      </c>
      <c r="B3898" t="s">
        <v>6325</v>
      </c>
      <c r="I3898" t="s">
        <v>7243</v>
      </c>
    </row>
    <row r="3899" spans="1:9" x14ac:dyDescent="0.3">
      <c r="A3899" t="s">
        <v>2285</v>
      </c>
      <c r="I3899" t="s">
        <v>7245</v>
      </c>
    </row>
    <row r="3900" spans="1:9" x14ac:dyDescent="0.3">
      <c r="A3900" t="s">
        <v>484</v>
      </c>
      <c r="B3900" t="s">
        <v>4313</v>
      </c>
      <c r="I3900" t="s">
        <v>7247</v>
      </c>
    </row>
    <row r="3901" spans="1:9" x14ac:dyDescent="0.3">
      <c r="A3901" t="s">
        <v>8374</v>
      </c>
      <c r="B3901" t="s">
        <v>1235</v>
      </c>
      <c r="I3901" t="s">
        <v>7248</v>
      </c>
    </row>
    <row r="3902" spans="1:9" x14ac:dyDescent="0.3">
      <c r="A3902" t="s">
        <v>2285</v>
      </c>
      <c r="B3902" t="s">
        <v>3648</v>
      </c>
      <c r="I3902" t="s">
        <v>7250</v>
      </c>
    </row>
    <row r="3903" spans="1:9" x14ac:dyDescent="0.3">
      <c r="A3903" t="s">
        <v>609</v>
      </c>
      <c r="B3903" t="s">
        <v>8374</v>
      </c>
      <c r="C3903" t="s">
        <v>6877</v>
      </c>
      <c r="I3903" t="s">
        <v>7252</v>
      </c>
    </row>
    <row r="3904" spans="1:9" x14ac:dyDescent="0.3">
      <c r="A3904" t="s">
        <v>1235</v>
      </c>
      <c r="B3904" t="s">
        <v>6877</v>
      </c>
      <c r="I3904" t="s">
        <v>7253</v>
      </c>
    </row>
    <row r="3905" spans="1:9" x14ac:dyDescent="0.3">
      <c r="A3905" t="s">
        <v>1235</v>
      </c>
      <c r="B3905" t="s">
        <v>6877</v>
      </c>
      <c r="I3905" t="s">
        <v>7255</v>
      </c>
    </row>
    <row r="3906" spans="1:9" x14ac:dyDescent="0.3">
      <c r="A3906" t="s">
        <v>1235</v>
      </c>
      <c r="B3906" t="s">
        <v>6877</v>
      </c>
      <c r="I3906" t="s">
        <v>7257</v>
      </c>
    </row>
    <row r="3907" spans="1:9" x14ac:dyDescent="0.3">
      <c r="A3907" t="s">
        <v>609</v>
      </c>
      <c r="B3907" t="s">
        <v>1235</v>
      </c>
      <c r="C3907" t="s">
        <v>6877</v>
      </c>
      <c r="I3907" t="s">
        <v>7258</v>
      </c>
    </row>
    <row r="3908" spans="1:9" x14ac:dyDescent="0.3">
      <c r="A3908" t="s">
        <v>1235</v>
      </c>
      <c r="B3908" t="s">
        <v>6877</v>
      </c>
      <c r="C3908" t="s">
        <v>8375</v>
      </c>
      <c r="I3908" t="s">
        <v>7259</v>
      </c>
    </row>
    <row r="3909" spans="1:9" x14ac:dyDescent="0.3">
      <c r="A3909" t="s">
        <v>5263</v>
      </c>
      <c r="I3909" t="s">
        <v>7260</v>
      </c>
    </row>
    <row r="3910" spans="1:9" x14ac:dyDescent="0.3">
      <c r="A3910" t="s">
        <v>609</v>
      </c>
      <c r="B3910" t="s">
        <v>1235</v>
      </c>
      <c r="I3910" t="s">
        <v>7264</v>
      </c>
    </row>
    <row r="3911" spans="1:9" x14ac:dyDescent="0.3">
      <c r="A3911" t="s">
        <v>609</v>
      </c>
      <c r="B3911" t="s">
        <v>1235</v>
      </c>
      <c r="C3911" t="s">
        <v>6877</v>
      </c>
      <c r="I3911" t="s">
        <v>7268</v>
      </c>
    </row>
    <row r="3912" spans="1:9" x14ac:dyDescent="0.3">
      <c r="A3912" t="s">
        <v>609</v>
      </c>
      <c r="B3912" t="s">
        <v>1235</v>
      </c>
      <c r="C3912" t="s">
        <v>6877</v>
      </c>
      <c r="I3912" t="s">
        <v>7272</v>
      </c>
    </row>
    <row r="3913" spans="1:9" x14ac:dyDescent="0.3">
      <c r="A3913" t="s">
        <v>1235</v>
      </c>
      <c r="B3913" t="s">
        <v>8372</v>
      </c>
      <c r="C3913" t="s">
        <v>3648</v>
      </c>
      <c r="I3913" t="s">
        <v>7273</v>
      </c>
    </row>
    <row r="3914" spans="1:9" x14ac:dyDescent="0.3">
      <c r="A3914" t="s">
        <v>8374</v>
      </c>
      <c r="B3914" t="s">
        <v>1235</v>
      </c>
      <c r="C3914" t="s">
        <v>6877</v>
      </c>
      <c r="I3914" t="s">
        <v>7277</v>
      </c>
    </row>
    <row r="3915" spans="1:9" x14ac:dyDescent="0.3">
      <c r="A3915" t="s">
        <v>1235</v>
      </c>
      <c r="B3915" t="s">
        <v>8372</v>
      </c>
      <c r="I3915" t="s">
        <v>7278</v>
      </c>
    </row>
    <row r="3916" spans="1:9" x14ac:dyDescent="0.3">
      <c r="A3916" t="s">
        <v>484</v>
      </c>
      <c r="B3916" t="s">
        <v>2285</v>
      </c>
      <c r="C3916" t="s">
        <v>3648</v>
      </c>
      <c r="I3916" t="s">
        <v>3141</v>
      </c>
    </row>
    <row r="3917" spans="1:9" x14ac:dyDescent="0.3">
      <c r="A3917" t="s">
        <v>609</v>
      </c>
      <c r="B3917" t="s">
        <v>1235</v>
      </c>
      <c r="C3917" t="s">
        <v>6877</v>
      </c>
      <c r="I3917" t="s">
        <v>7282</v>
      </c>
    </row>
    <row r="3918" spans="1:9" x14ac:dyDescent="0.3">
      <c r="A3918" t="s">
        <v>484</v>
      </c>
      <c r="B3918" t="s">
        <v>4675</v>
      </c>
      <c r="C3918" t="s">
        <v>1235</v>
      </c>
      <c r="D3918" t="s">
        <v>8373</v>
      </c>
      <c r="I3918" t="s">
        <v>7284</v>
      </c>
    </row>
    <row r="3919" spans="1:9" x14ac:dyDescent="0.3">
      <c r="A3919" t="s">
        <v>609</v>
      </c>
      <c r="B3919" t="s">
        <v>1235</v>
      </c>
      <c r="I3919" t="s">
        <v>7285</v>
      </c>
    </row>
    <row r="3920" spans="1:9" x14ac:dyDescent="0.3">
      <c r="A3920" t="s">
        <v>609</v>
      </c>
      <c r="B3920" t="s">
        <v>1235</v>
      </c>
      <c r="I3920" t="s">
        <v>7287</v>
      </c>
    </row>
    <row r="3921" spans="1:9" x14ac:dyDescent="0.3">
      <c r="A3921" t="s">
        <v>609</v>
      </c>
      <c r="B3921" t="s">
        <v>1235</v>
      </c>
      <c r="C3921" t="s">
        <v>6877</v>
      </c>
      <c r="I3921" t="s">
        <v>7288</v>
      </c>
    </row>
    <row r="3922" spans="1:9" x14ac:dyDescent="0.3">
      <c r="A3922" t="s">
        <v>8376</v>
      </c>
      <c r="B3922" t="s">
        <v>8372</v>
      </c>
      <c r="C3922" t="s">
        <v>6877</v>
      </c>
      <c r="D3922" t="s">
        <v>3648</v>
      </c>
      <c r="I3922" t="s">
        <v>7291</v>
      </c>
    </row>
    <row r="3923" spans="1:9" x14ac:dyDescent="0.3">
      <c r="A3923" t="s">
        <v>1235</v>
      </c>
      <c r="B3923" t="s">
        <v>8372</v>
      </c>
      <c r="C3923" t="s">
        <v>6877</v>
      </c>
      <c r="I3923" t="s">
        <v>7292</v>
      </c>
    </row>
    <row r="3924" spans="1:9" x14ac:dyDescent="0.3">
      <c r="A3924" t="s">
        <v>609</v>
      </c>
      <c r="B3924" t="s">
        <v>8374</v>
      </c>
      <c r="C3924" t="s">
        <v>1235</v>
      </c>
      <c r="D3924" t="s">
        <v>6877</v>
      </c>
      <c r="I3924" t="s">
        <v>7293</v>
      </c>
    </row>
    <row r="3925" spans="1:9" x14ac:dyDescent="0.3">
      <c r="A3925" t="s">
        <v>463</v>
      </c>
      <c r="B3925" t="s">
        <v>2285</v>
      </c>
      <c r="C3925" t="s">
        <v>8372</v>
      </c>
      <c r="D3925" t="s">
        <v>3648</v>
      </c>
      <c r="I3925" t="s">
        <v>7294</v>
      </c>
    </row>
    <row r="3926" spans="1:9" x14ac:dyDescent="0.3">
      <c r="A3926" t="s">
        <v>609</v>
      </c>
      <c r="B3926" t="s">
        <v>8374</v>
      </c>
      <c r="C3926" t="s">
        <v>4313</v>
      </c>
      <c r="D3926" t="s">
        <v>3648</v>
      </c>
      <c r="I3926" t="s">
        <v>7297</v>
      </c>
    </row>
    <row r="3927" spans="1:9" x14ac:dyDescent="0.3">
      <c r="A3927" t="s">
        <v>8374</v>
      </c>
      <c r="B3927" t="s">
        <v>1235</v>
      </c>
      <c r="C3927" t="s">
        <v>3648</v>
      </c>
      <c r="I3927" t="s">
        <v>7299</v>
      </c>
    </row>
    <row r="3928" spans="1:9" x14ac:dyDescent="0.3">
      <c r="A3928" t="s">
        <v>1235</v>
      </c>
      <c r="I3928" t="s">
        <v>7303</v>
      </c>
    </row>
    <row r="3929" spans="1:9" x14ac:dyDescent="0.3">
      <c r="A3929" t="s">
        <v>609</v>
      </c>
      <c r="B3929" t="s">
        <v>6877</v>
      </c>
      <c r="I3929" t="s">
        <v>7305</v>
      </c>
    </row>
    <row r="3930" spans="1:9" x14ac:dyDescent="0.3">
      <c r="A3930" t="s">
        <v>8374</v>
      </c>
      <c r="B3930" t="s">
        <v>1235</v>
      </c>
      <c r="C3930" t="s">
        <v>3648</v>
      </c>
      <c r="I3930" t="s">
        <v>7306</v>
      </c>
    </row>
    <row r="3931" spans="1:9" x14ac:dyDescent="0.3">
      <c r="A3931" t="s">
        <v>1235</v>
      </c>
      <c r="I3931" t="s">
        <v>7308</v>
      </c>
    </row>
    <row r="3932" spans="1:9" x14ac:dyDescent="0.3">
      <c r="A3932" t="s">
        <v>484</v>
      </c>
      <c r="B3932" t="s">
        <v>2285</v>
      </c>
      <c r="C3932" t="s">
        <v>3648</v>
      </c>
      <c r="I3932" t="s">
        <v>7311</v>
      </c>
    </row>
    <row r="3933" spans="1:9" x14ac:dyDescent="0.3">
      <c r="A3933" t="s">
        <v>2285</v>
      </c>
      <c r="B3933" t="s">
        <v>8372</v>
      </c>
      <c r="I3933" t="s">
        <v>7312</v>
      </c>
    </row>
    <row r="3934" spans="1:9" x14ac:dyDescent="0.3">
      <c r="A3934" t="s">
        <v>609</v>
      </c>
      <c r="B3934" t="s">
        <v>6877</v>
      </c>
      <c r="I3934" t="s">
        <v>7313</v>
      </c>
    </row>
    <row r="3935" spans="1:9" x14ac:dyDescent="0.3">
      <c r="A3935" t="s">
        <v>609</v>
      </c>
      <c r="B3935" t="s">
        <v>2285</v>
      </c>
      <c r="I3935" t="s">
        <v>7317</v>
      </c>
    </row>
    <row r="3936" spans="1:9" x14ac:dyDescent="0.3">
      <c r="A3936" t="s">
        <v>609</v>
      </c>
      <c r="B3936" t="s">
        <v>1235</v>
      </c>
      <c r="C3936" t="s">
        <v>6325</v>
      </c>
      <c r="I3936" t="s">
        <v>7319</v>
      </c>
    </row>
    <row r="3937" spans="1:9" x14ac:dyDescent="0.3">
      <c r="A3937" t="s">
        <v>1235</v>
      </c>
      <c r="I3937" t="s">
        <v>7321</v>
      </c>
    </row>
    <row r="3938" spans="1:9" x14ac:dyDescent="0.3">
      <c r="A3938" t="s">
        <v>609</v>
      </c>
      <c r="B3938" t="s">
        <v>463</v>
      </c>
      <c r="I3938" t="s">
        <v>7322</v>
      </c>
    </row>
    <row r="3939" spans="1:9" x14ac:dyDescent="0.3">
      <c r="A3939" t="s">
        <v>609</v>
      </c>
      <c r="B3939" t="s">
        <v>1235</v>
      </c>
      <c r="I3939" t="s">
        <v>7323</v>
      </c>
    </row>
    <row r="3940" spans="1:9" x14ac:dyDescent="0.3">
      <c r="A3940" t="s">
        <v>1235</v>
      </c>
      <c r="B3940" t="s">
        <v>4207</v>
      </c>
      <c r="C3940" t="s">
        <v>6877</v>
      </c>
      <c r="I3940" t="s">
        <v>7326</v>
      </c>
    </row>
    <row r="3941" spans="1:9" x14ac:dyDescent="0.3">
      <c r="A3941" t="s">
        <v>1235</v>
      </c>
      <c r="B3941" t="s">
        <v>8375</v>
      </c>
      <c r="I3941" t="s">
        <v>7327</v>
      </c>
    </row>
    <row r="3942" spans="1:9" x14ac:dyDescent="0.3">
      <c r="A3942" t="s">
        <v>463</v>
      </c>
      <c r="B3942" t="s">
        <v>2285</v>
      </c>
      <c r="I3942" t="s">
        <v>7329</v>
      </c>
    </row>
    <row r="3943" spans="1:9" x14ac:dyDescent="0.3">
      <c r="A3943" t="s">
        <v>1235</v>
      </c>
      <c r="I3943" t="s">
        <v>7331</v>
      </c>
    </row>
    <row r="3944" spans="1:9" x14ac:dyDescent="0.3">
      <c r="A3944" t="s">
        <v>1235</v>
      </c>
      <c r="B3944" t="s">
        <v>463</v>
      </c>
      <c r="C3944" t="s">
        <v>2285</v>
      </c>
      <c r="D3944" t="s">
        <v>3648</v>
      </c>
      <c r="I3944" t="s">
        <v>7334</v>
      </c>
    </row>
    <row r="3945" spans="1:9" x14ac:dyDescent="0.3">
      <c r="A3945" t="s">
        <v>609</v>
      </c>
      <c r="B3945" t="s">
        <v>2285</v>
      </c>
      <c r="C3945" t="s">
        <v>8372</v>
      </c>
      <c r="I3945" t="s">
        <v>7336</v>
      </c>
    </row>
    <row r="3946" spans="1:9" x14ac:dyDescent="0.3">
      <c r="A3946" t="s">
        <v>31</v>
      </c>
      <c r="I3946" t="s">
        <v>7338</v>
      </c>
    </row>
    <row r="3947" spans="1:9" x14ac:dyDescent="0.3">
      <c r="A3947" t="s">
        <v>609</v>
      </c>
      <c r="B3947" t="s">
        <v>1235</v>
      </c>
      <c r="I3947" t="s">
        <v>7342</v>
      </c>
    </row>
    <row r="3948" spans="1:9" x14ac:dyDescent="0.3">
      <c r="A3948" t="s">
        <v>609</v>
      </c>
      <c r="B3948" t="s">
        <v>1235</v>
      </c>
      <c r="I3948" t="s">
        <v>7344</v>
      </c>
    </row>
    <row r="3949" spans="1:9" x14ac:dyDescent="0.3">
      <c r="A3949" t="s">
        <v>484</v>
      </c>
      <c r="B3949" t="s">
        <v>8374</v>
      </c>
      <c r="C3949" t="s">
        <v>8372</v>
      </c>
      <c r="D3949" t="s">
        <v>3648</v>
      </c>
      <c r="I3949" t="s">
        <v>1459</v>
      </c>
    </row>
    <row r="3950" spans="1:9" x14ac:dyDescent="0.3">
      <c r="A3950" t="s">
        <v>1235</v>
      </c>
      <c r="B3950" t="s">
        <v>2285</v>
      </c>
      <c r="C3950" t="s">
        <v>8372</v>
      </c>
      <c r="D3950" t="s">
        <v>3648</v>
      </c>
      <c r="I3950" t="s">
        <v>7352</v>
      </c>
    </row>
    <row r="3951" spans="1:9" x14ac:dyDescent="0.3">
      <c r="A3951" t="s">
        <v>484</v>
      </c>
      <c r="B3951" t="s">
        <v>2285</v>
      </c>
      <c r="C3951" t="s">
        <v>3648</v>
      </c>
      <c r="I3951" t="s">
        <v>7354</v>
      </c>
    </row>
    <row r="3952" spans="1:9" x14ac:dyDescent="0.3">
      <c r="A3952" t="s">
        <v>4040</v>
      </c>
      <c r="B3952" t="s">
        <v>6325</v>
      </c>
      <c r="C3952" t="s">
        <v>463</v>
      </c>
      <c r="D3952" t="s">
        <v>6081</v>
      </c>
      <c r="I3952" t="s">
        <v>7356</v>
      </c>
    </row>
    <row r="3953" spans="1:9" x14ac:dyDescent="0.3">
      <c r="A3953" t="s">
        <v>1235</v>
      </c>
      <c r="I3953" t="s">
        <v>7358</v>
      </c>
    </row>
    <row r="3954" spans="1:9" x14ac:dyDescent="0.3">
      <c r="A3954" t="s">
        <v>5263</v>
      </c>
      <c r="I3954" t="s">
        <v>7360</v>
      </c>
    </row>
    <row r="3955" spans="1:9" x14ac:dyDescent="0.3">
      <c r="A3955" t="s">
        <v>347</v>
      </c>
      <c r="B3955" t="s">
        <v>609</v>
      </c>
      <c r="C3955" t="s">
        <v>2285</v>
      </c>
      <c r="I3955" t="s">
        <v>7363</v>
      </c>
    </row>
    <row r="3956" spans="1:9" x14ac:dyDescent="0.3">
      <c r="A3956" t="s">
        <v>1235</v>
      </c>
      <c r="I3956" t="s">
        <v>7365</v>
      </c>
    </row>
    <row r="3957" spans="1:9" x14ac:dyDescent="0.3">
      <c r="A3957" t="s">
        <v>2285</v>
      </c>
      <c r="B3957" t="s">
        <v>3648</v>
      </c>
      <c r="I3957" t="s">
        <v>7369</v>
      </c>
    </row>
    <row r="3958" spans="1:9" x14ac:dyDescent="0.3">
      <c r="A3958" t="s">
        <v>347</v>
      </c>
      <c r="B3958" t="s">
        <v>609</v>
      </c>
      <c r="C3958" t="s">
        <v>6325</v>
      </c>
      <c r="I3958" t="s">
        <v>7371</v>
      </c>
    </row>
    <row r="3959" spans="1:9" x14ac:dyDescent="0.3">
      <c r="A3959" t="s">
        <v>609</v>
      </c>
      <c r="B3959" t="s">
        <v>8374</v>
      </c>
      <c r="I3959" t="s">
        <v>7372</v>
      </c>
    </row>
    <row r="3960" spans="1:9" x14ac:dyDescent="0.3">
      <c r="A3960" t="s">
        <v>1235</v>
      </c>
      <c r="I3960" t="s">
        <v>7377</v>
      </c>
    </row>
    <row r="3961" spans="1:9" x14ac:dyDescent="0.3">
      <c r="A3961" t="s">
        <v>609</v>
      </c>
      <c r="B3961" t="s">
        <v>1235</v>
      </c>
      <c r="I3961" t="s">
        <v>7378</v>
      </c>
    </row>
    <row r="3962" spans="1:9" x14ac:dyDescent="0.3">
      <c r="A3962" t="s">
        <v>1235</v>
      </c>
      <c r="I3962" t="s">
        <v>7380</v>
      </c>
    </row>
    <row r="3963" spans="1:9" x14ac:dyDescent="0.3">
      <c r="A3963" t="s">
        <v>1235</v>
      </c>
      <c r="I3963" t="s">
        <v>7383</v>
      </c>
    </row>
    <row r="3964" spans="1:9" x14ac:dyDescent="0.3">
      <c r="A3964" t="s">
        <v>609</v>
      </c>
      <c r="B3964" t="s">
        <v>2285</v>
      </c>
      <c r="I3964" t="s">
        <v>7385</v>
      </c>
    </row>
    <row r="3965" spans="1:9" x14ac:dyDescent="0.3">
      <c r="A3965" t="s">
        <v>484</v>
      </c>
      <c r="B3965" t="s">
        <v>8374</v>
      </c>
      <c r="C3965" t="s">
        <v>1235</v>
      </c>
      <c r="D3965" t="s">
        <v>3648</v>
      </c>
      <c r="I3965" t="s">
        <v>1541</v>
      </c>
    </row>
    <row r="3966" spans="1:9" x14ac:dyDescent="0.3">
      <c r="A3966" t="s">
        <v>484</v>
      </c>
      <c r="B3966" t="s">
        <v>4675</v>
      </c>
      <c r="C3966" t="s">
        <v>1235</v>
      </c>
      <c r="D3966" t="s">
        <v>7902</v>
      </c>
      <c r="I3966" t="s">
        <v>7388</v>
      </c>
    </row>
    <row r="3967" spans="1:9" x14ac:dyDescent="0.3">
      <c r="A3967" t="s">
        <v>484</v>
      </c>
      <c r="B3967" t="s">
        <v>4313</v>
      </c>
      <c r="I3967" t="s">
        <v>7391</v>
      </c>
    </row>
    <row r="3968" spans="1:9" x14ac:dyDescent="0.3">
      <c r="A3968" t="s">
        <v>609</v>
      </c>
      <c r="I3968" t="s">
        <v>7393</v>
      </c>
    </row>
    <row r="3969" spans="1:9" x14ac:dyDescent="0.3">
      <c r="A3969" t="s">
        <v>609</v>
      </c>
      <c r="I3969" t="s">
        <v>7396</v>
      </c>
    </row>
    <row r="3970" spans="1:9" x14ac:dyDescent="0.3">
      <c r="A3970" t="s">
        <v>2285</v>
      </c>
      <c r="B3970" t="s">
        <v>6877</v>
      </c>
      <c r="C3970" t="s">
        <v>3648</v>
      </c>
      <c r="I3970" t="s">
        <v>7399</v>
      </c>
    </row>
    <row r="3971" spans="1:9" x14ac:dyDescent="0.3">
      <c r="A3971" t="s">
        <v>1235</v>
      </c>
      <c r="B3971" t="s">
        <v>8376</v>
      </c>
      <c r="C3971" t="s">
        <v>8372</v>
      </c>
      <c r="D3971" t="s">
        <v>3648</v>
      </c>
      <c r="I3971" t="s">
        <v>7401</v>
      </c>
    </row>
    <row r="3972" spans="1:9" x14ac:dyDescent="0.3">
      <c r="A3972" t="s">
        <v>2285</v>
      </c>
      <c r="B3972" t="s">
        <v>8372</v>
      </c>
      <c r="C3972" t="s">
        <v>3648</v>
      </c>
      <c r="I3972" t="s">
        <v>7402</v>
      </c>
    </row>
    <row r="3973" spans="1:9" x14ac:dyDescent="0.3">
      <c r="A3973" t="s">
        <v>1235</v>
      </c>
      <c r="B3973" t="s">
        <v>8376</v>
      </c>
      <c r="I3973" t="s">
        <v>7404</v>
      </c>
    </row>
    <row r="3974" spans="1:9" x14ac:dyDescent="0.3">
      <c r="A3974" t="s">
        <v>2285</v>
      </c>
      <c r="B3974" t="s">
        <v>4313</v>
      </c>
      <c r="I3974" t="s">
        <v>7406</v>
      </c>
    </row>
    <row r="3975" spans="1:9" x14ac:dyDescent="0.3">
      <c r="A3975" t="s">
        <v>1235</v>
      </c>
      <c r="B3975" t="s">
        <v>4207</v>
      </c>
      <c r="I3975" t="s">
        <v>7407</v>
      </c>
    </row>
    <row r="3976" spans="1:9" x14ac:dyDescent="0.3">
      <c r="A3976" t="s">
        <v>4040</v>
      </c>
      <c r="I3976" t="s">
        <v>7409</v>
      </c>
    </row>
    <row r="3977" spans="1:9" x14ac:dyDescent="0.3">
      <c r="A3977" t="s">
        <v>8374</v>
      </c>
      <c r="B3977" t="s">
        <v>8376</v>
      </c>
      <c r="C3977" t="s">
        <v>3648</v>
      </c>
      <c r="I3977" t="s">
        <v>7412</v>
      </c>
    </row>
    <row r="3978" spans="1:9" x14ac:dyDescent="0.3">
      <c r="A3978" t="s">
        <v>1235</v>
      </c>
      <c r="B3978" t="s">
        <v>6325</v>
      </c>
      <c r="I3978" t="s">
        <v>7413</v>
      </c>
    </row>
    <row r="3979" spans="1:9" x14ac:dyDescent="0.3">
      <c r="A3979" t="s">
        <v>1235</v>
      </c>
      <c r="I3979" t="s">
        <v>7416</v>
      </c>
    </row>
    <row r="3980" spans="1:9" x14ac:dyDescent="0.3">
      <c r="A3980" t="s">
        <v>2285</v>
      </c>
      <c r="B3980" t="s">
        <v>8372</v>
      </c>
      <c r="C3980" t="s">
        <v>3648</v>
      </c>
      <c r="I3980" t="s">
        <v>7417</v>
      </c>
    </row>
    <row r="3981" spans="1:9" x14ac:dyDescent="0.3">
      <c r="A3981" t="s">
        <v>609</v>
      </c>
      <c r="B3981" t="s">
        <v>8374</v>
      </c>
      <c r="C3981" t="s">
        <v>8372</v>
      </c>
      <c r="I3981" t="s">
        <v>7418</v>
      </c>
    </row>
    <row r="3982" spans="1:9" x14ac:dyDescent="0.3">
      <c r="A3982" t="s">
        <v>1235</v>
      </c>
      <c r="B3982" t="s">
        <v>4313</v>
      </c>
      <c r="C3982" t="s">
        <v>3648</v>
      </c>
      <c r="I3982" t="s">
        <v>978</v>
      </c>
    </row>
    <row r="3983" spans="1:9" x14ac:dyDescent="0.3">
      <c r="A3983" t="s">
        <v>609</v>
      </c>
      <c r="B3983" t="s">
        <v>1235</v>
      </c>
      <c r="C3983" t="s">
        <v>6877</v>
      </c>
      <c r="I3983" t="s">
        <v>7423</v>
      </c>
    </row>
    <row r="3984" spans="1:9" x14ac:dyDescent="0.3">
      <c r="A3984" t="s">
        <v>1235</v>
      </c>
      <c r="I3984" t="s">
        <v>7424</v>
      </c>
    </row>
    <row r="3985" spans="1:9" x14ac:dyDescent="0.3">
      <c r="A3985" t="s">
        <v>609</v>
      </c>
      <c r="B3985" t="s">
        <v>8372</v>
      </c>
      <c r="C3985" t="s">
        <v>6877</v>
      </c>
      <c r="I3985" t="s">
        <v>7425</v>
      </c>
    </row>
    <row r="3986" spans="1:9" x14ac:dyDescent="0.3">
      <c r="A3986" t="s">
        <v>8374</v>
      </c>
      <c r="B3986" t="s">
        <v>1235</v>
      </c>
      <c r="C3986" t="s">
        <v>8372</v>
      </c>
      <c r="D3986" t="s">
        <v>3648</v>
      </c>
      <c r="I3986" t="s">
        <v>3216</v>
      </c>
    </row>
    <row r="3987" spans="1:9" x14ac:dyDescent="0.3">
      <c r="A3987" t="s">
        <v>609</v>
      </c>
      <c r="B3987" t="s">
        <v>1235</v>
      </c>
      <c r="I3987" t="s">
        <v>7427</v>
      </c>
    </row>
    <row r="3988" spans="1:9" x14ac:dyDescent="0.3">
      <c r="A3988" t="s">
        <v>1235</v>
      </c>
      <c r="B3988" t="s">
        <v>8373</v>
      </c>
      <c r="I3988" t="s">
        <v>7429</v>
      </c>
    </row>
    <row r="3989" spans="1:9" x14ac:dyDescent="0.3">
      <c r="A3989" t="s">
        <v>8374</v>
      </c>
      <c r="B3989" t="s">
        <v>1235</v>
      </c>
      <c r="C3989" t="s">
        <v>3648</v>
      </c>
      <c r="I3989" t="s">
        <v>7430</v>
      </c>
    </row>
    <row r="3990" spans="1:9" x14ac:dyDescent="0.3">
      <c r="A3990" t="s">
        <v>5263</v>
      </c>
      <c r="I3990" t="s">
        <v>7432</v>
      </c>
    </row>
    <row r="3991" spans="1:9" x14ac:dyDescent="0.3">
      <c r="A3991" t="s">
        <v>609</v>
      </c>
      <c r="B3991" t="s">
        <v>1235</v>
      </c>
      <c r="I3991" t="s">
        <v>7434</v>
      </c>
    </row>
    <row r="3992" spans="1:9" x14ac:dyDescent="0.3">
      <c r="A3992" t="s">
        <v>609</v>
      </c>
      <c r="B3992" t="s">
        <v>1235</v>
      </c>
      <c r="I3992" t="s">
        <v>7436</v>
      </c>
    </row>
    <row r="3993" spans="1:9" x14ac:dyDescent="0.3">
      <c r="A3993" t="s">
        <v>609</v>
      </c>
      <c r="B3993" t="s">
        <v>4207</v>
      </c>
      <c r="I3993" t="s">
        <v>7438</v>
      </c>
    </row>
    <row r="3994" spans="1:9" x14ac:dyDescent="0.3">
      <c r="A3994" t="s">
        <v>31</v>
      </c>
      <c r="I3994" t="s">
        <v>7439</v>
      </c>
    </row>
    <row r="3995" spans="1:9" x14ac:dyDescent="0.3">
      <c r="A3995" t="s">
        <v>484</v>
      </c>
      <c r="B3995" t="s">
        <v>347</v>
      </c>
      <c r="C3995" t="s">
        <v>6877</v>
      </c>
      <c r="D3995" t="s">
        <v>8375</v>
      </c>
      <c r="I3995" t="s">
        <v>7451</v>
      </c>
    </row>
    <row r="3996" spans="1:9" x14ac:dyDescent="0.3">
      <c r="A3996" t="s">
        <v>3648</v>
      </c>
      <c r="I3996" t="s">
        <v>7453</v>
      </c>
    </row>
    <row r="3997" spans="1:9" x14ac:dyDescent="0.3">
      <c r="A3997" t="s">
        <v>484</v>
      </c>
      <c r="B3997" t="s">
        <v>2285</v>
      </c>
      <c r="C3997" t="s">
        <v>8372</v>
      </c>
      <c r="D3997" t="s">
        <v>3648</v>
      </c>
      <c r="I3997" t="s">
        <v>7456</v>
      </c>
    </row>
    <row r="3998" spans="1:9" x14ac:dyDescent="0.3">
      <c r="A3998" t="s">
        <v>347</v>
      </c>
      <c r="B3998" t="s">
        <v>609</v>
      </c>
      <c r="C3998" t="s">
        <v>8373</v>
      </c>
      <c r="I3998" t="s">
        <v>7458</v>
      </c>
    </row>
    <row r="3999" spans="1:9" x14ac:dyDescent="0.3">
      <c r="A3999" t="s">
        <v>484</v>
      </c>
      <c r="B3999" t="s">
        <v>609</v>
      </c>
      <c r="I3999" t="s">
        <v>7459</v>
      </c>
    </row>
    <row r="4000" spans="1:9" x14ac:dyDescent="0.3">
      <c r="A4000" t="s">
        <v>2285</v>
      </c>
      <c r="I4000" t="s">
        <v>7461</v>
      </c>
    </row>
    <row r="4001" spans="1:9" x14ac:dyDescent="0.3">
      <c r="A4001" t="s">
        <v>609</v>
      </c>
      <c r="I4001" t="s">
        <v>7465</v>
      </c>
    </row>
    <row r="4002" spans="1:9" x14ac:dyDescent="0.3">
      <c r="A4002" t="s">
        <v>484</v>
      </c>
      <c r="B4002" t="s">
        <v>1235</v>
      </c>
      <c r="C4002" t="s">
        <v>2285</v>
      </c>
      <c r="D4002" t="s">
        <v>3648</v>
      </c>
      <c r="I4002" t="s">
        <v>7469</v>
      </c>
    </row>
    <row r="4003" spans="1:9" x14ac:dyDescent="0.3">
      <c r="A4003" t="s">
        <v>1235</v>
      </c>
      <c r="I4003" t="s">
        <v>7476</v>
      </c>
    </row>
    <row r="4004" spans="1:9" x14ac:dyDescent="0.3">
      <c r="A4004" t="s">
        <v>4313</v>
      </c>
      <c r="B4004" t="s">
        <v>3648</v>
      </c>
      <c r="I4004" t="s">
        <v>7478</v>
      </c>
    </row>
    <row r="4005" spans="1:9" x14ac:dyDescent="0.3">
      <c r="A4005" t="s">
        <v>484</v>
      </c>
      <c r="B4005" t="s">
        <v>8374</v>
      </c>
      <c r="C4005" t="s">
        <v>3648</v>
      </c>
      <c r="I4005" t="s">
        <v>7480</v>
      </c>
    </row>
    <row r="4006" spans="1:9" x14ac:dyDescent="0.3">
      <c r="A4006" t="s">
        <v>484</v>
      </c>
      <c r="B4006" t="s">
        <v>2285</v>
      </c>
      <c r="C4006" t="s">
        <v>4313</v>
      </c>
      <c r="I4006" t="s">
        <v>7484</v>
      </c>
    </row>
    <row r="4007" spans="1:9" x14ac:dyDescent="0.3">
      <c r="A4007" t="s">
        <v>2285</v>
      </c>
      <c r="I4007" t="s">
        <v>7486</v>
      </c>
    </row>
    <row r="4008" spans="1:9" x14ac:dyDescent="0.3">
      <c r="A4008" t="s">
        <v>1235</v>
      </c>
      <c r="B4008" t="s">
        <v>6877</v>
      </c>
      <c r="C4008" t="s">
        <v>8375</v>
      </c>
      <c r="I4008" t="s">
        <v>7487</v>
      </c>
    </row>
    <row r="4009" spans="1:9" x14ac:dyDescent="0.3">
      <c r="A4009" t="s">
        <v>1235</v>
      </c>
      <c r="B4009" t="s">
        <v>2285</v>
      </c>
      <c r="C4009" t="s">
        <v>8372</v>
      </c>
      <c r="D4009" t="s">
        <v>3648</v>
      </c>
      <c r="I4009" t="s">
        <v>7489</v>
      </c>
    </row>
    <row r="4010" spans="1:9" x14ac:dyDescent="0.3">
      <c r="A4010" t="s">
        <v>1235</v>
      </c>
      <c r="B4010" t="s">
        <v>4313</v>
      </c>
      <c r="I4010" t="s">
        <v>7493</v>
      </c>
    </row>
    <row r="4011" spans="1:9" x14ac:dyDescent="0.3">
      <c r="A4011" t="s">
        <v>1235</v>
      </c>
      <c r="B4011" t="s">
        <v>8373</v>
      </c>
      <c r="I4011" t="s">
        <v>7494</v>
      </c>
    </row>
    <row r="4012" spans="1:9" x14ac:dyDescent="0.3">
      <c r="A4012" t="s">
        <v>1235</v>
      </c>
      <c r="I4012" t="s">
        <v>7496</v>
      </c>
    </row>
    <row r="4013" spans="1:9" x14ac:dyDescent="0.3">
      <c r="A4013" t="s">
        <v>463</v>
      </c>
      <c r="B4013" t="s">
        <v>2285</v>
      </c>
      <c r="I4013" t="s">
        <v>4140</v>
      </c>
    </row>
    <row r="4014" spans="1:9" x14ac:dyDescent="0.3">
      <c r="A4014" t="s">
        <v>347</v>
      </c>
      <c r="B4014" t="s">
        <v>609</v>
      </c>
      <c r="C4014" t="s">
        <v>7902</v>
      </c>
      <c r="I4014" t="s">
        <v>7498</v>
      </c>
    </row>
    <row r="4015" spans="1:9" x14ac:dyDescent="0.3">
      <c r="A4015" t="s">
        <v>2285</v>
      </c>
      <c r="B4015" t="s">
        <v>8372</v>
      </c>
      <c r="C4015" t="s">
        <v>3648</v>
      </c>
      <c r="I4015" t="s">
        <v>7500</v>
      </c>
    </row>
    <row r="4016" spans="1:9" x14ac:dyDescent="0.3">
      <c r="A4016" t="s">
        <v>8374</v>
      </c>
      <c r="B4016" t="s">
        <v>1235</v>
      </c>
      <c r="I4016" t="s">
        <v>7501</v>
      </c>
    </row>
    <row r="4017" spans="1:9" x14ac:dyDescent="0.3">
      <c r="A4017" t="s">
        <v>2285</v>
      </c>
      <c r="I4017" t="s">
        <v>7502</v>
      </c>
    </row>
    <row r="4018" spans="1:9" x14ac:dyDescent="0.3">
      <c r="A4018" t="s">
        <v>484</v>
      </c>
      <c r="B4018" t="s">
        <v>347</v>
      </c>
      <c r="C4018" t="s">
        <v>3648</v>
      </c>
      <c r="I4018" t="s">
        <v>7503</v>
      </c>
    </row>
    <row r="4019" spans="1:9" x14ac:dyDescent="0.3">
      <c r="A4019" t="s">
        <v>2285</v>
      </c>
      <c r="B4019" t="s">
        <v>8372</v>
      </c>
      <c r="C4019" t="s">
        <v>4313</v>
      </c>
      <c r="D4019" t="s">
        <v>3648</v>
      </c>
      <c r="I4019" t="s">
        <v>7505</v>
      </c>
    </row>
    <row r="4020" spans="1:9" x14ac:dyDescent="0.3">
      <c r="A4020" t="s">
        <v>463</v>
      </c>
      <c r="B4020" t="s">
        <v>2285</v>
      </c>
      <c r="I4020" t="s">
        <v>7507</v>
      </c>
    </row>
    <row r="4021" spans="1:9" x14ac:dyDescent="0.3">
      <c r="A4021" t="s">
        <v>1235</v>
      </c>
      <c r="I4021" t="s">
        <v>7509</v>
      </c>
    </row>
    <row r="4022" spans="1:9" x14ac:dyDescent="0.3">
      <c r="A4022" t="s">
        <v>1235</v>
      </c>
      <c r="B4022" t="s">
        <v>2285</v>
      </c>
      <c r="C4022" t="s">
        <v>8372</v>
      </c>
      <c r="D4022" t="s">
        <v>3648</v>
      </c>
      <c r="I4022" t="s">
        <v>7510</v>
      </c>
    </row>
    <row r="4023" spans="1:9" x14ac:dyDescent="0.3">
      <c r="A4023" t="s">
        <v>484</v>
      </c>
      <c r="B4023" t="s">
        <v>347</v>
      </c>
      <c r="C4023" t="s">
        <v>1235</v>
      </c>
      <c r="D4023" t="s">
        <v>4313</v>
      </c>
      <c r="E4023" t="s">
        <v>3648</v>
      </c>
      <c r="I4023" t="s">
        <v>7512</v>
      </c>
    </row>
    <row r="4024" spans="1:9" x14ac:dyDescent="0.3">
      <c r="A4024" t="s">
        <v>1235</v>
      </c>
      <c r="B4024" t="s">
        <v>6877</v>
      </c>
      <c r="I4024" t="s">
        <v>7513</v>
      </c>
    </row>
    <row r="4025" spans="1:9" x14ac:dyDescent="0.3">
      <c r="A4025" t="s">
        <v>347</v>
      </c>
      <c r="B4025" t="s">
        <v>609</v>
      </c>
      <c r="C4025" t="s">
        <v>1235</v>
      </c>
      <c r="I4025" t="s">
        <v>7515</v>
      </c>
    </row>
    <row r="4026" spans="1:9" x14ac:dyDescent="0.3">
      <c r="A4026" t="s">
        <v>2285</v>
      </c>
      <c r="I4026" t="s">
        <v>7516</v>
      </c>
    </row>
    <row r="4027" spans="1:9" x14ac:dyDescent="0.3">
      <c r="A4027" t="s">
        <v>609</v>
      </c>
      <c r="B4027" t="s">
        <v>1235</v>
      </c>
      <c r="C4027" t="s">
        <v>4207</v>
      </c>
      <c r="I4027" t="s">
        <v>7518</v>
      </c>
    </row>
    <row r="4028" spans="1:9" x14ac:dyDescent="0.3">
      <c r="A4028" t="s">
        <v>484</v>
      </c>
      <c r="B4028" t="s">
        <v>1235</v>
      </c>
      <c r="C4028" t="s">
        <v>6877</v>
      </c>
      <c r="D4028" t="s">
        <v>8375</v>
      </c>
      <c r="I4028" t="s">
        <v>7524</v>
      </c>
    </row>
    <row r="4029" spans="1:9" x14ac:dyDescent="0.3">
      <c r="A4029" t="s">
        <v>347</v>
      </c>
      <c r="B4029" t="s">
        <v>2285</v>
      </c>
      <c r="I4029" t="s">
        <v>7527</v>
      </c>
    </row>
    <row r="4030" spans="1:9" x14ac:dyDescent="0.3">
      <c r="A4030" t="s">
        <v>4675</v>
      </c>
      <c r="B4030" t="s">
        <v>609</v>
      </c>
      <c r="C4030" t="s">
        <v>1235</v>
      </c>
      <c r="D4030" t="s">
        <v>6877</v>
      </c>
      <c r="I4030" t="s">
        <v>7531</v>
      </c>
    </row>
    <row r="4031" spans="1:9" x14ac:dyDescent="0.3">
      <c r="A4031" t="s">
        <v>609</v>
      </c>
      <c r="B4031" t="s">
        <v>1235</v>
      </c>
      <c r="C4031" t="s">
        <v>6877</v>
      </c>
      <c r="I4031" t="s">
        <v>7535</v>
      </c>
    </row>
    <row r="4032" spans="1:9" x14ac:dyDescent="0.3">
      <c r="A4032" t="s">
        <v>609</v>
      </c>
      <c r="B4032" t="s">
        <v>1235</v>
      </c>
      <c r="C4032" t="s">
        <v>6877</v>
      </c>
      <c r="I4032" t="s">
        <v>5770</v>
      </c>
    </row>
    <row r="4033" spans="1:9" x14ac:dyDescent="0.3">
      <c r="A4033" t="s">
        <v>8374</v>
      </c>
      <c r="B4033" t="s">
        <v>1235</v>
      </c>
      <c r="I4033" t="s">
        <v>7543</v>
      </c>
    </row>
    <row r="4034" spans="1:9" x14ac:dyDescent="0.3">
      <c r="A4034" t="s">
        <v>31</v>
      </c>
      <c r="B4034" t="s">
        <v>4207</v>
      </c>
      <c r="I4034" t="s">
        <v>7545</v>
      </c>
    </row>
    <row r="4035" spans="1:9" x14ac:dyDescent="0.3">
      <c r="A4035" t="s">
        <v>609</v>
      </c>
      <c r="B4035" t="s">
        <v>1235</v>
      </c>
      <c r="I4035" t="s">
        <v>7546</v>
      </c>
    </row>
    <row r="4036" spans="1:9" x14ac:dyDescent="0.3">
      <c r="A4036" t="s">
        <v>609</v>
      </c>
      <c r="B4036" t="s">
        <v>1235</v>
      </c>
      <c r="C4036" t="s">
        <v>6877</v>
      </c>
      <c r="I4036" t="s">
        <v>7547</v>
      </c>
    </row>
    <row r="4037" spans="1:9" x14ac:dyDescent="0.3">
      <c r="A4037" t="s">
        <v>609</v>
      </c>
      <c r="B4037" t="s">
        <v>1235</v>
      </c>
      <c r="C4037" t="s">
        <v>4207</v>
      </c>
      <c r="I4037" t="s">
        <v>6589</v>
      </c>
    </row>
    <row r="4038" spans="1:9" x14ac:dyDescent="0.3">
      <c r="A4038" t="s">
        <v>31</v>
      </c>
      <c r="I4038" t="s">
        <v>7549</v>
      </c>
    </row>
    <row r="4039" spans="1:9" x14ac:dyDescent="0.3">
      <c r="A4039" t="s">
        <v>609</v>
      </c>
      <c r="B4039" t="s">
        <v>1235</v>
      </c>
      <c r="C4039" t="s">
        <v>6877</v>
      </c>
      <c r="D4039" t="s">
        <v>8373</v>
      </c>
      <c r="I4039" t="s">
        <v>7551</v>
      </c>
    </row>
    <row r="4040" spans="1:9" x14ac:dyDescent="0.3">
      <c r="A4040" t="s">
        <v>609</v>
      </c>
      <c r="B4040" t="s">
        <v>463</v>
      </c>
      <c r="C4040" t="s">
        <v>8372</v>
      </c>
      <c r="I4040" t="s">
        <v>7553</v>
      </c>
    </row>
    <row r="4041" spans="1:9" x14ac:dyDescent="0.3">
      <c r="A4041" t="s">
        <v>347</v>
      </c>
      <c r="B4041" t="s">
        <v>609</v>
      </c>
      <c r="C4041" t="s">
        <v>6325</v>
      </c>
      <c r="D4041" t="s">
        <v>463</v>
      </c>
      <c r="E4041" t="s">
        <v>2285</v>
      </c>
      <c r="I4041" t="s">
        <v>1603</v>
      </c>
    </row>
    <row r="4042" spans="1:9" x14ac:dyDescent="0.3">
      <c r="A4042" t="s">
        <v>1235</v>
      </c>
      <c r="I4042" t="s">
        <v>7555</v>
      </c>
    </row>
    <row r="4043" spans="1:9" x14ac:dyDescent="0.3">
      <c r="A4043" t="s">
        <v>8374</v>
      </c>
      <c r="B4043" t="s">
        <v>1235</v>
      </c>
      <c r="C4043" t="s">
        <v>8372</v>
      </c>
      <c r="I4043" t="s">
        <v>7557</v>
      </c>
    </row>
    <row r="4044" spans="1:9" x14ac:dyDescent="0.3">
      <c r="A4044" t="s">
        <v>609</v>
      </c>
      <c r="I4044" t="s">
        <v>5107</v>
      </c>
    </row>
    <row r="4045" spans="1:9" x14ac:dyDescent="0.3">
      <c r="A4045" t="s">
        <v>609</v>
      </c>
      <c r="B4045" t="s">
        <v>4313</v>
      </c>
      <c r="I4045" t="s">
        <v>7560</v>
      </c>
    </row>
    <row r="4046" spans="1:9" x14ac:dyDescent="0.3">
      <c r="A4046" t="s">
        <v>1235</v>
      </c>
      <c r="B4046" t="s">
        <v>6877</v>
      </c>
      <c r="I4046" t="s">
        <v>7561</v>
      </c>
    </row>
    <row r="4047" spans="1:9" x14ac:dyDescent="0.3">
      <c r="A4047" t="s">
        <v>609</v>
      </c>
      <c r="B4047" t="s">
        <v>1235</v>
      </c>
      <c r="I4047" t="s">
        <v>7563</v>
      </c>
    </row>
    <row r="4048" spans="1:9" x14ac:dyDescent="0.3">
      <c r="A4048" t="s">
        <v>1235</v>
      </c>
      <c r="I4048" t="s">
        <v>7564</v>
      </c>
    </row>
    <row r="4049" spans="1:9" x14ac:dyDescent="0.3">
      <c r="A4049" t="s">
        <v>609</v>
      </c>
      <c r="B4049" t="s">
        <v>6877</v>
      </c>
      <c r="I4049" t="s">
        <v>7566</v>
      </c>
    </row>
    <row r="4050" spans="1:9" x14ac:dyDescent="0.3">
      <c r="A4050" t="s">
        <v>609</v>
      </c>
      <c r="B4050" t="s">
        <v>1235</v>
      </c>
      <c r="C4050" t="s">
        <v>463</v>
      </c>
      <c r="D4050" t="s">
        <v>6877</v>
      </c>
      <c r="I4050" t="s">
        <v>7572</v>
      </c>
    </row>
    <row r="4051" spans="1:9" x14ac:dyDescent="0.3">
      <c r="A4051" t="s">
        <v>609</v>
      </c>
      <c r="B4051" t="s">
        <v>1235</v>
      </c>
      <c r="C4051" t="s">
        <v>6877</v>
      </c>
      <c r="I4051" t="s">
        <v>7576</v>
      </c>
    </row>
    <row r="4052" spans="1:9" x14ac:dyDescent="0.3">
      <c r="A4052" t="s">
        <v>1235</v>
      </c>
      <c r="B4052" t="s">
        <v>463</v>
      </c>
      <c r="C4052" t="s">
        <v>3648</v>
      </c>
      <c r="I4052" t="s">
        <v>741</v>
      </c>
    </row>
    <row r="4053" spans="1:9" x14ac:dyDescent="0.3">
      <c r="A4053" t="s">
        <v>4675</v>
      </c>
      <c r="B4053" t="s">
        <v>8374</v>
      </c>
      <c r="C4053" t="s">
        <v>31</v>
      </c>
      <c r="D4053" t="s">
        <v>7902</v>
      </c>
      <c r="I4053" t="s">
        <v>7579</v>
      </c>
    </row>
    <row r="4054" spans="1:9" x14ac:dyDescent="0.3">
      <c r="A4054" t="s">
        <v>8374</v>
      </c>
      <c r="B4054" t="s">
        <v>31</v>
      </c>
      <c r="C4054" t="s">
        <v>8375</v>
      </c>
      <c r="I4054" t="s">
        <v>7581</v>
      </c>
    </row>
    <row r="4055" spans="1:9" x14ac:dyDescent="0.3">
      <c r="A4055" t="s">
        <v>31</v>
      </c>
      <c r="B4055" t="s">
        <v>8373</v>
      </c>
      <c r="I4055" t="s">
        <v>7583</v>
      </c>
    </row>
    <row r="4056" spans="1:9" x14ac:dyDescent="0.3">
      <c r="A4056" t="s">
        <v>347</v>
      </c>
      <c r="B4056" t="s">
        <v>4675</v>
      </c>
      <c r="C4056" t="s">
        <v>31</v>
      </c>
      <c r="D4056" t="s">
        <v>1235</v>
      </c>
      <c r="I4056" t="s">
        <v>7589</v>
      </c>
    </row>
    <row r="4057" spans="1:9" x14ac:dyDescent="0.3">
      <c r="A4057" t="s">
        <v>31</v>
      </c>
      <c r="I4057" t="s">
        <v>7591</v>
      </c>
    </row>
    <row r="4058" spans="1:9" x14ac:dyDescent="0.3">
      <c r="A4058" t="s">
        <v>484</v>
      </c>
      <c r="B4058" t="s">
        <v>1235</v>
      </c>
      <c r="I4058" t="s">
        <v>7593</v>
      </c>
    </row>
    <row r="4059" spans="1:9" x14ac:dyDescent="0.3">
      <c r="A4059" t="s">
        <v>2285</v>
      </c>
      <c r="I4059" t="s">
        <v>7598</v>
      </c>
    </row>
    <row r="4060" spans="1:9" x14ac:dyDescent="0.3">
      <c r="A4060" t="s">
        <v>609</v>
      </c>
      <c r="B4060" t="s">
        <v>8374</v>
      </c>
      <c r="C4060" t="s">
        <v>3648</v>
      </c>
      <c r="I4060" t="s">
        <v>7600</v>
      </c>
    </row>
    <row r="4061" spans="1:9" x14ac:dyDescent="0.3">
      <c r="A4061" t="s">
        <v>609</v>
      </c>
      <c r="B4061" t="s">
        <v>8374</v>
      </c>
      <c r="I4061" t="s">
        <v>7601</v>
      </c>
    </row>
    <row r="4062" spans="1:9" x14ac:dyDescent="0.3">
      <c r="A4062" t="s">
        <v>8374</v>
      </c>
      <c r="B4062" t="s">
        <v>1235</v>
      </c>
      <c r="C4062" t="s">
        <v>6877</v>
      </c>
      <c r="I4062" t="s">
        <v>7603</v>
      </c>
    </row>
    <row r="4063" spans="1:9" x14ac:dyDescent="0.3">
      <c r="A4063" t="s">
        <v>484</v>
      </c>
      <c r="B4063" t="s">
        <v>609</v>
      </c>
      <c r="C4063" t="s">
        <v>463</v>
      </c>
      <c r="D4063" t="s">
        <v>4313</v>
      </c>
      <c r="I4063" t="s">
        <v>7606</v>
      </c>
    </row>
    <row r="4064" spans="1:9" x14ac:dyDescent="0.3">
      <c r="A4064" t="s">
        <v>8374</v>
      </c>
      <c r="B4064" t="s">
        <v>1235</v>
      </c>
      <c r="C4064" t="s">
        <v>3648</v>
      </c>
      <c r="I4064" t="s">
        <v>7610</v>
      </c>
    </row>
    <row r="4065" spans="1:9" x14ac:dyDescent="0.3">
      <c r="A4065" t="s">
        <v>1235</v>
      </c>
      <c r="B4065" t="s">
        <v>4313</v>
      </c>
      <c r="I4065" t="s">
        <v>7612</v>
      </c>
    </row>
    <row r="4066" spans="1:9" x14ac:dyDescent="0.3">
      <c r="A4066" t="s">
        <v>609</v>
      </c>
      <c r="B4066" t="s">
        <v>1235</v>
      </c>
      <c r="C4066" t="s">
        <v>4313</v>
      </c>
      <c r="I4066" t="s">
        <v>7614</v>
      </c>
    </row>
    <row r="4067" spans="1:9" x14ac:dyDescent="0.3">
      <c r="A4067" t="s">
        <v>484</v>
      </c>
      <c r="B4067" t="s">
        <v>347</v>
      </c>
      <c r="C4067" t="s">
        <v>609</v>
      </c>
      <c r="D4067" t="s">
        <v>463</v>
      </c>
      <c r="E4067" t="s">
        <v>4313</v>
      </c>
      <c r="I4067" t="s">
        <v>7618</v>
      </c>
    </row>
    <row r="4068" spans="1:9" x14ac:dyDescent="0.3">
      <c r="A4068" t="s">
        <v>484</v>
      </c>
      <c r="B4068" t="s">
        <v>1235</v>
      </c>
      <c r="I4068" t="s">
        <v>7619</v>
      </c>
    </row>
    <row r="4069" spans="1:9" x14ac:dyDescent="0.3">
      <c r="A4069" t="s">
        <v>609</v>
      </c>
      <c r="B4069" t="s">
        <v>1235</v>
      </c>
      <c r="I4069" t="s">
        <v>7620</v>
      </c>
    </row>
    <row r="4070" spans="1:9" x14ac:dyDescent="0.3">
      <c r="A4070" t="s">
        <v>8374</v>
      </c>
      <c r="B4070" t="s">
        <v>1235</v>
      </c>
      <c r="C4070" t="s">
        <v>6877</v>
      </c>
      <c r="I4070" t="s">
        <v>7622</v>
      </c>
    </row>
    <row r="4071" spans="1:9" x14ac:dyDescent="0.3">
      <c r="A4071" t="s">
        <v>1235</v>
      </c>
      <c r="B4071" t="s">
        <v>6877</v>
      </c>
      <c r="I4071" t="s">
        <v>7628</v>
      </c>
    </row>
    <row r="4072" spans="1:9" x14ac:dyDescent="0.3">
      <c r="A4072" t="s">
        <v>8374</v>
      </c>
      <c r="B4072" t="s">
        <v>1235</v>
      </c>
      <c r="C4072" t="s">
        <v>3648</v>
      </c>
      <c r="I4072" t="s">
        <v>7632</v>
      </c>
    </row>
    <row r="4073" spans="1:9" x14ac:dyDescent="0.3">
      <c r="A4073" t="s">
        <v>609</v>
      </c>
      <c r="I4073" t="s">
        <v>7634</v>
      </c>
    </row>
    <row r="4074" spans="1:9" x14ac:dyDescent="0.3">
      <c r="A4074" t="s">
        <v>1235</v>
      </c>
      <c r="I4074" t="s">
        <v>7637</v>
      </c>
    </row>
    <row r="4075" spans="1:9" x14ac:dyDescent="0.3">
      <c r="A4075" t="s">
        <v>609</v>
      </c>
      <c r="B4075" t="s">
        <v>2285</v>
      </c>
      <c r="C4075" t="s">
        <v>4313</v>
      </c>
      <c r="I4075" t="s">
        <v>7642</v>
      </c>
    </row>
    <row r="4076" spans="1:9" x14ac:dyDescent="0.3">
      <c r="A4076" t="s">
        <v>2285</v>
      </c>
      <c r="I4076" t="s">
        <v>7644</v>
      </c>
    </row>
    <row r="4077" spans="1:9" x14ac:dyDescent="0.3">
      <c r="A4077" t="s">
        <v>5263</v>
      </c>
      <c r="I4077" t="s">
        <v>7651</v>
      </c>
    </row>
    <row r="4078" spans="1:9" x14ac:dyDescent="0.3">
      <c r="A4078" t="s">
        <v>2285</v>
      </c>
      <c r="B4078" t="s">
        <v>8372</v>
      </c>
      <c r="I4078" t="s">
        <v>7654</v>
      </c>
    </row>
    <row r="4079" spans="1:9" x14ac:dyDescent="0.3">
      <c r="A4079" t="s">
        <v>2285</v>
      </c>
      <c r="I4079" t="s">
        <v>7661</v>
      </c>
    </row>
    <row r="4080" spans="1:9" x14ac:dyDescent="0.3">
      <c r="A4080" t="s">
        <v>484</v>
      </c>
      <c r="B4080" t="s">
        <v>609</v>
      </c>
      <c r="C4080" t="s">
        <v>2285</v>
      </c>
      <c r="I4080" t="s">
        <v>7663</v>
      </c>
    </row>
    <row r="4081" spans="1:9" x14ac:dyDescent="0.3">
      <c r="A4081" t="s">
        <v>8374</v>
      </c>
      <c r="B4081" t="s">
        <v>1235</v>
      </c>
      <c r="C4081" t="s">
        <v>8372</v>
      </c>
      <c r="D4081" t="s">
        <v>3648</v>
      </c>
      <c r="I4081" t="s">
        <v>4400</v>
      </c>
    </row>
    <row r="4082" spans="1:9" x14ac:dyDescent="0.3">
      <c r="A4082" t="s">
        <v>2285</v>
      </c>
      <c r="B4082" t="s">
        <v>3648</v>
      </c>
      <c r="I4082" t="s">
        <v>7669</v>
      </c>
    </row>
    <row r="4083" spans="1:9" x14ac:dyDescent="0.3">
      <c r="A4083" t="s">
        <v>1235</v>
      </c>
      <c r="I4083" t="s">
        <v>7672</v>
      </c>
    </row>
    <row r="4084" spans="1:9" x14ac:dyDescent="0.3">
      <c r="A4084" t="s">
        <v>8374</v>
      </c>
      <c r="B4084" t="s">
        <v>1235</v>
      </c>
      <c r="C4084" t="s">
        <v>6877</v>
      </c>
      <c r="I4084" t="s">
        <v>7678</v>
      </c>
    </row>
    <row r="4085" spans="1:9" x14ac:dyDescent="0.3">
      <c r="A4085" t="s">
        <v>609</v>
      </c>
      <c r="I4085" t="s">
        <v>7680</v>
      </c>
    </row>
    <row r="4086" spans="1:9" x14ac:dyDescent="0.3">
      <c r="A4086" t="s">
        <v>1235</v>
      </c>
      <c r="I4086" t="s">
        <v>7682</v>
      </c>
    </row>
    <row r="4087" spans="1:9" x14ac:dyDescent="0.3">
      <c r="A4087" t="s">
        <v>8374</v>
      </c>
      <c r="B4087" t="s">
        <v>1235</v>
      </c>
      <c r="C4087" t="s">
        <v>3648</v>
      </c>
      <c r="I4087" t="s">
        <v>7686</v>
      </c>
    </row>
    <row r="4088" spans="1:9" x14ac:dyDescent="0.3">
      <c r="A4088" t="s">
        <v>1235</v>
      </c>
      <c r="B4088" t="s">
        <v>3648</v>
      </c>
      <c r="I4088" t="s">
        <v>7687</v>
      </c>
    </row>
    <row r="4089" spans="1:9" x14ac:dyDescent="0.3">
      <c r="A4089" t="s">
        <v>4675</v>
      </c>
      <c r="B4089" t="s">
        <v>1235</v>
      </c>
      <c r="C4089" t="s">
        <v>6877</v>
      </c>
      <c r="I4089" t="s">
        <v>7691</v>
      </c>
    </row>
    <row r="4090" spans="1:9" x14ac:dyDescent="0.3">
      <c r="A4090" t="s">
        <v>609</v>
      </c>
      <c r="B4090" t="s">
        <v>463</v>
      </c>
      <c r="C4090" t="s">
        <v>3648</v>
      </c>
      <c r="I4090" t="s">
        <v>7694</v>
      </c>
    </row>
    <row r="4091" spans="1:9" x14ac:dyDescent="0.3">
      <c r="A4091" t="s">
        <v>609</v>
      </c>
      <c r="B4091" t="s">
        <v>6877</v>
      </c>
      <c r="C4091" t="s">
        <v>8373</v>
      </c>
      <c r="I4091" t="s">
        <v>7697</v>
      </c>
    </row>
    <row r="4092" spans="1:9" x14ac:dyDescent="0.3">
      <c r="A4092" t="s">
        <v>484</v>
      </c>
      <c r="B4092" t="s">
        <v>1235</v>
      </c>
      <c r="C4092" t="s">
        <v>3648</v>
      </c>
      <c r="I4092" t="s">
        <v>4470</v>
      </c>
    </row>
    <row r="4093" spans="1:9" x14ac:dyDescent="0.3">
      <c r="A4093" t="s">
        <v>609</v>
      </c>
      <c r="B4093" t="s">
        <v>1235</v>
      </c>
      <c r="C4093" t="s">
        <v>6877</v>
      </c>
      <c r="I4093" t="s">
        <v>7699</v>
      </c>
    </row>
    <row r="4094" spans="1:9" x14ac:dyDescent="0.3">
      <c r="A4094" t="s">
        <v>1235</v>
      </c>
      <c r="I4094" t="s">
        <v>7703</v>
      </c>
    </row>
    <row r="4095" spans="1:9" x14ac:dyDescent="0.3">
      <c r="A4095" t="s">
        <v>609</v>
      </c>
      <c r="I4095" t="s">
        <v>7705</v>
      </c>
    </row>
    <row r="4096" spans="1:9" x14ac:dyDescent="0.3">
      <c r="A4096" t="s">
        <v>1235</v>
      </c>
      <c r="B4096" t="s">
        <v>463</v>
      </c>
      <c r="C4096" t="s">
        <v>4313</v>
      </c>
      <c r="I4096" t="s">
        <v>7709</v>
      </c>
    </row>
    <row r="4097" spans="1:9" x14ac:dyDescent="0.3">
      <c r="A4097" t="s">
        <v>8374</v>
      </c>
      <c r="B4097" t="s">
        <v>1235</v>
      </c>
      <c r="C4097" t="s">
        <v>3648</v>
      </c>
      <c r="I4097" t="s">
        <v>7710</v>
      </c>
    </row>
    <row r="4098" spans="1:9" x14ac:dyDescent="0.3">
      <c r="A4098" t="s">
        <v>1235</v>
      </c>
      <c r="B4098" t="s">
        <v>8372</v>
      </c>
      <c r="I4098" t="s">
        <v>7716</v>
      </c>
    </row>
    <row r="4099" spans="1:9" x14ac:dyDescent="0.3">
      <c r="A4099" t="s">
        <v>609</v>
      </c>
      <c r="B4099" t="s">
        <v>1235</v>
      </c>
      <c r="I4099" t="s">
        <v>7719</v>
      </c>
    </row>
    <row r="4100" spans="1:9" x14ac:dyDescent="0.3">
      <c r="A4100" t="s">
        <v>1235</v>
      </c>
      <c r="B4100" t="s">
        <v>6877</v>
      </c>
      <c r="I4100" t="s">
        <v>7720</v>
      </c>
    </row>
    <row r="4101" spans="1:9" x14ac:dyDescent="0.3">
      <c r="A4101" t="s">
        <v>1235</v>
      </c>
      <c r="B4101" t="s">
        <v>6877</v>
      </c>
      <c r="I4101" t="s">
        <v>7721</v>
      </c>
    </row>
    <row r="4102" spans="1:9" x14ac:dyDescent="0.3">
      <c r="A4102" t="s">
        <v>1235</v>
      </c>
      <c r="I4102" t="s">
        <v>7727</v>
      </c>
    </row>
    <row r="4103" spans="1:9" x14ac:dyDescent="0.3">
      <c r="A4103" t="s">
        <v>1235</v>
      </c>
      <c r="B4103" t="s">
        <v>3648</v>
      </c>
      <c r="I4103" t="s">
        <v>7728</v>
      </c>
    </row>
    <row r="4104" spans="1:9" x14ac:dyDescent="0.3">
      <c r="A4104" t="s">
        <v>8374</v>
      </c>
      <c r="B4104" t="s">
        <v>1235</v>
      </c>
      <c r="C4104" t="s">
        <v>6877</v>
      </c>
      <c r="I4104" t="s">
        <v>7730</v>
      </c>
    </row>
    <row r="4105" spans="1:9" x14ac:dyDescent="0.3">
      <c r="A4105" t="s">
        <v>609</v>
      </c>
      <c r="I4105" t="s">
        <v>7734</v>
      </c>
    </row>
    <row r="4106" spans="1:9" x14ac:dyDescent="0.3">
      <c r="A4106" t="s">
        <v>609</v>
      </c>
      <c r="B4106" t="s">
        <v>2285</v>
      </c>
      <c r="I4106" t="s">
        <v>7735</v>
      </c>
    </row>
    <row r="4107" spans="1:9" x14ac:dyDescent="0.3">
      <c r="A4107" t="s">
        <v>484</v>
      </c>
      <c r="B4107" t="s">
        <v>347</v>
      </c>
      <c r="C4107" t="s">
        <v>1235</v>
      </c>
      <c r="D4107" t="s">
        <v>8375</v>
      </c>
      <c r="I4107" t="s">
        <v>7738</v>
      </c>
    </row>
    <row r="4108" spans="1:9" x14ac:dyDescent="0.3">
      <c r="A4108" t="s">
        <v>609</v>
      </c>
      <c r="B4108" t="s">
        <v>1235</v>
      </c>
      <c r="C4108" t="s">
        <v>4207</v>
      </c>
      <c r="I4108" t="s">
        <v>7742</v>
      </c>
    </row>
    <row r="4109" spans="1:9" x14ac:dyDescent="0.3">
      <c r="A4109" t="s">
        <v>484</v>
      </c>
      <c r="B4109" t="s">
        <v>347</v>
      </c>
      <c r="C4109" t="s">
        <v>4040</v>
      </c>
      <c r="D4109" t="s">
        <v>609</v>
      </c>
      <c r="E4109" t="s">
        <v>463</v>
      </c>
      <c r="F4109" t="s">
        <v>4313</v>
      </c>
      <c r="I4109" t="s">
        <v>7746</v>
      </c>
    </row>
    <row r="4110" spans="1:9" x14ac:dyDescent="0.3">
      <c r="A4110" t="s">
        <v>609</v>
      </c>
      <c r="B4110" t="s">
        <v>1235</v>
      </c>
      <c r="C4110" t="s">
        <v>6877</v>
      </c>
      <c r="I4110" t="s">
        <v>7747</v>
      </c>
    </row>
    <row r="4111" spans="1:9" x14ac:dyDescent="0.3">
      <c r="A4111" t="s">
        <v>8374</v>
      </c>
      <c r="B4111" t="s">
        <v>2285</v>
      </c>
      <c r="C4111" t="s">
        <v>3648</v>
      </c>
      <c r="I4111" t="s">
        <v>7750</v>
      </c>
    </row>
    <row r="4112" spans="1:9" x14ac:dyDescent="0.3">
      <c r="A4112" t="s">
        <v>2285</v>
      </c>
      <c r="I4112" t="s">
        <v>7751</v>
      </c>
    </row>
    <row r="4113" spans="1:9" x14ac:dyDescent="0.3">
      <c r="A4113" t="s">
        <v>1235</v>
      </c>
      <c r="B4113" t="s">
        <v>463</v>
      </c>
      <c r="C4113" t="s">
        <v>2285</v>
      </c>
      <c r="D4113" t="s">
        <v>8372</v>
      </c>
      <c r="E4113" t="s">
        <v>3648</v>
      </c>
      <c r="I4113" t="s">
        <v>4338</v>
      </c>
    </row>
    <row r="4114" spans="1:9" x14ac:dyDescent="0.3">
      <c r="A4114" t="s">
        <v>1235</v>
      </c>
      <c r="I4114" t="s">
        <v>7752</v>
      </c>
    </row>
    <row r="4115" spans="1:9" x14ac:dyDescent="0.3">
      <c r="A4115" t="s">
        <v>1235</v>
      </c>
      <c r="I4115" t="s">
        <v>7753</v>
      </c>
    </row>
    <row r="4116" spans="1:9" x14ac:dyDescent="0.3">
      <c r="A4116" t="s">
        <v>8374</v>
      </c>
      <c r="B4116" t="s">
        <v>1235</v>
      </c>
      <c r="C4116" t="s">
        <v>2285</v>
      </c>
      <c r="D4116" t="s">
        <v>3648</v>
      </c>
      <c r="I4116" t="s">
        <v>7755</v>
      </c>
    </row>
    <row r="4117" spans="1:9" x14ac:dyDescent="0.3">
      <c r="A4117" t="s">
        <v>2285</v>
      </c>
      <c r="I4117" t="s">
        <v>7756</v>
      </c>
    </row>
    <row r="4118" spans="1:9" x14ac:dyDescent="0.3">
      <c r="A4118" t="s">
        <v>2285</v>
      </c>
      <c r="I4118" t="s">
        <v>7758</v>
      </c>
    </row>
    <row r="4119" spans="1:9" x14ac:dyDescent="0.3">
      <c r="A4119" t="s">
        <v>3648</v>
      </c>
      <c r="B4119" t="s">
        <v>5263</v>
      </c>
      <c r="I4119" t="s">
        <v>7760</v>
      </c>
    </row>
    <row r="4120" spans="1:9" x14ac:dyDescent="0.3">
      <c r="A4120" t="s">
        <v>31</v>
      </c>
      <c r="B4120" t="s">
        <v>1235</v>
      </c>
      <c r="C4120" t="s">
        <v>8373</v>
      </c>
      <c r="I4120" t="s">
        <v>7762</v>
      </c>
    </row>
    <row r="4121" spans="1:9" x14ac:dyDescent="0.3">
      <c r="A4121" t="s">
        <v>8374</v>
      </c>
      <c r="B4121" t="s">
        <v>1235</v>
      </c>
      <c r="I4121" t="s">
        <v>7766</v>
      </c>
    </row>
    <row r="4122" spans="1:9" x14ac:dyDescent="0.3">
      <c r="A4122" t="s">
        <v>1235</v>
      </c>
      <c r="B4122" t="s">
        <v>8372</v>
      </c>
      <c r="C4122" t="s">
        <v>3648</v>
      </c>
      <c r="I4122" t="s">
        <v>7768</v>
      </c>
    </row>
    <row r="4123" spans="1:9" x14ac:dyDescent="0.3">
      <c r="A4123" t="s">
        <v>484</v>
      </c>
      <c r="B4123" t="s">
        <v>347</v>
      </c>
      <c r="C4123" t="s">
        <v>1235</v>
      </c>
      <c r="D4123" t="s">
        <v>6877</v>
      </c>
      <c r="I4123" t="s">
        <v>84</v>
      </c>
    </row>
    <row r="4124" spans="1:9" x14ac:dyDescent="0.3">
      <c r="A4124" t="s">
        <v>2285</v>
      </c>
      <c r="I4124" t="s">
        <v>2644</v>
      </c>
    </row>
    <row r="4125" spans="1:9" x14ac:dyDescent="0.3">
      <c r="A4125" t="s">
        <v>1235</v>
      </c>
      <c r="I4125" t="s">
        <v>7772</v>
      </c>
    </row>
    <row r="4126" spans="1:9" x14ac:dyDescent="0.3">
      <c r="A4126" t="s">
        <v>1235</v>
      </c>
      <c r="I4126" t="s">
        <v>7774</v>
      </c>
    </row>
    <row r="4127" spans="1:9" x14ac:dyDescent="0.3">
      <c r="A4127" t="s">
        <v>609</v>
      </c>
      <c r="I4127" t="s">
        <v>7776</v>
      </c>
    </row>
    <row r="4128" spans="1:9" x14ac:dyDescent="0.3">
      <c r="A4128" t="s">
        <v>463</v>
      </c>
      <c r="B4128" t="s">
        <v>2285</v>
      </c>
      <c r="C4128" t="s">
        <v>8372</v>
      </c>
      <c r="D4128" t="s">
        <v>3648</v>
      </c>
      <c r="I4128" t="s">
        <v>7786</v>
      </c>
    </row>
    <row r="4129" spans="1:9" x14ac:dyDescent="0.3">
      <c r="A4129" t="s">
        <v>609</v>
      </c>
      <c r="B4129" t="s">
        <v>6081</v>
      </c>
      <c r="C4129" t="s">
        <v>6877</v>
      </c>
      <c r="I4129" t="s">
        <v>7792</v>
      </c>
    </row>
    <row r="4130" spans="1:9" x14ac:dyDescent="0.3">
      <c r="A4130" t="s">
        <v>2285</v>
      </c>
      <c r="I4130" t="s">
        <v>7794</v>
      </c>
    </row>
    <row r="4131" spans="1:9" x14ac:dyDescent="0.3">
      <c r="A4131" t="s">
        <v>31</v>
      </c>
      <c r="B4131" t="s">
        <v>7902</v>
      </c>
      <c r="C4131" t="s">
        <v>4207</v>
      </c>
      <c r="I4131" t="s">
        <v>7797</v>
      </c>
    </row>
    <row r="4132" spans="1:9" x14ac:dyDescent="0.3">
      <c r="A4132" t="s">
        <v>609</v>
      </c>
      <c r="I4132" t="s">
        <v>7798</v>
      </c>
    </row>
    <row r="4133" spans="1:9" x14ac:dyDescent="0.3">
      <c r="A4133" t="s">
        <v>484</v>
      </c>
      <c r="B4133" t="s">
        <v>8374</v>
      </c>
      <c r="C4133" t="s">
        <v>1235</v>
      </c>
      <c r="I4133" t="s">
        <v>7799</v>
      </c>
    </row>
    <row r="4134" spans="1:9" x14ac:dyDescent="0.3">
      <c r="A4134" t="s">
        <v>1235</v>
      </c>
      <c r="I4134" t="s">
        <v>7803</v>
      </c>
    </row>
    <row r="4135" spans="1:9" x14ac:dyDescent="0.3">
      <c r="A4135" t="s">
        <v>609</v>
      </c>
      <c r="B4135" t="s">
        <v>6081</v>
      </c>
      <c r="I4135" t="s">
        <v>7816</v>
      </c>
    </row>
    <row r="4136" spans="1:9" x14ac:dyDescent="0.3">
      <c r="A4136" t="s">
        <v>1235</v>
      </c>
      <c r="B4136" t="s">
        <v>6877</v>
      </c>
      <c r="I4136" t="s">
        <v>7820</v>
      </c>
    </row>
    <row r="4137" spans="1:9" x14ac:dyDescent="0.3">
      <c r="A4137" t="s">
        <v>1235</v>
      </c>
      <c r="B4137" t="s">
        <v>6877</v>
      </c>
      <c r="I4137" t="s">
        <v>7825</v>
      </c>
    </row>
    <row r="4138" spans="1:9" x14ac:dyDescent="0.3">
      <c r="A4138" t="s">
        <v>347</v>
      </c>
      <c r="B4138" t="s">
        <v>6325</v>
      </c>
      <c r="C4138" t="s">
        <v>6877</v>
      </c>
      <c r="I4138" t="s">
        <v>7831</v>
      </c>
    </row>
    <row r="4139" spans="1:9" x14ac:dyDescent="0.3">
      <c r="A4139" t="s">
        <v>347</v>
      </c>
      <c r="B4139" t="s">
        <v>4675</v>
      </c>
      <c r="C4139" t="s">
        <v>1235</v>
      </c>
      <c r="D4139" t="s">
        <v>2285</v>
      </c>
      <c r="E4139" t="s">
        <v>3648</v>
      </c>
      <c r="I4139" t="s">
        <v>7833</v>
      </c>
    </row>
    <row r="4140" spans="1:9" x14ac:dyDescent="0.3">
      <c r="A4140" t="s">
        <v>2285</v>
      </c>
      <c r="B4140" t="s">
        <v>4313</v>
      </c>
      <c r="I4140" t="s">
        <v>7836</v>
      </c>
    </row>
    <row r="4141" spans="1:9" x14ac:dyDescent="0.3">
      <c r="A4141" t="s">
        <v>609</v>
      </c>
      <c r="B4141" t="s">
        <v>1235</v>
      </c>
      <c r="I4141" t="s">
        <v>7840</v>
      </c>
    </row>
    <row r="4142" spans="1:9" x14ac:dyDescent="0.3">
      <c r="A4142" t="s">
        <v>1235</v>
      </c>
      <c r="I4142" t="s">
        <v>7842</v>
      </c>
    </row>
    <row r="4143" spans="1:9" x14ac:dyDescent="0.3">
      <c r="A4143" t="s">
        <v>4675</v>
      </c>
      <c r="B4143" t="s">
        <v>31</v>
      </c>
      <c r="C4143" t="s">
        <v>8373</v>
      </c>
      <c r="I4143" t="s">
        <v>7847</v>
      </c>
    </row>
    <row r="4144" spans="1:9" x14ac:dyDescent="0.3">
      <c r="A4144" t="s">
        <v>609</v>
      </c>
      <c r="B4144" t="s">
        <v>1235</v>
      </c>
      <c r="C4144" t="s">
        <v>6877</v>
      </c>
      <c r="I4144" t="s">
        <v>7849</v>
      </c>
    </row>
    <row r="4145" spans="1:9" x14ac:dyDescent="0.3">
      <c r="A4145" t="s">
        <v>1235</v>
      </c>
      <c r="I4145" t="s">
        <v>7851</v>
      </c>
    </row>
    <row r="4146" spans="1:9" x14ac:dyDescent="0.3">
      <c r="A4146" t="s">
        <v>31</v>
      </c>
      <c r="I4146" t="s">
        <v>7854</v>
      </c>
    </row>
    <row r="4147" spans="1:9" x14ac:dyDescent="0.3">
      <c r="A4147" t="s">
        <v>1235</v>
      </c>
      <c r="B4147" t="s">
        <v>4207</v>
      </c>
      <c r="I4147" t="s">
        <v>7856</v>
      </c>
    </row>
    <row r="4148" spans="1:9" x14ac:dyDescent="0.3">
      <c r="A4148" t="s">
        <v>609</v>
      </c>
      <c r="B4148" t="s">
        <v>8374</v>
      </c>
      <c r="C4148" t="s">
        <v>6325</v>
      </c>
      <c r="I4148" t="s">
        <v>7857</v>
      </c>
    </row>
    <row r="4149" spans="1:9" x14ac:dyDescent="0.3">
      <c r="A4149" t="s">
        <v>1235</v>
      </c>
      <c r="I4149" t="s">
        <v>7858</v>
      </c>
    </row>
    <row r="4150" spans="1:9" x14ac:dyDescent="0.3">
      <c r="A4150" t="s">
        <v>8374</v>
      </c>
      <c r="B4150" t="s">
        <v>1235</v>
      </c>
      <c r="I4150" t="s">
        <v>7860</v>
      </c>
    </row>
    <row r="4151" spans="1:9" x14ac:dyDescent="0.3">
      <c r="A4151" t="s">
        <v>8374</v>
      </c>
      <c r="B4151" t="s">
        <v>1235</v>
      </c>
      <c r="C4151" t="s">
        <v>6877</v>
      </c>
      <c r="I4151" t="s">
        <v>7861</v>
      </c>
    </row>
    <row r="4152" spans="1:9" x14ac:dyDescent="0.3">
      <c r="A4152" t="s">
        <v>609</v>
      </c>
      <c r="B4152" t="s">
        <v>6877</v>
      </c>
      <c r="I4152" t="s">
        <v>7863</v>
      </c>
    </row>
    <row r="4153" spans="1:9" x14ac:dyDescent="0.3">
      <c r="A4153" t="s">
        <v>8374</v>
      </c>
      <c r="B4153" t="s">
        <v>1235</v>
      </c>
      <c r="C4153" t="s">
        <v>3648</v>
      </c>
      <c r="I4153" t="s">
        <v>7865</v>
      </c>
    </row>
    <row r="4154" spans="1:9" x14ac:dyDescent="0.3">
      <c r="A4154" t="s">
        <v>609</v>
      </c>
      <c r="B4154" t="s">
        <v>1235</v>
      </c>
      <c r="I4154" t="s">
        <v>7866</v>
      </c>
    </row>
    <row r="4155" spans="1:9" x14ac:dyDescent="0.3">
      <c r="A4155" t="s">
        <v>484</v>
      </c>
      <c r="B4155" t="s">
        <v>347</v>
      </c>
      <c r="C4155" t="s">
        <v>1235</v>
      </c>
      <c r="I4155" t="s">
        <v>7871</v>
      </c>
    </row>
    <row r="4156" spans="1:9" x14ac:dyDescent="0.3">
      <c r="A4156" t="s">
        <v>31</v>
      </c>
      <c r="B4156" t="s">
        <v>8373</v>
      </c>
      <c r="I4156" t="s">
        <v>7873</v>
      </c>
    </row>
    <row r="4157" spans="1:9" x14ac:dyDescent="0.3">
      <c r="A4157" t="s">
        <v>609</v>
      </c>
      <c r="B4157" t="s">
        <v>4207</v>
      </c>
      <c r="C4157" t="s">
        <v>6877</v>
      </c>
      <c r="I4157" t="s">
        <v>7875</v>
      </c>
    </row>
    <row r="4158" spans="1:9" x14ac:dyDescent="0.3">
      <c r="A4158" t="s">
        <v>609</v>
      </c>
      <c r="I4158" t="s">
        <v>7876</v>
      </c>
    </row>
    <row r="4159" spans="1:9" x14ac:dyDescent="0.3">
      <c r="A4159" t="s">
        <v>609</v>
      </c>
      <c r="B4159" t="s">
        <v>463</v>
      </c>
      <c r="C4159" t="s">
        <v>2285</v>
      </c>
      <c r="I4159" t="s">
        <v>7878</v>
      </c>
    </row>
    <row r="4160" spans="1:9" x14ac:dyDescent="0.3">
      <c r="A4160" t="s">
        <v>347</v>
      </c>
      <c r="B4160" t="s">
        <v>4040</v>
      </c>
      <c r="C4160" t="s">
        <v>609</v>
      </c>
      <c r="D4160" t="s">
        <v>6325</v>
      </c>
      <c r="E4160" t="s">
        <v>463</v>
      </c>
      <c r="F4160" t="s">
        <v>4313</v>
      </c>
      <c r="I4160" t="s">
        <v>431</v>
      </c>
    </row>
    <row r="4161" spans="1:9" x14ac:dyDescent="0.3">
      <c r="A4161" t="s">
        <v>609</v>
      </c>
      <c r="B4161" t="s">
        <v>6877</v>
      </c>
      <c r="I4161" t="s">
        <v>7879</v>
      </c>
    </row>
    <row r="4162" spans="1:9" x14ac:dyDescent="0.3">
      <c r="A4162" t="s">
        <v>1235</v>
      </c>
      <c r="B4162" t="s">
        <v>8373</v>
      </c>
      <c r="I4162" t="s">
        <v>7881</v>
      </c>
    </row>
    <row r="4163" spans="1:9" x14ac:dyDescent="0.3">
      <c r="A4163" t="s">
        <v>1235</v>
      </c>
      <c r="B4163" t="s">
        <v>4313</v>
      </c>
      <c r="C4163" t="s">
        <v>3648</v>
      </c>
      <c r="I4163" t="s">
        <v>7883</v>
      </c>
    </row>
    <row r="4164" spans="1:9" x14ac:dyDescent="0.3">
      <c r="A4164" t="s">
        <v>609</v>
      </c>
      <c r="I4164" t="s">
        <v>7887</v>
      </c>
    </row>
    <row r="4165" spans="1:9" x14ac:dyDescent="0.3">
      <c r="A4165" t="s">
        <v>609</v>
      </c>
      <c r="B4165" t="s">
        <v>2285</v>
      </c>
      <c r="I4165" t="s">
        <v>7889</v>
      </c>
    </row>
    <row r="4166" spans="1:9" x14ac:dyDescent="0.3">
      <c r="A4166" t="s">
        <v>1235</v>
      </c>
      <c r="I4166" t="s">
        <v>7893</v>
      </c>
    </row>
    <row r="4167" spans="1:9" x14ac:dyDescent="0.3">
      <c r="A4167" t="s">
        <v>609</v>
      </c>
      <c r="B4167" t="s">
        <v>2285</v>
      </c>
      <c r="I4167" t="s">
        <v>7900</v>
      </c>
    </row>
    <row r="4168" spans="1:9" x14ac:dyDescent="0.3">
      <c r="A4168" t="s">
        <v>609</v>
      </c>
      <c r="B4168" t="s">
        <v>1235</v>
      </c>
      <c r="I4168" t="s">
        <v>4946</v>
      </c>
    </row>
    <row r="4169" spans="1:9" x14ac:dyDescent="0.3">
      <c r="A4169" t="s">
        <v>8372</v>
      </c>
      <c r="B4169" t="s">
        <v>3648</v>
      </c>
      <c r="I4169" t="s">
        <v>7907</v>
      </c>
    </row>
    <row r="4170" spans="1:9" x14ac:dyDescent="0.3">
      <c r="A4170" t="s">
        <v>8374</v>
      </c>
      <c r="B4170" t="s">
        <v>1235</v>
      </c>
      <c r="I4170" t="s">
        <v>7909</v>
      </c>
    </row>
    <row r="4171" spans="1:9" x14ac:dyDescent="0.3">
      <c r="A4171" t="s">
        <v>484</v>
      </c>
      <c r="B4171" t="s">
        <v>6877</v>
      </c>
      <c r="C4171" t="s">
        <v>8373</v>
      </c>
      <c r="I4171" t="s">
        <v>7913</v>
      </c>
    </row>
    <row r="4172" spans="1:9" x14ac:dyDescent="0.3">
      <c r="A4172" t="s">
        <v>6325</v>
      </c>
      <c r="I4172" t="s">
        <v>7920</v>
      </c>
    </row>
    <row r="4173" spans="1:9" x14ac:dyDescent="0.3">
      <c r="A4173" t="s">
        <v>347</v>
      </c>
      <c r="B4173" t="s">
        <v>6325</v>
      </c>
      <c r="C4173" t="s">
        <v>463</v>
      </c>
      <c r="I4173" t="s">
        <v>114</v>
      </c>
    </row>
    <row r="4174" spans="1:9" x14ac:dyDescent="0.3">
      <c r="A4174" t="s">
        <v>484</v>
      </c>
      <c r="B4174" t="s">
        <v>609</v>
      </c>
      <c r="C4174" t="s">
        <v>2285</v>
      </c>
      <c r="D4174" t="s">
        <v>4313</v>
      </c>
      <c r="I4174" t="s">
        <v>7926</v>
      </c>
    </row>
    <row r="4175" spans="1:9" x14ac:dyDescent="0.3">
      <c r="A4175" t="s">
        <v>8374</v>
      </c>
      <c r="B4175" t="s">
        <v>1235</v>
      </c>
      <c r="I4175" t="s">
        <v>7927</v>
      </c>
    </row>
    <row r="4176" spans="1:9" x14ac:dyDescent="0.3">
      <c r="A4176" t="s">
        <v>1235</v>
      </c>
      <c r="B4176" t="s">
        <v>7902</v>
      </c>
      <c r="C4176" t="s">
        <v>8375</v>
      </c>
      <c r="I4176" t="s">
        <v>7928</v>
      </c>
    </row>
    <row r="4177" spans="1:9" x14ac:dyDescent="0.3">
      <c r="A4177" t="s">
        <v>484</v>
      </c>
      <c r="I4177" t="s">
        <v>7930</v>
      </c>
    </row>
    <row r="4178" spans="1:9" x14ac:dyDescent="0.3">
      <c r="A4178" t="s">
        <v>609</v>
      </c>
      <c r="B4178" t="s">
        <v>1235</v>
      </c>
      <c r="C4178" t="s">
        <v>6877</v>
      </c>
      <c r="I4178" t="s">
        <v>7932</v>
      </c>
    </row>
    <row r="4179" spans="1:9" x14ac:dyDescent="0.3">
      <c r="A4179" t="s">
        <v>609</v>
      </c>
      <c r="B4179" t="s">
        <v>2285</v>
      </c>
      <c r="C4179" t="s">
        <v>6081</v>
      </c>
      <c r="I4179" t="s">
        <v>7934</v>
      </c>
    </row>
    <row r="4180" spans="1:9" x14ac:dyDescent="0.3">
      <c r="A4180" t="s">
        <v>609</v>
      </c>
      <c r="B4180" t="s">
        <v>6081</v>
      </c>
      <c r="C4180" t="s">
        <v>6877</v>
      </c>
      <c r="I4180" t="s">
        <v>7938</v>
      </c>
    </row>
    <row r="4181" spans="1:9" x14ac:dyDescent="0.3">
      <c r="A4181" t="s">
        <v>609</v>
      </c>
      <c r="B4181" t="s">
        <v>1235</v>
      </c>
      <c r="C4181" t="s">
        <v>6877</v>
      </c>
      <c r="I4181" t="s">
        <v>7941</v>
      </c>
    </row>
    <row r="4182" spans="1:9" x14ac:dyDescent="0.3">
      <c r="A4182" t="s">
        <v>609</v>
      </c>
      <c r="I4182" t="s">
        <v>7946</v>
      </c>
    </row>
    <row r="4183" spans="1:9" x14ac:dyDescent="0.3">
      <c r="A4183" t="s">
        <v>8374</v>
      </c>
      <c r="B4183" t="s">
        <v>1235</v>
      </c>
      <c r="C4183" t="s">
        <v>3648</v>
      </c>
      <c r="I4183" t="s">
        <v>7947</v>
      </c>
    </row>
    <row r="4184" spans="1:9" x14ac:dyDescent="0.3">
      <c r="A4184" t="s">
        <v>2285</v>
      </c>
      <c r="I4184" t="s">
        <v>7948</v>
      </c>
    </row>
    <row r="4185" spans="1:9" x14ac:dyDescent="0.3">
      <c r="A4185" t="s">
        <v>347</v>
      </c>
      <c r="B4185" t="s">
        <v>609</v>
      </c>
      <c r="C4185" t="s">
        <v>463</v>
      </c>
      <c r="I4185" t="s">
        <v>7950</v>
      </c>
    </row>
    <row r="4186" spans="1:9" x14ac:dyDescent="0.3">
      <c r="A4186" t="s">
        <v>1235</v>
      </c>
      <c r="I4186" t="s">
        <v>7951</v>
      </c>
    </row>
    <row r="4187" spans="1:9" x14ac:dyDescent="0.3">
      <c r="A4187" t="s">
        <v>4675</v>
      </c>
      <c r="B4187" t="s">
        <v>31</v>
      </c>
      <c r="I4187" t="s">
        <v>7959</v>
      </c>
    </row>
    <row r="4188" spans="1:9" x14ac:dyDescent="0.3">
      <c r="A4188" t="s">
        <v>31</v>
      </c>
      <c r="I4188" t="s">
        <v>7961</v>
      </c>
    </row>
    <row r="4189" spans="1:9" x14ac:dyDescent="0.3">
      <c r="A4189" t="s">
        <v>2285</v>
      </c>
      <c r="I4189" t="s">
        <v>7965</v>
      </c>
    </row>
    <row r="4190" spans="1:9" x14ac:dyDescent="0.3">
      <c r="A4190" t="s">
        <v>609</v>
      </c>
      <c r="B4190" t="s">
        <v>6877</v>
      </c>
      <c r="I4190" t="s">
        <v>7967</v>
      </c>
    </row>
    <row r="4191" spans="1:9" x14ac:dyDescent="0.3">
      <c r="A4191" t="s">
        <v>2285</v>
      </c>
      <c r="B4191" t="s">
        <v>3648</v>
      </c>
      <c r="I4191" t="s">
        <v>7969</v>
      </c>
    </row>
    <row r="4192" spans="1:9" x14ac:dyDescent="0.3">
      <c r="A4192" t="s">
        <v>609</v>
      </c>
      <c r="B4192" t="s">
        <v>1235</v>
      </c>
      <c r="C4192" t="s">
        <v>6877</v>
      </c>
      <c r="I4192" t="s">
        <v>7970</v>
      </c>
    </row>
    <row r="4193" spans="1:9" x14ac:dyDescent="0.3">
      <c r="A4193" t="s">
        <v>1235</v>
      </c>
      <c r="B4193" t="s">
        <v>3648</v>
      </c>
      <c r="I4193" t="s">
        <v>7974</v>
      </c>
    </row>
    <row r="4194" spans="1:9" x14ac:dyDescent="0.3">
      <c r="A4194" t="s">
        <v>1235</v>
      </c>
      <c r="I4194" t="s">
        <v>7976</v>
      </c>
    </row>
    <row r="4195" spans="1:9" x14ac:dyDescent="0.3">
      <c r="A4195" t="s">
        <v>31</v>
      </c>
      <c r="I4195" t="s">
        <v>7980</v>
      </c>
    </row>
    <row r="4196" spans="1:9" x14ac:dyDescent="0.3">
      <c r="A4196" t="s">
        <v>6081</v>
      </c>
      <c r="B4196" t="s">
        <v>6877</v>
      </c>
      <c r="I4196" t="s">
        <v>7982</v>
      </c>
    </row>
    <row r="4197" spans="1:9" x14ac:dyDescent="0.3">
      <c r="A4197" t="s">
        <v>463</v>
      </c>
      <c r="B4197" t="s">
        <v>2285</v>
      </c>
      <c r="I4197" t="s">
        <v>7983</v>
      </c>
    </row>
    <row r="4198" spans="1:9" x14ac:dyDescent="0.3">
      <c r="A4198" t="s">
        <v>2285</v>
      </c>
      <c r="B4198" t="s">
        <v>3648</v>
      </c>
      <c r="I4198" t="s">
        <v>7985</v>
      </c>
    </row>
    <row r="4199" spans="1:9" x14ac:dyDescent="0.3">
      <c r="A4199" t="s">
        <v>31</v>
      </c>
      <c r="B4199" t="s">
        <v>8373</v>
      </c>
      <c r="I4199" t="s">
        <v>7989</v>
      </c>
    </row>
    <row r="4200" spans="1:9" x14ac:dyDescent="0.3">
      <c r="A4200" t="s">
        <v>484</v>
      </c>
      <c r="B4200" t="s">
        <v>1235</v>
      </c>
      <c r="I4200" t="s">
        <v>7991</v>
      </c>
    </row>
    <row r="4201" spans="1:9" x14ac:dyDescent="0.3">
      <c r="A4201" t="s">
        <v>2285</v>
      </c>
      <c r="B4201" t="s">
        <v>3648</v>
      </c>
      <c r="I4201" t="s">
        <v>4254</v>
      </c>
    </row>
    <row r="4202" spans="1:9" x14ac:dyDescent="0.3">
      <c r="A4202" t="s">
        <v>8374</v>
      </c>
      <c r="B4202" t="s">
        <v>1235</v>
      </c>
      <c r="I4202" t="s">
        <v>7997</v>
      </c>
    </row>
    <row r="4203" spans="1:9" x14ac:dyDescent="0.3">
      <c r="A4203" t="s">
        <v>609</v>
      </c>
      <c r="B4203" t="s">
        <v>6877</v>
      </c>
      <c r="I4203" t="s">
        <v>8001</v>
      </c>
    </row>
    <row r="4204" spans="1:9" x14ac:dyDescent="0.3">
      <c r="A4204" t="s">
        <v>609</v>
      </c>
      <c r="B4204" t="s">
        <v>1235</v>
      </c>
      <c r="I4204" t="s">
        <v>8007</v>
      </c>
    </row>
    <row r="4205" spans="1:9" x14ac:dyDescent="0.3">
      <c r="A4205" t="s">
        <v>484</v>
      </c>
      <c r="B4205" t="s">
        <v>463</v>
      </c>
      <c r="C4205" t="s">
        <v>2285</v>
      </c>
      <c r="D4205" t="s">
        <v>8372</v>
      </c>
      <c r="E4205" t="s">
        <v>3648</v>
      </c>
      <c r="I4205" t="s">
        <v>8010</v>
      </c>
    </row>
    <row r="4206" spans="1:9" x14ac:dyDescent="0.3">
      <c r="A4206" t="s">
        <v>609</v>
      </c>
      <c r="B4206" t="s">
        <v>6877</v>
      </c>
      <c r="I4206" t="s">
        <v>8011</v>
      </c>
    </row>
    <row r="4207" spans="1:9" x14ac:dyDescent="0.3">
      <c r="A4207" t="s">
        <v>609</v>
      </c>
      <c r="B4207" t="s">
        <v>1235</v>
      </c>
      <c r="I4207" t="s">
        <v>8012</v>
      </c>
    </row>
    <row r="4208" spans="1:9" x14ac:dyDescent="0.3">
      <c r="A4208" t="s">
        <v>1235</v>
      </c>
      <c r="I4208" t="s">
        <v>8015</v>
      </c>
    </row>
    <row r="4209" spans="1:9" x14ac:dyDescent="0.3">
      <c r="A4209" t="s">
        <v>1235</v>
      </c>
      <c r="I4209" t="s">
        <v>8016</v>
      </c>
    </row>
    <row r="4210" spans="1:9" x14ac:dyDescent="0.3">
      <c r="A4210" t="s">
        <v>1235</v>
      </c>
      <c r="I4210" t="s">
        <v>8018</v>
      </c>
    </row>
    <row r="4211" spans="1:9" x14ac:dyDescent="0.3">
      <c r="A4211" t="s">
        <v>8374</v>
      </c>
      <c r="B4211" t="s">
        <v>1235</v>
      </c>
      <c r="C4211" t="s">
        <v>6877</v>
      </c>
      <c r="I4211" t="s">
        <v>8020</v>
      </c>
    </row>
    <row r="4212" spans="1:9" x14ac:dyDescent="0.3">
      <c r="A4212" t="s">
        <v>1235</v>
      </c>
      <c r="B4212" t="s">
        <v>6877</v>
      </c>
      <c r="I4212" t="s">
        <v>8026</v>
      </c>
    </row>
    <row r="4213" spans="1:9" x14ac:dyDescent="0.3">
      <c r="A4213" t="s">
        <v>1235</v>
      </c>
      <c r="B4213" t="s">
        <v>6877</v>
      </c>
      <c r="I4213" t="s">
        <v>8027</v>
      </c>
    </row>
    <row r="4214" spans="1:9" x14ac:dyDescent="0.3">
      <c r="A4214" t="s">
        <v>1235</v>
      </c>
      <c r="B4214" t="s">
        <v>8373</v>
      </c>
      <c r="I4214" t="s">
        <v>8029</v>
      </c>
    </row>
    <row r="4215" spans="1:9" x14ac:dyDescent="0.3">
      <c r="A4215" t="s">
        <v>484</v>
      </c>
      <c r="B4215" t="s">
        <v>3648</v>
      </c>
      <c r="I4215" t="s">
        <v>8031</v>
      </c>
    </row>
    <row r="4216" spans="1:9" x14ac:dyDescent="0.3">
      <c r="A4216" t="s">
        <v>1235</v>
      </c>
      <c r="B4216" t="s">
        <v>463</v>
      </c>
      <c r="C4216" t="s">
        <v>6081</v>
      </c>
      <c r="D4216" t="s">
        <v>6877</v>
      </c>
      <c r="I4216" t="s">
        <v>2106</v>
      </c>
    </row>
    <row r="4217" spans="1:9" x14ac:dyDescent="0.3">
      <c r="A4217" t="s">
        <v>484</v>
      </c>
      <c r="B4217" t="s">
        <v>609</v>
      </c>
      <c r="C4217" t="s">
        <v>4313</v>
      </c>
      <c r="D4217" t="s">
        <v>8373</v>
      </c>
      <c r="I4217" t="s">
        <v>8036</v>
      </c>
    </row>
    <row r="4218" spans="1:9" x14ac:dyDescent="0.3">
      <c r="A4218" t="s">
        <v>3648</v>
      </c>
      <c r="I4218" t="s">
        <v>8038</v>
      </c>
    </row>
    <row r="4219" spans="1:9" x14ac:dyDescent="0.3">
      <c r="A4219" t="s">
        <v>609</v>
      </c>
      <c r="B4219" t="s">
        <v>1235</v>
      </c>
      <c r="C4219" t="s">
        <v>6877</v>
      </c>
      <c r="I4219" t="s">
        <v>8042</v>
      </c>
    </row>
    <row r="4220" spans="1:9" x14ac:dyDescent="0.3">
      <c r="A4220" t="s">
        <v>1235</v>
      </c>
      <c r="B4220" t="s">
        <v>6081</v>
      </c>
      <c r="C4220" t="s">
        <v>6877</v>
      </c>
      <c r="I4220" t="s">
        <v>8044</v>
      </c>
    </row>
    <row r="4221" spans="1:9" x14ac:dyDescent="0.3">
      <c r="A4221" t="s">
        <v>2285</v>
      </c>
      <c r="B4221" t="s">
        <v>8372</v>
      </c>
      <c r="I4221" t="s">
        <v>8046</v>
      </c>
    </row>
    <row r="4222" spans="1:9" x14ac:dyDescent="0.3">
      <c r="A4222" t="s">
        <v>609</v>
      </c>
      <c r="B4222" t="s">
        <v>8374</v>
      </c>
      <c r="C4222" t="s">
        <v>1235</v>
      </c>
      <c r="D4222" t="s">
        <v>2285</v>
      </c>
      <c r="E4222" t="s">
        <v>8372</v>
      </c>
      <c r="F4222" t="s">
        <v>3648</v>
      </c>
      <c r="I4222" t="s">
        <v>8049</v>
      </c>
    </row>
    <row r="4223" spans="1:9" x14ac:dyDescent="0.3">
      <c r="A4223" t="s">
        <v>4675</v>
      </c>
      <c r="B4223" t="s">
        <v>8374</v>
      </c>
      <c r="C4223" t="s">
        <v>1235</v>
      </c>
      <c r="D4223" t="s">
        <v>3648</v>
      </c>
      <c r="I4223" t="s">
        <v>8051</v>
      </c>
    </row>
    <row r="4224" spans="1:9" x14ac:dyDescent="0.3">
      <c r="A4224" t="s">
        <v>609</v>
      </c>
      <c r="B4224" t="s">
        <v>1235</v>
      </c>
      <c r="C4224" t="s">
        <v>6877</v>
      </c>
      <c r="I4224" t="s">
        <v>8052</v>
      </c>
    </row>
    <row r="4225" spans="1:9" x14ac:dyDescent="0.3">
      <c r="A4225" t="s">
        <v>609</v>
      </c>
      <c r="B4225" t="s">
        <v>1235</v>
      </c>
      <c r="C4225" t="s">
        <v>6877</v>
      </c>
      <c r="I4225" t="s">
        <v>8053</v>
      </c>
    </row>
    <row r="4226" spans="1:9" x14ac:dyDescent="0.3">
      <c r="A4226" t="s">
        <v>8374</v>
      </c>
      <c r="B4226" t="s">
        <v>1235</v>
      </c>
      <c r="C4226" t="s">
        <v>6877</v>
      </c>
      <c r="I4226" t="s">
        <v>8057</v>
      </c>
    </row>
    <row r="4227" spans="1:9" x14ac:dyDescent="0.3">
      <c r="A4227" t="s">
        <v>609</v>
      </c>
      <c r="B4227" t="s">
        <v>1235</v>
      </c>
      <c r="C4227" t="s">
        <v>6877</v>
      </c>
      <c r="I4227" t="s">
        <v>8059</v>
      </c>
    </row>
    <row r="4228" spans="1:9" x14ac:dyDescent="0.3">
      <c r="A4228" t="s">
        <v>609</v>
      </c>
      <c r="B4228" t="s">
        <v>1235</v>
      </c>
      <c r="I4228" t="s">
        <v>8060</v>
      </c>
    </row>
    <row r="4229" spans="1:9" x14ac:dyDescent="0.3">
      <c r="A4229" t="s">
        <v>609</v>
      </c>
      <c r="B4229" t="s">
        <v>1235</v>
      </c>
      <c r="C4229" t="s">
        <v>6877</v>
      </c>
      <c r="I4229" t="s">
        <v>8062</v>
      </c>
    </row>
    <row r="4230" spans="1:9" x14ac:dyDescent="0.3">
      <c r="A4230" t="s">
        <v>8372</v>
      </c>
      <c r="B4230" t="s">
        <v>4313</v>
      </c>
      <c r="C4230" t="s">
        <v>3648</v>
      </c>
      <c r="I4230" t="s">
        <v>8065</v>
      </c>
    </row>
    <row r="4231" spans="1:9" x14ac:dyDescent="0.3">
      <c r="A4231" t="s">
        <v>609</v>
      </c>
      <c r="B4231" t="s">
        <v>6877</v>
      </c>
      <c r="I4231" t="s">
        <v>8067</v>
      </c>
    </row>
    <row r="4232" spans="1:9" x14ac:dyDescent="0.3">
      <c r="A4232" t="s">
        <v>4040</v>
      </c>
      <c r="B4232" t="s">
        <v>609</v>
      </c>
      <c r="C4232" t="s">
        <v>1235</v>
      </c>
      <c r="D4232" t="s">
        <v>463</v>
      </c>
      <c r="E4232" t="s">
        <v>4313</v>
      </c>
      <c r="I4232" t="s">
        <v>8070</v>
      </c>
    </row>
    <row r="4233" spans="1:9" x14ac:dyDescent="0.3">
      <c r="A4233" t="s">
        <v>1235</v>
      </c>
      <c r="B4233" t="s">
        <v>8372</v>
      </c>
      <c r="C4233" t="s">
        <v>3648</v>
      </c>
      <c r="I4233" t="s">
        <v>8071</v>
      </c>
    </row>
    <row r="4234" spans="1:9" x14ac:dyDescent="0.3">
      <c r="A4234" t="s">
        <v>1235</v>
      </c>
      <c r="B4234" t="s">
        <v>6877</v>
      </c>
      <c r="I4234" t="s">
        <v>8073</v>
      </c>
    </row>
    <row r="4235" spans="1:9" x14ac:dyDescent="0.3">
      <c r="A4235" t="s">
        <v>609</v>
      </c>
      <c r="B4235" t="s">
        <v>4207</v>
      </c>
      <c r="I4235" t="s">
        <v>8076</v>
      </c>
    </row>
    <row r="4236" spans="1:9" x14ac:dyDescent="0.3">
      <c r="A4236" t="s">
        <v>1235</v>
      </c>
      <c r="B4236" t="s">
        <v>3648</v>
      </c>
      <c r="I4236" t="s">
        <v>8079</v>
      </c>
    </row>
    <row r="4237" spans="1:9" x14ac:dyDescent="0.3">
      <c r="A4237" t="s">
        <v>1235</v>
      </c>
      <c r="I4237" t="s">
        <v>8090</v>
      </c>
    </row>
    <row r="4238" spans="1:9" x14ac:dyDescent="0.3">
      <c r="A4238" t="s">
        <v>1235</v>
      </c>
      <c r="B4238" t="s">
        <v>6325</v>
      </c>
      <c r="I4238" t="s">
        <v>8095</v>
      </c>
    </row>
    <row r="4239" spans="1:9" x14ac:dyDescent="0.3">
      <c r="A4239" t="s">
        <v>31</v>
      </c>
      <c r="I4239" t="s">
        <v>8102</v>
      </c>
    </row>
    <row r="4240" spans="1:9" x14ac:dyDescent="0.3">
      <c r="A4240" t="s">
        <v>2285</v>
      </c>
      <c r="B4240" t="s">
        <v>3648</v>
      </c>
      <c r="I4240" t="s">
        <v>8104</v>
      </c>
    </row>
    <row r="4241" spans="1:9" x14ac:dyDescent="0.3">
      <c r="A4241" t="s">
        <v>6325</v>
      </c>
      <c r="I4241" t="s">
        <v>8105</v>
      </c>
    </row>
    <row r="4242" spans="1:9" x14ac:dyDescent="0.3">
      <c r="A4242" t="s">
        <v>31</v>
      </c>
      <c r="I4242" t="s">
        <v>8118</v>
      </c>
    </row>
    <row r="4243" spans="1:9" x14ac:dyDescent="0.3">
      <c r="A4243" t="s">
        <v>1235</v>
      </c>
      <c r="I4243" t="s">
        <v>8120</v>
      </c>
    </row>
    <row r="4244" spans="1:9" x14ac:dyDescent="0.3">
      <c r="A4244" t="s">
        <v>609</v>
      </c>
      <c r="B4244" t="s">
        <v>1235</v>
      </c>
      <c r="I4244" t="s">
        <v>8122</v>
      </c>
    </row>
    <row r="4245" spans="1:9" x14ac:dyDescent="0.3">
      <c r="A4245" t="s">
        <v>347</v>
      </c>
      <c r="B4245" t="s">
        <v>2285</v>
      </c>
      <c r="C4245" t="s">
        <v>4313</v>
      </c>
      <c r="I4245" t="s">
        <v>8125</v>
      </c>
    </row>
    <row r="4246" spans="1:9" x14ac:dyDescent="0.3">
      <c r="A4246" t="s">
        <v>347</v>
      </c>
      <c r="B4246" t="s">
        <v>1235</v>
      </c>
      <c r="C4246" t="s">
        <v>6325</v>
      </c>
      <c r="D4246" t="s">
        <v>463</v>
      </c>
      <c r="E4246" t="s">
        <v>4313</v>
      </c>
      <c r="I4246" t="s">
        <v>6155</v>
      </c>
    </row>
    <row r="4247" spans="1:9" x14ac:dyDescent="0.3">
      <c r="A4247" t="s">
        <v>484</v>
      </c>
      <c r="B4247" t="s">
        <v>347</v>
      </c>
      <c r="C4247" t="s">
        <v>4313</v>
      </c>
      <c r="D4247" t="s">
        <v>3648</v>
      </c>
      <c r="I4247" t="s">
        <v>8126</v>
      </c>
    </row>
    <row r="4248" spans="1:9" x14ac:dyDescent="0.3">
      <c r="A4248" t="s">
        <v>609</v>
      </c>
      <c r="B4248" t="s">
        <v>1235</v>
      </c>
      <c r="I4248" t="s">
        <v>8127</v>
      </c>
    </row>
    <row r="4249" spans="1:9" x14ac:dyDescent="0.3">
      <c r="A4249" t="s">
        <v>484</v>
      </c>
      <c r="B4249" t="s">
        <v>1235</v>
      </c>
      <c r="C4249" t="s">
        <v>5263</v>
      </c>
      <c r="I4249" t="s">
        <v>8128</v>
      </c>
    </row>
    <row r="4250" spans="1:9" x14ac:dyDescent="0.3">
      <c r="A4250" t="s">
        <v>609</v>
      </c>
      <c r="B4250" t="s">
        <v>1235</v>
      </c>
      <c r="C4250" t="s">
        <v>7902</v>
      </c>
      <c r="D4250" t="s">
        <v>6081</v>
      </c>
      <c r="E4250" t="s">
        <v>6877</v>
      </c>
      <c r="I4250" t="s">
        <v>8131</v>
      </c>
    </row>
    <row r="4251" spans="1:9" x14ac:dyDescent="0.3">
      <c r="A4251" t="s">
        <v>31</v>
      </c>
      <c r="I4251" t="s">
        <v>8133</v>
      </c>
    </row>
    <row r="4252" spans="1:9" x14ac:dyDescent="0.3">
      <c r="A4252" t="s">
        <v>1235</v>
      </c>
      <c r="I4252" t="s">
        <v>8135</v>
      </c>
    </row>
    <row r="4253" spans="1:9" x14ac:dyDescent="0.3">
      <c r="A4253" t="s">
        <v>1235</v>
      </c>
      <c r="I4253" t="s">
        <v>8136</v>
      </c>
    </row>
    <row r="4254" spans="1:9" x14ac:dyDescent="0.3">
      <c r="A4254" t="s">
        <v>31</v>
      </c>
      <c r="B4254" t="s">
        <v>7902</v>
      </c>
      <c r="C4254" t="s">
        <v>4207</v>
      </c>
      <c r="I4254" t="s">
        <v>8141</v>
      </c>
    </row>
    <row r="4255" spans="1:9" x14ac:dyDescent="0.3">
      <c r="A4255" t="s">
        <v>8374</v>
      </c>
      <c r="B4255" t="s">
        <v>1235</v>
      </c>
      <c r="C4255" t="s">
        <v>3648</v>
      </c>
      <c r="I4255" t="s">
        <v>2983</v>
      </c>
    </row>
    <row r="4256" spans="1:9" x14ac:dyDescent="0.3">
      <c r="A4256" t="s">
        <v>8374</v>
      </c>
      <c r="B4256" t="s">
        <v>2285</v>
      </c>
      <c r="C4256" t="s">
        <v>8372</v>
      </c>
      <c r="D4256" t="s">
        <v>3648</v>
      </c>
      <c r="I4256" t="s">
        <v>8143</v>
      </c>
    </row>
    <row r="4257" spans="1:9" x14ac:dyDescent="0.3">
      <c r="A4257" t="s">
        <v>2285</v>
      </c>
      <c r="B4257" t="s">
        <v>4313</v>
      </c>
      <c r="C4257" t="s">
        <v>3648</v>
      </c>
      <c r="I4257" t="s">
        <v>8145</v>
      </c>
    </row>
    <row r="4258" spans="1:9" x14ac:dyDescent="0.3">
      <c r="A4258" t="s">
        <v>1235</v>
      </c>
      <c r="B4258" t="s">
        <v>6877</v>
      </c>
      <c r="C4258" t="s">
        <v>4313</v>
      </c>
      <c r="I4258" t="s">
        <v>8156</v>
      </c>
    </row>
    <row r="4259" spans="1:9" x14ac:dyDescent="0.3">
      <c r="A4259" t="s">
        <v>8374</v>
      </c>
      <c r="B4259" t="s">
        <v>31</v>
      </c>
      <c r="I4259" t="s">
        <v>8158</v>
      </c>
    </row>
    <row r="4260" spans="1:9" x14ac:dyDescent="0.3">
      <c r="A4260" t="s">
        <v>1235</v>
      </c>
      <c r="B4260" t="s">
        <v>4207</v>
      </c>
      <c r="C4260" t="s">
        <v>8372</v>
      </c>
      <c r="D4260" t="s">
        <v>6877</v>
      </c>
      <c r="E4260" t="s">
        <v>4313</v>
      </c>
      <c r="I4260" t="s">
        <v>8163</v>
      </c>
    </row>
    <row r="4261" spans="1:9" x14ac:dyDescent="0.3">
      <c r="A4261" t="s">
        <v>1235</v>
      </c>
      <c r="B4261" t="s">
        <v>6325</v>
      </c>
      <c r="I4261" t="s">
        <v>8171</v>
      </c>
    </row>
    <row r="4262" spans="1:9" x14ac:dyDescent="0.3">
      <c r="A4262" t="s">
        <v>1235</v>
      </c>
      <c r="B4262" t="s">
        <v>6877</v>
      </c>
      <c r="I4262" t="s">
        <v>8173</v>
      </c>
    </row>
    <row r="4263" spans="1:9" x14ac:dyDescent="0.3">
      <c r="A4263" t="s">
        <v>609</v>
      </c>
      <c r="B4263" t="s">
        <v>6877</v>
      </c>
      <c r="I4263" t="s">
        <v>8174</v>
      </c>
    </row>
    <row r="4264" spans="1:9" x14ac:dyDescent="0.3">
      <c r="A4264" t="s">
        <v>1235</v>
      </c>
      <c r="B4264" t="s">
        <v>6877</v>
      </c>
      <c r="C4264" t="s">
        <v>4313</v>
      </c>
      <c r="I4264" t="s">
        <v>8179</v>
      </c>
    </row>
    <row r="4265" spans="1:9" x14ac:dyDescent="0.3">
      <c r="A4265" t="s">
        <v>8374</v>
      </c>
      <c r="B4265" t="s">
        <v>1235</v>
      </c>
      <c r="C4265" t="s">
        <v>3648</v>
      </c>
      <c r="I4265" t="s">
        <v>8181</v>
      </c>
    </row>
    <row r="4266" spans="1:9" x14ac:dyDescent="0.3">
      <c r="A4266" t="s">
        <v>609</v>
      </c>
      <c r="B4266" t="s">
        <v>1235</v>
      </c>
      <c r="C4266" t="s">
        <v>6877</v>
      </c>
      <c r="I4266" t="s">
        <v>8184</v>
      </c>
    </row>
    <row r="4267" spans="1:9" x14ac:dyDescent="0.3">
      <c r="A4267" t="s">
        <v>1235</v>
      </c>
      <c r="B4267" t="s">
        <v>4207</v>
      </c>
      <c r="C4267" t="s">
        <v>6877</v>
      </c>
      <c r="I4267" t="s">
        <v>8185</v>
      </c>
    </row>
    <row r="4268" spans="1:9" x14ac:dyDescent="0.3">
      <c r="A4268" t="s">
        <v>31</v>
      </c>
      <c r="I4268" t="s">
        <v>8189</v>
      </c>
    </row>
    <row r="4269" spans="1:9" x14ac:dyDescent="0.3">
      <c r="A4269" t="s">
        <v>2285</v>
      </c>
      <c r="B4269" t="s">
        <v>3648</v>
      </c>
      <c r="I4269" t="s">
        <v>5477</v>
      </c>
    </row>
    <row r="4270" spans="1:9" x14ac:dyDescent="0.3">
      <c r="A4270" t="s">
        <v>4040</v>
      </c>
      <c r="B4270" t="s">
        <v>609</v>
      </c>
      <c r="C4270" t="s">
        <v>6325</v>
      </c>
      <c r="I4270" t="s">
        <v>8194</v>
      </c>
    </row>
    <row r="4271" spans="1:9" x14ac:dyDescent="0.3">
      <c r="A4271" t="s">
        <v>31</v>
      </c>
      <c r="I4271" t="s">
        <v>8202</v>
      </c>
    </row>
    <row r="4272" spans="1:9" x14ac:dyDescent="0.3">
      <c r="A4272" t="s">
        <v>463</v>
      </c>
      <c r="B4272" t="s">
        <v>2285</v>
      </c>
      <c r="C4272" t="s">
        <v>3648</v>
      </c>
      <c r="I4272" t="s">
        <v>4892</v>
      </c>
    </row>
    <row r="4273" spans="1:9" x14ac:dyDescent="0.3">
      <c r="A4273" t="s">
        <v>1235</v>
      </c>
      <c r="I4273" t="s">
        <v>8204</v>
      </c>
    </row>
    <row r="4274" spans="1:9" x14ac:dyDescent="0.3">
      <c r="A4274" t="s">
        <v>609</v>
      </c>
      <c r="B4274" t="s">
        <v>1235</v>
      </c>
      <c r="I4274" t="s">
        <v>8213</v>
      </c>
    </row>
    <row r="4275" spans="1:9" x14ac:dyDescent="0.3">
      <c r="A4275" t="s">
        <v>1235</v>
      </c>
      <c r="B4275" t="s">
        <v>2285</v>
      </c>
      <c r="C4275" t="s">
        <v>8372</v>
      </c>
      <c r="I4275" t="s">
        <v>6441</v>
      </c>
    </row>
    <row r="4276" spans="1:9" x14ac:dyDescent="0.3">
      <c r="A4276" t="s">
        <v>4675</v>
      </c>
      <c r="B4276" t="s">
        <v>1235</v>
      </c>
      <c r="I4276" t="s">
        <v>8218</v>
      </c>
    </row>
    <row r="4277" spans="1:9" x14ac:dyDescent="0.3">
      <c r="A4277" t="s">
        <v>1235</v>
      </c>
      <c r="B4277" t="s">
        <v>8373</v>
      </c>
      <c r="I4277" t="s">
        <v>8221</v>
      </c>
    </row>
    <row r="4278" spans="1:9" x14ac:dyDescent="0.3">
      <c r="A4278" t="s">
        <v>2285</v>
      </c>
      <c r="B4278" t="s">
        <v>3648</v>
      </c>
      <c r="I4278" t="s">
        <v>8223</v>
      </c>
    </row>
    <row r="4279" spans="1:9" x14ac:dyDescent="0.3">
      <c r="A4279" t="s">
        <v>463</v>
      </c>
      <c r="B4279" t="s">
        <v>2285</v>
      </c>
      <c r="C4279" t="s">
        <v>4313</v>
      </c>
      <c r="I4279" t="s">
        <v>8224</v>
      </c>
    </row>
    <row r="4280" spans="1:9" x14ac:dyDescent="0.3">
      <c r="A4280" t="s">
        <v>609</v>
      </c>
      <c r="I4280" t="s">
        <v>8227</v>
      </c>
    </row>
    <row r="4281" spans="1:9" x14ac:dyDescent="0.3">
      <c r="A4281" t="s">
        <v>8374</v>
      </c>
      <c r="B4281" t="s">
        <v>1235</v>
      </c>
      <c r="C4281" t="s">
        <v>8373</v>
      </c>
      <c r="I4281" t="s">
        <v>8230</v>
      </c>
    </row>
    <row r="4282" spans="1:9" x14ac:dyDescent="0.3">
      <c r="A4282" t="s">
        <v>609</v>
      </c>
      <c r="B4282" t="s">
        <v>2285</v>
      </c>
      <c r="C4282" t="s">
        <v>4313</v>
      </c>
      <c r="I4282" t="s">
        <v>8232</v>
      </c>
    </row>
    <row r="4283" spans="1:9" x14ac:dyDescent="0.3">
      <c r="A4283" t="s">
        <v>6325</v>
      </c>
      <c r="I4283" t="s">
        <v>8234</v>
      </c>
    </row>
    <row r="4284" spans="1:9" x14ac:dyDescent="0.3">
      <c r="A4284" t="s">
        <v>609</v>
      </c>
      <c r="B4284" t="s">
        <v>8374</v>
      </c>
      <c r="C4284" t="s">
        <v>1235</v>
      </c>
      <c r="D4284" t="s">
        <v>2285</v>
      </c>
      <c r="E4284" t="s">
        <v>3648</v>
      </c>
      <c r="I4284" t="s">
        <v>8237</v>
      </c>
    </row>
    <row r="4285" spans="1:9" x14ac:dyDescent="0.3">
      <c r="A4285" t="s">
        <v>31</v>
      </c>
      <c r="I4285" t="s">
        <v>8239</v>
      </c>
    </row>
    <row r="4286" spans="1:9" x14ac:dyDescent="0.3">
      <c r="A4286" t="s">
        <v>3648</v>
      </c>
      <c r="I4286" t="s">
        <v>8241</v>
      </c>
    </row>
    <row r="4287" spans="1:9" x14ac:dyDescent="0.3">
      <c r="A4287" t="s">
        <v>4675</v>
      </c>
      <c r="B4287" t="s">
        <v>31</v>
      </c>
      <c r="C4287" t="s">
        <v>4207</v>
      </c>
      <c r="I4287" t="s">
        <v>8249</v>
      </c>
    </row>
    <row r="4288" spans="1:9" x14ac:dyDescent="0.3">
      <c r="A4288" t="s">
        <v>8374</v>
      </c>
      <c r="B4288" t="s">
        <v>2285</v>
      </c>
      <c r="C4288" t="s">
        <v>3648</v>
      </c>
      <c r="I4288" t="s">
        <v>4490</v>
      </c>
    </row>
    <row r="4289" spans="1:9" x14ac:dyDescent="0.3">
      <c r="A4289" t="s">
        <v>1235</v>
      </c>
      <c r="B4289" t="s">
        <v>8372</v>
      </c>
      <c r="C4289" t="s">
        <v>3648</v>
      </c>
      <c r="I4289" t="s">
        <v>8252</v>
      </c>
    </row>
    <row r="4290" spans="1:9" x14ac:dyDescent="0.3">
      <c r="A4290" t="s">
        <v>4675</v>
      </c>
      <c r="B4290" t="s">
        <v>609</v>
      </c>
      <c r="C4290" t="s">
        <v>6877</v>
      </c>
      <c r="I4290" t="s">
        <v>8256</v>
      </c>
    </row>
    <row r="4291" spans="1:9" x14ac:dyDescent="0.3">
      <c r="A4291" t="s">
        <v>609</v>
      </c>
      <c r="B4291" t="s">
        <v>31</v>
      </c>
      <c r="C4291" t="s">
        <v>1235</v>
      </c>
      <c r="I4291" t="s">
        <v>8260</v>
      </c>
    </row>
    <row r="4292" spans="1:9" x14ac:dyDescent="0.3">
      <c r="A4292" t="s">
        <v>609</v>
      </c>
      <c r="I4292" t="s">
        <v>8262</v>
      </c>
    </row>
    <row r="4293" spans="1:9" x14ac:dyDescent="0.3">
      <c r="A4293" t="s">
        <v>609</v>
      </c>
      <c r="B4293" t="s">
        <v>1235</v>
      </c>
      <c r="I4293" t="s">
        <v>8263</v>
      </c>
    </row>
    <row r="4294" spans="1:9" x14ac:dyDescent="0.3">
      <c r="A4294" t="s">
        <v>2285</v>
      </c>
      <c r="B4294" t="s">
        <v>4313</v>
      </c>
      <c r="I4294" t="s">
        <v>8265</v>
      </c>
    </row>
    <row r="4295" spans="1:9" x14ac:dyDescent="0.3">
      <c r="A4295" t="s">
        <v>1235</v>
      </c>
      <c r="I4295" t="s">
        <v>8267</v>
      </c>
    </row>
    <row r="4296" spans="1:9" x14ac:dyDescent="0.3">
      <c r="A4296" t="s">
        <v>1235</v>
      </c>
      <c r="B4296" t="s">
        <v>2285</v>
      </c>
      <c r="C4296" t="s">
        <v>8372</v>
      </c>
      <c r="I4296" t="s">
        <v>8270</v>
      </c>
    </row>
    <row r="4297" spans="1:9" x14ac:dyDescent="0.3">
      <c r="A4297" t="s">
        <v>609</v>
      </c>
      <c r="B4297" t="s">
        <v>1235</v>
      </c>
      <c r="C4297" t="s">
        <v>6877</v>
      </c>
      <c r="I4297" t="s">
        <v>8271</v>
      </c>
    </row>
    <row r="4298" spans="1:9" x14ac:dyDescent="0.3">
      <c r="A4298" t="s">
        <v>609</v>
      </c>
      <c r="B4298" t="s">
        <v>1235</v>
      </c>
      <c r="C4298" t="s">
        <v>6877</v>
      </c>
      <c r="I4298" t="s">
        <v>8276</v>
      </c>
    </row>
    <row r="4299" spans="1:9" x14ac:dyDescent="0.3">
      <c r="A4299" t="s">
        <v>8374</v>
      </c>
      <c r="B4299" t="s">
        <v>1235</v>
      </c>
      <c r="C4299" t="s">
        <v>2285</v>
      </c>
      <c r="I4299" t="s">
        <v>8279</v>
      </c>
    </row>
    <row r="4300" spans="1:9" x14ac:dyDescent="0.3">
      <c r="A4300" t="s">
        <v>4313</v>
      </c>
      <c r="B4300" t="s">
        <v>3648</v>
      </c>
      <c r="I4300" t="s">
        <v>8289</v>
      </c>
    </row>
    <row r="4301" spans="1:9" x14ac:dyDescent="0.3">
      <c r="A4301" t="s">
        <v>1235</v>
      </c>
      <c r="I4301" t="s">
        <v>8293</v>
      </c>
    </row>
    <row r="4302" spans="1:9" x14ac:dyDescent="0.3">
      <c r="A4302" t="s">
        <v>1235</v>
      </c>
      <c r="I4302" t="s">
        <v>8295</v>
      </c>
    </row>
    <row r="4303" spans="1:9" x14ac:dyDescent="0.3">
      <c r="A4303" t="s">
        <v>609</v>
      </c>
      <c r="B4303" t="s">
        <v>6877</v>
      </c>
      <c r="I4303" t="s">
        <v>8297</v>
      </c>
    </row>
    <row r="4304" spans="1:9" x14ac:dyDescent="0.3">
      <c r="A4304" t="s">
        <v>2285</v>
      </c>
      <c r="I4304" t="s">
        <v>8301</v>
      </c>
    </row>
    <row r="4305" spans="1:9" x14ac:dyDescent="0.3">
      <c r="A4305" t="s">
        <v>5263</v>
      </c>
      <c r="I4305" t="s">
        <v>8308</v>
      </c>
    </row>
    <row r="4306" spans="1:9" x14ac:dyDescent="0.3">
      <c r="A4306" t="s">
        <v>609</v>
      </c>
      <c r="I4306" t="s">
        <v>8314</v>
      </c>
    </row>
    <row r="4307" spans="1:9" x14ac:dyDescent="0.3">
      <c r="A4307" t="s">
        <v>1235</v>
      </c>
      <c r="B4307" t="s">
        <v>463</v>
      </c>
      <c r="I4307" t="s">
        <v>8316</v>
      </c>
    </row>
    <row r="4308" spans="1:9" x14ac:dyDescent="0.3">
      <c r="A4308" t="s">
        <v>609</v>
      </c>
      <c r="B4308" t="s">
        <v>1235</v>
      </c>
      <c r="I4308" t="s">
        <v>8318</v>
      </c>
    </row>
    <row r="4309" spans="1:9" x14ac:dyDescent="0.3">
      <c r="A4309" t="s">
        <v>484</v>
      </c>
      <c r="B4309" t="s">
        <v>8374</v>
      </c>
      <c r="C4309" t="s">
        <v>1235</v>
      </c>
      <c r="D4309" t="s">
        <v>3648</v>
      </c>
      <c r="I4309" t="s">
        <v>2710</v>
      </c>
    </row>
    <row r="4310" spans="1:9" x14ac:dyDescent="0.3">
      <c r="A4310" t="s">
        <v>609</v>
      </c>
      <c r="B4310" t="s">
        <v>1235</v>
      </c>
      <c r="I4310" t="s">
        <v>8322</v>
      </c>
    </row>
    <row r="4311" spans="1:9" x14ac:dyDescent="0.3">
      <c r="A4311" t="s">
        <v>609</v>
      </c>
      <c r="B4311" t="s">
        <v>1235</v>
      </c>
      <c r="C4311" t="s">
        <v>6877</v>
      </c>
      <c r="I4311" t="s">
        <v>8331</v>
      </c>
    </row>
    <row r="4312" spans="1:9" x14ac:dyDescent="0.3">
      <c r="A4312" t="s">
        <v>4313</v>
      </c>
      <c r="B4312" t="s">
        <v>3648</v>
      </c>
      <c r="I4312" t="s">
        <v>8339</v>
      </c>
    </row>
    <row r="4313" spans="1:9" x14ac:dyDescent="0.3">
      <c r="A4313" t="s">
        <v>609</v>
      </c>
      <c r="B4313" t="s">
        <v>8374</v>
      </c>
      <c r="C4313" t="s">
        <v>2285</v>
      </c>
      <c r="I4313" t="s">
        <v>8341</v>
      </c>
    </row>
    <row r="4314" spans="1:9" x14ac:dyDescent="0.3">
      <c r="A4314" t="s">
        <v>1235</v>
      </c>
      <c r="B4314" t="s">
        <v>4207</v>
      </c>
      <c r="C4314" t="s">
        <v>6877</v>
      </c>
      <c r="I4314" t="s">
        <v>8342</v>
      </c>
    </row>
    <row r="4315" spans="1:9" x14ac:dyDescent="0.3">
      <c r="A4315" t="s">
        <v>1235</v>
      </c>
      <c r="I4315" t="s">
        <v>8344</v>
      </c>
    </row>
    <row r="4316" spans="1:9" x14ac:dyDescent="0.3">
      <c r="A4316" t="s">
        <v>1235</v>
      </c>
      <c r="B4316" t="s">
        <v>4313</v>
      </c>
      <c r="C4316" t="s">
        <v>3648</v>
      </c>
      <c r="I4316" t="s">
        <v>8356</v>
      </c>
    </row>
    <row r="4317" spans="1:9" x14ac:dyDescent="0.3">
      <c r="A4317" t="s">
        <v>3648</v>
      </c>
      <c r="I4317" t="s">
        <v>8358</v>
      </c>
    </row>
    <row r="4318" spans="1:9" x14ac:dyDescent="0.3">
      <c r="A4318" t="s">
        <v>484</v>
      </c>
      <c r="B4318" t="s">
        <v>8374</v>
      </c>
      <c r="C4318" t="s">
        <v>1235</v>
      </c>
      <c r="D4318" t="s">
        <v>6877</v>
      </c>
      <c r="E4318" t="s">
        <v>3648</v>
      </c>
      <c r="I4318" t="s">
        <v>8360</v>
      </c>
    </row>
    <row r="4319" spans="1:9" x14ac:dyDescent="0.3">
      <c r="A4319" t="s">
        <v>609</v>
      </c>
      <c r="B4319" t="s">
        <v>1235</v>
      </c>
      <c r="I4319" t="s">
        <v>8363</v>
      </c>
    </row>
    <row r="4320" spans="1:9" x14ac:dyDescent="0.3">
      <c r="A4320" t="s">
        <v>31</v>
      </c>
      <c r="I4320" t="s">
        <v>8371</v>
      </c>
    </row>
  </sheetData>
  <autoFilter ref="A1:I4320" xr:uid="{3AA5852A-70E0-492B-AB24-9B229FDA5B5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706B-5C41-4CDB-909A-BEA38DA29C5D}">
  <dimension ref="A1:E4320"/>
  <sheetViews>
    <sheetView tabSelected="1" topLeftCell="A7" workbookViewId="0">
      <selection activeCell="M19" sqref="M19"/>
    </sheetView>
  </sheetViews>
  <sheetFormatPr defaultRowHeight="14.4" x14ac:dyDescent="0.3"/>
  <cols>
    <col min="1" max="1" width="7.6640625" bestFit="1" customWidth="1"/>
    <col min="2" max="2" width="10.33203125" bestFit="1" customWidth="1"/>
    <col min="4" max="4" width="19.44140625" bestFit="1" customWidth="1"/>
    <col min="5" max="5" width="12" bestFit="1" customWidth="1"/>
  </cols>
  <sheetData>
    <row r="1" spans="1:5" x14ac:dyDescent="0.3">
      <c r="A1" t="s">
        <v>2</v>
      </c>
      <c r="B1" t="s">
        <v>12</v>
      </c>
    </row>
    <row r="2" spans="1:5" x14ac:dyDescent="0.3">
      <c r="A2">
        <v>178</v>
      </c>
      <c r="B2">
        <v>7.9</v>
      </c>
      <c r="D2" t="s">
        <v>8389</v>
      </c>
      <c r="E2">
        <f>AVERAGE(A2:A4320)</f>
        <v>109.27297985644825</v>
      </c>
    </row>
    <row r="3" spans="1:5" x14ac:dyDescent="0.3">
      <c r="A3">
        <v>169</v>
      </c>
      <c r="B3">
        <v>7.1</v>
      </c>
      <c r="D3" t="s">
        <v>8390</v>
      </c>
      <c r="E3">
        <f>MEDIAN(A2:A4320)</f>
        <v>105</v>
      </c>
    </row>
    <row r="4" spans="1:5" x14ac:dyDescent="0.3">
      <c r="A4">
        <v>148</v>
      </c>
      <c r="B4">
        <v>6.8</v>
      </c>
      <c r="D4" t="s">
        <v>8391</v>
      </c>
      <c r="E4">
        <f>MODE(A2:A4320)</f>
        <v>101</v>
      </c>
    </row>
    <row r="5" spans="1:5" x14ac:dyDescent="0.3">
      <c r="A5">
        <v>164</v>
      </c>
      <c r="B5">
        <v>8.5</v>
      </c>
      <c r="D5" t="s">
        <v>8392</v>
      </c>
      <c r="E5">
        <f>MAX(A2:A4320)</f>
        <v>330</v>
      </c>
    </row>
    <row r="6" spans="1:5" x14ac:dyDescent="0.3">
      <c r="A6">
        <v>132</v>
      </c>
      <c r="B6">
        <v>6.6</v>
      </c>
      <c r="D6" t="s">
        <v>8393</v>
      </c>
      <c r="E6">
        <f>MIN(A2:A4320)</f>
        <v>20</v>
      </c>
    </row>
    <row r="7" spans="1:5" x14ac:dyDescent="0.3">
      <c r="A7">
        <v>156</v>
      </c>
      <c r="B7">
        <v>6.2</v>
      </c>
      <c r="D7" t="s">
        <v>8394</v>
      </c>
      <c r="E7">
        <f>VAR(A2:A4320)</f>
        <v>509.46761388356845</v>
      </c>
    </row>
    <row r="8" spans="1:5" x14ac:dyDescent="0.3">
      <c r="A8">
        <v>100</v>
      </c>
      <c r="B8">
        <v>7.8</v>
      </c>
      <c r="D8" t="s">
        <v>8395</v>
      </c>
      <c r="E8">
        <f>STDEV(A2:A4320)</f>
        <v>22.571389276771789</v>
      </c>
    </row>
    <row r="9" spans="1:5" x14ac:dyDescent="0.3">
      <c r="A9">
        <v>141</v>
      </c>
      <c r="B9">
        <v>7.5</v>
      </c>
      <c r="D9" t="s">
        <v>8396</v>
      </c>
      <c r="E9">
        <f>E5-E6</f>
        <v>310</v>
      </c>
    </row>
    <row r="10" spans="1:5" x14ac:dyDescent="0.3">
      <c r="A10">
        <v>153</v>
      </c>
      <c r="B10">
        <v>7.5</v>
      </c>
    </row>
    <row r="11" spans="1:5" x14ac:dyDescent="0.3">
      <c r="A11">
        <v>183</v>
      </c>
      <c r="B11">
        <v>6.9</v>
      </c>
    </row>
    <row r="12" spans="1:5" x14ac:dyDescent="0.3">
      <c r="A12">
        <v>169</v>
      </c>
      <c r="B12">
        <v>6.1</v>
      </c>
    </row>
    <row r="13" spans="1:5" x14ac:dyDescent="0.3">
      <c r="A13">
        <v>106</v>
      </c>
      <c r="B13">
        <v>6.7</v>
      </c>
    </row>
    <row r="14" spans="1:5" x14ac:dyDescent="0.3">
      <c r="A14">
        <v>151</v>
      </c>
      <c r="B14">
        <v>7.3</v>
      </c>
    </row>
    <row r="15" spans="1:5" x14ac:dyDescent="0.3">
      <c r="A15">
        <v>150</v>
      </c>
      <c r="B15">
        <v>6.5</v>
      </c>
    </row>
    <row r="16" spans="1:5" x14ac:dyDescent="0.3">
      <c r="A16">
        <v>143</v>
      </c>
      <c r="B16">
        <v>7.2</v>
      </c>
    </row>
    <row r="17" spans="1:2" x14ac:dyDescent="0.3">
      <c r="A17">
        <v>150</v>
      </c>
      <c r="B17">
        <v>6.6</v>
      </c>
    </row>
    <row r="18" spans="1:2" x14ac:dyDescent="0.3">
      <c r="A18">
        <v>173</v>
      </c>
      <c r="B18">
        <v>8.1</v>
      </c>
    </row>
    <row r="19" spans="1:2" x14ac:dyDescent="0.3">
      <c r="A19">
        <v>136</v>
      </c>
      <c r="B19">
        <v>6.7</v>
      </c>
    </row>
    <row r="20" spans="1:2" x14ac:dyDescent="0.3">
      <c r="A20">
        <v>106</v>
      </c>
      <c r="B20">
        <v>6.8</v>
      </c>
    </row>
    <row r="21" spans="1:2" x14ac:dyDescent="0.3">
      <c r="A21">
        <v>164</v>
      </c>
      <c r="B21">
        <v>7.5</v>
      </c>
    </row>
    <row r="22" spans="1:2" x14ac:dyDescent="0.3">
      <c r="A22">
        <v>153</v>
      </c>
      <c r="B22">
        <v>7</v>
      </c>
    </row>
    <row r="23" spans="1:2" x14ac:dyDescent="0.3">
      <c r="A23">
        <v>156</v>
      </c>
      <c r="B23">
        <v>6.7</v>
      </c>
    </row>
    <row r="24" spans="1:2" x14ac:dyDescent="0.3">
      <c r="A24">
        <v>186</v>
      </c>
      <c r="B24">
        <v>7.9</v>
      </c>
    </row>
    <row r="25" spans="1:2" x14ac:dyDescent="0.3">
      <c r="A25">
        <v>113</v>
      </c>
      <c r="B25">
        <v>6.1</v>
      </c>
    </row>
    <row r="26" spans="1:2" x14ac:dyDescent="0.3">
      <c r="A26">
        <v>201</v>
      </c>
      <c r="B26">
        <v>7.2</v>
      </c>
    </row>
    <row r="27" spans="1:2" x14ac:dyDescent="0.3">
      <c r="A27">
        <v>194</v>
      </c>
      <c r="B27">
        <v>7.7</v>
      </c>
    </row>
    <row r="28" spans="1:2" x14ac:dyDescent="0.3">
      <c r="A28">
        <v>147</v>
      </c>
      <c r="B28">
        <v>8.1999999999999993</v>
      </c>
    </row>
    <row r="29" spans="1:2" x14ac:dyDescent="0.3">
      <c r="A29">
        <v>131</v>
      </c>
      <c r="B29">
        <v>5.9</v>
      </c>
    </row>
    <row r="30" spans="1:2" x14ac:dyDescent="0.3">
      <c r="A30">
        <v>124</v>
      </c>
      <c r="B30">
        <v>7</v>
      </c>
    </row>
    <row r="31" spans="1:2" x14ac:dyDescent="0.3">
      <c r="A31">
        <v>143</v>
      </c>
      <c r="B31">
        <v>7.8</v>
      </c>
    </row>
    <row r="32" spans="1:2" x14ac:dyDescent="0.3">
      <c r="A32">
        <v>135</v>
      </c>
      <c r="B32">
        <v>7.3</v>
      </c>
    </row>
    <row r="33" spans="1:2" x14ac:dyDescent="0.3">
      <c r="A33">
        <v>195</v>
      </c>
      <c r="B33">
        <v>7.2</v>
      </c>
    </row>
    <row r="34" spans="1:2" x14ac:dyDescent="0.3">
      <c r="A34">
        <v>108</v>
      </c>
      <c r="B34">
        <v>6.5</v>
      </c>
    </row>
    <row r="35" spans="1:2" x14ac:dyDescent="0.3">
      <c r="A35">
        <v>104</v>
      </c>
      <c r="B35">
        <v>6.8</v>
      </c>
    </row>
    <row r="36" spans="1:2" x14ac:dyDescent="0.3">
      <c r="A36">
        <v>104</v>
      </c>
      <c r="B36">
        <v>7.3</v>
      </c>
    </row>
    <row r="37" spans="1:2" x14ac:dyDescent="0.3">
      <c r="A37">
        <v>150</v>
      </c>
      <c r="B37">
        <v>6</v>
      </c>
    </row>
    <row r="38" spans="1:2" x14ac:dyDescent="0.3">
      <c r="A38">
        <v>165</v>
      </c>
      <c r="B38">
        <v>5.7</v>
      </c>
    </row>
    <row r="39" spans="1:2" x14ac:dyDescent="0.3">
      <c r="A39">
        <v>130</v>
      </c>
      <c r="B39">
        <v>6.4</v>
      </c>
    </row>
    <row r="40" spans="1:2" x14ac:dyDescent="0.3">
      <c r="A40">
        <v>142</v>
      </c>
      <c r="B40">
        <v>6.7</v>
      </c>
    </row>
    <row r="41" spans="1:2" x14ac:dyDescent="0.3">
      <c r="A41">
        <v>125</v>
      </c>
      <c r="B41">
        <v>6.8</v>
      </c>
    </row>
    <row r="42" spans="1:2" x14ac:dyDescent="0.3">
      <c r="A42">
        <v>106</v>
      </c>
      <c r="B42">
        <v>6.3</v>
      </c>
    </row>
    <row r="43" spans="1:2" x14ac:dyDescent="0.3">
      <c r="A43">
        <v>123</v>
      </c>
      <c r="B43">
        <v>5.6</v>
      </c>
    </row>
    <row r="44" spans="1:2" x14ac:dyDescent="0.3">
      <c r="A44">
        <v>103</v>
      </c>
      <c r="B44">
        <v>8.3000000000000007</v>
      </c>
    </row>
    <row r="45" spans="1:2" x14ac:dyDescent="0.3">
      <c r="A45">
        <v>118</v>
      </c>
      <c r="B45">
        <v>6.6</v>
      </c>
    </row>
    <row r="46" spans="1:2" x14ac:dyDescent="0.3">
      <c r="A46">
        <v>140</v>
      </c>
      <c r="B46">
        <v>7.2</v>
      </c>
    </row>
    <row r="47" spans="1:2" x14ac:dyDescent="0.3">
      <c r="A47">
        <v>123</v>
      </c>
      <c r="B47">
        <v>7</v>
      </c>
    </row>
    <row r="48" spans="1:2" x14ac:dyDescent="0.3">
      <c r="A48">
        <v>149</v>
      </c>
      <c r="B48">
        <v>8</v>
      </c>
    </row>
    <row r="49" spans="1:2" x14ac:dyDescent="0.3">
      <c r="A49">
        <v>132</v>
      </c>
      <c r="B49">
        <v>7.8</v>
      </c>
    </row>
    <row r="50" spans="1:2" x14ac:dyDescent="0.3">
      <c r="A50">
        <v>114</v>
      </c>
      <c r="B50">
        <v>6.3</v>
      </c>
    </row>
    <row r="51" spans="1:2" x14ac:dyDescent="0.3">
      <c r="A51">
        <v>143</v>
      </c>
      <c r="B51">
        <v>7.3</v>
      </c>
    </row>
    <row r="52" spans="1:2" x14ac:dyDescent="0.3">
      <c r="A52">
        <v>116</v>
      </c>
      <c r="B52">
        <v>6.6</v>
      </c>
    </row>
    <row r="53" spans="1:2" x14ac:dyDescent="0.3">
      <c r="A53">
        <v>131</v>
      </c>
      <c r="B53">
        <v>7</v>
      </c>
    </row>
    <row r="54" spans="1:2" x14ac:dyDescent="0.3">
      <c r="A54">
        <v>154</v>
      </c>
      <c r="B54">
        <v>6.3</v>
      </c>
    </row>
    <row r="55" spans="1:2" x14ac:dyDescent="0.3">
      <c r="A55">
        <v>122</v>
      </c>
      <c r="B55">
        <v>6.2</v>
      </c>
    </row>
    <row r="56" spans="1:2" x14ac:dyDescent="0.3">
      <c r="A56">
        <v>93</v>
      </c>
      <c r="B56">
        <v>7.2</v>
      </c>
    </row>
    <row r="57" spans="1:2" x14ac:dyDescent="0.3">
      <c r="A57">
        <v>122</v>
      </c>
      <c r="B57">
        <v>7.5</v>
      </c>
    </row>
    <row r="58" spans="1:2" x14ac:dyDescent="0.3">
      <c r="A58">
        <v>98</v>
      </c>
      <c r="B58">
        <v>8.4</v>
      </c>
    </row>
    <row r="59" spans="1:2" x14ac:dyDescent="0.3">
      <c r="A59">
        <v>91</v>
      </c>
      <c r="B59">
        <v>6.2</v>
      </c>
    </row>
    <row r="60" spans="1:2" x14ac:dyDescent="0.3">
      <c r="A60">
        <v>158</v>
      </c>
      <c r="B60">
        <v>5.8</v>
      </c>
    </row>
    <row r="61" spans="1:2" x14ac:dyDescent="0.3">
      <c r="A61">
        <v>96</v>
      </c>
      <c r="B61">
        <v>6.8</v>
      </c>
    </row>
    <row r="62" spans="1:2" x14ac:dyDescent="0.3">
      <c r="A62">
        <v>127</v>
      </c>
      <c r="B62">
        <v>5.4</v>
      </c>
    </row>
    <row r="63" spans="1:2" x14ac:dyDescent="0.3">
      <c r="A63">
        <v>110</v>
      </c>
      <c r="B63">
        <v>6.6</v>
      </c>
    </row>
    <row r="64" spans="1:2" x14ac:dyDescent="0.3">
      <c r="A64">
        <v>150</v>
      </c>
      <c r="B64">
        <v>6.9</v>
      </c>
    </row>
    <row r="65" spans="1:2" x14ac:dyDescent="0.3">
      <c r="A65">
        <v>144</v>
      </c>
      <c r="B65">
        <v>7.3</v>
      </c>
    </row>
    <row r="66" spans="1:2" x14ac:dyDescent="0.3">
      <c r="A66">
        <v>152</v>
      </c>
      <c r="B66">
        <v>9</v>
      </c>
    </row>
    <row r="67" spans="1:2" x14ac:dyDescent="0.3">
      <c r="A67">
        <v>96</v>
      </c>
      <c r="B67">
        <v>8.3000000000000007</v>
      </c>
    </row>
    <row r="68" spans="1:2" x14ac:dyDescent="0.3">
      <c r="A68">
        <v>94</v>
      </c>
      <c r="B68">
        <v>6.5</v>
      </c>
    </row>
    <row r="69" spans="1:2" x14ac:dyDescent="0.3">
      <c r="A69">
        <v>126</v>
      </c>
      <c r="B69">
        <v>7.9</v>
      </c>
    </row>
    <row r="70" spans="1:2" x14ac:dyDescent="0.3">
      <c r="A70">
        <v>126</v>
      </c>
      <c r="B70">
        <v>7.5</v>
      </c>
    </row>
    <row r="71" spans="1:2" x14ac:dyDescent="0.3">
      <c r="A71">
        <v>106</v>
      </c>
      <c r="B71">
        <v>4.8</v>
      </c>
    </row>
    <row r="72" spans="1:2" x14ac:dyDescent="0.3">
      <c r="A72">
        <v>112</v>
      </c>
      <c r="B72">
        <v>5.2</v>
      </c>
    </row>
    <row r="73" spans="1:2" x14ac:dyDescent="0.3">
      <c r="A73">
        <v>123</v>
      </c>
      <c r="B73">
        <v>6.9</v>
      </c>
    </row>
    <row r="74" spans="1:2" x14ac:dyDescent="0.3">
      <c r="A74">
        <v>96</v>
      </c>
      <c r="B74">
        <v>5.4</v>
      </c>
    </row>
    <row r="75" spans="1:2" x14ac:dyDescent="0.3">
      <c r="A75">
        <v>113</v>
      </c>
      <c r="B75">
        <v>7.9</v>
      </c>
    </row>
    <row r="76" spans="1:2" x14ac:dyDescent="0.3">
      <c r="A76">
        <v>176</v>
      </c>
      <c r="B76">
        <v>6.1</v>
      </c>
    </row>
    <row r="77" spans="1:2" x14ac:dyDescent="0.3">
      <c r="A77">
        <v>118</v>
      </c>
      <c r="B77">
        <v>5.8</v>
      </c>
    </row>
    <row r="78" spans="1:2" x14ac:dyDescent="0.3">
      <c r="A78">
        <v>95</v>
      </c>
      <c r="B78">
        <v>8.3000000000000007</v>
      </c>
    </row>
    <row r="79" spans="1:2" x14ac:dyDescent="0.3">
      <c r="A79">
        <v>106</v>
      </c>
      <c r="B79">
        <v>7.8</v>
      </c>
    </row>
    <row r="80" spans="1:2" x14ac:dyDescent="0.3">
      <c r="A80">
        <v>124</v>
      </c>
      <c r="B80">
        <v>7</v>
      </c>
    </row>
    <row r="81" spans="1:2" x14ac:dyDescent="0.3">
      <c r="A81">
        <v>132</v>
      </c>
      <c r="B81">
        <v>6.1</v>
      </c>
    </row>
    <row r="82" spans="1:2" x14ac:dyDescent="0.3">
      <c r="A82">
        <v>97</v>
      </c>
      <c r="B82">
        <v>7</v>
      </c>
    </row>
    <row r="83" spans="1:2" x14ac:dyDescent="0.3">
      <c r="A83">
        <v>130</v>
      </c>
      <c r="B83">
        <v>7.6</v>
      </c>
    </row>
    <row r="84" spans="1:2" x14ac:dyDescent="0.3">
      <c r="A84">
        <v>128</v>
      </c>
      <c r="B84">
        <v>6.3</v>
      </c>
    </row>
    <row r="85" spans="1:2" x14ac:dyDescent="0.3">
      <c r="A85">
        <v>136</v>
      </c>
      <c r="B85">
        <v>7.8</v>
      </c>
    </row>
    <row r="86" spans="1:2" x14ac:dyDescent="0.3">
      <c r="A86">
        <v>93</v>
      </c>
      <c r="B86">
        <v>6.4</v>
      </c>
    </row>
    <row r="87" spans="1:2" x14ac:dyDescent="0.3">
      <c r="A87">
        <v>130</v>
      </c>
      <c r="B87">
        <v>6.5</v>
      </c>
    </row>
    <row r="88" spans="1:2" x14ac:dyDescent="0.3">
      <c r="A88">
        <v>102</v>
      </c>
      <c r="B88">
        <v>7.9</v>
      </c>
    </row>
    <row r="89" spans="1:2" x14ac:dyDescent="0.3">
      <c r="A89">
        <v>101</v>
      </c>
      <c r="B89">
        <v>7.8</v>
      </c>
    </row>
    <row r="90" spans="1:2" x14ac:dyDescent="0.3">
      <c r="A90">
        <v>100</v>
      </c>
      <c r="B90">
        <v>6.6</v>
      </c>
    </row>
    <row r="91" spans="1:2" x14ac:dyDescent="0.3">
      <c r="A91">
        <v>120</v>
      </c>
      <c r="B91">
        <v>5.5</v>
      </c>
    </row>
    <row r="92" spans="1:2" x14ac:dyDescent="0.3">
      <c r="A92">
        <v>98</v>
      </c>
      <c r="B92">
        <v>8.1999999999999993</v>
      </c>
    </row>
    <row r="93" spans="1:2" x14ac:dyDescent="0.3">
      <c r="A93">
        <v>109</v>
      </c>
      <c r="B93">
        <v>6.4</v>
      </c>
    </row>
    <row r="94" spans="1:2" x14ac:dyDescent="0.3">
      <c r="A94">
        <v>121</v>
      </c>
      <c r="B94">
        <v>8.1</v>
      </c>
    </row>
    <row r="95" spans="1:2" x14ac:dyDescent="0.3">
      <c r="A95">
        <v>169</v>
      </c>
      <c r="B95">
        <v>8.6</v>
      </c>
    </row>
    <row r="96" spans="1:2" x14ac:dyDescent="0.3">
      <c r="A96">
        <v>148</v>
      </c>
      <c r="B96">
        <v>8.8000000000000007</v>
      </c>
    </row>
    <row r="97" spans="1:2" x14ac:dyDescent="0.3">
      <c r="A97">
        <v>182</v>
      </c>
      <c r="B97">
        <v>7.9</v>
      </c>
    </row>
    <row r="98" spans="1:2" x14ac:dyDescent="0.3">
      <c r="A98">
        <v>106</v>
      </c>
      <c r="B98">
        <v>6.7</v>
      </c>
    </row>
    <row r="99" spans="1:2" x14ac:dyDescent="0.3">
      <c r="A99">
        <v>166</v>
      </c>
      <c r="B99">
        <v>7.8</v>
      </c>
    </row>
    <row r="100" spans="1:2" x14ac:dyDescent="0.3">
      <c r="A100">
        <v>132</v>
      </c>
      <c r="B100">
        <v>7.8</v>
      </c>
    </row>
    <row r="101" spans="1:2" x14ac:dyDescent="0.3">
      <c r="A101">
        <v>137</v>
      </c>
      <c r="B101">
        <v>6.6</v>
      </c>
    </row>
    <row r="102" spans="1:2" x14ac:dyDescent="0.3">
      <c r="A102">
        <v>109</v>
      </c>
      <c r="B102">
        <v>6.1</v>
      </c>
    </row>
    <row r="103" spans="1:2" x14ac:dyDescent="0.3">
      <c r="A103">
        <v>98</v>
      </c>
      <c r="B103">
        <v>5.6</v>
      </c>
    </row>
    <row r="104" spans="1:2" x14ac:dyDescent="0.3">
      <c r="A104">
        <v>113</v>
      </c>
      <c r="B104">
        <v>6.4</v>
      </c>
    </row>
    <row r="105" spans="1:2" x14ac:dyDescent="0.3">
      <c r="A105">
        <v>93</v>
      </c>
      <c r="B105">
        <v>6.1</v>
      </c>
    </row>
    <row r="106" spans="1:2" x14ac:dyDescent="0.3">
      <c r="A106">
        <v>123</v>
      </c>
      <c r="B106">
        <v>7.3</v>
      </c>
    </row>
    <row r="107" spans="1:2" x14ac:dyDescent="0.3">
      <c r="A107">
        <v>126</v>
      </c>
      <c r="B107">
        <v>6.6</v>
      </c>
    </row>
    <row r="108" spans="1:2" x14ac:dyDescent="0.3">
      <c r="A108">
        <v>113</v>
      </c>
      <c r="B108">
        <v>6.3</v>
      </c>
    </row>
    <row r="109" spans="1:2" x14ac:dyDescent="0.3">
      <c r="A109">
        <v>184</v>
      </c>
      <c r="B109">
        <v>6.1</v>
      </c>
    </row>
    <row r="110" spans="1:2" x14ac:dyDescent="0.3">
      <c r="A110">
        <v>144</v>
      </c>
      <c r="B110">
        <v>7.1</v>
      </c>
    </row>
    <row r="111" spans="1:2" x14ac:dyDescent="0.3">
      <c r="A111">
        <v>206</v>
      </c>
      <c r="B111">
        <v>5.5</v>
      </c>
    </row>
    <row r="112" spans="1:2" x14ac:dyDescent="0.3">
      <c r="A112">
        <v>138</v>
      </c>
      <c r="B112">
        <v>7.5</v>
      </c>
    </row>
    <row r="113" spans="1:2" x14ac:dyDescent="0.3">
      <c r="A113">
        <v>157</v>
      </c>
      <c r="B113">
        <v>7.6</v>
      </c>
    </row>
    <row r="114" spans="1:2" x14ac:dyDescent="0.3">
      <c r="A114">
        <v>102</v>
      </c>
      <c r="B114">
        <v>6.4</v>
      </c>
    </row>
    <row r="115" spans="1:2" x14ac:dyDescent="0.3">
      <c r="A115">
        <v>104</v>
      </c>
      <c r="B115">
        <v>7.2</v>
      </c>
    </row>
    <row r="116" spans="1:2" x14ac:dyDescent="0.3">
      <c r="A116">
        <v>115</v>
      </c>
      <c r="B116">
        <v>6.7</v>
      </c>
    </row>
    <row r="117" spans="1:2" x14ac:dyDescent="0.3">
      <c r="A117">
        <v>111</v>
      </c>
      <c r="B117">
        <v>8</v>
      </c>
    </row>
    <row r="118" spans="1:2" x14ac:dyDescent="0.3">
      <c r="A118">
        <v>128</v>
      </c>
      <c r="B118">
        <v>8.3000000000000007</v>
      </c>
    </row>
    <row r="119" spans="1:2" x14ac:dyDescent="0.3">
      <c r="A119">
        <v>89</v>
      </c>
      <c r="B119">
        <v>6.7</v>
      </c>
    </row>
    <row r="120" spans="1:2" x14ac:dyDescent="0.3">
      <c r="A120">
        <v>105</v>
      </c>
      <c r="B120">
        <v>5.9</v>
      </c>
    </row>
    <row r="121" spans="1:2" x14ac:dyDescent="0.3">
      <c r="A121">
        <v>119</v>
      </c>
      <c r="B121">
        <v>6.7</v>
      </c>
    </row>
    <row r="122" spans="1:2" x14ac:dyDescent="0.3">
      <c r="A122">
        <v>129</v>
      </c>
      <c r="B122">
        <v>6.7</v>
      </c>
    </row>
    <row r="123" spans="1:2" x14ac:dyDescent="0.3">
      <c r="A123">
        <v>102</v>
      </c>
      <c r="B123">
        <v>7.6</v>
      </c>
    </row>
    <row r="124" spans="1:2" x14ac:dyDescent="0.3">
      <c r="A124">
        <v>138</v>
      </c>
      <c r="B124">
        <v>7.2</v>
      </c>
    </row>
    <row r="125" spans="1:2" x14ac:dyDescent="0.3">
      <c r="A125">
        <v>112</v>
      </c>
      <c r="B125">
        <v>7.1</v>
      </c>
    </row>
    <row r="126" spans="1:2" x14ac:dyDescent="0.3">
      <c r="A126">
        <v>120</v>
      </c>
      <c r="B126">
        <v>8.1</v>
      </c>
    </row>
    <row r="127" spans="1:2" x14ac:dyDescent="0.3">
      <c r="A127">
        <v>146</v>
      </c>
      <c r="B127">
        <v>6.7</v>
      </c>
    </row>
    <row r="128" spans="1:2" x14ac:dyDescent="0.3">
      <c r="A128">
        <v>115</v>
      </c>
      <c r="B128">
        <v>7</v>
      </c>
    </row>
    <row r="129" spans="1:2" x14ac:dyDescent="0.3">
      <c r="A129">
        <v>96</v>
      </c>
      <c r="B129">
        <v>6.9</v>
      </c>
    </row>
    <row r="130" spans="1:2" x14ac:dyDescent="0.3">
      <c r="A130">
        <v>88</v>
      </c>
      <c r="B130">
        <v>5.0999999999999996</v>
      </c>
    </row>
    <row r="131" spans="1:2" x14ac:dyDescent="0.3">
      <c r="A131">
        <v>99</v>
      </c>
      <c r="B131">
        <v>5.8</v>
      </c>
    </row>
    <row r="132" spans="1:2" x14ac:dyDescent="0.3">
      <c r="A132">
        <v>113</v>
      </c>
      <c r="B132">
        <v>6.2</v>
      </c>
    </row>
    <row r="133" spans="1:2" x14ac:dyDescent="0.3">
      <c r="A133">
        <v>131</v>
      </c>
      <c r="B133">
        <v>7.4</v>
      </c>
    </row>
    <row r="134" spans="1:2" x14ac:dyDescent="0.3">
      <c r="A134">
        <v>119</v>
      </c>
      <c r="B134">
        <v>5.8</v>
      </c>
    </row>
    <row r="135" spans="1:2" x14ac:dyDescent="0.3">
      <c r="A135">
        <v>110</v>
      </c>
      <c r="B135">
        <v>6.6</v>
      </c>
    </row>
    <row r="136" spans="1:2" x14ac:dyDescent="0.3">
      <c r="A136">
        <v>91</v>
      </c>
      <c r="B136">
        <v>6.2</v>
      </c>
    </row>
    <row r="137" spans="1:2" x14ac:dyDescent="0.3">
      <c r="A137">
        <v>90</v>
      </c>
      <c r="B137">
        <v>7.3</v>
      </c>
    </row>
    <row r="138" spans="1:2" x14ac:dyDescent="0.3">
      <c r="A138">
        <v>103</v>
      </c>
      <c r="B138">
        <v>4.2</v>
      </c>
    </row>
    <row r="139" spans="1:2" x14ac:dyDescent="0.3">
      <c r="A139">
        <v>124</v>
      </c>
      <c r="B139">
        <v>6.9</v>
      </c>
    </row>
    <row r="140" spans="1:2" x14ac:dyDescent="0.3">
      <c r="A140">
        <v>131</v>
      </c>
      <c r="B140">
        <v>6.4</v>
      </c>
    </row>
    <row r="141" spans="1:2" x14ac:dyDescent="0.3">
      <c r="A141">
        <v>88</v>
      </c>
      <c r="B141">
        <v>5.4</v>
      </c>
    </row>
    <row r="142" spans="1:2" x14ac:dyDescent="0.3">
      <c r="A142">
        <v>85</v>
      </c>
      <c r="B142">
        <v>6.7</v>
      </c>
    </row>
    <row r="143" spans="1:2" x14ac:dyDescent="0.3">
      <c r="A143">
        <v>111</v>
      </c>
      <c r="B143">
        <v>5.8</v>
      </c>
    </row>
    <row r="144" spans="1:2" x14ac:dyDescent="0.3">
      <c r="A144">
        <v>92</v>
      </c>
      <c r="B144">
        <v>6.9</v>
      </c>
    </row>
    <row r="145" spans="1:2" x14ac:dyDescent="0.3">
      <c r="A145">
        <v>196</v>
      </c>
      <c r="B145">
        <v>7.2</v>
      </c>
    </row>
    <row r="146" spans="1:2" x14ac:dyDescent="0.3">
      <c r="A146">
        <v>93</v>
      </c>
      <c r="B146">
        <v>6.9</v>
      </c>
    </row>
    <row r="147" spans="1:2" x14ac:dyDescent="0.3">
      <c r="A147">
        <v>133</v>
      </c>
      <c r="B147">
        <v>6.1</v>
      </c>
    </row>
    <row r="148" spans="1:2" x14ac:dyDescent="0.3">
      <c r="A148">
        <v>116</v>
      </c>
      <c r="B148">
        <v>5.5</v>
      </c>
    </row>
    <row r="149" spans="1:2" x14ac:dyDescent="0.3">
      <c r="A149">
        <v>153</v>
      </c>
      <c r="B149">
        <v>6.6</v>
      </c>
    </row>
    <row r="150" spans="1:2" x14ac:dyDescent="0.3">
      <c r="A150">
        <v>88</v>
      </c>
      <c r="B150">
        <v>6.1</v>
      </c>
    </row>
    <row r="151" spans="1:2" x14ac:dyDescent="0.3">
      <c r="A151">
        <v>115</v>
      </c>
      <c r="B151">
        <v>6.3</v>
      </c>
    </row>
    <row r="152" spans="1:2" x14ac:dyDescent="0.3">
      <c r="A152">
        <v>95</v>
      </c>
      <c r="B152">
        <v>7.2</v>
      </c>
    </row>
    <row r="153" spans="1:2" x14ac:dyDescent="0.3">
      <c r="A153">
        <v>133</v>
      </c>
      <c r="B153">
        <v>7.4</v>
      </c>
    </row>
    <row r="154" spans="1:2" x14ac:dyDescent="0.3">
      <c r="A154">
        <v>97</v>
      </c>
      <c r="B154">
        <v>7.3</v>
      </c>
    </row>
    <row r="155" spans="1:2" x14ac:dyDescent="0.3">
      <c r="A155">
        <v>90</v>
      </c>
      <c r="B155">
        <v>6.1</v>
      </c>
    </row>
    <row r="156" spans="1:2" x14ac:dyDescent="0.3">
      <c r="A156">
        <v>154</v>
      </c>
      <c r="B156">
        <v>7.7</v>
      </c>
    </row>
    <row r="157" spans="1:2" x14ac:dyDescent="0.3">
      <c r="A157">
        <v>150</v>
      </c>
      <c r="B157">
        <v>6.1</v>
      </c>
    </row>
    <row r="158" spans="1:2" x14ac:dyDescent="0.3">
      <c r="A158">
        <v>127</v>
      </c>
      <c r="B158">
        <v>8</v>
      </c>
    </row>
    <row r="159" spans="1:2" x14ac:dyDescent="0.3">
      <c r="A159">
        <v>121</v>
      </c>
      <c r="B159">
        <v>7.3</v>
      </c>
    </row>
    <row r="160" spans="1:2" x14ac:dyDescent="0.3">
      <c r="A160">
        <v>102</v>
      </c>
      <c r="B160">
        <v>7.9</v>
      </c>
    </row>
    <row r="161" spans="1:2" x14ac:dyDescent="0.3">
      <c r="A161">
        <v>126</v>
      </c>
      <c r="B161">
        <v>5.5</v>
      </c>
    </row>
    <row r="162" spans="1:2" x14ac:dyDescent="0.3">
      <c r="A162">
        <v>121</v>
      </c>
      <c r="B162">
        <v>5</v>
      </c>
    </row>
    <row r="163" spans="1:2" x14ac:dyDescent="0.3">
      <c r="A163">
        <v>215</v>
      </c>
      <c r="B163">
        <v>7.7</v>
      </c>
    </row>
    <row r="164" spans="1:2" x14ac:dyDescent="0.3">
      <c r="A164">
        <v>127</v>
      </c>
      <c r="B164">
        <v>6.6</v>
      </c>
    </row>
    <row r="165" spans="1:2" x14ac:dyDescent="0.3">
      <c r="A165">
        <v>138</v>
      </c>
      <c r="B165">
        <v>5.7</v>
      </c>
    </row>
    <row r="166" spans="1:2" x14ac:dyDescent="0.3">
      <c r="A166">
        <v>122</v>
      </c>
      <c r="B166">
        <v>5.8</v>
      </c>
    </row>
    <row r="167" spans="1:2" x14ac:dyDescent="0.3">
      <c r="A167">
        <v>124</v>
      </c>
      <c r="B167">
        <v>6</v>
      </c>
    </row>
    <row r="168" spans="1:2" x14ac:dyDescent="0.3">
      <c r="A168">
        <v>106</v>
      </c>
      <c r="B168">
        <v>6.4</v>
      </c>
    </row>
    <row r="169" spans="1:2" x14ac:dyDescent="0.3">
      <c r="A169">
        <v>124</v>
      </c>
      <c r="B169">
        <v>6.9</v>
      </c>
    </row>
    <row r="170" spans="1:2" x14ac:dyDescent="0.3">
      <c r="A170">
        <v>128</v>
      </c>
      <c r="B170">
        <v>6.4</v>
      </c>
    </row>
    <row r="171" spans="1:2" x14ac:dyDescent="0.3">
      <c r="A171">
        <v>138</v>
      </c>
      <c r="B171">
        <v>7.4</v>
      </c>
    </row>
    <row r="172" spans="1:2" x14ac:dyDescent="0.3">
      <c r="A172">
        <v>115</v>
      </c>
      <c r="B172">
        <v>5.5</v>
      </c>
    </row>
    <row r="173" spans="1:2" x14ac:dyDescent="0.3">
      <c r="A173">
        <v>100</v>
      </c>
      <c r="B173">
        <v>5.9</v>
      </c>
    </row>
    <row r="174" spans="1:2" x14ac:dyDescent="0.3">
      <c r="A174">
        <v>135</v>
      </c>
      <c r="B174">
        <v>6.8</v>
      </c>
    </row>
    <row r="175" spans="1:2" x14ac:dyDescent="0.3">
      <c r="A175">
        <v>117</v>
      </c>
      <c r="B175">
        <v>6.8</v>
      </c>
    </row>
    <row r="176" spans="1:2" x14ac:dyDescent="0.3">
      <c r="A176">
        <v>156</v>
      </c>
      <c r="B176">
        <v>8.1</v>
      </c>
    </row>
    <row r="177" spans="1:2" x14ac:dyDescent="0.3">
      <c r="A177">
        <v>96</v>
      </c>
      <c r="B177">
        <v>6.5</v>
      </c>
    </row>
    <row r="178" spans="1:2" x14ac:dyDescent="0.3">
      <c r="A178">
        <v>107</v>
      </c>
      <c r="B178">
        <v>7.2</v>
      </c>
    </row>
    <row r="179" spans="1:2" x14ac:dyDescent="0.3">
      <c r="A179">
        <v>92</v>
      </c>
      <c r="B179">
        <v>6.7</v>
      </c>
    </row>
    <row r="180" spans="1:2" x14ac:dyDescent="0.3">
      <c r="A180">
        <v>115</v>
      </c>
      <c r="B180">
        <v>8.1</v>
      </c>
    </row>
    <row r="181" spans="1:2" x14ac:dyDescent="0.3">
      <c r="A181">
        <v>92</v>
      </c>
      <c r="B181">
        <v>7.6</v>
      </c>
    </row>
    <row r="182" spans="1:2" x14ac:dyDescent="0.3">
      <c r="A182">
        <v>117</v>
      </c>
      <c r="B182">
        <v>7.4</v>
      </c>
    </row>
    <row r="183" spans="1:2" x14ac:dyDescent="0.3">
      <c r="A183">
        <v>146</v>
      </c>
      <c r="B183">
        <v>7.6</v>
      </c>
    </row>
    <row r="184" spans="1:2" x14ac:dyDescent="0.3">
      <c r="A184">
        <v>115</v>
      </c>
      <c r="B184">
        <v>5.5</v>
      </c>
    </row>
    <row r="185" spans="1:2" x14ac:dyDescent="0.3">
      <c r="A185">
        <v>94</v>
      </c>
      <c r="B185">
        <v>6.7</v>
      </c>
    </row>
    <row r="186" spans="1:2" x14ac:dyDescent="0.3">
      <c r="A186">
        <v>116</v>
      </c>
      <c r="B186">
        <v>6.5</v>
      </c>
    </row>
    <row r="187" spans="1:2" x14ac:dyDescent="0.3">
      <c r="A187">
        <v>147</v>
      </c>
      <c r="B187">
        <v>6.6</v>
      </c>
    </row>
    <row r="188" spans="1:2" x14ac:dyDescent="0.3">
      <c r="A188">
        <v>90</v>
      </c>
      <c r="B188">
        <v>6.7</v>
      </c>
    </row>
    <row r="189" spans="1:2" x14ac:dyDescent="0.3">
      <c r="A189">
        <v>101</v>
      </c>
      <c r="B189">
        <v>6.4</v>
      </c>
    </row>
    <row r="190" spans="1:2" x14ac:dyDescent="0.3">
      <c r="A190">
        <v>138</v>
      </c>
      <c r="B190">
        <v>5.8</v>
      </c>
    </row>
    <row r="191" spans="1:2" x14ac:dyDescent="0.3">
      <c r="A191">
        <v>107</v>
      </c>
      <c r="B191">
        <v>7.4</v>
      </c>
    </row>
    <row r="192" spans="1:2" x14ac:dyDescent="0.3">
      <c r="A192">
        <v>142</v>
      </c>
      <c r="B192">
        <v>7.8</v>
      </c>
    </row>
    <row r="193" spans="1:2" x14ac:dyDescent="0.3">
      <c r="A193">
        <v>165</v>
      </c>
      <c r="B193">
        <v>6.6</v>
      </c>
    </row>
    <row r="194" spans="1:2" x14ac:dyDescent="0.3">
      <c r="A194">
        <v>100</v>
      </c>
      <c r="B194">
        <v>4.9000000000000004</v>
      </c>
    </row>
    <row r="195" spans="1:2" x14ac:dyDescent="0.3">
      <c r="A195">
        <v>82</v>
      </c>
      <c r="B195">
        <v>6.5</v>
      </c>
    </row>
    <row r="196" spans="1:2" x14ac:dyDescent="0.3">
      <c r="A196">
        <v>98</v>
      </c>
      <c r="B196">
        <v>6.2</v>
      </c>
    </row>
    <row r="197" spans="1:2" x14ac:dyDescent="0.3">
      <c r="A197">
        <v>95</v>
      </c>
      <c r="B197">
        <v>7.3</v>
      </c>
    </row>
    <row r="198" spans="1:2" x14ac:dyDescent="0.3">
      <c r="A198">
        <v>159</v>
      </c>
      <c r="B198">
        <v>7.5</v>
      </c>
    </row>
    <row r="199" spans="1:2" x14ac:dyDescent="0.3">
      <c r="A199">
        <v>96</v>
      </c>
      <c r="B199">
        <v>5.6</v>
      </c>
    </row>
    <row r="200" spans="1:2" x14ac:dyDescent="0.3">
      <c r="A200">
        <v>143</v>
      </c>
      <c r="B200">
        <v>8.1</v>
      </c>
    </row>
    <row r="201" spans="1:2" x14ac:dyDescent="0.3">
      <c r="A201">
        <v>123</v>
      </c>
      <c r="B201">
        <v>6.7</v>
      </c>
    </row>
    <row r="202" spans="1:2" x14ac:dyDescent="0.3">
      <c r="A202">
        <v>174</v>
      </c>
      <c r="B202">
        <v>6.6</v>
      </c>
    </row>
    <row r="203" spans="1:2" x14ac:dyDescent="0.3">
      <c r="A203">
        <v>101</v>
      </c>
      <c r="B203">
        <v>6.4</v>
      </c>
    </row>
    <row r="204" spans="1:2" x14ac:dyDescent="0.3">
      <c r="A204">
        <v>134</v>
      </c>
      <c r="B204">
        <v>7.5</v>
      </c>
    </row>
    <row r="205" spans="1:2" x14ac:dyDescent="0.3">
      <c r="A205">
        <v>132</v>
      </c>
      <c r="B205">
        <v>7.3</v>
      </c>
    </row>
    <row r="206" spans="1:2" x14ac:dyDescent="0.3">
      <c r="A206">
        <v>129</v>
      </c>
      <c r="B206">
        <v>7.5</v>
      </c>
    </row>
    <row r="207" spans="1:2" x14ac:dyDescent="0.3">
      <c r="A207">
        <v>106</v>
      </c>
      <c r="B207">
        <v>5.8</v>
      </c>
    </row>
    <row r="208" spans="1:2" x14ac:dyDescent="0.3">
      <c r="A208">
        <v>113</v>
      </c>
      <c r="B208">
        <v>7.5</v>
      </c>
    </row>
    <row r="209" spans="1:2" x14ac:dyDescent="0.3">
      <c r="A209">
        <v>102</v>
      </c>
      <c r="B209">
        <v>6.6</v>
      </c>
    </row>
    <row r="210" spans="1:2" x14ac:dyDescent="0.3">
      <c r="A210">
        <v>135</v>
      </c>
      <c r="B210">
        <v>6.7</v>
      </c>
    </row>
    <row r="211" spans="1:2" x14ac:dyDescent="0.3">
      <c r="A211">
        <v>125</v>
      </c>
      <c r="B211">
        <v>3.7</v>
      </c>
    </row>
    <row r="212" spans="1:2" x14ac:dyDescent="0.3">
      <c r="A212">
        <v>110</v>
      </c>
      <c r="B212">
        <v>6</v>
      </c>
    </row>
    <row r="213" spans="1:2" x14ac:dyDescent="0.3">
      <c r="A213">
        <v>124</v>
      </c>
      <c r="B213">
        <v>6.4</v>
      </c>
    </row>
    <row r="214" spans="1:2" x14ac:dyDescent="0.3">
      <c r="A214">
        <v>123</v>
      </c>
      <c r="B214">
        <v>6.1</v>
      </c>
    </row>
    <row r="215" spans="1:2" x14ac:dyDescent="0.3">
      <c r="A215">
        <v>130</v>
      </c>
      <c r="B215">
        <v>6.4</v>
      </c>
    </row>
    <row r="216" spans="1:2" x14ac:dyDescent="0.3">
      <c r="A216">
        <v>92</v>
      </c>
      <c r="B216">
        <v>5.6</v>
      </c>
    </row>
    <row r="217" spans="1:2" x14ac:dyDescent="0.3">
      <c r="A217">
        <v>127</v>
      </c>
      <c r="B217">
        <v>8</v>
      </c>
    </row>
    <row r="218" spans="1:2" x14ac:dyDescent="0.3">
      <c r="A218">
        <v>123</v>
      </c>
      <c r="B218">
        <v>5.2</v>
      </c>
    </row>
    <row r="219" spans="1:2" x14ac:dyDescent="0.3">
      <c r="A219">
        <v>123</v>
      </c>
      <c r="B219">
        <v>7.1</v>
      </c>
    </row>
    <row r="220" spans="1:2" x14ac:dyDescent="0.3">
      <c r="A220">
        <v>107</v>
      </c>
      <c r="B220">
        <v>4.8</v>
      </c>
    </row>
    <row r="221" spans="1:2" x14ac:dyDescent="0.3">
      <c r="A221">
        <v>124</v>
      </c>
      <c r="B221">
        <v>7</v>
      </c>
    </row>
    <row r="222" spans="1:2" x14ac:dyDescent="0.3">
      <c r="A222">
        <v>77</v>
      </c>
      <c r="B222">
        <v>5.4</v>
      </c>
    </row>
    <row r="223" spans="1:2" x14ac:dyDescent="0.3">
      <c r="A223">
        <v>109</v>
      </c>
      <c r="B223">
        <v>6.6</v>
      </c>
    </row>
    <row r="224" spans="1:2" x14ac:dyDescent="0.3">
      <c r="A224">
        <v>134</v>
      </c>
      <c r="B224">
        <v>6.7</v>
      </c>
    </row>
    <row r="225" spans="1:2" x14ac:dyDescent="0.3">
      <c r="A225">
        <v>117</v>
      </c>
      <c r="B225">
        <v>6.2</v>
      </c>
    </row>
    <row r="226" spans="1:2" x14ac:dyDescent="0.3">
      <c r="A226">
        <v>135</v>
      </c>
      <c r="B226">
        <v>6.1</v>
      </c>
    </row>
    <row r="227" spans="1:2" x14ac:dyDescent="0.3">
      <c r="A227">
        <v>121</v>
      </c>
      <c r="B227">
        <v>5.3</v>
      </c>
    </row>
    <row r="228" spans="1:2" x14ac:dyDescent="0.3">
      <c r="A228">
        <v>117</v>
      </c>
      <c r="B228">
        <v>6.3</v>
      </c>
    </row>
    <row r="229" spans="1:2" x14ac:dyDescent="0.3">
      <c r="A229">
        <v>124</v>
      </c>
      <c r="B229">
        <v>7</v>
      </c>
    </row>
    <row r="230" spans="1:2" x14ac:dyDescent="0.3">
      <c r="A230">
        <v>140</v>
      </c>
      <c r="B230">
        <v>7.6</v>
      </c>
    </row>
    <row r="231" spans="1:2" x14ac:dyDescent="0.3">
      <c r="A231">
        <v>142</v>
      </c>
      <c r="B231">
        <v>6.7</v>
      </c>
    </row>
    <row r="232" spans="1:2" x14ac:dyDescent="0.3">
      <c r="A232">
        <v>92</v>
      </c>
      <c r="B232">
        <v>8.1</v>
      </c>
    </row>
    <row r="233" spans="1:2" x14ac:dyDescent="0.3">
      <c r="A233">
        <v>138</v>
      </c>
      <c r="B233">
        <v>6.7</v>
      </c>
    </row>
    <row r="234" spans="1:2" x14ac:dyDescent="0.3">
      <c r="A234">
        <v>136</v>
      </c>
      <c r="B234">
        <v>6.5</v>
      </c>
    </row>
    <row r="235" spans="1:2" x14ac:dyDescent="0.3">
      <c r="A235">
        <v>98</v>
      </c>
      <c r="B235">
        <v>7.3</v>
      </c>
    </row>
    <row r="236" spans="1:2" x14ac:dyDescent="0.3">
      <c r="A236">
        <v>153</v>
      </c>
      <c r="B236">
        <v>6</v>
      </c>
    </row>
    <row r="237" spans="1:2" x14ac:dyDescent="0.3">
      <c r="A237">
        <v>120</v>
      </c>
      <c r="B237">
        <v>6.1</v>
      </c>
    </row>
    <row r="238" spans="1:2" x14ac:dyDescent="0.3">
      <c r="A238">
        <v>101</v>
      </c>
      <c r="B238">
        <v>5.9</v>
      </c>
    </row>
    <row r="239" spans="1:2" x14ac:dyDescent="0.3">
      <c r="A239">
        <v>91</v>
      </c>
      <c r="B239">
        <v>7.8</v>
      </c>
    </row>
    <row r="240" spans="1:2" x14ac:dyDescent="0.3">
      <c r="A240">
        <v>108</v>
      </c>
      <c r="B240">
        <v>5.8</v>
      </c>
    </row>
    <row r="241" spans="1:2" x14ac:dyDescent="0.3">
      <c r="A241">
        <v>112</v>
      </c>
      <c r="B241">
        <v>6.3</v>
      </c>
    </row>
    <row r="242" spans="1:2" x14ac:dyDescent="0.3">
      <c r="A242">
        <v>100</v>
      </c>
      <c r="B242">
        <v>4.3</v>
      </c>
    </row>
    <row r="243" spans="1:2" x14ac:dyDescent="0.3">
      <c r="A243">
        <v>108</v>
      </c>
      <c r="B243">
        <v>6.4</v>
      </c>
    </row>
    <row r="244" spans="1:2" x14ac:dyDescent="0.3">
      <c r="A244">
        <v>114</v>
      </c>
      <c r="B244">
        <v>6.1</v>
      </c>
    </row>
    <row r="245" spans="1:2" x14ac:dyDescent="0.3">
      <c r="A245">
        <v>119</v>
      </c>
      <c r="B245">
        <v>6.5</v>
      </c>
    </row>
    <row r="246" spans="1:2" x14ac:dyDescent="0.3">
      <c r="A246">
        <v>142</v>
      </c>
      <c r="B246">
        <v>7.1</v>
      </c>
    </row>
    <row r="247" spans="1:2" x14ac:dyDescent="0.3">
      <c r="A247">
        <v>125</v>
      </c>
      <c r="B247">
        <v>6.4</v>
      </c>
    </row>
    <row r="248" spans="1:2" x14ac:dyDescent="0.3">
      <c r="A248">
        <v>126</v>
      </c>
      <c r="B248">
        <v>6.5</v>
      </c>
    </row>
    <row r="249" spans="1:2" x14ac:dyDescent="0.3">
      <c r="A249">
        <v>119</v>
      </c>
      <c r="B249">
        <v>6.3</v>
      </c>
    </row>
    <row r="250" spans="1:2" x14ac:dyDescent="0.3">
      <c r="A250">
        <v>170</v>
      </c>
      <c r="B250">
        <v>7.5</v>
      </c>
    </row>
    <row r="251" spans="1:2" x14ac:dyDescent="0.3">
      <c r="A251">
        <v>85</v>
      </c>
      <c r="B251">
        <v>4.9000000000000004</v>
      </c>
    </row>
    <row r="252" spans="1:2" x14ac:dyDescent="0.3">
      <c r="A252">
        <v>119</v>
      </c>
      <c r="B252">
        <v>5.8</v>
      </c>
    </row>
    <row r="253" spans="1:2" x14ac:dyDescent="0.3">
      <c r="A253">
        <v>102</v>
      </c>
      <c r="B253">
        <v>6.2</v>
      </c>
    </row>
    <row r="254" spans="1:2" x14ac:dyDescent="0.3">
      <c r="A254">
        <v>103</v>
      </c>
      <c r="B254">
        <v>5.5</v>
      </c>
    </row>
    <row r="255" spans="1:2" x14ac:dyDescent="0.3">
      <c r="A255">
        <v>76</v>
      </c>
      <c r="B255">
        <v>5.4</v>
      </c>
    </row>
    <row r="256" spans="1:2" x14ac:dyDescent="0.3">
      <c r="A256">
        <v>120</v>
      </c>
      <c r="B256">
        <v>5.8</v>
      </c>
    </row>
    <row r="257" spans="1:2" x14ac:dyDescent="0.3">
      <c r="A257">
        <v>127</v>
      </c>
      <c r="B257">
        <v>7.1</v>
      </c>
    </row>
    <row r="258" spans="1:2" x14ac:dyDescent="0.3">
      <c r="A258">
        <v>105</v>
      </c>
      <c r="B258">
        <v>5.4</v>
      </c>
    </row>
    <row r="259" spans="1:2" x14ac:dyDescent="0.3">
      <c r="A259">
        <v>121</v>
      </c>
      <c r="B259">
        <v>3.7</v>
      </c>
    </row>
    <row r="260" spans="1:2" x14ac:dyDescent="0.3">
      <c r="A260">
        <v>114</v>
      </c>
      <c r="B260">
        <v>6.7</v>
      </c>
    </row>
    <row r="261" spans="1:2" x14ac:dyDescent="0.3">
      <c r="A261">
        <v>129</v>
      </c>
      <c r="B261">
        <v>7.2</v>
      </c>
    </row>
    <row r="262" spans="1:2" x14ac:dyDescent="0.3">
      <c r="A262">
        <v>171</v>
      </c>
      <c r="B262">
        <v>8.8000000000000007</v>
      </c>
    </row>
    <row r="263" spans="1:2" x14ac:dyDescent="0.3">
      <c r="A263">
        <v>120</v>
      </c>
      <c r="B263">
        <v>5.8</v>
      </c>
    </row>
    <row r="264" spans="1:2" x14ac:dyDescent="0.3">
      <c r="A264">
        <v>165</v>
      </c>
      <c r="B264">
        <v>6.8</v>
      </c>
    </row>
    <row r="265" spans="1:2" x14ac:dyDescent="0.3">
      <c r="A265">
        <v>82</v>
      </c>
      <c r="B265">
        <v>3.8</v>
      </c>
    </row>
    <row r="266" spans="1:2" x14ac:dyDescent="0.3">
      <c r="A266">
        <v>115</v>
      </c>
      <c r="B266">
        <v>7.1</v>
      </c>
    </row>
    <row r="267" spans="1:2" x14ac:dyDescent="0.3">
      <c r="A267">
        <v>194</v>
      </c>
      <c r="B267">
        <v>7.2</v>
      </c>
    </row>
    <row r="268" spans="1:2" x14ac:dyDescent="0.3">
      <c r="A268">
        <v>84</v>
      </c>
      <c r="B268">
        <v>5.9</v>
      </c>
    </row>
    <row r="269" spans="1:2" x14ac:dyDescent="0.3">
      <c r="A269">
        <v>97</v>
      </c>
      <c r="B269">
        <v>7.1</v>
      </c>
    </row>
    <row r="270" spans="1:2" x14ac:dyDescent="0.3">
      <c r="A270">
        <v>151</v>
      </c>
      <c r="B270">
        <v>8.1</v>
      </c>
    </row>
    <row r="271" spans="1:2" x14ac:dyDescent="0.3">
      <c r="A271">
        <v>136</v>
      </c>
      <c r="B271">
        <v>6.9</v>
      </c>
    </row>
    <row r="272" spans="1:2" x14ac:dyDescent="0.3">
      <c r="A272">
        <v>104</v>
      </c>
      <c r="B272">
        <v>4.4000000000000004</v>
      </c>
    </row>
    <row r="273" spans="1:2" x14ac:dyDescent="0.3">
      <c r="A273">
        <v>127</v>
      </c>
      <c r="B273">
        <v>6.5</v>
      </c>
    </row>
    <row r="274" spans="1:2" x14ac:dyDescent="0.3">
      <c r="A274">
        <v>171</v>
      </c>
      <c r="B274">
        <v>8.5</v>
      </c>
    </row>
    <row r="275" spans="1:2" x14ac:dyDescent="0.3">
      <c r="A275">
        <v>145</v>
      </c>
      <c r="B275">
        <v>7.7</v>
      </c>
    </row>
    <row r="276" spans="1:2" x14ac:dyDescent="0.3">
      <c r="A276">
        <v>174</v>
      </c>
      <c r="B276">
        <v>7.4</v>
      </c>
    </row>
    <row r="277" spans="1:2" x14ac:dyDescent="0.3">
      <c r="A277">
        <v>144</v>
      </c>
      <c r="B277">
        <v>8</v>
      </c>
    </row>
    <row r="278" spans="1:2" x14ac:dyDescent="0.3">
      <c r="A278">
        <v>119</v>
      </c>
      <c r="B278">
        <v>5.7</v>
      </c>
    </row>
    <row r="279" spans="1:2" x14ac:dyDescent="0.3">
      <c r="A279">
        <v>153</v>
      </c>
      <c r="B279">
        <v>8.5</v>
      </c>
    </row>
    <row r="280" spans="1:2" x14ac:dyDescent="0.3">
      <c r="A280">
        <v>140</v>
      </c>
      <c r="B280">
        <v>7</v>
      </c>
    </row>
    <row r="281" spans="1:2" x14ac:dyDescent="0.3">
      <c r="A281">
        <v>176</v>
      </c>
      <c r="B281">
        <v>7.8</v>
      </c>
    </row>
    <row r="282" spans="1:2" x14ac:dyDescent="0.3">
      <c r="A282">
        <v>141</v>
      </c>
      <c r="B282">
        <v>7.2</v>
      </c>
    </row>
    <row r="283" spans="1:2" x14ac:dyDescent="0.3">
      <c r="A283">
        <v>106</v>
      </c>
      <c r="B283">
        <v>6.4</v>
      </c>
    </row>
    <row r="284" spans="1:2" x14ac:dyDescent="0.3">
      <c r="A284">
        <v>98</v>
      </c>
      <c r="B284">
        <v>5.5</v>
      </c>
    </row>
    <row r="285" spans="1:2" x14ac:dyDescent="0.3">
      <c r="A285">
        <v>116</v>
      </c>
      <c r="B285">
        <v>6.7</v>
      </c>
    </row>
    <row r="286" spans="1:2" x14ac:dyDescent="0.3">
      <c r="A286">
        <v>115</v>
      </c>
      <c r="B286">
        <v>6.1</v>
      </c>
    </row>
    <row r="287" spans="1:2" x14ac:dyDescent="0.3">
      <c r="A287">
        <v>165</v>
      </c>
      <c r="B287">
        <v>8.5</v>
      </c>
    </row>
    <row r="288" spans="1:2" x14ac:dyDescent="0.3">
      <c r="A288">
        <v>91</v>
      </c>
      <c r="B288">
        <v>6.9</v>
      </c>
    </row>
    <row r="289" spans="1:2" x14ac:dyDescent="0.3">
      <c r="A289">
        <v>78</v>
      </c>
      <c r="B289">
        <v>7.3</v>
      </c>
    </row>
    <row r="290" spans="1:2" x14ac:dyDescent="0.3">
      <c r="A290">
        <v>103</v>
      </c>
      <c r="B290">
        <v>6.7</v>
      </c>
    </row>
    <row r="291" spans="1:2" x14ac:dyDescent="0.3">
      <c r="A291">
        <v>131</v>
      </c>
      <c r="B291">
        <v>6.9</v>
      </c>
    </row>
    <row r="292" spans="1:2" x14ac:dyDescent="0.3">
      <c r="A292">
        <v>104</v>
      </c>
      <c r="B292">
        <v>5.0999999999999996</v>
      </c>
    </row>
    <row r="293" spans="1:2" x14ac:dyDescent="0.3">
      <c r="A293">
        <v>101</v>
      </c>
      <c r="B293">
        <v>6.8</v>
      </c>
    </row>
    <row r="294" spans="1:2" x14ac:dyDescent="0.3">
      <c r="A294">
        <v>111</v>
      </c>
      <c r="B294">
        <v>5.8</v>
      </c>
    </row>
    <row r="295" spans="1:2" x14ac:dyDescent="0.3">
      <c r="A295">
        <v>102</v>
      </c>
      <c r="B295">
        <v>6.7</v>
      </c>
    </row>
    <row r="296" spans="1:2" x14ac:dyDescent="0.3">
      <c r="A296">
        <v>103</v>
      </c>
      <c r="B296">
        <v>6</v>
      </c>
    </row>
    <row r="297" spans="1:2" x14ac:dyDescent="0.3">
      <c r="A297">
        <v>121</v>
      </c>
      <c r="B297">
        <v>5.7</v>
      </c>
    </row>
    <row r="298" spans="1:2" x14ac:dyDescent="0.3">
      <c r="A298">
        <v>143</v>
      </c>
      <c r="B298">
        <v>8</v>
      </c>
    </row>
    <row r="299" spans="1:2" x14ac:dyDescent="0.3">
      <c r="A299">
        <v>240</v>
      </c>
      <c r="B299">
        <v>8.1999999999999993</v>
      </c>
    </row>
    <row r="300" spans="1:2" x14ac:dyDescent="0.3">
      <c r="A300">
        <v>121</v>
      </c>
      <c r="B300">
        <v>5.4</v>
      </c>
    </row>
    <row r="301" spans="1:2" x14ac:dyDescent="0.3">
      <c r="A301">
        <v>129</v>
      </c>
      <c r="B301">
        <v>7.2</v>
      </c>
    </row>
    <row r="302" spans="1:2" x14ac:dyDescent="0.3">
      <c r="A302">
        <v>172</v>
      </c>
      <c r="B302">
        <v>7.5</v>
      </c>
    </row>
    <row r="303" spans="1:2" x14ac:dyDescent="0.3">
      <c r="A303">
        <v>101</v>
      </c>
      <c r="B303">
        <v>7</v>
      </c>
    </row>
    <row r="304" spans="1:2" x14ac:dyDescent="0.3">
      <c r="A304">
        <v>87</v>
      </c>
      <c r="B304">
        <v>3.3</v>
      </c>
    </row>
    <row r="305" spans="1:2" x14ac:dyDescent="0.3">
      <c r="A305">
        <v>101</v>
      </c>
      <c r="B305">
        <v>6</v>
      </c>
    </row>
    <row r="306" spans="1:2" x14ac:dyDescent="0.3">
      <c r="A306">
        <v>95</v>
      </c>
      <c r="B306">
        <v>7.1</v>
      </c>
    </row>
    <row r="307" spans="1:2" x14ac:dyDescent="0.3">
      <c r="A307">
        <v>102</v>
      </c>
      <c r="B307">
        <v>5.4</v>
      </c>
    </row>
    <row r="308" spans="1:2" x14ac:dyDescent="0.3">
      <c r="A308">
        <v>131</v>
      </c>
      <c r="B308">
        <v>6.1</v>
      </c>
    </row>
    <row r="309" spans="1:2" x14ac:dyDescent="0.3">
      <c r="A309">
        <v>114</v>
      </c>
      <c r="B309">
        <v>5.3</v>
      </c>
    </row>
    <row r="310" spans="1:2" x14ac:dyDescent="0.3">
      <c r="A310">
        <v>94</v>
      </c>
      <c r="B310">
        <v>2.2000000000000002</v>
      </c>
    </row>
    <row r="311" spans="1:2" x14ac:dyDescent="0.3">
      <c r="A311">
        <v>122</v>
      </c>
      <c r="B311">
        <v>7</v>
      </c>
    </row>
    <row r="312" spans="1:2" x14ac:dyDescent="0.3">
      <c r="A312">
        <v>95</v>
      </c>
      <c r="B312">
        <v>3.8</v>
      </c>
    </row>
    <row r="313" spans="1:2" x14ac:dyDescent="0.3">
      <c r="A313">
        <v>115</v>
      </c>
      <c r="B313">
        <v>6.9</v>
      </c>
    </row>
    <row r="314" spans="1:2" x14ac:dyDescent="0.3">
      <c r="A314">
        <v>88</v>
      </c>
      <c r="B314">
        <v>7.2</v>
      </c>
    </row>
    <row r="315" spans="1:2" x14ac:dyDescent="0.3">
      <c r="A315">
        <v>110</v>
      </c>
      <c r="B315">
        <v>7.3</v>
      </c>
    </row>
    <row r="316" spans="1:2" x14ac:dyDescent="0.3">
      <c r="A316">
        <v>130</v>
      </c>
      <c r="B316">
        <v>6.3</v>
      </c>
    </row>
    <row r="317" spans="1:2" x14ac:dyDescent="0.3">
      <c r="A317">
        <v>216</v>
      </c>
      <c r="B317">
        <v>7.5</v>
      </c>
    </row>
    <row r="318" spans="1:2" x14ac:dyDescent="0.3">
      <c r="A318">
        <v>146</v>
      </c>
      <c r="B318">
        <v>7.6</v>
      </c>
    </row>
    <row r="319" spans="1:2" x14ac:dyDescent="0.3">
      <c r="A319">
        <v>85</v>
      </c>
      <c r="B319">
        <v>6.8</v>
      </c>
    </row>
    <row r="320" spans="1:2" x14ac:dyDescent="0.3">
      <c r="A320">
        <v>93</v>
      </c>
      <c r="B320">
        <v>5.2</v>
      </c>
    </row>
    <row r="321" spans="1:2" x14ac:dyDescent="0.3">
      <c r="A321">
        <v>152</v>
      </c>
      <c r="B321">
        <v>7.7</v>
      </c>
    </row>
    <row r="322" spans="1:2" x14ac:dyDescent="0.3">
      <c r="A322">
        <v>85</v>
      </c>
      <c r="B322">
        <v>6.2</v>
      </c>
    </row>
    <row r="323" spans="1:2" x14ac:dyDescent="0.3">
      <c r="A323">
        <v>126</v>
      </c>
      <c r="B323">
        <v>7.7</v>
      </c>
    </row>
    <row r="324" spans="1:2" x14ac:dyDescent="0.3">
      <c r="A324">
        <v>146</v>
      </c>
      <c r="B324">
        <v>4.3</v>
      </c>
    </row>
    <row r="325" spans="1:2" x14ac:dyDescent="0.3">
      <c r="A325">
        <v>89</v>
      </c>
      <c r="B325">
        <v>6.9</v>
      </c>
    </row>
    <row r="326" spans="1:2" x14ac:dyDescent="0.3">
      <c r="A326">
        <v>88</v>
      </c>
      <c r="B326">
        <v>6.6</v>
      </c>
    </row>
    <row r="327" spans="1:2" x14ac:dyDescent="0.3">
      <c r="A327">
        <v>105</v>
      </c>
      <c r="B327">
        <v>7</v>
      </c>
    </row>
    <row r="328" spans="1:2" x14ac:dyDescent="0.3">
      <c r="A328">
        <v>135</v>
      </c>
      <c r="B328">
        <v>6.7</v>
      </c>
    </row>
    <row r="329" spans="1:2" x14ac:dyDescent="0.3">
      <c r="A329">
        <v>100</v>
      </c>
      <c r="B329">
        <v>8.1999999999999993</v>
      </c>
    </row>
    <row r="330" spans="1:2" x14ac:dyDescent="0.3">
      <c r="A330">
        <v>192</v>
      </c>
      <c r="B330">
        <v>8.9</v>
      </c>
    </row>
    <row r="331" spans="1:2" x14ac:dyDescent="0.3">
      <c r="A331">
        <v>172</v>
      </c>
      <c r="B331">
        <v>8.6999999999999993</v>
      </c>
    </row>
    <row r="332" spans="1:2" x14ac:dyDescent="0.3">
      <c r="A332">
        <v>102</v>
      </c>
      <c r="B332">
        <v>5.5</v>
      </c>
    </row>
    <row r="333" spans="1:2" x14ac:dyDescent="0.3">
      <c r="A333">
        <v>100</v>
      </c>
      <c r="B333">
        <v>5.7</v>
      </c>
    </row>
    <row r="334" spans="1:2" x14ac:dyDescent="0.3">
      <c r="A334">
        <v>119</v>
      </c>
      <c r="B334">
        <v>6.3</v>
      </c>
    </row>
    <row r="335" spans="1:2" x14ac:dyDescent="0.3">
      <c r="A335">
        <v>92</v>
      </c>
      <c r="B335">
        <v>5.9</v>
      </c>
    </row>
    <row r="336" spans="1:2" x14ac:dyDescent="0.3">
      <c r="A336">
        <v>105</v>
      </c>
      <c r="B336">
        <v>7.6</v>
      </c>
    </row>
    <row r="337" spans="1:2" x14ac:dyDescent="0.3">
      <c r="A337">
        <v>107</v>
      </c>
      <c r="B337">
        <v>6.6</v>
      </c>
    </row>
    <row r="338" spans="1:2" x14ac:dyDescent="0.3">
      <c r="A338">
        <v>101</v>
      </c>
      <c r="B338">
        <v>5.3</v>
      </c>
    </row>
    <row r="339" spans="1:2" x14ac:dyDescent="0.3">
      <c r="A339">
        <v>137</v>
      </c>
      <c r="B339">
        <v>6</v>
      </c>
    </row>
    <row r="340" spans="1:2" x14ac:dyDescent="0.3">
      <c r="A340">
        <v>115</v>
      </c>
      <c r="B340">
        <v>8</v>
      </c>
    </row>
    <row r="341" spans="1:2" x14ac:dyDescent="0.3">
      <c r="A341">
        <v>124</v>
      </c>
      <c r="B341">
        <v>5.6</v>
      </c>
    </row>
    <row r="342" spans="1:2" x14ac:dyDescent="0.3">
      <c r="A342">
        <v>118</v>
      </c>
      <c r="B342">
        <v>5.9</v>
      </c>
    </row>
    <row r="343" spans="1:2" x14ac:dyDescent="0.3">
      <c r="A343">
        <v>98</v>
      </c>
      <c r="B343">
        <v>7.3</v>
      </c>
    </row>
    <row r="344" spans="1:2" x14ac:dyDescent="0.3">
      <c r="A344">
        <v>82</v>
      </c>
      <c r="B344">
        <v>7.9</v>
      </c>
    </row>
    <row r="345" spans="1:2" x14ac:dyDescent="0.3">
      <c r="A345">
        <v>98</v>
      </c>
      <c r="B345">
        <v>6.8</v>
      </c>
    </row>
    <row r="346" spans="1:2" x14ac:dyDescent="0.3">
      <c r="A346">
        <v>90</v>
      </c>
      <c r="B346">
        <v>6.6</v>
      </c>
    </row>
    <row r="347" spans="1:2" x14ac:dyDescent="0.3">
      <c r="A347">
        <v>130</v>
      </c>
      <c r="B347">
        <v>6.6</v>
      </c>
    </row>
    <row r="348" spans="1:2" x14ac:dyDescent="0.3">
      <c r="A348">
        <v>90</v>
      </c>
      <c r="B348">
        <v>7</v>
      </c>
    </row>
    <row r="349" spans="1:2" x14ac:dyDescent="0.3">
      <c r="A349">
        <v>94</v>
      </c>
      <c r="B349">
        <v>7</v>
      </c>
    </row>
    <row r="350" spans="1:2" x14ac:dyDescent="0.3">
      <c r="A350">
        <v>114</v>
      </c>
      <c r="B350">
        <v>7.3</v>
      </c>
    </row>
    <row r="351" spans="1:2" x14ac:dyDescent="0.3">
      <c r="A351">
        <v>94</v>
      </c>
      <c r="B351">
        <v>5.5</v>
      </c>
    </row>
    <row r="352" spans="1:2" x14ac:dyDescent="0.3">
      <c r="A352">
        <v>151</v>
      </c>
      <c r="B352">
        <v>8.5</v>
      </c>
    </row>
    <row r="353" spans="1:2" x14ac:dyDescent="0.3">
      <c r="A353">
        <v>88</v>
      </c>
      <c r="B353">
        <v>7.5</v>
      </c>
    </row>
    <row r="354" spans="1:2" x14ac:dyDescent="0.3">
      <c r="A354">
        <v>121</v>
      </c>
      <c r="B354">
        <v>7</v>
      </c>
    </row>
    <row r="355" spans="1:2" x14ac:dyDescent="0.3">
      <c r="A355">
        <v>158</v>
      </c>
      <c r="B355">
        <v>7.8</v>
      </c>
    </row>
    <row r="356" spans="1:2" x14ac:dyDescent="0.3">
      <c r="A356">
        <v>128</v>
      </c>
      <c r="B356">
        <v>7.6</v>
      </c>
    </row>
    <row r="357" spans="1:2" x14ac:dyDescent="0.3">
      <c r="A357">
        <v>128</v>
      </c>
      <c r="B357">
        <v>7.6</v>
      </c>
    </row>
    <row r="358" spans="1:2" x14ac:dyDescent="0.3">
      <c r="A358">
        <v>95</v>
      </c>
      <c r="B358">
        <v>6.8</v>
      </c>
    </row>
    <row r="359" spans="1:2" x14ac:dyDescent="0.3">
      <c r="A359">
        <v>92</v>
      </c>
      <c r="B359">
        <v>5</v>
      </c>
    </row>
    <row r="360" spans="1:2" x14ac:dyDescent="0.3">
      <c r="A360">
        <v>121</v>
      </c>
      <c r="B360">
        <v>7.1</v>
      </c>
    </row>
    <row r="361" spans="1:2" x14ac:dyDescent="0.3">
      <c r="A361">
        <v>113</v>
      </c>
      <c r="B361">
        <v>5.5</v>
      </c>
    </row>
    <row r="362" spans="1:2" x14ac:dyDescent="0.3">
      <c r="A362">
        <v>106</v>
      </c>
      <c r="B362">
        <v>5.6</v>
      </c>
    </row>
    <row r="363" spans="1:2" x14ac:dyDescent="0.3">
      <c r="A363">
        <v>146</v>
      </c>
      <c r="B363">
        <v>7.1</v>
      </c>
    </row>
    <row r="364" spans="1:2" x14ac:dyDescent="0.3">
      <c r="A364">
        <v>88</v>
      </c>
      <c r="B364">
        <v>4.9000000000000004</v>
      </c>
    </row>
    <row r="365" spans="1:2" x14ac:dyDescent="0.3">
      <c r="A365">
        <v>150</v>
      </c>
      <c r="B365">
        <v>7.4</v>
      </c>
    </row>
    <row r="366" spans="1:2" x14ac:dyDescent="0.3">
      <c r="A366">
        <v>119</v>
      </c>
      <c r="B366">
        <v>5.7</v>
      </c>
    </row>
    <row r="367" spans="1:2" x14ac:dyDescent="0.3">
      <c r="A367">
        <v>128</v>
      </c>
      <c r="B367">
        <v>6.4</v>
      </c>
    </row>
    <row r="368" spans="1:2" x14ac:dyDescent="0.3">
      <c r="A368">
        <v>106</v>
      </c>
      <c r="B368">
        <v>5.9</v>
      </c>
    </row>
    <row r="369" spans="1:2" x14ac:dyDescent="0.3">
      <c r="A369">
        <v>117</v>
      </c>
      <c r="B369">
        <v>5.5</v>
      </c>
    </row>
    <row r="370" spans="1:2" x14ac:dyDescent="0.3">
      <c r="A370">
        <v>129</v>
      </c>
      <c r="B370">
        <v>6.9</v>
      </c>
    </row>
    <row r="371" spans="1:2" x14ac:dyDescent="0.3">
      <c r="A371">
        <v>116</v>
      </c>
      <c r="B371">
        <v>6.2</v>
      </c>
    </row>
    <row r="372" spans="1:2" x14ac:dyDescent="0.3">
      <c r="A372">
        <v>114</v>
      </c>
      <c r="B372">
        <v>7</v>
      </c>
    </row>
    <row r="373" spans="1:2" x14ac:dyDescent="0.3">
      <c r="A373">
        <v>114</v>
      </c>
      <c r="B373">
        <v>5.6</v>
      </c>
    </row>
    <row r="374" spans="1:2" x14ac:dyDescent="0.3">
      <c r="A374">
        <v>96</v>
      </c>
      <c r="B374">
        <v>7</v>
      </c>
    </row>
    <row r="375" spans="1:2" x14ac:dyDescent="0.3">
      <c r="A375">
        <v>132</v>
      </c>
      <c r="B375">
        <v>6.8</v>
      </c>
    </row>
    <row r="376" spans="1:2" x14ac:dyDescent="0.3">
      <c r="A376">
        <v>104</v>
      </c>
      <c r="B376">
        <v>5.4</v>
      </c>
    </row>
    <row r="377" spans="1:2" x14ac:dyDescent="0.3">
      <c r="A377">
        <v>111</v>
      </c>
      <c r="B377">
        <v>6.1</v>
      </c>
    </row>
    <row r="378" spans="1:2" x14ac:dyDescent="0.3">
      <c r="A378">
        <v>138</v>
      </c>
      <c r="B378">
        <v>6.7</v>
      </c>
    </row>
    <row r="379" spans="1:2" x14ac:dyDescent="0.3">
      <c r="A379">
        <v>100</v>
      </c>
      <c r="B379">
        <v>4.3</v>
      </c>
    </row>
    <row r="380" spans="1:2" x14ac:dyDescent="0.3">
      <c r="A380">
        <v>129</v>
      </c>
      <c r="B380">
        <v>6.9</v>
      </c>
    </row>
    <row r="381" spans="1:2" x14ac:dyDescent="0.3">
      <c r="A381">
        <v>144</v>
      </c>
      <c r="B381">
        <v>8</v>
      </c>
    </row>
    <row r="382" spans="1:2" x14ac:dyDescent="0.3">
      <c r="A382">
        <v>110</v>
      </c>
      <c r="B382">
        <v>4.4000000000000004</v>
      </c>
    </row>
    <row r="383" spans="1:2" x14ac:dyDescent="0.3">
      <c r="A383">
        <v>140</v>
      </c>
      <c r="B383">
        <v>7.3</v>
      </c>
    </row>
    <row r="384" spans="1:2" x14ac:dyDescent="0.3">
      <c r="A384">
        <v>113</v>
      </c>
      <c r="B384">
        <v>6.3</v>
      </c>
    </row>
    <row r="385" spans="1:2" x14ac:dyDescent="0.3">
      <c r="A385">
        <v>106</v>
      </c>
      <c r="B385">
        <v>6.7</v>
      </c>
    </row>
    <row r="386" spans="1:2" x14ac:dyDescent="0.3">
      <c r="A386">
        <v>143</v>
      </c>
      <c r="B386">
        <v>7.7</v>
      </c>
    </row>
    <row r="387" spans="1:2" x14ac:dyDescent="0.3">
      <c r="A387">
        <v>108</v>
      </c>
      <c r="B387">
        <v>6.5</v>
      </c>
    </row>
    <row r="388" spans="1:2" x14ac:dyDescent="0.3">
      <c r="A388">
        <v>108</v>
      </c>
      <c r="B388">
        <v>7.8</v>
      </c>
    </row>
    <row r="389" spans="1:2" x14ac:dyDescent="0.3">
      <c r="A389">
        <v>124</v>
      </c>
      <c r="B389">
        <v>6.4</v>
      </c>
    </row>
    <row r="390" spans="1:2" x14ac:dyDescent="0.3">
      <c r="A390">
        <v>116</v>
      </c>
      <c r="B390">
        <v>7.8</v>
      </c>
    </row>
    <row r="391" spans="1:2" x14ac:dyDescent="0.3">
      <c r="A391">
        <v>110</v>
      </c>
      <c r="B391">
        <v>5.8</v>
      </c>
    </row>
    <row r="392" spans="1:2" x14ac:dyDescent="0.3">
      <c r="A392">
        <v>91</v>
      </c>
      <c r="B392">
        <v>7.1</v>
      </c>
    </row>
    <row r="393" spans="1:2" x14ac:dyDescent="0.3">
      <c r="A393">
        <v>107</v>
      </c>
      <c r="B393">
        <v>7.1</v>
      </c>
    </row>
    <row r="394" spans="1:2" x14ac:dyDescent="0.3">
      <c r="A394">
        <v>115</v>
      </c>
      <c r="B394">
        <v>6.8</v>
      </c>
    </row>
    <row r="395" spans="1:2" x14ac:dyDescent="0.3">
      <c r="A395">
        <v>100</v>
      </c>
      <c r="B395">
        <v>4.8</v>
      </c>
    </row>
    <row r="396" spans="1:2" x14ac:dyDescent="0.3">
      <c r="A396">
        <v>104</v>
      </c>
      <c r="B396">
        <v>6.2</v>
      </c>
    </row>
    <row r="397" spans="1:2" x14ac:dyDescent="0.3">
      <c r="A397">
        <v>138</v>
      </c>
      <c r="B397">
        <v>6.9</v>
      </c>
    </row>
    <row r="398" spans="1:2" x14ac:dyDescent="0.3">
      <c r="A398">
        <v>140</v>
      </c>
      <c r="B398">
        <v>7.3</v>
      </c>
    </row>
    <row r="399" spans="1:2" x14ac:dyDescent="0.3">
      <c r="A399">
        <v>120</v>
      </c>
      <c r="B399">
        <v>6.6</v>
      </c>
    </row>
    <row r="400" spans="1:2" x14ac:dyDescent="0.3">
      <c r="A400">
        <v>122</v>
      </c>
      <c r="B400">
        <v>6.9</v>
      </c>
    </row>
    <row r="401" spans="1:2" x14ac:dyDescent="0.3">
      <c r="A401">
        <v>83</v>
      </c>
      <c r="B401">
        <v>6.2</v>
      </c>
    </row>
    <row r="402" spans="1:2" x14ac:dyDescent="0.3">
      <c r="A402">
        <v>139</v>
      </c>
      <c r="B402">
        <v>6.7</v>
      </c>
    </row>
    <row r="403" spans="1:2" x14ac:dyDescent="0.3">
      <c r="A403">
        <v>131</v>
      </c>
      <c r="B403">
        <v>7.6</v>
      </c>
    </row>
    <row r="404" spans="1:2" x14ac:dyDescent="0.3">
      <c r="A404">
        <v>104</v>
      </c>
      <c r="B404">
        <v>6.7</v>
      </c>
    </row>
    <row r="405" spans="1:2" x14ac:dyDescent="0.3">
      <c r="A405">
        <v>130</v>
      </c>
      <c r="B405">
        <v>6.2</v>
      </c>
    </row>
    <row r="406" spans="1:2" x14ac:dyDescent="0.3">
      <c r="A406">
        <v>145</v>
      </c>
      <c r="B406">
        <v>7.3</v>
      </c>
    </row>
    <row r="407" spans="1:2" x14ac:dyDescent="0.3">
      <c r="A407">
        <v>104</v>
      </c>
      <c r="B407">
        <v>6</v>
      </c>
    </row>
    <row r="408" spans="1:2" x14ac:dyDescent="0.3">
      <c r="A408">
        <v>97</v>
      </c>
      <c r="B408">
        <v>7.1</v>
      </c>
    </row>
    <row r="409" spans="1:2" x14ac:dyDescent="0.3">
      <c r="A409">
        <v>178</v>
      </c>
      <c r="B409">
        <v>7.1</v>
      </c>
    </row>
    <row r="410" spans="1:2" x14ac:dyDescent="0.3">
      <c r="A410">
        <v>108</v>
      </c>
      <c r="B410">
        <v>5.5</v>
      </c>
    </row>
    <row r="411" spans="1:2" x14ac:dyDescent="0.3">
      <c r="A411">
        <v>106</v>
      </c>
      <c r="B411">
        <v>5.6</v>
      </c>
    </row>
    <row r="412" spans="1:2" x14ac:dyDescent="0.3">
      <c r="A412">
        <v>112</v>
      </c>
      <c r="B412">
        <v>7.5</v>
      </c>
    </row>
    <row r="413" spans="1:2" x14ac:dyDescent="0.3">
      <c r="A413">
        <v>135</v>
      </c>
      <c r="B413">
        <v>5.4</v>
      </c>
    </row>
    <row r="414" spans="1:2" x14ac:dyDescent="0.3">
      <c r="A414">
        <v>109</v>
      </c>
      <c r="B414">
        <v>4.3</v>
      </c>
    </row>
    <row r="415" spans="1:2" x14ac:dyDescent="0.3">
      <c r="A415">
        <v>86</v>
      </c>
      <c r="B415">
        <v>4.9000000000000004</v>
      </c>
    </row>
    <row r="416" spans="1:2" x14ac:dyDescent="0.3">
      <c r="A416">
        <v>95</v>
      </c>
      <c r="B416">
        <v>7.1</v>
      </c>
    </row>
    <row r="417" spans="1:2" x14ac:dyDescent="0.3">
      <c r="A417">
        <v>107</v>
      </c>
      <c r="B417">
        <v>6.4</v>
      </c>
    </row>
    <row r="418" spans="1:2" x14ac:dyDescent="0.3">
      <c r="A418">
        <v>130</v>
      </c>
      <c r="B418">
        <v>6.9</v>
      </c>
    </row>
    <row r="419" spans="1:2" x14ac:dyDescent="0.3">
      <c r="A419">
        <v>82</v>
      </c>
      <c r="B419">
        <v>4.3</v>
      </c>
    </row>
    <row r="420" spans="1:2" x14ac:dyDescent="0.3">
      <c r="A420">
        <v>88</v>
      </c>
      <c r="B420">
        <v>6.1</v>
      </c>
    </row>
    <row r="421" spans="1:2" x14ac:dyDescent="0.3">
      <c r="A421">
        <v>120</v>
      </c>
      <c r="B421">
        <v>7</v>
      </c>
    </row>
    <row r="422" spans="1:2" x14ac:dyDescent="0.3">
      <c r="A422">
        <v>162</v>
      </c>
      <c r="B422">
        <v>7.7</v>
      </c>
    </row>
    <row r="423" spans="1:2" x14ac:dyDescent="0.3">
      <c r="A423">
        <v>123</v>
      </c>
      <c r="B423">
        <v>5.9</v>
      </c>
    </row>
    <row r="424" spans="1:2" x14ac:dyDescent="0.3">
      <c r="A424">
        <v>101</v>
      </c>
      <c r="B424">
        <v>6.7</v>
      </c>
    </row>
    <row r="425" spans="1:2" x14ac:dyDescent="0.3">
      <c r="A425">
        <v>113</v>
      </c>
      <c r="B425">
        <v>6.5</v>
      </c>
    </row>
    <row r="426" spans="1:2" x14ac:dyDescent="0.3">
      <c r="A426">
        <v>110</v>
      </c>
      <c r="B426">
        <v>7.1</v>
      </c>
    </row>
    <row r="427" spans="1:2" x14ac:dyDescent="0.3">
      <c r="A427">
        <v>142</v>
      </c>
      <c r="B427">
        <v>7.3</v>
      </c>
    </row>
    <row r="428" spans="1:2" x14ac:dyDescent="0.3">
      <c r="A428">
        <v>102</v>
      </c>
      <c r="B428">
        <v>6.5</v>
      </c>
    </row>
    <row r="429" spans="1:2" x14ac:dyDescent="0.3">
      <c r="A429">
        <v>126</v>
      </c>
      <c r="B429">
        <v>7</v>
      </c>
    </row>
    <row r="430" spans="1:2" x14ac:dyDescent="0.3">
      <c r="A430">
        <v>83</v>
      </c>
      <c r="B430">
        <v>6.8</v>
      </c>
    </row>
    <row r="431" spans="1:2" x14ac:dyDescent="0.3">
      <c r="A431">
        <v>85</v>
      </c>
      <c r="B431">
        <v>7.2</v>
      </c>
    </row>
    <row r="432" spans="1:2" x14ac:dyDescent="0.3">
      <c r="A432">
        <v>120</v>
      </c>
      <c r="B432">
        <v>6.1</v>
      </c>
    </row>
    <row r="433" spans="1:2" x14ac:dyDescent="0.3">
      <c r="A433">
        <v>116</v>
      </c>
      <c r="B433">
        <v>6.7</v>
      </c>
    </row>
    <row r="434" spans="1:2" x14ac:dyDescent="0.3">
      <c r="A434">
        <v>113</v>
      </c>
      <c r="B434">
        <v>6.4</v>
      </c>
    </row>
    <row r="435" spans="1:2" x14ac:dyDescent="0.3">
      <c r="A435">
        <v>87</v>
      </c>
      <c r="B435">
        <v>4.4000000000000004</v>
      </c>
    </row>
    <row r="436" spans="1:2" x14ac:dyDescent="0.3">
      <c r="A436">
        <v>101</v>
      </c>
      <c r="B436">
        <v>5.4</v>
      </c>
    </row>
    <row r="437" spans="1:2" x14ac:dyDescent="0.3">
      <c r="A437">
        <v>110</v>
      </c>
      <c r="B437">
        <v>6.5</v>
      </c>
    </row>
    <row r="438" spans="1:2" x14ac:dyDescent="0.3">
      <c r="A438">
        <v>128</v>
      </c>
      <c r="B438">
        <v>6.7</v>
      </c>
    </row>
    <row r="439" spans="1:2" x14ac:dyDescent="0.3">
      <c r="A439">
        <v>138</v>
      </c>
      <c r="B439">
        <v>8.1</v>
      </c>
    </row>
    <row r="440" spans="1:2" x14ac:dyDescent="0.3">
      <c r="A440">
        <v>88</v>
      </c>
      <c r="B440">
        <v>5.6</v>
      </c>
    </row>
    <row r="441" spans="1:2" x14ac:dyDescent="0.3">
      <c r="A441">
        <v>91</v>
      </c>
      <c r="B441">
        <v>6.3</v>
      </c>
    </row>
    <row r="442" spans="1:2" x14ac:dyDescent="0.3">
      <c r="A442">
        <v>138</v>
      </c>
      <c r="B442">
        <v>7.3</v>
      </c>
    </row>
    <row r="443" spans="1:2" x14ac:dyDescent="0.3">
      <c r="A443">
        <v>99</v>
      </c>
      <c r="B443">
        <v>6.1</v>
      </c>
    </row>
    <row r="444" spans="1:2" x14ac:dyDescent="0.3">
      <c r="A444">
        <v>117</v>
      </c>
      <c r="B444">
        <v>7.7</v>
      </c>
    </row>
    <row r="445" spans="1:2" x14ac:dyDescent="0.3">
      <c r="A445">
        <v>117</v>
      </c>
      <c r="B445">
        <v>6.4</v>
      </c>
    </row>
    <row r="446" spans="1:2" x14ac:dyDescent="0.3">
      <c r="A446">
        <v>123</v>
      </c>
      <c r="B446">
        <v>6.8</v>
      </c>
    </row>
    <row r="447" spans="1:2" x14ac:dyDescent="0.3">
      <c r="A447">
        <v>118</v>
      </c>
      <c r="B447">
        <v>6.6</v>
      </c>
    </row>
    <row r="448" spans="1:2" x14ac:dyDescent="0.3">
      <c r="A448">
        <v>154</v>
      </c>
      <c r="B448">
        <v>7.2</v>
      </c>
    </row>
    <row r="449" spans="1:2" x14ac:dyDescent="0.3">
      <c r="A449">
        <v>118</v>
      </c>
      <c r="B449">
        <v>6.9</v>
      </c>
    </row>
    <row r="450" spans="1:2" x14ac:dyDescent="0.3">
      <c r="A450">
        <v>90</v>
      </c>
      <c r="B450">
        <v>5.2</v>
      </c>
    </row>
    <row r="451" spans="1:2" x14ac:dyDescent="0.3">
      <c r="A451">
        <v>113</v>
      </c>
      <c r="B451">
        <v>4.9000000000000004</v>
      </c>
    </row>
    <row r="452" spans="1:2" x14ac:dyDescent="0.3">
      <c r="A452">
        <v>88</v>
      </c>
      <c r="B452">
        <v>6.3</v>
      </c>
    </row>
    <row r="453" spans="1:2" x14ac:dyDescent="0.3">
      <c r="A453">
        <v>93</v>
      </c>
      <c r="B453">
        <v>5.6</v>
      </c>
    </row>
    <row r="454" spans="1:2" x14ac:dyDescent="0.3">
      <c r="A454">
        <v>104</v>
      </c>
      <c r="B454">
        <v>5.5</v>
      </c>
    </row>
    <row r="455" spans="1:2" x14ac:dyDescent="0.3">
      <c r="A455">
        <v>135</v>
      </c>
      <c r="B455">
        <v>6.7</v>
      </c>
    </row>
    <row r="456" spans="1:2" x14ac:dyDescent="0.3">
      <c r="A456">
        <v>134</v>
      </c>
      <c r="B456">
        <v>7.6</v>
      </c>
    </row>
    <row r="457" spans="1:2" x14ac:dyDescent="0.3">
      <c r="A457">
        <v>98</v>
      </c>
      <c r="B457">
        <v>5.7</v>
      </c>
    </row>
    <row r="458" spans="1:2" x14ac:dyDescent="0.3">
      <c r="A458">
        <v>80</v>
      </c>
      <c r="B458">
        <v>4.5999999999999996</v>
      </c>
    </row>
    <row r="459" spans="1:2" x14ac:dyDescent="0.3">
      <c r="A459">
        <v>83</v>
      </c>
      <c r="B459">
        <v>7</v>
      </c>
    </row>
    <row r="460" spans="1:2" x14ac:dyDescent="0.3">
      <c r="A460">
        <v>102</v>
      </c>
      <c r="B460">
        <v>5.2</v>
      </c>
    </row>
    <row r="461" spans="1:2" x14ac:dyDescent="0.3">
      <c r="A461">
        <v>130</v>
      </c>
      <c r="B461">
        <v>5.0999999999999996</v>
      </c>
    </row>
    <row r="462" spans="1:2" x14ac:dyDescent="0.3">
      <c r="A462">
        <v>129</v>
      </c>
      <c r="B462">
        <v>6.6</v>
      </c>
    </row>
    <row r="463" spans="1:2" x14ac:dyDescent="0.3">
      <c r="A463">
        <v>89</v>
      </c>
      <c r="B463">
        <v>6.7</v>
      </c>
    </row>
    <row r="464" spans="1:2" x14ac:dyDescent="0.3">
      <c r="A464">
        <v>74</v>
      </c>
      <c r="B464">
        <v>7.3</v>
      </c>
    </row>
    <row r="465" spans="1:2" x14ac:dyDescent="0.3">
      <c r="A465">
        <v>96</v>
      </c>
      <c r="B465">
        <v>5.9</v>
      </c>
    </row>
    <row r="466" spans="1:2" x14ac:dyDescent="0.3">
      <c r="A466">
        <v>114</v>
      </c>
      <c r="B466">
        <v>5.6</v>
      </c>
    </row>
    <row r="467" spans="1:2" x14ac:dyDescent="0.3">
      <c r="A467">
        <v>99</v>
      </c>
      <c r="B467">
        <v>6.5</v>
      </c>
    </row>
    <row r="468" spans="1:2" x14ac:dyDescent="0.3">
      <c r="A468">
        <v>129</v>
      </c>
      <c r="B468">
        <v>5.9</v>
      </c>
    </row>
    <row r="469" spans="1:2" x14ac:dyDescent="0.3">
      <c r="A469">
        <v>113</v>
      </c>
      <c r="B469">
        <v>7</v>
      </c>
    </row>
    <row r="470" spans="1:2" x14ac:dyDescent="0.3">
      <c r="A470">
        <v>90</v>
      </c>
      <c r="B470">
        <v>5.3</v>
      </c>
    </row>
    <row r="471" spans="1:2" x14ac:dyDescent="0.3">
      <c r="A471">
        <v>118</v>
      </c>
      <c r="B471">
        <v>5.9</v>
      </c>
    </row>
    <row r="472" spans="1:2" x14ac:dyDescent="0.3">
      <c r="A472">
        <v>106</v>
      </c>
      <c r="B472">
        <v>6.3</v>
      </c>
    </row>
    <row r="473" spans="1:2" x14ac:dyDescent="0.3">
      <c r="A473">
        <v>89</v>
      </c>
      <c r="B473">
        <v>6.3</v>
      </c>
    </row>
    <row r="474" spans="1:2" x14ac:dyDescent="0.3">
      <c r="A474">
        <v>145</v>
      </c>
      <c r="B474">
        <v>7.3</v>
      </c>
    </row>
    <row r="475" spans="1:2" x14ac:dyDescent="0.3">
      <c r="A475">
        <v>114</v>
      </c>
      <c r="B475">
        <v>5.8</v>
      </c>
    </row>
    <row r="476" spans="1:2" x14ac:dyDescent="0.3">
      <c r="A476">
        <v>87</v>
      </c>
      <c r="B476">
        <v>5.2</v>
      </c>
    </row>
    <row r="477" spans="1:2" x14ac:dyDescent="0.3">
      <c r="A477">
        <v>119</v>
      </c>
      <c r="B477">
        <v>2.4</v>
      </c>
    </row>
    <row r="478" spans="1:2" x14ac:dyDescent="0.3">
      <c r="A478">
        <v>91</v>
      </c>
      <c r="B478">
        <v>5.7</v>
      </c>
    </row>
    <row r="479" spans="1:2" x14ac:dyDescent="0.3">
      <c r="A479">
        <v>118</v>
      </c>
      <c r="B479">
        <v>5.8</v>
      </c>
    </row>
    <row r="480" spans="1:2" x14ac:dyDescent="0.3">
      <c r="A480">
        <v>116</v>
      </c>
      <c r="B480">
        <v>5.6</v>
      </c>
    </row>
    <row r="481" spans="1:2" x14ac:dyDescent="0.3">
      <c r="A481">
        <v>177</v>
      </c>
      <c r="B481">
        <v>6</v>
      </c>
    </row>
    <row r="482" spans="1:2" x14ac:dyDescent="0.3">
      <c r="A482">
        <v>97</v>
      </c>
      <c r="B482">
        <v>5.8</v>
      </c>
    </row>
    <row r="483" spans="1:2" x14ac:dyDescent="0.3">
      <c r="A483">
        <v>106</v>
      </c>
      <c r="B483">
        <v>6</v>
      </c>
    </row>
    <row r="484" spans="1:2" x14ac:dyDescent="0.3">
      <c r="A484">
        <v>106</v>
      </c>
      <c r="B484">
        <v>5.7</v>
      </c>
    </row>
    <row r="485" spans="1:2" x14ac:dyDescent="0.3">
      <c r="A485">
        <v>94</v>
      </c>
      <c r="B485">
        <v>6</v>
      </c>
    </row>
    <row r="486" spans="1:2" x14ac:dyDescent="0.3">
      <c r="A486">
        <v>104</v>
      </c>
      <c r="B486">
        <v>7.8</v>
      </c>
    </row>
    <row r="487" spans="1:2" x14ac:dyDescent="0.3">
      <c r="A487">
        <v>102</v>
      </c>
      <c r="B487">
        <v>4.2</v>
      </c>
    </row>
    <row r="488" spans="1:2" x14ac:dyDescent="0.3">
      <c r="A488">
        <v>105</v>
      </c>
      <c r="B488">
        <v>5.6</v>
      </c>
    </row>
    <row r="489" spans="1:2" x14ac:dyDescent="0.3">
      <c r="A489">
        <v>89</v>
      </c>
      <c r="B489">
        <v>4.4000000000000004</v>
      </c>
    </row>
    <row r="490" spans="1:2" x14ac:dyDescent="0.3">
      <c r="A490">
        <v>135</v>
      </c>
      <c r="B490">
        <v>8.1999999999999993</v>
      </c>
    </row>
    <row r="491" spans="1:2" x14ac:dyDescent="0.3">
      <c r="A491">
        <v>73</v>
      </c>
      <c r="B491">
        <v>8.5</v>
      </c>
    </row>
    <row r="492" spans="1:2" x14ac:dyDescent="0.3">
      <c r="A492">
        <v>94</v>
      </c>
      <c r="B492">
        <v>5.8</v>
      </c>
    </row>
    <row r="493" spans="1:2" x14ac:dyDescent="0.3">
      <c r="A493">
        <v>95</v>
      </c>
      <c r="B493">
        <v>6.5</v>
      </c>
    </row>
    <row r="494" spans="1:2" x14ac:dyDescent="0.3">
      <c r="A494">
        <v>124</v>
      </c>
      <c r="B494">
        <v>7.2</v>
      </c>
    </row>
    <row r="495" spans="1:2" x14ac:dyDescent="0.3">
      <c r="A495">
        <v>136</v>
      </c>
      <c r="B495">
        <v>6.7</v>
      </c>
    </row>
    <row r="496" spans="1:2" x14ac:dyDescent="0.3">
      <c r="A496">
        <v>91</v>
      </c>
      <c r="B496">
        <v>3.4</v>
      </c>
    </row>
    <row r="497" spans="1:2" x14ac:dyDescent="0.3">
      <c r="A497">
        <v>107</v>
      </c>
      <c r="B497">
        <v>5.9</v>
      </c>
    </row>
    <row r="498" spans="1:2" x14ac:dyDescent="0.3">
      <c r="A498">
        <v>108</v>
      </c>
      <c r="B498">
        <v>7.8</v>
      </c>
    </row>
    <row r="499" spans="1:2" x14ac:dyDescent="0.3">
      <c r="A499">
        <v>99</v>
      </c>
      <c r="B499">
        <v>5.9</v>
      </c>
    </row>
    <row r="500" spans="1:2" x14ac:dyDescent="0.3">
      <c r="A500">
        <v>92</v>
      </c>
      <c r="B500">
        <v>4.0999999999999996</v>
      </c>
    </row>
    <row r="501" spans="1:2" x14ac:dyDescent="0.3">
      <c r="A501">
        <v>87</v>
      </c>
      <c r="B501">
        <v>6.8</v>
      </c>
    </row>
    <row r="502" spans="1:2" x14ac:dyDescent="0.3">
      <c r="A502">
        <v>110</v>
      </c>
      <c r="B502">
        <v>5.8</v>
      </c>
    </row>
    <row r="503" spans="1:2" x14ac:dyDescent="0.3">
      <c r="A503">
        <v>98</v>
      </c>
      <c r="B503">
        <v>7.5</v>
      </c>
    </row>
    <row r="504" spans="1:2" x14ac:dyDescent="0.3">
      <c r="A504">
        <v>154</v>
      </c>
      <c r="B504">
        <v>6.9</v>
      </c>
    </row>
    <row r="505" spans="1:2" x14ac:dyDescent="0.3">
      <c r="A505">
        <v>129</v>
      </c>
      <c r="B505">
        <v>6.5</v>
      </c>
    </row>
    <row r="506" spans="1:2" x14ac:dyDescent="0.3">
      <c r="A506">
        <v>86</v>
      </c>
      <c r="B506">
        <v>6.9</v>
      </c>
    </row>
    <row r="507" spans="1:2" x14ac:dyDescent="0.3">
      <c r="A507">
        <v>109</v>
      </c>
      <c r="B507">
        <v>7.9</v>
      </c>
    </row>
    <row r="508" spans="1:2" x14ac:dyDescent="0.3">
      <c r="A508">
        <v>104</v>
      </c>
      <c r="B508">
        <v>7.4</v>
      </c>
    </row>
    <row r="509" spans="1:2" x14ac:dyDescent="0.3">
      <c r="A509">
        <v>110</v>
      </c>
      <c r="B509">
        <v>6.7</v>
      </c>
    </row>
    <row r="510" spans="1:2" x14ac:dyDescent="0.3">
      <c r="A510">
        <v>136</v>
      </c>
      <c r="B510">
        <v>7.4</v>
      </c>
    </row>
    <row r="511" spans="1:2" x14ac:dyDescent="0.3">
      <c r="A511">
        <v>115</v>
      </c>
      <c r="B511">
        <v>6.9</v>
      </c>
    </row>
    <row r="512" spans="1:2" x14ac:dyDescent="0.3">
      <c r="A512">
        <v>99</v>
      </c>
      <c r="B512">
        <v>6.8</v>
      </c>
    </row>
    <row r="513" spans="1:2" x14ac:dyDescent="0.3">
      <c r="A513">
        <v>117</v>
      </c>
      <c r="B513">
        <v>6.7</v>
      </c>
    </row>
    <row r="514" spans="1:2" x14ac:dyDescent="0.3">
      <c r="A514">
        <v>125</v>
      </c>
      <c r="B514">
        <v>5.0999999999999996</v>
      </c>
    </row>
    <row r="515" spans="1:2" x14ac:dyDescent="0.3">
      <c r="A515">
        <v>110</v>
      </c>
      <c r="B515">
        <v>4.0999999999999996</v>
      </c>
    </row>
    <row r="516" spans="1:2" x14ac:dyDescent="0.3">
      <c r="A516">
        <v>125</v>
      </c>
      <c r="B516">
        <v>7.3</v>
      </c>
    </row>
    <row r="517" spans="1:2" x14ac:dyDescent="0.3">
      <c r="A517">
        <v>102</v>
      </c>
      <c r="B517">
        <v>6</v>
      </c>
    </row>
    <row r="518" spans="1:2" x14ac:dyDescent="0.3">
      <c r="A518">
        <v>128</v>
      </c>
      <c r="B518">
        <v>7.3</v>
      </c>
    </row>
    <row r="519" spans="1:2" x14ac:dyDescent="0.3">
      <c r="A519">
        <v>100</v>
      </c>
      <c r="B519">
        <v>5.4</v>
      </c>
    </row>
    <row r="520" spans="1:2" x14ac:dyDescent="0.3">
      <c r="A520">
        <v>124</v>
      </c>
      <c r="B520">
        <v>5.9</v>
      </c>
    </row>
    <row r="521" spans="1:2" x14ac:dyDescent="0.3">
      <c r="A521">
        <v>102</v>
      </c>
      <c r="B521">
        <v>7.1</v>
      </c>
    </row>
    <row r="522" spans="1:2" x14ac:dyDescent="0.3">
      <c r="A522">
        <v>90</v>
      </c>
      <c r="B522">
        <v>6</v>
      </c>
    </row>
    <row r="523" spans="1:2" x14ac:dyDescent="0.3">
      <c r="A523">
        <v>130</v>
      </c>
      <c r="B523">
        <v>6.5</v>
      </c>
    </row>
    <row r="524" spans="1:2" x14ac:dyDescent="0.3">
      <c r="A524">
        <v>118</v>
      </c>
      <c r="B524">
        <v>5.7</v>
      </c>
    </row>
    <row r="525" spans="1:2" x14ac:dyDescent="0.3">
      <c r="A525">
        <v>163</v>
      </c>
      <c r="B525">
        <v>7.6</v>
      </c>
    </row>
    <row r="526" spans="1:2" x14ac:dyDescent="0.3">
      <c r="A526">
        <v>142</v>
      </c>
      <c r="B526">
        <v>6.6</v>
      </c>
    </row>
    <row r="527" spans="1:2" x14ac:dyDescent="0.3">
      <c r="A527">
        <v>100</v>
      </c>
      <c r="B527">
        <v>5.4</v>
      </c>
    </row>
    <row r="528" spans="1:2" x14ac:dyDescent="0.3">
      <c r="A528">
        <v>116</v>
      </c>
      <c r="B528">
        <v>7.3</v>
      </c>
    </row>
    <row r="529" spans="1:2" x14ac:dyDescent="0.3">
      <c r="A529">
        <v>131</v>
      </c>
      <c r="B529">
        <v>6.5</v>
      </c>
    </row>
    <row r="530" spans="1:2" x14ac:dyDescent="0.3">
      <c r="A530">
        <v>91</v>
      </c>
      <c r="B530">
        <v>6.6</v>
      </c>
    </row>
    <row r="531" spans="1:2" x14ac:dyDescent="0.3">
      <c r="A531">
        <v>123</v>
      </c>
      <c r="B531">
        <v>6.6</v>
      </c>
    </row>
    <row r="532" spans="1:2" x14ac:dyDescent="0.3">
      <c r="A532">
        <v>134</v>
      </c>
      <c r="B532">
        <v>5.9</v>
      </c>
    </row>
    <row r="533" spans="1:2" x14ac:dyDescent="0.3">
      <c r="A533">
        <v>148</v>
      </c>
      <c r="B533">
        <v>6.7</v>
      </c>
    </row>
    <row r="534" spans="1:2" x14ac:dyDescent="0.3">
      <c r="A534">
        <v>110</v>
      </c>
      <c r="B534">
        <v>6.1</v>
      </c>
    </row>
    <row r="535" spans="1:2" x14ac:dyDescent="0.3">
      <c r="A535">
        <v>113</v>
      </c>
      <c r="B535">
        <v>6.6</v>
      </c>
    </row>
    <row r="536" spans="1:2" x14ac:dyDescent="0.3">
      <c r="A536">
        <v>94</v>
      </c>
      <c r="B536">
        <v>6.6</v>
      </c>
    </row>
    <row r="537" spans="1:2" x14ac:dyDescent="0.3">
      <c r="A537">
        <v>116</v>
      </c>
      <c r="B537">
        <v>5.3</v>
      </c>
    </row>
    <row r="538" spans="1:2" x14ac:dyDescent="0.3">
      <c r="A538">
        <v>99</v>
      </c>
      <c r="B538">
        <v>6</v>
      </c>
    </row>
    <row r="539" spans="1:2" x14ac:dyDescent="0.3">
      <c r="A539">
        <v>93</v>
      </c>
      <c r="B539">
        <v>4.7</v>
      </c>
    </row>
    <row r="540" spans="1:2" x14ac:dyDescent="0.3">
      <c r="A540">
        <v>113</v>
      </c>
      <c r="B540">
        <v>6.1</v>
      </c>
    </row>
    <row r="541" spans="1:2" x14ac:dyDescent="0.3">
      <c r="A541">
        <v>106</v>
      </c>
      <c r="B541">
        <v>7.2</v>
      </c>
    </row>
    <row r="542" spans="1:2" x14ac:dyDescent="0.3">
      <c r="A542">
        <v>91</v>
      </c>
      <c r="B542">
        <v>6.4</v>
      </c>
    </row>
    <row r="543" spans="1:2" x14ac:dyDescent="0.3">
      <c r="A543">
        <v>128</v>
      </c>
      <c r="B543">
        <v>6.1</v>
      </c>
    </row>
    <row r="544" spans="1:2" x14ac:dyDescent="0.3">
      <c r="A544">
        <v>98</v>
      </c>
      <c r="B544">
        <v>5.9</v>
      </c>
    </row>
    <row r="545" spans="1:2" x14ac:dyDescent="0.3">
      <c r="A545">
        <v>134</v>
      </c>
      <c r="B545">
        <v>6</v>
      </c>
    </row>
    <row r="546" spans="1:2" x14ac:dyDescent="0.3">
      <c r="A546">
        <v>97</v>
      </c>
      <c r="B546">
        <v>6.3</v>
      </c>
    </row>
    <row r="547" spans="1:2" x14ac:dyDescent="0.3">
      <c r="A547">
        <v>112</v>
      </c>
      <c r="B547">
        <v>5.6</v>
      </c>
    </row>
    <row r="548" spans="1:2" x14ac:dyDescent="0.3">
      <c r="A548">
        <v>153</v>
      </c>
      <c r="B548">
        <v>6.4</v>
      </c>
    </row>
    <row r="549" spans="1:2" x14ac:dyDescent="0.3">
      <c r="A549">
        <v>110</v>
      </c>
      <c r="B549">
        <v>7.1</v>
      </c>
    </row>
    <row r="550" spans="1:2" x14ac:dyDescent="0.3">
      <c r="A550">
        <v>122</v>
      </c>
      <c r="B550">
        <v>6.6</v>
      </c>
    </row>
    <row r="551" spans="1:2" x14ac:dyDescent="0.3">
      <c r="A551">
        <v>87</v>
      </c>
      <c r="B551">
        <v>4.5999999999999996</v>
      </c>
    </row>
    <row r="552" spans="1:2" x14ac:dyDescent="0.3">
      <c r="A552">
        <v>178</v>
      </c>
      <c r="B552">
        <v>8.4</v>
      </c>
    </row>
    <row r="553" spans="1:2" x14ac:dyDescent="0.3">
      <c r="A553">
        <v>125</v>
      </c>
      <c r="B553">
        <v>7.1</v>
      </c>
    </row>
    <row r="554" spans="1:2" x14ac:dyDescent="0.3">
      <c r="A554">
        <v>87</v>
      </c>
      <c r="B554">
        <v>7.4</v>
      </c>
    </row>
    <row r="555" spans="1:2" x14ac:dyDescent="0.3">
      <c r="A555">
        <v>152</v>
      </c>
      <c r="B555">
        <v>6.9</v>
      </c>
    </row>
    <row r="556" spans="1:2" x14ac:dyDescent="0.3">
      <c r="A556">
        <v>116</v>
      </c>
      <c r="B556">
        <v>4.5</v>
      </c>
    </row>
    <row r="557" spans="1:2" x14ac:dyDescent="0.3">
      <c r="A557">
        <v>109</v>
      </c>
      <c r="B557">
        <v>7.1</v>
      </c>
    </row>
    <row r="558" spans="1:2" x14ac:dyDescent="0.3">
      <c r="A558">
        <v>108</v>
      </c>
      <c r="B558">
        <v>6.5</v>
      </c>
    </row>
    <row r="559" spans="1:2" x14ac:dyDescent="0.3">
      <c r="A559">
        <v>85</v>
      </c>
      <c r="B559">
        <v>5.3</v>
      </c>
    </row>
    <row r="560" spans="1:2" x14ac:dyDescent="0.3">
      <c r="A560">
        <v>106</v>
      </c>
      <c r="B560">
        <v>6.7</v>
      </c>
    </row>
    <row r="561" spans="1:2" x14ac:dyDescent="0.3">
      <c r="A561">
        <v>93</v>
      </c>
      <c r="B561">
        <v>7.2</v>
      </c>
    </row>
    <row r="562" spans="1:2" x14ac:dyDescent="0.3">
      <c r="A562">
        <v>117</v>
      </c>
      <c r="B562">
        <v>7.2</v>
      </c>
    </row>
    <row r="563" spans="1:2" x14ac:dyDescent="0.3">
      <c r="A563">
        <v>116</v>
      </c>
      <c r="B563">
        <v>5.5</v>
      </c>
    </row>
    <row r="564" spans="1:2" x14ac:dyDescent="0.3">
      <c r="A564">
        <v>132</v>
      </c>
      <c r="B564">
        <v>5.8</v>
      </c>
    </row>
    <row r="565" spans="1:2" x14ac:dyDescent="0.3">
      <c r="A565">
        <v>92</v>
      </c>
      <c r="B565">
        <v>6</v>
      </c>
    </row>
    <row r="566" spans="1:2" x14ac:dyDescent="0.3">
      <c r="A566">
        <v>139</v>
      </c>
      <c r="B566">
        <v>6.6</v>
      </c>
    </row>
    <row r="567" spans="1:2" x14ac:dyDescent="0.3">
      <c r="A567">
        <v>153</v>
      </c>
      <c r="B567">
        <v>8.3000000000000007</v>
      </c>
    </row>
    <row r="568" spans="1:2" x14ac:dyDescent="0.3">
      <c r="A568">
        <v>142</v>
      </c>
      <c r="B568">
        <v>6.7</v>
      </c>
    </row>
    <row r="569" spans="1:2" x14ac:dyDescent="0.3">
      <c r="A569">
        <v>101</v>
      </c>
      <c r="B569">
        <v>6</v>
      </c>
    </row>
    <row r="570" spans="1:2" x14ac:dyDescent="0.3">
      <c r="A570">
        <v>124</v>
      </c>
      <c r="B570">
        <v>7.1</v>
      </c>
    </row>
    <row r="571" spans="1:2" x14ac:dyDescent="0.3">
      <c r="A571">
        <v>117</v>
      </c>
      <c r="B571">
        <v>6</v>
      </c>
    </row>
    <row r="572" spans="1:2" x14ac:dyDescent="0.3">
      <c r="A572">
        <v>141</v>
      </c>
      <c r="B572">
        <v>6.9</v>
      </c>
    </row>
    <row r="573" spans="1:2" x14ac:dyDescent="0.3">
      <c r="A573">
        <v>110</v>
      </c>
      <c r="B573">
        <v>5.6</v>
      </c>
    </row>
    <row r="574" spans="1:2" x14ac:dyDescent="0.3">
      <c r="A574">
        <v>109</v>
      </c>
      <c r="B574">
        <v>5.6</v>
      </c>
    </row>
    <row r="575" spans="1:2" x14ac:dyDescent="0.3">
      <c r="A575">
        <v>88</v>
      </c>
      <c r="B575">
        <v>4.5</v>
      </c>
    </row>
    <row r="576" spans="1:2" x14ac:dyDescent="0.3">
      <c r="A576">
        <v>124</v>
      </c>
      <c r="B576">
        <v>7.1</v>
      </c>
    </row>
    <row r="577" spans="1:2" x14ac:dyDescent="0.3">
      <c r="A577">
        <v>119</v>
      </c>
      <c r="B577">
        <v>6.5</v>
      </c>
    </row>
    <row r="578" spans="1:2" x14ac:dyDescent="0.3">
      <c r="A578">
        <v>103</v>
      </c>
      <c r="B578">
        <v>6.4</v>
      </c>
    </row>
    <row r="579" spans="1:2" x14ac:dyDescent="0.3">
      <c r="A579">
        <v>116</v>
      </c>
      <c r="B579">
        <v>5.8</v>
      </c>
    </row>
    <row r="580" spans="1:2" x14ac:dyDescent="0.3">
      <c r="A580">
        <v>125</v>
      </c>
      <c r="B580">
        <v>8</v>
      </c>
    </row>
    <row r="581" spans="1:2" x14ac:dyDescent="0.3">
      <c r="A581">
        <v>125</v>
      </c>
      <c r="B581">
        <v>6.2</v>
      </c>
    </row>
    <row r="582" spans="1:2" x14ac:dyDescent="0.3">
      <c r="A582">
        <v>146</v>
      </c>
      <c r="B582">
        <v>7.2</v>
      </c>
    </row>
    <row r="583" spans="1:2" x14ac:dyDescent="0.3">
      <c r="A583">
        <v>118</v>
      </c>
      <c r="B583">
        <v>6.1</v>
      </c>
    </row>
    <row r="584" spans="1:2" x14ac:dyDescent="0.3">
      <c r="A584">
        <v>171</v>
      </c>
      <c r="B584">
        <v>7.6</v>
      </c>
    </row>
    <row r="585" spans="1:2" x14ac:dyDescent="0.3">
      <c r="A585">
        <v>136</v>
      </c>
      <c r="B585">
        <v>6.3</v>
      </c>
    </row>
    <row r="586" spans="1:2" x14ac:dyDescent="0.3">
      <c r="A586">
        <v>92</v>
      </c>
      <c r="B586">
        <v>6.3</v>
      </c>
    </row>
    <row r="587" spans="1:2" x14ac:dyDescent="0.3">
      <c r="A587">
        <v>116</v>
      </c>
      <c r="B587">
        <v>6.3</v>
      </c>
    </row>
    <row r="588" spans="1:2" x14ac:dyDescent="0.3">
      <c r="A588">
        <v>127</v>
      </c>
      <c r="B588">
        <v>7.7</v>
      </c>
    </row>
    <row r="589" spans="1:2" x14ac:dyDescent="0.3">
      <c r="A589">
        <v>136</v>
      </c>
      <c r="B589">
        <v>7</v>
      </c>
    </row>
    <row r="590" spans="1:2" x14ac:dyDescent="0.3">
      <c r="A590">
        <v>111</v>
      </c>
      <c r="B590">
        <v>5.3</v>
      </c>
    </row>
    <row r="591" spans="1:2" x14ac:dyDescent="0.3">
      <c r="A591">
        <v>116</v>
      </c>
      <c r="B591">
        <v>5.6</v>
      </c>
    </row>
    <row r="592" spans="1:2" x14ac:dyDescent="0.3">
      <c r="A592">
        <v>113</v>
      </c>
      <c r="B592">
        <v>5.2</v>
      </c>
    </row>
    <row r="593" spans="1:2" x14ac:dyDescent="0.3">
      <c r="A593">
        <v>97</v>
      </c>
      <c r="B593">
        <v>5.4</v>
      </c>
    </row>
    <row r="594" spans="1:2" x14ac:dyDescent="0.3">
      <c r="A594">
        <v>88</v>
      </c>
      <c r="B594">
        <v>6.4</v>
      </c>
    </row>
    <row r="595" spans="1:2" x14ac:dyDescent="0.3">
      <c r="A595">
        <v>136</v>
      </c>
      <c r="B595">
        <v>5.9</v>
      </c>
    </row>
    <row r="596" spans="1:2" x14ac:dyDescent="0.3">
      <c r="A596">
        <v>125</v>
      </c>
      <c r="B596">
        <v>6.3</v>
      </c>
    </row>
    <row r="597" spans="1:2" x14ac:dyDescent="0.3">
      <c r="A597">
        <v>116</v>
      </c>
      <c r="B597">
        <v>6.5</v>
      </c>
    </row>
    <row r="598" spans="1:2" x14ac:dyDescent="0.3">
      <c r="A598">
        <v>98</v>
      </c>
      <c r="B598">
        <v>3</v>
      </c>
    </row>
    <row r="599" spans="1:2" x14ac:dyDescent="0.3">
      <c r="A599">
        <v>91</v>
      </c>
      <c r="B599">
        <v>3.6</v>
      </c>
    </row>
    <row r="600" spans="1:2" x14ac:dyDescent="0.3">
      <c r="A600">
        <v>97</v>
      </c>
      <c r="B600">
        <v>5.8</v>
      </c>
    </row>
    <row r="601" spans="1:2" x14ac:dyDescent="0.3">
      <c r="A601">
        <v>95</v>
      </c>
      <c r="B601">
        <v>6.2</v>
      </c>
    </row>
    <row r="602" spans="1:2" x14ac:dyDescent="0.3">
      <c r="A602">
        <v>88</v>
      </c>
      <c r="B602">
        <v>5.6</v>
      </c>
    </row>
    <row r="603" spans="1:2" x14ac:dyDescent="0.3">
      <c r="A603">
        <v>133</v>
      </c>
      <c r="B603">
        <v>5.4</v>
      </c>
    </row>
    <row r="604" spans="1:2" x14ac:dyDescent="0.3">
      <c r="A604">
        <v>106</v>
      </c>
      <c r="B604">
        <v>6.1</v>
      </c>
    </row>
    <row r="605" spans="1:2" x14ac:dyDescent="0.3">
      <c r="A605">
        <v>116</v>
      </c>
      <c r="B605">
        <v>4.2</v>
      </c>
    </row>
    <row r="606" spans="1:2" x14ac:dyDescent="0.3">
      <c r="A606">
        <v>115</v>
      </c>
      <c r="B606">
        <v>6.7</v>
      </c>
    </row>
    <row r="607" spans="1:2" x14ac:dyDescent="0.3">
      <c r="A607">
        <v>99</v>
      </c>
      <c r="B607">
        <v>4.2</v>
      </c>
    </row>
    <row r="608" spans="1:2" x14ac:dyDescent="0.3">
      <c r="A608">
        <v>124</v>
      </c>
      <c r="B608">
        <v>6.4</v>
      </c>
    </row>
    <row r="609" spans="1:2" x14ac:dyDescent="0.3">
      <c r="A609">
        <v>124</v>
      </c>
      <c r="B609">
        <v>4.9000000000000004</v>
      </c>
    </row>
    <row r="610" spans="1:2" x14ac:dyDescent="0.3">
      <c r="A610">
        <v>124</v>
      </c>
      <c r="B610">
        <v>6.8</v>
      </c>
    </row>
    <row r="611" spans="1:2" x14ac:dyDescent="0.3">
      <c r="A611">
        <v>87</v>
      </c>
      <c r="B611">
        <v>7.7</v>
      </c>
    </row>
    <row r="612" spans="1:2" x14ac:dyDescent="0.3">
      <c r="A612">
        <v>105</v>
      </c>
      <c r="B612">
        <v>5.6</v>
      </c>
    </row>
    <row r="613" spans="1:2" x14ac:dyDescent="0.3">
      <c r="A613">
        <v>125</v>
      </c>
      <c r="B613">
        <v>6.4</v>
      </c>
    </row>
    <row r="614" spans="1:2" x14ac:dyDescent="0.3">
      <c r="A614">
        <v>141</v>
      </c>
      <c r="B614">
        <v>7.2</v>
      </c>
    </row>
    <row r="615" spans="1:2" x14ac:dyDescent="0.3">
      <c r="A615">
        <v>121</v>
      </c>
      <c r="B615">
        <v>6</v>
      </c>
    </row>
    <row r="616" spans="1:2" x14ac:dyDescent="0.3">
      <c r="A616">
        <v>111</v>
      </c>
      <c r="B616">
        <v>5.9</v>
      </c>
    </row>
    <row r="617" spans="1:2" x14ac:dyDescent="0.3">
      <c r="A617">
        <v>157</v>
      </c>
      <c r="B617">
        <v>7.9</v>
      </c>
    </row>
    <row r="618" spans="1:2" x14ac:dyDescent="0.3">
      <c r="A618">
        <v>128</v>
      </c>
      <c r="B618">
        <v>7.1</v>
      </c>
    </row>
    <row r="619" spans="1:2" x14ac:dyDescent="0.3">
      <c r="A619">
        <v>105</v>
      </c>
      <c r="B619">
        <v>5.9</v>
      </c>
    </row>
    <row r="620" spans="1:2" x14ac:dyDescent="0.3">
      <c r="A620">
        <v>113</v>
      </c>
      <c r="B620">
        <v>6.2</v>
      </c>
    </row>
    <row r="621" spans="1:2" x14ac:dyDescent="0.3">
      <c r="A621">
        <v>121</v>
      </c>
      <c r="B621">
        <v>7</v>
      </c>
    </row>
    <row r="622" spans="1:2" x14ac:dyDescent="0.3">
      <c r="A622">
        <v>102</v>
      </c>
      <c r="B622">
        <v>5.4</v>
      </c>
    </row>
    <row r="623" spans="1:2" x14ac:dyDescent="0.3">
      <c r="A623">
        <v>169</v>
      </c>
      <c r="B623">
        <v>8.6</v>
      </c>
    </row>
    <row r="624" spans="1:2" x14ac:dyDescent="0.3">
      <c r="A624">
        <v>132</v>
      </c>
      <c r="B624">
        <v>6.5</v>
      </c>
    </row>
    <row r="625" spans="1:2" x14ac:dyDescent="0.3">
      <c r="A625">
        <v>127</v>
      </c>
      <c r="B625">
        <v>6.4</v>
      </c>
    </row>
    <row r="626" spans="1:2" x14ac:dyDescent="0.3">
      <c r="A626">
        <v>103</v>
      </c>
      <c r="B626">
        <v>7.6</v>
      </c>
    </row>
    <row r="627" spans="1:2" x14ac:dyDescent="0.3">
      <c r="A627">
        <v>136</v>
      </c>
      <c r="B627">
        <v>5.5</v>
      </c>
    </row>
    <row r="628" spans="1:2" x14ac:dyDescent="0.3">
      <c r="A628">
        <v>150</v>
      </c>
      <c r="B628">
        <v>7.4</v>
      </c>
    </row>
    <row r="629" spans="1:2" x14ac:dyDescent="0.3">
      <c r="A629">
        <v>136</v>
      </c>
      <c r="B629">
        <v>8.6999999999999993</v>
      </c>
    </row>
    <row r="630" spans="1:2" x14ac:dyDescent="0.3">
      <c r="A630">
        <v>140</v>
      </c>
      <c r="B630">
        <v>7.6</v>
      </c>
    </row>
    <row r="631" spans="1:2" x14ac:dyDescent="0.3">
      <c r="A631">
        <v>113</v>
      </c>
      <c r="B631">
        <v>7.5</v>
      </c>
    </row>
    <row r="632" spans="1:2" x14ac:dyDescent="0.3">
      <c r="A632">
        <v>104</v>
      </c>
      <c r="B632">
        <v>5.5</v>
      </c>
    </row>
    <row r="633" spans="1:2" x14ac:dyDescent="0.3">
      <c r="A633">
        <v>158</v>
      </c>
      <c r="B633">
        <v>7.6</v>
      </c>
    </row>
    <row r="634" spans="1:2" x14ac:dyDescent="0.3">
      <c r="A634">
        <v>119</v>
      </c>
      <c r="B634">
        <v>6.5</v>
      </c>
    </row>
    <row r="635" spans="1:2" x14ac:dyDescent="0.3">
      <c r="A635">
        <v>106</v>
      </c>
      <c r="B635">
        <v>6.9</v>
      </c>
    </row>
    <row r="636" spans="1:2" x14ac:dyDescent="0.3">
      <c r="A636">
        <v>136</v>
      </c>
      <c r="B636">
        <v>6.7</v>
      </c>
    </row>
    <row r="637" spans="1:2" x14ac:dyDescent="0.3">
      <c r="A637">
        <v>95</v>
      </c>
      <c r="B637">
        <v>6.6</v>
      </c>
    </row>
    <row r="638" spans="1:2" x14ac:dyDescent="0.3">
      <c r="A638">
        <v>137</v>
      </c>
      <c r="B638">
        <v>7.2</v>
      </c>
    </row>
    <row r="639" spans="1:2" x14ac:dyDescent="0.3">
      <c r="A639">
        <v>130</v>
      </c>
      <c r="B639">
        <v>6.4</v>
      </c>
    </row>
    <row r="640" spans="1:2" x14ac:dyDescent="0.3">
      <c r="A640">
        <v>124</v>
      </c>
      <c r="B640">
        <v>6.4</v>
      </c>
    </row>
    <row r="641" spans="1:2" x14ac:dyDescent="0.3">
      <c r="A641">
        <v>108</v>
      </c>
      <c r="B641">
        <v>6</v>
      </c>
    </row>
    <row r="642" spans="1:2" x14ac:dyDescent="0.3">
      <c r="A642">
        <v>104</v>
      </c>
      <c r="B642">
        <v>6.1</v>
      </c>
    </row>
    <row r="643" spans="1:2" x14ac:dyDescent="0.3">
      <c r="A643">
        <v>129</v>
      </c>
      <c r="B643">
        <v>6</v>
      </c>
    </row>
    <row r="644" spans="1:2" x14ac:dyDescent="0.3">
      <c r="A644">
        <v>117</v>
      </c>
      <c r="B644">
        <v>6.4</v>
      </c>
    </row>
    <row r="645" spans="1:2" x14ac:dyDescent="0.3">
      <c r="A645">
        <v>99</v>
      </c>
      <c r="B645">
        <v>6.4</v>
      </c>
    </row>
    <row r="646" spans="1:2" x14ac:dyDescent="0.3">
      <c r="A646">
        <v>159</v>
      </c>
      <c r="B646">
        <v>7.3</v>
      </c>
    </row>
    <row r="647" spans="1:2" x14ac:dyDescent="0.3">
      <c r="A647">
        <v>118</v>
      </c>
      <c r="B647">
        <v>5.2</v>
      </c>
    </row>
    <row r="648" spans="1:2" x14ac:dyDescent="0.3">
      <c r="A648">
        <v>105</v>
      </c>
      <c r="B648">
        <v>6.6</v>
      </c>
    </row>
    <row r="649" spans="1:2" x14ac:dyDescent="0.3">
      <c r="A649">
        <v>103</v>
      </c>
      <c r="B649">
        <v>6.3</v>
      </c>
    </row>
    <row r="650" spans="1:2" x14ac:dyDescent="0.3">
      <c r="A650">
        <v>122</v>
      </c>
      <c r="B650">
        <v>5.9</v>
      </c>
    </row>
    <row r="651" spans="1:2" x14ac:dyDescent="0.3">
      <c r="A651">
        <v>114</v>
      </c>
      <c r="B651">
        <v>6.4</v>
      </c>
    </row>
    <row r="652" spans="1:2" x14ac:dyDescent="0.3">
      <c r="A652">
        <v>143</v>
      </c>
      <c r="B652">
        <v>6.7</v>
      </c>
    </row>
    <row r="653" spans="1:2" x14ac:dyDescent="0.3">
      <c r="A653">
        <v>96</v>
      </c>
      <c r="B653">
        <v>5.4</v>
      </c>
    </row>
    <row r="654" spans="1:2" x14ac:dyDescent="0.3">
      <c r="A654">
        <v>111</v>
      </c>
      <c r="B654">
        <v>6.4</v>
      </c>
    </row>
    <row r="655" spans="1:2" x14ac:dyDescent="0.3">
      <c r="A655">
        <v>121</v>
      </c>
      <c r="B655">
        <v>6.7</v>
      </c>
    </row>
    <row r="656" spans="1:2" x14ac:dyDescent="0.3">
      <c r="A656">
        <v>135</v>
      </c>
      <c r="B656">
        <v>6.2</v>
      </c>
    </row>
    <row r="657" spans="1:2" x14ac:dyDescent="0.3">
      <c r="A657">
        <v>101</v>
      </c>
      <c r="B657">
        <v>6.1</v>
      </c>
    </row>
    <row r="658" spans="1:2" x14ac:dyDescent="0.3">
      <c r="A658">
        <v>151</v>
      </c>
      <c r="B658">
        <v>8.8000000000000007</v>
      </c>
    </row>
    <row r="659" spans="1:2" x14ac:dyDescent="0.3">
      <c r="A659">
        <v>131</v>
      </c>
      <c r="B659">
        <v>7.1</v>
      </c>
    </row>
    <row r="660" spans="1:2" x14ac:dyDescent="0.3">
      <c r="A660">
        <v>100</v>
      </c>
      <c r="B660">
        <v>5.7</v>
      </c>
    </row>
    <row r="661" spans="1:2" x14ac:dyDescent="0.3">
      <c r="A661">
        <v>105</v>
      </c>
      <c r="B661">
        <v>5</v>
      </c>
    </row>
    <row r="662" spans="1:2" x14ac:dyDescent="0.3">
      <c r="A662">
        <v>92</v>
      </c>
      <c r="B662">
        <v>5.0999999999999996</v>
      </c>
    </row>
    <row r="663" spans="1:2" x14ac:dyDescent="0.3">
      <c r="A663">
        <v>130</v>
      </c>
      <c r="B663">
        <v>6.9</v>
      </c>
    </row>
    <row r="664" spans="1:2" x14ac:dyDescent="0.3">
      <c r="A664">
        <v>100</v>
      </c>
      <c r="B664">
        <v>4.8</v>
      </c>
    </row>
    <row r="665" spans="1:2" x14ac:dyDescent="0.3">
      <c r="A665">
        <v>102</v>
      </c>
      <c r="B665">
        <v>6.5</v>
      </c>
    </row>
    <row r="666" spans="1:2" x14ac:dyDescent="0.3">
      <c r="A666">
        <v>133</v>
      </c>
      <c r="B666">
        <v>5.0999999999999996</v>
      </c>
    </row>
    <row r="667" spans="1:2" x14ac:dyDescent="0.3">
      <c r="A667">
        <v>121</v>
      </c>
      <c r="B667">
        <v>7.1</v>
      </c>
    </row>
    <row r="668" spans="1:2" x14ac:dyDescent="0.3">
      <c r="A668">
        <v>147</v>
      </c>
      <c r="B668">
        <v>7.5</v>
      </c>
    </row>
    <row r="669" spans="1:2" x14ac:dyDescent="0.3">
      <c r="A669">
        <v>94</v>
      </c>
      <c r="B669">
        <v>6.2</v>
      </c>
    </row>
    <row r="670" spans="1:2" x14ac:dyDescent="0.3">
      <c r="A670">
        <v>94</v>
      </c>
      <c r="B670">
        <v>6.3</v>
      </c>
    </row>
    <row r="671" spans="1:2" x14ac:dyDescent="0.3">
      <c r="A671">
        <v>127</v>
      </c>
      <c r="B671">
        <v>8.1</v>
      </c>
    </row>
    <row r="672" spans="1:2" x14ac:dyDescent="0.3">
      <c r="A672">
        <v>212</v>
      </c>
      <c r="B672">
        <v>6.6</v>
      </c>
    </row>
    <row r="673" spans="1:2" x14ac:dyDescent="0.3">
      <c r="A673">
        <v>141</v>
      </c>
      <c r="B673">
        <v>6.9</v>
      </c>
    </row>
    <row r="674" spans="1:2" x14ac:dyDescent="0.3">
      <c r="A674">
        <v>103</v>
      </c>
      <c r="B674">
        <v>6.1</v>
      </c>
    </row>
    <row r="675" spans="1:2" x14ac:dyDescent="0.3">
      <c r="A675">
        <v>98</v>
      </c>
      <c r="B675">
        <v>4.3</v>
      </c>
    </row>
    <row r="676" spans="1:2" x14ac:dyDescent="0.3">
      <c r="A676">
        <v>116</v>
      </c>
      <c r="B676">
        <v>6.6</v>
      </c>
    </row>
    <row r="677" spans="1:2" x14ac:dyDescent="0.3">
      <c r="A677">
        <v>114</v>
      </c>
      <c r="B677">
        <v>6.8</v>
      </c>
    </row>
    <row r="678" spans="1:2" x14ac:dyDescent="0.3">
      <c r="A678">
        <v>87</v>
      </c>
      <c r="B678">
        <v>3.8</v>
      </c>
    </row>
    <row r="679" spans="1:2" x14ac:dyDescent="0.3">
      <c r="A679">
        <v>125</v>
      </c>
      <c r="B679">
        <v>5.9</v>
      </c>
    </row>
    <row r="680" spans="1:2" x14ac:dyDescent="0.3">
      <c r="A680">
        <v>187</v>
      </c>
      <c r="B680">
        <v>7.9</v>
      </c>
    </row>
    <row r="681" spans="1:2" x14ac:dyDescent="0.3">
      <c r="A681">
        <v>93</v>
      </c>
      <c r="B681">
        <v>6.3</v>
      </c>
    </row>
    <row r="682" spans="1:2" x14ac:dyDescent="0.3">
      <c r="A682">
        <v>95</v>
      </c>
      <c r="B682">
        <v>5.5</v>
      </c>
    </row>
    <row r="683" spans="1:2" x14ac:dyDescent="0.3">
      <c r="A683">
        <v>117</v>
      </c>
      <c r="B683">
        <v>7.7</v>
      </c>
    </row>
    <row r="684" spans="1:2" x14ac:dyDescent="0.3">
      <c r="A684">
        <v>106</v>
      </c>
      <c r="B684">
        <v>6.3</v>
      </c>
    </row>
    <row r="685" spans="1:2" x14ac:dyDescent="0.3">
      <c r="A685">
        <v>115</v>
      </c>
      <c r="B685">
        <v>7.1</v>
      </c>
    </row>
    <row r="686" spans="1:2" x14ac:dyDescent="0.3">
      <c r="A686">
        <v>189</v>
      </c>
      <c r="B686">
        <v>8.5</v>
      </c>
    </row>
    <row r="687" spans="1:2" x14ac:dyDescent="0.3">
      <c r="A687">
        <v>81</v>
      </c>
      <c r="B687">
        <v>5.8</v>
      </c>
    </row>
    <row r="688" spans="1:2" x14ac:dyDescent="0.3">
      <c r="A688">
        <v>149</v>
      </c>
      <c r="B688">
        <v>8.1</v>
      </c>
    </row>
    <row r="689" spans="1:2" x14ac:dyDescent="0.3">
      <c r="A689">
        <v>119</v>
      </c>
      <c r="B689">
        <v>7.9</v>
      </c>
    </row>
    <row r="690" spans="1:2" x14ac:dyDescent="0.3">
      <c r="A690">
        <v>130</v>
      </c>
      <c r="B690">
        <v>7.2</v>
      </c>
    </row>
    <row r="691" spans="1:2" x14ac:dyDescent="0.3">
      <c r="A691">
        <v>116</v>
      </c>
      <c r="B691">
        <v>6.3</v>
      </c>
    </row>
    <row r="692" spans="1:2" x14ac:dyDescent="0.3">
      <c r="A692">
        <v>103</v>
      </c>
      <c r="B692">
        <v>8.1</v>
      </c>
    </row>
    <row r="693" spans="1:2" x14ac:dyDescent="0.3">
      <c r="A693">
        <v>99</v>
      </c>
      <c r="B693">
        <v>7</v>
      </c>
    </row>
    <row r="694" spans="1:2" x14ac:dyDescent="0.3">
      <c r="A694">
        <v>92</v>
      </c>
      <c r="B694">
        <v>5.5</v>
      </c>
    </row>
    <row r="695" spans="1:2" x14ac:dyDescent="0.3">
      <c r="A695">
        <v>109</v>
      </c>
      <c r="B695">
        <v>6.7</v>
      </c>
    </row>
    <row r="696" spans="1:2" x14ac:dyDescent="0.3">
      <c r="A696">
        <v>87</v>
      </c>
      <c r="B696">
        <v>5.2</v>
      </c>
    </row>
    <row r="697" spans="1:2" x14ac:dyDescent="0.3">
      <c r="A697">
        <v>111</v>
      </c>
      <c r="B697">
        <v>7</v>
      </c>
    </row>
    <row r="698" spans="1:2" x14ac:dyDescent="0.3">
      <c r="A698">
        <v>101</v>
      </c>
      <c r="B698">
        <v>6.1</v>
      </c>
    </row>
    <row r="699" spans="1:2" x14ac:dyDescent="0.3">
      <c r="A699">
        <v>83</v>
      </c>
      <c r="B699">
        <v>6.6</v>
      </c>
    </row>
    <row r="700" spans="1:2" x14ac:dyDescent="0.3">
      <c r="A700">
        <v>113</v>
      </c>
      <c r="B700">
        <v>5.5</v>
      </c>
    </row>
    <row r="701" spans="1:2" x14ac:dyDescent="0.3">
      <c r="A701">
        <v>107</v>
      </c>
      <c r="B701">
        <v>5.9</v>
      </c>
    </row>
    <row r="702" spans="1:2" x14ac:dyDescent="0.3">
      <c r="A702">
        <v>94</v>
      </c>
      <c r="B702">
        <v>5.4</v>
      </c>
    </row>
    <row r="703" spans="1:2" x14ac:dyDescent="0.3">
      <c r="A703">
        <v>132</v>
      </c>
      <c r="B703">
        <v>6.4</v>
      </c>
    </row>
    <row r="704" spans="1:2" x14ac:dyDescent="0.3">
      <c r="A704">
        <v>140</v>
      </c>
      <c r="B704">
        <v>5.7</v>
      </c>
    </row>
    <row r="705" spans="1:2" x14ac:dyDescent="0.3">
      <c r="A705">
        <v>125</v>
      </c>
      <c r="B705">
        <v>6.7</v>
      </c>
    </row>
    <row r="706" spans="1:2" x14ac:dyDescent="0.3">
      <c r="A706">
        <v>111</v>
      </c>
      <c r="B706">
        <v>7.1</v>
      </c>
    </row>
    <row r="707" spans="1:2" x14ac:dyDescent="0.3">
      <c r="A707">
        <v>156</v>
      </c>
      <c r="B707">
        <v>6.8</v>
      </c>
    </row>
    <row r="708" spans="1:2" x14ac:dyDescent="0.3">
      <c r="A708">
        <v>170</v>
      </c>
      <c r="B708">
        <v>6.5</v>
      </c>
    </row>
    <row r="709" spans="1:2" x14ac:dyDescent="0.3">
      <c r="A709">
        <v>120</v>
      </c>
      <c r="B709">
        <v>7.6</v>
      </c>
    </row>
    <row r="710" spans="1:2" x14ac:dyDescent="0.3">
      <c r="A710">
        <v>100</v>
      </c>
      <c r="B710">
        <v>5.5</v>
      </c>
    </row>
    <row r="711" spans="1:2" x14ac:dyDescent="0.3">
      <c r="A711">
        <v>115</v>
      </c>
      <c r="B711">
        <v>6.5</v>
      </c>
    </row>
    <row r="712" spans="1:2" x14ac:dyDescent="0.3">
      <c r="A712">
        <v>130</v>
      </c>
      <c r="B712">
        <v>7</v>
      </c>
    </row>
    <row r="713" spans="1:2" x14ac:dyDescent="0.3">
      <c r="A713">
        <v>105</v>
      </c>
      <c r="B713">
        <v>5.8</v>
      </c>
    </row>
    <row r="714" spans="1:2" x14ac:dyDescent="0.3">
      <c r="A714">
        <v>111</v>
      </c>
      <c r="B714">
        <v>7.3</v>
      </c>
    </row>
    <row r="715" spans="1:2" x14ac:dyDescent="0.3">
      <c r="A715">
        <v>106</v>
      </c>
      <c r="B715">
        <v>6.6</v>
      </c>
    </row>
    <row r="716" spans="1:2" x14ac:dyDescent="0.3">
      <c r="A716">
        <v>89</v>
      </c>
      <c r="B716">
        <v>4.4000000000000004</v>
      </c>
    </row>
    <row r="717" spans="1:2" x14ac:dyDescent="0.3">
      <c r="A717">
        <v>100</v>
      </c>
      <c r="B717">
        <v>7.7</v>
      </c>
    </row>
    <row r="718" spans="1:2" x14ac:dyDescent="0.3">
      <c r="A718">
        <v>91</v>
      </c>
      <c r="B718">
        <v>5</v>
      </c>
    </row>
    <row r="719" spans="1:2" x14ac:dyDescent="0.3">
      <c r="A719">
        <v>146</v>
      </c>
      <c r="B719">
        <v>7.7</v>
      </c>
    </row>
    <row r="720" spans="1:2" x14ac:dyDescent="0.3">
      <c r="A720">
        <v>98</v>
      </c>
      <c r="B720">
        <v>4.4000000000000004</v>
      </c>
    </row>
    <row r="721" spans="1:2" x14ac:dyDescent="0.3">
      <c r="A721">
        <v>101</v>
      </c>
      <c r="B721">
        <v>6.1</v>
      </c>
    </row>
    <row r="722" spans="1:2" x14ac:dyDescent="0.3">
      <c r="A722">
        <v>94</v>
      </c>
      <c r="B722">
        <v>5.4</v>
      </c>
    </row>
    <row r="723" spans="1:2" x14ac:dyDescent="0.3">
      <c r="A723">
        <v>132</v>
      </c>
      <c r="B723">
        <v>6.8</v>
      </c>
    </row>
    <row r="724" spans="1:2" x14ac:dyDescent="0.3">
      <c r="A724">
        <v>115</v>
      </c>
      <c r="B724">
        <v>6.5</v>
      </c>
    </row>
    <row r="725" spans="1:2" x14ac:dyDescent="0.3">
      <c r="A725">
        <v>92</v>
      </c>
      <c r="B725">
        <v>7</v>
      </c>
    </row>
    <row r="726" spans="1:2" x14ac:dyDescent="0.3">
      <c r="A726">
        <v>124</v>
      </c>
      <c r="B726">
        <v>6.3</v>
      </c>
    </row>
    <row r="727" spans="1:2" x14ac:dyDescent="0.3">
      <c r="A727">
        <v>119</v>
      </c>
      <c r="B727">
        <v>6.3</v>
      </c>
    </row>
    <row r="728" spans="1:2" x14ac:dyDescent="0.3">
      <c r="A728">
        <v>124</v>
      </c>
      <c r="B728">
        <v>6.1</v>
      </c>
    </row>
    <row r="729" spans="1:2" x14ac:dyDescent="0.3">
      <c r="A729">
        <v>93</v>
      </c>
      <c r="B729">
        <v>6.1</v>
      </c>
    </row>
    <row r="730" spans="1:2" x14ac:dyDescent="0.3">
      <c r="A730">
        <v>98</v>
      </c>
      <c r="B730">
        <v>5.3</v>
      </c>
    </row>
    <row r="731" spans="1:2" x14ac:dyDescent="0.3">
      <c r="A731">
        <v>92</v>
      </c>
      <c r="B731">
        <v>5.4</v>
      </c>
    </row>
    <row r="732" spans="1:2" x14ac:dyDescent="0.3">
      <c r="A732">
        <v>105</v>
      </c>
      <c r="B732">
        <v>6.2</v>
      </c>
    </row>
    <row r="733" spans="1:2" x14ac:dyDescent="0.3">
      <c r="A733">
        <v>124</v>
      </c>
      <c r="B733">
        <v>6.6</v>
      </c>
    </row>
    <row r="734" spans="1:2" x14ac:dyDescent="0.3">
      <c r="A734">
        <v>99</v>
      </c>
      <c r="B734">
        <v>5.9</v>
      </c>
    </row>
    <row r="735" spans="1:2" x14ac:dyDescent="0.3">
      <c r="A735">
        <v>116</v>
      </c>
      <c r="B735">
        <v>6.3</v>
      </c>
    </row>
    <row r="736" spans="1:2" x14ac:dyDescent="0.3">
      <c r="A736">
        <v>124</v>
      </c>
      <c r="B736">
        <v>7.2</v>
      </c>
    </row>
    <row r="737" spans="1:2" x14ac:dyDescent="0.3">
      <c r="A737">
        <v>96</v>
      </c>
      <c r="B737">
        <v>6.8</v>
      </c>
    </row>
    <row r="738" spans="1:2" x14ac:dyDescent="0.3">
      <c r="A738">
        <v>104</v>
      </c>
      <c r="B738">
        <v>6.1</v>
      </c>
    </row>
    <row r="739" spans="1:2" x14ac:dyDescent="0.3">
      <c r="A739">
        <v>100</v>
      </c>
      <c r="B739">
        <v>7.8</v>
      </c>
    </row>
    <row r="740" spans="1:2" x14ac:dyDescent="0.3">
      <c r="A740">
        <v>115</v>
      </c>
      <c r="B740">
        <v>5</v>
      </c>
    </row>
    <row r="741" spans="1:2" x14ac:dyDescent="0.3">
      <c r="A741">
        <v>101</v>
      </c>
      <c r="B741">
        <v>6.2</v>
      </c>
    </row>
    <row r="742" spans="1:2" x14ac:dyDescent="0.3">
      <c r="A742">
        <v>113</v>
      </c>
      <c r="B742">
        <v>6.7</v>
      </c>
    </row>
    <row r="743" spans="1:2" x14ac:dyDescent="0.3">
      <c r="A743">
        <v>100</v>
      </c>
      <c r="B743">
        <v>4.9000000000000004</v>
      </c>
    </row>
    <row r="744" spans="1:2" x14ac:dyDescent="0.3">
      <c r="A744">
        <v>134</v>
      </c>
      <c r="B744">
        <v>7.4</v>
      </c>
    </row>
    <row r="745" spans="1:2" x14ac:dyDescent="0.3">
      <c r="A745">
        <v>125</v>
      </c>
      <c r="B745">
        <v>6.2</v>
      </c>
    </row>
    <row r="746" spans="1:2" x14ac:dyDescent="0.3">
      <c r="A746">
        <v>94</v>
      </c>
      <c r="B746">
        <v>4.9000000000000004</v>
      </c>
    </row>
    <row r="747" spans="1:2" x14ac:dyDescent="0.3">
      <c r="A747">
        <v>107</v>
      </c>
      <c r="B747">
        <v>6.1</v>
      </c>
    </row>
    <row r="748" spans="1:2" x14ac:dyDescent="0.3">
      <c r="A748">
        <v>91</v>
      </c>
      <c r="B748">
        <v>6.1</v>
      </c>
    </row>
    <row r="749" spans="1:2" x14ac:dyDescent="0.3">
      <c r="A749">
        <v>116</v>
      </c>
      <c r="B749">
        <v>6.4</v>
      </c>
    </row>
    <row r="750" spans="1:2" x14ac:dyDescent="0.3">
      <c r="A750">
        <v>100</v>
      </c>
      <c r="B750">
        <v>6.3</v>
      </c>
    </row>
    <row r="751" spans="1:2" x14ac:dyDescent="0.3">
      <c r="A751">
        <v>117</v>
      </c>
      <c r="B751">
        <v>6.6</v>
      </c>
    </row>
    <row r="752" spans="1:2" x14ac:dyDescent="0.3">
      <c r="A752">
        <v>110</v>
      </c>
      <c r="B752">
        <v>5.7</v>
      </c>
    </row>
    <row r="753" spans="1:2" x14ac:dyDescent="0.3">
      <c r="A753">
        <v>96</v>
      </c>
      <c r="B753">
        <v>5.9</v>
      </c>
    </row>
    <row r="754" spans="1:2" x14ac:dyDescent="0.3">
      <c r="A754">
        <v>101</v>
      </c>
      <c r="B754">
        <v>6</v>
      </c>
    </row>
    <row r="755" spans="1:2" x14ac:dyDescent="0.3">
      <c r="A755">
        <v>111</v>
      </c>
      <c r="B755">
        <v>6.1</v>
      </c>
    </row>
    <row r="756" spans="1:2" x14ac:dyDescent="0.3">
      <c r="A756">
        <v>117</v>
      </c>
      <c r="B756">
        <v>6.7</v>
      </c>
    </row>
    <row r="757" spans="1:2" x14ac:dyDescent="0.3">
      <c r="A757">
        <v>126</v>
      </c>
      <c r="B757">
        <v>6.7</v>
      </c>
    </row>
    <row r="758" spans="1:2" x14ac:dyDescent="0.3">
      <c r="A758">
        <v>152</v>
      </c>
      <c r="B758">
        <v>7.9</v>
      </c>
    </row>
    <row r="759" spans="1:2" x14ac:dyDescent="0.3">
      <c r="A759">
        <v>101</v>
      </c>
      <c r="B759">
        <v>4.3</v>
      </c>
    </row>
    <row r="760" spans="1:2" x14ac:dyDescent="0.3">
      <c r="A760">
        <v>87</v>
      </c>
      <c r="B760">
        <v>5.7</v>
      </c>
    </row>
    <row r="761" spans="1:2" x14ac:dyDescent="0.3">
      <c r="A761">
        <v>85</v>
      </c>
      <c r="B761">
        <v>6.7</v>
      </c>
    </row>
    <row r="762" spans="1:2" x14ac:dyDescent="0.3">
      <c r="A762">
        <v>130</v>
      </c>
      <c r="B762">
        <v>6.7</v>
      </c>
    </row>
    <row r="763" spans="1:2" x14ac:dyDescent="0.3">
      <c r="A763">
        <v>173</v>
      </c>
      <c r="B763">
        <v>8.1</v>
      </c>
    </row>
    <row r="764" spans="1:2" x14ac:dyDescent="0.3">
      <c r="A764">
        <v>104</v>
      </c>
      <c r="B764">
        <v>6.1</v>
      </c>
    </row>
    <row r="765" spans="1:2" x14ac:dyDescent="0.3">
      <c r="A765">
        <v>121</v>
      </c>
      <c r="B765">
        <v>5.6</v>
      </c>
    </row>
    <row r="766" spans="1:2" x14ac:dyDescent="0.3">
      <c r="A766">
        <v>140</v>
      </c>
      <c r="B766">
        <v>6.6</v>
      </c>
    </row>
    <row r="767" spans="1:2" x14ac:dyDescent="0.3">
      <c r="A767">
        <v>131</v>
      </c>
      <c r="B767">
        <v>6.9</v>
      </c>
    </row>
    <row r="768" spans="1:2" x14ac:dyDescent="0.3">
      <c r="A768">
        <v>91</v>
      </c>
      <c r="B768">
        <v>4.8</v>
      </c>
    </row>
    <row r="769" spans="1:2" x14ac:dyDescent="0.3">
      <c r="A769">
        <v>118</v>
      </c>
      <c r="B769">
        <v>6.2</v>
      </c>
    </row>
    <row r="770" spans="1:2" x14ac:dyDescent="0.3">
      <c r="A770">
        <v>130</v>
      </c>
      <c r="B770">
        <v>6</v>
      </c>
    </row>
    <row r="771" spans="1:2" x14ac:dyDescent="0.3">
      <c r="A771">
        <v>90</v>
      </c>
      <c r="B771">
        <v>4.9000000000000004</v>
      </c>
    </row>
    <row r="772" spans="1:2" x14ac:dyDescent="0.3">
      <c r="A772">
        <v>103</v>
      </c>
      <c r="B772">
        <v>5.6</v>
      </c>
    </row>
    <row r="773" spans="1:2" x14ac:dyDescent="0.3">
      <c r="A773">
        <v>122</v>
      </c>
      <c r="B773">
        <v>6.1</v>
      </c>
    </row>
    <row r="774" spans="1:2" x14ac:dyDescent="0.3">
      <c r="A774">
        <v>106</v>
      </c>
      <c r="B774">
        <v>6.1</v>
      </c>
    </row>
    <row r="775" spans="1:2" x14ac:dyDescent="0.3">
      <c r="A775">
        <v>103</v>
      </c>
      <c r="B775">
        <v>4.8</v>
      </c>
    </row>
    <row r="776" spans="1:2" x14ac:dyDescent="0.3">
      <c r="A776">
        <v>107</v>
      </c>
      <c r="B776">
        <v>5.5</v>
      </c>
    </row>
    <row r="777" spans="1:2" x14ac:dyDescent="0.3">
      <c r="A777">
        <v>156</v>
      </c>
      <c r="B777">
        <v>3.8</v>
      </c>
    </row>
    <row r="778" spans="1:2" x14ac:dyDescent="0.3">
      <c r="A778">
        <v>127</v>
      </c>
      <c r="B778">
        <v>6.5</v>
      </c>
    </row>
    <row r="779" spans="1:2" x14ac:dyDescent="0.3">
      <c r="A779">
        <v>132</v>
      </c>
      <c r="B779">
        <v>6.7</v>
      </c>
    </row>
    <row r="780" spans="1:2" x14ac:dyDescent="0.3">
      <c r="A780">
        <v>108</v>
      </c>
      <c r="B780">
        <v>8.1</v>
      </c>
    </row>
    <row r="781" spans="1:2" x14ac:dyDescent="0.3">
      <c r="A781">
        <v>114</v>
      </c>
      <c r="B781">
        <v>4.9000000000000004</v>
      </c>
    </row>
    <row r="782" spans="1:2" x14ac:dyDescent="0.3">
      <c r="A782">
        <v>133</v>
      </c>
      <c r="B782">
        <v>7.3</v>
      </c>
    </row>
    <row r="783" spans="1:2" x14ac:dyDescent="0.3">
      <c r="A783">
        <v>103</v>
      </c>
      <c r="B783">
        <v>6.4</v>
      </c>
    </row>
    <row r="784" spans="1:2" x14ac:dyDescent="0.3">
      <c r="A784">
        <v>95</v>
      </c>
      <c r="B784">
        <v>6.7</v>
      </c>
    </row>
    <row r="785" spans="1:2" x14ac:dyDescent="0.3">
      <c r="A785">
        <v>90</v>
      </c>
      <c r="B785">
        <v>3.6</v>
      </c>
    </row>
    <row r="786" spans="1:2" x14ac:dyDescent="0.3">
      <c r="A786">
        <v>87</v>
      </c>
      <c r="B786">
        <v>5.7</v>
      </c>
    </row>
    <row r="787" spans="1:2" x14ac:dyDescent="0.3">
      <c r="A787">
        <v>114</v>
      </c>
      <c r="B787">
        <v>6</v>
      </c>
    </row>
    <row r="788" spans="1:2" x14ac:dyDescent="0.3">
      <c r="A788">
        <v>103</v>
      </c>
      <c r="B788">
        <v>4.7</v>
      </c>
    </row>
    <row r="789" spans="1:2" x14ac:dyDescent="0.3">
      <c r="A789">
        <v>125</v>
      </c>
      <c r="B789">
        <v>6.3</v>
      </c>
    </row>
    <row r="790" spans="1:2" x14ac:dyDescent="0.3">
      <c r="A790">
        <v>97</v>
      </c>
      <c r="B790">
        <v>5.9</v>
      </c>
    </row>
    <row r="791" spans="1:2" x14ac:dyDescent="0.3">
      <c r="A791">
        <v>125</v>
      </c>
      <c r="B791">
        <v>5.9</v>
      </c>
    </row>
    <row r="792" spans="1:2" x14ac:dyDescent="0.3">
      <c r="A792">
        <v>136</v>
      </c>
      <c r="B792">
        <v>7.5</v>
      </c>
    </row>
    <row r="793" spans="1:2" x14ac:dyDescent="0.3">
      <c r="A793">
        <v>116</v>
      </c>
      <c r="B793">
        <v>5.6</v>
      </c>
    </row>
    <row r="794" spans="1:2" x14ac:dyDescent="0.3">
      <c r="A794">
        <v>103</v>
      </c>
      <c r="B794">
        <v>6.4</v>
      </c>
    </row>
    <row r="795" spans="1:2" x14ac:dyDescent="0.3">
      <c r="A795">
        <v>97</v>
      </c>
      <c r="B795">
        <v>6.3</v>
      </c>
    </row>
    <row r="796" spans="1:2" x14ac:dyDescent="0.3">
      <c r="A796">
        <v>96</v>
      </c>
      <c r="B796">
        <v>4.3</v>
      </c>
    </row>
    <row r="797" spans="1:2" x14ac:dyDescent="0.3">
      <c r="A797">
        <v>131</v>
      </c>
      <c r="B797">
        <v>5.9</v>
      </c>
    </row>
    <row r="798" spans="1:2" x14ac:dyDescent="0.3">
      <c r="A798">
        <v>95</v>
      </c>
      <c r="B798">
        <v>5.5</v>
      </c>
    </row>
    <row r="799" spans="1:2" x14ac:dyDescent="0.3">
      <c r="A799">
        <v>86</v>
      </c>
      <c r="B799">
        <v>6.2</v>
      </c>
    </row>
    <row r="800" spans="1:2" x14ac:dyDescent="0.3">
      <c r="A800">
        <v>142</v>
      </c>
      <c r="B800">
        <v>8.8000000000000007</v>
      </c>
    </row>
    <row r="801" spans="1:2" x14ac:dyDescent="0.3">
      <c r="A801">
        <v>92</v>
      </c>
      <c r="B801">
        <v>5.2</v>
      </c>
    </row>
    <row r="802" spans="1:2" x14ac:dyDescent="0.3">
      <c r="A802">
        <v>108</v>
      </c>
      <c r="B802">
        <v>7</v>
      </c>
    </row>
    <row r="803" spans="1:2" x14ac:dyDescent="0.3">
      <c r="A803">
        <v>84</v>
      </c>
      <c r="B803">
        <v>6.6</v>
      </c>
    </row>
    <row r="804" spans="1:2" x14ac:dyDescent="0.3">
      <c r="A804">
        <v>188</v>
      </c>
      <c r="B804">
        <v>7.3</v>
      </c>
    </row>
    <row r="805" spans="1:2" x14ac:dyDescent="0.3">
      <c r="A805">
        <v>95</v>
      </c>
      <c r="B805">
        <v>5.6</v>
      </c>
    </row>
    <row r="806" spans="1:2" x14ac:dyDescent="0.3">
      <c r="A806">
        <v>118</v>
      </c>
      <c r="B806">
        <v>6.6</v>
      </c>
    </row>
    <row r="807" spans="1:2" x14ac:dyDescent="0.3">
      <c r="A807">
        <v>92</v>
      </c>
      <c r="B807">
        <v>5.4</v>
      </c>
    </row>
    <row r="808" spans="1:2" x14ac:dyDescent="0.3">
      <c r="A808">
        <v>74</v>
      </c>
      <c r="B808">
        <v>6.3</v>
      </c>
    </row>
    <row r="809" spans="1:2" x14ac:dyDescent="0.3">
      <c r="A809">
        <v>134</v>
      </c>
      <c r="B809">
        <v>7.9</v>
      </c>
    </row>
    <row r="810" spans="1:2" x14ac:dyDescent="0.3">
      <c r="A810">
        <v>101</v>
      </c>
      <c r="B810">
        <v>6.3</v>
      </c>
    </row>
    <row r="811" spans="1:2" x14ac:dyDescent="0.3">
      <c r="A811">
        <v>100</v>
      </c>
      <c r="B811">
        <v>6</v>
      </c>
    </row>
    <row r="812" spans="1:2" x14ac:dyDescent="0.3">
      <c r="A812">
        <v>132</v>
      </c>
      <c r="B812">
        <v>7.2</v>
      </c>
    </row>
    <row r="813" spans="1:2" x14ac:dyDescent="0.3">
      <c r="A813">
        <v>105</v>
      </c>
      <c r="B813">
        <v>5.0999999999999996</v>
      </c>
    </row>
    <row r="814" spans="1:2" x14ac:dyDescent="0.3">
      <c r="A814">
        <v>123</v>
      </c>
      <c r="B814">
        <v>7.3</v>
      </c>
    </row>
    <row r="815" spans="1:2" x14ac:dyDescent="0.3">
      <c r="A815">
        <v>117</v>
      </c>
      <c r="B815">
        <v>8</v>
      </c>
    </row>
    <row r="816" spans="1:2" x14ac:dyDescent="0.3">
      <c r="A816">
        <v>98</v>
      </c>
      <c r="B816">
        <v>6.2</v>
      </c>
    </row>
    <row r="817" spans="1:2" x14ac:dyDescent="0.3">
      <c r="A817">
        <v>128</v>
      </c>
      <c r="B817">
        <v>6</v>
      </c>
    </row>
    <row r="818" spans="1:2" x14ac:dyDescent="0.3">
      <c r="A818">
        <v>114</v>
      </c>
      <c r="B818">
        <v>6.7</v>
      </c>
    </row>
    <row r="819" spans="1:2" x14ac:dyDescent="0.3">
      <c r="A819">
        <v>111</v>
      </c>
      <c r="B819">
        <v>8.1</v>
      </c>
    </row>
    <row r="820" spans="1:2" x14ac:dyDescent="0.3">
      <c r="A820">
        <v>85</v>
      </c>
      <c r="B820">
        <v>6.4</v>
      </c>
    </row>
    <row r="821" spans="1:2" x14ac:dyDescent="0.3">
      <c r="A821">
        <v>137</v>
      </c>
      <c r="B821">
        <v>8</v>
      </c>
    </row>
    <row r="822" spans="1:2" x14ac:dyDescent="0.3">
      <c r="A822">
        <v>97</v>
      </c>
      <c r="B822">
        <v>6.3</v>
      </c>
    </row>
    <row r="823" spans="1:2" x14ac:dyDescent="0.3">
      <c r="A823">
        <v>104</v>
      </c>
      <c r="B823">
        <v>6.4</v>
      </c>
    </row>
    <row r="824" spans="1:2" x14ac:dyDescent="0.3">
      <c r="A824">
        <v>110</v>
      </c>
      <c r="B824">
        <v>6.6</v>
      </c>
    </row>
    <row r="825" spans="1:2" x14ac:dyDescent="0.3">
      <c r="A825">
        <v>133</v>
      </c>
      <c r="B825">
        <v>6.4</v>
      </c>
    </row>
    <row r="826" spans="1:2" x14ac:dyDescent="0.3">
      <c r="A826">
        <v>94</v>
      </c>
      <c r="B826">
        <v>6</v>
      </c>
    </row>
    <row r="827" spans="1:2" x14ac:dyDescent="0.3">
      <c r="A827">
        <v>104</v>
      </c>
      <c r="B827">
        <v>6.6</v>
      </c>
    </row>
    <row r="828" spans="1:2" x14ac:dyDescent="0.3">
      <c r="A828">
        <v>91</v>
      </c>
      <c r="B828">
        <v>5.9</v>
      </c>
    </row>
    <row r="829" spans="1:2" x14ac:dyDescent="0.3">
      <c r="A829">
        <v>145</v>
      </c>
      <c r="B829">
        <v>6.4</v>
      </c>
    </row>
    <row r="830" spans="1:2" x14ac:dyDescent="0.3">
      <c r="A830">
        <v>135</v>
      </c>
      <c r="B830">
        <v>6.3</v>
      </c>
    </row>
    <row r="831" spans="1:2" x14ac:dyDescent="0.3">
      <c r="A831">
        <v>122</v>
      </c>
      <c r="B831">
        <v>7.3</v>
      </c>
    </row>
    <row r="832" spans="1:2" x14ac:dyDescent="0.3">
      <c r="A832">
        <v>110</v>
      </c>
      <c r="B832">
        <v>6.8</v>
      </c>
    </row>
    <row r="833" spans="1:2" x14ac:dyDescent="0.3">
      <c r="A833">
        <v>95</v>
      </c>
      <c r="B833">
        <v>7.2</v>
      </c>
    </row>
    <row r="834" spans="1:2" x14ac:dyDescent="0.3">
      <c r="A834">
        <v>102</v>
      </c>
      <c r="B834">
        <v>5.7</v>
      </c>
    </row>
    <row r="835" spans="1:2" x14ac:dyDescent="0.3">
      <c r="A835">
        <v>94</v>
      </c>
      <c r="B835">
        <v>6</v>
      </c>
    </row>
    <row r="836" spans="1:2" x14ac:dyDescent="0.3">
      <c r="A836">
        <v>126</v>
      </c>
      <c r="B836">
        <v>6.5</v>
      </c>
    </row>
    <row r="837" spans="1:2" x14ac:dyDescent="0.3">
      <c r="A837">
        <v>118</v>
      </c>
      <c r="B837">
        <v>5.8</v>
      </c>
    </row>
    <row r="838" spans="1:2" x14ac:dyDescent="0.3">
      <c r="A838">
        <v>99</v>
      </c>
      <c r="B838">
        <v>5.8</v>
      </c>
    </row>
    <row r="839" spans="1:2" x14ac:dyDescent="0.3">
      <c r="A839">
        <v>88</v>
      </c>
      <c r="B839">
        <v>6.7</v>
      </c>
    </row>
    <row r="840" spans="1:2" x14ac:dyDescent="0.3">
      <c r="A840">
        <v>141</v>
      </c>
      <c r="B840">
        <v>7.8</v>
      </c>
    </row>
    <row r="841" spans="1:2" x14ac:dyDescent="0.3">
      <c r="A841">
        <v>107</v>
      </c>
      <c r="B841">
        <v>5.6</v>
      </c>
    </row>
    <row r="842" spans="1:2" x14ac:dyDescent="0.3">
      <c r="A842">
        <v>116</v>
      </c>
      <c r="B842">
        <v>5.8</v>
      </c>
    </row>
    <row r="843" spans="1:2" x14ac:dyDescent="0.3">
      <c r="A843">
        <v>143</v>
      </c>
      <c r="B843">
        <v>7.4</v>
      </c>
    </row>
    <row r="844" spans="1:2" x14ac:dyDescent="0.3">
      <c r="A844">
        <v>114</v>
      </c>
      <c r="B844">
        <v>6.9</v>
      </c>
    </row>
    <row r="845" spans="1:2" x14ac:dyDescent="0.3">
      <c r="A845">
        <v>93</v>
      </c>
      <c r="B845">
        <v>5.5</v>
      </c>
    </row>
    <row r="846" spans="1:2" x14ac:dyDescent="0.3">
      <c r="A846">
        <v>280</v>
      </c>
      <c r="B846">
        <v>6.3</v>
      </c>
    </row>
    <row r="847" spans="1:2" x14ac:dyDescent="0.3">
      <c r="A847">
        <v>100</v>
      </c>
      <c r="B847">
        <v>4.7</v>
      </c>
    </row>
    <row r="848" spans="1:2" x14ac:dyDescent="0.3">
      <c r="A848">
        <v>107</v>
      </c>
      <c r="B848">
        <v>5.6</v>
      </c>
    </row>
    <row r="849" spans="1:2" x14ac:dyDescent="0.3">
      <c r="A849">
        <v>119</v>
      </c>
      <c r="B849">
        <v>6.4</v>
      </c>
    </row>
    <row r="850" spans="1:2" x14ac:dyDescent="0.3">
      <c r="A850">
        <v>95</v>
      </c>
      <c r="B850">
        <v>4.2</v>
      </c>
    </row>
    <row r="851" spans="1:2" x14ac:dyDescent="0.3">
      <c r="A851">
        <v>119</v>
      </c>
      <c r="B851">
        <v>6.4</v>
      </c>
    </row>
    <row r="852" spans="1:2" x14ac:dyDescent="0.3">
      <c r="A852">
        <v>133</v>
      </c>
      <c r="B852">
        <v>7.7</v>
      </c>
    </row>
    <row r="853" spans="1:2" x14ac:dyDescent="0.3">
      <c r="A853">
        <v>152</v>
      </c>
      <c r="B853">
        <v>7.7</v>
      </c>
    </row>
    <row r="854" spans="1:2" x14ac:dyDescent="0.3">
      <c r="A854">
        <v>96</v>
      </c>
      <c r="B854">
        <v>5.3</v>
      </c>
    </row>
    <row r="855" spans="1:2" x14ac:dyDescent="0.3">
      <c r="A855">
        <v>117</v>
      </c>
      <c r="B855">
        <v>6.7</v>
      </c>
    </row>
    <row r="856" spans="1:2" x14ac:dyDescent="0.3">
      <c r="A856">
        <v>123</v>
      </c>
      <c r="B856">
        <v>7.7</v>
      </c>
    </row>
    <row r="857" spans="1:2" x14ac:dyDescent="0.3">
      <c r="A857">
        <v>92</v>
      </c>
      <c r="B857">
        <v>5.7</v>
      </c>
    </row>
    <row r="858" spans="1:2" x14ac:dyDescent="0.3">
      <c r="A858">
        <v>170</v>
      </c>
      <c r="B858">
        <v>7.6</v>
      </c>
    </row>
    <row r="859" spans="1:2" x14ac:dyDescent="0.3">
      <c r="A859">
        <v>123</v>
      </c>
      <c r="B859">
        <v>6.4</v>
      </c>
    </row>
    <row r="860" spans="1:2" x14ac:dyDescent="0.3">
      <c r="A860">
        <v>110</v>
      </c>
      <c r="B860">
        <v>5.6</v>
      </c>
    </row>
    <row r="861" spans="1:2" x14ac:dyDescent="0.3">
      <c r="A861">
        <v>116</v>
      </c>
      <c r="B861">
        <v>6.8</v>
      </c>
    </row>
    <row r="862" spans="1:2" x14ac:dyDescent="0.3">
      <c r="A862">
        <v>121</v>
      </c>
      <c r="B862">
        <v>2.4</v>
      </c>
    </row>
    <row r="863" spans="1:2" x14ac:dyDescent="0.3">
      <c r="A863">
        <v>128</v>
      </c>
      <c r="B863">
        <v>6.2</v>
      </c>
    </row>
    <row r="864" spans="1:2" x14ac:dyDescent="0.3">
      <c r="A864">
        <v>99</v>
      </c>
      <c r="B864">
        <v>5.9</v>
      </c>
    </row>
    <row r="865" spans="1:2" x14ac:dyDescent="0.3">
      <c r="A865">
        <v>94</v>
      </c>
      <c r="B865">
        <v>7.1</v>
      </c>
    </row>
    <row r="866" spans="1:2" x14ac:dyDescent="0.3">
      <c r="A866">
        <v>127</v>
      </c>
      <c r="B866">
        <v>7.6</v>
      </c>
    </row>
    <row r="867" spans="1:2" x14ac:dyDescent="0.3">
      <c r="A867">
        <v>89</v>
      </c>
      <c r="B867">
        <v>5.5</v>
      </c>
    </row>
    <row r="868" spans="1:2" x14ac:dyDescent="0.3">
      <c r="A868">
        <v>123</v>
      </c>
      <c r="B868">
        <v>7</v>
      </c>
    </row>
    <row r="869" spans="1:2" x14ac:dyDescent="0.3">
      <c r="A869">
        <v>135</v>
      </c>
      <c r="B869">
        <v>7.1</v>
      </c>
    </row>
    <row r="870" spans="1:2" x14ac:dyDescent="0.3">
      <c r="A870">
        <v>118</v>
      </c>
      <c r="B870">
        <v>7.4</v>
      </c>
    </row>
    <row r="871" spans="1:2" x14ac:dyDescent="0.3">
      <c r="A871">
        <v>189</v>
      </c>
      <c r="B871">
        <v>7.6</v>
      </c>
    </row>
    <row r="872" spans="1:2" x14ac:dyDescent="0.3">
      <c r="A872">
        <v>172</v>
      </c>
      <c r="B872">
        <v>5.9</v>
      </c>
    </row>
    <row r="873" spans="1:2" x14ac:dyDescent="0.3">
      <c r="A873">
        <v>124</v>
      </c>
      <c r="B873">
        <v>5.9</v>
      </c>
    </row>
    <row r="874" spans="1:2" x14ac:dyDescent="0.3">
      <c r="A874">
        <v>141</v>
      </c>
      <c r="B874">
        <v>8</v>
      </c>
    </row>
    <row r="875" spans="1:2" x14ac:dyDescent="0.3">
      <c r="A875">
        <v>157</v>
      </c>
      <c r="B875">
        <v>7.4</v>
      </c>
    </row>
    <row r="876" spans="1:2" x14ac:dyDescent="0.3">
      <c r="A876">
        <v>106</v>
      </c>
      <c r="B876">
        <v>5.8</v>
      </c>
    </row>
    <row r="877" spans="1:2" x14ac:dyDescent="0.3">
      <c r="A877">
        <v>108</v>
      </c>
      <c r="B877">
        <v>6.3</v>
      </c>
    </row>
    <row r="878" spans="1:2" x14ac:dyDescent="0.3">
      <c r="A878">
        <v>125</v>
      </c>
      <c r="B878">
        <v>5.7</v>
      </c>
    </row>
    <row r="879" spans="1:2" x14ac:dyDescent="0.3">
      <c r="A879">
        <v>107</v>
      </c>
      <c r="B879">
        <v>5.0999999999999996</v>
      </c>
    </row>
    <row r="880" spans="1:2" x14ac:dyDescent="0.3">
      <c r="A880">
        <v>215</v>
      </c>
      <c r="B880">
        <v>7.6</v>
      </c>
    </row>
    <row r="881" spans="1:2" x14ac:dyDescent="0.3">
      <c r="A881">
        <v>118</v>
      </c>
      <c r="B881">
        <v>6.4</v>
      </c>
    </row>
    <row r="882" spans="1:2" x14ac:dyDescent="0.3">
      <c r="A882">
        <v>118</v>
      </c>
      <c r="B882">
        <v>7.4</v>
      </c>
    </row>
    <row r="883" spans="1:2" x14ac:dyDescent="0.3">
      <c r="A883">
        <v>178</v>
      </c>
      <c r="B883">
        <v>8.1999999999999993</v>
      </c>
    </row>
    <row r="884" spans="1:2" x14ac:dyDescent="0.3">
      <c r="A884">
        <v>92</v>
      </c>
      <c r="B884">
        <v>6.5</v>
      </c>
    </row>
    <row r="885" spans="1:2" x14ac:dyDescent="0.3">
      <c r="A885">
        <v>104</v>
      </c>
      <c r="B885">
        <v>5.5</v>
      </c>
    </row>
    <row r="886" spans="1:2" x14ac:dyDescent="0.3">
      <c r="A886">
        <v>116</v>
      </c>
      <c r="B886">
        <v>6.5</v>
      </c>
    </row>
    <row r="887" spans="1:2" x14ac:dyDescent="0.3">
      <c r="A887">
        <v>90</v>
      </c>
      <c r="B887">
        <v>5.6</v>
      </c>
    </row>
    <row r="888" spans="1:2" x14ac:dyDescent="0.3">
      <c r="A888">
        <v>130</v>
      </c>
      <c r="B888">
        <v>4.5999999999999996</v>
      </c>
    </row>
    <row r="889" spans="1:2" x14ac:dyDescent="0.3">
      <c r="A889">
        <v>90</v>
      </c>
      <c r="B889">
        <v>7.9</v>
      </c>
    </row>
    <row r="890" spans="1:2" x14ac:dyDescent="0.3">
      <c r="A890">
        <v>106</v>
      </c>
      <c r="B890">
        <v>7.1</v>
      </c>
    </row>
    <row r="891" spans="1:2" x14ac:dyDescent="0.3">
      <c r="A891">
        <v>155</v>
      </c>
      <c r="B891">
        <v>6.9</v>
      </c>
    </row>
    <row r="892" spans="1:2" x14ac:dyDescent="0.3">
      <c r="A892">
        <v>139</v>
      </c>
      <c r="B892">
        <v>7.3</v>
      </c>
    </row>
    <row r="893" spans="1:2" x14ac:dyDescent="0.3">
      <c r="A893">
        <v>112</v>
      </c>
      <c r="B893">
        <v>7</v>
      </c>
    </row>
    <row r="894" spans="1:2" x14ac:dyDescent="0.3">
      <c r="A894">
        <v>139</v>
      </c>
      <c r="B894">
        <v>7.7</v>
      </c>
    </row>
    <row r="895" spans="1:2" x14ac:dyDescent="0.3">
      <c r="A895">
        <v>115</v>
      </c>
      <c r="B895">
        <v>6.7</v>
      </c>
    </row>
    <row r="896" spans="1:2" x14ac:dyDescent="0.3">
      <c r="A896">
        <v>143</v>
      </c>
      <c r="B896">
        <v>6.3</v>
      </c>
    </row>
    <row r="897" spans="1:2" x14ac:dyDescent="0.3">
      <c r="A897">
        <v>96</v>
      </c>
      <c r="B897">
        <v>5.8</v>
      </c>
    </row>
    <row r="898" spans="1:2" x14ac:dyDescent="0.3">
      <c r="A898">
        <v>112</v>
      </c>
      <c r="B898">
        <v>7.1</v>
      </c>
    </row>
    <row r="899" spans="1:2" x14ac:dyDescent="0.3">
      <c r="A899">
        <v>131</v>
      </c>
      <c r="B899">
        <v>7.3</v>
      </c>
    </row>
    <row r="900" spans="1:2" x14ac:dyDescent="0.3">
      <c r="A900">
        <v>116</v>
      </c>
      <c r="B900">
        <v>6.4</v>
      </c>
    </row>
    <row r="901" spans="1:2" x14ac:dyDescent="0.3">
      <c r="A901">
        <v>112</v>
      </c>
      <c r="B901">
        <v>7.1</v>
      </c>
    </row>
    <row r="902" spans="1:2" x14ac:dyDescent="0.3">
      <c r="A902">
        <v>123</v>
      </c>
      <c r="B902">
        <v>7.6</v>
      </c>
    </row>
    <row r="903" spans="1:2" x14ac:dyDescent="0.3">
      <c r="A903">
        <v>104</v>
      </c>
      <c r="B903">
        <v>6.8</v>
      </c>
    </row>
    <row r="904" spans="1:2" x14ac:dyDescent="0.3">
      <c r="A904">
        <v>107</v>
      </c>
      <c r="B904">
        <v>6.6</v>
      </c>
    </row>
    <row r="905" spans="1:2" x14ac:dyDescent="0.3">
      <c r="A905">
        <v>124</v>
      </c>
      <c r="B905">
        <v>6.7</v>
      </c>
    </row>
    <row r="906" spans="1:2" x14ac:dyDescent="0.3">
      <c r="A906">
        <v>96</v>
      </c>
      <c r="B906">
        <v>6.1</v>
      </c>
    </row>
    <row r="907" spans="1:2" x14ac:dyDescent="0.3">
      <c r="A907">
        <v>125</v>
      </c>
      <c r="B907">
        <v>6</v>
      </c>
    </row>
    <row r="908" spans="1:2" x14ac:dyDescent="0.3">
      <c r="A908">
        <v>129</v>
      </c>
      <c r="B908">
        <v>7.6</v>
      </c>
    </row>
    <row r="909" spans="1:2" x14ac:dyDescent="0.3">
      <c r="A909">
        <v>90</v>
      </c>
      <c r="B909">
        <v>7.1</v>
      </c>
    </row>
    <row r="910" spans="1:2" x14ac:dyDescent="0.3">
      <c r="A910">
        <v>109</v>
      </c>
      <c r="B910">
        <v>5</v>
      </c>
    </row>
    <row r="911" spans="1:2" x14ac:dyDescent="0.3">
      <c r="A911">
        <v>121</v>
      </c>
      <c r="B911">
        <v>6.2</v>
      </c>
    </row>
    <row r="912" spans="1:2" x14ac:dyDescent="0.3">
      <c r="A912">
        <v>95</v>
      </c>
      <c r="B912">
        <v>5.6</v>
      </c>
    </row>
    <row r="913" spans="1:2" x14ac:dyDescent="0.3">
      <c r="A913">
        <v>118</v>
      </c>
      <c r="B913">
        <v>7.4</v>
      </c>
    </row>
    <row r="914" spans="1:2" x14ac:dyDescent="0.3">
      <c r="A914">
        <v>80</v>
      </c>
      <c r="B914">
        <v>5</v>
      </c>
    </row>
    <row r="915" spans="1:2" x14ac:dyDescent="0.3">
      <c r="A915">
        <v>99</v>
      </c>
      <c r="B915">
        <v>5.2</v>
      </c>
    </row>
    <row r="916" spans="1:2" x14ac:dyDescent="0.3">
      <c r="A916">
        <v>133</v>
      </c>
      <c r="B916">
        <v>7.6</v>
      </c>
    </row>
    <row r="917" spans="1:2" x14ac:dyDescent="0.3">
      <c r="A917">
        <v>127</v>
      </c>
      <c r="B917">
        <v>6.6</v>
      </c>
    </row>
    <row r="918" spans="1:2" x14ac:dyDescent="0.3">
      <c r="A918">
        <v>106</v>
      </c>
      <c r="B918">
        <v>7</v>
      </c>
    </row>
    <row r="919" spans="1:2" x14ac:dyDescent="0.3">
      <c r="A919">
        <v>98</v>
      </c>
      <c r="B919">
        <v>5.7</v>
      </c>
    </row>
    <row r="920" spans="1:2" x14ac:dyDescent="0.3">
      <c r="A920">
        <v>132</v>
      </c>
      <c r="B920">
        <v>8.1999999999999993</v>
      </c>
    </row>
    <row r="921" spans="1:2" x14ac:dyDescent="0.3">
      <c r="A921">
        <v>114</v>
      </c>
      <c r="B921">
        <v>6.2</v>
      </c>
    </row>
    <row r="922" spans="1:2" x14ac:dyDescent="0.3">
      <c r="A922">
        <v>78</v>
      </c>
      <c r="B922">
        <v>6.6</v>
      </c>
    </row>
    <row r="923" spans="1:2" x14ac:dyDescent="0.3">
      <c r="A923">
        <v>101</v>
      </c>
      <c r="B923">
        <v>4.7</v>
      </c>
    </row>
    <row r="924" spans="1:2" x14ac:dyDescent="0.3">
      <c r="A924">
        <v>113</v>
      </c>
      <c r="B924">
        <v>6.3</v>
      </c>
    </row>
    <row r="925" spans="1:2" x14ac:dyDescent="0.3">
      <c r="A925">
        <v>98</v>
      </c>
      <c r="B925">
        <v>6.1</v>
      </c>
    </row>
    <row r="926" spans="1:2" x14ac:dyDescent="0.3">
      <c r="A926">
        <v>124</v>
      </c>
      <c r="B926">
        <v>6.7</v>
      </c>
    </row>
    <row r="927" spans="1:2" x14ac:dyDescent="0.3">
      <c r="A927">
        <v>109</v>
      </c>
      <c r="B927">
        <v>6.1</v>
      </c>
    </row>
    <row r="928" spans="1:2" x14ac:dyDescent="0.3">
      <c r="A928">
        <v>128</v>
      </c>
      <c r="B928">
        <v>7</v>
      </c>
    </row>
    <row r="929" spans="1:2" x14ac:dyDescent="0.3">
      <c r="A929">
        <v>144</v>
      </c>
      <c r="B929">
        <v>7.4</v>
      </c>
    </row>
    <row r="930" spans="1:2" x14ac:dyDescent="0.3">
      <c r="A930">
        <v>95</v>
      </c>
      <c r="B930">
        <v>7.3</v>
      </c>
    </row>
    <row r="931" spans="1:2" x14ac:dyDescent="0.3">
      <c r="A931">
        <v>105</v>
      </c>
      <c r="B931">
        <v>5.8</v>
      </c>
    </row>
    <row r="932" spans="1:2" x14ac:dyDescent="0.3">
      <c r="A932">
        <v>121</v>
      </c>
      <c r="B932">
        <v>6.7</v>
      </c>
    </row>
    <row r="933" spans="1:2" x14ac:dyDescent="0.3">
      <c r="A933">
        <v>125</v>
      </c>
      <c r="B933">
        <v>5.8</v>
      </c>
    </row>
    <row r="934" spans="1:2" x14ac:dyDescent="0.3">
      <c r="A934">
        <v>129</v>
      </c>
      <c r="B934">
        <v>7.8</v>
      </c>
    </row>
    <row r="935" spans="1:2" x14ac:dyDescent="0.3">
      <c r="A935">
        <v>132</v>
      </c>
      <c r="B935">
        <v>6.6</v>
      </c>
    </row>
    <row r="936" spans="1:2" x14ac:dyDescent="0.3">
      <c r="A936">
        <v>118</v>
      </c>
      <c r="B936">
        <v>6.5</v>
      </c>
    </row>
    <row r="937" spans="1:2" x14ac:dyDescent="0.3">
      <c r="A937">
        <v>113</v>
      </c>
      <c r="B937">
        <v>6.7</v>
      </c>
    </row>
    <row r="938" spans="1:2" x14ac:dyDescent="0.3">
      <c r="A938">
        <v>140</v>
      </c>
      <c r="B938">
        <v>7.3</v>
      </c>
    </row>
    <row r="939" spans="1:2" x14ac:dyDescent="0.3">
      <c r="A939">
        <v>89</v>
      </c>
      <c r="B939">
        <v>5.8</v>
      </c>
    </row>
    <row r="940" spans="1:2" x14ac:dyDescent="0.3">
      <c r="A940">
        <v>104</v>
      </c>
      <c r="B940">
        <v>5.5</v>
      </c>
    </row>
    <row r="941" spans="1:2" x14ac:dyDescent="0.3">
      <c r="A941">
        <v>106</v>
      </c>
      <c r="B941">
        <v>6.3</v>
      </c>
    </row>
    <row r="942" spans="1:2" x14ac:dyDescent="0.3">
      <c r="A942">
        <v>141</v>
      </c>
      <c r="B942">
        <v>7.4</v>
      </c>
    </row>
    <row r="943" spans="1:2" x14ac:dyDescent="0.3">
      <c r="A943">
        <v>124</v>
      </c>
      <c r="B943">
        <v>5.9</v>
      </c>
    </row>
    <row r="944" spans="1:2" x14ac:dyDescent="0.3">
      <c r="A944">
        <v>98</v>
      </c>
      <c r="B944">
        <v>6.2</v>
      </c>
    </row>
    <row r="945" spans="1:2" x14ac:dyDescent="0.3">
      <c r="A945">
        <v>108</v>
      </c>
      <c r="B945">
        <v>5.9</v>
      </c>
    </row>
    <row r="946" spans="1:2" x14ac:dyDescent="0.3">
      <c r="A946">
        <v>114</v>
      </c>
      <c r="B946">
        <v>6.5</v>
      </c>
    </row>
    <row r="947" spans="1:2" x14ac:dyDescent="0.3">
      <c r="A947">
        <v>101</v>
      </c>
      <c r="B947">
        <v>4.4000000000000004</v>
      </c>
    </row>
    <row r="948" spans="1:2" x14ac:dyDescent="0.3">
      <c r="A948">
        <v>93</v>
      </c>
      <c r="B948">
        <v>3.5</v>
      </c>
    </row>
    <row r="949" spans="1:2" x14ac:dyDescent="0.3">
      <c r="A949">
        <v>119</v>
      </c>
      <c r="B949">
        <v>6.6</v>
      </c>
    </row>
    <row r="950" spans="1:2" x14ac:dyDescent="0.3">
      <c r="A950">
        <v>119</v>
      </c>
      <c r="B950">
        <v>6</v>
      </c>
    </row>
    <row r="951" spans="1:2" x14ac:dyDescent="0.3">
      <c r="A951">
        <v>99</v>
      </c>
      <c r="B951">
        <v>6.4</v>
      </c>
    </row>
    <row r="952" spans="1:2" x14ac:dyDescent="0.3">
      <c r="A952">
        <v>137</v>
      </c>
      <c r="B952">
        <v>6.5</v>
      </c>
    </row>
    <row r="953" spans="1:2" x14ac:dyDescent="0.3">
      <c r="A953">
        <v>117</v>
      </c>
      <c r="B953">
        <v>4.3</v>
      </c>
    </row>
    <row r="954" spans="1:2" x14ac:dyDescent="0.3">
      <c r="A954">
        <v>87</v>
      </c>
      <c r="B954">
        <v>4.2</v>
      </c>
    </row>
    <row r="955" spans="1:2" x14ac:dyDescent="0.3">
      <c r="A955">
        <v>129</v>
      </c>
      <c r="B955">
        <v>6.5</v>
      </c>
    </row>
    <row r="956" spans="1:2" x14ac:dyDescent="0.3">
      <c r="A956">
        <v>115</v>
      </c>
      <c r="B956">
        <v>6.1</v>
      </c>
    </row>
    <row r="957" spans="1:2" x14ac:dyDescent="0.3">
      <c r="A957">
        <v>132</v>
      </c>
      <c r="B957">
        <v>6.3</v>
      </c>
    </row>
    <row r="958" spans="1:2" x14ac:dyDescent="0.3">
      <c r="A958">
        <v>131</v>
      </c>
      <c r="B958">
        <v>6.2</v>
      </c>
    </row>
    <row r="959" spans="1:2" x14ac:dyDescent="0.3">
      <c r="A959">
        <v>95</v>
      </c>
      <c r="B959">
        <v>5.9</v>
      </c>
    </row>
    <row r="960" spans="1:2" x14ac:dyDescent="0.3">
      <c r="A960">
        <v>125</v>
      </c>
      <c r="B960">
        <v>5.9</v>
      </c>
    </row>
    <row r="961" spans="1:2" x14ac:dyDescent="0.3">
      <c r="A961">
        <v>98</v>
      </c>
      <c r="B961">
        <v>6.5</v>
      </c>
    </row>
    <row r="962" spans="1:2" x14ac:dyDescent="0.3">
      <c r="A962">
        <v>110</v>
      </c>
      <c r="B962">
        <v>6.4</v>
      </c>
    </row>
    <row r="963" spans="1:2" x14ac:dyDescent="0.3">
      <c r="A963">
        <v>118</v>
      </c>
      <c r="B963">
        <v>6.5</v>
      </c>
    </row>
    <row r="964" spans="1:2" x14ac:dyDescent="0.3">
      <c r="A964">
        <v>101</v>
      </c>
      <c r="B964">
        <v>5.7</v>
      </c>
    </row>
    <row r="965" spans="1:2" x14ac:dyDescent="0.3">
      <c r="A965">
        <v>90</v>
      </c>
      <c r="B965">
        <v>8</v>
      </c>
    </row>
    <row r="966" spans="1:2" x14ac:dyDescent="0.3">
      <c r="A966">
        <v>119</v>
      </c>
      <c r="B966">
        <v>7.3</v>
      </c>
    </row>
    <row r="967" spans="1:2" x14ac:dyDescent="0.3">
      <c r="A967">
        <v>139</v>
      </c>
      <c r="B967">
        <v>6.7</v>
      </c>
    </row>
    <row r="968" spans="1:2" x14ac:dyDescent="0.3">
      <c r="A968">
        <v>130</v>
      </c>
      <c r="B968">
        <v>7.5</v>
      </c>
    </row>
    <row r="969" spans="1:2" x14ac:dyDescent="0.3">
      <c r="A969">
        <v>100</v>
      </c>
      <c r="B969">
        <v>5.4</v>
      </c>
    </row>
    <row r="970" spans="1:2" x14ac:dyDescent="0.3">
      <c r="A970">
        <v>114</v>
      </c>
      <c r="B970">
        <v>6.6</v>
      </c>
    </row>
    <row r="971" spans="1:2" x14ac:dyDescent="0.3">
      <c r="A971">
        <v>96</v>
      </c>
      <c r="B971">
        <v>7.7</v>
      </c>
    </row>
    <row r="972" spans="1:2" x14ac:dyDescent="0.3">
      <c r="A972">
        <v>110</v>
      </c>
      <c r="B972">
        <v>5.8</v>
      </c>
    </row>
    <row r="973" spans="1:2" x14ac:dyDescent="0.3">
      <c r="A973">
        <v>158</v>
      </c>
      <c r="B973">
        <v>6.4</v>
      </c>
    </row>
    <row r="974" spans="1:2" x14ac:dyDescent="0.3">
      <c r="A974">
        <v>102</v>
      </c>
      <c r="B974">
        <v>5.6</v>
      </c>
    </row>
    <row r="975" spans="1:2" x14ac:dyDescent="0.3">
      <c r="A975">
        <v>84</v>
      </c>
      <c r="B975">
        <v>6</v>
      </c>
    </row>
    <row r="976" spans="1:2" x14ac:dyDescent="0.3">
      <c r="A976">
        <v>115</v>
      </c>
      <c r="B976">
        <v>6.2</v>
      </c>
    </row>
    <row r="977" spans="1:2" x14ac:dyDescent="0.3">
      <c r="A977">
        <v>99</v>
      </c>
      <c r="B977">
        <v>5.9</v>
      </c>
    </row>
    <row r="978" spans="1:2" x14ac:dyDescent="0.3">
      <c r="A978">
        <v>135</v>
      </c>
      <c r="B978">
        <v>5.0999999999999996</v>
      </c>
    </row>
    <row r="979" spans="1:2" x14ac:dyDescent="0.3">
      <c r="A979">
        <v>108</v>
      </c>
      <c r="B979">
        <v>6.8</v>
      </c>
    </row>
    <row r="980" spans="1:2" x14ac:dyDescent="0.3">
      <c r="A980">
        <v>127</v>
      </c>
      <c r="B980">
        <v>6</v>
      </c>
    </row>
    <row r="981" spans="1:2" x14ac:dyDescent="0.3">
      <c r="A981">
        <v>107</v>
      </c>
      <c r="B981">
        <v>5.0999999999999996</v>
      </c>
    </row>
    <row r="982" spans="1:2" x14ac:dyDescent="0.3">
      <c r="A982">
        <v>95</v>
      </c>
      <c r="B982">
        <v>5.8</v>
      </c>
    </row>
    <row r="983" spans="1:2" x14ac:dyDescent="0.3">
      <c r="A983">
        <v>124</v>
      </c>
      <c r="B983">
        <v>6.2</v>
      </c>
    </row>
    <row r="984" spans="1:2" x14ac:dyDescent="0.3">
      <c r="A984">
        <v>109</v>
      </c>
      <c r="B984">
        <v>6.4</v>
      </c>
    </row>
    <row r="985" spans="1:2" x14ac:dyDescent="0.3">
      <c r="A985">
        <v>102</v>
      </c>
      <c r="B985">
        <v>4.8</v>
      </c>
    </row>
    <row r="986" spans="1:2" x14ac:dyDescent="0.3">
      <c r="A986">
        <v>88</v>
      </c>
      <c r="B986">
        <v>4.9000000000000004</v>
      </c>
    </row>
    <row r="987" spans="1:2" x14ac:dyDescent="0.3">
      <c r="A987">
        <v>87</v>
      </c>
      <c r="B987">
        <v>5.6</v>
      </c>
    </row>
    <row r="988" spans="1:2" x14ac:dyDescent="0.3">
      <c r="A988">
        <v>104</v>
      </c>
      <c r="B988">
        <v>5.5</v>
      </c>
    </row>
    <row r="989" spans="1:2" x14ac:dyDescent="0.3">
      <c r="A989">
        <v>96</v>
      </c>
      <c r="B989">
        <v>3.7</v>
      </c>
    </row>
    <row r="990" spans="1:2" x14ac:dyDescent="0.3">
      <c r="A990">
        <v>85</v>
      </c>
      <c r="B990">
        <v>5.9</v>
      </c>
    </row>
    <row r="991" spans="1:2" x14ac:dyDescent="0.3">
      <c r="A991">
        <v>104</v>
      </c>
      <c r="B991">
        <v>6.3</v>
      </c>
    </row>
    <row r="992" spans="1:2" x14ac:dyDescent="0.3">
      <c r="A992">
        <v>190</v>
      </c>
      <c r="B992">
        <v>7.6</v>
      </c>
    </row>
    <row r="993" spans="1:2" x14ac:dyDescent="0.3">
      <c r="A993">
        <v>127</v>
      </c>
      <c r="B993">
        <v>8.3000000000000007</v>
      </c>
    </row>
    <row r="994" spans="1:2" x14ac:dyDescent="0.3">
      <c r="A994">
        <v>120</v>
      </c>
      <c r="B994">
        <v>6.9</v>
      </c>
    </row>
    <row r="995" spans="1:2" x14ac:dyDescent="0.3">
      <c r="A995">
        <v>118</v>
      </c>
      <c r="B995">
        <v>6.7</v>
      </c>
    </row>
    <row r="996" spans="1:2" x14ac:dyDescent="0.3">
      <c r="A996">
        <v>112</v>
      </c>
      <c r="B996">
        <v>6.8</v>
      </c>
    </row>
    <row r="997" spans="1:2" x14ac:dyDescent="0.3">
      <c r="A997">
        <v>114</v>
      </c>
      <c r="B997">
        <v>7.1</v>
      </c>
    </row>
    <row r="998" spans="1:2" x14ac:dyDescent="0.3">
      <c r="A998">
        <v>137</v>
      </c>
      <c r="B998">
        <v>6.4</v>
      </c>
    </row>
    <row r="999" spans="1:2" x14ac:dyDescent="0.3">
      <c r="A999">
        <v>112</v>
      </c>
      <c r="B999">
        <v>6.4</v>
      </c>
    </row>
    <row r="1000" spans="1:2" x14ac:dyDescent="0.3">
      <c r="A1000">
        <v>120</v>
      </c>
      <c r="B1000">
        <v>7.4</v>
      </c>
    </row>
    <row r="1001" spans="1:2" x14ac:dyDescent="0.3">
      <c r="A1001">
        <v>123</v>
      </c>
      <c r="B1001">
        <v>6.4</v>
      </c>
    </row>
    <row r="1002" spans="1:2" x14ac:dyDescent="0.3">
      <c r="A1002">
        <v>93</v>
      </c>
      <c r="B1002">
        <v>6</v>
      </c>
    </row>
    <row r="1003" spans="1:2" x14ac:dyDescent="0.3">
      <c r="A1003">
        <v>123</v>
      </c>
      <c r="B1003">
        <v>6.5</v>
      </c>
    </row>
    <row r="1004" spans="1:2" x14ac:dyDescent="0.3">
      <c r="A1004">
        <v>122</v>
      </c>
      <c r="B1004">
        <v>7.8</v>
      </c>
    </row>
    <row r="1005" spans="1:2" x14ac:dyDescent="0.3">
      <c r="A1005">
        <v>115</v>
      </c>
      <c r="B1005">
        <v>6</v>
      </c>
    </row>
    <row r="1006" spans="1:2" x14ac:dyDescent="0.3">
      <c r="A1006">
        <v>123</v>
      </c>
      <c r="B1006">
        <v>7</v>
      </c>
    </row>
    <row r="1007" spans="1:2" x14ac:dyDescent="0.3">
      <c r="A1007">
        <v>96</v>
      </c>
      <c r="B1007">
        <v>6</v>
      </c>
    </row>
    <row r="1008" spans="1:2" x14ac:dyDescent="0.3">
      <c r="A1008">
        <v>105</v>
      </c>
      <c r="B1008">
        <v>6.1</v>
      </c>
    </row>
    <row r="1009" spans="1:2" x14ac:dyDescent="0.3">
      <c r="A1009">
        <v>113</v>
      </c>
      <c r="B1009">
        <v>6.8</v>
      </c>
    </row>
    <row r="1010" spans="1:2" x14ac:dyDescent="0.3">
      <c r="A1010">
        <v>132</v>
      </c>
      <c r="B1010">
        <v>6.4</v>
      </c>
    </row>
    <row r="1011" spans="1:2" x14ac:dyDescent="0.3">
      <c r="A1011">
        <v>93</v>
      </c>
      <c r="B1011">
        <v>7.7</v>
      </c>
    </row>
    <row r="1012" spans="1:2" x14ac:dyDescent="0.3">
      <c r="A1012">
        <v>115</v>
      </c>
      <c r="B1012">
        <v>8.1</v>
      </c>
    </row>
    <row r="1013" spans="1:2" x14ac:dyDescent="0.3">
      <c r="A1013">
        <v>75</v>
      </c>
      <c r="B1013">
        <v>4.5</v>
      </c>
    </row>
    <row r="1014" spans="1:2" x14ac:dyDescent="0.3">
      <c r="A1014">
        <v>108</v>
      </c>
      <c r="B1014">
        <v>5.8</v>
      </c>
    </row>
    <row r="1015" spans="1:2" x14ac:dyDescent="0.3">
      <c r="A1015">
        <v>105</v>
      </c>
      <c r="B1015">
        <v>6.3</v>
      </c>
    </row>
    <row r="1016" spans="1:2" x14ac:dyDescent="0.3">
      <c r="A1016">
        <v>102</v>
      </c>
      <c r="B1016">
        <v>5.7</v>
      </c>
    </row>
    <row r="1017" spans="1:2" x14ac:dyDescent="0.3">
      <c r="A1017">
        <v>118</v>
      </c>
      <c r="B1017">
        <v>7.2</v>
      </c>
    </row>
    <row r="1018" spans="1:2" x14ac:dyDescent="0.3">
      <c r="A1018">
        <v>111</v>
      </c>
      <c r="B1018">
        <v>7.6</v>
      </c>
    </row>
    <row r="1019" spans="1:2" x14ac:dyDescent="0.3">
      <c r="A1019">
        <v>81</v>
      </c>
      <c r="B1019">
        <v>4.7</v>
      </c>
    </row>
    <row r="1020" spans="1:2" x14ac:dyDescent="0.3">
      <c r="A1020">
        <v>116</v>
      </c>
      <c r="B1020">
        <v>6.6</v>
      </c>
    </row>
    <row r="1021" spans="1:2" x14ac:dyDescent="0.3">
      <c r="A1021">
        <v>86</v>
      </c>
      <c r="B1021">
        <v>6.8</v>
      </c>
    </row>
    <row r="1022" spans="1:2" x14ac:dyDescent="0.3">
      <c r="A1022">
        <v>127</v>
      </c>
      <c r="B1022">
        <v>7.3</v>
      </c>
    </row>
    <row r="1023" spans="1:2" x14ac:dyDescent="0.3">
      <c r="A1023">
        <v>140</v>
      </c>
      <c r="B1023">
        <v>2.7</v>
      </c>
    </row>
    <row r="1024" spans="1:2" x14ac:dyDescent="0.3">
      <c r="A1024">
        <v>91</v>
      </c>
      <c r="B1024">
        <v>4.8</v>
      </c>
    </row>
    <row r="1025" spans="1:2" x14ac:dyDescent="0.3">
      <c r="A1025">
        <v>98</v>
      </c>
      <c r="B1025">
        <v>6.3</v>
      </c>
    </row>
    <row r="1026" spans="1:2" x14ac:dyDescent="0.3">
      <c r="A1026">
        <v>84</v>
      </c>
      <c r="B1026">
        <v>5.5</v>
      </c>
    </row>
    <row r="1027" spans="1:2" x14ac:dyDescent="0.3">
      <c r="A1027">
        <v>109</v>
      </c>
      <c r="B1027">
        <v>6.2</v>
      </c>
    </row>
    <row r="1028" spans="1:2" x14ac:dyDescent="0.3">
      <c r="A1028">
        <v>93</v>
      </c>
      <c r="B1028">
        <v>5.8</v>
      </c>
    </row>
    <row r="1029" spans="1:2" x14ac:dyDescent="0.3">
      <c r="A1029">
        <v>113</v>
      </c>
      <c r="B1029">
        <v>5.7</v>
      </c>
    </row>
    <row r="1030" spans="1:2" x14ac:dyDescent="0.3">
      <c r="A1030">
        <v>141</v>
      </c>
      <c r="B1030">
        <v>6.5</v>
      </c>
    </row>
    <row r="1031" spans="1:2" x14ac:dyDescent="0.3">
      <c r="A1031">
        <v>119</v>
      </c>
      <c r="B1031">
        <v>6.7</v>
      </c>
    </row>
    <row r="1032" spans="1:2" x14ac:dyDescent="0.3">
      <c r="A1032">
        <v>97</v>
      </c>
      <c r="B1032">
        <v>7.4</v>
      </c>
    </row>
    <row r="1033" spans="1:2" x14ac:dyDescent="0.3">
      <c r="A1033">
        <v>117</v>
      </c>
      <c r="B1033">
        <v>6.9</v>
      </c>
    </row>
    <row r="1034" spans="1:2" x14ac:dyDescent="0.3">
      <c r="A1034">
        <v>101</v>
      </c>
      <c r="B1034">
        <v>5.5</v>
      </c>
    </row>
    <row r="1035" spans="1:2" x14ac:dyDescent="0.3">
      <c r="A1035">
        <v>153</v>
      </c>
      <c r="B1035">
        <v>8.1</v>
      </c>
    </row>
    <row r="1036" spans="1:2" x14ac:dyDescent="0.3">
      <c r="A1036">
        <v>122</v>
      </c>
      <c r="B1036">
        <v>7.7</v>
      </c>
    </row>
    <row r="1037" spans="1:2" x14ac:dyDescent="0.3">
      <c r="A1037">
        <v>102</v>
      </c>
      <c r="B1037">
        <v>7.3</v>
      </c>
    </row>
    <row r="1038" spans="1:2" x14ac:dyDescent="0.3">
      <c r="A1038">
        <v>83</v>
      </c>
      <c r="B1038">
        <v>5.2</v>
      </c>
    </row>
    <row r="1039" spans="1:2" x14ac:dyDescent="0.3">
      <c r="A1039">
        <v>103</v>
      </c>
      <c r="B1039">
        <v>7.1</v>
      </c>
    </row>
    <row r="1040" spans="1:2" x14ac:dyDescent="0.3">
      <c r="A1040">
        <v>110</v>
      </c>
      <c r="B1040">
        <v>7.1</v>
      </c>
    </row>
    <row r="1041" spans="1:2" x14ac:dyDescent="0.3">
      <c r="A1041">
        <v>136</v>
      </c>
      <c r="B1041">
        <v>7.2</v>
      </c>
    </row>
    <row r="1042" spans="1:2" x14ac:dyDescent="0.3">
      <c r="A1042">
        <v>91</v>
      </c>
      <c r="B1042">
        <v>6.5</v>
      </c>
    </row>
    <row r="1043" spans="1:2" x14ac:dyDescent="0.3">
      <c r="A1043">
        <v>89</v>
      </c>
      <c r="B1043">
        <v>4.5999999999999996</v>
      </c>
    </row>
    <row r="1044" spans="1:2" x14ac:dyDescent="0.3">
      <c r="A1044">
        <v>107</v>
      </c>
      <c r="B1044">
        <v>5.6</v>
      </c>
    </row>
    <row r="1045" spans="1:2" x14ac:dyDescent="0.3">
      <c r="A1045">
        <v>129</v>
      </c>
      <c r="B1045">
        <v>7.7</v>
      </c>
    </row>
    <row r="1046" spans="1:2" x14ac:dyDescent="0.3">
      <c r="A1046">
        <v>95</v>
      </c>
      <c r="B1046">
        <v>7.2</v>
      </c>
    </row>
    <row r="1047" spans="1:2" x14ac:dyDescent="0.3">
      <c r="A1047">
        <v>122</v>
      </c>
      <c r="B1047">
        <v>6.8</v>
      </c>
    </row>
    <row r="1048" spans="1:2" x14ac:dyDescent="0.3">
      <c r="A1048">
        <v>110</v>
      </c>
      <c r="B1048">
        <v>5.4</v>
      </c>
    </row>
    <row r="1049" spans="1:2" x14ac:dyDescent="0.3">
      <c r="A1049">
        <v>135</v>
      </c>
      <c r="B1049">
        <v>6.3</v>
      </c>
    </row>
    <row r="1050" spans="1:2" x14ac:dyDescent="0.3">
      <c r="A1050">
        <v>111</v>
      </c>
      <c r="B1050">
        <v>7.2</v>
      </c>
    </row>
    <row r="1051" spans="1:2" x14ac:dyDescent="0.3">
      <c r="A1051">
        <v>95</v>
      </c>
      <c r="B1051">
        <v>5.6</v>
      </c>
    </row>
    <row r="1052" spans="1:2" x14ac:dyDescent="0.3">
      <c r="A1052">
        <v>109</v>
      </c>
      <c r="B1052">
        <v>6.8</v>
      </c>
    </row>
    <row r="1053" spans="1:2" x14ac:dyDescent="0.3">
      <c r="A1053">
        <v>93</v>
      </c>
      <c r="B1053">
        <v>4.3</v>
      </c>
    </row>
    <row r="1054" spans="1:2" x14ac:dyDescent="0.3">
      <c r="A1054">
        <v>94</v>
      </c>
      <c r="B1054">
        <v>6.3</v>
      </c>
    </row>
    <row r="1055" spans="1:2" x14ac:dyDescent="0.3">
      <c r="A1055">
        <v>117</v>
      </c>
      <c r="B1055">
        <v>6.5</v>
      </c>
    </row>
    <row r="1056" spans="1:2" x14ac:dyDescent="0.3">
      <c r="A1056">
        <v>112</v>
      </c>
      <c r="B1056">
        <v>6.4</v>
      </c>
    </row>
    <row r="1057" spans="1:2" x14ac:dyDescent="0.3">
      <c r="A1057">
        <v>111</v>
      </c>
      <c r="B1057">
        <v>6.3</v>
      </c>
    </row>
    <row r="1058" spans="1:2" x14ac:dyDescent="0.3">
      <c r="A1058">
        <v>96</v>
      </c>
      <c r="B1058">
        <v>5.9</v>
      </c>
    </row>
    <row r="1059" spans="1:2" x14ac:dyDescent="0.3">
      <c r="A1059">
        <v>141</v>
      </c>
      <c r="B1059">
        <v>6.5</v>
      </c>
    </row>
    <row r="1060" spans="1:2" x14ac:dyDescent="0.3">
      <c r="A1060">
        <v>94</v>
      </c>
      <c r="B1060">
        <v>6.5</v>
      </c>
    </row>
    <row r="1061" spans="1:2" x14ac:dyDescent="0.3">
      <c r="A1061">
        <v>87</v>
      </c>
      <c r="B1061">
        <v>6.1</v>
      </c>
    </row>
    <row r="1062" spans="1:2" x14ac:dyDescent="0.3">
      <c r="A1062">
        <v>88</v>
      </c>
      <c r="B1062">
        <v>5.9</v>
      </c>
    </row>
    <row r="1063" spans="1:2" x14ac:dyDescent="0.3">
      <c r="A1063">
        <v>177</v>
      </c>
      <c r="B1063">
        <v>6.6</v>
      </c>
    </row>
    <row r="1064" spans="1:2" x14ac:dyDescent="0.3">
      <c r="A1064">
        <v>133</v>
      </c>
      <c r="B1064">
        <v>7.4</v>
      </c>
    </row>
    <row r="1065" spans="1:2" x14ac:dyDescent="0.3">
      <c r="A1065">
        <v>119</v>
      </c>
      <c r="B1065">
        <v>7.3</v>
      </c>
    </row>
    <row r="1066" spans="1:2" x14ac:dyDescent="0.3">
      <c r="A1066">
        <v>102</v>
      </c>
      <c r="B1066">
        <v>6.6</v>
      </c>
    </row>
    <row r="1067" spans="1:2" x14ac:dyDescent="0.3">
      <c r="A1067">
        <v>101</v>
      </c>
      <c r="B1067">
        <v>5.6</v>
      </c>
    </row>
    <row r="1068" spans="1:2" x14ac:dyDescent="0.3">
      <c r="A1068">
        <v>91</v>
      </c>
      <c r="B1068">
        <v>5.3</v>
      </c>
    </row>
    <row r="1069" spans="1:2" x14ac:dyDescent="0.3">
      <c r="A1069">
        <v>117</v>
      </c>
      <c r="B1069">
        <v>6</v>
      </c>
    </row>
    <row r="1070" spans="1:2" x14ac:dyDescent="0.3">
      <c r="A1070">
        <v>86</v>
      </c>
      <c r="B1070">
        <v>5.4</v>
      </c>
    </row>
    <row r="1071" spans="1:2" x14ac:dyDescent="0.3">
      <c r="A1071">
        <v>124</v>
      </c>
      <c r="B1071">
        <v>6.8</v>
      </c>
    </row>
    <row r="1072" spans="1:2" x14ac:dyDescent="0.3">
      <c r="A1072">
        <v>134</v>
      </c>
      <c r="B1072">
        <v>6.4</v>
      </c>
    </row>
    <row r="1073" spans="1:2" x14ac:dyDescent="0.3">
      <c r="A1073">
        <v>95</v>
      </c>
      <c r="B1073">
        <v>7.1</v>
      </c>
    </row>
    <row r="1074" spans="1:2" x14ac:dyDescent="0.3">
      <c r="A1074">
        <v>100</v>
      </c>
      <c r="B1074">
        <v>4.9000000000000004</v>
      </c>
    </row>
    <row r="1075" spans="1:2" x14ac:dyDescent="0.3">
      <c r="A1075">
        <v>220</v>
      </c>
      <c r="B1075">
        <v>5.8</v>
      </c>
    </row>
    <row r="1076" spans="1:2" x14ac:dyDescent="0.3">
      <c r="A1076">
        <v>212</v>
      </c>
      <c r="B1076">
        <v>7.1</v>
      </c>
    </row>
    <row r="1077" spans="1:2" x14ac:dyDescent="0.3">
      <c r="A1077">
        <v>128</v>
      </c>
      <c r="B1077">
        <v>7.2</v>
      </c>
    </row>
    <row r="1078" spans="1:2" x14ac:dyDescent="0.3">
      <c r="A1078">
        <v>106</v>
      </c>
      <c r="B1078">
        <v>6</v>
      </c>
    </row>
    <row r="1079" spans="1:2" x14ac:dyDescent="0.3">
      <c r="A1079">
        <v>160</v>
      </c>
      <c r="B1079">
        <v>6</v>
      </c>
    </row>
    <row r="1080" spans="1:2" x14ac:dyDescent="0.3">
      <c r="A1080">
        <v>114</v>
      </c>
      <c r="B1080">
        <v>7</v>
      </c>
    </row>
    <row r="1081" spans="1:2" x14ac:dyDescent="0.3">
      <c r="A1081">
        <v>99</v>
      </c>
      <c r="B1081">
        <v>5.4</v>
      </c>
    </row>
    <row r="1082" spans="1:2" x14ac:dyDescent="0.3">
      <c r="A1082">
        <v>74</v>
      </c>
      <c r="B1082">
        <v>6.5</v>
      </c>
    </row>
    <row r="1083" spans="1:2" x14ac:dyDescent="0.3">
      <c r="A1083">
        <v>139</v>
      </c>
      <c r="B1083">
        <v>6.4</v>
      </c>
    </row>
    <row r="1084" spans="1:2" x14ac:dyDescent="0.3">
      <c r="A1084">
        <v>103</v>
      </c>
      <c r="B1084">
        <v>4.9000000000000004</v>
      </c>
    </row>
    <row r="1085" spans="1:2" x14ac:dyDescent="0.3">
      <c r="A1085">
        <v>101</v>
      </c>
      <c r="B1085">
        <v>6.3</v>
      </c>
    </row>
    <row r="1086" spans="1:2" x14ac:dyDescent="0.3">
      <c r="A1086">
        <v>91</v>
      </c>
      <c r="B1086">
        <v>1.7</v>
      </c>
    </row>
    <row r="1087" spans="1:2" x14ac:dyDescent="0.3">
      <c r="A1087">
        <v>130</v>
      </c>
      <c r="B1087">
        <v>7.7</v>
      </c>
    </row>
    <row r="1088" spans="1:2" x14ac:dyDescent="0.3">
      <c r="A1088">
        <v>130</v>
      </c>
      <c r="B1088">
        <v>7.8</v>
      </c>
    </row>
    <row r="1089" spans="1:2" x14ac:dyDescent="0.3">
      <c r="A1089">
        <v>110</v>
      </c>
      <c r="B1089">
        <v>5.5</v>
      </c>
    </row>
    <row r="1090" spans="1:2" x14ac:dyDescent="0.3">
      <c r="A1090">
        <v>147</v>
      </c>
      <c r="B1090">
        <v>7.5</v>
      </c>
    </row>
    <row r="1091" spans="1:2" x14ac:dyDescent="0.3">
      <c r="A1091">
        <v>96</v>
      </c>
      <c r="B1091">
        <v>6.4</v>
      </c>
    </row>
    <row r="1092" spans="1:2" x14ac:dyDescent="0.3">
      <c r="A1092">
        <v>118</v>
      </c>
      <c r="B1092">
        <v>5.6</v>
      </c>
    </row>
    <row r="1093" spans="1:2" x14ac:dyDescent="0.3">
      <c r="A1093">
        <v>88</v>
      </c>
      <c r="B1093">
        <v>7.5</v>
      </c>
    </row>
    <row r="1094" spans="1:2" x14ac:dyDescent="0.3">
      <c r="A1094">
        <v>325</v>
      </c>
      <c r="B1094">
        <v>6.8</v>
      </c>
    </row>
    <row r="1095" spans="1:2" x14ac:dyDescent="0.3">
      <c r="A1095">
        <v>102</v>
      </c>
      <c r="B1095">
        <v>6.8</v>
      </c>
    </row>
    <row r="1096" spans="1:2" x14ac:dyDescent="0.3">
      <c r="A1096">
        <v>110</v>
      </c>
      <c r="B1096">
        <v>6</v>
      </c>
    </row>
    <row r="1097" spans="1:2" x14ac:dyDescent="0.3">
      <c r="A1097">
        <v>136</v>
      </c>
      <c r="B1097">
        <v>7.3</v>
      </c>
    </row>
    <row r="1098" spans="1:2" x14ac:dyDescent="0.3">
      <c r="A1098">
        <v>103</v>
      </c>
      <c r="B1098">
        <v>6</v>
      </c>
    </row>
    <row r="1099" spans="1:2" x14ac:dyDescent="0.3">
      <c r="A1099">
        <v>103</v>
      </c>
      <c r="B1099">
        <v>7</v>
      </c>
    </row>
    <row r="1100" spans="1:2" x14ac:dyDescent="0.3">
      <c r="A1100">
        <v>90</v>
      </c>
      <c r="B1100">
        <v>5.0999999999999996</v>
      </c>
    </row>
    <row r="1101" spans="1:2" x14ac:dyDescent="0.3">
      <c r="A1101">
        <v>154</v>
      </c>
      <c r="B1101">
        <v>6.8</v>
      </c>
    </row>
    <row r="1102" spans="1:2" x14ac:dyDescent="0.3">
      <c r="A1102">
        <v>99</v>
      </c>
      <c r="B1102">
        <v>6.5</v>
      </c>
    </row>
    <row r="1103" spans="1:2" x14ac:dyDescent="0.3">
      <c r="A1103">
        <v>93</v>
      </c>
      <c r="B1103">
        <v>6.6</v>
      </c>
    </row>
    <row r="1104" spans="1:2" x14ac:dyDescent="0.3">
      <c r="A1104">
        <v>109</v>
      </c>
      <c r="B1104">
        <v>7.2</v>
      </c>
    </row>
    <row r="1105" spans="1:2" x14ac:dyDescent="0.3">
      <c r="A1105">
        <v>124</v>
      </c>
      <c r="B1105">
        <v>7</v>
      </c>
    </row>
    <row r="1106" spans="1:2" x14ac:dyDescent="0.3">
      <c r="A1106">
        <v>84</v>
      </c>
      <c r="B1106">
        <v>7</v>
      </c>
    </row>
    <row r="1107" spans="1:2" x14ac:dyDescent="0.3">
      <c r="A1107">
        <v>90</v>
      </c>
      <c r="B1107">
        <v>5.9</v>
      </c>
    </row>
    <row r="1108" spans="1:2" x14ac:dyDescent="0.3">
      <c r="A1108">
        <v>117</v>
      </c>
      <c r="B1108">
        <v>5.4</v>
      </c>
    </row>
    <row r="1109" spans="1:2" x14ac:dyDescent="0.3">
      <c r="A1109">
        <v>123</v>
      </c>
      <c r="B1109">
        <v>6.6</v>
      </c>
    </row>
    <row r="1110" spans="1:2" x14ac:dyDescent="0.3">
      <c r="A1110">
        <v>251</v>
      </c>
      <c r="B1110">
        <v>7</v>
      </c>
    </row>
    <row r="1111" spans="1:2" x14ac:dyDescent="0.3">
      <c r="A1111">
        <v>105</v>
      </c>
      <c r="B1111">
        <v>6.5</v>
      </c>
    </row>
    <row r="1112" spans="1:2" x14ac:dyDescent="0.3">
      <c r="A1112">
        <v>115</v>
      </c>
      <c r="B1112">
        <v>6.3</v>
      </c>
    </row>
    <row r="1113" spans="1:2" x14ac:dyDescent="0.3">
      <c r="A1113">
        <v>122</v>
      </c>
      <c r="B1113">
        <v>6.5</v>
      </c>
    </row>
    <row r="1114" spans="1:2" x14ac:dyDescent="0.3">
      <c r="A1114">
        <v>119</v>
      </c>
      <c r="B1114">
        <v>6.5</v>
      </c>
    </row>
    <row r="1115" spans="1:2" x14ac:dyDescent="0.3">
      <c r="A1115">
        <v>81</v>
      </c>
      <c r="B1115">
        <v>5.8</v>
      </c>
    </row>
    <row r="1116" spans="1:2" x14ac:dyDescent="0.3">
      <c r="A1116">
        <v>133</v>
      </c>
      <c r="B1116">
        <v>6.6</v>
      </c>
    </row>
    <row r="1117" spans="1:2" x14ac:dyDescent="0.3">
      <c r="A1117">
        <v>100</v>
      </c>
      <c r="B1117">
        <v>5.4</v>
      </c>
    </row>
    <row r="1118" spans="1:2" x14ac:dyDescent="0.3">
      <c r="A1118">
        <v>120</v>
      </c>
      <c r="B1118">
        <v>6.1</v>
      </c>
    </row>
    <row r="1119" spans="1:2" x14ac:dyDescent="0.3">
      <c r="A1119">
        <v>104</v>
      </c>
      <c r="B1119">
        <v>4</v>
      </c>
    </row>
    <row r="1120" spans="1:2" x14ac:dyDescent="0.3">
      <c r="A1120">
        <v>122</v>
      </c>
      <c r="B1120">
        <v>7.6</v>
      </c>
    </row>
    <row r="1121" spans="1:2" x14ac:dyDescent="0.3">
      <c r="A1121">
        <v>80</v>
      </c>
      <c r="B1121">
        <v>7.9</v>
      </c>
    </row>
    <row r="1122" spans="1:2" x14ac:dyDescent="0.3">
      <c r="A1122">
        <v>91</v>
      </c>
      <c r="B1122">
        <v>5.3</v>
      </c>
    </row>
    <row r="1123" spans="1:2" x14ac:dyDescent="0.3">
      <c r="A1123">
        <v>112</v>
      </c>
      <c r="B1123">
        <v>6.6</v>
      </c>
    </row>
    <row r="1124" spans="1:2" x14ac:dyDescent="0.3">
      <c r="A1124">
        <v>100</v>
      </c>
      <c r="B1124">
        <v>6.3</v>
      </c>
    </row>
    <row r="1125" spans="1:2" x14ac:dyDescent="0.3">
      <c r="A1125">
        <v>105</v>
      </c>
      <c r="B1125">
        <v>7.2</v>
      </c>
    </row>
    <row r="1126" spans="1:2" x14ac:dyDescent="0.3">
      <c r="A1126">
        <v>110</v>
      </c>
      <c r="B1126">
        <v>7</v>
      </c>
    </row>
    <row r="1127" spans="1:2" x14ac:dyDescent="0.3">
      <c r="A1127">
        <v>144</v>
      </c>
      <c r="B1127">
        <v>6.9</v>
      </c>
    </row>
    <row r="1128" spans="1:2" x14ac:dyDescent="0.3">
      <c r="A1128">
        <v>108</v>
      </c>
      <c r="B1128">
        <v>5.2</v>
      </c>
    </row>
    <row r="1129" spans="1:2" x14ac:dyDescent="0.3">
      <c r="A1129">
        <v>107</v>
      </c>
      <c r="B1129">
        <v>8.1</v>
      </c>
    </row>
    <row r="1130" spans="1:2" x14ac:dyDescent="0.3">
      <c r="A1130">
        <v>102</v>
      </c>
      <c r="B1130">
        <v>6.6</v>
      </c>
    </row>
    <row r="1131" spans="1:2" x14ac:dyDescent="0.3">
      <c r="A1131">
        <v>100</v>
      </c>
      <c r="B1131">
        <v>6.2</v>
      </c>
    </row>
    <row r="1132" spans="1:2" x14ac:dyDescent="0.3">
      <c r="A1132">
        <v>126</v>
      </c>
      <c r="B1132">
        <v>7.2</v>
      </c>
    </row>
    <row r="1133" spans="1:2" x14ac:dyDescent="0.3">
      <c r="A1133">
        <v>138</v>
      </c>
      <c r="B1133">
        <v>7.3</v>
      </c>
    </row>
    <row r="1134" spans="1:2" x14ac:dyDescent="0.3">
      <c r="A1134">
        <v>108</v>
      </c>
      <c r="B1134">
        <v>6.7</v>
      </c>
    </row>
    <row r="1135" spans="1:2" x14ac:dyDescent="0.3">
      <c r="A1135">
        <v>105</v>
      </c>
      <c r="B1135">
        <v>6.4</v>
      </c>
    </row>
    <row r="1136" spans="1:2" x14ac:dyDescent="0.3">
      <c r="A1136">
        <v>108</v>
      </c>
      <c r="B1136">
        <v>7.8</v>
      </c>
    </row>
    <row r="1137" spans="1:2" x14ac:dyDescent="0.3">
      <c r="A1137">
        <v>89</v>
      </c>
      <c r="B1137">
        <v>6.4</v>
      </c>
    </row>
    <row r="1138" spans="1:2" x14ac:dyDescent="0.3">
      <c r="A1138">
        <v>129</v>
      </c>
      <c r="B1138">
        <v>4.0999999999999996</v>
      </c>
    </row>
    <row r="1139" spans="1:2" x14ac:dyDescent="0.3">
      <c r="A1139">
        <v>84</v>
      </c>
      <c r="B1139">
        <v>4.0999999999999996</v>
      </c>
    </row>
    <row r="1140" spans="1:2" x14ac:dyDescent="0.3">
      <c r="A1140">
        <v>149</v>
      </c>
      <c r="B1140">
        <v>7.4</v>
      </c>
    </row>
    <row r="1141" spans="1:2" x14ac:dyDescent="0.3">
      <c r="A1141">
        <v>94</v>
      </c>
      <c r="B1141">
        <v>5.8</v>
      </c>
    </row>
    <row r="1142" spans="1:2" x14ac:dyDescent="0.3">
      <c r="A1142">
        <v>121</v>
      </c>
      <c r="B1142">
        <v>7.6</v>
      </c>
    </row>
    <row r="1143" spans="1:2" x14ac:dyDescent="0.3">
      <c r="A1143">
        <v>128</v>
      </c>
      <c r="B1143">
        <v>7.2</v>
      </c>
    </row>
    <row r="1144" spans="1:2" x14ac:dyDescent="0.3">
      <c r="A1144">
        <v>134</v>
      </c>
      <c r="B1144">
        <v>7.8</v>
      </c>
    </row>
    <row r="1145" spans="1:2" x14ac:dyDescent="0.3">
      <c r="A1145">
        <v>120</v>
      </c>
      <c r="B1145">
        <v>7.7</v>
      </c>
    </row>
    <row r="1146" spans="1:2" x14ac:dyDescent="0.3">
      <c r="A1146">
        <v>129</v>
      </c>
      <c r="B1146">
        <v>6.4</v>
      </c>
    </row>
    <row r="1147" spans="1:2" x14ac:dyDescent="0.3">
      <c r="A1147">
        <v>89</v>
      </c>
      <c r="B1147">
        <v>5.0999999999999996</v>
      </c>
    </row>
    <row r="1148" spans="1:2" x14ac:dyDescent="0.3">
      <c r="A1148">
        <v>116</v>
      </c>
      <c r="B1148">
        <v>5.5</v>
      </c>
    </row>
    <row r="1149" spans="1:2" x14ac:dyDescent="0.3">
      <c r="A1149">
        <v>118</v>
      </c>
      <c r="B1149">
        <v>7.4</v>
      </c>
    </row>
    <row r="1150" spans="1:2" x14ac:dyDescent="0.3">
      <c r="A1150">
        <v>107</v>
      </c>
      <c r="B1150">
        <v>6</v>
      </c>
    </row>
    <row r="1151" spans="1:2" x14ac:dyDescent="0.3">
      <c r="A1151">
        <v>155</v>
      </c>
      <c r="B1151">
        <v>7.5</v>
      </c>
    </row>
    <row r="1152" spans="1:2" x14ac:dyDescent="0.3">
      <c r="A1152">
        <v>123</v>
      </c>
      <c r="B1152">
        <v>7</v>
      </c>
    </row>
    <row r="1153" spans="1:2" x14ac:dyDescent="0.3">
      <c r="A1153">
        <v>128</v>
      </c>
      <c r="B1153">
        <v>7.5</v>
      </c>
    </row>
    <row r="1154" spans="1:2" x14ac:dyDescent="0.3">
      <c r="A1154">
        <v>139</v>
      </c>
      <c r="B1154">
        <v>7.3</v>
      </c>
    </row>
    <row r="1155" spans="1:2" x14ac:dyDescent="0.3">
      <c r="A1155">
        <v>109</v>
      </c>
      <c r="B1155">
        <v>5.7</v>
      </c>
    </row>
    <row r="1156" spans="1:2" x14ac:dyDescent="0.3">
      <c r="A1156">
        <v>120</v>
      </c>
      <c r="B1156">
        <v>7.3</v>
      </c>
    </row>
    <row r="1157" spans="1:2" x14ac:dyDescent="0.3">
      <c r="A1157">
        <v>121</v>
      </c>
      <c r="B1157">
        <v>7.2</v>
      </c>
    </row>
    <row r="1158" spans="1:2" x14ac:dyDescent="0.3">
      <c r="A1158">
        <v>102</v>
      </c>
      <c r="B1158">
        <v>5.9</v>
      </c>
    </row>
    <row r="1159" spans="1:2" x14ac:dyDescent="0.3">
      <c r="A1159">
        <v>117</v>
      </c>
      <c r="B1159">
        <v>7.8</v>
      </c>
    </row>
    <row r="1160" spans="1:2" x14ac:dyDescent="0.3">
      <c r="A1160">
        <v>178</v>
      </c>
      <c r="B1160">
        <v>7.7</v>
      </c>
    </row>
    <row r="1161" spans="1:2" x14ac:dyDescent="0.3">
      <c r="A1161">
        <v>147</v>
      </c>
      <c r="B1161">
        <v>8.1</v>
      </c>
    </row>
    <row r="1162" spans="1:2" x14ac:dyDescent="0.3">
      <c r="A1162">
        <v>90</v>
      </c>
      <c r="B1162">
        <v>6.6</v>
      </c>
    </row>
    <row r="1163" spans="1:2" x14ac:dyDescent="0.3">
      <c r="A1163">
        <v>105</v>
      </c>
      <c r="B1163">
        <v>7.1</v>
      </c>
    </row>
    <row r="1164" spans="1:2" x14ac:dyDescent="0.3">
      <c r="A1164">
        <v>114</v>
      </c>
      <c r="B1164">
        <v>5.9</v>
      </c>
    </row>
    <row r="1165" spans="1:2" x14ac:dyDescent="0.3">
      <c r="A1165">
        <v>206</v>
      </c>
      <c r="B1165">
        <v>8</v>
      </c>
    </row>
    <row r="1166" spans="1:2" x14ac:dyDescent="0.3">
      <c r="A1166">
        <v>99</v>
      </c>
      <c r="B1166">
        <v>4.5999999999999996</v>
      </c>
    </row>
    <row r="1167" spans="1:2" x14ac:dyDescent="0.3">
      <c r="A1167">
        <v>123</v>
      </c>
      <c r="B1167">
        <v>6.1</v>
      </c>
    </row>
    <row r="1168" spans="1:2" x14ac:dyDescent="0.3">
      <c r="A1168">
        <v>137</v>
      </c>
      <c r="B1168">
        <v>7.2</v>
      </c>
    </row>
    <row r="1169" spans="1:2" x14ac:dyDescent="0.3">
      <c r="A1169">
        <v>102</v>
      </c>
      <c r="B1169">
        <v>6.4</v>
      </c>
    </row>
    <row r="1170" spans="1:2" x14ac:dyDescent="0.3">
      <c r="A1170">
        <v>109</v>
      </c>
      <c r="B1170">
        <v>6</v>
      </c>
    </row>
    <row r="1171" spans="1:2" x14ac:dyDescent="0.3">
      <c r="A1171">
        <v>82</v>
      </c>
      <c r="B1171">
        <v>5.2</v>
      </c>
    </row>
    <row r="1172" spans="1:2" x14ac:dyDescent="0.3">
      <c r="A1172">
        <v>142</v>
      </c>
      <c r="B1172">
        <v>7.6</v>
      </c>
    </row>
    <row r="1173" spans="1:2" x14ac:dyDescent="0.3">
      <c r="A1173">
        <v>106</v>
      </c>
      <c r="B1173">
        <v>6.4</v>
      </c>
    </row>
    <row r="1174" spans="1:2" x14ac:dyDescent="0.3">
      <c r="A1174">
        <v>106</v>
      </c>
      <c r="B1174">
        <v>6.1</v>
      </c>
    </row>
    <row r="1175" spans="1:2" x14ac:dyDescent="0.3">
      <c r="A1175">
        <v>108</v>
      </c>
      <c r="B1175">
        <v>6.1</v>
      </c>
    </row>
    <row r="1176" spans="1:2" x14ac:dyDescent="0.3">
      <c r="A1176">
        <v>98</v>
      </c>
      <c r="B1176">
        <v>5.2</v>
      </c>
    </row>
    <row r="1177" spans="1:2" x14ac:dyDescent="0.3">
      <c r="A1177">
        <v>131</v>
      </c>
      <c r="B1177">
        <v>7.7</v>
      </c>
    </row>
    <row r="1178" spans="1:2" x14ac:dyDescent="0.3">
      <c r="A1178">
        <v>118</v>
      </c>
      <c r="B1178">
        <v>7.3</v>
      </c>
    </row>
    <row r="1179" spans="1:2" x14ac:dyDescent="0.3">
      <c r="A1179">
        <v>113</v>
      </c>
      <c r="B1179">
        <v>6.9</v>
      </c>
    </row>
    <row r="1180" spans="1:2" x14ac:dyDescent="0.3">
      <c r="A1180">
        <v>130</v>
      </c>
      <c r="B1180">
        <v>8.5</v>
      </c>
    </row>
    <row r="1181" spans="1:2" x14ac:dyDescent="0.3">
      <c r="A1181">
        <v>116</v>
      </c>
      <c r="B1181">
        <v>6.3</v>
      </c>
    </row>
    <row r="1182" spans="1:2" x14ac:dyDescent="0.3">
      <c r="A1182">
        <v>89</v>
      </c>
      <c r="B1182">
        <v>5.9</v>
      </c>
    </row>
    <row r="1183" spans="1:2" x14ac:dyDescent="0.3">
      <c r="A1183">
        <v>139</v>
      </c>
      <c r="B1183">
        <v>7.8</v>
      </c>
    </row>
    <row r="1184" spans="1:2" x14ac:dyDescent="0.3">
      <c r="A1184">
        <v>130</v>
      </c>
      <c r="B1184">
        <v>6.7</v>
      </c>
    </row>
    <row r="1185" spans="1:2" x14ac:dyDescent="0.3">
      <c r="A1185">
        <v>107</v>
      </c>
      <c r="B1185">
        <v>6.4</v>
      </c>
    </row>
    <row r="1186" spans="1:2" x14ac:dyDescent="0.3">
      <c r="A1186">
        <v>116</v>
      </c>
      <c r="B1186">
        <v>5.9</v>
      </c>
    </row>
    <row r="1187" spans="1:2" x14ac:dyDescent="0.3">
      <c r="A1187">
        <v>96</v>
      </c>
      <c r="B1187">
        <v>6.6</v>
      </c>
    </row>
    <row r="1188" spans="1:2" x14ac:dyDescent="0.3">
      <c r="A1188">
        <v>99</v>
      </c>
      <c r="B1188">
        <v>6.8</v>
      </c>
    </row>
    <row r="1189" spans="1:2" x14ac:dyDescent="0.3">
      <c r="A1189">
        <v>104</v>
      </c>
      <c r="B1189">
        <v>6.5</v>
      </c>
    </row>
    <row r="1190" spans="1:2" x14ac:dyDescent="0.3">
      <c r="A1190">
        <v>105</v>
      </c>
      <c r="B1190">
        <v>6.6</v>
      </c>
    </row>
    <row r="1191" spans="1:2" x14ac:dyDescent="0.3">
      <c r="A1191">
        <v>101</v>
      </c>
      <c r="B1191">
        <v>5.8</v>
      </c>
    </row>
    <row r="1192" spans="1:2" x14ac:dyDescent="0.3">
      <c r="A1192">
        <v>134</v>
      </c>
      <c r="B1192">
        <v>6.9</v>
      </c>
    </row>
    <row r="1193" spans="1:2" x14ac:dyDescent="0.3">
      <c r="A1193">
        <v>135</v>
      </c>
      <c r="B1193">
        <v>7.1</v>
      </c>
    </row>
    <row r="1194" spans="1:2" x14ac:dyDescent="0.3">
      <c r="A1194">
        <v>98</v>
      </c>
      <c r="B1194">
        <v>5.8</v>
      </c>
    </row>
    <row r="1195" spans="1:2" x14ac:dyDescent="0.3">
      <c r="A1195">
        <v>155</v>
      </c>
      <c r="B1195">
        <v>7.2</v>
      </c>
    </row>
    <row r="1196" spans="1:2" x14ac:dyDescent="0.3">
      <c r="A1196">
        <v>106</v>
      </c>
      <c r="B1196">
        <v>6</v>
      </c>
    </row>
    <row r="1197" spans="1:2" x14ac:dyDescent="0.3">
      <c r="A1197">
        <v>102</v>
      </c>
      <c r="B1197">
        <v>4.7</v>
      </c>
    </row>
    <row r="1198" spans="1:2" x14ac:dyDescent="0.3">
      <c r="A1198">
        <v>95</v>
      </c>
      <c r="B1198">
        <v>5.2</v>
      </c>
    </row>
    <row r="1199" spans="1:2" x14ac:dyDescent="0.3">
      <c r="A1199">
        <v>103</v>
      </c>
      <c r="B1199">
        <v>5.5</v>
      </c>
    </row>
    <row r="1200" spans="1:2" x14ac:dyDescent="0.3">
      <c r="A1200">
        <v>109</v>
      </c>
      <c r="B1200">
        <v>7</v>
      </c>
    </row>
    <row r="1201" spans="1:2" x14ac:dyDescent="0.3">
      <c r="A1201">
        <v>95</v>
      </c>
      <c r="B1201">
        <v>5.8</v>
      </c>
    </row>
    <row r="1202" spans="1:2" x14ac:dyDescent="0.3">
      <c r="A1202">
        <v>111</v>
      </c>
      <c r="B1202">
        <v>6.2</v>
      </c>
    </row>
    <row r="1203" spans="1:2" x14ac:dyDescent="0.3">
      <c r="A1203">
        <v>123</v>
      </c>
      <c r="B1203">
        <v>6.5</v>
      </c>
    </row>
    <row r="1204" spans="1:2" x14ac:dyDescent="0.3">
      <c r="A1204">
        <v>140</v>
      </c>
      <c r="B1204">
        <v>7.2</v>
      </c>
    </row>
    <row r="1205" spans="1:2" x14ac:dyDescent="0.3">
      <c r="A1205">
        <v>94</v>
      </c>
      <c r="B1205">
        <v>5.0999999999999996</v>
      </c>
    </row>
    <row r="1206" spans="1:2" x14ac:dyDescent="0.3">
      <c r="A1206">
        <v>94</v>
      </c>
      <c r="B1206">
        <v>4.7</v>
      </c>
    </row>
    <row r="1207" spans="1:2" x14ac:dyDescent="0.3">
      <c r="A1207">
        <v>92</v>
      </c>
      <c r="B1207">
        <v>5.9</v>
      </c>
    </row>
    <row r="1208" spans="1:2" x14ac:dyDescent="0.3">
      <c r="A1208">
        <v>102</v>
      </c>
      <c r="B1208">
        <v>5.8</v>
      </c>
    </row>
    <row r="1209" spans="1:2" x14ac:dyDescent="0.3">
      <c r="A1209">
        <v>123</v>
      </c>
      <c r="B1209">
        <v>7.2</v>
      </c>
    </row>
    <row r="1210" spans="1:2" x14ac:dyDescent="0.3">
      <c r="A1210">
        <v>104</v>
      </c>
      <c r="B1210">
        <v>6.2</v>
      </c>
    </row>
    <row r="1211" spans="1:2" x14ac:dyDescent="0.3">
      <c r="A1211">
        <v>102</v>
      </c>
      <c r="B1211">
        <v>5.7</v>
      </c>
    </row>
    <row r="1212" spans="1:2" x14ac:dyDescent="0.3">
      <c r="A1212">
        <v>136</v>
      </c>
      <c r="B1212">
        <v>6.1</v>
      </c>
    </row>
    <row r="1213" spans="1:2" x14ac:dyDescent="0.3">
      <c r="A1213">
        <v>93</v>
      </c>
      <c r="B1213">
        <v>6</v>
      </c>
    </row>
    <row r="1214" spans="1:2" x14ac:dyDescent="0.3">
      <c r="A1214">
        <v>129</v>
      </c>
      <c r="B1214">
        <v>6.9</v>
      </c>
    </row>
    <row r="1215" spans="1:2" x14ac:dyDescent="0.3">
      <c r="A1215">
        <v>107</v>
      </c>
      <c r="B1215">
        <v>6.5</v>
      </c>
    </row>
    <row r="1216" spans="1:2" x14ac:dyDescent="0.3">
      <c r="A1216">
        <v>117</v>
      </c>
      <c r="B1216">
        <v>5</v>
      </c>
    </row>
    <row r="1217" spans="1:2" x14ac:dyDescent="0.3">
      <c r="A1217">
        <v>116</v>
      </c>
      <c r="B1217">
        <v>5.7</v>
      </c>
    </row>
    <row r="1218" spans="1:2" x14ac:dyDescent="0.3">
      <c r="A1218">
        <v>135</v>
      </c>
      <c r="B1218">
        <v>7</v>
      </c>
    </row>
    <row r="1219" spans="1:2" x14ac:dyDescent="0.3">
      <c r="A1219">
        <v>107</v>
      </c>
      <c r="B1219">
        <v>5.0999999999999996</v>
      </c>
    </row>
    <row r="1220" spans="1:2" x14ac:dyDescent="0.3">
      <c r="A1220">
        <v>90</v>
      </c>
      <c r="B1220">
        <v>5.3</v>
      </c>
    </row>
    <row r="1221" spans="1:2" x14ac:dyDescent="0.3">
      <c r="A1221">
        <v>99</v>
      </c>
      <c r="B1221">
        <v>4.4000000000000004</v>
      </c>
    </row>
    <row r="1222" spans="1:2" x14ac:dyDescent="0.3">
      <c r="A1222">
        <v>104</v>
      </c>
      <c r="B1222">
        <v>4.7</v>
      </c>
    </row>
    <row r="1223" spans="1:2" x14ac:dyDescent="0.3">
      <c r="A1223">
        <v>115</v>
      </c>
      <c r="B1223">
        <v>6.7</v>
      </c>
    </row>
    <row r="1224" spans="1:2" x14ac:dyDescent="0.3">
      <c r="A1224">
        <v>119</v>
      </c>
      <c r="B1224">
        <v>6.7</v>
      </c>
    </row>
    <row r="1225" spans="1:2" x14ac:dyDescent="0.3">
      <c r="A1225">
        <v>99</v>
      </c>
      <c r="B1225">
        <v>5.7</v>
      </c>
    </row>
    <row r="1226" spans="1:2" x14ac:dyDescent="0.3">
      <c r="A1226">
        <v>112</v>
      </c>
      <c r="B1226">
        <v>7.4</v>
      </c>
    </row>
    <row r="1227" spans="1:2" x14ac:dyDescent="0.3">
      <c r="A1227">
        <v>128</v>
      </c>
      <c r="B1227">
        <v>6.1</v>
      </c>
    </row>
    <row r="1228" spans="1:2" x14ac:dyDescent="0.3">
      <c r="A1228">
        <v>112</v>
      </c>
      <c r="B1228">
        <v>6.4</v>
      </c>
    </row>
    <row r="1229" spans="1:2" x14ac:dyDescent="0.3">
      <c r="A1229">
        <v>86</v>
      </c>
      <c r="B1229">
        <v>6.2</v>
      </c>
    </row>
    <row r="1230" spans="1:2" x14ac:dyDescent="0.3">
      <c r="A1230">
        <v>108</v>
      </c>
      <c r="B1230">
        <v>6.2</v>
      </c>
    </row>
    <row r="1231" spans="1:2" x14ac:dyDescent="0.3">
      <c r="A1231">
        <v>128</v>
      </c>
      <c r="B1231">
        <v>5.9</v>
      </c>
    </row>
    <row r="1232" spans="1:2" x14ac:dyDescent="0.3">
      <c r="A1232">
        <v>84</v>
      </c>
      <c r="B1232">
        <v>4</v>
      </c>
    </row>
    <row r="1233" spans="1:2" x14ac:dyDescent="0.3">
      <c r="A1233">
        <v>111</v>
      </c>
      <c r="B1233">
        <v>6.2</v>
      </c>
    </row>
    <row r="1234" spans="1:2" x14ac:dyDescent="0.3">
      <c r="A1234">
        <v>131</v>
      </c>
      <c r="B1234">
        <v>4.5999999999999996</v>
      </c>
    </row>
    <row r="1235" spans="1:2" x14ac:dyDescent="0.3">
      <c r="A1235">
        <v>123</v>
      </c>
      <c r="B1235">
        <v>6.4</v>
      </c>
    </row>
    <row r="1236" spans="1:2" x14ac:dyDescent="0.3">
      <c r="A1236">
        <v>101</v>
      </c>
      <c r="B1236">
        <v>5.9</v>
      </c>
    </row>
    <row r="1237" spans="1:2" x14ac:dyDescent="0.3">
      <c r="A1237">
        <v>102</v>
      </c>
      <c r="B1237">
        <v>5.0999999999999996</v>
      </c>
    </row>
    <row r="1238" spans="1:2" x14ac:dyDescent="0.3">
      <c r="A1238">
        <v>114</v>
      </c>
      <c r="B1238">
        <v>7.6</v>
      </c>
    </row>
    <row r="1239" spans="1:2" x14ac:dyDescent="0.3">
      <c r="A1239">
        <v>107</v>
      </c>
      <c r="B1239">
        <v>4.2</v>
      </c>
    </row>
    <row r="1240" spans="1:2" x14ac:dyDescent="0.3">
      <c r="A1240">
        <v>87</v>
      </c>
      <c r="B1240">
        <v>7.8</v>
      </c>
    </row>
    <row r="1241" spans="1:2" x14ac:dyDescent="0.3">
      <c r="A1241">
        <v>103</v>
      </c>
      <c r="B1241">
        <v>5.8</v>
      </c>
    </row>
    <row r="1242" spans="1:2" x14ac:dyDescent="0.3">
      <c r="A1242">
        <v>99</v>
      </c>
      <c r="B1242">
        <v>5.9</v>
      </c>
    </row>
    <row r="1243" spans="1:2" x14ac:dyDescent="0.3">
      <c r="A1243">
        <v>122</v>
      </c>
      <c r="B1243">
        <v>8.4</v>
      </c>
    </row>
    <row r="1244" spans="1:2" x14ac:dyDescent="0.3">
      <c r="A1244">
        <v>91</v>
      </c>
      <c r="B1244">
        <v>4.8</v>
      </c>
    </row>
    <row r="1245" spans="1:2" x14ac:dyDescent="0.3">
      <c r="A1245">
        <v>103</v>
      </c>
      <c r="B1245">
        <v>6.2</v>
      </c>
    </row>
    <row r="1246" spans="1:2" x14ac:dyDescent="0.3">
      <c r="A1246">
        <v>107</v>
      </c>
      <c r="B1246">
        <v>6.5</v>
      </c>
    </row>
    <row r="1247" spans="1:2" x14ac:dyDescent="0.3">
      <c r="A1247">
        <v>106</v>
      </c>
      <c r="B1247">
        <v>6.3</v>
      </c>
    </row>
    <row r="1248" spans="1:2" x14ac:dyDescent="0.3">
      <c r="A1248">
        <v>101</v>
      </c>
      <c r="B1248">
        <v>3.3</v>
      </c>
    </row>
    <row r="1249" spans="1:2" x14ac:dyDescent="0.3">
      <c r="A1249">
        <v>109</v>
      </c>
      <c r="B1249">
        <v>5.9</v>
      </c>
    </row>
    <row r="1250" spans="1:2" x14ac:dyDescent="0.3">
      <c r="A1250">
        <v>110</v>
      </c>
      <c r="B1250">
        <v>6</v>
      </c>
    </row>
    <row r="1251" spans="1:2" x14ac:dyDescent="0.3">
      <c r="A1251">
        <v>89</v>
      </c>
      <c r="B1251">
        <v>5.8</v>
      </c>
    </row>
    <row r="1252" spans="1:2" x14ac:dyDescent="0.3">
      <c r="A1252">
        <v>119</v>
      </c>
      <c r="B1252">
        <v>4.7</v>
      </c>
    </row>
    <row r="1253" spans="1:2" x14ac:dyDescent="0.3">
      <c r="A1253">
        <v>83</v>
      </c>
      <c r="B1253">
        <v>4.0999999999999996</v>
      </c>
    </row>
    <row r="1254" spans="1:2" x14ac:dyDescent="0.3">
      <c r="A1254">
        <v>108</v>
      </c>
      <c r="B1254">
        <v>6.8</v>
      </c>
    </row>
    <row r="1255" spans="1:2" x14ac:dyDescent="0.3">
      <c r="A1255">
        <v>102</v>
      </c>
      <c r="B1255">
        <v>6.2</v>
      </c>
    </row>
    <row r="1256" spans="1:2" x14ac:dyDescent="0.3">
      <c r="A1256">
        <v>93</v>
      </c>
      <c r="B1256">
        <v>4.5</v>
      </c>
    </row>
    <row r="1257" spans="1:2" x14ac:dyDescent="0.3">
      <c r="A1257">
        <v>84</v>
      </c>
      <c r="B1257">
        <v>5.8</v>
      </c>
    </row>
    <row r="1258" spans="1:2" x14ac:dyDescent="0.3">
      <c r="A1258">
        <v>107</v>
      </c>
      <c r="B1258">
        <v>7.3</v>
      </c>
    </row>
    <row r="1259" spans="1:2" x14ac:dyDescent="0.3">
      <c r="A1259">
        <v>91</v>
      </c>
      <c r="B1259">
        <v>5.9</v>
      </c>
    </row>
    <row r="1260" spans="1:2" x14ac:dyDescent="0.3">
      <c r="A1260">
        <v>94</v>
      </c>
      <c r="B1260">
        <v>4.4000000000000004</v>
      </c>
    </row>
    <row r="1261" spans="1:2" x14ac:dyDescent="0.3">
      <c r="A1261">
        <v>115</v>
      </c>
      <c r="B1261">
        <v>5.8</v>
      </c>
    </row>
    <row r="1262" spans="1:2" x14ac:dyDescent="0.3">
      <c r="A1262">
        <v>93</v>
      </c>
      <c r="B1262">
        <v>5.0999999999999996</v>
      </c>
    </row>
    <row r="1263" spans="1:2" x14ac:dyDescent="0.3">
      <c r="A1263">
        <v>105</v>
      </c>
      <c r="B1263">
        <v>6.9</v>
      </c>
    </row>
    <row r="1264" spans="1:2" x14ac:dyDescent="0.3">
      <c r="A1264">
        <v>107</v>
      </c>
      <c r="B1264">
        <v>6.2</v>
      </c>
    </row>
    <row r="1265" spans="1:2" x14ac:dyDescent="0.3">
      <c r="A1265">
        <v>101</v>
      </c>
      <c r="B1265">
        <v>6.9</v>
      </c>
    </row>
    <row r="1266" spans="1:2" x14ac:dyDescent="0.3">
      <c r="A1266">
        <v>111</v>
      </c>
      <c r="B1266">
        <v>7.3</v>
      </c>
    </row>
    <row r="1267" spans="1:2" x14ac:dyDescent="0.3">
      <c r="A1267">
        <v>113</v>
      </c>
      <c r="B1267">
        <v>7.1</v>
      </c>
    </row>
    <row r="1268" spans="1:2" x14ac:dyDescent="0.3">
      <c r="A1268">
        <v>112</v>
      </c>
      <c r="B1268">
        <v>6</v>
      </c>
    </row>
    <row r="1269" spans="1:2" x14ac:dyDescent="0.3">
      <c r="A1269">
        <v>126</v>
      </c>
      <c r="B1269">
        <v>7</v>
      </c>
    </row>
    <row r="1270" spans="1:2" x14ac:dyDescent="0.3">
      <c r="A1270">
        <v>90</v>
      </c>
      <c r="B1270">
        <v>6.8</v>
      </c>
    </row>
    <row r="1271" spans="1:2" x14ac:dyDescent="0.3">
      <c r="A1271">
        <v>98</v>
      </c>
      <c r="B1271">
        <v>7.6</v>
      </c>
    </row>
    <row r="1272" spans="1:2" x14ac:dyDescent="0.3">
      <c r="A1272">
        <v>107</v>
      </c>
      <c r="B1272">
        <v>7.1</v>
      </c>
    </row>
    <row r="1273" spans="1:2" x14ac:dyDescent="0.3">
      <c r="A1273">
        <v>106</v>
      </c>
      <c r="B1273">
        <v>6.7</v>
      </c>
    </row>
    <row r="1274" spans="1:2" x14ac:dyDescent="0.3">
      <c r="A1274">
        <v>87</v>
      </c>
      <c r="B1274">
        <v>7</v>
      </c>
    </row>
    <row r="1275" spans="1:2" x14ac:dyDescent="0.3">
      <c r="A1275">
        <v>119</v>
      </c>
      <c r="B1275">
        <v>8</v>
      </c>
    </row>
    <row r="1276" spans="1:2" x14ac:dyDescent="0.3">
      <c r="A1276">
        <v>110</v>
      </c>
      <c r="B1276">
        <v>5.3</v>
      </c>
    </row>
    <row r="1277" spans="1:2" x14ac:dyDescent="0.3">
      <c r="A1277">
        <v>125</v>
      </c>
      <c r="B1277">
        <v>4.9000000000000004</v>
      </c>
    </row>
    <row r="1278" spans="1:2" x14ac:dyDescent="0.3">
      <c r="A1278">
        <v>113</v>
      </c>
      <c r="B1278">
        <v>6.4</v>
      </c>
    </row>
    <row r="1279" spans="1:2" x14ac:dyDescent="0.3">
      <c r="A1279">
        <v>150</v>
      </c>
      <c r="B1279">
        <v>7.4</v>
      </c>
    </row>
    <row r="1280" spans="1:2" x14ac:dyDescent="0.3">
      <c r="A1280">
        <v>108</v>
      </c>
      <c r="B1280">
        <v>6.1</v>
      </c>
    </row>
    <row r="1281" spans="1:2" x14ac:dyDescent="0.3">
      <c r="A1281">
        <v>96</v>
      </c>
      <c r="B1281">
        <v>6.5</v>
      </c>
    </row>
    <row r="1282" spans="1:2" x14ac:dyDescent="0.3">
      <c r="A1282">
        <v>93</v>
      </c>
      <c r="B1282">
        <v>5.7</v>
      </c>
    </row>
    <row r="1283" spans="1:2" x14ac:dyDescent="0.3">
      <c r="A1283">
        <v>100</v>
      </c>
      <c r="B1283">
        <v>5.0999999999999996</v>
      </c>
    </row>
    <row r="1284" spans="1:2" x14ac:dyDescent="0.3">
      <c r="A1284">
        <v>118</v>
      </c>
      <c r="B1284">
        <v>6.6</v>
      </c>
    </row>
    <row r="1285" spans="1:2" x14ac:dyDescent="0.3">
      <c r="A1285">
        <v>122</v>
      </c>
      <c r="B1285">
        <v>6.5</v>
      </c>
    </row>
    <row r="1286" spans="1:2" x14ac:dyDescent="0.3">
      <c r="A1286">
        <v>120</v>
      </c>
      <c r="B1286">
        <v>6.9</v>
      </c>
    </row>
    <row r="1287" spans="1:2" x14ac:dyDescent="0.3">
      <c r="A1287">
        <v>146</v>
      </c>
      <c r="B1287">
        <v>7.6</v>
      </c>
    </row>
    <row r="1288" spans="1:2" x14ac:dyDescent="0.3">
      <c r="A1288">
        <v>115</v>
      </c>
      <c r="B1288">
        <v>5.6</v>
      </c>
    </row>
    <row r="1289" spans="1:2" x14ac:dyDescent="0.3">
      <c r="A1289">
        <v>123</v>
      </c>
      <c r="B1289">
        <v>6.2</v>
      </c>
    </row>
    <row r="1290" spans="1:2" x14ac:dyDescent="0.3">
      <c r="A1290">
        <v>94</v>
      </c>
      <c r="B1290">
        <v>4.4000000000000004</v>
      </c>
    </row>
    <row r="1291" spans="1:2" x14ac:dyDescent="0.3">
      <c r="A1291">
        <v>102</v>
      </c>
      <c r="B1291">
        <v>5.6</v>
      </c>
    </row>
    <row r="1292" spans="1:2" x14ac:dyDescent="0.3">
      <c r="A1292">
        <v>98</v>
      </c>
      <c r="B1292">
        <v>5.5</v>
      </c>
    </row>
    <row r="1293" spans="1:2" x14ac:dyDescent="0.3">
      <c r="A1293">
        <v>133</v>
      </c>
      <c r="B1293">
        <v>6.7</v>
      </c>
    </row>
    <row r="1294" spans="1:2" x14ac:dyDescent="0.3">
      <c r="A1294">
        <v>118</v>
      </c>
      <c r="B1294">
        <v>6.1</v>
      </c>
    </row>
    <row r="1295" spans="1:2" x14ac:dyDescent="0.3">
      <c r="A1295">
        <v>105</v>
      </c>
      <c r="B1295">
        <v>6.2</v>
      </c>
    </row>
    <row r="1296" spans="1:2" x14ac:dyDescent="0.3">
      <c r="A1296">
        <v>109</v>
      </c>
      <c r="B1296">
        <v>7.3</v>
      </c>
    </row>
    <row r="1297" spans="1:2" x14ac:dyDescent="0.3">
      <c r="A1297">
        <v>129</v>
      </c>
      <c r="B1297">
        <v>6.6</v>
      </c>
    </row>
    <row r="1298" spans="1:2" x14ac:dyDescent="0.3">
      <c r="A1298">
        <v>109</v>
      </c>
      <c r="B1298">
        <v>8.1999999999999993</v>
      </c>
    </row>
    <row r="1299" spans="1:2" x14ac:dyDescent="0.3">
      <c r="A1299">
        <v>127</v>
      </c>
      <c r="B1299">
        <v>6.4</v>
      </c>
    </row>
    <row r="1300" spans="1:2" x14ac:dyDescent="0.3">
      <c r="A1300">
        <v>118</v>
      </c>
      <c r="B1300">
        <v>6.4</v>
      </c>
    </row>
    <row r="1301" spans="1:2" x14ac:dyDescent="0.3">
      <c r="A1301">
        <v>110</v>
      </c>
      <c r="B1301">
        <v>5.2</v>
      </c>
    </row>
    <row r="1302" spans="1:2" x14ac:dyDescent="0.3">
      <c r="A1302">
        <v>90</v>
      </c>
      <c r="B1302">
        <v>6.5</v>
      </c>
    </row>
    <row r="1303" spans="1:2" x14ac:dyDescent="0.3">
      <c r="A1303">
        <v>144</v>
      </c>
      <c r="B1303">
        <v>7.1</v>
      </c>
    </row>
    <row r="1304" spans="1:2" x14ac:dyDescent="0.3">
      <c r="A1304">
        <v>97</v>
      </c>
      <c r="B1304">
        <v>4.8</v>
      </c>
    </row>
    <row r="1305" spans="1:2" x14ac:dyDescent="0.3">
      <c r="A1305">
        <v>130</v>
      </c>
      <c r="B1305">
        <v>7.3</v>
      </c>
    </row>
    <row r="1306" spans="1:2" x14ac:dyDescent="0.3">
      <c r="A1306">
        <v>112</v>
      </c>
      <c r="B1306">
        <v>5.2</v>
      </c>
    </row>
    <row r="1307" spans="1:2" x14ac:dyDescent="0.3">
      <c r="A1307">
        <v>133</v>
      </c>
      <c r="B1307">
        <v>7.7</v>
      </c>
    </row>
    <row r="1308" spans="1:2" x14ac:dyDescent="0.3">
      <c r="A1308">
        <v>150</v>
      </c>
      <c r="B1308">
        <v>7.6</v>
      </c>
    </row>
    <row r="1309" spans="1:2" x14ac:dyDescent="0.3">
      <c r="A1309">
        <v>110</v>
      </c>
      <c r="B1309">
        <v>5.7</v>
      </c>
    </row>
    <row r="1310" spans="1:2" x14ac:dyDescent="0.3">
      <c r="A1310">
        <v>96</v>
      </c>
      <c r="B1310">
        <v>7</v>
      </c>
    </row>
    <row r="1311" spans="1:2" x14ac:dyDescent="0.3">
      <c r="A1311">
        <v>96</v>
      </c>
      <c r="B1311">
        <v>6</v>
      </c>
    </row>
    <row r="1312" spans="1:2" x14ac:dyDescent="0.3">
      <c r="A1312">
        <v>123</v>
      </c>
      <c r="B1312">
        <v>8.1</v>
      </c>
    </row>
    <row r="1313" spans="1:2" x14ac:dyDescent="0.3">
      <c r="A1313">
        <v>188</v>
      </c>
      <c r="B1313">
        <v>8</v>
      </c>
    </row>
    <row r="1314" spans="1:2" x14ac:dyDescent="0.3">
      <c r="A1314">
        <v>107</v>
      </c>
      <c r="B1314">
        <v>5.6</v>
      </c>
    </row>
    <row r="1315" spans="1:2" x14ac:dyDescent="0.3">
      <c r="A1315">
        <v>110</v>
      </c>
      <c r="B1315">
        <v>6.1</v>
      </c>
    </row>
    <row r="1316" spans="1:2" x14ac:dyDescent="0.3">
      <c r="A1316">
        <v>113</v>
      </c>
      <c r="B1316">
        <v>6.9</v>
      </c>
    </row>
    <row r="1317" spans="1:2" x14ac:dyDescent="0.3">
      <c r="A1317">
        <v>122</v>
      </c>
      <c r="B1317">
        <v>5.2</v>
      </c>
    </row>
    <row r="1318" spans="1:2" x14ac:dyDescent="0.3">
      <c r="A1318">
        <v>116</v>
      </c>
      <c r="B1318">
        <v>7</v>
      </c>
    </row>
    <row r="1319" spans="1:2" x14ac:dyDescent="0.3">
      <c r="A1319">
        <v>93</v>
      </c>
      <c r="B1319">
        <v>6.3</v>
      </c>
    </row>
    <row r="1320" spans="1:2" x14ac:dyDescent="0.3">
      <c r="A1320">
        <v>118</v>
      </c>
      <c r="B1320">
        <v>7</v>
      </c>
    </row>
    <row r="1321" spans="1:2" x14ac:dyDescent="0.3">
      <c r="A1321">
        <v>93</v>
      </c>
      <c r="B1321">
        <v>6.9</v>
      </c>
    </row>
    <row r="1322" spans="1:2" x14ac:dyDescent="0.3">
      <c r="A1322">
        <v>121</v>
      </c>
      <c r="B1322">
        <v>6.2</v>
      </c>
    </row>
    <row r="1323" spans="1:2" x14ac:dyDescent="0.3">
      <c r="A1323">
        <v>101</v>
      </c>
      <c r="B1323">
        <v>6.4</v>
      </c>
    </row>
    <row r="1324" spans="1:2" x14ac:dyDescent="0.3">
      <c r="A1324">
        <v>107</v>
      </c>
      <c r="B1324">
        <v>6.4</v>
      </c>
    </row>
    <row r="1325" spans="1:2" x14ac:dyDescent="0.3">
      <c r="A1325">
        <v>124</v>
      </c>
      <c r="B1325">
        <v>5.7</v>
      </c>
    </row>
    <row r="1326" spans="1:2" x14ac:dyDescent="0.3">
      <c r="A1326">
        <v>109</v>
      </c>
      <c r="B1326">
        <v>6.1</v>
      </c>
    </row>
    <row r="1327" spans="1:2" x14ac:dyDescent="0.3">
      <c r="A1327">
        <v>105</v>
      </c>
      <c r="B1327">
        <v>5.4</v>
      </c>
    </row>
    <row r="1328" spans="1:2" x14ac:dyDescent="0.3">
      <c r="A1328">
        <v>130</v>
      </c>
      <c r="B1328">
        <v>6.7</v>
      </c>
    </row>
    <row r="1329" spans="1:2" x14ac:dyDescent="0.3">
      <c r="A1329">
        <v>127</v>
      </c>
      <c r="B1329">
        <v>6.8</v>
      </c>
    </row>
    <row r="1330" spans="1:2" x14ac:dyDescent="0.3">
      <c r="A1330">
        <v>114</v>
      </c>
      <c r="B1330">
        <v>6</v>
      </c>
    </row>
    <row r="1331" spans="1:2" x14ac:dyDescent="0.3">
      <c r="A1331">
        <v>106</v>
      </c>
      <c r="B1331">
        <v>7.8</v>
      </c>
    </row>
    <row r="1332" spans="1:2" x14ac:dyDescent="0.3">
      <c r="A1332">
        <v>95</v>
      </c>
      <c r="B1332">
        <v>5.3</v>
      </c>
    </row>
    <row r="1333" spans="1:2" x14ac:dyDescent="0.3">
      <c r="A1333">
        <v>81</v>
      </c>
      <c r="B1333">
        <v>4.5</v>
      </c>
    </row>
    <row r="1334" spans="1:2" x14ac:dyDescent="0.3">
      <c r="A1334">
        <v>95</v>
      </c>
      <c r="B1334">
        <v>5.4</v>
      </c>
    </row>
    <row r="1335" spans="1:2" x14ac:dyDescent="0.3">
      <c r="A1335">
        <v>108</v>
      </c>
      <c r="B1335">
        <v>7.8</v>
      </c>
    </row>
    <row r="1336" spans="1:2" x14ac:dyDescent="0.3">
      <c r="A1336">
        <v>105</v>
      </c>
      <c r="B1336">
        <v>7.2</v>
      </c>
    </row>
    <row r="1337" spans="1:2" x14ac:dyDescent="0.3">
      <c r="A1337">
        <v>95</v>
      </c>
      <c r="B1337">
        <v>6.6</v>
      </c>
    </row>
    <row r="1338" spans="1:2" x14ac:dyDescent="0.3">
      <c r="A1338">
        <v>126</v>
      </c>
      <c r="B1338">
        <v>7.6</v>
      </c>
    </row>
    <row r="1339" spans="1:2" x14ac:dyDescent="0.3">
      <c r="A1339">
        <v>102</v>
      </c>
      <c r="B1339">
        <v>5.9</v>
      </c>
    </row>
    <row r="1340" spans="1:2" x14ac:dyDescent="0.3">
      <c r="A1340">
        <v>121</v>
      </c>
      <c r="B1340">
        <v>6.7</v>
      </c>
    </row>
    <row r="1341" spans="1:2" x14ac:dyDescent="0.3">
      <c r="A1341">
        <v>129</v>
      </c>
      <c r="B1341">
        <v>7.7</v>
      </c>
    </row>
    <row r="1342" spans="1:2" x14ac:dyDescent="0.3">
      <c r="A1342">
        <v>88</v>
      </c>
      <c r="B1342">
        <v>5.4</v>
      </c>
    </row>
    <row r="1343" spans="1:2" x14ac:dyDescent="0.3">
      <c r="A1343">
        <v>106</v>
      </c>
      <c r="B1343">
        <v>6.9</v>
      </c>
    </row>
    <row r="1344" spans="1:2" x14ac:dyDescent="0.3">
      <c r="A1344">
        <v>110</v>
      </c>
      <c r="B1344">
        <v>7.7</v>
      </c>
    </row>
    <row r="1345" spans="1:2" x14ac:dyDescent="0.3">
      <c r="A1345">
        <v>109</v>
      </c>
      <c r="B1345">
        <v>6.8</v>
      </c>
    </row>
    <row r="1346" spans="1:2" x14ac:dyDescent="0.3">
      <c r="A1346">
        <v>143</v>
      </c>
      <c r="B1346">
        <v>6.4</v>
      </c>
    </row>
    <row r="1347" spans="1:2" x14ac:dyDescent="0.3">
      <c r="A1347">
        <v>120</v>
      </c>
      <c r="B1347">
        <v>5.7</v>
      </c>
    </row>
    <row r="1348" spans="1:2" x14ac:dyDescent="0.3">
      <c r="A1348">
        <v>128</v>
      </c>
      <c r="B1348">
        <v>7.3</v>
      </c>
    </row>
    <row r="1349" spans="1:2" x14ac:dyDescent="0.3">
      <c r="A1349">
        <v>123</v>
      </c>
      <c r="B1349">
        <v>6.8</v>
      </c>
    </row>
    <row r="1350" spans="1:2" x14ac:dyDescent="0.3">
      <c r="A1350">
        <v>129</v>
      </c>
      <c r="B1350">
        <v>6.3</v>
      </c>
    </row>
    <row r="1351" spans="1:2" x14ac:dyDescent="0.3">
      <c r="A1351">
        <v>105</v>
      </c>
      <c r="B1351">
        <v>5.9</v>
      </c>
    </row>
    <row r="1352" spans="1:2" x14ac:dyDescent="0.3">
      <c r="A1352">
        <v>162</v>
      </c>
      <c r="B1352">
        <v>7.4</v>
      </c>
    </row>
    <row r="1353" spans="1:2" x14ac:dyDescent="0.3">
      <c r="A1353">
        <v>138</v>
      </c>
      <c r="B1353">
        <v>8.3000000000000007</v>
      </c>
    </row>
    <row r="1354" spans="1:2" x14ac:dyDescent="0.3">
      <c r="A1354">
        <v>100</v>
      </c>
      <c r="B1354">
        <v>6.2</v>
      </c>
    </row>
    <row r="1355" spans="1:2" x14ac:dyDescent="0.3">
      <c r="A1355">
        <v>90</v>
      </c>
      <c r="B1355">
        <v>6.3</v>
      </c>
    </row>
    <row r="1356" spans="1:2" x14ac:dyDescent="0.3">
      <c r="A1356">
        <v>108</v>
      </c>
      <c r="B1356">
        <v>5.8</v>
      </c>
    </row>
    <row r="1357" spans="1:2" x14ac:dyDescent="0.3">
      <c r="A1357">
        <v>101</v>
      </c>
      <c r="B1357">
        <v>7.5</v>
      </c>
    </row>
    <row r="1358" spans="1:2" x14ac:dyDescent="0.3">
      <c r="A1358">
        <v>109</v>
      </c>
      <c r="B1358">
        <v>6.3</v>
      </c>
    </row>
    <row r="1359" spans="1:2" x14ac:dyDescent="0.3">
      <c r="A1359">
        <v>132</v>
      </c>
      <c r="B1359">
        <v>6.4</v>
      </c>
    </row>
    <row r="1360" spans="1:2" x14ac:dyDescent="0.3">
      <c r="A1360">
        <v>123</v>
      </c>
      <c r="B1360">
        <v>7.2</v>
      </c>
    </row>
    <row r="1361" spans="1:2" x14ac:dyDescent="0.3">
      <c r="A1361">
        <v>87</v>
      </c>
      <c r="B1361">
        <v>6.3</v>
      </c>
    </row>
    <row r="1362" spans="1:2" x14ac:dyDescent="0.3">
      <c r="A1362">
        <v>109</v>
      </c>
      <c r="B1362">
        <v>6.9</v>
      </c>
    </row>
    <row r="1363" spans="1:2" x14ac:dyDescent="0.3">
      <c r="A1363">
        <v>109</v>
      </c>
      <c r="B1363">
        <v>6.6</v>
      </c>
    </row>
    <row r="1364" spans="1:2" x14ac:dyDescent="0.3">
      <c r="A1364">
        <v>92</v>
      </c>
      <c r="B1364">
        <v>6</v>
      </c>
    </row>
    <row r="1365" spans="1:2" x14ac:dyDescent="0.3">
      <c r="A1365">
        <v>125</v>
      </c>
      <c r="B1365">
        <v>7.5</v>
      </c>
    </row>
    <row r="1366" spans="1:2" x14ac:dyDescent="0.3">
      <c r="A1366">
        <v>202</v>
      </c>
      <c r="B1366">
        <v>7.7</v>
      </c>
    </row>
    <row r="1367" spans="1:2" x14ac:dyDescent="0.3">
      <c r="A1367">
        <v>134</v>
      </c>
      <c r="B1367">
        <v>6.2</v>
      </c>
    </row>
    <row r="1368" spans="1:2" x14ac:dyDescent="0.3">
      <c r="A1368">
        <v>88</v>
      </c>
      <c r="B1368">
        <v>5.4</v>
      </c>
    </row>
    <row r="1369" spans="1:2" x14ac:dyDescent="0.3">
      <c r="A1369">
        <v>92</v>
      </c>
      <c r="B1369">
        <v>6.6</v>
      </c>
    </row>
    <row r="1370" spans="1:2" x14ac:dyDescent="0.3">
      <c r="A1370">
        <v>91</v>
      </c>
      <c r="B1370">
        <v>5.3</v>
      </c>
    </row>
    <row r="1371" spans="1:2" x14ac:dyDescent="0.3">
      <c r="A1371">
        <v>75</v>
      </c>
      <c r="B1371">
        <v>5.6</v>
      </c>
    </row>
    <row r="1372" spans="1:2" x14ac:dyDescent="0.3">
      <c r="A1372">
        <v>98</v>
      </c>
      <c r="B1372">
        <v>5.9</v>
      </c>
    </row>
    <row r="1373" spans="1:2" x14ac:dyDescent="0.3">
      <c r="A1373">
        <v>147</v>
      </c>
      <c r="B1373">
        <v>7.8</v>
      </c>
    </row>
    <row r="1374" spans="1:2" x14ac:dyDescent="0.3">
      <c r="A1374">
        <v>100</v>
      </c>
      <c r="B1374">
        <v>6.7</v>
      </c>
    </row>
    <row r="1375" spans="1:2" x14ac:dyDescent="0.3">
      <c r="A1375">
        <v>120</v>
      </c>
      <c r="B1375">
        <v>7.4</v>
      </c>
    </row>
    <row r="1376" spans="1:2" x14ac:dyDescent="0.3">
      <c r="A1376">
        <v>104</v>
      </c>
      <c r="B1376">
        <v>6.2</v>
      </c>
    </row>
    <row r="1377" spans="1:2" x14ac:dyDescent="0.3">
      <c r="A1377">
        <v>103</v>
      </c>
      <c r="B1377">
        <v>5.4</v>
      </c>
    </row>
    <row r="1378" spans="1:2" x14ac:dyDescent="0.3">
      <c r="A1378">
        <v>109</v>
      </c>
      <c r="B1378">
        <v>6.7</v>
      </c>
    </row>
    <row r="1379" spans="1:2" x14ac:dyDescent="0.3">
      <c r="A1379">
        <v>104</v>
      </c>
      <c r="B1379">
        <v>5.3</v>
      </c>
    </row>
    <row r="1380" spans="1:2" x14ac:dyDescent="0.3">
      <c r="A1380">
        <v>112</v>
      </c>
      <c r="B1380">
        <v>5.9</v>
      </c>
    </row>
    <row r="1381" spans="1:2" x14ac:dyDescent="0.3">
      <c r="A1381">
        <v>95</v>
      </c>
      <c r="B1381">
        <v>4.8</v>
      </c>
    </row>
    <row r="1382" spans="1:2" x14ac:dyDescent="0.3">
      <c r="A1382">
        <v>102</v>
      </c>
      <c r="B1382">
        <v>3.8</v>
      </c>
    </row>
    <row r="1383" spans="1:2" x14ac:dyDescent="0.3">
      <c r="A1383">
        <v>150</v>
      </c>
      <c r="B1383">
        <v>8.5</v>
      </c>
    </row>
    <row r="1384" spans="1:2" x14ac:dyDescent="0.3">
      <c r="A1384">
        <v>122</v>
      </c>
      <c r="B1384">
        <v>6.8</v>
      </c>
    </row>
    <row r="1385" spans="1:2" x14ac:dyDescent="0.3">
      <c r="A1385">
        <v>101</v>
      </c>
      <c r="B1385">
        <v>6.8</v>
      </c>
    </row>
    <row r="1386" spans="1:2" x14ac:dyDescent="0.3">
      <c r="A1386">
        <v>108</v>
      </c>
      <c r="B1386">
        <v>5.3</v>
      </c>
    </row>
    <row r="1387" spans="1:2" x14ac:dyDescent="0.3">
      <c r="A1387">
        <v>98</v>
      </c>
      <c r="B1387">
        <v>7.3</v>
      </c>
    </row>
    <row r="1388" spans="1:2" x14ac:dyDescent="0.3">
      <c r="A1388">
        <v>137</v>
      </c>
      <c r="B1388">
        <v>6.6</v>
      </c>
    </row>
    <row r="1389" spans="1:2" x14ac:dyDescent="0.3">
      <c r="A1389">
        <v>112</v>
      </c>
      <c r="B1389">
        <v>6.2</v>
      </c>
    </row>
    <row r="1390" spans="1:2" x14ac:dyDescent="0.3">
      <c r="A1390">
        <v>101</v>
      </c>
      <c r="B1390">
        <v>5.2</v>
      </c>
    </row>
    <row r="1391" spans="1:2" x14ac:dyDescent="0.3">
      <c r="A1391">
        <v>103</v>
      </c>
      <c r="B1391">
        <v>6.2</v>
      </c>
    </row>
    <row r="1392" spans="1:2" x14ac:dyDescent="0.3">
      <c r="A1392">
        <v>101</v>
      </c>
      <c r="B1392">
        <v>6.2</v>
      </c>
    </row>
    <row r="1393" spans="1:2" x14ac:dyDescent="0.3">
      <c r="A1393">
        <v>112</v>
      </c>
      <c r="B1393">
        <v>6.6</v>
      </c>
    </row>
    <row r="1394" spans="1:2" x14ac:dyDescent="0.3">
      <c r="A1394">
        <v>111</v>
      </c>
      <c r="B1394">
        <v>6.4</v>
      </c>
    </row>
    <row r="1395" spans="1:2" x14ac:dyDescent="0.3">
      <c r="A1395">
        <v>102</v>
      </c>
      <c r="B1395">
        <v>6.2</v>
      </c>
    </row>
    <row r="1396" spans="1:2" x14ac:dyDescent="0.3">
      <c r="A1396">
        <v>101</v>
      </c>
      <c r="B1396">
        <v>5.0999999999999996</v>
      </c>
    </row>
    <row r="1397" spans="1:2" x14ac:dyDescent="0.3">
      <c r="A1397">
        <v>155</v>
      </c>
      <c r="B1397">
        <v>6.6</v>
      </c>
    </row>
    <row r="1398" spans="1:2" x14ac:dyDescent="0.3">
      <c r="A1398">
        <v>93</v>
      </c>
      <c r="B1398">
        <v>6.1</v>
      </c>
    </row>
    <row r="1399" spans="1:2" x14ac:dyDescent="0.3">
      <c r="A1399">
        <v>109</v>
      </c>
      <c r="B1399">
        <v>6.1</v>
      </c>
    </row>
    <row r="1400" spans="1:2" x14ac:dyDescent="0.3">
      <c r="A1400">
        <v>140</v>
      </c>
      <c r="B1400">
        <v>6.6</v>
      </c>
    </row>
    <row r="1401" spans="1:2" x14ac:dyDescent="0.3">
      <c r="A1401">
        <v>108</v>
      </c>
      <c r="B1401">
        <v>5.9</v>
      </c>
    </row>
    <row r="1402" spans="1:2" x14ac:dyDescent="0.3">
      <c r="A1402">
        <v>96</v>
      </c>
      <c r="B1402">
        <v>6.3</v>
      </c>
    </row>
    <row r="1403" spans="1:2" x14ac:dyDescent="0.3">
      <c r="A1403">
        <v>123</v>
      </c>
      <c r="B1403">
        <v>7.1</v>
      </c>
    </row>
    <row r="1404" spans="1:2" x14ac:dyDescent="0.3">
      <c r="A1404">
        <v>106</v>
      </c>
      <c r="B1404">
        <v>5</v>
      </c>
    </row>
    <row r="1405" spans="1:2" x14ac:dyDescent="0.3">
      <c r="A1405">
        <v>76</v>
      </c>
      <c r="B1405">
        <v>5.6</v>
      </c>
    </row>
    <row r="1406" spans="1:2" x14ac:dyDescent="0.3">
      <c r="A1406">
        <v>107</v>
      </c>
      <c r="B1406">
        <v>7.4</v>
      </c>
    </row>
    <row r="1407" spans="1:2" x14ac:dyDescent="0.3">
      <c r="A1407">
        <v>82</v>
      </c>
      <c r="B1407">
        <v>4.5</v>
      </c>
    </row>
    <row r="1408" spans="1:2" x14ac:dyDescent="0.3">
      <c r="A1408">
        <v>109</v>
      </c>
      <c r="B1408">
        <v>6.2</v>
      </c>
    </row>
    <row r="1409" spans="1:2" x14ac:dyDescent="0.3">
      <c r="A1409">
        <v>99</v>
      </c>
      <c r="B1409">
        <v>5</v>
      </c>
    </row>
    <row r="1410" spans="1:2" x14ac:dyDescent="0.3">
      <c r="A1410">
        <v>91</v>
      </c>
      <c r="B1410">
        <v>6.5</v>
      </c>
    </row>
    <row r="1411" spans="1:2" x14ac:dyDescent="0.3">
      <c r="A1411">
        <v>87</v>
      </c>
      <c r="B1411">
        <v>5.0999999999999996</v>
      </c>
    </row>
    <row r="1412" spans="1:2" x14ac:dyDescent="0.3">
      <c r="A1412">
        <v>125</v>
      </c>
      <c r="B1412">
        <v>6.5</v>
      </c>
    </row>
    <row r="1413" spans="1:2" x14ac:dyDescent="0.3">
      <c r="A1413">
        <v>118</v>
      </c>
      <c r="B1413">
        <v>6.2</v>
      </c>
    </row>
    <row r="1414" spans="1:2" x14ac:dyDescent="0.3">
      <c r="A1414">
        <v>98</v>
      </c>
      <c r="B1414">
        <v>6.3</v>
      </c>
    </row>
    <row r="1415" spans="1:2" x14ac:dyDescent="0.3">
      <c r="A1415">
        <v>92</v>
      </c>
      <c r="B1415">
        <v>3.8</v>
      </c>
    </row>
    <row r="1416" spans="1:2" x14ac:dyDescent="0.3">
      <c r="A1416">
        <v>93</v>
      </c>
      <c r="B1416">
        <v>5.2</v>
      </c>
    </row>
    <row r="1417" spans="1:2" x14ac:dyDescent="0.3">
      <c r="A1417">
        <v>116</v>
      </c>
      <c r="B1417">
        <v>6</v>
      </c>
    </row>
    <row r="1418" spans="1:2" x14ac:dyDescent="0.3">
      <c r="A1418">
        <v>92</v>
      </c>
      <c r="B1418">
        <v>6.2</v>
      </c>
    </row>
    <row r="1419" spans="1:2" x14ac:dyDescent="0.3">
      <c r="A1419">
        <v>115</v>
      </c>
      <c r="B1419">
        <v>5.7</v>
      </c>
    </row>
    <row r="1420" spans="1:2" x14ac:dyDescent="0.3">
      <c r="A1420">
        <v>120</v>
      </c>
      <c r="B1420">
        <v>6.7</v>
      </c>
    </row>
    <row r="1421" spans="1:2" x14ac:dyDescent="0.3">
      <c r="A1421">
        <v>111</v>
      </c>
      <c r="B1421">
        <v>6.8</v>
      </c>
    </row>
    <row r="1422" spans="1:2" x14ac:dyDescent="0.3">
      <c r="A1422">
        <v>94</v>
      </c>
      <c r="B1422">
        <v>6</v>
      </c>
    </row>
    <row r="1423" spans="1:2" x14ac:dyDescent="0.3">
      <c r="A1423">
        <v>100</v>
      </c>
      <c r="B1423">
        <v>7.3</v>
      </c>
    </row>
    <row r="1424" spans="1:2" x14ac:dyDescent="0.3">
      <c r="A1424">
        <v>101</v>
      </c>
      <c r="B1424">
        <v>5.5</v>
      </c>
    </row>
    <row r="1425" spans="1:2" x14ac:dyDescent="0.3">
      <c r="A1425">
        <v>139</v>
      </c>
      <c r="B1425">
        <v>6.7</v>
      </c>
    </row>
    <row r="1426" spans="1:2" x14ac:dyDescent="0.3">
      <c r="A1426">
        <v>91</v>
      </c>
      <c r="B1426">
        <v>4.8</v>
      </c>
    </row>
    <row r="1427" spans="1:2" x14ac:dyDescent="0.3">
      <c r="A1427">
        <v>109</v>
      </c>
      <c r="B1427">
        <v>5.7</v>
      </c>
    </row>
    <row r="1428" spans="1:2" x14ac:dyDescent="0.3">
      <c r="A1428">
        <v>102</v>
      </c>
      <c r="B1428">
        <v>5.0999999999999996</v>
      </c>
    </row>
    <row r="1429" spans="1:2" x14ac:dyDescent="0.3">
      <c r="A1429">
        <v>103</v>
      </c>
      <c r="B1429">
        <v>6</v>
      </c>
    </row>
    <row r="1430" spans="1:2" x14ac:dyDescent="0.3">
      <c r="A1430">
        <v>83</v>
      </c>
      <c r="B1430">
        <v>4.2</v>
      </c>
    </row>
    <row r="1431" spans="1:2" x14ac:dyDescent="0.3">
      <c r="A1431">
        <v>123</v>
      </c>
      <c r="B1431">
        <v>7.4</v>
      </c>
    </row>
    <row r="1432" spans="1:2" x14ac:dyDescent="0.3">
      <c r="A1432">
        <v>101</v>
      </c>
      <c r="B1432">
        <v>4.5999999999999996</v>
      </c>
    </row>
    <row r="1433" spans="1:2" x14ac:dyDescent="0.3">
      <c r="A1433">
        <v>117</v>
      </c>
      <c r="B1433">
        <v>6.9</v>
      </c>
    </row>
    <row r="1434" spans="1:2" x14ac:dyDescent="0.3">
      <c r="A1434">
        <v>114</v>
      </c>
      <c r="B1434">
        <v>6.9</v>
      </c>
    </row>
    <row r="1435" spans="1:2" x14ac:dyDescent="0.3">
      <c r="A1435">
        <v>330</v>
      </c>
      <c r="B1435">
        <v>8</v>
      </c>
    </row>
    <row r="1436" spans="1:2" x14ac:dyDescent="0.3">
      <c r="A1436">
        <v>121</v>
      </c>
      <c r="B1436">
        <v>6.4</v>
      </c>
    </row>
    <row r="1437" spans="1:2" x14ac:dyDescent="0.3">
      <c r="A1437">
        <v>114</v>
      </c>
      <c r="B1437">
        <v>6.3</v>
      </c>
    </row>
    <row r="1438" spans="1:2" x14ac:dyDescent="0.3">
      <c r="A1438">
        <v>156</v>
      </c>
      <c r="B1438">
        <v>8.4</v>
      </c>
    </row>
    <row r="1439" spans="1:2" x14ac:dyDescent="0.3">
      <c r="A1439">
        <v>148</v>
      </c>
      <c r="B1439">
        <v>6.8</v>
      </c>
    </row>
    <row r="1440" spans="1:2" x14ac:dyDescent="0.3">
      <c r="A1440">
        <v>93</v>
      </c>
      <c r="B1440">
        <v>5.7</v>
      </c>
    </row>
    <row r="1441" spans="1:2" x14ac:dyDescent="0.3">
      <c r="A1441">
        <v>113</v>
      </c>
      <c r="B1441">
        <v>6.8</v>
      </c>
    </row>
    <row r="1442" spans="1:2" x14ac:dyDescent="0.3">
      <c r="A1442">
        <v>91</v>
      </c>
      <c r="B1442">
        <v>5.4</v>
      </c>
    </row>
    <row r="1443" spans="1:2" x14ac:dyDescent="0.3">
      <c r="A1443">
        <v>139</v>
      </c>
      <c r="B1443">
        <v>7.2</v>
      </c>
    </row>
    <row r="1444" spans="1:2" x14ac:dyDescent="0.3">
      <c r="A1444">
        <v>96</v>
      </c>
      <c r="B1444">
        <v>7.3</v>
      </c>
    </row>
    <row r="1445" spans="1:2" x14ac:dyDescent="0.3">
      <c r="A1445">
        <v>102</v>
      </c>
      <c r="B1445">
        <v>5.2</v>
      </c>
    </row>
    <row r="1446" spans="1:2" x14ac:dyDescent="0.3">
      <c r="A1446">
        <v>96</v>
      </c>
      <c r="B1446">
        <v>5.5</v>
      </c>
    </row>
    <row r="1447" spans="1:2" x14ac:dyDescent="0.3">
      <c r="A1447">
        <v>101</v>
      </c>
      <c r="B1447">
        <v>7.7</v>
      </c>
    </row>
    <row r="1448" spans="1:2" x14ac:dyDescent="0.3">
      <c r="A1448">
        <v>128</v>
      </c>
      <c r="B1448">
        <v>7.1</v>
      </c>
    </row>
    <row r="1449" spans="1:2" x14ac:dyDescent="0.3">
      <c r="A1449">
        <v>109</v>
      </c>
      <c r="B1449">
        <v>5.3</v>
      </c>
    </row>
    <row r="1450" spans="1:2" x14ac:dyDescent="0.3">
      <c r="A1450">
        <v>114</v>
      </c>
      <c r="B1450">
        <v>5.6</v>
      </c>
    </row>
    <row r="1451" spans="1:2" x14ac:dyDescent="0.3">
      <c r="A1451">
        <v>105</v>
      </c>
      <c r="B1451">
        <v>5.7</v>
      </c>
    </row>
    <row r="1452" spans="1:2" x14ac:dyDescent="0.3">
      <c r="A1452">
        <v>141</v>
      </c>
      <c r="B1452">
        <v>7.1</v>
      </c>
    </row>
    <row r="1453" spans="1:2" x14ac:dyDescent="0.3">
      <c r="A1453">
        <v>195</v>
      </c>
      <c r="B1453">
        <v>7.5</v>
      </c>
    </row>
    <row r="1454" spans="1:2" x14ac:dyDescent="0.3">
      <c r="A1454">
        <v>138</v>
      </c>
      <c r="B1454">
        <v>7.6</v>
      </c>
    </row>
    <row r="1455" spans="1:2" x14ac:dyDescent="0.3">
      <c r="A1455">
        <v>101</v>
      </c>
      <c r="B1455">
        <v>5.5</v>
      </c>
    </row>
    <row r="1456" spans="1:2" x14ac:dyDescent="0.3">
      <c r="A1456">
        <v>99</v>
      </c>
      <c r="B1456">
        <v>5.0999999999999996</v>
      </c>
    </row>
    <row r="1457" spans="1:2" x14ac:dyDescent="0.3">
      <c r="A1457">
        <v>89</v>
      </c>
      <c r="B1457">
        <v>4.9000000000000004</v>
      </c>
    </row>
    <row r="1458" spans="1:2" x14ac:dyDescent="0.3">
      <c r="A1458">
        <v>99</v>
      </c>
      <c r="B1458">
        <v>6.5</v>
      </c>
    </row>
    <row r="1459" spans="1:2" x14ac:dyDescent="0.3">
      <c r="A1459">
        <v>105</v>
      </c>
      <c r="B1459">
        <v>5.6</v>
      </c>
    </row>
    <row r="1460" spans="1:2" x14ac:dyDescent="0.3">
      <c r="A1460">
        <v>97</v>
      </c>
      <c r="B1460">
        <v>5.3</v>
      </c>
    </row>
    <row r="1461" spans="1:2" x14ac:dyDescent="0.3">
      <c r="A1461">
        <v>140</v>
      </c>
      <c r="B1461">
        <v>6.5</v>
      </c>
    </row>
    <row r="1462" spans="1:2" x14ac:dyDescent="0.3">
      <c r="A1462">
        <v>118</v>
      </c>
      <c r="B1462">
        <v>6.8</v>
      </c>
    </row>
    <row r="1463" spans="1:2" x14ac:dyDescent="0.3">
      <c r="A1463">
        <v>94</v>
      </c>
      <c r="B1463">
        <v>6.5</v>
      </c>
    </row>
    <row r="1464" spans="1:2" x14ac:dyDescent="0.3">
      <c r="A1464">
        <v>124</v>
      </c>
      <c r="B1464">
        <v>6</v>
      </c>
    </row>
    <row r="1465" spans="1:2" x14ac:dyDescent="0.3">
      <c r="A1465">
        <v>134</v>
      </c>
      <c r="B1465">
        <v>8.4</v>
      </c>
    </row>
    <row r="1466" spans="1:2" x14ac:dyDescent="0.3">
      <c r="A1466">
        <v>113</v>
      </c>
      <c r="B1466">
        <v>6</v>
      </c>
    </row>
    <row r="1467" spans="1:2" x14ac:dyDescent="0.3">
      <c r="A1467">
        <v>124</v>
      </c>
      <c r="B1467">
        <v>7.6</v>
      </c>
    </row>
    <row r="1468" spans="1:2" x14ac:dyDescent="0.3">
      <c r="A1468">
        <v>97</v>
      </c>
      <c r="B1468">
        <v>6.9</v>
      </c>
    </row>
    <row r="1469" spans="1:2" x14ac:dyDescent="0.3">
      <c r="A1469">
        <v>123</v>
      </c>
      <c r="B1469">
        <v>6.4</v>
      </c>
    </row>
    <row r="1470" spans="1:2" x14ac:dyDescent="0.3">
      <c r="A1470">
        <v>99</v>
      </c>
      <c r="B1470">
        <v>5.0999999999999996</v>
      </c>
    </row>
    <row r="1471" spans="1:2" x14ac:dyDescent="0.3">
      <c r="A1471">
        <v>101</v>
      </c>
      <c r="B1471">
        <v>7</v>
      </c>
    </row>
    <row r="1472" spans="1:2" x14ac:dyDescent="0.3">
      <c r="A1472">
        <v>92</v>
      </c>
      <c r="B1472">
        <v>5.7</v>
      </c>
    </row>
    <row r="1473" spans="1:2" x14ac:dyDescent="0.3">
      <c r="A1473">
        <v>131</v>
      </c>
      <c r="B1473">
        <v>6.8</v>
      </c>
    </row>
    <row r="1474" spans="1:2" x14ac:dyDescent="0.3">
      <c r="A1474">
        <v>107</v>
      </c>
      <c r="B1474">
        <v>6.7</v>
      </c>
    </row>
    <row r="1475" spans="1:2" x14ac:dyDescent="0.3">
      <c r="A1475">
        <v>103</v>
      </c>
      <c r="B1475">
        <v>6.2</v>
      </c>
    </row>
    <row r="1476" spans="1:2" x14ac:dyDescent="0.3">
      <c r="A1476">
        <v>129</v>
      </c>
      <c r="B1476">
        <v>7.2</v>
      </c>
    </row>
    <row r="1477" spans="1:2" x14ac:dyDescent="0.3">
      <c r="A1477">
        <v>107</v>
      </c>
      <c r="B1477">
        <v>6.2</v>
      </c>
    </row>
    <row r="1478" spans="1:2" x14ac:dyDescent="0.3">
      <c r="A1478">
        <v>89</v>
      </c>
      <c r="B1478">
        <v>5.6</v>
      </c>
    </row>
    <row r="1479" spans="1:2" x14ac:dyDescent="0.3">
      <c r="A1479">
        <v>113</v>
      </c>
      <c r="B1479">
        <v>4.4000000000000004</v>
      </c>
    </row>
    <row r="1480" spans="1:2" x14ac:dyDescent="0.3">
      <c r="A1480">
        <v>93</v>
      </c>
      <c r="B1480">
        <v>7.5</v>
      </c>
    </row>
    <row r="1481" spans="1:2" x14ac:dyDescent="0.3">
      <c r="A1481">
        <v>120</v>
      </c>
      <c r="B1481">
        <v>7.1</v>
      </c>
    </row>
    <row r="1482" spans="1:2" x14ac:dyDescent="0.3">
      <c r="A1482">
        <v>98</v>
      </c>
      <c r="B1482">
        <v>6.4</v>
      </c>
    </row>
    <row r="1483" spans="1:2" x14ac:dyDescent="0.3">
      <c r="A1483">
        <v>105</v>
      </c>
      <c r="B1483">
        <v>7.1</v>
      </c>
    </row>
    <row r="1484" spans="1:2" x14ac:dyDescent="0.3">
      <c r="A1484">
        <v>142</v>
      </c>
      <c r="B1484">
        <v>5.9</v>
      </c>
    </row>
    <row r="1485" spans="1:2" x14ac:dyDescent="0.3">
      <c r="A1485">
        <v>98</v>
      </c>
      <c r="B1485">
        <v>6.9</v>
      </c>
    </row>
    <row r="1486" spans="1:2" x14ac:dyDescent="0.3">
      <c r="A1486">
        <v>96</v>
      </c>
      <c r="B1486">
        <v>7.5</v>
      </c>
    </row>
    <row r="1487" spans="1:2" x14ac:dyDescent="0.3">
      <c r="A1487">
        <v>87</v>
      </c>
      <c r="B1487">
        <v>6.3</v>
      </c>
    </row>
    <row r="1488" spans="1:2" x14ac:dyDescent="0.3">
      <c r="A1488">
        <v>107</v>
      </c>
      <c r="B1488">
        <v>6.4</v>
      </c>
    </row>
    <row r="1489" spans="1:2" x14ac:dyDescent="0.3">
      <c r="A1489">
        <v>90</v>
      </c>
      <c r="B1489">
        <v>5.9</v>
      </c>
    </row>
    <row r="1490" spans="1:2" x14ac:dyDescent="0.3">
      <c r="A1490">
        <v>121</v>
      </c>
      <c r="B1490">
        <v>6.8</v>
      </c>
    </row>
    <row r="1491" spans="1:2" x14ac:dyDescent="0.3">
      <c r="A1491">
        <v>119</v>
      </c>
      <c r="B1491">
        <v>6.3</v>
      </c>
    </row>
    <row r="1492" spans="1:2" x14ac:dyDescent="0.3">
      <c r="A1492">
        <v>107</v>
      </c>
      <c r="B1492">
        <v>3.6</v>
      </c>
    </row>
    <row r="1493" spans="1:2" x14ac:dyDescent="0.3">
      <c r="A1493">
        <v>110</v>
      </c>
      <c r="B1493">
        <v>5.3</v>
      </c>
    </row>
    <row r="1494" spans="1:2" x14ac:dyDescent="0.3">
      <c r="A1494">
        <v>100</v>
      </c>
      <c r="B1494">
        <v>5.9</v>
      </c>
    </row>
    <row r="1495" spans="1:2" x14ac:dyDescent="0.3">
      <c r="A1495">
        <v>75</v>
      </c>
      <c r="B1495">
        <v>6.9</v>
      </c>
    </row>
    <row r="1496" spans="1:2" x14ac:dyDescent="0.3">
      <c r="A1496">
        <v>132</v>
      </c>
      <c r="B1496">
        <v>6.9</v>
      </c>
    </row>
    <row r="1497" spans="1:2" x14ac:dyDescent="0.3">
      <c r="A1497">
        <v>105</v>
      </c>
      <c r="B1497">
        <v>6.1</v>
      </c>
    </row>
    <row r="1498" spans="1:2" x14ac:dyDescent="0.3">
      <c r="A1498">
        <v>93</v>
      </c>
      <c r="B1498">
        <v>5.7</v>
      </c>
    </row>
    <row r="1499" spans="1:2" x14ac:dyDescent="0.3">
      <c r="A1499">
        <v>289</v>
      </c>
      <c r="B1499">
        <v>8.5</v>
      </c>
    </row>
    <row r="1500" spans="1:2" x14ac:dyDescent="0.3">
      <c r="A1500">
        <v>102</v>
      </c>
      <c r="B1500">
        <v>6.3</v>
      </c>
    </row>
    <row r="1501" spans="1:2" x14ac:dyDescent="0.3">
      <c r="A1501">
        <v>143</v>
      </c>
      <c r="B1501">
        <v>7.3</v>
      </c>
    </row>
    <row r="1502" spans="1:2" x14ac:dyDescent="0.3">
      <c r="A1502">
        <v>113</v>
      </c>
      <c r="B1502">
        <v>6.3</v>
      </c>
    </row>
    <row r="1503" spans="1:2" x14ac:dyDescent="0.3">
      <c r="A1503">
        <v>161</v>
      </c>
      <c r="B1503">
        <v>7.2</v>
      </c>
    </row>
    <row r="1504" spans="1:2" x14ac:dyDescent="0.3">
      <c r="A1504">
        <v>138</v>
      </c>
      <c r="B1504">
        <v>7.3</v>
      </c>
    </row>
    <row r="1505" spans="1:2" x14ac:dyDescent="0.3">
      <c r="A1505">
        <v>126</v>
      </c>
      <c r="B1505">
        <v>6.3</v>
      </c>
    </row>
    <row r="1506" spans="1:2" x14ac:dyDescent="0.3">
      <c r="A1506">
        <v>99</v>
      </c>
      <c r="B1506">
        <v>8.1</v>
      </c>
    </row>
    <row r="1507" spans="1:2" x14ac:dyDescent="0.3">
      <c r="A1507">
        <v>101</v>
      </c>
      <c r="B1507">
        <v>6.9</v>
      </c>
    </row>
    <row r="1508" spans="1:2" x14ac:dyDescent="0.3">
      <c r="A1508">
        <v>103</v>
      </c>
      <c r="B1508">
        <v>6.3</v>
      </c>
    </row>
    <row r="1509" spans="1:2" x14ac:dyDescent="0.3">
      <c r="A1509">
        <v>118</v>
      </c>
      <c r="B1509">
        <v>7.3</v>
      </c>
    </row>
    <row r="1510" spans="1:2" x14ac:dyDescent="0.3">
      <c r="A1510">
        <v>116</v>
      </c>
      <c r="B1510">
        <v>5.5</v>
      </c>
    </row>
    <row r="1511" spans="1:2" x14ac:dyDescent="0.3">
      <c r="A1511">
        <v>99</v>
      </c>
      <c r="B1511">
        <v>6.1</v>
      </c>
    </row>
    <row r="1512" spans="1:2" x14ac:dyDescent="0.3">
      <c r="A1512">
        <v>105</v>
      </c>
      <c r="B1512">
        <v>6.9</v>
      </c>
    </row>
    <row r="1513" spans="1:2" x14ac:dyDescent="0.3">
      <c r="A1513">
        <v>113</v>
      </c>
      <c r="B1513">
        <v>7.2</v>
      </c>
    </row>
    <row r="1514" spans="1:2" x14ac:dyDescent="0.3">
      <c r="A1514">
        <v>93</v>
      </c>
      <c r="B1514">
        <v>6.4</v>
      </c>
    </row>
    <row r="1515" spans="1:2" x14ac:dyDescent="0.3">
      <c r="A1515">
        <v>108</v>
      </c>
      <c r="B1515">
        <v>6.4</v>
      </c>
    </row>
    <row r="1516" spans="1:2" x14ac:dyDescent="0.3">
      <c r="A1516">
        <v>74</v>
      </c>
      <c r="B1516">
        <v>8.3000000000000007</v>
      </c>
    </row>
    <row r="1517" spans="1:2" x14ac:dyDescent="0.3">
      <c r="A1517">
        <v>116</v>
      </c>
      <c r="B1517">
        <v>7.2</v>
      </c>
    </row>
    <row r="1518" spans="1:2" x14ac:dyDescent="0.3">
      <c r="A1518">
        <v>104</v>
      </c>
      <c r="B1518">
        <v>6.8</v>
      </c>
    </row>
    <row r="1519" spans="1:2" x14ac:dyDescent="0.3">
      <c r="A1519">
        <v>106</v>
      </c>
      <c r="B1519">
        <v>6.5</v>
      </c>
    </row>
    <row r="1520" spans="1:2" x14ac:dyDescent="0.3">
      <c r="A1520">
        <v>120</v>
      </c>
      <c r="B1520">
        <v>7.8</v>
      </c>
    </row>
    <row r="1521" spans="1:2" x14ac:dyDescent="0.3">
      <c r="A1521">
        <v>135</v>
      </c>
      <c r="B1521">
        <v>7.6</v>
      </c>
    </row>
    <row r="1522" spans="1:2" x14ac:dyDescent="0.3">
      <c r="A1522">
        <v>132</v>
      </c>
      <c r="B1522">
        <v>7.2</v>
      </c>
    </row>
    <row r="1523" spans="1:2" x14ac:dyDescent="0.3">
      <c r="A1523">
        <v>92</v>
      </c>
      <c r="B1523">
        <v>6.7</v>
      </c>
    </row>
    <row r="1524" spans="1:2" x14ac:dyDescent="0.3">
      <c r="A1524">
        <v>99</v>
      </c>
      <c r="B1524">
        <v>6.8</v>
      </c>
    </row>
    <row r="1525" spans="1:2" x14ac:dyDescent="0.3">
      <c r="A1525">
        <v>90</v>
      </c>
      <c r="B1525">
        <v>6.3</v>
      </c>
    </row>
    <row r="1526" spans="1:2" x14ac:dyDescent="0.3">
      <c r="A1526">
        <v>111</v>
      </c>
      <c r="B1526">
        <v>6.2</v>
      </c>
    </row>
    <row r="1527" spans="1:2" x14ac:dyDescent="0.3">
      <c r="A1527">
        <v>103</v>
      </c>
      <c r="B1527">
        <v>6.2</v>
      </c>
    </row>
    <row r="1528" spans="1:2" x14ac:dyDescent="0.3">
      <c r="A1528">
        <v>127</v>
      </c>
      <c r="B1528">
        <v>8.6</v>
      </c>
    </row>
    <row r="1529" spans="1:2" x14ac:dyDescent="0.3">
      <c r="A1529">
        <v>112</v>
      </c>
      <c r="B1529">
        <v>8</v>
      </c>
    </row>
    <row r="1530" spans="1:2" x14ac:dyDescent="0.3">
      <c r="A1530">
        <v>87</v>
      </c>
      <c r="B1530">
        <v>7</v>
      </c>
    </row>
    <row r="1531" spans="1:2" x14ac:dyDescent="0.3">
      <c r="A1531">
        <v>138</v>
      </c>
      <c r="B1531">
        <v>8</v>
      </c>
    </row>
    <row r="1532" spans="1:2" x14ac:dyDescent="0.3">
      <c r="A1532">
        <v>132</v>
      </c>
      <c r="B1532">
        <v>8.1</v>
      </c>
    </row>
    <row r="1533" spans="1:2" x14ac:dyDescent="0.3">
      <c r="A1533">
        <v>103</v>
      </c>
      <c r="B1533">
        <v>6.7</v>
      </c>
    </row>
    <row r="1534" spans="1:2" x14ac:dyDescent="0.3">
      <c r="A1534">
        <v>123</v>
      </c>
      <c r="B1534">
        <v>7.9</v>
      </c>
    </row>
    <row r="1535" spans="1:2" x14ac:dyDescent="0.3">
      <c r="A1535">
        <v>111</v>
      </c>
      <c r="B1535">
        <v>6.1</v>
      </c>
    </row>
    <row r="1536" spans="1:2" x14ac:dyDescent="0.3">
      <c r="A1536">
        <v>102</v>
      </c>
      <c r="B1536">
        <v>4.2</v>
      </c>
    </row>
    <row r="1537" spans="1:2" x14ac:dyDescent="0.3">
      <c r="A1537">
        <v>78</v>
      </c>
      <c r="B1537">
        <v>6.1</v>
      </c>
    </row>
    <row r="1538" spans="1:2" x14ac:dyDescent="0.3">
      <c r="A1538">
        <v>132</v>
      </c>
      <c r="B1538">
        <v>6.6</v>
      </c>
    </row>
    <row r="1539" spans="1:2" x14ac:dyDescent="0.3">
      <c r="A1539">
        <v>133</v>
      </c>
      <c r="B1539">
        <v>7.5</v>
      </c>
    </row>
    <row r="1540" spans="1:2" x14ac:dyDescent="0.3">
      <c r="A1540">
        <v>108</v>
      </c>
      <c r="B1540">
        <v>7.4</v>
      </c>
    </row>
    <row r="1541" spans="1:2" x14ac:dyDescent="0.3">
      <c r="A1541">
        <v>125</v>
      </c>
      <c r="B1541">
        <v>7.2</v>
      </c>
    </row>
    <row r="1542" spans="1:2" x14ac:dyDescent="0.3">
      <c r="A1542">
        <v>98</v>
      </c>
      <c r="B1542">
        <v>6.9</v>
      </c>
    </row>
    <row r="1543" spans="1:2" x14ac:dyDescent="0.3">
      <c r="A1543">
        <v>119</v>
      </c>
      <c r="B1543">
        <v>7.4</v>
      </c>
    </row>
    <row r="1544" spans="1:2" x14ac:dyDescent="0.3">
      <c r="A1544">
        <v>87</v>
      </c>
      <c r="B1544">
        <v>5.4</v>
      </c>
    </row>
    <row r="1545" spans="1:2" x14ac:dyDescent="0.3">
      <c r="A1545">
        <v>91</v>
      </c>
      <c r="B1545">
        <v>6.8</v>
      </c>
    </row>
    <row r="1546" spans="1:2" x14ac:dyDescent="0.3">
      <c r="A1546">
        <v>100</v>
      </c>
      <c r="B1546">
        <v>6.3</v>
      </c>
    </row>
    <row r="1547" spans="1:2" x14ac:dyDescent="0.3">
      <c r="A1547">
        <v>118</v>
      </c>
      <c r="B1547">
        <v>7.2</v>
      </c>
    </row>
    <row r="1548" spans="1:2" x14ac:dyDescent="0.3">
      <c r="A1548">
        <v>109</v>
      </c>
      <c r="B1548">
        <v>6.9</v>
      </c>
    </row>
    <row r="1549" spans="1:2" x14ac:dyDescent="0.3">
      <c r="A1549">
        <v>99</v>
      </c>
      <c r="B1549">
        <v>6</v>
      </c>
    </row>
    <row r="1550" spans="1:2" x14ac:dyDescent="0.3">
      <c r="A1550">
        <v>114</v>
      </c>
      <c r="B1550">
        <v>5.9</v>
      </c>
    </row>
    <row r="1551" spans="1:2" x14ac:dyDescent="0.3">
      <c r="A1551">
        <v>89</v>
      </c>
      <c r="B1551">
        <v>5.4</v>
      </c>
    </row>
    <row r="1552" spans="1:2" x14ac:dyDescent="0.3">
      <c r="A1552">
        <v>95</v>
      </c>
      <c r="B1552">
        <v>5.9</v>
      </c>
    </row>
    <row r="1553" spans="1:2" x14ac:dyDescent="0.3">
      <c r="A1553">
        <v>98</v>
      </c>
      <c r="B1553">
        <v>6.1</v>
      </c>
    </row>
    <row r="1554" spans="1:2" x14ac:dyDescent="0.3">
      <c r="A1554">
        <v>94</v>
      </c>
      <c r="B1554">
        <v>7.7</v>
      </c>
    </row>
    <row r="1555" spans="1:2" x14ac:dyDescent="0.3">
      <c r="A1555">
        <v>85</v>
      </c>
      <c r="B1555">
        <v>5.8</v>
      </c>
    </row>
    <row r="1556" spans="1:2" x14ac:dyDescent="0.3">
      <c r="A1556">
        <v>124</v>
      </c>
      <c r="B1556">
        <v>7.6</v>
      </c>
    </row>
    <row r="1557" spans="1:2" x14ac:dyDescent="0.3">
      <c r="A1557">
        <v>131</v>
      </c>
      <c r="B1557">
        <v>6.1</v>
      </c>
    </row>
    <row r="1558" spans="1:2" x14ac:dyDescent="0.3">
      <c r="A1558">
        <v>107</v>
      </c>
      <c r="B1558">
        <v>5.4</v>
      </c>
    </row>
    <row r="1559" spans="1:2" x14ac:dyDescent="0.3">
      <c r="A1559">
        <v>99</v>
      </c>
      <c r="B1559">
        <v>5.0999999999999996</v>
      </c>
    </row>
    <row r="1560" spans="1:2" x14ac:dyDescent="0.3">
      <c r="A1560">
        <v>83</v>
      </c>
      <c r="B1560">
        <v>6.4</v>
      </c>
    </row>
    <row r="1561" spans="1:2" x14ac:dyDescent="0.3">
      <c r="A1561">
        <v>131</v>
      </c>
      <c r="B1561">
        <v>6.3</v>
      </c>
    </row>
    <row r="1562" spans="1:2" x14ac:dyDescent="0.3">
      <c r="A1562">
        <v>85</v>
      </c>
      <c r="B1562">
        <v>7.5</v>
      </c>
    </row>
    <row r="1563" spans="1:2" x14ac:dyDescent="0.3">
      <c r="A1563">
        <v>126</v>
      </c>
      <c r="B1563">
        <v>7.1</v>
      </c>
    </row>
    <row r="1564" spans="1:2" x14ac:dyDescent="0.3">
      <c r="A1564">
        <v>123</v>
      </c>
      <c r="B1564">
        <v>7.8</v>
      </c>
    </row>
    <row r="1565" spans="1:2" x14ac:dyDescent="0.3">
      <c r="A1565">
        <v>105</v>
      </c>
      <c r="B1565">
        <v>6.5</v>
      </c>
    </row>
    <row r="1566" spans="1:2" x14ac:dyDescent="0.3">
      <c r="A1566">
        <v>125</v>
      </c>
      <c r="B1566">
        <v>6.6</v>
      </c>
    </row>
    <row r="1567" spans="1:2" x14ac:dyDescent="0.3">
      <c r="A1567">
        <v>77</v>
      </c>
      <c r="B1567">
        <v>7.4</v>
      </c>
    </row>
    <row r="1568" spans="1:2" x14ac:dyDescent="0.3">
      <c r="A1568">
        <v>121</v>
      </c>
      <c r="B1568">
        <v>7.6</v>
      </c>
    </row>
    <row r="1569" spans="1:2" x14ac:dyDescent="0.3">
      <c r="A1569">
        <v>124</v>
      </c>
      <c r="B1569">
        <v>7.5</v>
      </c>
    </row>
    <row r="1570" spans="1:2" x14ac:dyDescent="0.3">
      <c r="A1570">
        <v>99</v>
      </c>
      <c r="B1570">
        <v>6.6</v>
      </c>
    </row>
    <row r="1571" spans="1:2" x14ac:dyDescent="0.3">
      <c r="A1571">
        <v>112</v>
      </c>
      <c r="B1571">
        <v>7.2</v>
      </c>
    </row>
    <row r="1572" spans="1:2" x14ac:dyDescent="0.3">
      <c r="A1572">
        <v>111</v>
      </c>
      <c r="B1572">
        <v>7.6</v>
      </c>
    </row>
    <row r="1573" spans="1:2" x14ac:dyDescent="0.3">
      <c r="A1573">
        <v>107</v>
      </c>
      <c r="B1573">
        <v>6.2</v>
      </c>
    </row>
    <row r="1574" spans="1:2" x14ac:dyDescent="0.3">
      <c r="A1574">
        <v>104</v>
      </c>
      <c r="B1574">
        <v>5.6</v>
      </c>
    </row>
    <row r="1575" spans="1:2" x14ac:dyDescent="0.3">
      <c r="A1575">
        <v>113</v>
      </c>
      <c r="B1575">
        <v>7.6</v>
      </c>
    </row>
    <row r="1576" spans="1:2" x14ac:dyDescent="0.3">
      <c r="A1576">
        <v>113</v>
      </c>
      <c r="B1576">
        <v>6.6</v>
      </c>
    </row>
    <row r="1577" spans="1:2" x14ac:dyDescent="0.3">
      <c r="A1577">
        <v>95</v>
      </c>
      <c r="B1577">
        <v>7</v>
      </c>
    </row>
    <row r="1578" spans="1:2" x14ac:dyDescent="0.3">
      <c r="A1578">
        <v>86</v>
      </c>
      <c r="B1578">
        <v>2.7</v>
      </c>
    </row>
    <row r="1579" spans="1:2" x14ac:dyDescent="0.3">
      <c r="A1579">
        <v>126</v>
      </c>
      <c r="B1579">
        <v>7.6</v>
      </c>
    </row>
    <row r="1580" spans="1:2" x14ac:dyDescent="0.3">
      <c r="A1580">
        <v>101</v>
      </c>
      <c r="B1580">
        <v>6.6</v>
      </c>
    </row>
    <row r="1581" spans="1:2" x14ac:dyDescent="0.3">
      <c r="A1581">
        <v>102</v>
      </c>
      <c r="B1581">
        <v>6.9</v>
      </c>
    </row>
    <row r="1582" spans="1:2" x14ac:dyDescent="0.3">
      <c r="A1582">
        <v>111</v>
      </c>
      <c r="B1582">
        <v>6.8</v>
      </c>
    </row>
    <row r="1583" spans="1:2" x14ac:dyDescent="0.3">
      <c r="A1583">
        <v>95</v>
      </c>
      <c r="B1583">
        <v>3.7</v>
      </c>
    </row>
    <row r="1584" spans="1:2" x14ac:dyDescent="0.3">
      <c r="A1584">
        <v>98</v>
      </c>
      <c r="B1584">
        <v>6.1</v>
      </c>
    </row>
    <row r="1585" spans="1:2" x14ac:dyDescent="0.3">
      <c r="A1585">
        <v>100</v>
      </c>
      <c r="B1585">
        <v>5.9</v>
      </c>
    </row>
    <row r="1586" spans="1:2" x14ac:dyDescent="0.3">
      <c r="A1586">
        <v>118</v>
      </c>
      <c r="B1586">
        <v>6.7</v>
      </c>
    </row>
    <row r="1587" spans="1:2" x14ac:dyDescent="0.3">
      <c r="A1587">
        <v>125</v>
      </c>
      <c r="B1587">
        <v>6.9</v>
      </c>
    </row>
    <row r="1588" spans="1:2" x14ac:dyDescent="0.3">
      <c r="A1588">
        <v>94</v>
      </c>
      <c r="B1588">
        <v>5.5</v>
      </c>
    </row>
    <row r="1589" spans="1:2" x14ac:dyDescent="0.3">
      <c r="A1589">
        <v>79</v>
      </c>
      <c r="B1589">
        <v>7.1</v>
      </c>
    </row>
    <row r="1590" spans="1:2" x14ac:dyDescent="0.3">
      <c r="A1590">
        <v>106</v>
      </c>
      <c r="B1590">
        <v>7.1</v>
      </c>
    </row>
    <row r="1591" spans="1:2" x14ac:dyDescent="0.3">
      <c r="A1591">
        <v>63</v>
      </c>
      <c r="B1591">
        <v>7.3</v>
      </c>
    </row>
    <row r="1592" spans="1:2" x14ac:dyDescent="0.3">
      <c r="A1592">
        <v>85</v>
      </c>
      <c r="B1592">
        <v>3.4</v>
      </c>
    </row>
    <row r="1593" spans="1:2" x14ac:dyDescent="0.3">
      <c r="A1593">
        <v>108</v>
      </c>
      <c r="B1593">
        <v>6.8</v>
      </c>
    </row>
    <row r="1594" spans="1:2" x14ac:dyDescent="0.3">
      <c r="A1594">
        <v>139</v>
      </c>
      <c r="B1594">
        <v>6.9</v>
      </c>
    </row>
    <row r="1595" spans="1:2" x14ac:dyDescent="0.3">
      <c r="A1595">
        <v>127</v>
      </c>
      <c r="B1595">
        <v>7</v>
      </c>
    </row>
    <row r="1596" spans="1:2" x14ac:dyDescent="0.3">
      <c r="A1596">
        <v>106</v>
      </c>
      <c r="B1596">
        <v>5.5</v>
      </c>
    </row>
    <row r="1597" spans="1:2" x14ac:dyDescent="0.3">
      <c r="A1597">
        <v>95</v>
      </c>
      <c r="B1597">
        <v>5.0999999999999996</v>
      </c>
    </row>
    <row r="1598" spans="1:2" x14ac:dyDescent="0.3">
      <c r="A1598">
        <v>118</v>
      </c>
      <c r="B1598">
        <v>6.2</v>
      </c>
    </row>
    <row r="1599" spans="1:2" x14ac:dyDescent="0.3">
      <c r="A1599">
        <v>108</v>
      </c>
      <c r="B1599">
        <v>5.9</v>
      </c>
    </row>
    <row r="1600" spans="1:2" x14ac:dyDescent="0.3">
      <c r="A1600">
        <v>105</v>
      </c>
      <c r="B1600">
        <v>5.2</v>
      </c>
    </row>
    <row r="1601" spans="1:2" x14ac:dyDescent="0.3">
      <c r="A1601">
        <v>131</v>
      </c>
      <c r="B1601">
        <v>6.2</v>
      </c>
    </row>
    <row r="1602" spans="1:2" x14ac:dyDescent="0.3">
      <c r="A1602">
        <v>104</v>
      </c>
      <c r="B1602">
        <v>5.5</v>
      </c>
    </row>
    <row r="1603" spans="1:2" x14ac:dyDescent="0.3">
      <c r="A1603">
        <v>133</v>
      </c>
      <c r="B1603">
        <v>7.4</v>
      </c>
    </row>
    <row r="1604" spans="1:2" x14ac:dyDescent="0.3">
      <c r="A1604">
        <v>94</v>
      </c>
      <c r="B1604">
        <v>4.4000000000000004</v>
      </c>
    </row>
    <row r="1605" spans="1:2" x14ac:dyDescent="0.3">
      <c r="A1605">
        <v>109</v>
      </c>
      <c r="B1605">
        <v>6.3</v>
      </c>
    </row>
    <row r="1606" spans="1:2" x14ac:dyDescent="0.3">
      <c r="A1606">
        <v>96</v>
      </c>
      <c r="B1606">
        <v>6.1</v>
      </c>
    </row>
    <row r="1607" spans="1:2" x14ac:dyDescent="0.3">
      <c r="A1607">
        <v>105</v>
      </c>
      <c r="B1607">
        <v>5.3</v>
      </c>
    </row>
    <row r="1608" spans="1:2" x14ac:dyDescent="0.3">
      <c r="A1608">
        <v>99</v>
      </c>
      <c r="B1608">
        <v>5.4</v>
      </c>
    </row>
    <row r="1609" spans="1:2" x14ac:dyDescent="0.3">
      <c r="A1609">
        <v>112</v>
      </c>
      <c r="B1609">
        <v>6.7</v>
      </c>
    </row>
    <row r="1610" spans="1:2" x14ac:dyDescent="0.3">
      <c r="A1610">
        <v>108</v>
      </c>
      <c r="B1610">
        <v>5.9</v>
      </c>
    </row>
    <row r="1611" spans="1:2" x14ac:dyDescent="0.3">
      <c r="A1611">
        <v>126</v>
      </c>
      <c r="B1611">
        <v>7.3</v>
      </c>
    </row>
    <row r="1612" spans="1:2" x14ac:dyDescent="0.3">
      <c r="A1612">
        <v>98</v>
      </c>
      <c r="B1612">
        <v>5.5</v>
      </c>
    </row>
    <row r="1613" spans="1:2" x14ac:dyDescent="0.3">
      <c r="A1613">
        <v>104</v>
      </c>
      <c r="B1613">
        <v>5.8</v>
      </c>
    </row>
    <row r="1614" spans="1:2" x14ac:dyDescent="0.3">
      <c r="A1614">
        <v>110</v>
      </c>
      <c r="B1614">
        <v>4.5999999999999996</v>
      </c>
    </row>
    <row r="1615" spans="1:2" x14ac:dyDescent="0.3">
      <c r="A1615">
        <v>130</v>
      </c>
      <c r="B1615">
        <v>6.7</v>
      </c>
    </row>
    <row r="1616" spans="1:2" x14ac:dyDescent="0.3">
      <c r="A1616">
        <v>93</v>
      </c>
      <c r="B1616">
        <v>5.0999999999999996</v>
      </c>
    </row>
    <row r="1617" spans="1:2" x14ac:dyDescent="0.3">
      <c r="A1617">
        <v>96</v>
      </c>
      <c r="B1617">
        <v>5.6</v>
      </c>
    </row>
    <row r="1618" spans="1:2" x14ac:dyDescent="0.3">
      <c r="A1618">
        <v>114</v>
      </c>
      <c r="B1618">
        <v>7</v>
      </c>
    </row>
    <row r="1619" spans="1:2" x14ac:dyDescent="0.3">
      <c r="A1619">
        <v>106</v>
      </c>
      <c r="B1619">
        <v>6.4</v>
      </c>
    </row>
    <row r="1620" spans="1:2" x14ac:dyDescent="0.3">
      <c r="A1620">
        <v>150</v>
      </c>
      <c r="B1620">
        <v>6.7</v>
      </c>
    </row>
    <row r="1621" spans="1:2" x14ac:dyDescent="0.3">
      <c r="A1621">
        <v>100</v>
      </c>
      <c r="B1621">
        <v>4.0999999999999996</v>
      </c>
    </row>
    <row r="1622" spans="1:2" x14ac:dyDescent="0.3">
      <c r="A1622">
        <v>100</v>
      </c>
      <c r="B1622">
        <v>5.5</v>
      </c>
    </row>
    <row r="1623" spans="1:2" x14ac:dyDescent="0.3">
      <c r="A1623">
        <v>100</v>
      </c>
      <c r="B1623">
        <v>2.7</v>
      </c>
    </row>
    <row r="1624" spans="1:2" x14ac:dyDescent="0.3">
      <c r="A1624">
        <v>107</v>
      </c>
      <c r="B1624">
        <v>6.4</v>
      </c>
    </row>
    <row r="1625" spans="1:2" x14ac:dyDescent="0.3">
      <c r="A1625">
        <v>102</v>
      </c>
      <c r="B1625">
        <v>4.8</v>
      </c>
    </row>
    <row r="1626" spans="1:2" x14ac:dyDescent="0.3">
      <c r="A1626">
        <v>101</v>
      </c>
      <c r="B1626">
        <v>6.1</v>
      </c>
    </row>
    <row r="1627" spans="1:2" x14ac:dyDescent="0.3">
      <c r="A1627">
        <v>86</v>
      </c>
      <c r="B1627">
        <v>4.8</v>
      </c>
    </row>
    <row r="1628" spans="1:2" x14ac:dyDescent="0.3">
      <c r="A1628">
        <v>108</v>
      </c>
      <c r="B1628">
        <v>7</v>
      </c>
    </row>
    <row r="1629" spans="1:2" x14ac:dyDescent="0.3">
      <c r="A1629">
        <v>123</v>
      </c>
      <c r="B1629">
        <v>6.8</v>
      </c>
    </row>
    <row r="1630" spans="1:2" x14ac:dyDescent="0.3">
      <c r="A1630">
        <v>88</v>
      </c>
      <c r="B1630">
        <v>5.6</v>
      </c>
    </row>
    <row r="1631" spans="1:2" x14ac:dyDescent="0.3">
      <c r="A1631">
        <v>109</v>
      </c>
      <c r="B1631">
        <v>6.1</v>
      </c>
    </row>
    <row r="1632" spans="1:2" x14ac:dyDescent="0.3">
      <c r="A1632">
        <v>122</v>
      </c>
      <c r="B1632">
        <v>7.9</v>
      </c>
    </row>
    <row r="1633" spans="1:2" x14ac:dyDescent="0.3">
      <c r="A1633">
        <v>251</v>
      </c>
      <c r="B1633">
        <v>8.4</v>
      </c>
    </row>
    <row r="1634" spans="1:2" x14ac:dyDescent="0.3">
      <c r="A1634">
        <v>118</v>
      </c>
      <c r="B1634">
        <v>6.5</v>
      </c>
    </row>
    <row r="1635" spans="1:2" x14ac:dyDescent="0.3">
      <c r="A1635">
        <v>131</v>
      </c>
      <c r="B1635">
        <v>7.1</v>
      </c>
    </row>
    <row r="1636" spans="1:2" x14ac:dyDescent="0.3">
      <c r="A1636">
        <v>109</v>
      </c>
      <c r="B1636">
        <v>6.6</v>
      </c>
    </row>
    <row r="1637" spans="1:2" x14ac:dyDescent="0.3">
      <c r="A1637">
        <v>88</v>
      </c>
      <c r="B1637">
        <v>7</v>
      </c>
    </row>
    <row r="1638" spans="1:2" x14ac:dyDescent="0.3">
      <c r="A1638">
        <v>103</v>
      </c>
      <c r="B1638">
        <v>5.6</v>
      </c>
    </row>
    <row r="1639" spans="1:2" x14ac:dyDescent="0.3">
      <c r="A1639">
        <v>87</v>
      </c>
      <c r="B1639">
        <v>4.8</v>
      </c>
    </row>
    <row r="1640" spans="1:2" x14ac:dyDescent="0.3">
      <c r="A1640">
        <v>160</v>
      </c>
      <c r="B1640">
        <v>7.5</v>
      </c>
    </row>
    <row r="1641" spans="1:2" x14ac:dyDescent="0.3">
      <c r="A1641">
        <v>121</v>
      </c>
      <c r="B1641">
        <v>6</v>
      </c>
    </row>
    <row r="1642" spans="1:2" x14ac:dyDescent="0.3">
      <c r="A1642">
        <v>92</v>
      </c>
      <c r="B1642">
        <v>5.6</v>
      </c>
    </row>
    <row r="1643" spans="1:2" x14ac:dyDescent="0.3">
      <c r="A1643">
        <v>129</v>
      </c>
      <c r="B1643">
        <v>6.8</v>
      </c>
    </row>
    <row r="1644" spans="1:2" x14ac:dyDescent="0.3">
      <c r="A1644">
        <v>118</v>
      </c>
      <c r="B1644">
        <v>7.1</v>
      </c>
    </row>
    <row r="1645" spans="1:2" x14ac:dyDescent="0.3">
      <c r="A1645">
        <v>110</v>
      </c>
      <c r="B1645">
        <v>2</v>
      </c>
    </row>
    <row r="1646" spans="1:2" x14ac:dyDescent="0.3">
      <c r="A1646">
        <v>110</v>
      </c>
      <c r="B1646">
        <v>6.7</v>
      </c>
    </row>
    <row r="1647" spans="1:2" x14ac:dyDescent="0.3">
      <c r="A1647">
        <v>89</v>
      </c>
      <c r="B1647">
        <v>7.5</v>
      </c>
    </row>
    <row r="1648" spans="1:2" x14ac:dyDescent="0.3">
      <c r="A1648">
        <v>115</v>
      </c>
      <c r="B1648">
        <v>6.5</v>
      </c>
    </row>
    <row r="1649" spans="1:2" x14ac:dyDescent="0.3">
      <c r="A1649">
        <v>153</v>
      </c>
      <c r="B1649">
        <v>7.9</v>
      </c>
    </row>
    <row r="1650" spans="1:2" x14ac:dyDescent="0.3">
      <c r="A1650">
        <v>128</v>
      </c>
      <c r="B1650">
        <v>6.4</v>
      </c>
    </row>
    <row r="1651" spans="1:2" x14ac:dyDescent="0.3">
      <c r="A1651">
        <v>89</v>
      </c>
      <c r="B1651">
        <v>5.8</v>
      </c>
    </row>
    <row r="1652" spans="1:2" x14ac:dyDescent="0.3">
      <c r="A1652">
        <v>122</v>
      </c>
      <c r="B1652">
        <v>7.7</v>
      </c>
    </row>
    <row r="1653" spans="1:2" x14ac:dyDescent="0.3">
      <c r="A1653">
        <v>113</v>
      </c>
      <c r="B1653">
        <v>7.1</v>
      </c>
    </row>
    <row r="1654" spans="1:2" x14ac:dyDescent="0.3">
      <c r="A1654">
        <v>99</v>
      </c>
      <c r="B1654">
        <v>5.3</v>
      </c>
    </row>
    <row r="1655" spans="1:2" x14ac:dyDescent="0.3">
      <c r="A1655">
        <v>99</v>
      </c>
      <c r="B1655">
        <v>5.3</v>
      </c>
    </row>
    <row r="1656" spans="1:2" x14ac:dyDescent="0.3">
      <c r="A1656">
        <v>147</v>
      </c>
      <c r="B1656">
        <v>7.5</v>
      </c>
    </row>
    <row r="1657" spans="1:2" x14ac:dyDescent="0.3">
      <c r="A1657">
        <v>112</v>
      </c>
      <c r="B1657">
        <v>6.9</v>
      </c>
    </row>
    <row r="1658" spans="1:2" x14ac:dyDescent="0.3">
      <c r="A1658">
        <v>88</v>
      </c>
      <c r="B1658">
        <v>4.9000000000000004</v>
      </c>
    </row>
    <row r="1659" spans="1:2" x14ac:dyDescent="0.3">
      <c r="A1659">
        <v>94</v>
      </c>
      <c r="B1659">
        <v>7.1</v>
      </c>
    </row>
    <row r="1660" spans="1:2" x14ac:dyDescent="0.3">
      <c r="A1660">
        <v>90</v>
      </c>
      <c r="B1660">
        <v>8</v>
      </c>
    </row>
    <row r="1661" spans="1:2" x14ac:dyDescent="0.3">
      <c r="A1661">
        <v>167</v>
      </c>
      <c r="B1661">
        <v>7.9</v>
      </c>
    </row>
    <row r="1662" spans="1:2" x14ac:dyDescent="0.3">
      <c r="A1662">
        <v>118</v>
      </c>
      <c r="B1662">
        <v>7.6</v>
      </c>
    </row>
    <row r="1663" spans="1:2" x14ac:dyDescent="0.3">
      <c r="A1663">
        <v>83</v>
      </c>
      <c r="B1663">
        <v>5.9</v>
      </c>
    </row>
    <row r="1664" spans="1:2" x14ac:dyDescent="0.3">
      <c r="A1664">
        <v>104</v>
      </c>
      <c r="B1664">
        <v>6.3</v>
      </c>
    </row>
    <row r="1665" spans="1:2" x14ac:dyDescent="0.3">
      <c r="A1665">
        <v>110</v>
      </c>
      <c r="B1665">
        <v>7.1</v>
      </c>
    </row>
    <row r="1666" spans="1:2" x14ac:dyDescent="0.3">
      <c r="A1666">
        <v>102</v>
      </c>
      <c r="B1666">
        <v>6.4</v>
      </c>
    </row>
    <row r="1667" spans="1:2" x14ac:dyDescent="0.3">
      <c r="A1667">
        <v>131</v>
      </c>
      <c r="B1667">
        <v>8.1999999999999993</v>
      </c>
    </row>
    <row r="1668" spans="1:2" x14ac:dyDescent="0.3">
      <c r="A1668">
        <v>101</v>
      </c>
      <c r="B1668">
        <v>6.9</v>
      </c>
    </row>
    <row r="1669" spans="1:2" x14ac:dyDescent="0.3">
      <c r="A1669">
        <v>130</v>
      </c>
      <c r="B1669">
        <v>7.8</v>
      </c>
    </row>
    <row r="1670" spans="1:2" x14ac:dyDescent="0.3">
      <c r="A1670">
        <v>120</v>
      </c>
      <c r="B1670">
        <v>6.7</v>
      </c>
    </row>
    <row r="1671" spans="1:2" x14ac:dyDescent="0.3">
      <c r="A1671">
        <v>135</v>
      </c>
      <c r="B1671">
        <v>7.5</v>
      </c>
    </row>
    <row r="1672" spans="1:2" x14ac:dyDescent="0.3">
      <c r="A1672">
        <v>110</v>
      </c>
      <c r="B1672">
        <v>7.4</v>
      </c>
    </row>
    <row r="1673" spans="1:2" x14ac:dyDescent="0.3">
      <c r="A1673">
        <v>103</v>
      </c>
      <c r="B1673">
        <v>5.2</v>
      </c>
    </row>
    <row r="1674" spans="1:2" x14ac:dyDescent="0.3">
      <c r="A1674">
        <v>115</v>
      </c>
      <c r="B1674">
        <v>6.5</v>
      </c>
    </row>
    <row r="1675" spans="1:2" x14ac:dyDescent="0.3">
      <c r="A1675">
        <v>110</v>
      </c>
      <c r="B1675">
        <v>7.6</v>
      </c>
    </row>
    <row r="1676" spans="1:2" x14ac:dyDescent="0.3">
      <c r="A1676">
        <v>91</v>
      </c>
      <c r="B1676">
        <v>7.3</v>
      </c>
    </row>
    <row r="1677" spans="1:2" x14ac:dyDescent="0.3">
      <c r="A1677">
        <v>105</v>
      </c>
      <c r="B1677">
        <v>6.6</v>
      </c>
    </row>
    <row r="1678" spans="1:2" x14ac:dyDescent="0.3">
      <c r="A1678">
        <v>127</v>
      </c>
      <c r="B1678">
        <v>6.8</v>
      </c>
    </row>
    <row r="1679" spans="1:2" x14ac:dyDescent="0.3">
      <c r="A1679">
        <v>82</v>
      </c>
      <c r="B1679">
        <v>6.9</v>
      </c>
    </row>
    <row r="1680" spans="1:2" x14ac:dyDescent="0.3">
      <c r="A1680">
        <v>99</v>
      </c>
      <c r="B1680">
        <v>5.8</v>
      </c>
    </row>
    <row r="1681" spans="1:2" x14ac:dyDescent="0.3">
      <c r="A1681">
        <v>90</v>
      </c>
      <c r="B1681">
        <v>6.6</v>
      </c>
    </row>
    <row r="1682" spans="1:2" x14ac:dyDescent="0.3">
      <c r="A1682">
        <v>115</v>
      </c>
      <c r="B1682">
        <v>6.7</v>
      </c>
    </row>
    <row r="1683" spans="1:2" x14ac:dyDescent="0.3">
      <c r="A1683">
        <v>96</v>
      </c>
      <c r="B1683">
        <v>6.7</v>
      </c>
    </row>
    <row r="1684" spans="1:2" x14ac:dyDescent="0.3">
      <c r="A1684">
        <v>104</v>
      </c>
      <c r="B1684">
        <v>6.3</v>
      </c>
    </row>
    <row r="1685" spans="1:2" x14ac:dyDescent="0.3">
      <c r="A1685">
        <v>117</v>
      </c>
      <c r="B1685">
        <v>7.7</v>
      </c>
    </row>
    <row r="1686" spans="1:2" x14ac:dyDescent="0.3">
      <c r="A1686">
        <v>83</v>
      </c>
      <c r="B1686">
        <v>6.1</v>
      </c>
    </row>
    <row r="1687" spans="1:2" x14ac:dyDescent="0.3">
      <c r="A1687">
        <v>99</v>
      </c>
      <c r="B1687">
        <v>4.9000000000000004</v>
      </c>
    </row>
    <row r="1688" spans="1:2" x14ac:dyDescent="0.3">
      <c r="A1688">
        <v>81</v>
      </c>
      <c r="B1688">
        <v>6.2</v>
      </c>
    </row>
    <row r="1689" spans="1:2" x14ac:dyDescent="0.3">
      <c r="A1689">
        <v>135</v>
      </c>
      <c r="B1689">
        <v>7.8</v>
      </c>
    </row>
    <row r="1690" spans="1:2" x14ac:dyDescent="0.3">
      <c r="A1690">
        <v>117</v>
      </c>
      <c r="B1690">
        <v>8.1999999999999993</v>
      </c>
    </row>
    <row r="1691" spans="1:2" x14ac:dyDescent="0.3">
      <c r="A1691">
        <v>139</v>
      </c>
      <c r="B1691">
        <v>6.9</v>
      </c>
    </row>
    <row r="1692" spans="1:2" x14ac:dyDescent="0.3">
      <c r="A1692">
        <v>123</v>
      </c>
      <c r="B1692">
        <v>6.2</v>
      </c>
    </row>
    <row r="1693" spans="1:2" x14ac:dyDescent="0.3">
      <c r="A1693">
        <v>117</v>
      </c>
      <c r="B1693">
        <v>6.9</v>
      </c>
    </row>
    <row r="1694" spans="1:2" x14ac:dyDescent="0.3">
      <c r="A1694">
        <v>97</v>
      </c>
      <c r="B1694">
        <v>4.8</v>
      </c>
    </row>
    <row r="1695" spans="1:2" x14ac:dyDescent="0.3">
      <c r="A1695">
        <v>81</v>
      </c>
      <c r="B1695">
        <v>8</v>
      </c>
    </row>
    <row r="1696" spans="1:2" x14ac:dyDescent="0.3">
      <c r="A1696">
        <v>103</v>
      </c>
      <c r="B1696">
        <v>5.3</v>
      </c>
    </row>
    <row r="1697" spans="1:2" x14ac:dyDescent="0.3">
      <c r="A1697">
        <v>119</v>
      </c>
      <c r="B1697">
        <v>6.7</v>
      </c>
    </row>
    <row r="1698" spans="1:2" x14ac:dyDescent="0.3">
      <c r="A1698">
        <v>94</v>
      </c>
      <c r="B1698">
        <v>5.4</v>
      </c>
    </row>
    <row r="1699" spans="1:2" x14ac:dyDescent="0.3">
      <c r="A1699">
        <v>89</v>
      </c>
      <c r="B1699">
        <v>5.4</v>
      </c>
    </row>
    <row r="1700" spans="1:2" x14ac:dyDescent="0.3">
      <c r="A1700">
        <v>98</v>
      </c>
      <c r="B1700">
        <v>4.9000000000000004</v>
      </c>
    </row>
    <row r="1701" spans="1:2" x14ac:dyDescent="0.3">
      <c r="A1701">
        <v>107</v>
      </c>
      <c r="B1701">
        <v>6.1</v>
      </c>
    </row>
    <row r="1702" spans="1:2" x14ac:dyDescent="0.3">
      <c r="A1702">
        <v>108</v>
      </c>
      <c r="B1702">
        <v>5.8</v>
      </c>
    </row>
    <row r="1703" spans="1:2" x14ac:dyDescent="0.3">
      <c r="A1703">
        <v>134</v>
      </c>
      <c r="B1703">
        <v>7</v>
      </c>
    </row>
    <row r="1704" spans="1:2" x14ac:dyDescent="0.3">
      <c r="A1704">
        <v>110</v>
      </c>
      <c r="B1704">
        <v>6.5</v>
      </c>
    </row>
    <row r="1705" spans="1:2" x14ac:dyDescent="0.3">
      <c r="A1705">
        <v>103</v>
      </c>
      <c r="B1705">
        <v>6.6</v>
      </c>
    </row>
    <row r="1706" spans="1:2" x14ac:dyDescent="0.3">
      <c r="A1706">
        <v>100</v>
      </c>
      <c r="B1706">
        <v>5.7</v>
      </c>
    </row>
    <row r="1707" spans="1:2" x14ac:dyDescent="0.3">
      <c r="A1707">
        <v>131</v>
      </c>
      <c r="B1707">
        <v>6.6</v>
      </c>
    </row>
    <row r="1708" spans="1:2" x14ac:dyDescent="0.3">
      <c r="A1708">
        <v>133</v>
      </c>
      <c r="B1708">
        <v>7</v>
      </c>
    </row>
    <row r="1709" spans="1:2" x14ac:dyDescent="0.3">
      <c r="A1709">
        <v>109</v>
      </c>
      <c r="B1709">
        <v>7.4</v>
      </c>
    </row>
    <row r="1710" spans="1:2" x14ac:dyDescent="0.3">
      <c r="A1710">
        <v>114</v>
      </c>
      <c r="B1710">
        <v>5.3</v>
      </c>
    </row>
    <row r="1711" spans="1:2" x14ac:dyDescent="0.3">
      <c r="A1711">
        <v>164</v>
      </c>
      <c r="B1711">
        <v>7.4</v>
      </c>
    </row>
    <row r="1712" spans="1:2" x14ac:dyDescent="0.3">
      <c r="A1712">
        <v>92</v>
      </c>
      <c r="B1712">
        <v>7.4</v>
      </c>
    </row>
    <row r="1713" spans="1:2" x14ac:dyDescent="0.3">
      <c r="A1713">
        <v>122</v>
      </c>
      <c r="B1713">
        <v>6.8</v>
      </c>
    </row>
    <row r="1714" spans="1:2" x14ac:dyDescent="0.3">
      <c r="A1714">
        <v>110</v>
      </c>
      <c r="B1714">
        <v>7.2</v>
      </c>
    </row>
    <row r="1715" spans="1:2" x14ac:dyDescent="0.3">
      <c r="A1715">
        <v>116</v>
      </c>
      <c r="B1715">
        <v>6</v>
      </c>
    </row>
    <row r="1716" spans="1:2" x14ac:dyDescent="0.3">
      <c r="A1716">
        <v>106</v>
      </c>
      <c r="B1716">
        <v>7.8</v>
      </c>
    </row>
    <row r="1717" spans="1:2" x14ac:dyDescent="0.3">
      <c r="A1717">
        <v>115</v>
      </c>
      <c r="B1717">
        <v>6.6</v>
      </c>
    </row>
    <row r="1718" spans="1:2" x14ac:dyDescent="0.3">
      <c r="A1718">
        <v>148</v>
      </c>
      <c r="B1718">
        <v>7.9</v>
      </c>
    </row>
    <row r="1719" spans="1:2" x14ac:dyDescent="0.3">
      <c r="A1719">
        <v>118</v>
      </c>
      <c r="B1719">
        <v>5.7</v>
      </c>
    </row>
    <row r="1720" spans="1:2" x14ac:dyDescent="0.3">
      <c r="A1720">
        <v>101</v>
      </c>
      <c r="B1720">
        <v>7.1</v>
      </c>
    </row>
    <row r="1721" spans="1:2" x14ac:dyDescent="0.3">
      <c r="A1721">
        <v>82</v>
      </c>
      <c r="B1721">
        <v>5.6</v>
      </c>
    </row>
    <row r="1722" spans="1:2" x14ac:dyDescent="0.3">
      <c r="A1722">
        <v>110</v>
      </c>
      <c r="B1722">
        <v>7.8</v>
      </c>
    </row>
    <row r="1723" spans="1:2" x14ac:dyDescent="0.3">
      <c r="A1723">
        <v>193</v>
      </c>
      <c r="B1723">
        <v>7.9</v>
      </c>
    </row>
    <row r="1724" spans="1:2" x14ac:dyDescent="0.3">
      <c r="A1724">
        <v>130</v>
      </c>
      <c r="B1724">
        <v>6.9</v>
      </c>
    </row>
    <row r="1725" spans="1:2" x14ac:dyDescent="0.3">
      <c r="A1725">
        <v>94</v>
      </c>
      <c r="B1725">
        <v>7.4</v>
      </c>
    </row>
    <row r="1726" spans="1:2" x14ac:dyDescent="0.3">
      <c r="A1726">
        <v>111</v>
      </c>
      <c r="B1726">
        <v>7.7</v>
      </c>
    </row>
    <row r="1727" spans="1:2" x14ac:dyDescent="0.3">
      <c r="A1727">
        <v>110</v>
      </c>
      <c r="B1727">
        <v>6.9</v>
      </c>
    </row>
    <row r="1728" spans="1:2" x14ac:dyDescent="0.3">
      <c r="A1728">
        <v>109</v>
      </c>
      <c r="B1728">
        <v>6.7</v>
      </c>
    </row>
    <row r="1729" spans="1:2" x14ac:dyDescent="0.3">
      <c r="A1729">
        <v>123</v>
      </c>
      <c r="B1729">
        <v>6</v>
      </c>
    </row>
    <row r="1730" spans="1:2" x14ac:dyDescent="0.3">
      <c r="A1730">
        <v>109</v>
      </c>
      <c r="B1730">
        <v>6.2</v>
      </c>
    </row>
    <row r="1731" spans="1:2" x14ac:dyDescent="0.3">
      <c r="A1731">
        <v>99</v>
      </c>
      <c r="B1731">
        <v>5.9</v>
      </c>
    </row>
    <row r="1732" spans="1:2" x14ac:dyDescent="0.3">
      <c r="A1732">
        <v>106</v>
      </c>
      <c r="B1732">
        <v>6.8</v>
      </c>
    </row>
    <row r="1733" spans="1:2" x14ac:dyDescent="0.3">
      <c r="A1733">
        <v>89</v>
      </c>
      <c r="B1733">
        <v>3.6</v>
      </c>
    </row>
    <row r="1734" spans="1:2" x14ac:dyDescent="0.3">
      <c r="A1734">
        <v>98</v>
      </c>
      <c r="B1734">
        <v>6.7</v>
      </c>
    </row>
    <row r="1735" spans="1:2" x14ac:dyDescent="0.3">
      <c r="A1735">
        <v>93</v>
      </c>
      <c r="B1735">
        <v>6.3</v>
      </c>
    </row>
    <row r="1736" spans="1:2" x14ac:dyDescent="0.3">
      <c r="A1736">
        <v>112</v>
      </c>
      <c r="B1736">
        <v>6.4</v>
      </c>
    </row>
    <row r="1737" spans="1:2" x14ac:dyDescent="0.3">
      <c r="A1737">
        <v>101</v>
      </c>
      <c r="B1737">
        <v>6.4</v>
      </c>
    </row>
    <row r="1738" spans="1:2" x14ac:dyDescent="0.3">
      <c r="A1738">
        <v>104</v>
      </c>
      <c r="B1738">
        <v>5.7</v>
      </c>
    </row>
    <row r="1739" spans="1:2" x14ac:dyDescent="0.3">
      <c r="A1739">
        <v>120</v>
      </c>
      <c r="B1739">
        <v>6.2</v>
      </c>
    </row>
    <row r="1740" spans="1:2" x14ac:dyDescent="0.3">
      <c r="A1740">
        <v>91</v>
      </c>
      <c r="B1740">
        <v>5.2</v>
      </c>
    </row>
    <row r="1741" spans="1:2" x14ac:dyDescent="0.3">
      <c r="A1741">
        <v>97</v>
      </c>
      <c r="B1741">
        <v>6.1</v>
      </c>
    </row>
    <row r="1742" spans="1:2" x14ac:dyDescent="0.3">
      <c r="A1742">
        <v>133</v>
      </c>
      <c r="B1742">
        <v>7.1</v>
      </c>
    </row>
    <row r="1743" spans="1:2" x14ac:dyDescent="0.3">
      <c r="A1743">
        <v>123</v>
      </c>
      <c r="B1743">
        <v>7.2</v>
      </c>
    </row>
    <row r="1744" spans="1:2" x14ac:dyDescent="0.3">
      <c r="A1744">
        <v>114</v>
      </c>
      <c r="B1744">
        <v>6.5</v>
      </c>
    </row>
    <row r="1745" spans="1:2" x14ac:dyDescent="0.3">
      <c r="A1745">
        <v>111</v>
      </c>
      <c r="B1745">
        <v>6</v>
      </c>
    </row>
    <row r="1746" spans="1:2" x14ac:dyDescent="0.3">
      <c r="A1746">
        <v>117</v>
      </c>
      <c r="B1746">
        <v>7</v>
      </c>
    </row>
    <row r="1747" spans="1:2" x14ac:dyDescent="0.3">
      <c r="A1747">
        <v>121</v>
      </c>
      <c r="B1747">
        <v>7</v>
      </c>
    </row>
    <row r="1748" spans="1:2" x14ac:dyDescent="0.3">
      <c r="A1748">
        <v>139</v>
      </c>
      <c r="B1748">
        <v>7.5</v>
      </c>
    </row>
    <row r="1749" spans="1:2" x14ac:dyDescent="0.3">
      <c r="A1749">
        <v>115</v>
      </c>
      <c r="B1749">
        <v>6.6</v>
      </c>
    </row>
    <row r="1750" spans="1:2" x14ac:dyDescent="0.3">
      <c r="A1750">
        <v>175</v>
      </c>
      <c r="B1750">
        <v>7.4</v>
      </c>
    </row>
    <row r="1751" spans="1:2" x14ac:dyDescent="0.3">
      <c r="A1751">
        <v>85</v>
      </c>
      <c r="B1751">
        <v>6.5</v>
      </c>
    </row>
    <row r="1752" spans="1:2" x14ac:dyDescent="0.3">
      <c r="A1752">
        <v>90</v>
      </c>
      <c r="B1752">
        <v>6.2</v>
      </c>
    </row>
    <row r="1753" spans="1:2" x14ac:dyDescent="0.3">
      <c r="A1753">
        <v>107</v>
      </c>
      <c r="B1753">
        <v>7.8</v>
      </c>
    </row>
    <row r="1754" spans="1:2" x14ac:dyDescent="0.3">
      <c r="A1754">
        <v>100</v>
      </c>
      <c r="B1754">
        <v>5.2</v>
      </c>
    </row>
    <row r="1755" spans="1:2" x14ac:dyDescent="0.3">
      <c r="A1755">
        <v>129</v>
      </c>
      <c r="B1755">
        <v>6.5</v>
      </c>
    </row>
    <row r="1756" spans="1:2" x14ac:dyDescent="0.3">
      <c r="A1756">
        <v>109</v>
      </c>
      <c r="B1756">
        <v>6.5</v>
      </c>
    </row>
    <row r="1757" spans="1:2" x14ac:dyDescent="0.3">
      <c r="A1757">
        <v>94</v>
      </c>
      <c r="B1757">
        <v>5.2</v>
      </c>
    </row>
    <row r="1758" spans="1:2" x14ac:dyDescent="0.3">
      <c r="A1758">
        <v>133</v>
      </c>
      <c r="B1758">
        <v>7.2</v>
      </c>
    </row>
    <row r="1759" spans="1:2" x14ac:dyDescent="0.3">
      <c r="A1759">
        <v>105</v>
      </c>
      <c r="B1759">
        <v>7.1</v>
      </c>
    </row>
    <row r="1760" spans="1:2" x14ac:dyDescent="0.3">
      <c r="A1760">
        <v>100</v>
      </c>
      <c r="B1760">
        <v>4.5</v>
      </c>
    </row>
    <row r="1761" spans="1:2" x14ac:dyDescent="0.3">
      <c r="A1761">
        <v>113</v>
      </c>
      <c r="B1761">
        <v>5.7</v>
      </c>
    </row>
    <row r="1762" spans="1:2" x14ac:dyDescent="0.3">
      <c r="A1762">
        <v>118</v>
      </c>
      <c r="B1762">
        <v>6</v>
      </c>
    </row>
    <row r="1763" spans="1:2" x14ac:dyDescent="0.3">
      <c r="A1763">
        <v>110</v>
      </c>
      <c r="B1763">
        <v>6.4</v>
      </c>
    </row>
    <row r="1764" spans="1:2" x14ac:dyDescent="0.3">
      <c r="A1764">
        <v>110</v>
      </c>
      <c r="B1764">
        <v>5.2</v>
      </c>
    </row>
    <row r="1765" spans="1:2" x14ac:dyDescent="0.3">
      <c r="A1765">
        <v>99</v>
      </c>
      <c r="B1765">
        <v>4.3</v>
      </c>
    </row>
    <row r="1766" spans="1:2" x14ac:dyDescent="0.3">
      <c r="A1766">
        <v>101</v>
      </c>
      <c r="B1766">
        <v>6.1</v>
      </c>
    </row>
    <row r="1767" spans="1:2" x14ac:dyDescent="0.3">
      <c r="A1767">
        <v>100</v>
      </c>
      <c r="B1767">
        <v>6.3</v>
      </c>
    </row>
    <row r="1768" spans="1:2" x14ac:dyDescent="0.3">
      <c r="A1768">
        <v>103</v>
      </c>
      <c r="B1768">
        <v>6.8</v>
      </c>
    </row>
    <row r="1769" spans="1:2" x14ac:dyDescent="0.3">
      <c r="A1769">
        <v>100</v>
      </c>
      <c r="B1769">
        <v>4</v>
      </c>
    </row>
    <row r="1770" spans="1:2" x14ac:dyDescent="0.3">
      <c r="A1770">
        <v>95</v>
      </c>
      <c r="B1770">
        <v>5.2</v>
      </c>
    </row>
    <row r="1771" spans="1:2" x14ac:dyDescent="0.3">
      <c r="A1771">
        <v>117</v>
      </c>
      <c r="B1771">
        <v>6.5</v>
      </c>
    </row>
    <row r="1772" spans="1:2" x14ac:dyDescent="0.3">
      <c r="A1772">
        <v>129</v>
      </c>
      <c r="B1772">
        <v>7.5</v>
      </c>
    </row>
    <row r="1773" spans="1:2" x14ac:dyDescent="0.3">
      <c r="A1773">
        <v>120</v>
      </c>
      <c r="B1773">
        <v>7.1</v>
      </c>
    </row>
    <row r="1774" spans="1:2" x14ac:dyDescent="0.3">
      <c r="A1774">
        <v>125</v>
      </c>
      <c r="B1774">
        <v>6.9</v>
      </c>
    </row>
    <row r="1775" spans="1:2" x14ac:dyDescent="0.3">
      <c r="A1775">
        <v>133</v>
      </c>
      <c r="B1775">
        <v>8</v>
      </c>
    </row>
    <row r="1776" spans="1:2" x14ac:dyDescent="0.3">
      <c r="A1776">
        <v>116</v>
      </c>
      <c r="B1776">
        <v>8.1999999999999993</v>
      </c>
    </row>
    <row r="1777" spans="1:2" x14ac:dyDescent="0.3">
      <c r="A1777">
        <v>129</v>
      </c>
      <c r="B1777">
        <v>6.4</v>
      </c>
    </row>
    <row r="1778" spans="1:2" x14ac:dyDescent="0.3">
      <c r="A1778">
        <v>93</v>
      </c>
      <c r="B1778">
        <v>7.9</v>
      </c>
    </row>
    <row r="1779" spans="1:2" x14ac:dyDescent="0.3">
      <c r="A1779">
        <v>118</v>
      </c>
      <c r="B1779">
        <v>6.7</v>
      </c>
    </row>
    <row r="1780" spans="1:2" x14ac:dyDescent="0.3">
      <c r="A1780">
        <v>129</v>
      </c>
      <c r="B1780">
        <v>6.1</v>
      </c>
    </row>
    <row r="1781" spans="1:2" x14ac:dyDescent="0.3">
      <c r="A1781">
        <v>185</v>
      </c>
      <c r="B1781">
        <v>8.9</v>
      </c>
    </row>
    <row r="1782" spans="1:2" x14ac:dyDescent="0.3">
      <c r="A1782">
        <v>146</v>
      </c>
      <c r="B1782">
        <v>8.1</v>
      </c>
    </row>
    <row r="1783" spans="1:2" x14ac:dyDescent="0.3">
      <c r="A1783">
        <v>128</v>
      </c>
      <c r="B1783">
        <v>6.2</v>
      </c>
    </row>
    <row r="1784" spans="1:2" x14ac:dyDescent="0.3">
      <c r="A1784">
        <v>93</v>
      </c>
      <c r="B1784">
        <v>4.9000000000000004</v>
      </c>
    </row>
    <row r="1785" spans="1:2" x14ac:dyDescent="0.3">
      <c r="A1785">
        <v>97</v>
      </c>
      <c r="B1785">
        <v>5.8</v>
      </c>
    </row>
    <row r="1786" spans="1:2" x14ac:dyDescent="0.3">
      <c r="A1786">
        <v>82</v>
      </c>
      <c r="B1786">
        <v>6</v>
      </c>
    </row>
    <row r="1787" spans="1:2" x14ac:dyDescent="0.3">
      <c r="A1787">
        <v>85</v>
      </c>
      <c r="B1787">
        <v>7</v>
      </c>
    </row>
    <row r="1788" spans="1:2" x14ac:dyDescent="0.3">
      <c r="A1788">
        <v>88</v>
      </c>
      <c r="B1788">
        <v>6</v>
      </c>
    </row>
    <row r="1789" spans="1:2" x14ac:dyDescent="0.3">
      <c r="A1789">
        <v>119</v>
      </c>
      <c r="B1789">
        <v>7.9</v>
      </c>
    </row>
    <row r="1790" spans="1:2" x14ac:dyDescent="0.3">
      <c r="A1790">
        <v>122</v>
      </c>
      <c r="B1790">
        <v>8.1</v>
      </c>
    </row>
    <row r="1791" spans="1:2" x14ac:dyDescent="0.3">
      <c r="A1791">
        <v>99</v>
      </c>
      <c r="B1791">
        <v>6.2</v>
      </c>
    </row>
    <row r="1792" spans="1:2" x14ac:dyDescent="0.3">
      <c r="A1792">
        <v>97</v>
      </c>
      <c r="B1792">
        <v>6.7</v>
      </c>
    </row>
    <row r="1793" spans="1:2" x14ac:dyDescent="0.3">
      <c r="A1793">
        <v>121</v>
      </c>
      <c r="B1793">
        <v>7.3</v>
      </c>
    </row>
    <row r="1794" spans="1:2" x14ac:dyDescent="0.3">
      <c r="A1794">
        <v>95</v>
      </c>
      <c r="B1794">
        <v>4.5999999999999996</v>
      </c>
    </row>
    <row r="1795" spans="1:2" x14ac:dyDescent="0.3">
      <c r="A1795">
        <v>105</v>
      </c>
      <c r="B1795">
        <v>6.1</v>
      </c>
    </row>
    <row r="1796" spans="1:2" x14ac:dyDescent="0.3">
      <c r="A1796">
        <v>108</v>
      </c>
      <c r="B1796">
        <v>6.2</v>
      </c>
    </row>
    <row r="1797" spans="1:2" x14ac:dyDescent="0.3">
      <c r="A1797">
        <v>134</v>
      </c>
      <c r="B1797">
        <v>7.8</v>
      </c>
    </row>
    <row r="1798" spans="1:2" x14ac:dyDescent="0.3">
      <c r="A1798">
        <v>115</v>
      </c>
      <c r="B1798">
        <v>6.1</v>
      </c>
    </row>
    <row r="1799" spans="1:2" x14ac:dyDescent="0.3">
      <c r="A1799">
        <v>107</v>
      </c>
      <c r="B1799">
        <v>7.6</v>
      </c>
    </row>
    <row r="1800" spans="1:2" x14ac:dyDescent="0.3">
      <c r="A1800">
        <v>86</v>
      </c>
      <c r="B1800">
        <v>5.8</v>
      </c>
    </row>
    <row r="1801" spans="1:2" x14ac:dyDescent="0.3">
      <c r="A1801">
        <v>101</v>
      </c>
      <c r="B1801">
        <v>6.5</v>
      </c>
    </row>
    <row r="1802" spans="1:2" x14ac:dyDescent="0.3">
      <c r="A1802">
        <v>96</v>
      </c>
      <c r="B1802">
        <v>7.2</v>
      </c>
    </row>
    <row r="1803" spans="1:2" x14ac:dyDescent="0.3">
      <c r="A1803">
        <v>101</v>
      </c>
      <c r="B1803">
        <v>7.8</v>
      </c>
    </row>
    <row r="1804" spans="1:2" x14ac:dyDescent="0.3">
      <c r="A1804">
        <v>100</v>
      </c>
      <c r="B1804">
        <v>4.7</v>
      </c>
    </row>
    <row r="1805" spans="1:2" x14ac:dyDescent="0.3">
      <c r="A1805">
        <v>117</v>
      </c>
      <c r="B1805">
        <v>6.8</v>
      </c>
    </row>
    <row r="1806" spans="1:2" x14ac:dyDescent="0.3">
      <c r="A1806">
        <v>101</v>
      </c>
      <c r="B1806">
        <v>5.9</v>
      </c>
    </row>
    <row r="1807" spans="1:2" x14ac:dyDescent="0.3">
      <c r="A1807">
        <v>98</v>
      </c>
      <c r="B1807">
        <v>7.2</v>
      </c>
    </row>
    <row r="1808" spans="1:2" x14ac:dyDescent="0.3">
      <c r="A1808">
        <v>146</v>
      </c>
      <c r="B1808">
        <v>8.6999999999999993</v>
      </c>
    </row>
    <row r="1809" spans="1:2" x14ac:dyDescent="0.3">
      <c r="A1809">
        <v>102</v>
      </c>
      <c r="B1809">
        <v>5</v>
      </c>
    </row>
    <row r="1810" spans="1:2" x14ac:dyDescent="0.3">
      <c r="A1810">
        <v>97</v>
      </c>
      <c r="B1810">
        <v>6.6</v>
      </c>
    </row>
    <row r="1811" spans="1:2" x14ac:dyDescent="0.3">
      <c r="A1811">
        <v>142</v>
      </c>
      <c r="B1811">
        <v>8.3000000000000007</v>
      </c>
    </row>
    <row r="1812" spans="1:2" x14ac:dyDescent="0.3">
      <c r="A1812">
        <v>98</v>
      </c>
      <c r="B1812">
        <v>6.7</v>
      </c>
    </row>
    <row r="1813" spans="1:2" x14ac:dyDescent="0.3">
      <c r="A1813">
        <v>219</v>
      </c>
      <c r="B1813">
        <v>7.8</v>
      </c>
    </row>
    <row r="1814" spans="1:2" x14ac:dyDescent="0.3">
      <c r="A1814">
        <v>109</v>
      </c>
      <c r="B1814">
        <v>6.5</v>
      </c>
    </row>
    <row r="1815" spans="1:2" x14ac:dyDescent="0.3">
      <c r="A1815">
        <v>97</v>
      </c>
      <c r="B1815">
        <v>6.1</v>
      </c>
    </row>
    <row r="1816" spans="1:2" x14ac:dyDescent="0.3">
      <c r="A1816">
        <v>158</v>
      </c>
      <c r="B1816">
        <v>8.1</v>
      </c>
    </row>
    <row r="1817" spans="1:2" x14ac:dyDescent="0.3">
      <c r="A1817">
        <v>85</v>
      </c>
      <c r="B1817">
        <v>5.2</v>
      </c>
    </row>
    <row r="1818" spans="1:2" x14ac:dyDescent="0.3">
      <c r="A1818">
        <v>80</v>
      </c>
      <c r="B1818">
        <v>5.6</v>
      </c>
    </row>
    <row r="1819" spans="1:2" x14ac:dyDescent="0.3">
      <c r="A1819">
        <v>86</v>
      </c>
      <c r="B1819">
        <v>5.8</v>
      </c>
    </row>
    <row r="1820" spans="1:2" x14ac:dyDescent="0.3">
      <c r="A1820">
        <v>119</v>
      </c>
      <c r="B1820">
        <v>6.6</v>
      </c>
    </row>
    <row r="1821" spans="1:2" x14ac:dyDescent="0.3">
      <c r="A1821">
        <v>98</v>
      </c>
      <c r="B1821">
        <v>6.6</v>
      </c>
    </row>
    <row r="1822" spans="1:2" x14ac:dyDescent="0.3">
      <c r="A1822">
        <v>97</v>
      </c>
      <c r="B1822">
        <v>5.5</v>
      </c>
    </row>
    <row r="1823" spans="1:2" x14ac:dyDescent="0.3">
      <c r="A1823">
        <v>124</v>
      </c>
      <c r="B1823">
        <v>7</v>
      </c>
    </row>
    <row r="1824" spans="1:2" x14ac:dyDescent="0.3">
      <c r="A1824">
        <v>97</v>
      </c>
      <c r="B1824">
        <v>6.5</v>
      </c>
    </row>
    <row r="1825" spans="1:2" x14ac:dyDescent="0.3">
      <c r="A1825">
        <v>105</v>
      </c>
      <c r="B1825">
        <v>5.8</v>
      </c>
    </row>
    <row r="1826" spans="1:2" x14ac:dyDescent="0.3">
      <c r="A1826">
        <v>104</v>
      </c>
      <c r="B1826">
        <v>5.6</v>
      </c>
    </row>
    <row r="1827" spans="1:2" x14ac:dyDescent="0.3">
      <c r="A1827">
        <v>101</v>
      </c>
      <c r="B1827">
        <v>5.6</v>
      </c>
    </row>
    <row r="1828" spans="1:2" x14ac:dyDescent="0.3">
      <c r="A1828">
        <v>101</v>
      </c>
      <c r="B1828">
        <v>5.8</v>
      </c>
    </row>
    <row r="1829" spans="1:2" x14ac:dyDescent="0.3">
      <c r="A1829">
        <v>114</v>
      </c>
      <c r="B1829">
        <v>7.6</v>
      </c>
    </row>
    <row r="1830" spans="1:2" x14ac:dyDescent="0.3">
      <c r="A1830">
        <v>105</v>
      </c>
      <c r="B1830">
        <v>6.4</v>
      </c>
    </row>
    <row r="1831" spans="1:2" x14ac:dyDescent="0.3">
      <c r="A1831">
        <v>90</v>
      </c>
      <c r="B1831">
        <v>6.3</v>
      </c>
    </row>
    <row r="1832" spans="1:2" x14ac:dyDescent="0.3">
      <c r="A1832">
        <v>97</v>
      </c>
      <c r="B1832">
        <v>4.5999999999999996</v>
      </c>
    </row>
    <row r="1833" spans="1:2" x14ac:dyDescent="0.3">
      <c r="A1833">
        <v>144</v>
      </c>
      <c r="B1833">
        <v>6.5</v>
      </c>
    </row>
    <row r="1834" spans="1:2" x14ac:dyDescent="0.3">
      <c r="A1834">
        <v>114</v>
      </c>
      <c r="B1834">
        <v>7.5</v>
      </c>
    </row>
    <row r="1835" spans="1:2" x14ac:dyDescent="0.3">
      <c r="A1835">
        <v>124</v>
      </c>
      <c r="B1835">
        <v>7.5</v>
      </c>
    </row>
    <row r="1836" spans="1:2" x14ac:dyDescent="0.3">
      <c r="A1836">
        <v>89</v>
      </c>
      <c r="B1836">
        <v>5.3</v>
      </c>
    </row>
    <row r="1837" spans="1:2" x14ac:dyDescent="0.3">
      <c r="A1837">
        <v>160</v>
      </c>
      <c r="B1837">
        <v>7.5</v>
      </c>
    </row>
    <row r="1838" spans="1:2" x14ac:dyDescent="0.3">
      <c r="A1838">
        <v>93</v>
      </c>
      <c r="B1838">
        <v>3.3</v>
      </c>
    </row>
    <row r="1839" spans="1:2" x14ac:dyDescent="0.3">
      <c r="A1839">
        <v>88</v>
      </c>
      <c r="B1839">
        <v>3.5</v>
      </c>
    </row>
    <row r="1840" spans="1:2" x14ac:dyDescent="0.3">
      <c r="A1840">
        <v>142</v>
      </c>
      <c r="B1840">
        <v>9.3000000000000007</v>
      </c>
    </row>
    <row r="1841" spans="1:2" x14ac:dyDescent="0.3">
      <c r="A1841">
        <v>92</v>
      </c>
      <c r="B1841">
        <v>4.8</v>
      </c>
    </row>
    <row r="1842" spans="1:2" x14ac:dyDescent="0.3">
      <c r="A1842">
        <v>117</v>
      </c>
      <c r="B1842">
        <v>6.9</v>
      </c>
    </row>
    <row r="1843" spans="1:2" x14ac:dyDescent="0.3">
      <c r="A1843">
        <v>111</v>
      </c>
      <c r="B1843">
        <v>6</v>
      </c>
    </row>
    <row r="1844" spans="1:2" x14ac:dyDescent="0.3">
      <c r="A1844">
        <v>121</v>
      </c>
      <c r="B1844">
        <v>7.3</v>
      </c>
    </row>
    <row r="1845" spans="1:2" x14ac:dyDescent="0.3">
      <c r="A1845">
        <v>107</v>
      </c>
      <c r="B1845">
        <v>6.6</v>
      </c>
    </row>
    <row r="1846" spans="1:2" x14ac:dyDescent="0.3">
      <c r="A1846">
        <v>106</v>
      </c>
      <c r="B1846">
        <v>7.5</v>
      </c>
    </row>
    <row r="1847" spans="1:2" x14ac:dyDescent="0.3">
      <c r="A1847">
        <v>136</v>
      </c>
      <c r="B1847">
        <v>6.9</v>
      </c>
    </row>
    <row r="1848" spans="1:2" x14ac:dyDescent="0.3">
      <c r="A1848">
        <v>97</v>
      </c>
      <c r="B1848">
        <v>6.8</v>
      </c>
    </row>
    <row r="1849" spans="1:2" x14ac:dyDescent="0.3">
      <c r="A1849">
        <v>108</v>
      </c>
      <c r="B1849">
        <v>6.3</v>
      </c>
    </row>
    <row r="1850" spans="1:2" x14ac:dyDescent="0.3">
      <c r="A1850">
        <v>97</v>
      </c>
      <c r="B1850">
        <v>6.4</v>
      </c>
    </row>
    <row r="1851" spans="1:2" x14ac:dyDescent="0.3">
      <c r="A1851">
        <v>99</v>
      </c>
      <c r="B1851">
        <v>5.6</v>
      </c>
    </row>
    <row r="1852" spans="1:2" x14ac:dyDescent="0.3">
      <c r="A1852">
        <v>103</v>
      </c>
      <c r="B1852">
        <v>6.3</v>
      </c>
    </row>
    <row r="1853" spans="1:2" x14ac:dyDescent="0.3">
      <c r="A1853">
        <v>95</v>
      </c>
      <c r="B1853">
        <v>7.3</v>
      </c>
    </row>
    <row r="1854" spans="1:2" x14ac:dyDescent="0.3">
      <c r="A1854">
        <v>93</v>
      </c>
      <c r="B1854">
        <v>6.6</v>
      </c>
    </row>
    <row r="1855" spans="1:2" x14ac:dyDescent="0.3">
      <c r="A1855">
        <v>98</v>
      </c>
      <c r="B1855">
        <v>4.5999999999999996</v>
      </c>
    </row>
    <row r="1856" spans="1:2" x14ac:dyDescent="0.3">
      <c r="A1856">
        <v>90</v>
      </c>
      <c r="B1856">
        <v>5.0999999999999996</v>
      </c>
    </row>
    <row r="1857" spans="1:2" x14ac:dyDescent="0.3">
      <c r="A1857">
        <v>107</v>
      </c>
      <c r="B1857">
        <v>5.6</v>
      </c>
    </row>
    <row r="1858" spans="1:2" x14ac:dyDescent="0.3">
      <c r="A1858">
        <v>90</v>
      </c>
      <c r="B1858">
        <v>5.3</v>
      </c>
    </row>
    <row r="1859" spans="1:2" x14ac:dyDescent="0.3">
      <c r="A1859">
        <v>115</v>
      </c>
      <c r="B1859">
        <v>5.6</v>
      </c>
    </row>
    <row r="1860" spans="1:2" x14ac:dyDescent="0.3">
      <c r="A1860">
        <v>93</v>
      </c>
      <c r="B1860">
        <v>5.9</v>
      </c>
    </row>
    <row r="1861" spans="1:2" x14ac:dyDescent="0.3">
      <c r="A1861">
        <v>99</v>
      </c>
      <c r="B1861">
        <v>4.7</v>
      </c>
    </row>
    <row r="1862" spans="1:2" x14ac:dyDescent="0.3">
      <c r="A1862">
        <v>107</v>
      </c>
      <c r="B1862">
        <v>4.8</v>
      </c>
    </row>
    <row r="1863" spans="1:2" x14ac:dyDescent="0.3">
      <c r="A1863">
        <v>110</v>
      </c>
      <c r="B1863">
        <v>6.8</v>
      </c>
    </row>
    <row r="1864" spans="1:2" x14ac:dyDescent="0.3">
      <c r="A1864">
        <v>101</v>
      </c>
      <c r="B1864">
        <v>5.4</v>
      </c>
    </row>
    <row r="1865" spans="1:2" x14ac:dyDescent="0.3">
      <c r="A1865">
        <v>85</v>
      </c>
      <c r="B1865">
        <v>5.0999999999999996</v>
      </c>
    </row>
    <row r="1866" spans="1:2" x14ac:dyDescent="0.3">
      <c r="A1866">
        <v>132</v>
      </c>
      <c r="B1866">
        <v>7</v>
      </c>
    </row>
    <row r="1867" spans="1:2" x14ac:dyDescent="0.3">
      <c r="A1867">
        <v>90</v>
      </c>
      <c r="B1867">
        <v>4</v>
      </c>
    </row>
    <row r="1868" spans="1:2" x14ac:dyDescent="0.3">
      <c r="A1868">
        <v>145</v>
      </c>
      <c r="B1868">
        <v>7.3</v>
      </c>
    </row>
    <row r="1869" spans="1:2" x14ac:dyDescent="0.3">
      <c r="A1869">
        <v>110</v>
      </c>
      <c r="B1869">
        <v>6.8</v>
      </c>
    </row>
    <row r="1870" spans="1:2" x14ac:dyDescent="0.3">
      <c r="A1870">
        <v>101</v>
      </c>
      <c r="B1870">
        <v>6.1</v>
      </c>
    </row>
    <row r="1871" spans="1:2" x14ac:dyDescent="0.3">
      <c r="A1871">
        <v>122</v>
      </c>
      <c r="B1871">
        <v>7</v>
      </c>
    </row>
    <row r="1872" spans="1:2" x14ac:dyDescent="0.3">
      <c r="A1872">
        <v>107</v>
      </c>
      <c r="B1872">
        <v>7.1</v>
      </c>
    </row>
    <row r="1873" spans="1:2" x14ac:dyDescent="0.3">
      <c r="A1873">
        <v>127</v>
      </c>
      <c r="B1873">
        <v>6.9</v>
      </c>
    </row>
    <row r="1874" spans="1:2" x14ac:dyDescent="0.3">
      <c r="A1874">
        <v>99</v>
      </c>
      <c r="B1874">
        <v>7.3</v>
      </c>
    </row>
    <row r="1875" spans="1:2" x14ac:dyDescent="0.3">
      <c r="A1875">
        <v>140</v>
      </c>
      <c r="B1875">
        <v>8.1999999999999993</v>
      </c>
    </row>
    <row r="1876" spans="1:2" x14ac:dyDescent="0.3">
      <c r="A1876">
        <v>133</v>
      </c>
      <c r="B1876">
        <v>7.1</v>
      </c>
    </row>
    <row r="1877" spans="1:2" x14ac:dyDescent="0.3">
      <c r="A1877">
        <v>271</v>
      </c>
      <c r="B1877">
        <v>7.7</v>
      </c>
    </row>
    <row r="1878" spans="1:2" x14ac:dyDescent="0.3">
      <c r="A1878">
        <v>112</v>
      </c>
      <c r="B1878">
        <v>6.5</v>
      </c>
    </row>
    <row r="1879" spans="1:2" x14ac:dyDescent="0.3">
      <c r="A1879">
        <v>99</v>
      </c>
      <c r="B1879">
        <v>4.9000000000000004</v>
      </c>
    </row>
    <row r="1880" spans="1:2" x14ac:dyDescent="0.3">
      <c r="A1880">
        <v>100</v>
      </c>
      <c r="B1880">
        <v>6.4</v>
      </c>
    </row>
    <row r="1881" spans="1:2" x14ac:dyDescent="0.3">
      <c r="A1881">
        <v>92</v>
      </c>
      <c r="B1881">
        <v>5.9</v>
      </c>
    </row>
    <row r="1882" spans="1:2" x14ac:dyDescent="0.3">
      <c r="A1882">
        <v>105</v>
      </c>
      <c r="B1882">
        <v>6.2</v>
      </c>
    </row>
    <row r="1883" spans="1:2" x14ac:dyDescent="0.3">
      <c r="A1883">
        <v>110</v>
      </c>
      <c r="B1883">
        <v>5.8</v>
      </c>
    </row>
    <row r="1884" spans="1:2" x14ac:dyDescent="0.3">
      <c r="A1884">
        <v>116</v>
      </c>
      <c r="B1884">
        <v>6.7</v>
      </c>
    </row>
    <row r="1885" spans="1:2" x14ac:dyDescent="0.3">
      <c r="A1885">
        <v>88</v>
      </c>
      <c r="B1885">
        <v>5.9</v>
      </c>
    </row>
    <row r="1886" spans="1:2" x14ac:dyDescent="0.3">
      <c r="A1886">
        <v>111</v>
      </c>
      <c r="B1886">
        <v>7.3</v>
      </c>
    </row>
    <row r="1887" spans="1:2" x14ac:dyDescent="0.3">
      <c r="A1887">
        <v>117</v>
      </c>
      <c r="B1887">
        <v>4.8</v>
      </c>
    </row>
    <row r="1888" spans="1:2" x14ac:dyDescent="0.3">
      <c r="A1888">
        <v>95</v>
      </c>
      <c r="B1888">
        <v>4.0999999999999996</v>
      </c>
    </row>
    <row r="1889" spans="1:2" x14ac:dyDescent="0.3">
      <c r="A1889">
        <v>95</v>
      </c>
      <c r="B1889">
        <v>4.9000000000000004</v>
      </c>
    </row>
    <row r="1890" spans="1:2" x14ac:dyDescent="0.3">
      <c r="A1890">
        <v>127</v>
      </c>
      <c r="B1890">
        <v>7.9</v>
      </c>
    </row>
    <row r="1891" spans="1:2" x14ac:dyDescent="0.3">
      <c r="A1891">
        <v>105</v>
      </c>
      <c r="B1891">
        <v>5.6</v>
      </c>
    </row>
    <row r="1892" spans="1:2" x14ac:dyDescent="0.3">
      <c r="A1892">
        <v>104</v>
      </c>
      <c r="B1892">
        <v>5.2</v>
      </c>
    </row>
    <row r="1893" spans="1:2" x14ac:dyDescent="0.3">
      <c r="A1893">
        <v>95</v>
      </c>
      <c r="B1893">
        <v>4.0999999999999996</v>
      </c>
    </row>
    <row r="1894" spans="1:2" x14ac:dyDescent="0.3">
      <c r="A1894">
        <v>121</v>
      </c>
      <c r="B1894">
        <v>6.6</v>
      </c>
    </row>
    <row r="1895" spans="1:2" x14ac:dyDescent="0.3">
      <c r="A1895">
        <v>92</v>
      </c>
      <c r="B1895">
        <v>2.9</v>
      </c>
    </row>
    <row r="1896" spans="1:2" x14ac:dyDescent="0.3">
      <c r="A1896">
        <v>80</v>
      </c>
      <c r="B1896">
        <v>7.2</v>
      </c>
    </row>
    <row r="1897" spans="1:2" x14ac:dyDescent="0.3">
      <c r="A1897">
        <v>107</v>
      </c>
      <c r="B1897">
        <v>6.5</v>
      </c>
    </row>
    <row r="1898" spans="1:2" x14ac:dyDescent="0.3">
      <c r="A1898">
        <v>117</v>
      </c>
      <c r="B1898">
        <v>7.2</v>
      </c>
    </row>
    <row r="1899" spans="1:2" x14ac:dyDescent="0.3">
      <c r="A1899">
        <v>107</v>
      </c>
      <c r="B1899">
        <v>6.8</v>
      </c>
    </row>
    <row r="1900" spans="1:2" x14ac:dyDescent="0.3">
      <c r="A1900">
        <v>131</v>
      </c>
      <c r="B1900">
        <v>7.8</v>
      </c>
    </row>
    <row r="1901" spans="1:2" x14ac:dyDescent="0.3">
      <c r="A1901">
        <v>122</v>
      </c>
      <c r="B1901">
        <v>6.7</v>
      </c>
    </row>
    <row r="1902" spans="1:2" x14ac:dyDescent="0.3">
      <c r="A1902">
        <v>134</v>
      </c>
      <c r="B1902">
        <v>7.1</v>
      </c>
    </row>
    <row r="1903" spans="1:2" x14ac:dyDescent="0.3">
      <c r="A1903">
        <v>117</v>
      </c>
      <c r="B1903">
        <v>5.7</v>
      </c>
    </row>
    <row r="1904" spans="1:2" x14ac:dyDescent="0.3">
      <c r="A1904">
        <v>80</v>
      </c>
      <c r="B1904">
        <v>2.9</v>
      </c>
    </row>
    <row r="1905" spans="1:2" x14ac:dyDescent="0.3">
      <c r="A1905">
        <v>85</v>
      </c>
      <c r="B1905">
        <v>5.2</v>
      </c>
    </row>
    <row r="1906" spans="1:2" x14ac:dyDescent="0.3">
      <c r="A1906">
        <v>138</v>
      </c>
      <c r="B1906">
        <v>5.3</v>
      </c>
    </row>
    <row r="1907" spans="1:2" x14ac:dyDescent="0.3">
      <c r="A1907">
        <v>121</v>
      </c>
      <c r="B1907">
        <v>6.2</v>
      </c>
    </row>
    <row r="1908" spans="1:2" x14ac:dyDescent="0.3">
      <c r="A1908">
        <v>134</v>
      </c>
      <c r="B1908">
        <v>7.3</v>
      </c>
    </row>
    <row r="1909" spans="1:2" x14ac:dyDescent="0.3">
      <c r="A1909">
        <v>100</v>
      </c>
      <c r="B1909">
        <v>4.0999999999999996</v>
      </c>
    </row>
    <row r="1910" spans="1:2" x14ac:dyDescent="0.3">
      <c r="A1910">
        <v>119</v>
      </c>
      <c r="B1910">
        <v>7.7</v>
      </c>
    </row>
    <row r="1911" spans="1:2" x14ac:dyDescent="0.3">
      <c r="A1911">
        <v>137</v>
      </c>
      <c r="B1911">
        <v>6.1</v>
      </c>
    </row>
    <row r="1912" spans="1:2" x14ac:dyDescent="0.3">
      <c r="A1912">
        <v>119</v>
      </c>
      <c r="B1912">
        <v>7.3</v>
      </c>
    </row>
    <row r="1913" spans="1:2" x14ac:dyDescent="0.3">
      <c r="A1913">
        <v>139</v>
      </c>
      <c r="B1913">
        <v>7.2</v>
      </c>
    </row>
    <row r="1914" spans="1:2" x14ac:dyDescent="0.3">
      <c r="A1914">
        <v>114</v>
      </c>
      <c r="B1914">
        <v>5.3</v>
      </c>
    </row>
    <row r="1915" spans="1:2" x14ac:dyDescent="0.3">
      <c r="A1915">
        <v>120</v>
      </c>
      <c r="B1915">
        <v>6.1</v>
      </c>
    </row>
    <row r="1916" spans="1:2" x14ac:dyDescent="0.3">
      <c r="A1916">
        <v>98</v>
      </c>
      <c r="B1916">
        <v>5.8</v>
      </c>
    </row>
    <row r="1917" spans="1:2" x14ac:dyDescent="0.3">
      <c r="A1917">
        <v>106</v>
      </c>
      <c r="B1917">
        <v>5.7</v>
      </c>
    </row>
    <row r="1918" spans="1:2" x14ac:dyDescent="0.3">
      <c r="A1918">
        <v>98</v>
      </c>
      <c r="B1918">
        <v>6.7</v>
      </c>
    </row>
    <row r="1919" spans="1:2" x14ac:dyDescent="0.3">
      <c r="A1919">
        <v>107</v>
      </c>
      <c r="B1919">
        <v>6.5</v>
      </c>
    </row>
    <row r="1920" spans="1:2" x14ac:dyDescent="0.3">
      <c r="A1920">
        <v>88</v>
      </c>
      <c r="B1920">
        <v>7.2</v>
      </c>
    </row>
    <row r="1921" spans="1:2" x14ac:dyDescent="0.3">
      <c r="A1921">
        <v>137</v>
      </c>
      <c r="B1921">
        <v>7.6</v>
      </c>
    </row>
    <row r="1922" spans="1:2" x14ac:dyDescent="0.3">
      <c r="A1922">
        <v>100</v>
      </c>
      <c r="B1922">
        <v>4.5999999999999996</v>
      </c>
    </row>
    <row r="1923" spans="1:2" x14ac:dyDescent="0.3">
      <c r="A1923">
        <v>115</v>
      </c>
      <c r="B1923">
        <v>6.9</v>
      </c>
    </row>
    <row r="1924" spans="1:2" x14ac:dyDescent="0.3">
      <c r="A1924">
        <v>101</v>
      </c>
      <c r="B1924">
        <v>6.6</v>
      </c>
    </row>
    <row r="1925" spans="1:2" x14ac:dyDescent="0.3">
      <c r="A1925">
        <v>110</v>
      </c>
      <c r="B1925">
        <v>6.3</v>
      </c>
    </row>
    <row r="1926" spans="1:2" x14ac:dyDescent="0.3">
      <c r="A1926">
        <v>94</v>
      </c>
      <c r="B1926">
        <v>6.2</v>
      </c>
    </row>
    <row r="1927" spans="1:2" x14ac:dyDescent="0.3">
      <c r="A1927">
        <v>88</v>
      </c>
      <c r="B1927">
        <v>5.3</v>
      </c>
    </row>
    <row r="1928" spans="1:2" x14ac:dyDescent="0.3">
      <c r="A1928">
        <v>127</v>
      </c>
      <c r="B1928">
        <v>7.3</v>
      </c>
    </row>
    <row r="1929" spans="1:2" x14ac:dyDescent="0.3">
      <c r="A1929">
        <v>95</v>
      </c>
      <c r="B1929">
        <v>5.6</v>
      </c>
    </row>
    <row r="1930" spans="1:2" x14ac:dyDescent="0.3">
      <c r="A1930">
        <v>87</v>
      </c>
      <c r="B1930">
        <v>6.2</v>
      </c>
    </row>
    <row r="1931" spans="1:2" x14ac:dyDescent="0.3">
      <c r="A1931">
        <v>118</v>
      </c>
      <c r="B1931">
        <v>5.2</v>
      </c>
    </row>
    <row r="1932" spans="1:2" x14ac:dyDescent="0.3">
      <c r="A1932">
        <v>107</v>
      </c>
      <c r="B1932">
        <v>5.3</v>
      </c>
    </row>
    <row r="1933" spans="1:2" x14ac:dyDescent="0.3">
      <c r="A1933">
        <v>124</v>
      </c>
      <c r="B1933">
        <v>5.4</v>
      </c>
    </row>
    <row r="1934" spans="1:2" x14ac:dyDescent="0.3">
      <c r="A1934">
        <v>89</v>
      </c>
      <c r="B1934">
        <v>4.9000000000000004</v>
      </c>
    </row>
    <row r="1935" spans="1:2" x14ac:dyDescent="0.3">
      <c r="A1935">
        <v>88</v>
      </c>
      <c r="B1935">
        <v>5.5</v>
      </c>
    </row>
    <row r="1936" spans="1:2" x14ac:dyDescent="0.3">
      <c r="A1936">
        <v>118</v>
      </c>
      <c r="B1936">
        <v>6.7</v>
      </c>
    </row>
    <row r="1937" spans="1:2" x14ac:dyDescent="0.3">
      <c r="A1937">
        <v>93</v>
      </c>
      <c r="B1937">
        <v>3.9</v>
      </c>
    </row>
    <row r="1938" spans="1:2" x14ac:dyDescent="0.3">
      <c r="A1938">
        <v>80</v>
      </c>
      <c r="B1938">
        <v>7.2</v>
      </c>
    </row>
    <row r="1939" spans="1:2" x14ac:dyDescent="0.3">
      <c r="A1939">
        <v>120</v>
      </c>
      <c r="B1939">
        <v>5.0999999999999996</v>
      </c>
    </row>
    <row r="1940" spans="1:2" x14ac:dyDescent="0.3">
      <c r="A1940">
        <v>98</v>
      </c>
      <c r="B1940">
        <v>6.5</v>
      </c>
    </row>
    <row r="1941" spans="1:2" x14ac:dyDescent="0.3">
      <c r="A1941">
        <v>119</v>
      </c>
      <c r="B1941">
        <v>8.1999999999999993</v>
      </c>
    </row>
    <row r="1942" spans="1:2" x14ac:dyDescent="0.3">
      <c r="A1942">
        <v>88</v>
      </c>
      <c r="B1942">
        <v>7.7</v>
      </c>
    </row>
    <row r="1943" spans="1:2" x14ac:dyDescent="0.3">
      <c r="A1943">
        <v>201</v>
      </c>
      <c r="B1943">
        <v>7.2</v>
      </c>
    </row>
    <row r="1944" spans="1:2" x14ac:dyDescent="0.3">
      <c r="A1944">
        <v>90</v>
      </c>
      <c r="B1944">
        <v>6.1</v>
      </c>
    </row>
    <row r="1945" spans="1:2" x14ac:dyDescent="0.3">
      <c r="A1945">
        <v>127</v>
      </c>
      <c r="B1945">
        <v>8.8000000000000007</v>
      </c>
    </row>
    <row r="1946" spans="1:2" x14ac:dyDescent="0.3">
      <c r="A1946">
        <v>119</v>
      </c>
      <c r="B1946">
        <v>6.8</v>
      </c>
    </row>
    <row r="1947" spans="1:2" x14ac:dyDescent="0.3">
      <c r="A1947">
        <v>85</v>
      </c>
      <c r="B1947">
        <v>6.8</v>
      </c>
    </row>
    <row r="1948" spans="1:2" x14ac:dyDescent="0.3">
      <c r="A1948">
        <v>98</v>
      </c>
      <c r="B1948">
        <v>6.7</v>
      </c>
    </row>
    <row r="1949" spans="1:2" x14ac:dyDescent="0.3">
      <c r="A1949">
        <v>101</v>
      </c>
      <c r="B1949">
        <v>7.1</v>
      </c>
    </row>
    <row r="1950" spans="1:2" x14ac:dyDescent="0.3">
      <c r="A1950">
        <v>112</v>
      </c>
      <c r="B1950">
        <v>7.1</v>
      </c>
    </row>
    <row r="1951" spans="1:2" x14ac:dyDescent="0.3">
      <c r="A1951">
        <v>97</v>
      </c>
      <c r="B1951">
        <v>6.1</v>
      </c>
    </row>
    <row r="1952" spans="1:2" x14ac:dyDescent="0.3">
      <c r="A1952">
        <v>126</v>
      </c>
      <c r="B1952">
        <v>8</v>
      </c>
    </row>
    <row r="1953" spans="1:2" x14ac:dyDescent="0.3">
      <c r="A1953">
        <v>106</v>
      </c>
      <c r="B1953">
        <v>7.5</v>
      </c>
    </row>
    <row r="1954" spans="1:2" x14ac:dyDescent="0.3">
      <c r="A1954">
        <v>97</v>
      </c>
      <c r="B1954">
        <v>6.6</v>
      </c>
    </row>
    <row r="1955" spans="1:2" x14ac:dyDescent="0.3">
      <c r="A1955">
        <v>100</v>
      </c>
      <c r="B1955">
        <v>5.4</v>
      </c>
    </row>
    <row r="1956" spans="1:2" x14ac:dyDescent="0.3">
      <c r="A1956">
        <v>114</v>
      </c>
      <c r="B1956">
        <v>6.1</v>
      </c>
    </row>
    <row r="1957" spans="1:2" x14ac:dyDescent="0.3">
      <c r="A1957">
        <v>101</v>
      </c>
      <c r="B1957">
        <v>6.1</v>
      </c>
    </row>
    <row r="1958" spans="1:2" x14ac:dyDescent="0.3">
      <c r="A1958">
        <v>88</v>
      </c>
      <c r="B1958">
        <v>5.6</v>
      </c>
    </row>
    <row r="1959" spans="1:2" x14ac:dyDescent="0.3">
      <c r="A1959">
        <v>93</v>
      </c>
      <c r="B1959">
        <v>5.8</v>
      </c>
    </row>
    <row r="1960" spans="1:2" x14ac:dyDescent="0.3">
      <c r="A1960">
        <v>92</v>
      </c>
      <c r="B1960">
        <v>2.8</v>
      </c>
    </row>
    <row r="1961" spans="1:2" x14ac:dyDescent="0.3">
      <c r="A1961">
        <v>98</v>
      </c>
      <c r="B1961">
        <v>6.7</v>
      </c>
    </row>
    <row r="1962" spans="1:2" x14ac:dyDescent="0.3">
      <c r="A1962">
        <v>94</v>
      </c>
      <c r="B1962">
        <v>5.0999999999999996</v>
      </c>
    </row>
    <row r="1963" spans="1:2" x14ac:dyDescent="0.3">
      <c r="A1963">
        <v>102</v>
      </c>
      <c r="B1963">
        <v>7.2</v>
      </c>
    </row>
    <row r="1964" spans="1:2" x14ac:dyDescent="0.3">
      <c r="A1964">
        <v>98</v>
      </c>
      <c r="B1964">
        <v>6</v>
      </c>
    </row>
    <row r="1965" spans="1:2" x14ac:dyDescent="0.3">
      <c r="A1965">
        <v>111</v>
      </c>
      <c r="B1965">
        <v>6.7</v>
      </c>
    </row>
    <row r="1966" spans="1:2" x14ac:dyDescent="0.3">
      <c r="A1966">
        <v>90</v>
      </c>
      <c r="B1966">
        <v>6.3</v>
      </c>
    </row>
    <row r="1967" spans="1:2" x14ac:dyDescent="0.3">
      <c r="A1967">
        <v>100</v>
      </c>
      <c r="B1967">
        <v>6.2</v>
      </c>
    </row>
    <row r="1968" spans="1:2" x14ac:dyDescent="0.3">
      <c r="A1968">
        <v>141</v>
      </c>
      <c r="B1968">
        <v>6.2</v>
      </c>
    </row>
    <row r="1969" spans="1:2" x14ac:dyDescent="0.3">
      <c r="A1969">
        <v>114</v>
      </c>
      <c r="B1969">
        <v>6.8</v>
      </c>
    </row>
    <row r="1970" spans="1:2" x14ac:dyDescent="0.3">
      <c r="A1970">
        <v>96</v>
      </c>
      <c r="B1970">
        <v>7.1</v>
      </c>
    </row>
    <row r="1971" spans="1:2" x14ac:dyDescent="0.3">
      <c r="A1971">
        <v>111</v>
      </c>
      <c r="B1971">
        <v>7.1</v>
      </c>
    </row>
    <row r="1972" spans="1:2" x14ac:dyDescent="0.3">
      <c r="A1972">
        <v>127</v>
      </c>
      <c r="B1972">
        <v>7</v>
      </c>
    </row>
    <row r="1973" spans="1:2" x14ac:dyDescent="0.3">
      <c r="A1973">
        <v>107</v>
      </c>
      <c r="B1973">
        <v>7.1</v>
      </c>
    </row>
    <row r="1974" spans="1:2" x14ac:dyDescent="0.3">
      <c r="A1974">
        <v>97</v>
      </c>
      <c r="B1974">
        <v>6.4</v>
      </c>
    </row>
    <row r="1975" spans="1:2" x14ac:dyDescent="0.3">
      <c r="A1975">
        <v>127</v>
      </c>
      <c r="B1975">
        <v>7</v>
      </c>
    </row>
    <row r="1976" spans="1:2" x14ac:dyDescent="0.3">
      <c r="A1976">
        <v>110</v>
      </c>
      <c r="B1976">
        <v>6.2</v>
      </c>
    </row>
    <row r="1977" spans="1:2" x14ac:dyDescent="0.3">
      <c r="A1977">
        <v>135</v>
      </c>
      <c r="B1977">
        <v>7.5</v>
      </c>
    </row>
    <row r="1978" spans="1:2" x14ac:dyDescent="0.3">
      <c r="A1978">
        <v>84</v>
      </c>
      <c r="B1978">
        <v>4.8</v>
      </c>
    </row>
    <row r="1979" spans="1:2" x14ac:dyDescent="0.3">
      <c r="A1979">
        <v>240</v>
      </c>
      <c r="B1979">
        <v>8.1</v>
      </c>
    </row>
    <row r="1980" spans="1:2" x14ac:dyDescent="0.3">
      <c r="A1980">
        <v>122</v>
      </c>
      <c r="B1980">
        <v>7.3</v>
      </c>
    </row>
    <row r="1981" spans="1:2" x14ac:dyDescent="0.3">
      <c r="A1981">
        <v>114</v>
      </c>
      <c r="B1981">
        <v>5.8</v>
      </c>
    </row>
    <row r="1982" spans="1:2" x14ac:dyDescent="0.3">
      <c r="A1982">
        <v>132</v>
      </c>
      <c r="B1982">
        <v>7.6</v>
      </c>
    </row>
    <row r="1983" spans="1:2" x14ac:dyDescent="0.3">
      <c r="A1983">
        <v>170</v>
      </c>
      <c r="B1983">
        <v>5.6</v>
      </c>
    </row>
    <row r="1984" spans="1:2" x14ac:dyDescent="0.3">
      <c r="A1984">
        <v>133</v>
      </c>
      <c r="B1984">
        <v>7</v>
      </c>
    </row>
    <row r="1985" spans="1:2" x14ac:dyDescent="0.3">
      <c r="A1985">
        <v>112</v>
      </c>
      <c r="B1985">
        <v>6.6</v>
      </c>
    </row>
    <row r="1986" spans="1:2" x14ac:dyDescent="0.3">
      <c r="A1986">
        <v>108</v>
      </c>
      <c r="B1986">
        <v>6.5</v>
      </c>
    </row>
    <row r="1987" spans="1:2" x14ac:dyDescent="0.3">
      <c r="A1987">
        <v>115</v>
      </c>
      <c r="B1987">
        <v>7.4</v>
      </c>
    </row>
    <row r="1988" spans="1:2" x14ac:dyDescent="0.3">
      <c r="A1988">
        <v>83</v>
      </c>
      <c r="B1988">
        <v>4.5999999999999996</v>
      </c>
    </row>
    <row r="1989" spans="1:2" x14ac:dyDescent="0.3">
      <c r="A1989">
        <v>105</v>
      </c>
      <c r="B1989">
        <v>6.4</v>
      </c>
    </row>
    <row r="1990" spans="1:2" x14ac:dyDescent="0.3">
      <c r="A1990">
        <v>110</v>
      </c>
      <c r="B1990">
        <v>6</v>
      </c>
    </row>
    <row r="1991" spans="1:2" x14ac:dyDescent="0.3">
      <c r="A1991">
        <v>96</v>
      </c>
      <c r="B1991">
        <v>5.9</v>
      </c>
    </row>
    <row r="1992" spans="1:2" x14ac:dyDescent="0.3">
      <c r="A1992">
        <v>94</v>
      </c>
      <c r="B1992">
        <v>6.4</v>
      </c>
    </row>
    <row r="1993" spans="1:2" x14ac:dyDescent="0.3">
      <c r="A1993">
        <v>142</v>
      </c>
      <c r="B1993">
        <v>6.6</v>
      </c>
    </row>
    <row r="1994" spans="1:2" x14ac:dyDescent="0.3">
      <c r="A1994">
        <v>104</v>
      </c>
      <c r="B1994">
        <v>6.9</v>
      </c>
    </row>
    <row r="1995" spans="1:2" x14ac:dyDescent="0.3">
      <c r="A1995">
        <v>136</v>
      </c>
      <c r="B1995">
        <v>6.9</v>
      </c>
    </row>
    <row r="1996" spans="1:2" x14ac:dyDescent="0.3">
      <c r="A1996">
        <v>106</v>
      </c>
      <c r="B1996">
        <v>5.8</v>
      </c>
    </row>
    <row r="1997" spans="1:2" x14ac:dyDescent="0.3">
      <c r="A1997">
        <v>106</v>
      </c>
      <c r="B1997">
        <v>6.4</v>
      </c>
    </row>
    <row r="1998" spans="1:2" x14ac:dyDescent="0.3">
      <c r="A1998">
        <v>98</v>
      </c>
      <c r="B1998">
        <v>5.3</v>
      </c>
    </row>
    <row r="1999" spans="1:2" x14ac:dyDescent="0.3">
      <c r="A1999">
        <v>100</v>
      </c>
      <c r="B1999">
        <v>6.5</v>
      </c>
    </row>
    <row r="2000" spans="1:2" x14ac:dyDescent="0.3">
      <c r="A2000">
        <v>95</v>
      </c>
      <c r="B2000">
        <v>5.7</v>
      </c>
    </row>
    <row r="2001" spans="1:2" x14ac:dyDescent="0.3">
      <c r="A2001">
        <v>107</v>
      </c>
      <c r="B2001">
        <v>6.7</v>
      </c>
    </row>
    <row r="2002" spans="1:2" x14ac:dyDescent="0.3">
      <c r="A2002">
        <v>104</v>
      </c>
      <c r="B2002">
        <v>3.9</v>
      </c>
    </row>
    <row r="2003" spans="1:2" x14ac:dyDescent="0.3">
      <c r="A2003">
        <v>104</v>
      </c>
      <c r="B2003">
        <v>4.0999999999999996</v>
      </c>
    </row>
    <row r="2004" spans="1:2" x14ac:dyDescent="0.3">
      <c r="A2004">
        <v>143</v>
      </c>
      <c r="B2004">
        <v>6.2</v>
      </c>
    </row>
    <row r="2005" spans="1:2" x14ac:dyDescent="0.3">
      <c r="A2005">
        <v>77</v>
      </c>
      <c r="B2005">
        <v>3.8</v>
      </c>
    </row>
    <row r="2006" spans="1:2" x14ac:dyDescent="0.3">
      <c r="A2006">
        <v>96</v>
      </c>
      <c r="B2006">
        <v>5.0999999999999996</v>
      </c>
    </row>
    <row r="2007" spans="1:2" x14ac:dyDescent="0.3">
      <c r="A2007">
        <v>145</v>
      </c>
      <c r="B2007">
        <v>7.8</v>
      </c>
    </row>
    <row r="2008" spans="1:2" x14ac:dyDescent="0.3">
      <c r="A2008">
        <v>116</v>
      </c>
      <c r="B2008">
        <v>7.8</v>
      </c>
    </row>
    <row r="2009" spans="1:2" x14ac:dyDescent="0.3">
      <c r="A2009">
        <v>100</v>
      </c>
      <c r="B2009">
        <v>6.1</v>
      </c>
    </row>
    <row r="2010" spans="1:2" x14ac:dyDescent="0.3">
      <c r="A2010">
        <v>104</v>
      </c>
      <c r="B2010">
        <v>5.8</v>
      </c>
    </row>
    <row r="2011" spans="1:2" x14ac:dyDescent="0.3">
      <c r="A2011">
        <v>92</v>
      </c>
      <c r="B2011">
        <v>6.3</v>
      </c>
    </row>
    <row r="2012" spans="1:2" x14ac:dyDescent="0.3">
      <c r="A2012">
        <v>92</v>
      </c>
      <c r="B2012">
        <v>7.7</v>
      </c>
    </row>
    <row r="2013" spans="1:2" x14ac:dyDescent="0.3">
      <c r="A2013">
        <v>105</v>
      </c>
      <c r="B2013">
        <v>5.4</v>
      </c>
    </row>
    <row r="2014" spans="1:2" x14ac:dyDescent="0.3">
      <c r="A2014">
        <v>120</v>
      </c>
      <c r="B2014">
        <v>7.3</v>
      </c>
    </row>
    <row r="2015" spans="1:2" x14ac:dyDescent="0.3">
      <c r="A2015">
        <v>116</v>
      </c>
      <c r="B2015">
        <v>6.8</v>
      </c>
    </row>
    <row r="2016" spans="1:2" x14ac:dyDescent="0.3">
      <c r="A2016">
        <v>119</v>
      </c>
      <c r="B2016">
        <v>7.3</v>
      </c>
    </row>
    <row r="2017" spans="1:2" x14ac:dyDescent="0.3">
      <c r="A2017">
        <v>101</v>
      </c>
      <c r="B2017">
        <v>6.5</v>
      </c>
    </row>
    <row r="2018" spans="1:2" x14ac:dyDescent="0.3">
      <c r="A2018">
        <v>117</v>
      </c>
      <c r="B2018">
        <v>7.2</v>
      </c>
    </row>
    <row r="2019" spans="1:2" x14ac:dyDescent="0.3">
      <c r="A2019">
        <v>106</v>
      </c>
      <c r="B2019">
        <v>6.7</v>
      </c>
    </row>
    <row r="2020" spans="1:2" x14ac:dyDescent="0.3">
      <c r="A2020">
        <v>112</v>
      </c>
      <c r="B2020">
        <v>6.3</v>
      </c>
    </row>
    <row r="2021" spans="1:2" x14ac:dyDescent="0.3">
      <c r="A2021">
        <v>136</v>
      </c>
      <c r="B2021">
        <v>5.9</v>
      </c>
    </row>
    <row r="2022" spans="1:2" x14ac:dyDescent="0.3">
      <c r="A2022">
        <v>81</v>
      </c>
      <c r="B2022">
        <v>7.8</v>
      </c>
    </row>
    <row r="2023" spans="1:2" x14ac:dyDescent="0.3">
      <c r="A2023">
        <v>87</v>
      </c>
      <c r="B2023">
        <v>7.4</v>
      </c>
    </row>
    <row r="2024" spans="1:2" x14ac:dyDescent="0.3">
      <c r="A2024">
        <v>96</v>
      </c>
      <c r="B2024">
        <v>4.8</v>
      </c>
    </row>
    <row r="2025" spans="1:2" x14ac:dyDescent="0.3">
      <c r="A2025">
        <v>106</v>
      </c>
      <c r="B2025">
        <v>6.3</v>
      </c>
    </row>
    <row r="2026" spans="1:2" x14ac:dyDescent="0.3">
      <c r="A2026">
        <v>122</v>
      </c>
      <c r="B2026">
        <v>7.8</v>
      </c>
    </row>
    <row r="2027" spans="1:2" x14ac:dyDescent="0.3">
      <c r="A2027">
        <v>123</v>
      </c>
      <c r="B2027">
        <v>7.5</v>
      </c>
    </row>
    <row r="2028" spans="1:2" x14ac:dyDescent="0.3">
      <c r="A2028">
        <v>92</v>
      </c>
      <c r="B2028">
        <v>6.8</v>
      </c>
    </row>
    <row r="2029" spans="1:2" x14ac:dyDescent="0.3">
      <c r="A2029">
        <v>110</v>
      </c>
      <c r="B2029">
        <v>6.6</v>
      </c>
    </row>
    <row r="2030" spans="1:2" x14ac:dyDescent="0.3">
      <c r="A2030">
        <v>104</v>
      </c>
      <c r="B2030">
        <v>4.5999999999999996</v>
      </c>
    </row>
    <row r="2031" spans="1:2" x14ac:dyDescent="0.3">
      <c r="A2031">
        <v>98</v>
      </c>
      <c r="B2031">
        <v>7.1</v>
      </c>
    </row>
    <row r="2032" spans="1:2" x14ac:dyDescent="0.3">
      <c r="A2032">
        <v>120</v>
      </c>
      <c r="B2032">
        <v>6.1</v>
      </c>
    </row>
    <row r="2033" spans="1:2" x14ac:dyDescent="0.3">
      <c r="A2033">
        <v>112</v>
      </c>
      <c r="B2033">
        <v>6.7</v>
      </c>
    </row>
    <row r="2034" spans="1:2" x14ac:dyDescent="0.3">
      <c r="A2034">
        <v>127</v>
      </c>
      <c r="B2034">
        <v>7.1</v>
      </c>
    </row>
    <row r="2035" spans="1:2" x14ac:dyDescent="0.3">
      <c r="A2035">
        <v>102</v>
      </c>
      <c r="B2035">
        <v>5.8</v>
      </c>
    </row>
    <row r="2036" spans="1:2" x14ac:dyDescent="0.3">
      <c r="A2036">
        <v>91</v>
      </c>
      <c r="B2036">
        <v>6.7</v>
      </c>
    </row>
    <row r="2037" spans="1:2" x14ac:dyDescent="0.3">
      <c r="A2037">
        <v>114</v>
      </c>
      <c r="B2037">
        <v>5.8</v>
      </c>
    </row>
    <row r="2038" spans="1:2" x14ac:dyDescent="0.3">
      <c r="A2038">
        <v>115</v>
      </c>
      <c r="B2038">
        <v>6.8</v>
      </c>
    </row>
    <row r="2039" spans="1:2" x14ac:dyDescent="0.3">
      <c r="A2039">
        <v>115</v>
      </c>
      <c r="B2039">
        <v>8.5</v>
      </c>
    </row>
    <row r="2040" spans="1:2" x14ac:dyDescent="0.3">
      <c r="A2040">
        <v>120</v>
      </c>
      <c r="B2040">
        <v>6.6</v>
      </c>
    </row>
    <row r="2041" spans="1:2" x14ac:dyDescent="0.3">
      <c r="A2041">
        <v>135</v>
      </c>
      <c r="B2041">
        <v>7.7</v>
      </c>
    </row>
    <row r="2042" spans="1:2" x14ac:dyDescent="0.3">
      <c r="A2042">
        <v>90</v>
      </c>
      <c r="B2042">
        <v>4.7</v>
      </c>
    </row>
    <row r="2043" spans="1:2" x14ac:dyDescent="0.3">
      <c r="A2043">
        <v>100</v>
      </c>
      <c r="B2043">
        <v>6.4</v>
      </c>
    </row>
    <row r="2044" spans="1:2" x14ac:dyDescent="0.3">
      <c r="A2044">
        <v>105</v>
      </c>
      <c r="B2044">
        <v>5.5</v>
      </c>
    </row>
    <row r="2045" spans="1:2" x14ac:dyDescent="0.3">
      <c r="A2045">
        <v>138</v>
      </c>
      <c r="B2045">
        <v>8.6</v>
      </c>
    </row>
    <row r="2046" spans="1:2" x14ac:dyDescent="0.3">
      <c r="A2046">
        <v>94</v>
      </c>
      <c r="B2046">
        <v>7</v>
      </c>
    </row>
    <row r="2047" spans="1:2" x14ac:dyDescent="0.3">
      <c r="A2047">
        <v>101</v>
      </c>
      <c r="B2047">
        <v>7.1</v>
      </c>
    </row>
    <row r="2048" spans="1:2" x14ac:dyDescent="0.3">
      <c r="A2048">
        <v>131</v>
      </c>
      <c r="B2048">
        <v>5.7</v>
      </c>
    </row>
    <row r="2049" spans="1:2" x14ac:dyDescent="0.3">
      <c r="A2049">
        <v>91</v>
      </c>
      <c r="B2049">
        <v>3.7</v>
      </c>
    </row>
    <row r="2050" spans="1:2" x14ac:dyDescent="0.3">
      <c r="A2050">
        <v>112</v>
      </c>
      <c r="B2050">
        <v>7.5</v>
      </c>
    </row>
    <row r="2051" spans="1:2" x14ac:dyDescent="0.3">
      <c r="A2051">
        <v>95</v>
      </c>
      <c r="B2051">
        <v>4.5999999999999996</v>
      </c>
    </row>
    <row r="2052" spans="1:2" x14ac:dyDescent="0.3">
      <c r="A2052">
        <v>100</v>
      </c>
      <c r="B2052">
        <v>4.9000000000000004</v>
      </c>
    </row>
    <row r="2053" spans="1:2" x14ac:dyDescent="0.3">
      <c r="A2053">
        <v>105</v>
      </c>
      <c r="B2053">
        <v>6.9</v>
      </c>
    </row>
    <row r="2054" spans="1:2" x14ac:dyDescent="0.3">
      <c r="A2054">
        <v>108</v>
      </c>
      <c r="B2054">
        <v>7.1</v>
      </c>
    </row>
    <row r="2055" spans="1:2" x14ac:dyDescent="0.3">
      <c r="A2055">
        <v>101</v>
      </c>
      <c r="B2055">
        <v>5.8</v>
      </c>
    </row>
    <row r="2056" spans="1:2" x14ac:dyDescent="0.3">
      <c r="A2056">
        <v>114</v>
      </c>
      <c r="B2056">
        <v>7</v>
      </c>
    </row>
    <row r="2057" spans="1:2" x14ac:dyDescent="0.3">
      <c r="A2057">
        <v>109</v>
      </c>
      <c r="B2057">
        <v>5.4</v>
      </c>
    </row>
    <row r="2058" spans="1:2" x14ac:dyDescent="0.3">
      <c r="A2058">
        <v>115</v>
      </c>
      <c r="B2058">
        <v>7.3</v>
      </c>
    </row>
    <row r="2059" spans="1:2" x14ac:dyDescent="0.3">
      <c r="A2059">
        <v>117</v>
      </c>
      <c r="B2059">
        <v>7.1</v>
      </c>
    </row>
    <row r="2060" spans="1:2" x14ac:dyDescent="0.3">
      <c r="A2060">
        <v>107</v>
      </c>
      <c r="B2060">
        <v>5.8</v>
      </c>
    </row>
    <row r="2061" spans="1:2" x14ac:dyDescent="0.3">
      <c r="A2061">
        <v>134</v>
      </c>
      <c r="B2061">
        <v>8.1</v>
      </c>
    </row>
    <row r="2062" spans="1:2" x14ac:dyDescent="0.3">
      <c r="A2062">
        <v>118</v>
      </c>
      <c r="B2062">
        <v>5.7</v>
      </c>
    </row>
    <row r="2063" spans="1:2" x14ac:dyDescent="0.3">
      <c r="A2063">
        <v>121</v>
      </c>
      <c r="B2063">
        <v>4.4000000000000004</v>
      </c>
    </row>
    <row r="2064" spans="1:2" x14ac:dyDescent="0.3">
      <c r="A2064">
        <v>105</v>
      </c>
      <c r="B2064">
        <v>7.9</v>
      </c>
    </row>
    <row r="2065" spans="1:2" x14ac:dyDescent="0.3">
      <c r="A2065">
        <v>110</v>
      </c>
      <c r="B2065">
        <v>7.6</v>
      </c>
    </row>
    <row r="2066" spans="1:2" x14ac:dyDescent="0.3">
      <c r="A2066">
        <v>114</v>
      </c>
      <c r="B2066">
        <v>4.8</v>
      </c>
    </row>
    <row r="2067" spans="1:2" x14ac:dyDescent="0.3">
      <c r="A2067">
        <v>104</v>
      </c>
      <c r="B2067">
        <v>7.8</v>
      </c>
    </row>
    <row r="2068" spans="1:2" x14ac:dyDescent="0.3">
      <c r="A2068">
        <v>100</v>
      </c>
      <c r="B2068">
        <v>6.7</v>
      </c>
    </row>
    <row r="2069" spans="1:2" x14ac:dyDescent="0.3">
      <c r="A2069">
        <v>85</v>
      </c>
      <c r="B2069">
        <v>2.7</v>
      </c>
    </row>
    <row r="2070" spans="1:2" x14ac:dyDescent="0.3">
      <c r="A2070">
        <v>72</v>
      </c>
      <c r="B2070">
        <v>5.8</v>
      </c>
    </row>
    <row r="2071" spans="1:2" x14ac:dyDescent="0.3">
      <c r="A2071">
        <v>128</v>
      </c>
      <c r="B2071">
        <v>7.5</v>
      </c>
    </row>
    <row r="2072" spans="1:2" x14ac:dyDescent="0.3">
      <c r="A2072">
        <v>72</v>
      </c>
      <c r="B2072">
        <v>5.4</v>
      </c>
    </row>
    <row r="2073" spans="1:2" x14ac:dyDescent="0.3">
      <c r="A2073">
        <v>89</v>
      </c>
      <c r="B2073">
        <v>4.0999999999999996</v>
      </c>
    </row>
    <row r="2074" spans="1:2" x14ac:dyDescent="0.3">
      <c r="A2074">
        <v>96</v>
      </c>
      <c r="B2074">
        <v>5.9</v>
      </c>
    </row>
    <row r="2075" spans="1:2" x14ac:dyDescent="0.3">
      <c r="A2075">
        <v>77</v>
      </c>
      <c r="B2075">
        <v>6.3</v>
      </c>
    </row>
    <row r="2076" spans="1:2" x14ac:dyDescent="0.3">
      <c r="A2076">
        <v>111</v>
      </c>
      <c r="B2076">
        <v>6.8</v>
      </c>
    </row>
    <row r="2077" spans="1:2" x14ac:dyDescent="0.3">
      <c r="A2077">
        <v>93</v>
      </c>
      <c r="B2077">
        <v>2.2999999999999998</v>
      </c>
    </row>
    <row r="2078" spans="1:2" x14ac:dyDescent="0.3">
      <c r="A2078">
        <v>129</v>
      </c>
      <c r="B2078">
        <v>6.9</v>
      </c>
    </row>
    <row r="2079" spans="1:2" x14ac:dyDescent="0.3">
      <c r="A2079">
        <v>128</v>
      </c>
      <c r="B2079">
        <v>8.1</v>
      </c>
    </row>
    <row r="2080" spans="1:2" x14ac:dyDescent="0.3">
      <c r="A2080">
        <v>110</v>
      </c>
      <c r="B2080">
        <v>6.1</v>
      </c>
    </row>
    <row r="2081" spans="1:2" x14ac:dyDescent="0.3">
      <c r="A2081">
        <v>137</v>
      </c>
      <c r="B2081">
        <v>5</v>
      </c>
    </row>
    <row r="2082" spans="1:2" x14ac:dyDescent="0.3">
      <c r="A2082">
        <v>124</v>
      </c>
      <c r="B2082">
        <v>5.5</v>
      </c>
    </row>
    <row r="2083" spans="1:2" x14ac:dyDescent="0.3">
      <c r="A2083">
        <v>93</v>
      </c>
      <c r="B2083">
        <v>6.2</v>
      </c>
    </row>
    <row r="2084" spans="1:2" x14ac:dyDescent="0.3">
      <c r="A2084">
        <v>115</v>
      </c>
      <c r="B2084">
        <v>6.2</v>
      </c>
    </row>
    <row r="2085" spans="1:2" x14ac:dyDescent="0.3">
      <c r="A2085">
        <v>98</v>
      </c>
      <c r="B2085">
        <v>5.9</v>
      </c>
    </row>
    <row r="2086" spans="1:2" x14ac:dyDescent="0.3">
      <c r="A2086">
        <v>105</v>
      </c>
      <c r="B2086">
        <v>6.3</v>
      </c>
    </row>
    <row r="2087" spans="1:2" x14ac:dyDescent="0.3">
      <c r="A2087">
        <v>127</v>
      </c>
      <c r="B2087">
        <v>6.7</v>
      </c>
    </row>
    <row r="2088" spans="1:2" x14ac:dyDescent="0.3">
      <c r="A2088">
        <v>82</v>
      </c>
      <c r="B2088">
        <v>3.5</v>
      </c>
    </row>
    <row r="2089" spans="1:2" x14ac:dyDescent="0.3">
      <c r="A2089">
        <v>143</v>
      </c>
      <c r="B2089">
        <v>7.5</v>
      </c>
    </row>
    <row r="2090" spans="1:2" x14ac:dyDescent="0.3">
      <c r="A2090">
        <v>103</v>
      </c>
      <c r="B2090">
        <v>6.6</v>
      </c>
    </row>
    <row r="2091" spans="1:2" x14ac:dyDescent="0.3">
      <c r="A2091">
        <v>104</v>
      </c>
      <c r="B2091">
        <v>7.5</v>
      </c>
    </row>
    <row r="2092" spans="1:2" x14ac:dyDescent="0.3">
      <c r="A2092">
        <v>98</v>
      </c>
      <c r="B2092">
        <v>7.2</v>
      </c>
    </row>
    <row r="2093" spans="1:2" x14ac:dyDescent="0.3">
      <c r="A2093">
        <v>92</v>
      </c>
      <c r="B2093">
        <v>4.8</v>
      </c>
    </row>
    <row r="2094" spans="1:2" x14ac:dyDescent="0.3">
      <c r="A2094">
        <v>123</v>
      </c>
      <c r="B2094">
        <v>6.6</v>
      </c>
    </row>
    <row r="2095" spans="1:2" x14ac:dyDescent="0.3">
      <c r="A2095">
        <v>88</v>
      </c>
      <c r="B2095">
        <v>3.5</v>
      </c>
    </row>
    <row r="2096" spans="1:2" x14ac:dyDescent="0.3">
      <c r="A2096">
        <v>158</v>
      </c>
      <c r="B2096">
        <v>6.7</v>
      </c>
    </row>
    <row r="2097" spans="1:2" x14ac:dyDescent="0.3">
      <c r="A2097">
        <v>128</v>
      </c>
      <c r="B2097">
        <v>7.6</v>
      </c>
    </row>
    <row r="2098" spans="1:2" x14ac:dyDescent="0.3">
      <c r="A2098">
        <v>107</v>
      </c>
      <c r="B2098">
        <v>6.3</v>
      </c>
    </row>
    <row r="2099" spans="1:2" x14ac:dyDescent="0.3">
      <c r="A2099">
        <v>91</v>
      </c>
      <c r="B2099">
        <v>5.5</v>
      </c>
    </row>
    <row r="2100" spans="1:2" x14ac:dyDescent="0.3">
      <c r="A2100">
        <v>90</v>
      </c>
      <c r="B2100">
        <v>6.3</v>
      </c>
    </row>
    <row r="2101" spans="1:2" x14ac:dyDescent="0.3">
      <c r="A2101">
        <v>115</v>
      </c>
      <c r="B2101">
        <v>6.5</v>
      </c>
    </row>
    <row r="2102" spans="1:2" x14ac:dyDescent="0.3">
      <c r="A2102">
        <v>113</v>
      </c>
      <c r="B2102">
        <v>6.9</v>
      </c>
    </row>
    <row r="2103" spans="1:2" x14ac:dyDescent="0.3">
      <c r="A2103">
        <v>113</v>
      </c>
      <c r="B2103">
        <v>7.6</v>
      </c>
    </row>
    <row r="2104" spans="1:2" x14ac:dyDescent="0.3">
      <c r="A2104">
        <v>87</v>
      </c>
      <c r="B2104">
        <v>3.9</v>
      </c>
    </row>
    <row r="2105" spans="1:2" x14ac:dyDescent="0.3">
      <c r="A2105">
        <v>101</v>
      </c>
      <c r="B2105">
        <v>6.1</v>
      </c>
    </row>
    <row r="2106" spans="1:2" x14ac:dyDescent="0.3">
      <c r="A2106">
        <v>111</v>
      </c>
      <c r="B2106">
        <v>7.3</v>
      </c>
    </row>
    <row r="2107" spans="1:2" x14ac:dyDescent="0.3">
      <c r="A2107">
        <v>108</v>
      </c>
      <c r="B2107">
        <v>8.3000000000000007</v>
      </c>
    </row>
    <row r="2108" spans="1:2" x14ac:dyDescent="0.3">
      <c r="A2108">
        <v>105</v>
      </c>
      <c r="B2108">
        <v>5.8</v>
      </c>
    </row>
    <row r="2109" spans="1:2" x14ac:dyDescent="0.3">
      <c r="A2109">
        <v>109</v>
      </c>
      <c r="B2109">
        <v>6.8</v>
      </c>
    </row>
    <row r="2110" spans="1:2" x14ac:dyDescent="0.3">
      <c r="A2110">
        <v>109</v>
      </c>
      <c r="B2110">
        <v>7</v>
      </c>
    </row>
    <row r="2111" spans="1:2" x14ac:dyDescent="0.3">
      <c r="A2111">
        <v>99</v>
      </c>
      <c r="B2111">
        <v>5.9</v>
      </c>
    </row>
    <row r="2112" spans="1:2" x14ac:dyDescent="0.3">
      <c r="A2112">
        <v>98</v>
      </c>
      <c r="B2112">
        <v>6.5</v>
      </c>
    </row>
    <row r="2113" spans="1:2" x14ac:dyDescent="0.3">
      <c r="A2113">
        <v>104</v>
      </c>
      <c r="B2113">
        <v>6.4</v>
      </c>
    </row>
    <row r="2114" spans="1:2" x14ac:dyDescent="0.3">
      <c r="A2114">
        <v>109</v>
      </c>
      <c r="B2114">
        <v>5.8</v>
      </c>
    </row>
    <row r="2115" spans="1:2" x14ac:dyDescent="0.3">
      <c r="A2115">
        <v>75</v>
      </c>
      <c r="B2115">
        <v>5.0999999999999996</v>
      </c>
    </row>
    <row r="2116" spans="1:2" x14ac:dyDescent="0.3">
      <c r="A2116">
        <v>119</v>
      </c>
      <c r="B2116">
        <v>6.8</v>
      </c>
    </row>
    <row r="2117" spans="1:2" x14ac:dyDescent="0.3">
      <c r="A2117">
        <v>90</v>
      </c>
      <c r="B2117">
        <v>5.3</v>
      </c>
    </row>
    <row r="2118" spans="1:2" x14ac:dyDescent="0.3">
      <c r="A2118">
        <v>97</v>
      </c>
      <c r="B2118">
        <v>5.3</v>
      </c>
    </row>
    <row r="2119" spans="1:2" x14ac:dyDescent="0.3">
      <c r="A2119">
        <v>89</v>
      </c>
      <c r="B2119">
        <v>4.9000000000000004</v>
      </c>
    </row>
    <row r="2120" spans="1:2" x14ac:dyDescent="0.3">
      <c r="A2120">
        <v>106</v>
      </c>
      <c r="B2120">
        <v>6.8</v>
      </c>
    </row>
    <row r="2121" spans="1:2" x14ac:dyDescent="0.3">
      <c r="A2121">
        <v>96</v>
      </c>
      <c r="B2121">
        <v>7.1</v>
      </c>
    </row>
    <row r="2122" spans="1:2" x14ac:dyDescent="0.3">
      <c r="A2122">
        <v>104</v>
      </c>
      <c r="B2122">
        <v>6.1</v>
      </c>
    </row>
    <row r="2123" spans="1:2" x14ac:dyDescent="0.3">
      <c r="A2123">
        <v>108</v>
      </c>
      <c r="B2123">
        <v>8.5</v>
      </c>
    </row>
    <row r="2124" spans="1:2" x14ac:dyDescent="0.3">
      <c r="A2124">
        <v>112</v>
      </c>
      <c r="B2124">
        <v>5.9</v>
      </c>
    </row>
    <row r="2125" spans="1:2" x14ac:dyDescent="0.3">
      <c r="A2125">
        <v>104</v>
      </c>
      <c r="B2125">
        <v>6.3</v>
      </c>
    </row>
    <row r="2126" spans="1:2" x14ac:dyDescent="0.3">
      <c r="A2126">
        <v>113</v>
      </c>
      <c r="B2126">
        <v>5.9</v>
      </c>
    </row>
    <row r="2127" spans="1:2" x14ac:dyDescent="0.3">
      <c r="A2127">
        <v>98</v>
      </c>
      <c r="B2127">
        <v>5.4</v>
      </c>
    </row>
    <row r="2128" spans="1:2" x14ac:dyDescent="0.3">
      <c r="A2128">
        <v>121</v>
      </c>
      <c r="B2128">
        <v>7</v>
      </c>
    </row>
    <row r="2129" spans="1:2" x14ac:dyDescent="0.3">
      <c r="A2129">
        <v>114</v>
      </c>
      <c r="B2129">
        <v>6.9</v>
      </c>
    </row>
    <row r="2130" spans="1:2" x14ac:dyDescent="0.3">
      <c r="A2130">
        <v>124</v>
      </c>
      <c r="B2130">
        <v>7.5</v>
      </c>
    </row>
    <row r="2131" spans="1:2" x14ac:dyDescent="0.3">
      <c r="A2131">
        <v>148</v>
      </c>
      <c r="B2131">
        <v>8.1999999999999993</v>
      </c>
    </row>
    <row r="2132" spans="1:2" x14ac:dyDescent="0.3">
      <c r="A2132">
        <v>108</v>
      </c>
      <c r="B2132">
        <v>5.9</v>
      </c>
    </row>
    <row r="2133" spans="1:2" x14ac:dyDescent="0.3">
      <c r="A2133">
        <v>95</v>
      </c>
      <c r="B2133">
        <v>5</v>
      </c>
    </row>
    <row r="2134" spans="1:2" x14ac:dyDescent="0.3">
      <c r="A2134">
        <v>108</v>
      </c>
      <c r="B2134">
        <v>7.3</v>
      </c>
    </row>
    <row r="2135" spans="1:2" x14ac:dyDescent="0.3">
      <c r="A2135">
        <v>68</v>
      </c>
      <c r="B2135">
        <v>6.4</v>
      </c>
    </row>
    <row r="2136" spans="1:2" x14ac:dyDescent="0.3">
      <c r="A2136">
        <v>103</v>
      </c>
      <c r="B2136">
        <v>6.6</v>
      </c>
    </row>
    <row r="2137" spans="1:2" x14ac:dyDescent="0.3">
      <c r="A2137">
        <v>99</v>
      </c>
      <c r="B2137">
        <v>7.8</v>
      </c>
    </row>
    <row r="2138" spans="1:2" x14ac:dyDescent="0.3">
      <c r="A2138">
        <v>88</v>
      </c>
      <c r="B2138">
        <v>4</v>
      </c>
    </row>
    <row r="2139" spans="1:2" x14ac:dyDescent="0.3">
      <c r="A2139">
        <v>128</v>
      </c>
      <c r="B2139">
        <v>7.6</v>
      </c>
    </row>
    <row r="2140" spans="1:2" x14ac:dyDescent="0.3">
      <c r="A2140">
        <v>124</v>
      </c>
      <c r="B2140">
        <v>7.7</v>
      </c>
    </row>
    <row r="2141" spans="1:2" x14ac:dyDescent="0.3">
      <c r="A2141">
        <v>84</v>
      </c>
      <c r="B2141">
        <v>5.8</v>
      </c>
    </row>
    <row r="2142" spans="1:2" x14ac:dyDescent="0.3">
      <c r="A2142">
        <v>122</v>
      </c>
      <c r="B2142">
        <v>5.2</v>
      </c>
    </row>
    <row r="2143" spans="1:2" x14ac:dyDescent="0.3">
      <c r="A2143">
        <v>101</v>
      </c>
      <c r="B2143">
        <v>5.6</v>
      </c>
    </row>
    <row r="2144" spans="1:2" x14ac:dyDescent="0.3">
      <c r="A2144">
        <v>98</v>
      </c>
      <c r="B2144">
        <v>5.3</v>
      </c>
    </row>
    <row r="2145" spans="1:2" x14ac:dyDescent="0.3">
      <c r="A2145">
        <v>225</v>
      </c>
      <c r="B2145">
        <v>6.6</v>
      </c>
    </row>
    <row r="2146" spans="1:2" x14ac:dyDescent="0.3">
      <c r="A2146">
        <v>111</v>
      </c>
      <c r="B2146">
        <v>6.2</v>
      </c>
    </row>
    <row r="2147" spans="1:2" x14ac:dyDescent="0.3">
      <c r="A2147">
        <v>88</v>
      </c>
      <c r="B2147">
        <v>1.9</v>
      </c>
    </row>
    <row r="2148" spans="1:2" x14ac:dyDescent="0.3">
      <c r="A2148">
        <v>88</v>
      </c>
      <c r="B2148">
        <v>5.7</v>
      </c>
    </row>
    <row r="2149" spans="1:2" x14ac:dyDescent="0.3">
      <c r="A2149">
        <v>94</v>
      </c>
      <c r="B2149">
        <v>6.6</v>
      </c>
    </row>
    <row r="2150" spans="1:2" x14ac:dyDescent="0.3">
      <c r="A2150">
        <v>117</v>
      </c>
      <c r="B2150">
        <v>6</v>
      </c>
    </row>
    <row r="2151" spans="1:2" x14ac:dyDescent="0.3">
      <c r="A2151">
        <v>95</v>
      </c>
      <c r="B2151">
        <v>6.1</v>
      </c>
    </row>
    <row r="2152" spans="1:2" x14ac:dyDescent="0.3">
      <c r="A2152">
        <v>99</v>
      </c>
      <c r="B2152">
        <v>4.8</v>
      </c>
    </row>
    <row r="2153" spans="1:2" x14ac:dyDescent="0.3">
      <c r="A2153">
        <v>96</v>
      </c>
      <c r="B2153">
        <v>6.2</v>
      </c>
    </row>
    <row r="2154" spans="1:2" x14ac:dyDescent="0.3">
      <c r="A2154">
        <v>98</v>
      </c>
      <c r="B2154">
        <v>7.5</v>
      </c>
    </row>
    <row r="2155" spans="1:2" x14ac:dyDescent="0.3">
      <c r="A2155">
        <v>123</v>
      </c>
      <c r="B2155">
        <v>6.3</v>
      </c>
    </row>
    <row r="2156" spans="1:2" x14ac:dyDescent="0.3">
      <c r="A2156">
        <v>101</v>
      </c>
      <c r="B2156">
        <v>7.1</v>
      </c>
    </row>
    <row r="2157" spans="1:2" x14ac:dyDescent="0.3">
      <c r="A2157">
        <v>102</v>
      </c>
      <c r="B2157">
        <v>6.6</v>
      </c>
    </row>
    <row r="2158" spans="1:2" x14ac:dyDescent="0.3">
      <c r="A2158">
        <v>94</v>
      </c>
      <c r="B2158">
        <v>6.1</v>
      </c>
    </row>
    <row r="2159" spans="1:2" x14ac:dyDescent="0.3">
      <c r="A2159">
        <v>102</v>
      </c>
      <c r="B2159">
        <v>6.7</v>
      </c>
    </row>
    <row r="2160" spans="1:2" x14ac:dyDescent="0.3">
      <c r="A2160">
        <v>108</v>
      </c>
      <c r="B2160">
        <v>5.6</v>
      </c>
    </row>
    <row r="2161" spans="1:2" x14ac:dyDescent="0.3">
      <c r="A2161">
        <v>116</v>
      </c>
      <c r="B2161">
        <v>7.2</v>
      </c>
    </row>
    <row r="2162" spans="1:2" x14ac:dyDescent="0.3">
      <c r="A2162">
        <v>93</v>
      </c>
      <c r="B2162">
        <v>4.3</v>
      </c>
    </row>
    <row r="2163" spans="1:2" x14ac:dyDescent="0.3">
      <c r="A2163">
        <v>102</v>
      </c>
      <c r="B2163">
        <v>6.4</v>
      </c>
    </row>
    <row r="2164" spans="1:2" x14ac:dyDescent="0.3">
      <c r="A2164">
        <v>103</v>
      </c>
      <c r="B2164">
        <v>7.1</v>
      </c>
    </row>
    <row r="2165" spans="1:2" x14ac:dyDescent="0.3">
      <c r="A2165">
        <v>115</v>
      </c>
      <c r="B2165">
        <v>6.3</v>
      </c>
    </row>
    <row r="2166" spans="1:2" x14ac:dyDescent="0.3">
      <c r="A2166">
        <v>96</v>
      </c>
      <c r="B2166">
        <v>7.4</v>
      </c>
    </row>
    <row r="2167" spans="1:2" x14ac:dyDescent="0.3">
      <c r="A2167">
        <v>98</v>
      </c>
      <c r="B2167">
        <v>6.1</v>
      </c>
    </row>
    <row r="2168" spans="1:2" x14ac:dyDescent="0.3">
      <c r="A2168">
        <v>101</v>
      </c>
      <c r="B2168">
        <v>6.6</v>
      </c>
    </row>
    <row r="2169" spans="1:2" x14ac:dyDescent="0.3">
      <c r="A2169">
        <v>106</v>
      </c>
      <c r="B2169">
        <v>6</v>
      </c>
    </row>
    <row r="2170" spans="1:2" x14ac:dyDescent="0.3">
      <c r="A2170">
        <v>101</v>
      </c>
      <c r="B2170">
        <v>6.8</v>
      </c>
    </row>
    <row r="2171" spans="1:2" x14ac:dyDescent="0.3">
      <c r="A2171">
        <v>87</v>
      </c>
      <c r="B2171">
        <v>7.4</v>
      </c>
    </row>
    <row r="2172" spans="1:2" x14ac:dyDescent="0.3">
      <c r="A2172">
        <v>111</v>
      </c>
      <c r="B2172">
        <v>6.8</v>
      </c>
    </row>
    <row r="2173" spans="1:2" x14ac:dyDescent="0.3">
      <c r="A2173">
        <v>99</v>
      </c>
      <c r="B2173">
        <v>7.2</v>
      </c>
    </row>
    <row r="2174" spans="1:2" x14ac:dyDescent="0.3">
      <c r="A2174">
        <v>88</v>
      </c>
      <c r="B2174">
        <v>1.9</v>
      </c>
    </row>
    <row r="2175" spans="1:2" x14ac:dyDescent="0.3">
      <c r="A2175">
        <v>83</v>
      </c>
      <c r="B2175">
        <v>5.5</v>
      </c>
    </row>
    <row r="2176" spans="1:2" x14ac:dyDescent="0.3">
      <c r="A2176">
        <v>91</v>
      </c>
      <c r="B2176">
        <v>4.5</v>
      </c>
    </row>
    <row r="2177" spans="1:2" x14ac:dyDescent="0.3">
      <c r="A2177">
        <v>108</v>
      </c>
      <c r="B2177">
        <v>6.3</v>
      </c>
    </row>
    <row r="2178" spans="1:2" x14ac:dyDescent="0.3">
      <c r="A2178">
        <v>154</v>
      </c>
      <c r="B2178">
        <v>7</v>
      </c>
    </row>
    <row r="2179" spans="1:2" x14ac:dyDescent="0.3">
      <c r="A2179">
        <v>148</v>
      </c>
      <c r="B2179">
        <v>6.7</v>
      </c>
    </row>
    <row r="2180" spans="1:2" x14ac:dyDescent="0.3">
      <c r="A2180">
        <v>77</v>
      </c>
      <c r="B2180">
        <v>2.8</v>
      </c>
    </row>
    <row r="2181" spans="1:2" x14ac:dyDescent="0.3">
      <c r="A2181">
        <v>110</v>
      </c>
      <c r="B2181">
        <v>5</v>
      </c>
    </row>
    <row r="2182" spans="1:2" x14ac:dyDescent="0.3">
      <c r="A2182">
        <v>83</v>
      </c>
      <c r="B2182">
        <v>4.3</v>
      </c>
    </row>
    <row r="2183" spans="1:2" x14ac:dyDescent="0.3">
      <c r="A2183">
        <v>107</v>
      </c>
      <c r="B2183">
        <v>5.6</v>
      </c>
    </row>
    <row r="2184" spans="1:2" x14ac:dyDescent="0.3">
      <c r="A2184">
        <v>100</v>
      </c>
      <c r="B2184">
        <v>6.2</v>
      </c>
    </row>
    <row r="2185" spans="1:2" x14ac:dyDescent="0.3">
      <c r="A2185">
        <v>87</v>
      </c>
      <c r="B2185">
        <v>5.3</v>
      </c>
    </row>
    <row r="2186" spans="1:2" x14ac:dyDescent="0.3">
      <c r="A2186">
        <v>154</v>
      </c>
      <c r="B2186">
        <v>7.4</v>
      </c>
    </row>
    <row r="2187" spans="1:2" x14ac:dyDescent="0.3">
      <c r="A2187">
        <v>106</v>
      </c>
      <c r="B2187">
        <v>7.4</v>
      </c>
    </row>
    <row r="2188" spans="1:2" x14ac:dyDescent="0.3">
      <c r="A2188">
        <v>99</v>
      </c>
      <c r="B2188">
        <v>6.5</v>
      </c>
    </row>
    <row r="2189" spans="1:2" x14ac:dyDescent="0.3">
      <c r="A2189">
        <v>100</v>
      </c>
      <c r="B2189">
        <v>7.1</v>
      </c>
    </row>
    <row r="2190" spans="1:2" x14ac:dyDescent="0.3">
      <c r="A2190">
        <v>116</v>
      </c>
      <c r="B2190">
        <v>7.2</v>
      </c>
    </row>
    <row r="2191" spans="1:2" x14ac:dyDescent="0.3">
      <c r="A2191">
        <v>94</v>
      </c>
      <c r="B2191">
        <v>2.2999999999999998</v>
      </c>
    </row>
    <row r="2192" spans="1:2" x14ac:dyDescent="0.3">
      <c r="A2192">
        <v>111</v>
      </c>
      <c r="B2192">
        <v>6.4</v>
      </c>
    </row>
    <row r="2193" spans="1:2" x14ac:dyDescent="0.3">
      <c r="A2193">
        <v>100</v>
      </c>
      <c r="B2193">
        <v>6.1</v>
      </c>
    </row>
    <row r="2194" spans="1:2" x14ac:dyDescent="0.3">
      <c r="A2194">
        <v>125</v>
      </c>
      <c r="B2194">
        <v>7</v>
      </c>
    </row>
    <row r="2195" spans="1:2" x14ac:dyDescent="0.3">
      <c r="A2195">
        <v>114</v>
      </c>
      <c r="B2195">
        <v>6.5</v>
      </c>
    </row>
    <row r="2196" spans="1:2" x14ac:dyDescent="0.3">
      <c r="A2196">
        <v>119</v>
      </c>
      <c r="B2196">
        <v>7</v>
      </c>
    </row>
    <row r="2197" spans="1:2" x14ac:dyDescent="0.3">
      <c r="A2197">
        <v>135</v>
      </c>
      <c r="B2197">
        <v>7</v>
      </c>
    </row>
    <row r="2198" spans="1:2" x14ac:dyDescent="0.3">
      <c r="A2198">
        <v>93</v>
      </c>
      <c r="B2198">
        <v>4.9000000000000004</v>
      </c>
    </row>
    <row r="2199" spans="1:2" x14ac:dyDescent="0.3">
      <c r="A2199">
        <v>114</v>
      </c>
      <c r="B2199">
        <v>6.9</v>
      </c>
    </row>
    <row r="2200" spans="1:2" x14ac:dyDescent="0.3">
      <c r="A2200">
        <v>124</v>
      </c>
      <c r="B2200">
        <v>7.5</v>
      </c>
    </row>
    <row r="2201" spans="1:2" x14ac:dyDescent="0.3">
      <c r="A2201">
        <v>134</v>
      </c>
      <c r="B2201">
        <v>8.4</v>
      </c>
    </row>
    <row r="2202" spans="1:2" x14ac:dyDescent="0.3">
      <c r="A2202">
        <v>114</v>
      </c>
      <c r="B2202">
        <v>6.9</v>
      </c>
    </row>
    <row r="2203" spans="1:2" x14ac:dyDescent="0.3">
      <c r="A2203">
        <v>124</v>
      </c>
      <c r="B2203">
        <v>4.5</v>
      </c>
    </row>
    <row r="2204" spans="1:2" x14ac:dyDescent="0.3">
      <c r="A2204">
        <v>104</v>
      </c>
      <c r="B2204">
        <v>7.4</v>
      </c>
    </row>
    <row r="2205" spans="1:2" x14ac:dyDescent="0.3">
      <c r="A2205">
        <v>118</v>
      </c>
      <c r="B2205">
        <v>7</v>
      </c>
    </row>
    <row r="2206" spans="1:2" x14ac:dyDescent="0.3">
      <c r="A2206">
        <v>80</v>
      </c>
      <c r="B2206">
        <v>2.8</v>
      </c>
    </row>
    <row r="2207" spans="1:2" x14ac:dyDescent="0.3">
      <c r="A2207">
        <v>107</v>
      </c>
      <c r="B2207">
        <v>7.5</v>
      </c>
    </row>
    <row r="2208" spans="1:2" x14ac:dyDescent="0.3">
      <c r="A2208">
        <v>125</v>
      </c>
      <c r="B2208">
        <v>7.1</v>
      </c>
    </row>
    <row r="2209" spans="1:2" x14ac:dyDescent="0.3">
      <c r="A2209">
        <v>115</v>
      </c>
      <c r="B2209">
        <v>6.4</v>
      </c>
    </row>
    <row r="2210" spans="1:2" x14ac:dyDescent="0.3">
      <c r="A2210">
        <v>88</v>
      </c>
      <c r="B2210">
        <v>6.7</v>
      </c>
    </row>
    <row r="2211" spans="1:2" x14ac:dyDescent="0.3">
      <c r="A2211">
        <v>122</v>
      </c>
      <c r="B2211">
        <v>5.3</v>
      </c>
    </row>
    <row r="2212" spans="1:2" x14ac:dyDescent="0.3">
      <c r="A2212">
        <v>103</v>
      </c>
      <c r="B2212">
        <v>6.9</v>
      </c>
    </row>
    <row r="2213" spans="1:2" x14ac:dyDescent="0.3">
      <c r="A2213">
        <v>101</v>
      </c>
      <c r="B2213">
        <v>6.2</v>
      </c>
    </row>
    <row r="2214" spans="1:2" x14ac:dyDescent="0.3">
      <c r="A2214">
        <v>107</v>
      </c>
      <c r="B2214">
        <v>6.4</v>
      </c>
    </row>
    <row r="2215" spans="1:2" x14ac:dyDescent="0.3">
      <c r="A2215">
        <v>107</v>
      </c>
      <c r="B2215">
        <v>5.0999999999999996</v>
      </c>
    </row>
    <row r="2216" spans="1:2" x14ac:dyDescent="0.3">
      <c r="A2216">
        <v>100</v>
      </c>
      <c r="B2216">
        <v>5.5</v>
      </c>
    </row>
    <row r="2217" spans="1:2" x14ac:dyDescent="0.3">
      <c r="A2217">
        <v>110</v>
      </c>
      <c r="B2217">
        <v>5.4</v>
      </c>
    </row>
    <row r="2218" spans="1:2" x14ac:dyDescent="0.3">
      <c r="A2218">
        <v>102</v>
      </c>
      <c r="B2218">
        <v>6.2</v>
      </c>
    </row>
    <row r="2219" spans="1:2" x14ac:dyDescent="0.3">
      <c r="A2219">
        <v>98</v>
      </c>
      <c r="B2219">
        <v>6.7</v>
      </c>
    </row>
    <row r="2220" spans="1:2" x14ac:dyDescent="0.3">
      <c r="A2220">
        <v>83</v>
      </c>
      <c r="B2220">
        <v>5.8</v>
      </c>
    </row>
    <row r="2221" spans="1:2" x14ac:dyDescent="0.3">
      <c r="A2221">
        <v>98</v>
      </c>
      <c r="B2221">
        <v>4.8</v>
      </c>
    </row>
    <row r="2222" spans="1:2" x14ac:dyDescent="0.3">
      <c r="A2222">
        <v>96</v>
      </c>
      <c r="B2222">
        <v>5.6</v>
      </c>
    </row>
    <row r="2223" spans="1:2" x14ac:dyDescent="0.3">
      <c r="A2223">
        <v>105</v>
      </c>
      <c r="B2223">
        <v>6.4</v>
      </c>
    </row>
    <row r="2224" spans="1:2" x14ac:dyDescent="0.3">
      <c r="A2224">
        <v>125</v>
      </c>
      <c r="B2224">
        <v>7.5</v>
      </c>
    </row>
    <row r="2225" spans="1:2" x14ac:dyDescent="0.3">
      <c r="A2225">
        <v>184</v>
      </c>
      <c r="B2225">
        <v>7.4</v>
      </c>
    </row>
    <row r="2226" spans="1:2" x14ac:dyDescent="0.3">
      <c r="A2226">
        <v>236</v>
      </c>
      <c r="B2226">
        <v>8</v>
      </c>
    </row>
    <row r="2227" spans="1:2" x14ac:dyDescent="0.3">
      <c r="A2227">
        <v>97</v>
      </c>
      <c r="B2227">
        <v>5.7</v>
      </c>
    </row>
    <row r="2228" spans="1:2" x14ac:dyDescent="0.3">
      <c r="A2228">
        <v>113</v>
      </c>
      <c r="B2228">
        <v>6.8</v>
      </c>
    </row>
    <row r="2229" spans="1:2" x14ac:dyDescent="0.3">
      <c r="A2229">
        <v>95</v>
      </c>
      <c r="B2229">
        <v>5.9</v>
      </c>
    </row>
    <row r="2230" spans="1:2" x14ac:dyDescent="0.3">
      <c r="A2230">
        <v>103</v>
      </c>
      <c r="B2230">
        <v>7.2</v>
      </c>
    </row>
    <row r="2231" spans="1:2" x14ac:dyDescent="0.3">
      <c r="A2231">
        <v>91</v>
      </c>
      <c r="B2231">
        <v>5.5</v>
      </c>
    </row>
    <row r="2232" spans="1:2" x14ac:dyDescent="0.3">
      <c r="A2232">
        <v>146</v>
      </c>
      <c r="B2232">
        <v>8.4</v>
      </c>
    </row>
    <row r="2233" spans="1:2" x14ac:dyDescent="0.3">
      <c r="A2233">
        <v>116</v>
      </c>
      <c r="B2233">
        <v>8.5</v>
      </c>
    </row>
    <row r="2234" spans="1:2" x14ac:dyDescent="0.3">
      <c r="A2234">
        <v>93</v>
      </c>
      <c r="B2234">
        <v>5.6</v>
      </c>
    </row>
    <row r="2235" spans="1:2" x14ac:dyDescent="0.3">
      <c r="A2235">
        <v>113</v>
      </c>
      <c r="B2235">
        <v>4.0999999999999996</v>
      </c>
    </row>
    <row r="2236" spans="1:2" x14ac:dyDescent="0.3">
      <c r="A2236">
        <v>101</v>
      </c>
      <c r="B2236">
        <v>6.1</v>
      </c>
    </row>
    <row r="2237" spans="1:2" x14ac:dyDescent="0.3">
      <c r="A2237">
        <v>95</v>
      </c>
      <c r="B2237">
        <v>5.4</v>
      </c>
    </row>
    <row r="2238" spans="1:2" x14ac:dyDescent="0.3">
      <c r="A2238">
        <v>109</v>
      </c>
      <c r="B2238">
        <v>7.1</v>
      </c>
    </row>
    <row r="2239" spans="1:2" x14ac:dyDescent="0.3">
      <c r="A2239">
        <v>85</v>
      </c>
      <c r="B2239">
        <v>3.6</v>
      </c>
    </row>
    <row r="2240" spans="1:2" x14ac:dyDescent="0.3">
      <c r="A2240">
        <v>101</v>
      </c>
      <c r="B2240">
        <v>6.5</v>
      </c>
    </row>
    <row r="2241" spans="1:2" x14ac:dyDescent="0.3">
      <c r="A2241">
        <v>125</v>
      </c>
      <c r="B2241">
        <v>8.6</v>
      </c>
    </row>
    <row r="2242" spans="1:2" x14ac:dyDescent="0.3">
      <c r="A2242">
        <v>132</v>
      </c>
      <c r="B2242">
        <v>7</v>
      </c>
    </row>
    <row r="2243" spans="1:2" x14ac:dyDescent="0.3">
      <c r="A2243">
        <v>131</v>
      </c>
      <c r="B2243">
        <v>7.6</v>
      </c>
    </row>
    <row r="2244" spans="1:2" x14ac:dyDescent="0.3">
      <c r="A2244">
        <v>129</v>
      </c>
      <c r="B2244">
        <v>6.5</v>
      </c>
    </row>
    <row r="2245" spans="1:2" x14ac:dyDescent="0.3">
      <c r="A2245">
        <v>100</v>
      </c>
      <c r="B2245">
        <v>6.4</v>
      </c>
    </row>
    <row r="2246" spans="1:2" x14ac:dyDescent="0.3">
      <c r="A2246">
        <v>172</v>
      </c>
      <c r="B2246">
        <v>6.7</v>
      </c>
    </row>
    <row r="2247" spans="1:2" x14ac:dyDescent="0.3">
      <c r="A2247">
        <v>97</v>
      </c>
      <c r="B2247">
        <v>6.3</v>
      </c>
    </row>
    <row r="2248" spans="1:2" x14ac:dyDescent="0.3">
      <c r="A2248">
        <v>92</v>
      </c>
      <c r="B2248">
        <v>5.7</v>
      </c>
    </row>
    <row r="2249" spans="1:2" x14ac:dyDescent="0.3">
      <c r="A2249">
        <v>116</v>
      </c>
      <c r="B2249">
        <v>6.3</v>
      </c>
    </row>
    <row r="2250" spans="1:2" x14ac:dyDescent="0.3">
      <c r="A2250">
        <v>90</v>
      </c>
      <c r="B2250">
        <v>6</v>
      </c>
    </row>
    <row r="2251" spans="1:2" x14ac:dyDescent="0.3">
      <c r="A2251">
        <v>81</v>
      </c>
      <c r="B2251">
        <v>7.7</v>
      </c>
    </row>
    <row r="2252" spans="1:2" x14ac:dyDescent="0.3">
      <c r="A2252">
        <v>97</v>
      </c>
      <c r="B2252">
        <v>6.2</v>
      </c>
    </row>
    <row r="2253" spans="1:2" x14ac:dyDescent="0.3">
      <c r="A2253">
        <v>118</v>
      </c>
      <c r="B2253">
        <v>7.7</v>
      </c>
    </row>
    <row r="2254" spans="1:2" x14ac:dyDescent="0.3">
      <c r="A2254">
        <v>100</v>
      </c>
      <c r="B2254">
        <v>6.4</v>
      </c>
    </row>
    <row r="2255" spans="1:2" x14ac:dyDescent="0.3">
      <c r="A2255">
        <v>97</v>
      </c>
      <c r="B2255">
        <v>6.4</v>
      </c>
    </row>
    <row r="2256" spans="1:2" x14ac:dyDescent="0.3">
      <c r="A2256">
        <v>114</v>
      </c>
      <c r="B2256">
        <v>6.9</v>
      </c>
    </row>
    <row r="2257" spans="1:2" x14ac:dyDescent="0.3">
      <c r="A2257">
        <v>130</v>
      </c>
      <c r="B2257">
        <v>7.3</v>
      </c>
    </row>
    <row r="2258" spans="1:2" x14ac:dyDescent="0.3">
      <c r="A2258">
        <v>82</v>
      </c>
      <c r="B2258">
        <v>7.3</v>
      </c>
    </row>
    <row r="2259" spans="1:2" x14ac:dyDescent="0.3">
      <c r="A2259">
        <v>96</v>
      </c>
      <c r="B2259">
        <v>6.2</v>
      </c>
    </row>
    <row r="2260" spans="1:2" x14ac:dyDescent="0.3">
      <c r="A2260">
        <v>105</v>
      </c>
      <c r="B2260">
        <v>6.6</v>
      </c>
    </row>
    <row r="2261" spans="1:2" x14ac:dyDescent="0.3">
      <c r="A2261">
        <v>122</v>
      </c>
      <c r="B2261">
        <v>6.7</v>
      </c>
    </row>
    <row r="2262" spans="1:2" x14ac:dyDescent="0.3">
      <c r="A2262">
        <v>88</v>
      </c>
      <c r="B2262">
        <v>5.7</v>
      </c>
    </row>
    <row r="2263" spans="1:2" x14ac:dyDescent="0.3">
      <c r="A2263">
        <v>110</v>
      </c>
      <c r="B2263">
        <v>3.1</v>
      </c>
    </row>
    <row r="2264" spans="1:2" x14ac:dyDescent="0.3">
      <c r="A2264">
        <v>103</v>
      </c>
      <c r="B2264">
        <v>6.3</v>
      </c>
    </row>
    <row r="2265" spans="1:2" x14ac:dyDescent="0.3">
      <c r="A2265">
        <v>106</v>
      </c>
      <c r="B2265">
        <v>5.7</v>
      </c>
    </row>
    <row r="2266" spans="1:2" x14ac:dyDescent="0.3">
      <c r="A2266">
        <v>98</v>
      </c>
      <c r="B2266">
        <v>7.1</v>
      </c>
    </row>
    <row r="2267" spans="1:2" x14ac:dyDescent="0.3">
      <c r="A2267">
        <v>68</v>
      </c>
      <c r="B2267">
        <v>7</v>
      </c>
    </row>
    <row r="2268" spans="1:2" x14ac:dyDescent="0.3">
      <c r="A2268">
        <v>94</v>
      </c>
      <c r="B2268">
        <v>6.1</v>
      </c>
    </row>
    <row r="2269" spans="1:2" x14ac:dyDescent="0.3">
      <c r="A2269">
        <v>99</v>
      </c>
      <c r="B2269">
        <v>6.6</v>
      </c>
    </row>
    <row r="2270" spans="1:2" x14ac:dyDescent="0.3">
      <c r="A2270">
        <v>107</v>
      </c>
      <c r="B2270">
        <v>7.8</v>
      </c>
    </row>
    <row r="2271" spans="1:2" x14ac:dyDescent="0.3">
      <c r="A2271">
        <v>180</v>
      </c>
      <c r="B2271">
        <v>8.3000000000000007</v>
      </c>
    </row>
    <row r="2272" spans="1:2" x14ac:dyDescent="0.3">
      <c r="A2272">
        <v>89</v>
      </c>
      <c r="B2272">
        <v>3.9</v>
      </c>
    </row>
    <row r="2273" spans="1:2" x14ac:dyDescent="0.3">
      <c r="A2273">
        <v>97</v>
      </c>
      <c r="B2273">
        <v>7</v>
      </c>
    </row>
    <row r="2274" spans="1:2" x14ac:dyDescent="0.3">
      <c r="A2274">
        <v>113</v>
      </c>
      <c r="B2274">
        <v>6.7</v>
      </c>
    </row>
    <row r="2275" spans="1:2" x14ac:dyDescent="0.3">
      <c r="A2275">
        <v>131</v>
      </c>
      <c r="B2275">
        <v>7.3</v>
      </c>
    </row>
    <row r="2276" spans="1:2" x14ac:dyDescent="0.3">
      <c r="A2276">
        <v>103</v>
      </c>
      <c r="B2276">
        <v>6.3</v>
      </c>
    </row>
    <row r="2277" spans="1:2" x14ac:dyDescent="0.3">
      <c r="A2277">
        <v>119</v>
      </c>
      <c r="B2277">
        <v>7.8</v>
      </c>
    </row>
    <row r="2278" spans="1:2" x14ac:dyDescent="0.3">
      <c r="A2278">
        <v>98</v>
      </c>
      <c r="B2278">
        <v>7.3</v>
      </c>
    </row>
    <row r="2279" spans="1:2" x14ac:dyDescent="0.3">
      <c r="A2279">
        <v>111</v>
      </c>
      <c r="B2279">
        <v>7.6</v>
      </c>
    </row>
    <row r="2280" spans="1:2" x14ac:dyDescent="0.3">
      <c r="A2280">
        <v>94</v>
      </c>
      <c r="B2280">
        <v>5.3</v>
      </c>
    </row>
    <row r="2281" spans="1:2" x14ac:dyDescent="0.3">
      <c r="A2281">
        <v>122</v>
      </c>
      <c r="B2281">
        <v>7.9</v>
      </c>
    </row>
    <row r="2282" spans="1:2" x14ac:dyDescent="0.3">
      <c r="A2282">
        <v>81</v>
      </c>
      <c r="B2282">
        <v>5.3</v>
      </c>
    </row>
    <row r="2283" spans="1:2" x14ac:dyDescent="0.3">
      <c r="A2283">
        <v>89</v>
      </c>
      <c r="B2283">
        <v>6.8</v>
      </c>
    </row>
    <row r="2284" spans="1:2" x14ac:dyDescent="0.3">
      <c r="A2284">
        <v>106</v>
      </c>
      <c r="B2284">
        <v>7.1</v>
      </c>
    </row>
    <row r="2285" spans="1:2" x14ac:dyDescent="0.3">
      <c r="A2285">
        <v>122</v>
      </c>
      <c r="B2285">
        <v>7.2</v>
      </c>
    </row>
    <row r="2286" spans="1:2" x14ac:dyDescent="0.3">
      <c r="A2286">
        <v>86</v>
      </c>
      <c r="B2286">
        <v>5.8</v>
      </c>
    </row>
    <row r="2287" spans="1:2" x14ac:dyDescent="0.3">
      <c r="A2287">
        <v>103</v>
      </c>
      <c r="B2287">
        <v>5.8</v>
      </c>
    </row>
    <row r="2288" spans="1:2" x14ac:dyDescent="0.3">
      <c r="A2288">
        <v>121</v>
      </c>
      <c r="B2288">
        <v>8.3000000000000007</v>
      </c>
    </row>
    <row r="2289" spans="1:2" x14ac:dyDescent="0.3">
      <c r="A2289">
        <v>109</v>
      </c>
      <c r="B2289">
        <v>5.6</v>
      </c>
    </row>
    <row r="2290" spans="1:2" x14ac:dyDescent="0.3">
      <c r="A2290">
        <v>109</v>
      </c>
      <c r="B2290">
        <v>6.8</v>
      </c>
    </row>
    <row r="2291" spans="1:2" x14ac:dyDescent="0.3">
      <c r="A2291">
        <v>123</v>
      </c>
      <c r="B2291">
        <v>5</v>
      </c>
    </row>
    <row r="2292" spans="1:2" x14ac:dyDescent="0.3">
      <c r="A2292">
        <v>94</v>
      </c>
      <c r="B2292">
        <v>7.6</v>
      </c>
    </row>
    <row r="2293" spans="1:2" x14ac:dyDescent="0.3">
      <c r="A2293">
        <v>94</v>
      </c>
      <c r="B2293">
        <v>6.7</v>
      </c>
    </row>
    <row r="2294" spans="1:2" x14ac:dyDescent="0.3">
      <c r="A2294">
        <v>115</v>
      </c>
      <c r="B2294">
        <v>6.7</v>
      </c>
    </row>
    <row r="2295" spans="1:2" x14ac:dyDescent="0.3">
      <c r="A2295">
        <v>107</v>
      </c>
      <c r="B2295">
        <v>5.7</v>
      </c>
    </row>
    <row r="2296" spans="1:2" x14ac:dyDescent="0.3">
      <c r="A2296">
        <v>91</v>
      </c>
      <c r="B2296">
        <v>5.2</v>
      </c>
    </row>
    <row r="2297" spans="1:2" x14ac:dyDescent="0.3">
      <c r="A2297">
        <v>125</v>
      </c>
      <c r="B2297">
        <v>7.5</v>
      </c>
    </row>
    <row r="2298" spans="1:2" x14ac:dyDescent="0.3">
      <c r="A2298">
        <v>122</v>
      </c>
      <c r="B2298">
        <v>7.2</v>
      </c>
    </row>
    <row r="2299" spans="1:2" x14ac:dyDescent="0.3">
      <c r="A2299">
        <v>102</v>
      </c>
      <c r="B2299">
        <v>5.3</v>
      </c>
    </row>
    <row r="2300" spans="1:2" x14ac:dyDescent="0.3">
      <c r="A2300">
        <v>90</v>
      </c>
      <c r="B2300">
        <v>6.5</v>
      </c>
    </row>
    <row r="2301" spans="1:2" x14ac:dyDescent="0.3">
      <c r="A2301">
        <v>98</v>
      </c>
      <c r="B2301">
        <v>5</v>
      </c>
    </row>
    <row r="2302" spans="1:2" x14ac:dyDescent="0.3">
      <c r="A2302">
        <v>109</v>
      </c>
      <c r="B2302">
        <v>6.1</v>
      </c>
    </row>
    <row r="2303" spans="1:2" x14ac:dyDescent="0.3">
      <c r="A2303">
        <v>107</v>
      </c>
      <c r="B2303">
        <v>7.4</v>
      </c>
    </row>
    <row r="2304" spans="1:2" x14ac:dyDescent="0.3">
      <c r="A2304">
        <v>90</v>
      </c>
      <c r="B2304">
        <v>4.4000000000000004</v>
      </c>
    </row>
    <row r="2305" spans="1:2" x14ac:dyDescent="0.3">
      <c r="A2305">
        <v>112</v>
      </c>
      <c r="B2305">
        <v>7.5</v>
      </c>
    </row>
    <row r="2306" spans="1:2" x14ac:dyDescent="0.3">
      <c r="A2306">
        <v>94</v>
      </c>
      <c r="B2306">
        <v>5.7</v>
      </c>
    </row>
    <row r="2307" spans="1:2" x14ac:dyDescent="0.3">
      <c r="A2307">
        <v>105</v>
      </c>
      <c r="B2307">
        <v>5.5</v>
      </c>
    </row>
    <row r="2308" spans="1:2" x14ac:dyDescent="0.3">
      <c r="A2308">
        <v>104</v>
      </c>
      <c r="B2308">
        <v>7.1</v>
      </c>
    </row>
    <row r="2309" spans="1:2" x14ac:dyDescent="0.3">
      <c r="A2309">
        <v>112</v>
      </c>
      <c r="B2309">
        <v>5.9</v>
      </c>
    </row>
    <row r="2310" spans="1:2" x14ac:dyDescent="0.3">
      <c r="A2310">
        <v>108</v>
      </c>
      <c r="B2310">
        <v>6.7</v>
      </c>
    </row>
    <row r="2311" spans="1:2" x14ac:dyDescent="0.3">
      <c r="A2311">
        <v>112</v>
      </c>
      <c r="B2311">
        <v>7</v>
      </c>
    </row>
    <row r="2312" spans="1:2" x14ac:dyDescent="0.3">
      <c r="A2312">
        <v>127</v>
      </c>
      <c r="B2312">
        <v>7.9</v>
      </c>
    </row>
    <row r="2313" spans="1:2" x14ac:dyDescent="0.3">
      <c r="A2313">
        <v>111</v>
      </c>
      <c r="B2313">
        <v>6.9</v>
      </c>
    </row>
    <row r="2314" spans="1:2" x14ac:dyDescent="0.3">
      <c r="A2314">
        <v>126</v>
      </c>
      <c r="B2314">
        <v>7.3</v>
      </c>
    </row>
    <row r="2315" spans="1:2" x14ac:dyDescent="0.3">
      <c r="A2315">
        <v>114</v>
      </c>
      <c r="B2315">
        <v>7.3</v>
      </c>
    </row>
    <row r="2316" spans="1:2" x14ac:dyDescent="0.3">
      <c r="A2316">
        <v>99</v>
      </c>
      <c r="B2316">
        <v>3.5</v>
      </c>
    </row>
    <row r="2317" spans="1:2" x14ac:dyDescent="0.3">
      <c r="A2317">
        <v>150</v>
      </c>
      <c r="B2317">
        <v>7.8</v>
      </c>
    </row>
    <row r="2318" spans="1:2" x14ac:dyDescent="0.3">
      <c r="A2318">
        <v>112</v>
      </c>
      <c r="B2318">
        <v>6.7</v>
      </c>
    </row>
    <row r="2319" spans="1:2" x14ac:dyDescent="0.3">
      <c r="A2319">
        <v>108</v>
      </c>
      <c r="B2319">
        <v>6.4</v>
      </c>
    </row>
    <row r="2320" spans="1:2" x14ac:dyDescent="0.3">
      <c r="A2320">
        <v>116</v>
      </c>
      <c r="B2320">
        <v>7.1</v>
      </c>
    </row>
    <row r="2321" spans="1:2" x14ac:dyDescent="0.3">
      <c r="A2321">
        <v>144</v>
      </c>
      <c r="B2321">
        <v>7.8</v>
      </c>
    </row>
    <row r="2322" spans="1:2" x14ac:dyDescent="0.3">
      <c r="A2322">
        <v>93</v>
      </c>
      <c r="B2322">
        <v>5.9</v>
      </c>
    </row>
    <row r="2323" spans="1:2" x14ac:dyDescent="0.3">
      <c r="A2323">
        <v>103</v>
      </c>
      <c r="B2323">
        <v>7.2</v>
      </c>
    </row>
    <row r="2324" spans="1:2" x14ac:dyDescent="0.3">
      <c r="A2324">
        <v>98</v>
      </c>
      <c r="B2324">
        <v>5.0999999999999996</v>
      </c>
    </row>
    <row r="2325" spans="1:2" x14ac:dyDescent="0.3">
      <c r="A2325">
        <v>114</v>
      </c>
      <c r="B2325">
        <v>5.5</v>
      </c>
    </row>
    <row r="2326" spans="1:2" x14ac:dyDescent="0.3">
      <c r="A2326">
        <v>121</v>
      </c>
      <c r="B2326">
        <v>6.2</v>
      </c>
    </row>
    <row r="2327" spans="1:2" x14ac:dyDescent="0.3">
      <c r="A2327">
        <v>87</v>
      </c>
      <c r="B2327">
        <v>7.2</v>
      </c>
    </row>
    <row r="2328" spans="1:2" x14ac:dyDescent="0.3">
      <c r="A2328">
        <v>92</v>
      </c>
      <c r="B2328">
        <v>5.2</v>
      </c>
    </row>
    <row r="2329" spans="1:2" x14ac:dyDescent="0.3">
      <c r="A2329">
        <v>105</v>
      </c>
      <c r="B2329">
        <v>6.7</v>
      </c>
    </row>
    <row r="2330" spans="1:2" x14ac:dyDescent="0.3">
      <c r="A2330">
        <v>90</v>
      </c>
      <c r="B2330">
        <v>6.3</v>
      </c>
    </row>
    <row r="2331" spans="1:2" x14ac:dyDescent="0.3">
      <c r="A2331">
        <v>89</v>
      </c>
      <c r="B2331">
        <v>5</v>
      </c>
    </row>
    <row r="2332" spans="1:2" x14ac:dyDescent="0.3">
      <c r="A2332">
        <v>114</v>
      </c>
      <c r="B2332">
        <v>6.2</v>
      </c>
    </row>
    <row r="2333" spans="1:2" x14ac:dyDescent="0.3">
      <c r="A2333">
        <v>119</v>
      </c>
      <c r="B2333">
        <v>7.6</v>
      </c>
    </row>
    <row r="2334" spans="1:2" x14ac:dyDescent="0.3">
      <c r="A2334">
        <v>91</v>
      </c>
      <c r="B2334">
        <v>5.3</v>
      </c>
    </row>
    <row r="2335" spans="1:2" x14ac:dyDescent="0.3">
      <c r="A2335">
        <v>98</v>
      </c>
      <c r="B2335">
        <v>6.2</v>
      </c>
    </row>
    <row r="2336" spans="1:2" x14ac:dyDescent="0.3">
      <c r="A2336">
        <v>80</v>
      </c>
      <c r="B2336">
        <v>6.5</v>
      </c>
    </row>
    <row r="2337" spans="1:2" x14ac:dyDescent="0.3">
      <c r="A2337">
        <v>121</v>
      </c>
      <c r="B2337">
        <v>8.1</v>
      </c>
    </row>
    <row r="2338" spans="1:2" x14ac:dyDescent="0.3">
      <c r="A2338">
        <v>94</v>
      </c>
      <c r="B2338">
        <v>6.3</v>
      </c>
    </row>
    <row r="2339" spans="1:2" x14ac:dyDescent="0.3">
      <c r="A2339">
        <v>93</v>
      </c>
      <c r="B2339">
        <v>4.4000000000000004</v>
      </c>
    </row>
    <row r="2340" spans="1:2" x14ac:dyDescent="0.3">
      <c r="A2340">
        <v>93</v>
      </c>
      <c r="B2340">
        <v>4.5999999999999996</v>
      </c>
    </row>
    <row r="2341" spans="1:2" x14ac:dyDescent="0.3">
      <c r="A2341">
        <v>116</v>
      </c>
      <c r="B2341">
        <v>6</v>
      </c>
    </row>
    <row r="2342" spans="1:2" x14ac:dyDescent="0.3">
      <c r="A2342">
        <v>101</v>
      </c>
      <c r="B2342">
        <v>7.6</v>
      </c>
    </row>
    <row r="2343" spans="1:2" x14ac:dyDescent="0.3">
      <c r="A2343">
        <v>154</v>
      </c>
      <c r="B2343">
        <v>8.4</v>
      </c>
    </row>
    <row r="2344" spans="1:2" x14ac:dyDescent="0.3">
      <c r="A2344">
        <v>170</v>
      </c>
      <c r="B2344">
        <v>7.9</v>
      </c>
    </row>
    <row r="2345" spans="1:2" x14ac:dyDescent="0.3">
      <c r="A2345">
        <v>99</v>
      </c>
      <c r="B2345">
        <v>5.6</v>
      </c>
    </row>
    <row r="2346" spans="1:2" x14ac:dyDescent="0.3">
      <c r="A2346">
        <v>104</v>
      </c>
      <c r="B2346">
        <v>6.5</v>
      </c>
    </row>
    <row r="2347" spans="1:2" x14ac:dyDescent="0.3">
      <c r="A2347">
        <v>126</v>
      </c>
      <c r="B2347">
        <v>7.5</v>
      </c>
    </row>
    <row r="2348" spans="1:2" x14ac:dyDescent="0.3">
      <c r="A2348">
        <v>110</v>
      </c>
      <c r="B2348">
        <v>6.3</v>
      </c>
    </row>
    <row r="2349" spans="1:2" x14ac:dyDescent="0.3">
      <c r="A2349">
        <v>101</v>
      </c>
      <c r="B2349">
        <v>7.9</v>
      </c>
    </row>
    <row r="2350" spans="1:2" x14ac:dyDescent="0.3">
      <c r="A2350">
        <v>80</v>
      </c>
      <c r="B2350">
        <v>7.9</v>
      </c>
    </row>
    <row r="2351" spans="1:2" x14ac:dyDescent="0.3">
      <c r="A2351">
        <v>87</v>
      </c>
      <c r="B2351">
        <v>5.0999999999999996</v>
      </c>
    </row>
    <row r="2352" spans="1:2" x14ac:dyDescent="0.3">
      <c r="A2352">
        <v>123</v>
      </c>
      <c r="B2352">
        <v>6.7</v>
      </c>
    </row>
    <row r="2353" spans="1:2" x14ac:dyDescent="0.3">
      <c r="A2353">
        <v>109</v>
      </c>
      <c r="B2353">
        <v>6.7</v>
      </c>
    </row>
    <row r="2354" spans="1:2" x14ac:dyDescent="0.3">
      <c r="A2354">
        <v>90</v>
      </c>
      <c r="B2354">
        <v>5.6</v>
      </c>
    </row>
    <row r="2355" spans="1:2" x14ac:dyDescent="0.3">
      <c r="A2355">
        <v>96</v>
      </c>
      <c r="B2355">
        <v>5.6</v>
      </c>
    </row>
    <row r="2356" spans="1:2" x14ac:dyDescent="0.3">
      <c r="A2356">
        <v>125</v>
      </c>
      <c r="B2356">
        <v>6.8</v>
      </c>
    </row>
    <row r="2357" spans="1:2" x14ac:dyDescent="0.3">
      <c r="A2357">
        <v>82</v>
      </c>
      <c r="B2357">
        <v>6.2</v>
      </c>
    </row>
    <row r="2358" spans="1:2" x14ac:dyDescent="0.3">
      <c r="A2358">
        <v>86</v>
      </c>
      <c r="B2358">
        <v>5.6</v>
      </c>
    </row>
    <row r="2359" spans="1:2" x14ac:dyDescent="0.3">
      <c r="A2359">
        <v>108</v>
      </c>
      <c r="B2359">
        <v>6.4</v>
      </c>
    </row>
    <row r="2360" spans="1:2" x14ac:dyDescent="0.3">
      <c r="A2360">
        <v>98</v>
      </c>
      <c r="B2360">
        <v>5.6</v>
      </c>
    </row>
    <row r="2361" spans="1:2" x14ac:dyDescent="0.3">
      <c r="A2361">
        <v>129</v>
      </c>
      <c r="B2361">
        <v>7.4</v>
      </c>
    </row>
    <row r="2362" spans="1:2" x14ac:dyDescent="0.3">
      <c r="A2362">
        <v>112</v>
      </c>
      <c r="B2362">
        <v>7.2</v>
      </c>
    </row>
    <row r="2363" spans="1:2" x14ac:dyDescent="0.3">
      <c r="A2363">
        <v>108</v>
      </c>
      <c r="B2363">
        <v>4.9000000000000004</v>
      </c>
    </row>
    <row r="2364" spans="1:2" x14ac:dyDescent="0.3">
      <c r="A2364">
        <v>121</v>
      </c>
      <c r="B2364">
        <v>7.5</v>
      </c>
    </row>
    <row r="2365" spans="1:2" x14ac:dyDescent="0.3">
      <c r="A2365">
        <v>89</v>
      </c>
      <c r="B2365">
        <v>4.8</v>
      </c>
    </row>
    <row r="2366" spans="1:2" x14ac:dyDescent="0.3">
      <c r="A2366">
        <v>89</v>
      </c>
      <c r="B2366">
        <v>3.1</v>
      </c>
    </row>
    <row r="2367" spans="1:2" x14ac:dyDescent="0.3">
      <c r="A2367">
        <v>73</v>
      </c>
      <c r="B2367">
        <v>5.8</v>
      </c>
    </row>
    <row r="2368" spans="1:2" x14ac:dyDescent="0.3">
      <c r="A2368">
        <v>132</v>
      </c>
      <c r="B2368">
        <v>6.7</v>
      </c>
    </row>
    <row r="2369" spans="1:2" x14ac:dyDescent="0.3">
      <c r="A2369">
        <v>154</v>
      </c>
      <c r="B2369">
        <v>6.8</v>
      </c>
    </row>
    <row r="2370" spans="1:2" x14ac:dyDescent="0.3">
      <c r="A2370">
        <v>96</v>
      </c>
      <c r="B2370">
        <v>6.5</v>
      </c>
    </row>
    <row r="2371" spans="1:2" x14ac:dyDescent="0.3">
      <c r="A2371">
        <v>98</v>
      </c>
      <c r="B2371">
        <v>5.9</v>
      </c>
    </row>
    <row r="2372" spans="1:2" x14ac:dyDescent="0.3">
      <c r="A2372">
        <v>107</v>
      </c>
      <c r="B2372">
        <v>5.5</v>
      </c>
    </row>
    <row r="2373" spans="1:2" x14ac:dyDescent="0.3">
      <c r="A2373">
        <v>134</v>
      </c>
      <c r="B2373">
        <v>3.6</v>
      </c>
    </row>
    <row r="2374" spans="1:2" x14ac:dyDescent="0.3">
      <c r="A2374">
        <v>122</v>
      </c>
      <c r="B2374">
        <v>7.4</v>
      </c>
    </row>
    <row r="2375" spans="1:2" x14ac:dyDescent="0.3">
      <c r="A2375">
        <v>97</v>
      </c>
      <c r="B2375">
        <v>3</v>
      </c>
    </row>
    <row r="2376" spans="1:2" x14ac:dyDescent="0.3">
      <c r="A2376">
        <v>110</v>
      </c>
      <c r="B2376">
        <v>7.6</v>
      </c>
    </row>
    <row r="2377" spans="1:2" x14ac:dyDescent="0.3">
      <c r="A2377">
        <v>102</v>
      </c>
      <c r="B2377">
        <v>6.4</v>
      </c>
    </row>
    <row r="2378" spans="1:2" x14ac:dyDescent="0.3">
      <c r="A2378">
        <v>98</v>
      </c>
      <c r="B2378">
        <v>6.9</v>
      </c>
    </row>
    <row r="2379" spans="1:2" x14ac:dyDescent="0.3">
      <c r="A2379">
        <v>120</v>
      </c>
      <c r="B2379">
        <v>6.6</v>
      </c>
    </row>
    <row r="2380" spans="1:2" x14ac:dyDescent="0.3">
      <c r="A2380">
        <v>160</v>
      </c>
      <c r="B2380">
        <v>5.5</v>
      </c>
    </row>
    <row r="2381" spans="1:2" x14ac:dyDescent="0.3">
      <c r="A2381">
        <v>80</v>
      </c>
      <c r="B2381">
        <v>6.6</v>
      </c>
    </row>
    <row r="2382" spans="1:2" x14ac:dyDescent="0.3">
      <c r="A2382">
        <v>91</v>
      </c>
      <c r="B2382">
        <v>5.2</v>
      </c>
    </row>
    <row r="2383" spans="1:2" x14ac:dyDescent="0.3">
      <c r="A2383">
        <v>83</v>
      </c>
      <c r="B2383">
        <v>4.0999999999999996</v>
      </c>
    </row>
    <row r="2384" spans="1:2" x14ac:dyDescent="0.3">
      <c r="A2384">
        <v>102</v>
      </c>
      <c r="B2384">
        <v>6.8</v>
      </c>
    </row>
    <row r="2385" spans="1:2" x14ac:dyDescent="0.3">
      <c r="A2385">
        <v>122</v>
      </c>
      <c r="B2385">
        <v>6.5</v>
      </c>
    </row>
    <row r="2386" spans="1:2" x14ac:dyDescent="0.3">
      <c r="A2386">
        <v>110</v>
      </c>
      <c r="B2386">
        <v>7.6</v>
      </c>
    </row>
    <row r="2387" spans="1:2" x14ac:dyDescent="0.3">
      <c r="A2387">
        <v>126</v>
      </c>
      <c r="B2387">
        <v>7.4</v>
      </c>
    </row>
    <row r="2388" spans="1:2" x14ac:dyDescent="0.3">
      <c r="A2388">
        <v>136</v>
      </c>
      <c r="B2388">
        <v>7.7</v>
      </c>
    </row>
    <row r="2389" spans="1:2" x14ac:dyDescent="0.3">
      <c r="A2389">
        <v>120</v>
      </c>
      <c r="B2389">
        <v>7.1</v>
      </c>
    </row>
    <row r="2390" spans="1:2" x14ac:dyDescent="0.3">
      <c r="A2390">
        <v>108</v>
      </c>
      <c r="B2390">
        <v>6.3</v>
      </c>
    </row>
    <row r="2391" spans="1:2" x14ac:dyDescent="0.3">
      <c r="A2391">
        <v>126</v>
      </c>
      <c r="B2391">
        <v>7.6</v>
      </c>
    </row>
    <row r="2392" spans="1:2" x14ac:dyDescent="0.3">
      <c r="A2392">
        <v>128</v>
      </c>
      <c r="B2392">
        <v>8</v>
      </c>
    </row>
    <row r="2393" spans="1:2" x14ac:dyDescent="0.3">
      <c r="A2393">
        <v>113</v>
      </c>
      <c r="B2393">
        <v>7.3</v>
      </c>
    </row>
    <row r="2394" spans="1:2" x14ac:dyDescent="0.3">
      <c r="A2394">
        <v>89</v>
      </c>
      <c r="B2394">
        <v>7.6</v>
      </c>
    </row>
    <row r="2395" spans="1:2" x14ac:dyDescent="0.3">
      <c r="A2395">
        <v>129</v>
      </c>
      <c r="B2395">
        <v>7.8</v>
      </c>
    </row>
    <row r="2396" spans="1:2" x14ac:dyDescent="0.3">
      <c r="A2396">
        <v>94</v>
      </c>
      <c r="B2396">
        <v>6.5</v>
      </c>
    </row>
    <row r="2397" spans="1:2" x14ac:dyDescent="0.3">
      <c r="A2397">
        <v>106</v>
      </c>
      <c r="B2397">
        <v>6.4</v>
      </c>
    </row>
    <row r="2398" spans="1:2" x14ac:dyDescent="0.3">
      <c r="A2398">
        <v>100</v>
      </c>
      <c r="B2398">
        <v>8</v>
      </c>
    </row>
    <row r="2399" spans="1:2" x14ac:dyDescent="0.3">
      <c r="A2399">
        <v>89</v>
      </c>
      <c r="B2399">
        <v>4.8</v>
      </c>
    </row>
    <row r="2400" spans="1:2" x14ac:dyDescent="0.3">
      <c r="A2400">
        <v>94</v>
      </c>
      <c r="B2400">
        <v>7.8</v>
      </c>
    </row>
    <row r="2401" spans="1:2" x14ac:dyDescent="0.3">
      <c r="A2401">
        <v>83</v>
      </c>
      <c r="B2401">
        <v>5.9</v>
      </c>
    </row>
    <row r="2402" spans="1:2" x14ac:dyDescent="0.3">
      <c r="A2402">
        <v>111</v>
      </c>
      <c r="B2402">
        <v>5.4</v>
      </c>
    </row>
    <row r="2403" spans="1:2" x14ac:dyDescent="0.3">
      <c r="A2403">
        <v>80</v>
      </c>
      <c r="B2403">
        <v>3.3</v>
      </c>
    </row>
    <row r="2404" spans="1:2" x14ac:dyDescent="0.3">
      <c r="A2404">
        <v>112</v>
      </c>
      <c r="B2404">
        <v>8.1999999999999993</v>
      </c>
    </row>
    <row r="2405" spans="1:2" x14ac:dyDescent="0.3">
      <c r="A2405">
        <v>94</v>
      </c>
      <c r="B2405">
        <v>5.4</v>
      </c>
    </row>
    <row r="2406" spans="1:2" x14ac:dyDescent="0.3">
      <c r="A2406">
        <v>130</v>
      </c>
      <c r="B2406">
        <v>6.4</v>
      </c>
    </row>
    <row r="2407" spans="1:2" x14ac:dyDescent="0.3">
      <c r="A2407">
        <v>91</v>
      </c>
      <c r="B2407">
        <v>4.8</v>
      </c>
    </row>
    <row r="2408" spans="1:2" x14ac:dyDescent="0.3">
      <c r="A2408">
        <v>91</v>
      </c>
      <c r="B2408">
        <v>5.9</v>
      </c>
    </row>
    <row r="2409" spans="1:2" x14ac:dyDescent="0.3">
      <c r="A2409">
        <v>110</v>
      </c>
      <c r="B2409">
        <v>5.5</v>
      </c>
    </row>
    <row r="2410" spans="1:2" x14ac:dyDescent="0.3">
      <c r="A2410">
        <v>121</v>
      </c>
      <c r="B2410">
        <v>7.9</v>
      </c>
    </row>
    <row r="2411" spans="1:2" x14ac:dyDescent="0.3">
      <c r="A2411">
        <v>114</v>
      </c>
      <c r="B2411">
        <v>4.9000000000000004</v>
      </c>
    </row>
    <row r="2412" spans="1:2" x14ac:dyDescent="0.3">
      <c r="A2412">
        <v>96</v>
      </c>
      <c r="B2412">
        <v>7.2</v>
      </c>
    </row>
    <row r="2413" spans="1:2" x14ac:dyDescent="0.3">
      <c r="A2413">
        <v>100</v>
      </c>
      <c r="B2413">
        <v>6.7</v>
      </c>
    </row>
    <row r="2414" spans="1:2" x14ac:dyDescent="0.3">
      <c r="A2414">
        <v>94</v>
      </c>
      <c r="B2414">
        <v>5.3</v>
      </c>
    </row>
    <row r="2415" spans="1:2" x14ac:dyDescent="0.3">
      <c r="A2415">
        <v>109</v>
      </c>
      <c r="B2415">
        <v>7.2</v>
      </c>
    </row>
    <row r="2416" spans="1:2" x14ac:dyDescent="0.3">
      <c r="A2416">
        <v>107</v>
      </c>
      <c r="B2416">
        <v>5.0999999999999996</v>
      </c>
    </row>
    <row r="2417" spans="1:2" x14ac:dyDescent="0.3">
      <c r="A2417">
        <v>96</v>
      </c>
      <c r="B2417">
        <v>5.6</v>
      </c>
    </row>
    <row r="2418" spans="1:2" x14ac:dyDescent="0.3">
      <c r="A2418">
        <v>88</v>
      </c>
      <c r="B2418">
        <v>7.6</v>
      </c>
    </row>
    <row r="2419" spans="1:2" x14ac:dyDescent="0.3">
      <c r="A2419">
        <v>110</v>
      </c>
      <c r="B2419">
        <v>3.1</v>
      </c>
    </row>
    <row r="2420" spans="1:2" x14ac:dyDescent="0.3">
      <c r="A2420">
        <v>113</v>
      </c>
      <c r="B2420">
        <v>7.2</v>
      </c>
    </row>
    <row r="2421" spans="1:2" x14ac:dyDescent="0.3">
      <c r="A2421">
        <v>101</v>
      </c>
      <c r="B2421">
        <v>5.7</v>
      </c>
    </row>
    <row r="2422" spans="1:2" x14ac:dyDescent="0.3">
      <c r="A2422">
        <v>105</v>
      </c>
      <c r="B2422">
        <v>5.2</v>
      </c>
    </row>
    <row r="2423" spans="1:2" x14ac:dyDescent="0.3">
      <c r="A2423">
        <v>125</v>
      </c>
      <c r="B2423">
        <v>7.7</v>
      </c>
    </row>
    <row r="2424" spans="1:2" x14ac:dyDescent="0.3">
      <c r="A2424">
        <v>100</v>
      </c>
      <c r="B2424">
        <v>7</v>
      </c>
    </row>
    <row r="2425" spans="1:2" x14ac:dyDescent="0.3">
      <c r="A2425">
        <v>108</v>
      </c>
      <c r="B2425">
        <v>4.9000000000000004</v>
      </c>
    </row>
    <row r="2426" spans="1:2" x14ac:dyDescent="0.3">
      <c r="A2426">
        <v>112</v>
      </c>
      <c r="B2426">
        <v>6</v>
      </c>
    </row>
    <row r="2427" spans="1:2" x14ac:dyDescent="0.3">
      <c r="A2427">
        <v>112</v>
      </c>
      <c r="B2427">
        <v>6.6</v>
      </c>
    </row>
    <row r="2428" spans="1:2" x14ac:dyDescent="0.3">
      <c r="A2428">
        <v>95</v>
      </c>
      <c r="B2428">
        <v>6.8</v>
      </c>
    </row>
    <row r="2429" spans="1:2" x14ac:dyDescent="0.3">
      <c r="A2429">
        <v>110</v>
      </c>
      <c r="B2429">
        <v>7.2</v>
      </c>
    </row>
    <row r="2430" spans="1:2" x14ac:dyDescent="0.3">
      <c r="A2430">
        <v>118</v>
      </c>
      <c r="B2430">
        <v>7.2</v>
      </c>
    </row>
    <row r="2431" spans="1:2" x14ac:dyDescent="0.3">
      <c r="A2431">
        <v>97</v>
      </c>
      <c r="B2431">
        <v>2.8</v>
      </c>
    </row>
    <row r="2432" spans="1:2" x14ac:dyDescent="0.3">
      <c r="A2432">
        <v>120</v>
      </c>
      <c r="B2432">
        <v>6.6</v>
      </c>
    </row>
    <row r="2433" spans="1:2" x14ac:dyDescent="0.3">
      <c r="A2433">
        <v>135</v>
      </c>
      <c r="B2433">
        <v>6.7</v>
      </c>
    </row>
    <row r="2434" spans="1:2" x14ac:dyDescent="0.3">
      <c r="A2434">
        <v>101</v>
      </c>
      <c r="B2434">
        <v>7</v>
      </c>
    </row>
    <row r="2435" spans="1:2" x14ac:dyDescent="0.3">
      <c r="A2435">
        <v>92</v>
      </c>
      <c r="B2435">
        <v>4.4000000000000004</v>
      </c>
    </row>
    <row r="2436" spans="1:2" x14ac:dyDescent="0.3">
      <c r="A2436">
        <v>92</v>
      </c>
      <c r="B2436">
        <v>6.2</v>
      </c>
    </row>
    <row r="2437" spans="1:2" x14ac:dyDescent="0.3">
      <c r="A2437">
        <v>161</v>
      </c>
      <c r="B2437">
        <v>7.3</v>
      </c>
    </row>
    <row r="2438" spans="1:2" x14ac:dyDescent="0.3">
      <c r="A2438">
        <v>92</v>
      </c>
      <c r="B2438">
        <v>5.0999999999999996</v>
      </c>
    </row>
    <row r="2439" spans="1:2" x14ac:dyDescent="0.3">
      <c r="A2439">
        <v>93</v>
      </c>
      <c r="B2439">
        <v>8.1</v>
      </c>
    </row>
    <row r="2440" spans="1:2" x14ac:dyDescent="0.3">
      <c r="A2440">
        <v>110</v>
      </c>
      <c r="B2440">
        <v>6.7</v>
      </c>
    </row>
    <row r="2441" spans="1:2" x14ac:dyDescent="0.3">
      <c r="A2441">
        <v>122</v>
      </c>
      <c r="B2441">
        <v>6.6</v>
      </c>
    </row>
    <row r="2442" spans="1:2" x14ac:dyDescent="0.3">
      <c r="A2442">
        <v>91</v>
      </c>
      <c r="B2442">
        <v>4.5</v>
      </c>
    </row>
    <row r="2443" spans="1:2" x14ac:dyDescent="0.3">
      <c r="A2443">
        <v>93</v>
      </c>
      <c r="B2443">
        <v>5.9</v>
      </c>
    </row>
    <row r="2444" spans="1:2" x14ac:dyDescent="0.3">
      <c r="A2444">
        <v>94</v>
      </c>
      <c r="B2444">
        <v>6.6</v>
      </c>
    </row>
    <row r="2445" spans="1:2" x14ac:dyDescent="0.3">
      <c r="A2445">
        <v>95</v>
      </c>
      <c r="B2445">
        <v>6.5</v>
      </c>
    </row>
    <row r="2446" spans="1:2" x14ac:dyDescent="0.3">
      <c r="A2446">
        <v>105</v>
      </c>
      <c r="B2446">
        <v>7.3</v>
      </c>
    </row>
    <row r="2447" spans="1:2" x14ac:dyDescent="0.3">
      <c r="A2447">
        <v>103</v>
      </c>
      <c r="B2447">
        <v>7.5</v>
      </c>
    </row>
    <row r="2448" spans="1:2" x14ac:dyDescent="0.3">
      <c r="A2448">
        <v>102</v>
      </c>
      <c r="B2448">
        <v>5.9</v>
      </c>
    </row>
    <row r="2449" spans="1:2" x14ac:dyDescent="0.3">
      <c r="A2449">
        <v>116</v>
      </c>
      <c r="B2449">
        <v>7.4</v>
      </c>
    </row>
    <row r="2450" spans="1:2" x14ac:dyDescent="0.3">
      <c r="A2450">
        <v>110</v>
      </c>
      <c r="B2450">
        <v>6.9</v>
      </c>
    </row>
    <row r="2451" spans="1:2" x14ac:dyDescent="0.3">
      <c r="A2451">
        <v>120</v>
      </c>
      <c r="B2451">
        <v>7.9</v>
      </c>
    </row>
    <row r="2452" spans="1:2" x14ac:dyDescent="0.3">
      <c r="A2452">
        <v>122</v>
      </c>
      <c r="B2452">
        <v>8.4</v>
      </c>
    </row>
    <row r="2453" spans="1:2" x14ac:dyDescent="0.3">
      <c r="A2453">
        <v>118</v>
      </c>
      <c r="B2453">
        <v>8</v>
      </c>
    </row>
    <row r="2454" spans="1:2" x14ac:dyDescent="0.3">
      <c r="A2454">
        <v>107</v>
      </c>
      <c r="B2454">
        <v>6</v>
      </c>
    </row>
    <row r="2455" spans="1:2" x14ac:dyDescent="0.3">
      <c r="A2455">
        <v>102</v>
      </c>
      <c r="B2455">
        <v>6.8</v>
      </c>
    </row>
    <row r="2456" spans="1:2" x14ac:dyDescent="0.3">
      <c r="A2456">
        <v>154</v>
      </c>
      <c r="B2456">
        <v>7.8</v>
      </c>
    </row>
    <row r="2457" spans="1:2" x14ac:dyDescent="0.3">
      <c r="A2457">
        <v>141</v>
      </c>
      <c r="B2457">
        <v>6.1</v>
      </c>
    </row>
    <row r="2458" spans="1:2" x14ac:dyDescent="0.3">
      <c r="A2458">
        <v>114</v>
      </c>
      <c r="B2458">
        <v>8.1</v>
      </c>
    </row>
    <row r="2459" spans="1:2" x14ac:dyDescent="0.3">
      <c r="A2459">
        <v>109</v>
      </c>
      <c r="B2459">
        <v>6.1</v>
      </c>
    </row>
    <row r="2460" spans="1:2" x14ac:dyDescent="0.3">
      <c r="A2460">
        <v>94</v>
      </c>
      <c r="B2460">
        <v>6.2</v>
      </c>
    </row>
    <row r="2461" spans="1:2" x14ac:dyDescent="0.3">
      <c r="A2461">
        <v>100</v>
      </c>
      <c r="B2461">
        <v>6.2</v>
      </c>
    </row>
    <row r="2462" spans="1:2" x14ac:dyDescent="0.3">
      <c r="A2462">
        <v>101</v>
      </c>
      <c r="B2462">
        <v>7.9</v>
      </c>
    </row>
    <row r="2463" spans="1:2" x14ac:dyDescent="0.3">
      <c r="A2463">
        <v>98</v>
      </c>
      <c r="B2463">
        <v>7.4</v>
      </c>
    </row>
    <row r="2464" spans="1:2" x14ac:dyDescent="0.3">
      <c r="A2464">
        <v>102</v>
      </c>
      <c r="B2464">
        <v>6.6</v>
      </c>
    </row>
    <row r="2465" spans="1:2" x14ac:dyDescent="0.3">
      <c r="A2465">
        <v>94</v>
      </c>
      <c r="B2465">
        <v>7.3</v>
      </c>
    </row>
    <row r="2466" spans="1:2" x14ac:dyDescent="0.3">
      <c r="A2466">
        <v>92</v>
      </c>
      <c r="B2466">
        <v>7.5</v>
      </c>
    </row>
    <row r="2467" spans="1:2" x14ac:dyDescent="0.3">
      <c r="A2467">
        <v>113</v>
      </c>
      <c r="B2467">
        <v>5.6</v>
      </c>
    </row>
    <row r="2468" spans="1:2" x14ac:dyDescent="0.3">
      <c r="A2468">
        <v>115</v>
      </c>
      <c r="B2468">
        <v>7.3</v>
      </c>
    </row>
    <row r="2469" spans="1:2" x14ac:dyDescent="0.3">
      <c r="A2469">
        <v>95</v>
      </c>
      <c r="B2469">
        <v>6.4</v>
      </c>
    </row>
    <row r="2470" spans="1:2" x14ac:dyDescent="0.3">
      <c r="A2470">
        <v>87</v>
      </c>
      <c r="B2470">
        <v>5</v>
      </c>
    </row>
    <row r="2471" spans="1:2" x14ac:dyDescent="0.3">
      <c r="A2471">
        <v>88</v>
      </c>
      <c r="B2471">
        <v>5.4</v>
      </c>
    </row>
    <row r="2472" spans="1:2" x14ac:dyDescent="0.3">
      <c r="A2472">
        <v>183</v>
      </c>
      <c r="B2472">
        <v>8.1999999999999993</v>
      </c>
    </row>
    <row r="2473" spans="1:2" x14ac:dyDescent="0.3">
      <c r="A2473">
        <v>97</v>
      </c>
      <c r="B2473">
        <v>7.1</v>
      </c>
    </row>
    <row r="2474" spans="1:2" x14ac:dyDescent="0.3">
      <c r="A2474">
        <v>94</v>
      </c>
      <c r="B2474">
        <v>5.3</v>
      </c>
    </row>
    <row r="2475" spans="1:2" x14ac:dyDescent="0.3">
      <c r="A2475">
        <v>112</v>
      </c>
      <c r="B2475">
        <v>6.5</v>
      </c>
    </row>
    <row r="2476" spans="1:2" x14ac:dyDescent="0.3">
      <c r="A2476">
        <v>98</v>
      </c>
      <c r="B2476">
        <v>6.2</v>
      </c>
    </row>
    <row r="2477" spans="1:2" x14ac:dyDescent="0.3">
      <c r="A2477">
        <v>104</v>
      </c>
      <c r="B2477">
        <v>6.4</v>
      </c>
    </row>
    <row r="2478" spans="1:2" x14ac:dyDescent="0.3">
      <c r="A2478">
        <v>120</v>
      </c>
      <c r="B2478">
        <v>6.9</v>
      </c>
    </row>
    <row r="2479" spans="1:2" x14ac:dyDescent="0.3">
      <c r="A2479">
        <v>99</v>
      </c>
      <c r="B2479">
        <v>5.7</v>
      </c>
    </row>
    <row r="2480" spans="1:2" x14ac:dyDescent="0.3">
      <c r="A2480">
        <v>109</v>
      </c>
      <c r="B2480">
        <v>7.7</v>
      </c>
    </row>
    <row r="2481" spans="1:2" x14ac:dyDescent="0.3">
      <c r="A2481">
        <v>105</v>
      </c>
      <c r="B2481">
        <v>5.4</v>
      </c>
    </row>
    <row r="2482" spans="1:2" x14ac:dyDescent="0.3">
      <c r="A2482">
        <v>106</v>
      </c>
      <c r="B2482">
        <v>5.6</v>
      </c>
    </row>
    <row r="2483" spans="1:2" x14ac:dyDescent="0.3">
      <c r="A2483">
        <v>123</v>
      </c>
      <c r="B2483">
        <v>7.7</v>
      </c>
    </row>
    <row r="2484" spans="1:2" x14ac:dyDescent="0.3">
      <c r="A2484">
        <v>86</v>
      </c>
      <c r="B2484">
        <v>5.0999999999999996</v>
      </c>
    </row>
    <row r="2485" spans="1:2" x14ac:dyDescent="0.3">
      <c r="A2485">
        <v>120</v>
      </c>
      <c r="B2485">
        <v>6.8</v>
      </c>
    </row>
    <row r="2486" spans="1:2" x14ac:dyDescent="0.3">
      <c r="A2486">
        <v>227</v>
      </c>
      <c r="B2486">
        <v>8.4</v>
      </c>
    </row>
    <row r="2487" spans="1:2" x14ac:dyDescent="0.3">
      <c r="A2487">
        <v>119</v>
      </c>
      <c r="B2487">
        <v>4.9000000000000004</v>
      </c>
    </row>
    <row r="2488" spans="1:2" x14ac:dyDescent="0.3">
      <c r="A2488">
        <v>115</v>
      </c>
      <c r="B2488">
        <v>7.1</v>
      </c>
    </row>
    <row r="2489" spans="1:2" x14ac:dyDescent="0.3">
      <c r="A2489">
        <v>114</v>
      </c>
      <c r="B2489">
        <v>6.6</v>
      </c>
    </row>
    <row r="2490" spans="1:2" x14ac:dyDescent="0.3">
      <c r="A2490">
        <v>90</v>
      </c>
      <c r="B2490">
        <v>6.1</v>
      </c>
    </row>
    <row r="2491" spans="1:2" x14ac:dyDescent="0.3">
      <c r="A2491">
        <v>94</v>
      </c>
      <c r="B2491">
        <v>4.0999999999999996</v>
      </c>
    </row>
    <row r="2492" spans="1:2" x14ac:dyDescent="0.3">
      <c r="A2492">
        <v>106</v>
      </c>
      <c r="B2492">
        <v>5.8</v>
      </c>
    </row>
    <row r="2493" spans="1:2" x14ac:dyDescent="0.3">
      <c r="A2493">
        <v>98</v>
      </c>
      <c r="B2493">
        <v>8.1</v>
      </c>
    </row>
    <row r="2494" spans="1:2" x14ac:dyDescent="0.3">
      <c r="A2494">
        <v>126</v>
      </c>
      <c r="B2494">
        <v>7.6</v>
      </c>
    </row>
    <row r="2495" spans="1:2" x14ac:dyDescent="0.3">
      <c r="A2495">
        <v>100</v>
      </c>
      <c r="B2495">
        <v>7.8</v>
      </c>
    </row>
    <row r="2496" spans="1:2" x14ac:dyDescent="0.3">
      <c r="A2496">
        <v>89</v>
      </c>
      <c r="B2496">
        <v>4.5999999999999996</v>
      </c>
    </row>
    <row r="2497" spans="1:2" x14ac:dyDescent="0.3">
      <c r="A2497">
        <v>111</v>
      </c>
      <c r="B2497">
        <v>6</v>
      </c>
    </row>
    <row r="2498" spans="1:2" x14ac:dyDescent="0.3">
      <c r="A2498">
        <v>100</v>
      </c>
      <c r="B2498">
        <v>7</v>
      </c>
    </row>
    <row r="2499" spans="1:2" x14ac:dyDescent="0.3">
      <c r="A2499">
        <v>115</v>
      </c>
      <c r="B2499">
        <v>6.7</v>
      </c>
    </row>
    <row r="2500" spans="1:2" x14ac:dyDescent="0.3">
      <c r="A2500">
        <v>106</v>
      </c>
      <c r="B2500">
        <v>6.4</v>
      </c>
    </row>
    <row r="2501" spans="1:2" x14ac:dyDescent="0.3">
      <c r="A2501">
        <v>124</v>
      </c>
      <c r="B2501">
        <v>7.2</v>
      </c>
    </row>
    <row r="2502" spans="1:2" x14ac:dyDescent="0.3">
      <c r="A2502">
        <v>107</v>
      </c>
      <c r="B2502">
        <v>7.4</v>
      </c>
    </row>
    <row r="2503" spans="1:2" x14ac:dyDescent="0.3">
      <c r="A2503">
        <v>99</v>
      </c>
      <c r="B2503">
        <v>4.8</v>
      </c>
    </row>
    <row r="2504" spans="1:2" x14ac:dyDescent="0.3">
      <c r="A2504">
        <v>90</v>
      </c>
      <c r="B2504">
        <v>4</v>
      </c>
    </row>
    <row r="2505" spans="1:2" x14ac:dyDescent="0.3">
      <c r="A2505">
        <v>101</v>
      </c>
      <c r="B2505">
        <v>6.2</v>
      </c>
    </row>
    <row r="2506" spans="1:2" x14ac:dyDescent="0.3">
      <c r="A2506">
        <v>119</v>
      </c>
      <c r="B2506">
        <v>7.7</v>
      </c>
    </row>
    <row r="2507" spans="1:2" x14ac:dyDescent="0.3">
      <c r="A2507">
        <v>103</v>
      </c>
      <c r="B2507">
        <v>6.7</v>
      </c>
    </row>
    <row r="2508" spans="1:2" x14ac:dyDescent="0.3">
      <c r="A2508">
        <v>134</v>
      </c>
      <c r="B2508">
        <v>7.9</v>
      </c>
    </row>
    <row r="2509" spans="1:2" x14ac:dyDescent="0.3">
      <c r="A2509">
        <v>155</v>
      </c>
      <c r="B2509">
        <v>7.9</v>
      </c>
    </row>
    <row r="2510" spans="1:2" x14ac:dyDescent="0.3">
      <c r="A2510">
        <v>94</v>
      </c>
      <c r="B2510">
        <v>5.5</v>
      </c>
    </row>
    <row r="2511" spans="1:2" x14ac:dyDescent="0.3">
      <c r="A2511">
        <v>95</v>
      </c>
      <c r="B2511">
        <v>6.2</v>
      </c>
    </row>
    <row r="2512" spans="1:2" x14ac:dyDescent="0.3">
      <c r="A2512">
        <v>89</v>
      </c>
      <c r="B2512">
        <v>5.0999999999999996</v>
      </c>
    </row>
    <row r="2513" spans="1:2" x14ac:dyDescent="0.3">
      <c r="A2513">
        <v>97</v>
      </c>
      <c r="B2513">
        <v>4.0999999999999996</v>
      </c>
    </row>
    <row r="2514" spans="1:2" x14ac:dyDescent="0.3">
      <c r="A2514">
        <v>90</v>
      </c>
      <c r="B2514">
        <v>6.7</v>
      </c>
    </row>
    <row r="2515" spans="1:2" x14ac:dyDescent="0.3">
      <c r="A2515">
        <v>92</v>
      </c>
      <c r="B2515">
        <v>4.7</v>
      </c>
    </row>
    <row r="2516" spans="1:2" x14ac:dyDescent="0.3">
      <c r="A2516">
        <v>100</v>
      </c>
      <c r="B2516">
        <v>6.4</v>
      </c>
    </row>
    <row r="2517" spans="1:2" x14ac:dyDescent="0.3">
      <c r="A2517">
        <v>117</v>
      </c>
      <c r="B2517">
        <v>6.3</v>
      </c>
    </row>
    <row r="2518" spans="1:2" x14ac:dyDescent="0.3">
      <c r="A2518">
        <v>84</v>
      </c>
      <c r="B2518">
        <v>5.5</v>
      </c>
    </row>
    <row r="2519" spans="1:2" x14ac:dyDescent="0.3">
      <c r="A2519">
        <v>140</v>
      </c>
      <c r="B2519">
        <v>7.3</v>
      </c>
    </row>
    <row r="2520" spans="1:2" x14ac:dyDescent="0.3">
      <c r="A2520">
        <v>108</v>
      </c>
      <c r="B2520">
        <v>6.3</v>
      </c>
    </row>
    <row r="2521" spans="1:2" x14ac:dyDescent="0.3">
      <c r="A2521">
        <v>109</v>
      </c>
      <c r="B2521">
        <v>4.9000000000000004</v>
      </c>
    </row>
    <row r="2522" spans="1:2" x14ac:dyDescent="0.3">
      <c r="A2522">
        <v>131</v>
      </c>
      <c r="B2522">
        <v>7.6</v>
      </c>
    </row>
    <row r="2523" spans="1:2" x14ac:dyDescent="0.3">
      <c r="A2523">
        <v>114</v>
      </c>
      <c r="B2523">
        <v>6</v>
      </c>
    </row>
    <row r="2524" spans="1:2" x14ac:dyDescent="0.3">
      <c r="A2524">
        <v>97</v>
      </c>
      <c r="B2524">
        <v>6.2</v>
      </c>
    </row>
    <row r="2525" spans="1:2" x14ac:dyDescent="0.3">
      <c r="A2525">
        <v>122</v>
      </c>
      <c r="B2525">
        <v>6.8</v>
      </c>
    </row>
    <row r="2526" spans="1:2" x14ac:dyDescent="0.3">
      <c r="A2526">
        <v>87</v>
      </c>
      <c r="B2526">
        <v>4.5</v>
      </c>
    </row>
    <row r="2527" spans="1:2" x14ac:dyDescent="0.3">
      <c r="A2527">
        <v>85</v>
      </c>
      <c r="B2527">
        <v>5.7</v>
      </c>
    </row>
    <row r="2528" spans="1:2" x14ac:dyDescent="0.3">
      <c r="A2528">
        <v>101</v>
      </c>
      <c r="B2528">
        <v>4.5999999999999996</v>
      </c>
    </row>
    <row r="2529" spans="1:2" x14ac:dyDescent="0.3">
      <c r="A2529">
        <v>121</v>
      </c>
      <c r="B2529">
        <v>6.2</v>
      </c>
    </row>
    <row r="2530" spans="1:2" x14ac:dyDescent="0.3">
      <c r="A2530">
        <v>107</v>
      </c>
      <c r="B2530">
        <v>7</v>
      </c>
    </row>
    <row r="2531" spans="1:2" x14ac:dyDescent="0.3">
      <c r="A2531">
        <v>111</v>
      </c>
      <c r="B2531">
        <v>6.9</v>
      </c>
    </row>
    <row r="2532" spans="1:2" x14ac:dyDescent="0.3">
      <c r="A2532">
        <v>97</v>
      </c>
      <c r="B2532">
        <v>6.7</v>
      </c>
    </row>
    <row r="2533" spans="1:2" x14ac:dyDescent="0.3">
      <c r="A2533">
        <v>97</v>
      </c>
      <c r="B2533">
        <v>5.6</v>
      </c>
    </row>
    <row r="2534" spans="1:2" x14ac:dyDescent="0.3">
      <c r="A2534">
        <v>125</v>
      </c>
      <c r="B2534">
        <v>6.6</v>
      </c>
    </row>
    <row r="2535" spans="1:2" x14ac:dyDescent="0.3">
      <c r="A2535">
        <v>124</v>
      </c>
      <c r="B2535">
        <v>6.4</v>
      </c>
    </row>
    <row r="2536" spans="1:2" x14ac:dyDescent="0.3">
      <c r="A2536">
        <v>76</v>
      </c>
      <c r="B2536">
        <v>2.8</v>
      </c>
    </row>
    <row r="2537" spans="1:2" x14ac:dyDescent="0.3">
      <c r="A2537">
        <v>107</v>
      </c>
      <c r="B2537">
        <v>5.4</v>
      </c>
    </row>
    <row r="2538" spans="1:2" x14ac:dyDescent="0.3">
      <c r="A2538">
        <v>91</v>
      </c>
      <c r="B2538">
        <v>5</v>
      </c>
    </row>
    <row r="2539" spans="1:2" x14ac:dyDescent="0.3">
      <c r="A2539">
        <v>96</v>
      </c>
      <c r="B2539">
        <v>5.0999999999999996</v>
      </c>
    </row>
    <row r="2540" spans="1:2" x14ac:dyDescent="0.3">
      <c r="A2540">
        <v>142</v>
      </c>
      <c r="B2540">
        <v>8</v>
      </c>
    </row>
    <row r="2541" spans="1:2" x14ac:dyDescent="0.3">
      <c r="A2541">
        <v>103</v>
      </c>
      <c r="B2541">
        <v>5.9</v>
      </c>
    </row>
    <row r="2542" spans="1:2" x14ac:dyDescent="0.3">
      <c r="A2542">
        <v>117</v>
      </c>
      <c r="B2542">
        <v>8.1999999999999993</v>
      </c>
    </row>
    <row r="2543" spans="1:2" x14ac:dyDescent="0.3">
      <c r="A2543">
        <v>116</v>
      </c>
      <c r="B2543">
        <v>7</v>
      </c>
    </row>
    <row r="2544" spans="1:2" x14ac:dyDescent="0.3">
      <c r="A2544">
        <v>118</v>
      </c>
      <c r="B2544">
        <v>6.6</v>
      </c>
    </row>
    <row r="2545" spans="1:2" x14ac:dyDescent="0.3">
      <c r="A2545">
        <v>108</v>
      </c>
      <c r="B2545">
        <v>6.7</v>
      </c>
    </row>
    <row r="2546" spans="1:2" x14ac:dyDescent="0.3">
      <c r="A2546">
        <v>94</v>
      </c>
      <c r="B2546">
        <v>5.5</v>
      </c>
    </row>
    <row r="2547" spans="1:2" x14ac:dyDescent="0.3">
      <c r="A2547">
        <v>97</v>
      </c>
      <c r="B2547">
        <v>4.9000000000000004</v>
      </c>
    </row>
    <row r="2548" spans="1:2" x14ac:dyDescent="0.3">
      <c r="A2548">
        <v>97</v>
      </c>
      <c r="B2548">
        <v>6.9</v>
      </c>
    </row>
    <row r="2549" spans="1:2" x14ac:dyDescent="0.3">
      <c r="A2549">
        <v>91</v>
      </c>
      <c r="B2549">
        <v>5.6</v>
      </c>
    </row>
    <row r="2550" spans="1:2" x14ac:dyDescent="0.3">
      <c r="A2550">
        <v>107</v>
      </c>
      <c r="B2550">
        <v>8</v>
      </c>
    </row>
    <row r="2551" spans="1:2" x14ac:dyDescent="0.3">
      <c r="A2551">
        <v>95</v>
      </c>
      <c r="B2551">
        <v>5.3</v>
      </c>
    </row>
    <row r="2552" spans="1:2" x14ac:dyDescent="0.3">
      <c r="A2552">
        <v>102</v>
      </c>
      <c r="B2552">
        <v>6.2</v>
      </c>
    </row>
    <row r="2553" spans="1:2" x14ac:dyDescent="0.3">
      <c r="A2553">
        <v>88</v>
      </c>
      <c r="B2553">
        <v>5.3</v>
      </c>
    </row>
    <row r="2554" spans="1:2" x14ac:dyDescent="0.3">
      <c r="A2554">
        <v>106</v>
      </c>
      <c r="B2554">
        <v>6.6</v>
      </c>
    </row>
    <row r="2555" spans="1:2" x14ac:dyDescent="0.3">
      <c r="A2555">
        <v>92</v>
      </c>
      <c r="B2555">
        <v>7.2</v>
      </c>
    </row>
    <row r="2556" spans="1:2" x14ac:dyDescent="0.3">
      <c r="A2556">
        <v>105</v>
      </c>
      <c r="B2556">
        <v>4.5999999999999996</v>
      </c>
    </row>
    <row r="2557" spans="1:2" x14ac:dyDescent="0.3">
      <c r="A2557">
        <v>107</v>
      </c>
      <c r="B2557">
        <v>7.5</v>
      </c>
    </row>
    <row r="2558" spans="1:2" x14ac:dyDescent="0.3">
      <c r="A2558">
        <v>120</v>
      </c>
      <c r="B2558">
        <v>6.5</v>
      </c>
    </row>
    <row r="2559" spans="1:2" x14ac:dyDescent="0.3">
      <c r="A2559">
        <v>103</v>
      </c>
      <c r="B2559">
        <v>7.6</v>
      </c>
    </row>
    <row r="2560" spans="1:2" x14ac:dyDescent="0.3">
      <c r="A2560">
        <v>92</v>
      </c>
      <c r="B2560">
        <v>6.2</v>
      </c>
    </row>
    <row r="2561" spans="1:2" x14ac:dyDescent="0.3">
      <c r="A2561">
        <v>147</v>
      </c>
      <c r="B2561">
        <v>8</v>
      </c>
    </row>
    <row r="2562" spans="1:2" x14ac:dyDescent="0.3">
      <c r="A2562">
        <v>98</v>
      </c>
      <c r="B2562">
        <v>6.3</v>
      </c>
    </row>
    <row r="2563" spans="1:2" x14ac:dyDescent="0.3">
      <c r="A2563">
        <v>103</v>
      </c>
      <c r="B2563">
        <v>7.2</v>
      </c>
    </row>
    <row r="2564" spans="1:2" x14ac:dyDescent="0.3">
      <c r="A2564">
        <v>111</v>
      </c>
      <c r="B2564">
        <v>6.7</v>
      </c>
    </row>
    <row r="2565" spans="1:2" x14ac:dyDescent="0.3">
      <c r="A2565">
        <v>98</v>
      </c>
      <c r="B2565">
        <v>5.3</v>
      </c>
    </row>
    <row r="2566" spans="1:2" x14ac:dyDescent="0.3">
      <c r="A2566">
        <v>111</v>
      </c>
      <c r="B2566">
        <v>6.3</v>
      </c>
    </row>
    <row r="2567" spans="1:2" x14ac:dyDescent="0.3">
      <c r="A2567">
        <v>111</v>
      </c>
      <c r="B2567">
        <v>6.5</v>
      </c>
    </row>
    <row r="2568" spans="1:2" x14ac:dyDescent="0.3">
      <c r="A2568">
        <v>145</v>
      </c>
      <c r="B2568">
        <v>8.3000000000000007</v>
      </c>
    </row>
    <row r="2569" spans="1:2" x14ac:dyDescent="0.3">
      <c r="A2569">
        <v>84</v>
      </c>
      <c r="B2569">
        <v>7.2</v>
      </c>
    </row>
    <row r="2570" spans="1:2" x14ac:dyDescent="0.3">
      <c r="A2570">
        <v>115</v>
      </c>
      <c r="B2570">
        <v>6.8</v>
      </c>
    </row>
    <row r="2571" spans="1:2" x14ac:dyDescent="0.3">
      <c r="A2571">
        <v>105</v>
      </c>
      <c r="B2571">
        <v>6.4</v>
      </c>
    </row>
    <row r="2572" spans="1:2" x14ac:dyDescent="0.3">
      <c r="A2572">
        <v>98</v>
      </c>
      <c r="B2572">
        <v>6.9</v>
      </c>
    </row>
    <row r="2573" spans="1:2" x14ac:dyDescent="0.3">
      <c r="A2573">
        <v>110</v>
      </c>
      <c r="B2573">
        <v>6.2</v>
      </c>
    </row>
    <row r="2574" spans="1:2" x14ac:dyDescent="0.3">
      <c r="A2574">
        <v>88</v>
      </c>
      <c r="B2574">
        <v>5.6</v>
      </c>
    </row>
    <row r="2575" spans="1:2" x14ac:dyDescent="0.3">
      <c r="A2575">
        <v>103</v>
      </c>
      <c r="B2575">
        <v>6.1</v>
      </c>
    </row>
    <row r="2576" spans="1:2" x14ac:dyDescent="0.3">
      <c r="A2576">
        <v>104</v>
      </c>
      <c r="B2576">
        <v>6</v>
      </c>
    </row>
    <row r="2577" spans="1:2" x14ac:dyDescent="0.3">
      <c r="A2577">
        <v>90</v>
      </c>
      <c r="B2577">
        <v>5.0999999999999996</v>
      </c>
    </row>
    <row r="2578" spans="1:2" x14ac:dyDescent="0.3">
      <c r="A2578">
        <v>105</v>
      </c>
      <c r="B2578">
        <v>4.5</v>
      </c>
    </row>
    <row r="2579" spans="1:2" x14ac:dyDescent="0.3">
      <c r="A2579">
        <v>93</v>
      </c>
      <c r="B2579">
        <v>5.9</v>
      </c>
    </row>
    <row r="2580" spans="1:2" x14ac:dyDescent="0.3">
      <c r="A2580">
        <v>85</v>
      </c>
      <c r="B2580">
        <v>5.8</v>
      </c>
    </row>
    <row r="2581" spans="1:2" x14ac:dyDescent="0.3">
      <c r="A2581">
        <v>109</v>
      </c>
      <c r="B2581">
        <v>6.1</v>
      </c>
    </row>
    <row r="2582" spans="1:2" x14ac:dyDescent="0.3">
      <c r="A2582">
        <v>105</v>
      </c>
      <c r="B2582">
        <v>4.9000000000000004</v>
      </c>
    </row>
    <row r="2583" spans="1:2" x14ac:dyDescent="0.3">
      <c r="A2583">
        <v>119</v>
      </c>
      <c r="B2583">
        <v>7.1</v>
      </c>
    </row>
    <row r="2584" spans="1:2" x14ac:dyDescent="0.3">
      <c r="A2584">
        <v>124</v>
      </c>
      <c r="B2584">
        <v>6.6</v>
      </c>
    </row>
    <row r="2585" spans="1:2" x14ac:dyDescent="0.3">
      <c r="A2585">
        <v>101</v>
      </c>
      <c r="B2585">
        <v>8.1</v>
      </c>
    </row>
    <row r="2586" spans="1:2" x14ac:dyDescent="0.3">
      <c r="A2586">
        <v>115</v>
      </c>
      <c r="B2586">
        <v>5.7</v>
      </c>
    </row>
    <row r="2587" spans="1:2" x14ac:dyDescent="0.3">
      <c r="A2587">
        <v>120</v>
      </c>
      <c r="B2587">
        <v>6.8</v>
      </c>
    </row>
    <row r="2588" spans="1:2" x14ac:dyDescent="0.3">
      <c r="A2588">
        <v>111</v>
      </c>
      <c r="B2588">
        <v>7.5</v>
      </c>
    </row>
    <row r="2589" spans="1:2" x14ac:dyDescent="0.3">
      <c r="A2589">
        <v>94</v>
      </c>
      <c r="B2589">
        <v>6.2</v>
      </c>
    </row>
    <row r="2590" spans="1:2" x14ac:dyDescent="0.3">
      <c r="A2590">
        <v>131</v>
      </c>
      <c r="B2590">
        <v>8.3000000000000007</v>
      </c>
    </row>
    <row r="2591" spans="1:2" x14ac:dyDescent="0.3">
      <c r="A2591">
        <v>139</v>
      </c>
      <c r="B2591">
        <v>7.4</v>
      </c>
    </row>
    <row r="2592" spans="1:2" x14ac:dyDescent="0.3">
      <c r="A2592">
        <v>120</v>
      </c>
      <c r="B2592">
        <v>8</v>
      </c>
    </row>
    <row r="2593" spans="1:2" x14ac:dyDescent="0.3">
      <c r="A2593">
        <v>119</v>
      </c>
      <c r="B2593">
        <v>6.9</v>
      </c>
    </row>
    <row r="2594" spans="1:2" x14ac:dyDescent="0.3">
      <c r="A2594">
        <v>125</v>
      </c>
      <c r="B2594">
        <v>6.9</v>
      </c>
    </row>
    <row r="2595" spans="1:2" x14ac:dyDescent="0.3">
      <c r="A2595">
        <v>108</v>
      </c>
      <c r="B2595">
        <v>5.5</v>
      </c>
    </row>
    <row r="2596" spans="1:2" x14ac:dyDescent="0.3">
      <c r="A2596">
        <v>101</v>
      </c>
      <c r="B2596">
        <v>5.7</v>
      </c>
    </row>
    <row r="2597" spans="1:2" x14ac:dyDescent="0.3">
      <c r="A2597">
        <v>145</v>
      </c>
      <c r="B2597">
        <v>7.2</v>
      </c>
    </row>
    <row r="2598" spans="1:2" x14ac:dyDescent="0.3">
      <c r="A2598">
        <v>98</v>
      </c>
      <c r="B2598">
        <v>6.9</v>
      </c>
    </row>
    <row r="2599" spans="1:2" x14ac:dyDescent="0.3">
      <c r="A2599">
        <v>101</v>
      </c>
      <c r="B2599">
        <v>5.5</v>
      </c>
    </row>
    <row r="2600" spans="1:2" x14ac:dyDescent="0.3">
      <c r="A2600">
        <v>92</v>
      </c>
      <c r="B2600">
        <v>5.9</v>
      </c>
    </row>
    <row r="2601" spans="1:2" x14ac:dyDescent="0.3">
      <c r="A2601">
        <v>93</v>
      </c>
      <c r="B2601">
        <v>7.7</v>
      </c>
    </row>
    <row r="2602" spans="1:2" x14ac:dyDescent="0.3">
      <c r="A2602">
        <v>109</v>
      </c>
      <c r="B2602">
        <v>5.2</v>
      </c>
    </row>
    <row r="2603" spans="1:2" x14ac:dyDescent="0.3">
      <c r="A2603">
        <v>123</v>
      </c>
      <c r="B2603">
        <v>7.1</v>
      </c>
    </row>
    <row r="2604" spans="1:2" x14ac:dyDescent="0.3">
      <c r="A2604">
        <v>99</v>
      </c>
      <c r="B2604">
        <v>5.5</v>
      </c>
    </row>
    <row r="2605" spans="1:2" x14ac:dyDescent="0.3">
      <c r="A2605">
        <v>119</v>
      </c>
      <c r="B2605">
        <v>7.7</v>
      </c>
    </row>
    <row r="2606" spans="1:2" x14ac:dyDescent="0.3">
      <c r="A2606">
        <v>107</v>
      </c>
      <c r="B2606">
        <v>6.7</v>
      </c>
    </row>
    <row r="2607" spans="1:2" x14ac:dyDescent="0.3">
      <c r="A2607">
        <v>81</v>
      </c>
      <c r="B2607">
        <v>5</v>
      </c>
    </row>
    <row r="2608" spans="1:2" x14ac:dyDescent="0.3">
      <c r="A2608">
        <v>105</v>
      </c>
      <c r="B2608">
        <v>6.4</v>
      </c>
    </row>
    <row r="2609" spans="1:2" x14ac:dyDescent="0.3">
      <c r="A2609">
        <v>82</v>
      </c>
      <c r="B2609">
        <v>6.6</v>
      </c>
    </row>
    <row r="2610" spans="1:2" x14ac:dyDescent="0.3">
      <c r="A2610">
        <v>109</v>
      </c>
      <c r="B2610">
        <v>5.9</v>
      </c>
    </row>
    <row r="2611" spans="1:2" x14ac:dyDescent="0.3">
      <c r="A2611">
        <v>95</v>
      </c>
      <c r="B2611">
        <v>5.7</v>
      </c>
    </row>
    <row r="2612" spans="1:2" x14ac:dyDescent="0.3">
      <c r="A2612">
        <v>100</v>
      </c>
      <c r="B2612">
        <v>4.5</v>
      </c>
    </row>
    <row r="2613" spans="1:2" x14ac:dyDescent="0.3">
      <c r="A2613">
        <v>118</v>
      </c>
      <c r="B2613">
        <v>3.7</v>
      </c>
    </row>
    <row r="2614" spans="1:2" x14ac:dyDescent="0.3">
      <c r="A2614">
        <v>91</v>
      </c>
      <c r="B2614">
        <v>5</v>
      </c>
    </row>
    <row r="2615" spans="1:2" x14ac:dyDescent="0.3">
      <c r="A2615">
        <v>90</v>
      </c>
      <c r="B2615">
        <v>4.5999999999999996</v>
      </c>
    </row>
    <row r="2616" spans="1:2" x14ac:dyDescent="0.3">
      <c r="A2616">
        <v>108</v>
      </c>
      <c r="B2616">
        <v>6.5</v>
      </c>
    </row>
    <row r="2617" spans="1:2" x14ac:dyDescent="0.3">
      <c r="A2617">
        <v>103</v>
      </c>
      <c r="B2617">
        <v>4.9000000000000004</v>
      </c>
    </row>
    <row r="2618" spans="1:2" x14ac:dyDescent="0.3">
      <c r="A2618">
        <v>96</v>
      </c>
      <c r="B2618">
        <v>6</v>
      </c>
    </row>
    <row r="2619" spans="1:2" x14ac:dyDescent="0.3">
      <c r="A2619">
        <v>117</v>
      </c>
      <c r="B2619">
        <v>6.9</v>
      </c>
    </row>
    <row r="2620" spans="1:2" x14ac:dyDescent="0.3">
      <c r="A2620">
        <v>93</v>
      </c>
      <c r="B2620">
        <v>5.7</v>
      </c>
    </row>
    <row r="2621" spans="1:2" x14ac:dyDescent="0.3">
      <c r="A2621">
        <v>136</v>
      </c>
      <c r="B2621">
        <v>6.7</v>
      </c>
    </row>
    <row r="2622" spans="1:2" x14ac:dyDescent="0.3">
      <c r="A2622">
        <v>115</v>
      </c>
      <c r="B2622">
        <v>6.9</v>
      </c>
    </row>
    <row r="2623" spans="1:2" x14ac:dyDescent="0.3">
      <c r="A2623">
        <v>85</v>
      </c>
      <c r="B2623">
        <v>4.4000000000000004</v>
      </c>
    </row>
    <row r="2624" spans="1:2" x14ac:dyDescent="0.3">
      <c r="A2624">
        <v>88</v>
      </c>
      <c r="B2624">
        <v>5.4</v>
      </c>
    </row>
    <row r="2625" spans="1:2" x14ac:dyDescent="0.3">
      <c r="A2625">
        <v>112</v>
      </c>
      <c r="B2625">
        <v>7</v>
      </c>
    </row>
    <row r="2626" spans="1:2" x14ac:dyDescent="0.3">
      <c r="A2626">
        <v>86</v>
      </c>
      <c r="B2626">
        <v>5.4</v>
      </c>
    </row>
    <row r="2627" spans="1:2" x14ac:dyDescent="0.3">
      <c r="A2627">
        <v>86</v>
      </c>
      <c r="B2627">
        <v>5.4</v>
      </c>
    </row>
    <row r="2628" spans="1:2" x14ac:dyDescent="0.3">
      <c r="A2628">
        <v>137</v>
      </c>
      <c r="B2628">
        <v>7.6</v>
      </c>
    </row>
    <row r="2629" spans="1:2" x14ac:dyDescent="0.3">
      <c r="A2629">
        <v>90</v>
      </c>
      <c r="B2629">
        <v>5.9</v>
      </c>
    </row>
    <row r="2630" spans="1:2" x14ac:dyDescent="0.3">
      <c r="A2630">
        <v>107</v>
      </c>
      <c r="B2630">
        <v>6.6</v>
      </c>
    </row>
    <row r="2631" spans="1:2" x14ac:dyDescent="0.3">
      <c r="A2631">
        <v>98</v>
      </c>
      <c r="B2631">
        <v>6.7</v>
      </c>
    </row>
    <row r="2632" spans="1:2" x14ac:dyDescent="0.3">
      <c r="A2632">
        <v>84</v>
      </c>
      <c r="B2632">
        <v>3.9</v>
      </c>
    </row>
    <row r="2633" spans="1:2" x14ac:dyDescent="0.3">
      <c r="A2633">
        <v>139</v>
      </c>
      <c r="B2633">
        <v>5.7</v>
      </c>
    </row>
    <row r="2634" spans="1:2" x14ac:dyDescent="0.3">
      <c r="A2634">
        <v>127</v>
      </c>
      <c r="B2634">
        <v>6.5</v>
      </c>
    </row>
    <row r="2635" spans="1:2" x14ac:dyDescent="0.3">
      <c r="A2635">
        <v>150</v>
      </c>
      <c r="B2635">
        <v>6.8</v>
      </c>
    </row>
    <row r="2636" spans="1:2" x14ac:dyDescent="0.3">
      <c r="A2636">
        <v>132</v>
      </c>
      <c r="B2636">
        <v>7.3</v>
      </c>
    </row>
    <row r="2637" spans="1:2" x14ac:dyDescent="0.3">
      <c r="A2637">
        <v>117</v>
      </c>
      <c r="B2637">
        <v>6.9</v>
      </c>
    </row>
    <row r="2638" spans="1:2" x14ac:dyDescent="0.3">
      <c r="A2638">
        <v>115</v>
      </c>
      <c r="B2638">
        <v>7</v>
      </c>
    </row>
    <row r="2639" spans="1:2" x14ac:dyDescent="0.3">
      <c r="A2639">
        <v>186</v>
      </c>
      <c r="B2639">
        <v>6.5</v>
      </c>
    </row>
    <row r="2640" spans="1:2" x14ac:dyDescent="0.3">
      <c r="A2640">
        <v>90</v>
      </c>
      <c r="B2640">
        <v>7.7</v>
      </c>
    </row>
    <row r="2641" spans="1:2" x14ac:dyDescent="0.3">
      <c r="A2641">
        <v>134</v>
      </c>
      <c r="B2641">
        <v>7.7</v>
      </c>
    </row>
    <row r="2642" spans="1:2" x14ac:dyDescent="0.3">
      <c r="A2642">
        <v>101</v>
      </c>
      <c r="B2642">
        <v>5.9</v>
      </c>
    </row>
    <row r="2643" spans="1:2" x14ac:dyDescent="0.3">
      <c r="A2643">
        <v>97</v>
      </c>
      <c r="B2643">
        <v>6.8</v>
      </c>
    </row>
    <row r="2644" spans="1:2" x14ac:dyDescent="0.3">
      <c r="A2644">
        <v>107</v>
      </c>
      <c r="B2644">
        <v>7.4</v>
      </c>
    </row>
    <row r="2645" spans="1:2" x14ac:dyDescent="0.3">
      <c r="A2645">
        <v>99</v>
      </c>
      <c r="B2645">
        <v>5.0999999999999996</v>
      </c>
    </row>
    <row r="2646" spans="1:2" x14ac:dyDescent="0.3">
      <c r="A2646">
        <v>124</v>
      </c>
      <c r="B2646">
        <v>7.4</v>
      </c>
    </row>
    <row r="2647" spans="1:2" x14ac:dyDescent="0.3">
      <c r="A2647">
        <v>110</v>
      </c>
      <c r="B2647">
        <v>7.2</v>
      </c>
    </row>
    <row r="2648" spans="1:2" x14ac:dyDescent="0.3">
      <c r="A2648">
        <v>178</v>
      </c>
      <c r="B2648">
        <v>8.3000000000000007</v>
      </c>
    </row>
    <row r="2649" spans="1:2" x14ac:dyDescent="0.3">
      <c r="A2649">
        <v>125</v>
      </c>
      <c r="B2649">
        <v>8.1</v>
      </c>
    </row>
    <row r="2650" spans="1:2" x14ac:dyDescent="0.3">
      <c r="A2650">
        <v>121</v>
      </c>
      <c r="B2650">
        <v>7.3</v>
      </c>
    </row>
    <row r="2651" spans="1:2" x14ac:dyDescent="0.3">
      <c r="A2651">
        <v>100</v>
      </c>
      <c r="B2651">
        <v>3.6</v>
      </c>
    </row>
    <row r="2652" spans="1:2" x14ac:dyDescent="0.3">
      <c r="A2652">
        <v>115</v>
      </c>
      <c r="B2652">
        <v>1.6</v>
      </c>
    </row>
    <row r="2653" spans="1:2" x14ac:dyDescent="0.3">
      <c r="A2653">
        <v>108</v>
      </c>
      <c r="B2653">
        <v>8</v>
      </c>
    </row>
    <row r="2654" spans="1:2" x14ac:dyDescent="0.3">
      <c r="A2654">
        <v>117</v>
      </c>
      <c r="B2654">
        <v>6.2</v>
      </c>
    </row>
    <row r="2655" spans="1:2" x14ac:dyDescent="0.3">
      <c r="A2655">
        <v>220</v>
      </c>
      <c r="B2655">
        <v>9</v>
      </c>
    </row>
    <row r="2656" spans="1:2" x14ac:dyDescent="0.3">
      <c r="A2656">
        <v>112</v>
      </c>
      <c r="B2656">
        <v>6.1</v>
      </c>
    </row>
    <row r="2657" spans="1:2" x14ac:dyDescent="0.3">
      <c r="A2657">
        <v>99</v>
      </c>
      <c r="B2657">
        <v>5.7</v>
      </c>
    </row>
    <row r="2658" spans="1:2" x14ac:dyDescent="0.3">
      <c r="A2658">
        <v>109</v>
      </c>
      <c r="B2658">
        <v>6.8</v>
      </c>
    </row>
    <row r="2659" spans="1:2" x14ac:dyDescent="0.3">
      <c r="A2659">
        <v>83</v>
      </c>
      <c r="B2659">
        <v>5.5</v>
      </c>
    </row>
    <row r="2660" spans="1:2" x14ac:dyDescent="0.3">
      <c r="A2660">
        <v>107</v>
      </c>
      <c r="B2660">
        <v>6.8</v>
      </c>
    </row>
    <row r="2661" spans="1:2" x14ac:dyDescent="0.3">
      <c r="A2661">
        <v>102</v>
      </c>
      <c r="B2661">
        <v>7.3</v>
      </c>
    </row>
    <row r="2662" spans="1:2" x14ac:dyDescent="0.3">
      <c r="A2662">
        <v>100</v>
      </c>
      <c r="B2662">
        <v>6.1</v>
      </c>
    </row>
    <row r="2663" spans="1:2" x14ac:dyDescent="0.3">
      <c r="A2663">
        <v>97</v>
      </c>
      <c r="B2663">
        <v>7.2</v>
      </c>
    </row>
    <row r="2664" spans="1:2" x14ac:dyDescent="0.3">
      <c r="A2664">
        <v>92</v>
      </c>
      <c r="B2664">
        <v>5.9</v>
      </c>
    </row>
    <row r="2665" spans="1:2" x14ac:dyDescent="0.3">
      <c r="A2665">
        <v>84</v>
      </c>
      <c r="B2665">
        <v>6.1</v>
      </c>
    </row>
    <row r="2666" spans="1:2" x14ac:dyDescent="0.3">
      <c r="A2666">
        <v>86</v>
      </c>
      <c r="B2666">
        <v>6.8</v>
      </c>
    </row>
    <row r="2667" spans="1:2" x14ac:dyDescent="0.3">
      <c r="A2667">
        <v>120</v>
      </c>
      <c r="B2667">
        <v>7.7</v>
      </c>
    </row>
    <row r="2668" spans="1:2" x14ac:dyDescent="0.3">
      <c r="A2668">
        <v>89</v>
      </c>
      <c r="B2668">
        <v>4.9000000000000004</v>
      </c>
    </row>
    <row r="2669" spans="1:2" x14ac:dyDescent="0.3">
      <c r="A2669">
        <v>117</v>
      </c>
      <c r="B2669">
        <v>6.1</v>
      </c>
    </row>
    <row r="2670" spans="1:2" x14ac:dyDescent="0.3">
      <c r="A2670">
        <v>97</v>
      </c>
      <c r="B2670">
        <v>2.5</v>
      </c>
    </row>
    <row r="2671" spans="1:2" x14ac:dyDescent="0.3">
      <c r="A2671">
        <v>91</v>
      </c>
      <c r="B2671">
        <v>6.1</v>
      </c>
    </row>
    <row r="2672" spans="1:2" x14ac:dyDescent="0.3">
      <c r="A2672">
        <v>100</v>
      </c>
      <c r="B2672">
        <v>5.9</v>
      </c>
    </row>
    <row r="2673" spans="1:2" x14ac:dyDescent="0.3">
      <c r="A2673">
        <v>72</v>
      </c>
      <c r="B2673">
        <v>5.7</v>
      </c>
    </row>
    <row r="2674" spans="1:2" x14ac:dyDescent="0.3">
      <c r="A2674">
        <v>84</v>
      </c>
      <c r="B2674">
        <v>5.6</v>
      </c>
    </row>
    <row r="2675" spans="1:2" x14ac:dyDescent="0.3">
      <c r="A2675">
        <v>126</v>
      </c>
      <c r="B2675">
        <v>7.2</v>
      </c>
    </row>
    <row r="2676" spans="1:2" x14ac:dyDescent="0.3">
      <c r="A2676">
        <v>108</v>
      </c>
      <c r="B2676">
        <v>7.7</v>
      </c>
    </row>
    <row r="2677" spans="1:2" x14ac:dyDescent="0.3">
      <c r="A2677">
        <v>112</v>
      </c>
      <c r="B2677">
        <v>7.8</v>
      </c>
    </row>
    <row r="2678" spans="1:2" x14ac:dyDescent="0.3">
      <c r="A2678">
        <v>90</v>
      </c>
      <c r="B2678">
        <v>6.1</v>
      </c>
    </row>
    <row r="2679" spans="1:2" x14ac:dyDescent="0.3">
      <c r="A2679">
        <v>91</v>
      </c>
      <c r="B2679">
        <v>5.8</v>
      </c>
    </row>
    <row r="2680" spans="1:2" x14ac:dyDescent="0.3">
      <c r="A2680">
        <v>135</v>
      </c>
      <c r="B2680">
        <v>6.5</v>
      </c>
    </row>
    <row r="2681" spans="1:2" x14ac:dyDescent="0.3">
      <c r="A2681">
        <v>141</v>
      </c>
      <c r="B2681">
        <v>7.9</v>
      </c>
    </row>
    <row r="2682" spans="1:2" x14ac:dyDescent="0.3">
      <c r="A2682">
        <v>104</v>
      </c>
      <c r="B2682">
        <v>6.3</v>
      </c>
    </row>
    <row r="2683" spans="1:2" x14ac:dyDescent="0.3">
      <c r="A2683">
        <v>84</v>
      </c>
      <c r="B2683">
        <v>3.8</v>
      </c>
    </row>
    <row r="2684" spans="1:2" x14ac:dyDescent="0.3">
      <c r="A2684">
        <v>118</v>
      </c>
      <c r="B2684">
        <v>8.3000000000000007</v>
      </c>
    </row>
    <row r="2685" spans="1:2" x14ac:dyDescent="0.3">
      <c r="A2685">
        <v>82</v>
      </c>
      <c r="B2685">
        <v>6.4</v>
      </c>
    </row>
    <row r="2686" spans="1:2" x14ac:dyDescent="0.3">
      <c r="A2686">
        <v>95</v>
      </c>
      <c r="B2686">
        <v>6.7</v>
      </c>
    </row>
    <row r="2687" spans="1:2" x14ac:dyDescent="0.3">
      <c r="A2687">
        <v>94</v>
      </c>
      <c r="B2687">
        <v>6.1</v>
      </c>
    </row>
    <row r="2688" spans="1:2" x14ac:dyDescent="0.3">
      <c r="A2688">
        <v>99</v>
      </c>
      <c r="B2688">
        <v>6</v>
      </c>
    </row>
    <row r="2689" spans="1:2" x14ac:dyDescent="0.3">
      <c r="A2689">
        <v>121</v>
      </c>
      <c r="B2689">
        <v>5.8</v>
      </c>
    </row>
    <row r="2690" spans="1:2" x14ac:dyDescent="0.3">
      <c r="A2690">
        <v>84</v>
      </c>
      <c r="B2690">
        <v>5.6</v>
      </c>
    </row>
    <row r="2691" spans="1:2" x14ac:dyDescent="0.3">
      <c r="A2691">
        <v>93</v>
      </c>
      <c r="B2691">
        <v>6.1</v>
      </c>
    </row>
    <row r="2692" spans="1:2" x14ac:dyDescent="0.3">
      <c r="A2692">
        <v>93</v>
      </c>
      <c r="B2692">
        <v>5.9</v>
      </c>
    </row>
    <row r="2693" spans="1:2" x14ac:dyDescent="0.3">
      <c r="A2693">
        <v>120</v>
      </c>
      <c r="B2693">
        <v>7.3</v>
      </c>
    </row>
    <row r="2694" spans="1:2" x14ac:dyDescent="0.3">
      <c r="A2694">
        <v>112</v>
      </c>
      <c r="B2694">
        <v>6.8</v>
      </c>
    </row>
    <row r="2695" spans="1:2" x14ac:dyDescent="0.3">
      <c r="A2695">
        <v>107</v>
      </c>
      <c r="B2695">
        <v>5.7</v>
      </c>
    </row>
    <row r="2696" spans="1:2" x14ac:dyDescent="0.3">
      <c r="A2696">
        <v>112</v>
      </c>
      <c r="B2696">
        <v>7.3</v>
      </c>
    </row>
    <row r="2697" spans="1:2" x14ac:dyDescent="0.3">
      <c r="A2697">
        <v>96</v>
      </c>
      <c r="B2697">
        <v>6.3</v>
      </c>
    </row>
    <row r="2698" spans="1:2" x14ac:dyDescent="0.3">
      <c r="A2698">
        <v>91</v>
      </c>
      <c r="B2698">
        <v>5.9</v>
      </c>
    </row>
    <row r="2699" spans="1:2" x14ac:dyDescent="0.3">
      <c r="A2699">
        <v>105</v>
      </c>
      <c r="B2699">
        <v>7.1</v>
      </c>
    </row>
    <row r="2700" spans="1:2" x14ac:dyDescent="0.3">
      <c r="A2700">
        <v>125</v>
      </c>
      <c r="B2700">
        <v>7.1</v>
      </c>
    </row>
    <row r="2701" spans="1:2" x14ac:dyDescent="0.3">
      <c r="A2701">
        <v>102</v>
      </c>
      <c r="B2701">
        <v>8</v>
      </c>
    </row>
    <row r="2702" spans="1:2" x14ac:dyDescent="0.3">
      <c r="A2702">
        <v>87</v>
      </c>
      <c r="B2702">
        <v>5.0999999999999996</v>
      </c>
    </row>
    <row r="2703" spans="1:2" x14ac:dyDescent="0.3">
      <c r="A2703">
        <v>118</v>
      </c>
      <c r="B2703">
        <v>7.1</v>
      </c>
    </row>
    <row r="2704" spans="1:2" x14ac:dyDescent="0.3">
      <c r="A2704">
        <v>115</v>
      </c>
      <c r="B2704">
        <v>6.5</v>
      </c>
    </row>
    <row r="2705" spans="1:2" x14ac:dyDescent="0.3">
      <c r="A2705">
        <v>91</v>
      </c>
      <c r="B2705">
        <v>4.5</v>
      </c>
    </row>
    <row r="2706" spans="1:2" x14ac:dyDescent="0.3">
      <c r="A2706">
        <v>88</v>
      </c>
      <c r="B2706">
        <v>6.6</v>
      </c>
    </row>
    <row r="2707" spans="1:2" x14ac:dyDescent="0.3">
      <c r="A2707">
        <v>127</v>
      </c>
      <c r="B2707">
        <v>4.3</v>
      </c>
    </row>
    <row r="2708" spans="1:2" x14ac:dyDescent="0.3">
      <c r="A2708">
        <v>94</v>
      </c>
      <c r="B2708">
        <v>6.7</v>
      </c>
    </row>
    <row r="2709" spans="1:2" x14ac:dyDescent="0.3">
      <c r="A2709">
        <v>90</v>
      </c>
      <c r="B2709">
        <v>5.4</v>
      </c>
    </row>
    <row r="2710" spans="1:2" x14ac:dyDescent="0.3">
      <c r="A2710">
        <v>102</v>
      </c>
      <c r="B2710">
        <v>6.6</v>
      </c>
    </row>
    <row r="2711" spans="1:2" x14ac:dyDescent="0.3">
      <c r="A2711">
        <v>100</v>
      </c>
      <c r="B2711">
        <v>7.4</v>
      </c>
    </row>
    <row r="2712" spans="1:2" x14ac:dyDescent="0.3">
      <c r="A2712">
        <v>117</v>
      </c>
      <c r="B2712">
        <v>7.3</v>
      </c>
    </row>
    <row r="2713" spans="1:2" x14ac:dyDescent="0.3">
      <c r="A2713">
        <v>109</v>
      </c>
      <c r="B2713">
        <v>6.9</v>
      </c>
    </row>
    <row r="2714" spans="1:2" x14ac:dyDescent="0.3">
      <c r="A2714">
        <v>121</v>
      </c>
      <c r="B2714">
        <v>8</v>
      </c>
    </row>
    <row r="2715" spans="1:2" x14ac:dyDescent="0.3">
      <c r="A2715">
        <v>111</v>
      </c>
      <c r="B2715">
        <v>6.4</v>
      </c>
    </row>
    <row r="2716" spans="1:2" x14ac:dyDescent="0.3">
      <c r="A2716">
        <v>100</v>
      </c>
      <c r="B2716">
        <v>7.8</v>
      </c>
    </row>
    <row r="2717" spans="1:2" x14ac:dyDescent="0.3">
      <c r="A2717">
        <v>109</v>
      </c>
      <c r="B2717">
        <v>6.1</v>
      </c>
    </row>
    <row r="2718" spans="1:2" x14ac:dyDescent="0.3">
      <c r="A2718">
        <v>93</v>
      </c>
      <c r="B2718">
        <v>6.1</v>
      </c>
    </row>
    <row r="2719" spans="1:2" x14ac:dyDescent="0.3">
      <c r="A2719">
        <v>101</v>
      </c>
      <c r="B2719">
        <v>5.0999999999999996</v>
      </c>
    </row>
    <row r="2720" spans="1:2" x14ac:dyDescent="0.3">
      <c r="A2720">
        <v>106</v>
      </c>
      <c r="B2720">
        <v>7.4</v>
      </c>
    </row>
    <row r="2721" spans="1:2" x14ac:dyDescent="0.3">
      <c r="A2721">
        <v>94</v>
      </c>
      <c r="B2721">
        <v>7.8</v>
      </c>
    </row>
    <row r="2722" spans="1:2" x14ac:dyDescent="0.3">
      <c r="A2722">
        <v>140</v>
      </c>
      <c r="B2722">
        <v>8</v>
      </c>
    </row>
    <row r="2723" spans="1:2" x14ac:dyDescent="0.3">
      <c r="A2723">
        <v>132</v>
      </c>
      <c r="B2723">
        <v>6.7</v>
      </c>
    </row>
    <row r="2724" spans="1:2" x14ac:dyDescent="0.3">
      <c r="A2724">
        <v>99</v>
      </c>
      <c r="B2724">
        <v>6.6</v>
      </c>
    </row>
    <row r="2725" spans="1:2" x14ac:dyDescent="0.3">
      <c r="A2725">
        <v>90</v>
      </c>
      <c r="B2725">
        <v>6.4</v>
      </c>
    </row>
    <row r="2726" spans="1:2" x14ac:dyDescent="0.3">
      <c r="A2726">
        <v>105</v>
      </c>
      <c r="B2726">
        <v>6.7</v>
      </c>
    </row>
    <row r="2727" spans="1:2" x14ac:dyDescent="0.3">
      <c r="A2727">
        <v>108</v>
      </c>
      <c r="B2727">
        <v>6.2</v>
      </c>
    </row>
    <row r="2728" spans="1:2" x14ac:dyDescent="0.3">
      <c r="A2728">
        <v>69</v>
      </c>
      <c r="B2728">
        <v>7.3</v>
      </c>
    </row>
    <row r="2729" spans="1:2" x14ac:dyDescent="0.3">
      <c r="A2729">
        <v>148</v>
      </c>
      <c r="B2729">
        <v>8.1</v>
      </c>
    </row>
    <row r="2730" spans="1:2" x14ac:dyDescent="0.3">
      <c r="A2730">
        <v>118</v>
      </c>
      <c r="B2730">
        <v>7</v>
      </c>
    </row>
    <row r="2731" spans="1:2" x14ac:dyDescent="0.3">
      <c r="A2731">
        <v>132</v>
      </c>
      <c r="B2731">
        <v>8</v>
      </c>
    </row>
    <row r="2732" spans="1:2" x14ac:dyDescent="0.3">
      <c r="A2732">
        <v>130</v>
      </c>
      <c r="B2732">
        <v>8</v>
      </c>
    </row>
    <row r="2733" spans="1:2" x14ac:dyDescent="0.3">
      <c r="A2733">
        <v>95</v>
      </c>
      <c r="B2733">
        <v>7</v>
      </c>
    </row>
    <row r="2734" spans="1:2" x14ac:dyDescent="0.3">
      <c r="A2734">
        <v>80</v>
      </c>
      <c r="B2734">
        <v>7.9</v>
      </c>
    </row>
    <row r="2735" spans="1:2" x14ac:dyDescent="0.3">
      <c r="A2735">
        <v>94</v>
      </c>
      <c r="B2735">
        <v>5.9</v>
      </c>
    </row>
    <row r="2736" spans="1:2" x14ac:dyDescent="0.3">
      <c r="A2736">
        <v>122</v>
      </c>
      <c r="B2736">
        <v>6.6</v>
      </c>
    </row>
    <row r="2737" spans="1:2" x14ac:dyDescent="0.3">
      <c r="A2737">
        <v>102</v>
      </c>
      <c r="B2737">
        <v>6.3</v>
      </c>
    </row>
    <row r="2738" spans="1:2" x14ac:dyDescent="0.3">
      <c r="A2738">
        <v>116</v>
      </c>
      <c r="B2738">
        <v>7.7</v>
      </c>
    </row>
    <row r="2739" spans="1:2" x14ac:dyDescent="0.3">
      <c r="A2739">
        <v>78</v>
      </c>
      <c r="B2739">
        <v>6.9</v>
      </c>
    </row>
    <row r="2740" spans="1:2" x14ac:dyDescent="0.3">
      <c r="A2740">
        <v>114</v>
      </c>
      <c r="B2740">
        <v>7.1</v>
      </c>
    </row>
    <row r="2741" spans="1:2" x14ac:dyDescent="0.3">
      <c r="A2741">
        <v>112</v>
      </c>
      <c r="B2741">
        <v>7.4</v>
      </c>
    </row>
    <row r="2742" spans="1:2" x14ac:dyDescent="0.3">
      <c r="A2742">
        <v>110</v>
      </c>
      <c r="B2742">
        <v>6.5</v>
      </c>
    </row>
    <row r="2743" spans="1:2" x14ac:dyDescent="0.3">
      <c r="A2743">
        <v>104</v>
      </c>
      <c r="B2743">
        <v>6.5</v>
      </c>
    </row>
    <row r="2744" spans="1:2" x14ac:dyDescent="0.3">
      <c r="A2744">
        <v>81</v>
      </c>
      <c r="B2744">
        <v>6.8</v>
      </c>
    </row>
    <row r="2745" spans="1:2" x14ac:dyDescent="0.3">
      <c r="A2745">
        <v>154</v>
      </c>
      <c r="B2745">
        <v>7.5</v>
      </c>
    </row>
    <row r="2746" spans="1:2" x14ac:dyDescent="0.3">
      <c r="A2746">
        <v>102</v>
      </c>
      <c r="B2746">
        <v>6.6</v>
      </c>
    </row>
    <row r="2747" spans="1:2" x14ac:dyDescent="0.3">
      <c r="A2747">
        <v>89</v>
      </c>
      <c r="B2747">
        <v>7.1</v>
      </c>
    </row>
    <row r="2748" spans="1:2" x14ac:dyDescent="0.3">
      <c r="A2748">
        <v>132</v>
      </c>
      <c r="B2748">
        <v>6.6</v>
      </c>
    </row>
    <row r="2749" spans="1:2" x14ac:dyDescent="0.3">
      <c r="A2749">
        <v>103</v>
      </c>
      <c r="B2749">
        <v>7</v>
      </c>
    </row>
    <row r="2750" spans="1:2" x14ac:dyDescent="0.3">
      <c r="A2750">
        <v>93</v>
      </c>
      <c r="B2750">
        <v>3.3</v>
      </c>
    </row>
    <row r="2751" spans="1:2" x14ac:dyDescent="0.3">
      <c r="A2751">
        <v>93</v>
      </c>
      <c r="B2751">
        <v>6.7</v>
      </c>
    </row>
    <row r="2752" spans="1:2" x14ac:dyDescent="0.3">
      <c r="A2752">
        <v>172</v>
      </c>
      <c r="B2752">
        <v>8</v>
      </c>
    </row>
    <row r="2753" spans="1:2" x14ac:dyDescent="0.3">
      <c r="A2753">
        <v>96</v>
      </c>
      <c r="B2753">
        <v>6.8</v>
      </c>
    </row>
    <row r="2754" spans="1:2" x14ac:dyDescent="0.3">
      <c r="A2754">
        <v>89</v>
      </c>
      <c r="B2754">
        <v>6</v>
      </c>
    </row>
    <row r="2755" spans="1:2" x14ac:dyDescent="0.3">
      <c r="A2755">
        <v>92</v>
      </c>
      <c r="B2755">
        <v>5.4</v>
      </c>
    </row>
    <row r="2756" spans="1:2" x14ac:dyDescent="0.3">
      <c r="A2756">
        <v>97</v>
      </c>
      <c r="B2756">
        <v>4.3</v>
      </c>
    </row>
    <row r="2757" spans="1:2" x14ac:dyDescent="0.3">
      <c r="A2757">
        <v>93</v>
      </c>
      <c r="B2757">
        <v>6.2</v>
      </c>
    </row>
    <row r="2758" spans="1:2" x14ac:dyDescent="0.3">
      <c r="A2758">
        <v>89</v>
      </c>
      <c r="B2758">
        <v>7.7</v>
      </c>
    </row>
    <row r="2759" spans="1:2" x14ac:dyDescent="0.3">
      <c r="A2759">
        <v>144</v>
      </c>
      <c r="B2759">
        <v>8</v>
      </c>
    </row>
    <row r="2760" spans="1:2" x14ac:dyDescent="0.3">
      <c r="A2760">
        <v>123</v>
      </c>
      <c r="B2760">
        <v>7.4</v>
      </c>
    </row>
    <row r="2761" spans="1:2" x14ac:dyDescent="0.3">
      <c r="A2761">
        <v>93</v>
      </c>
      <c r="B2761">
        <v>5.9</v>
      </c>
    </row>
    <row r="2762" spans="1:2" x14ac:dyDescent="0.3">
      <c r="A2762">
        <v>133</v>
      </c>
      <c r="B2762">
        <v>7.8</v>
      </c>
    </row>
    <row r="2763" spans="1:2" x14ac:dyDescent="0.3">
      <c r="A2763">
        <v>121</v>
      </c>
      <c r="B2763">
        <v>7.4</v>
      </c>
    </row>
    <row r="2764" spans="1:2" x14ac:dyDescent="0.3">
      <c r="A2764">
        <v>102</v>
      </c>
      <c r="B2764">
        <v>6.5</v>
      </c>
    </row>
    <row r="2765" spans="1:2" x14ac:dyDescent="0.3">
      <c r="A2765">
        <v>102</v>
      </c>
      <c r="B2765">
        <v>5.4</v>
      </c>
    </row>
    <row r="2766" spans="1:2" x14ac:dyDescent="0.3">
      <c r="A2766">
        <v>99</v>
      </c>
      <c r="B2766">
        <v>7</v>
      </c>
    </row>
    <row r="2767" spans="1:2" x14ac:dyDescent="0.3">
      <c r="A2767">
        <v>98</v>
      </c>
      <c r="B2767">
        <v>7.6</v>
      </c>
    </row>
    <row r="2768" spans="1:2" x14ac:dyDescent="0.3">
      <c r="A2768">
        <v>118</v>
      </c>
      <c r="B2768">
        <v>6.9</v>
      </c>
    </row>
    <row r="2769" spans="1:2" x14ac:dyDescent="0.3">
      <c r="A2769">
        <v>125</v>
      </c>
      <c r="B2769">
        <v>7</v>
      </c>
    </row>
    <row r="2770" spans="1:2" x14ac:dyDescent="0.3">
      <c r="A2770">
        <v>104</v>
      </c>
      <c r="B2770">
        <v>5.3</v>
      </c>
    </row>
    <row r="2771" spans="1:2" x14ac:dyDescent="0.3">
      <c r="A2771">
        <v>109</v>
      </c>
      <c r="B2771">
        <v>6.4</v>
      </c>
    </row>
    <row r="2772" spans="1:2" x14ac:dyDescent="0.3">
      <c r="A2772">
        <v>115</v>
      </c>
      <c r="B2772">
        <v>7.8</v>
      </c>
    </row>
    <row r="2773" spans="1:2" x14ac:dyDescent="0.3">
      <c r="A2773">
        <v>92</v>
      </c>
      <c r="B2773">
        <v>6.7</v>
      </c>
    </row>
    <row r="2774" spans="1:2" x14ac:dyDescent="0.3">
      <c r="A2774">
        <v>91</v>
      </c>
      <c r="B2774">
        <v>5.3</v>
      </c>
    </row>
    <row r="2775" spans="1:2" x14ac:dyDescent="0.3">
      <c r="A2775">
        <v>94</v>
      </c>
      <c r="B2775">
        <v>6.3</v>
      </c>
    </row>
    <row r="2776" spans="1:2" x14ac:dyDescent="0.3">
      <c r="A2776">
        <v>93</v>
      </c>
      <c r="B2776">
        <v>7</v>
      </c>
    </row>
    <row r="2777" spans="1:2" x14ac:dyDescent="0.3">
      <c r="A2777">
        <v>100</v>
      </c>
      <c r="B2777">
        <v>6.6</v>
      </c>
    </row>
    <row r="2778" spans="1:2" x14ac:dyDescent="0.3">
      <c r="A2778">
        <v>122</v>
      </c>
      <c r="B2778">
        <v>6.6</v>
      </c>
    </row>
    <row r="2779" spans="1:2" x14ac:dyDescent="0.3">
      <c r="A2779">
        <v>293</v>
      </c>
      <c r="B2779">
        <v>8.4</v>
      </c>
    </row>
    <row r="2780" spans="1:2" x14ac:dyDescent="0.3">
      <c r="A2780">
        <v>137</v>
      </c>
      <c r="B2780">
        <v>6</v>
      </c>
    </row>
    <row r="2781" spans="1:2" x14ac:dyDescent="0.3">
      <c r="A2781">
        <v>93</v>
      </c>
      <c r="B2781">
        <v>5.4</v>
      </c>
    </row>
    <row r="2782" spans="1:2" x14ac:dyDescent="0.3">
      <c r="A2782">
        <v>123</v>
      </c>
      <c r="B2782">
        <v>7.8</v>
      </c>
    </row>
    <row r="2783" spans="1:2" x14ac:dyDescent="0.3">
      <c r="A2783">
        <v>119</v>
      </c>
      <c r="B2783">
        <v>7.6</v>
      </c>
    </row>
    <row r="2784" spans="1:2" x14ac:dyDescent="0.3">
      <c r="A2784">
        <v>107</v>
      </c>
      <c r="B2784">
        <v>6.6</v>
      </c>
    </row>
    <row r="2785" spans="1:2" x14ac:dyDescent="0.3">
      <c r="A2785">
        <v>106</v>
      </c>
      <c r="B2785">
        <v>6.4</v>
      </c>
    </row>
    <row r="2786" spans="1:2" x14ac:dyDescent="0.3">
      <c r="A2786">
        <v>109</v>
      </c>
      <c r="B2786">
        <v>7</v>
      </c>
    </row>
    <row r="2787" spans="1:2" x14ac:dyDescent="0.3">
      <c r="A2787">
        <v>81</v>
      </c>
      <c r="B2787">
        <v>5.7</v>
      </c>
    </row>
    <row r="2788" spans="1:2" x14ac:dyDescent="0.3">
      <c r="A2788">
        <v>95</v>
      </c>
      <c r="B2788">
        <v>5.9</v>
      </c>
    </row>
    <row r="2789" spans="1:2" x14ac:dyDescent="0.3">
      <c r="A2789">
        <v>86</v>
      </c>
      <c r="B2789">
        <v>6.3</v>
      </c>
    </row>
    <row r="2790" spans="1:2" x14ac:dyDescent="0.3">
      <c r="A2790">
        <v>113</v>
      </c>
      <c r="B2790">
        <v>6.3</v>
      </c>
    </row>
    <row r="2791" spans="1:2" x14ac:dyDescent="0.3">
      <c r="A2791">
        <v>122</v>
      </c>
      <c r="B2791">
        <v>6.2</v>
      </c>
    </row>
    <row r="2792" spans="1:2" x14ac:dyDescent="0.3">
      <c r="A2792">
        <v>90</v>
      </c>
      <c r="B2792">
        <v>2.1</v>
      </c>
    </row>
    <row r="2793" spans="1:2" x14ac:dyDescent="0.3">
      <c r="A2793">
        <v>108</v>
      </c>
      <c r="B2793">
        <v>5</v>
      </c>
    </row>
    <row r="2794" spans="1:2" x14ac:dyDescent="0.3">
      <c r="A2794">
        <v>113</v>
      </c>
      <c r="B2794">
        <v>5.3</v>
      </c>
    </row>
    <row r="2795" spans="1:2" x14ac:dyDescent="0.3">
      <c r="A2795">
        <v>110</v>
      </c>
      <c r="B2795">
        <v>7.1</v>
      </c>
    </row>
    <row r="2796" spans="1:2" x14ac:dyDescent="0.3">
      <c r="A2796">
        <v>109</v>
      </c>
      <c r="B2796">
        <v>7</v>
      </c>
    </row>
    <row r="2797" spans="1:2" x14ac:dyDescent="0.3">
      <c r="A2797">
        <v>110</v>
      </c>
      <c r="B2797">
        <v>7</v>
      </c>
    </row>
    <row r="2798" spans="1:2" x14ac:dyDescent="0.3">
      <c r="A2798">
        <v>100</v>
      </c>
      <c r="B2798">
        <v>5.7</v>
      </c>
    </row>
    <row r="2799" spans="1:2" x14ac:dyDescent="0.3">
      <c r="A2799">
        <v>101</v>
      </c>
      <c r="B2799">
        <v>7.1</v>
      </c>
    </row>
    <row r="2800" spans="1:2" x14ac:dyDescent="0.3">
      <c r="A2800">
        <v>97</v>
      </c>
      <c r="B2800">
        <v>7</v>
      </c>
    </row>
    <row r="2801" spans="1:2" x14ac:dyDescent="0.3">
      <c r="A2801">
        <v>172</v>
      </c>
      <c r="B2801">
        <v>7.7</v>
      </c>
    </row>
    <row r="2802" spans="1:2" x14ac:dyDescent="0.3">
      <c r="A2802">
        <v>104</v>
      </c>
      <c r="B2802">
        <v>7.1</v>
      </c>
    </row>
    <row r="2803" spans="1:2" x14ac:dyDescent="0.3">
      <c r="A2803">
        <v>99</v>
      </c>
      <c r="B2803">
        <v>6.8</v>
      </c>
    </row>
    <row r="2804" spans="1:2" x14ac:dyDescent="0.3">
      <c r="A2804">
        <v>129</v>
      </c>
      <c r="B2804">
        <v>7.5</v>
      </c>
    </row>
    <row r="2805" spans="1:2" x14ac:dyDescent="0.3">
      <c r="A2805">
        <v>91</v>
      </c>
      <c r="B2805">
        <v>6.3</v>
      </c>
    </row>
    <row r="2806" spans="1:2" x14ac:dyDescent="0.3">
      <c r="A2806">
        <v>100</v>
      </c>
      <c r="B2806">
        <v>7.3</v>
      </c>
    </row>
    <row r="2807" spans="1:2" x14ac:dyDescent="0.3">
      <c r="A2807">
        <v>111</v>
      </c>
      <c r="B2807">
        <v>6.8</v>
      </c>
    </row>
    <row r="2808" spans="1:2" x14ac:dyDescent="0.3">
      <c r="A2808">
        <v>114</v>
      </c>
      <c r="B2808">
        <v>7.2</v>
      </c>
    </row>
    <row r="2809" spans="1:2" x14ac:dyDescent="0.3">
      <c r="A2809">
        <v>86</v>
      </c>
      <c r="B2809">
        <v>6.4</v>
      </c>
    </row>
    <row r="2810" spans="1:2" x14ac:dyDescent="0.3">
      <c r="A2810">
        <v>107</v>
      </c>
      <c r="B2810">
        <v>6</v>
      </c>
    </row>
    <row r="2811" spans="1:2" x14ac:dyDescent="0.3">
      <c r="A2811">
        <v>90</v>
      </c>
      <c r="B2811">
        <v>6.4</v>
      </c>
    </row>
    <row r="2812" spans="1:2" x14ac:dyDescent="0.3">
      <c r="A2812">
        <v>120</v>
      </c>
      <c r="B2812">
        <v>7.5</v>
      </c>
    </row>
    <row r="2813" spans="1:2" x14ac:dyDescent="0.3">
      <c r="A2813">
        <v>134</v>
      </c>
      <c r="B2813">
        <v>7.1</v>
      </c>
    </row>
    <row r="2814" spans="1:2" x14ac:dyDescent="0.3">
      <c r="A2814">
        <v>110</v>
      </c>
      <c r="B2814">
        <v>4.5999999999999996</v>
      </c>
    </row>
    <row r="2815" spans="1:2" x14ac:dyDescent="0.3">
      <c r="A2815">
        <v>95</v>
      </c>
      <c r="B2815">
        <v>6.8</v>
      </c>
    </row>
    <row r="2816" spans="1:2" x14ac:dyDescent="0.3">
      <c r="A2816">
        <v>132</v>
      </c>
      <c r="B2816">
        <v>7.7</v>
      </c>
    </row>
    <row r="2817" spans="1:2" x14ac:dyDescent="0.3">
      <c r="A2817">
        <v>94</v>
      </c>
      <c r="B2817">
        <v>6.7</v>
      </c>
    </row>
    <row r="2818" spans="1:2" x14ac:dyDescent="0.3">
      <c r="A2818">
        <v>138</v>
      </c>
      <c r="B2818">
        <v>6.1</v>
      </c>
    </row>
    <row r="2819" spans="1:2" x14ac:dyDescent="0.3">
      <c r="A2819">
        <v>113</v>
      </c>
      <c r="B2819">
        <v>5.6</v>
      </c>
    </row>
    <row r="2820" spans="1:2" x14ac:dyDescent="0.3">
      <c r="A2820">
        <v>99</v>
      </c>
      <c r="B2820">
        <v>6.9</v>
      </c>
    </row>
    <row r="2821" spans="1:2" x14ac:dyDescent="0.3">
      <c r="A2821">
        <v>111</v>
      </c>
      <c r="B2821">
        <v>7.5</v>
      </c>
    </row>
    <row r="2822" spans="1:2" x14ac:dyDescent="0.3">
      <c r="A2822">
        <v>99</v>
      </c>
      <c r="B2822">
        <v>5.8</v>
      </c>
    </row>
    <row r="2823" spans="1:2" x14ac:dyDescent="0.3">
      <c r="A2823">
        <v>104</v>
      </c>
      <c r="B2823">
        <v>8.3000000000000007</v>
      </c>
    </row>
    <row r="2824" spans="1:2" x14ac:dyDescent="0.3">
      <c r="A2824">
        <v>89</v>
      </c>
      <c r="B2824">
        <v>2.8</v>
      </c>
    </row>
    <row r="2825" spans="1:2" x14ac:dyDescent="0.3">
      <c r="A2825">
        <v>103</v>
      </c>
      <c r="B2825">
        <v>6.6</v>
      </c>
    </row>
    <row r="2826" spans="1:2" x14ac:dyDescent="0.3">
      <c r="A2826">
        <v>100</v>
      </c>
      <c r="B2826">
        <v>6</v>
      </c>
    </row>
    <row r="2827" spans="1:2" x14ac:dyDescent="0.3">
      <c r="A2827">
        <v>106</v>
      </c>
      <c r="B2827">
        <v>7.2</v>
      </c>
    </row>
    <row r="2828" spans="1:2" x14ac:dyDescent="0.3">
      <c r="A2828">
        <v>125</v>
      </c>
      <c r="B2828">
        <v>8.6999999999999993</v>
      </c>
    </row>
    <row r="2829" spans="1:2" x14ac:dyDescent="0.3">
      <c r="A2829">
        <v>109</v>
      </c>
      <c r="B2829">
        <v>6</v>
      </c>
    </row>
    <row r="2830" spans="1:2" x14ac:dyDescent="0.3">
      <c r="A2830">
        <v>200</v>
      </c>
      <c r="B2830">
        <v>8</v>
      </c>
    </row>
    <row r="2831" spans="1:2" x14ac:dyDescent="0.3">
      <c r="A2831">
        <v>112</v>
      </c>
      <c r="B2831">
        <v>4.5</v>
      </c>
    </row>
    <row r="2832" spans="1:2" x14ac:dyDescent="0.3">
      <c r="A2832">
        <v>116</v>
      </c>
      <c r="B2832">
        <v>7.9</v>
      </c>
    </row>
    <row r="2833" spans="1:2" x14ac:dyDescent="0.3">
      <c r="A2833">
        <v>120</v>
      </c>
      <c r="B2833">
        <v>7.5</v>
      </c>
    </row>
    <row r="2834" spans="1:2" x14ac:dyDescent="0.3">
      <c r="A2834">
        <v>107</v>
      </c>
      <c r="B2834">
        <v>6.8</v>
      </c>
    </row>
    <row r="2835" spans="1:2" x14ac:dyDescent="0.3">
      <c r="A2835">
        <v>92</v>
      </c>
      <c r="B2835">
        <v>4.3</v>
      </c>
    </row>
    <row r="2836" spans="1:2" x14ac:dyDescent="0.3">
      <c r="A2836">
        <v>107</v>
      </c>
      <c r="B2836">
        <v>7.2</v>
      </c>
    </row>
    <row r="2837" spans="1:2" x14ac:dyDescent="0.3">
      <c r="A2837">
        <v>100</v>
      </c>
      <c r="B2837">
        <v>5.8</v>
      </c>
    </row>
    <row r="2838" spans="1:2" x14ac:dyDescent="0.3">
      <c r="A2838">
        <v>81</v>
      </c>
      <c r="B2838">
        <v>7.1</v>
      </c>
    </row>
    <row r="2839" spans="1:2" x14ac:dyDescent="0.3">
      <c r="A2839">
        <v>101</v>
      </c>
      <c r="B2839">
        <v>7.4</v>
      </c>
    </row>
    <row r="2840" spans="1:2" x14ac:dyDescent="0.3">
      <c r="A2840">
        <v>122</v>
      </c>
      <c r="B2840">
        <v>7.6</v>
      </c>
    </row>
    <row r="2841" spans="1:2" x14ac:dyDescent="0.3">
      <c r="A2841">
        <v>97</v>
      </c>
      <c r="B2841">
        <v>6.9</v>
      </c>
    </row>
    <row r="2842" spans="1:2" x14ac:dyDescent="0.3">
      <c r="A2842">
        <v>92</v>
      </c>
      <c r="B2842">
        <v>6</v>
      </c>
    </row>
    <row r="2843" spans="1:2" x14ac:dyDescent="0.3">
      <c r="A2843">
        <v>92</v>
      </c>
      <c r="B2843">
        <v>6.9</v>
      </c>
    </row>
    <row r="2844" spans="1:2" x14ac:dyDescent="0.3">
      <c r="A2844">
        <v>110</v>
      </c>
      <c r="B2844">
        <v>7.3</v>
      </c>
    </row>
    <row r="2845" spans="1:2" x14ac:dyDescent="0.3">
      <c r="A2845">
        <v>86</v>
      </c>
      <c r="B2845">
        <v>4.5999999999999996</v>
      </c>
    </row>
    <row r="2846" spans="1:2" x14ac:dyDescent="0.3">
      <c r="A2846">
        <v>91</v>
      </c>
      <c r="B2846">
        <v>6</v>
      </c>
    </row>
    <row r="2847" spans="1:2" x14ac:dyDescent="0.3">
      <c r="A2847">
        <v>145</v>
      </c>
      <c r="B2847">
        <v>6.4</v>
      </c>
    </row>
    <row r="2848" spans="1:2" x14ac:dyDescent="0.3">
      <c r="A2848">
        <v>100</v>
      </c>
      <c r="B2848">
        <v>5.5</v>
      </c>
    </row>
    <row r="2849" spans="1:2" x14ac:dyDescent="0.3">
      <c r="A2849">
        <v>111</v>
      </c>
      <c r="B2849">
        <v>7.5</v>
      </c>
    </row>
    <row r="2850" spans="1:2" x14ac:dyDescent="0.3">
      <c r="A2850">
        <v>184</v>
      </c>
      <c r="B2850">
        <v>8.1</v>
      </c>
    </row>
    <row r="2851" spans="1:2" x14ac:dyDescent="0.3">
      <c r="A2851">
        <v>89</v>
      </c>
      <c r="B2851">
        <v>6.3</v>
      </c>
    </row>
    <row r="2852" spans="1:2" x14ac:dyDescent="0.3">
      <c r="A2852">
        <v>84</v>
      </c>
      <c r="B2852">
        <v>5.0999999999999996</v>
      </c>
    </row>
    <row r="2853" spans="1:2" x14ac:dyDescent="0.3">
      <c r="A2853">
        <v>98</v>
      </c>
      <c r="B2853">
        <v>6.8</v>
      </c>
    </row>
    <row r="2854" spans="1:2" x14ac:dyDescent="0.3">
      <c r="A2854">
        <v>95</v>
      </c>
      <c r="B2854">
        <v>5.3</v>
      </c>
    </row>
    <row r="2855" spans="1:2" x14ac:dyDescent="0.3">
      <c r="A2855">
        <v>100</v>
      </c>
      <c r="B2855">
        <v>7.3</v>
      </c>
    </row>
    <row r="2856" spans="1:2" x14ac:dyDescent="0.3">
      <c r="A2856">
        <v>109</v>
      </c>
      <c r="B2856">
        <v>7.3</v>
      </c>
    </row>
    <row r="2857" spans="1:2" x14ac:dyDescent="0.3">
      <c r="A2857">
        <v>118</v>
      </c>
      <c r="B2857">
        <v>7.1</v>
      </c>
    </row>
    <row r="2858" spans="1:2" x14ac:dyDescent="0.3">
      <c r="A2858">
        <v>88</v>
      </c>
      <c r="B2858">
        <v>7.6</v>
      </c>
    </row>
    <row r="2859" spans="1:2" x14ac:dyDescent="0.3">
      <c r="A2859">
        <v>86</v>
      </c>
      <c r="B2859">
        <v>5.3</v>
      </c>
    </row>
    <row r="2860" spans="1:2" x14ac:dyDescent="0.3">
      <c r="A2860">
        <v>118</v>
      </c>
      <c r="B2860">
        <v>7.8</v>
      </c>
    </row>
    <row r="2861" spans="1:2" x14ac:dyDescent="0.3">
      <c r="A2861">
        <v>125</v>
      </c>
      <c r="B2861">
        <v>7.7</v>
      </c>
    </row>
    <row r="2862" spans="1:2" x14ac:dyDescent="0.3">
      <c r="A2862">
        <v>125</v>
      </c>
      <c r="B2862">
        <v>7.7</v>
      </c>
    </row>
    <row r="2863" spans="1:2" x14ac:dyDescent="0.3">
      <c r="A2863">
        <v>94</v>
      </c>
      <c r="B2863">
        <v>5.4</v>
      </c>
    </row>
    <row r="2864" spans="1:2" x14ac:dyDescent="0.3">
      <c r="A2864">
        <v>113</v>
      </c>
      <c r="B2864">
        <v>6.2</v>
      </c>
    </row>
    <row r="2865" spans="1:2" x14ac:dyDescent="0.3">
      <c r="A2865">
        <v>104</v>
      </c>
      <c r="B2865">
        <v>7.4</v>
      </c>
    </row>
    <row r="2866" spans="1:2" x14ac:dyDescent="0.3">
      <c r="A2866">
        <v>95</v>
      </c>
      <c r="B2866">
        <v>6.2</v>
      </c>
    </row>
    <row r="2867" spans="1:2" x14ac:dyDescent="0.3">
      <c r="A2867">
        <v>102</v>
      </c>
      <c r="B2867">
        <v>5.0999999999999996</v>
      </c>
    </row>
    <row r="2868" spans="1:2" x14ac:dyDescent="0.3">
      <c r="A2868">
        <v>124</v>
      </c>
      <c r="B2868">
        <v>6.9</v>
      </c>
    </row>
    <row r="2869" spans="1:2" x14ac:dyDescent="0.3">
      <c r="A2869">
        <v>104</v>
      </c>
      <c r="B2869">
        <v>6.8</v>
      </c>
    </row>
    <row r="2870" spans="1:2" x14ac:dyDescent="0.3">
      <c r="A2870">
        <v>120</v>
      </c>
      <c r="B2870">
        <v>7.4</v>
      </c>
    </row>
    <row r="2871" spans="1:2" x14ac:dyDescent="0.3">
      <c r="A2871">
        <v>111</v>
      </c>
      <c r="B2871">
        <v>5.7</v>
      </c>
    </row>
    <row r="2872" spans="1:2" x14ac:dyDescent="0.3">
      <c r="A2872">
        <v>95</v>
      </c>
      <c r="B2872">
        <v>5.8</v>
      </c>
    </row>
    <row r="2873" spans="1:2" x14ac:dyDescent="0.3">
      <c r="A2873">
        <v>97</v>
      </c>
      <c r="B2873">
        <v>4.3</v>
      </c>
    </row>
    <row r="2874" spans="1:2" x14ac:dyDescent="0.3">
      <c r="A2874">
        <v>118</v>
      </c>
      <c r="B2874">
        <v>6.4</v>
      </c>
    </row>
    <row r="2875" spans="1:2" x14ac:dyDescent="0.3">
      <c r="A2875">
        <v>193</v>
      </c>
      <c r="B2875">
        <v>6</v>
      </c>
    </row>
    <row r="2876" spans="1:2" x14ac:dyDescent="0.3">
      <c r="A2876">
        <v>97</v>
      </c>
      <c r="B2876">
        <v>6.9</v>
      </c>
    </row>
    <row r="2877" spans="1:2" x14ac:dyDescent="0.3">
      <c r="A2877">
        <v>98</v>
      </c>
      <c r="B2877">
        <v>5.5</v>
      </c>
    </row>
    <row r="2878" spans="1:2" x14ac:dyDescent="0.3">
      <c r="A2878">
        <v>103</v>
      </c>
      <c r="B2878">
        <v>5.4</v>
      </c>
    </row>
    <row r="2879" spans="1:2" x14ac:dyDescent="0.3">
      <c r="A2879">
        <v>161</v>
      </c>
      <c r="B2879">
        <v>8.3000000000000007</v>
      </c>
    </row>
    <row r="2880" spans="1:2" x14ac:dyDescent="0.3">
      <c r="A2880">
        <v>120</v>
      </c>
      <c r="B2880">
        <v>7.9</v>
      </c>
    </row>
    <row r="2881" spans="1:2" x14ac:dyDescent="0.3">
      <c r="A2881">
        <v>97</v>
      </c>
      <c r="B2881">
        <v>6.5</v>
      </c>
    </row>
    <row r="2882" spans="1:2" x14ac:dyDescent="0.3">
      <c r="A2882">
        <v>97</v>
      </c>
      <c r="B2882">
        <v>6.3</v>
      </c>
    </row>
    <row r="2883" spans="1:2" x14ac:dyDescent="0.3">
      <c r="A2883">
        <v>99</v>
      </c>
      <c r="B2883">
        <v>6.4</v>
      </c>
    </row>
    <row r="2884" spans="1:2" x14ac:dyDescent="0.3">
      <c r="A2884">
        <v>145</v>
      </c>
      <c r="B2884">
        <v>6.6</v>
      </c>
    </row>
    <row r="2885" spans="1:2" x14ac:dyDescent="0.3">
      <c r="A2885">
        <v>126</v>
      </c>
      <c r="B2885">
        <v>8.3000000000000007</v>
      </c>
    </row>
    <row r="2886" spans="1:2" x14ac:dyDescent="0.3">
      <c r="A2886">
        <v>106</v>
      </c>
      <c r="B2886">
        <v>5.3</v>
      </c>
    </row>
    <row r="2887" spans="1:2" x14ac:dyDescent="0.3">
      <c r="A2887">
        <v>121</v>
      </c>
      <c r="B2887">
        <v>6.2</v>
      </c>
    </row>
    <row r="2888" spans="1:2" x14ac:dyDescent="0.3">
      <c r="A2888">
        <v>117</v>
      </c>
      <c r="B2888">
        <v>6.9</v>
      </c>
    </row>
    <row r="2889" spans="1:2" x14ac:dyDescent="0.3">
      <c r="A2889">
        <v>98</v>
      </c>
      <c r="B2889">
        <v>5.9</v>
      </c>
    </row>
    <row r="2890" spans="1:2" x14ac:dyDescent="0.3">
      <c r="A2890">
        <v>109</v>
      </c>
      <c r="B2890">
        <v>6.1</v>
      </c>
    </row>
    <row r="2891" spans="1:2" x14ac:dyDescent="0.3">
      <c r="A2891">
        <v>95</v>
      </c>
      <c r="B2891">
        <v>5.8</v>
      </c>
    </row>
    <row r="2892" spans="1:2" x14ac:dyDescent="0.3">
      <c r="A2892">
        <v>109</v>
      </c>
      <c r="B2892">
        <v>7.3</v>
      </c>
    </row>
    <row r="2893" spans="1:2" x14ac:dyDescent="0.3">
      <c r="A2893">
        <v>96</v>
      </c>
      <c r="B2893">
        <v>5.9</v>
      </c>
    </row>
    <row r="2894" spans="1:2" x14ac:dyDescent="0.3">
      <c r="A2894">
        <v>101</v>
      </c>
      <c r="B2894">
        <v>5.5</v>
      </c>
    </row>
    <row r="2895" spans="1:2" x14ac:dyDescent="0.3">
      <c r="A2895">
        <v>107</v>
      </c>
      <c r="B2895">
        <v>5</v>
      </c>
    </row>
    <row r="2896" spans="1:2" x14ac:dyDescent="0.3">
      <c r="A2896">
        <v>119</v>
      </c>
      <c r="B2896">
        <v>7</v>
      </c>
    </row>
    <row r="2897" spans="1:2" x14ac:dyDescent="0.3">
      <c r="A2897">
        <v>178</v>
      </c>
      <c r="B2897">
        <v>7.8</v>
      </c>
    </row>
    <row r="2898" spans="1:2" x14ac:dyDescent="0.3">
      <c r="A2898">
        <v>100</v>
      </c>
      <c r="B2898">
        <v>6.4</v>
      </c>
    </row>
    <row r="2899" spans="1:2" x14ac:dyDescent="0.3">
      <c r="A2899">
        <v>98</v>
      </c>
      <c r="B2899">
        <v>5.9</v>
      </c>
    </row>
    <row r="2900" spans="1:2" x14ac:dyDescent="0.3">
      <c r="A2900">
        <v>92</v>
      </c>
      <c r="B2900">
        <v>7</v>
      </c>
    </row>
    <row r="2901" spans="1:2" x14ac:dyDescent="0.3">
      <c r="A2901">
        <v>90</v>
      </c>
      <c r="B2901">
        <v>6.1</v>
      </c>
    </row>
    <row r="2902" spans="1:2" x14ac:dyDescent="0.3">
      <c r="A2902">
        <v>90</v>
      </c>
      <c r="B2902">
        <v>6.9</v>
      </c>
    </row>
    <row r="2903" spans="1:2" x14ac:dyDescent="0.3">
      <c r="A2903">
        <v>153</v>
      </c>
      <c r="B2903">
        <v>7.5</v>
      </c>
    </row>
    <row r="2904" spans="1:2" x14ac:dyDescent="0.3">
      <c r="A2904">
        <v>124</v>
      </c>
      <c r="B2904">
        <v>7.3</v>
      </c>
    </row>
    <row r="2905" spans="1:2" x14ac:dyDescent="0.3">
      <c r="A2905">
        <v>82</v>
      </c>
      <c r="B2905">
        <v>6.5</v>
      </c>
    </row>
    <row r="2906" spans="1:2" x14ac:dyDescent="0.3">
      <c r="A2906">
        <v>107</v>
      </c>
      <c r="B2906">
        <v>6.2</v>
      </c>
    </row>
    <row r="2907" spans="1:2" x14ac:dyDescent="0.3">
      <c r="A2907">
        <v>75</v>
      </c>
      <c r="B2907">
        <v>6.7</v>
      </c>
    </row>
    <row r="2908" spans="1:2" x14ac:dyDescent="0.3">
      <c r="A2908">
        <v>97</v>
      </c>
      <c r="B2908">
        <v>6</v>
      </c>
    </row>
    <row r="2909" spans="1:2" x14ac:dyDescent="0.3">
      <c r="A2909">
        <v>80</v>
      </c>
      <c r="B2909">
        <v>6.3</v>
      </c>
    </row>
    <row r="2910" spans="1:2" x14ac:dyDescent="0.3">
      <c r="A2910">
        <v>85</v>
      </c>
      <c r="B2910">
        <v>5.8</v>
      </c>
    </row>
    <row r="2911" spans="1:2" x14ac:dyDescent="0.3">
      <c r="A2911">
        <v>97</v>
      </c>
      <c r="B2911">
        <v>6.1</v>
      </c>
    </row>
    <row r="2912" spans="1:2" x14ac:dyDescent="0.3">
      <c r="A2912">
        <v>109</v>
      </c>
      <c r="B2912">
        <v>6.9</v>
      </c>
    </row>
    <row r="2913" spans="1:2" x14ac:dyDescent="0.3">
      <c r="A2913">
        <v>104</v>
      </c>
      <c r="B2913">
        <v>8.3000000000000007</v>
      </c>
    </row>
    <row r="2914" spans="1:2" x14ac:dyDescent="0.3">
      <c r="A2914">
        <v>140</v>
      </c>
      <c r="B2914">
        <v>5.4</v>
      </c>
    </row>
    <row r="2915" spans="1:2" x14ac:dyDescent="0.3">
      <c r="A2915">
        <v>90</v>
      </c>
      <c r="B2915">
        <v>6.7</v>
      </c>
    </row>
    <row r="2916" spans="1:2" x14ac:dyDescent="0.3">
      <c r="A2916">
        <v>130</v>
      </c>
      <c r="B2916">
        <v>7.4</v>
      </c>
    </row>
    <row r="2917" spans="1:2" x14ac:dyDescent="0.3">
      <c r="A2917">
        <v>98</v>
      </c>
      <c r="B2917">
        <v>5.6</v>
      </c>
    </row>
    <row r="2918" spans="1:2" x14ac:dyDescent="0.3">
      <c r="A2918">
        <v>101</v>
      </c>
      <c r="B2918">
        <v>6.5</v>
      </c>
    </row>
    <row r="2919" spans="1:2" x14ac:dyDescent="0.3">
      <c r="A2919">
        <v>114</v>
      </c>
      <c r="B2919">
        <v>6.5</v>
      </c>
    </row>
    <row r="2920" spans="1:2" x14ac:dyDescent="0.3">
      <c r="A2920">
        <v>100</v>
      </c>
      <c r="B2920">
        <v>5.8</v>
      </c>
    </row>
    <row r="2921" spans="1:2" x14ac:dyDescent="0.3">
      <c r="A2921">
        <v>85</v>
      </c>
      <c r="B2921">
        <v>5</v>
      </c>
    </row>
    <row r="2922" spans="1:2" x14ac:dyDescent="0.3">
      <c r="A2922">
        <v>103</v>
      </c>
      <c r="B2922">
        <v>5.5</v>
      </c>
    </row>
    <row r="2923" spans="1:2" x14ac:dyDescent="0.3">
      <c r="A2923">
        <v>100</v>
      </c>
      <c r="B2923">
        <v>6.5</v>
      </c>
    </row>
    <row r="2924" spans="1:2" x14ac:dyDescent="0.3">
      <c r="A2924">
        <v>114</v>
      </c>
      <c r="B2924">
        <v>7.2</v>
      </c>
    </row>
    <row r="2925" spans="1:2" x14ac:dyDescent="0.3">
      <c r="A2925">
        <v>102</v>
      </c>
      <c r="B2925">
        <v>7.3</v>
      </c>
    </row>
    <row r="2926" spans="1:2" x14ac:dyDescent="0.3">
      <c r="A2926">
        <v>103</v>
      </c>
      <c r="B2926">
        <v>7.2</v>
      </c>
    </row>
    <row r="2927" spans="1:2" x14ac:dyDescent="0.3">
      <c r="A2927">
        <v>97</v>
      </c>
      <c r="B2927">
        <v>5.2</v>
      </c>
    </row>
    <row r="2928" spans="1:2" x14ac:dyDescent="0.3">
      <c r="A2928">
        <v>116</v>
      </c>
      <c r="B2928">
        <v>5.7</v>
      </c>
    </row>
    <row r="2929" spans="1:2" x14ac:dyDescent="0.3">
      <c r="A2929">
        <v>96</v>
      </c>
      <c r="B2929">
        <v>4.7</v>
      </c>
    </row>
    <row r="2930" spans="1:2" x14ac:dyDescent="0.3">
      <c r="A2930">
        <v>98</v>
      </c>
      <c r="B2930">
        <v>5.9</v>
      </c>
    </row>
    <row r="2931" spans="1:2" x14ac:dyDescent="0.3">
      <c r="A2931">
        <v>105</v>
      </c>
      <c r="B2931">
        <v>6.8</v>
      </c>
    </row>
    <row r="2932" spans="1:2" x14ac:dyDescent="0.3">
      <c r="A2932">
        <v>123</v>
      </c>
      <c r="B2932">
        <v>5.9</v>
      </c>
    </row>
    <row r="2933" spans="1:2" x14ac:dyDescent="0.3">
      <c r="A2933">
        <v>107</v>
      </c>
      <c r="B2933">
        <v>5.3</v>
      </c>
    </row>
    <row r="2934" spans="1:2" x14ac:dyDescent="0.3">
      <c r="A2934">
        <v>93</v>
      </c>
      <c r="B2934">
        <v>7.7</v>
      </c>
    </row>
    <row r="2935" spans="1:2" x14ac:dyDescent="0.3">
      <c r="A2935">
        <v>97</v>
      </c>
      <c r="B2935">
        <v>4.4000000000000004</v>
      </c>
    </row>
    <row r="2936" spans="1:2" x14ac:dyDescent="0.3">
      <c r="A2936">
        <v>122</v>
      </c>
      <c r="B2936">
        <v>6.6</v>
      </c>
    </row>
    <row r="2937" spans="1:2" x14ac:dyDescent="0.3">
      <c r="A2937">
        <v>101</v>
      </c>
      <c r="B2937">
        <v>6.7</v>
      </c>
    </row>
    <row r="2938" spans="1:2" x14ac:dyDescent="0.3">
      <c r="A2938">
        <v>100</v>
      </c>
      <c r="B2938">
        <v>5.5</v>
      </c>
    </row>
    <row r="2939" spans="1:2" x14ac:dyDescent="0.3">
      <c r="A2939">
        <v>129</v>
      </c>
      <c r="B2939">
        <v>6.5</v>
      </c>
    </row>
    <row r="2940" spans="1:2" x14ac:dyDescent="0.3">
      <c r="A2940">
        <v>81</v>
      </c>
      <c r="B2940">
        <v>6.2</v>
      </c>
    </row>
    <row r="2941" spans="1:2" x14ac:dyDescent="0.3">
      <c r="A2941">
        <v>96</v>
      </c>
      <c r="B2941">
        <v>7.1</v>
      </c>
    </row>
    <row r="2942" spans="1:2" x14ac:dyDescent="0.3">
      <c r="A2942">
        <v>84</v>
      </c>
      <c r="B2942">
        <v>6.1</v>
      </c>
    </row>
    <row r="2943" spans="1:2" x14ac:dyDescent="0.3">
      <c r="A2943">
        <v>100</v>
      </c>
      <c r="B2943">
        <v>7.1</v>
      </c>
    </row>
    <row r="2944" spans="1:2" x14ac:dyDescent="0.3">
      <c r="A2944">
        <v>110</v>
      </c>
      <c r="B2944">
        <v>6</v>
      </c>
    </row>
    <row r="2945" spans="1:2" x14ac:dyDescent="0.3">
      <c r="A2945">
        <v>130</v>
      </c>
      <c r="B2945">
        <v>7.4</v>
      </c>
    </row>
    <row r="2946" spans="1:2" x14ac:dyDescent="0.3">
      <c r="A2946">
        <v>84</v>
      </c>
      <c r="B2946">
        <v>5.9</v>
      </c>
    </row>
    <row r="2947" spans="1:2" x14ac:dyDescent="0.3">
      <c r="A2947">
        <v>106</v>
      </c>
      <c r="B2947">
        <v>4.0999999999999996</v>
      </c>
    </row>
    <row r="2948" spans="1:2" x14ac:dyDescent="0.3">
      <c r="A2948">
        <v>76</v>
      </c>
      <c r="B2948">
        <v>5.9</v>
      </c>
    </row>
    <row r="2949" spans="1:2" x14ac:dyDescent="0.3">
      <c r="A2949">
        <v>99</v>
      </c>
      <c r="B2949">
        <v>7</v>
      </c>
    </row>
    <row r="2950" spans="1:2" x14ac:dyDescent="0.3">
      <c r="A2950">
        <v>96</v>
      </c>
      <c r="B2950">
        <v>6.8</v>
      </c>
    </row>
    <row r="2951" spans="1:2" x14ac:dyDescent="0.3">
      <c r="A2951">
        <v>104</v>
      </c>
      <c r="B2951">
        <v>7.4</v>
      </c>
    </row>
    <row r="2952" spans="1:2" x14ac:dyDescent="0.3">
      <c r="A2952">
        <v>108</v>
      </c>
      <c r="B2952">
        <v>7.1</v>
      </c>
    </row>
    <row r="2953" spans="1:2" x14ac:dyDescent="0.3">
      <c r="A2953">
        <v>108</v>
      </c>
      <c r="B2953">
        <v>7</v>
      </c>
    </row>
    <row r="2954" spans="1:2" x14ac:dyDescent="0.3">
      <c r="A2954">
        <v>87</v>
      </c>
      <c r="B2954">
        <v>5.8</v>
      </c>
    </row>
    <row r="2955" spans="1:2" x14ac:dyDescent="0.3">
      <c r="A2955">
        <v>89</v>
      </c>
      <c r="B2955">
        <v>7.8</v>
      </c>
    </row>
    <row r="2956" spans="1:2" x14ac:dyDescent="0.3">
      <c r="A2956">
        <v>97</v>
      </c>
      <c r="B2956">
        <v>6.5</v>
      </c>
    </row>
    <row r="2957" spans="1:2" x14ac:dyDescent="0.3">
      <c r="A2957">
        <v>106</v>
      </c>
      <c r="B2957">
        <v>7</v>
      </c>
    </row>
    <row r="2958" spans="1:2" x14ac:dyDescent="0.3">
      <c r="A2958">
        <v>100</v>
      </c>
      <c r="B2958">
        <v>6.3</v>
      </c>
    </row>
    <row r="2959" spans="1:2" x14ac:dyDescent="0.3">
      <c r="A2959">
        <v>89</v>
      </c>
      <c r="B2959">
        <v>5.3</v>
      </c>
    </row>
    <row r="2960" spans="1:2" x14ac:dyDescent="0.3">
      <c r="A2960">
        <v>114</v>
      </c>
      <c r="B2960">
        <v>6.8</v>
      </c>
    </row>
    <row r="2961" spans="1:2" x14ac:dyDescent="0.3">
      <c r="A2961">
        <v>95</v>
      </c>
      <c r="B2961">
        <v>5.5</v>
      </c>
    </row>
    <row r="2962" spans="1:2" x14ac:dyDescent="0.3">
      <c r="A2962">
        <v>97</v>
      </c>
      <c r="B2962">
        <v>7.4</v>
      </c>
    </row>
    <row r="2963" spans="1:2" x14ac:dyDescent="0.3">
      <c r="A2963">
        <v>94</v>
      </c>
      <c r="B2963">
        <v>4.3</v>
      </c>
    </row>
    <row r="2964" spans="1:2" x14ac:dyDescent="0.3">
      <c r="A2964">
        <v>103</v>
      </c>
      <c r="B2964">
        <v>6</v>
      </c>
    </row>
    <row r="2965" spans="1:2" x14ac:dyDescent="0.3">
      <c r="A2965">
        <v>95</v>
      </c>
      <c r="B2965">
        <v>5.2</v>
      </c>
    </row>
    <row r="2966" spans="1:2" x14ac:dyDescent="0.3">
      <c r="A2966">
        <v>101</v>
      </c>
      <c r="B2966">
        <v>6.7</v>
      </c>
    </row>
    <row r="2967" spans="1:2" x14ac:dyDescent="0.3">
      <c r="A2967">
        <v>101</v>
      </c>
      <c r="B2967">
        <v>8.6</v>
      </c>
    </row>
    <row r="2968" spans="1:2" x14ac:dyDescent="0.3">
      <c r="A2968">
        <v>82</v>
      </c>
      <c r="B2968">
        <v>6.1</v>
      </c>
    </row>
    <row r="2969" spans="1:2" x14ac:dyDescent="0.3">
      <c r="A2969">
        <v>74</v>
      </c>
      <c r="B2969">
        <v>5.8</v>
      </c>
    </row>
    <row r="2970" spans="1:2" x14ac:dyDescent="0.3">
      <c r="A2970">
        <v>130</v>
      </c>
      <c r="B2970">
        <v>7.7</v>
      </c>
    </row>
    <row r="2971" spans="1:2" x14ac:dyDescent="0.3">
      <c r="A2971">
        <v>112</v>
      </c>
      <c r="B2971">
        <v>8</v>
      </c>
    </row>
    <row r="2972" spans="1:2" x14ac:dyDescent="0.3">
      <c r="A2972">
        <v>96</v>
      </c>
      <c r="B2972">
        <v>5.6</v>
      </c>
    </row>
    <row r="2973" spans="1:2" x14ac:dyDescent="0.3">
      <c r="A2973">
        <v>89</v>
      </c>
      <c r="B2973">
        <v>6.7</v>
      </c>
    </row>
    <row r="2974" spans="1:2" x14ac:dyDescent="0.3">
      <c r="A2974">
        <v>78</v>
      </c>
      <c r="B2974">
        <v>4.2</v>
      </c>
    </row>
    <row r="2975" spans="1:2" x14ac:dyDescent="0.3">
      <c r="A2975">
        <v>121</v>
      </c>
      <c r="B2975">
        <v>6.6</v>
      </c>
    </row>
    <row r="2976" spans="1:2" x14ac:dyDescent="0.3">
      <c r="A2976">
        <v>85</v>
      </c>
      <c r="B2976">
        <v>4.0999999999999996</v>
      </c>
    </row>
    <row r="2977" spans="1:2" x14ac:dyDescent="0.3">
      <c r="A2977">
        <v>120</v>
      </c>
      <c r="B2977">
        <v>7.3</v>
      </c>
    </row>
    <row r="2978" spans="1:2" x14ac:dyDescent="0.3">
      <c r="A2978">
        <v>106</v>
      </c>
      <c r="B2978">
        <v>7.1</v>
      </c>
    </row>
    <row r="2979" spans="1:2" x14ac:dyDescent="0.3">
      <c r="A2979">
        <v>83</v>
      </c>
      <c r="B2979">
        <v>6.5</v>
      </c>
    </row>
    <row r="2980" spans="1:2" x14ac:dyDescent="0.3">
      <c r="A2980">
        <v>120</v>
      </c>
      <c r="B2980">
        <v>7</v>
      </c>
    </row>
    <row r="2981" spans="1:2" x14ac:dyDescent="0.3">
      <c r="A2981">
        <v>111</v>
      </c>
      <c r="B2981">
        <v>5.5</v>
      </c>
    </row>
    <row r="2982" spans="1:2" x14ac:dyDescent="0.3">
      <c r="A2982">
        <v>100</v>
      </c>
      <c r="B2982">
        <v>6.6</v>
      </c>
    </row>
    <row r="2983" spans="1:2" x14ac:dyDescent="0.3">
      <c r="A2983">
        <v>89</v>
      </c>
      <c r="B2983">
        <v>7.1</v>
      </c>
    </row>
    <row r="2984" spans="1:2" x14ac:dyDescent="0.3">
      <c r="A2984">
        <v>115</v>
      </c>
      <c r="B2984">
        <v>7.9</v>
      </c>
    </row>
    <row r="2985" spans="1:2" x14ac:dyDescent="0.3">
      <c r="A2985">
        <v>135</v>
      </c>
      <c r="B2985">
        <v>7.1</v>
      </c>
    </row>
    <row r="2986" spans="1:2" x14ac:dyDescent="0.3">
      <c r="A2986">
        <v>92</v>
      </c>
      <c r="B2986">
        <v>5.6</v>
      </c>
    </row>
    <row r="2987" spans="1:2" x14ac:dyDescent="0.3">
      <c r="A2987">
        <v>120</v>
      </c>
      <c r="B2987">
        <v>7.3</v>
      </c>
    </row>
    <row r="2988" spans="1:2" x14ac:dyDescent="0.3">
      <c r="A2988">
        <v>97</v>
      </c>
      <c r="B2988">
        <v>3.3</v>
      </c>
    </row>
    <row r="2989" spans="1:2" x14ac:dyDescent="0.3">
      <c r="A2989">
        <v>135</v>
      </c>
      <c r="B2989">
        <v>6.5</v>
      </c>
    </row>
    <row r="2990" spans="1:2" x14ac:dyDescent="0.3">
      <c r="A2990">
        <v>93</v>
      </c>
      <c r="B2990">
        <v>4.8</v>
      </c>
    </row>
    <row r="2991" spans="1:2" x14ac:dyDescent="0.3">
      <c r="A2991">
        <v>118</v>
      </c>
      <c r="B2991">
        <v>5.2</v>
      </c>
    </row>
    <row r="2992" spans="1:2" x14ac:dyDescent="0.3">
      <c r="A2992">
        <v>97</v>
      </c>
      <c r="B2992">
        <v>6.3</v>
      </c>
    </row>
    <row r="2993" spans="1:2" x14ac:dyDescent="0.3">
      <c r="A2993">
        <v>98</v>
      </c>
      <c r="B2993">
        <v>7.2</v>
      </c>
    </row>
    <row r="2994" spans="1:2" x14ac:dyDescent="0.3">
      <c r="A2994">
        <v>98</v>
      </c>
      <c r="B2994">
        <v>6.8</v>
      </c>
    </row>
    <row r="2995" spans="1:2" x14ac:dyDescent="0.3">
      <c r="A2995">
        <v>101</v>
      </c>
      <c r="B2995">
        <v>5.7</v>
      </c>
    </row>
    <row r="2996" spans="1:2" x14ac:dyDescent="0.3">
      <c r="A2996">
        <v>132</v>
      </c>
      <c r="B2996">
        <v>7.2</v>
      </c>
    </row>
    <row r="2997" spans="1:2" x14ac:dyDescent="0.3">
      <c r="A2997">
        <v>106</v>
      </c>
      <c r="B2997">
        <v>6.9</v>
      </c>
    </row>
    <row r="2998" spans="1:2" x14ac:dyDescent="0.3">
      <c r="A2998">
        <v>168</v>
      </c>
      <c r="B2998">
        <v>6.3</v>
      </c>
    </row>
    <row r="2999" spans="1:2" x14ac:dyDescent="0.3">
      <c r="A2999">
        <v>87</v>
      </c>
      <c r="B2999">
        <v>6.2</v>
      </c>
    </row>
    <row r="3000" spans="1:2" x14ac:dyDescent="0.3">
      <c r="A3000">
        <v>98</v>
      </c>
      <c r="B3000">
        <v>6.7</v>
      </c>
    </row>
    <row r="3001" spans="1:2" x14ac:dyDescent="0.3">
      <c r="A3001">
        <v>96</v>
      </c>
      <c r="B3001">
        <v>6.5</v>
      </c>
    </row>
    <row r="3002" spans="1:2" x14ac:dyDescent="0.3">
      <c r="A3002">
        <v>104</v>
      </c>
      <c r="B3002">
        <v>7.2</v>
      </c>
    </row>
    <row r="3003" spans="1:2" x14ac:dyDescent="0.3">
      <c r="A3003">
        <v>93</v>
      </c>
      <c r="B3003">
        <v>5.3</v>
      </c>
    </row>
    <row r="3004" spans="1:2" x14ac:dyDescent="0.3">
      <c r="A3004">
        <v>95</v>
      </c>
      <c r="B3004">
        <v>6.7</v>
      </c>
    </row>
    <row r="3005" spans="1:2" x14ac:dyDescent="0.3">
      <c r="A3005">
        <v>89</v>
      </c>
      <c r="B3005">
        <v>3.6</v>
      </c>
    </row>
    <row r="3006" spans="1:2" x14ac:dyDescent="0.3">
      <c r="A3006">
        <v>107</v>
      </c>
      <c r="B3006">
        <v>5.7</v>
      </c>
    </row>
    <row r="3007" spans="1:2" x14ac:dyDescent="0.3">
      <c r="A3007">
        <v>85</v>
      </c>
      <c r="B3007">
        <v>7.3</v>
      </c>
    </row>
    <row r="3008" spans="1:2" x14ac:dyDescent="0.3">
      <c r="A3008">
        <v>93</v>
      </c>
      <c r="B3008">
        <v>5</v>
      </c>
    </row>
    <row r="3009" spans="1:2" x14ac:dyDescent="0.3">
      <c r="A3009">
        <v>103</v>
      </c>
      <c r="B3009">
        <v>6.6</v>
      </c>
    </row>
    <row r="3010" spans="1:2" x14ac:dyDescent="0.3">
      <c r="A3010">
        <v>111</v>
      </c>
      <c r="B3010">
        <v>7.3</v>
      </c>
    </row>
    <row r="3011" spans="1:2" x14ac:dyDescent="0.3">
      <c r="A3011">
        <v>86</v>
      </c>
      <c r="B3011">
        <v>6.2</v>
      </c>
    </row>
    <row r="3012" spans="1:2" x14ac:dyDescent="0.3">
      <c r="A3012">
        <v>90</v>
      </c>
      <c r="B3012">
        <v>6.6</v>
      </c>
    </row>
    <row r="3013" spans="1:2" x14ac:dyDescent="0.3">
      <c r="A3013">
        <v>82</v>
      </c>
      <c r="B3013">
        <v>6.3</v>
      </c>
    </row>
    <row r="3014" spans="1:2" x14ac:dyDescent="0.3">
      <c r="A3014">
        <v>83</v>
      </c>
      <c r="B3014">
        <v>3.3</v>
      </c>
    </row>
    <row r="3015" spans="1:2" x14ac:dyDescent="0.3">
      <c r="A3015">
        <v>125</v>
      </c>
      <c r="B3015">
        <v>6.2</v>
      </c>
    </row>
    <row r="3016" spans="1:2" x14ac:dyDescent="0.3">
      <c r="A3016">
        <v>97</v>
      </c>
      <c r="B3016">
        <v>6.5</v>
      </c>
    </row>
    <row r="3017" spans="1:2" x14ac:dyDescent="0.3">
      <c r="A3017">
        <v>86</v>
      </c>
      <c r="B3017">
        <v>3.5</v>
      </c>
    </row>
    <row r="3018" spans="1:2" x14ac:dyDescent="0.3">
      <c r="A3018">
        <v>91</v>
      </c>
      <c r="B3018">
        <v>5.5</v>
      </c>
    </row>
    <row r="3019" spans="1:2" x14ac:dyDescent="0.3">
      <c r="A3019">
        <v>90</v>
      </c>
      <c r="B3019">
        <v>5.9</v>
      </c>
    </row>
    <row r="3020" spans="1:2" x14ac:dyDescent="0.3">
      <c r="A3020">
        <v>90</v>
      </c>
      <c r="B3020">
        <v>4.7</v>
      </c>
    </row>
    <row r="3021" spans="1:2" x14ac:dyDescent="0.3">
      <c r="A3021">
        <v>112</v>
      </c>
      <c r="B3021">
        <v>5.2</v>
      </c>
    </row>
    <row r="3022" spans="1:2" x14ac:dyDescent="0.3">
      <c r="A3022">
        <v>93</v>
      </c>
      <c r="B3022">
        <v>3.9</v>
      </c>
    </row>
    <row r="3023" spans="1:2" x14ac:dyDescent="0.3">
      <c r="A3023">
        <v>104</v>
      </c>
      <c r="B3023">
        <v>6.1</v>
      </c>
    </row>
    <row r="3024" spans="1:2" x14ac:dyDescent="0.3">
      <c r="A3024">
        <v>85</v>
      </c>
      <c r="B3024">
        <v>6.7</v>
      </c>
    </row>
    <row r="3025" spans="1:2" x14ac:dyDescent="0.3">
      <c r="A3025">
        <v>99</v>
      </c>
      <c r="B3025">
        <v>5.7</v>
      </c>
    </row>
    <row r="3026" spans="1:2" x14ac:dyDescent="0.3">
      <c r="A3026">
        <v>91</v>
      </c>
      <c r="B3026">
        <v>4.5</v>
      </c>
    </row>
    <row r="3027" spans="1:2" x14ac:dyDescent="0.3">
      <c r="A3027">
        <v>117</v>
      </c>
      <c r="B3027">
        <v>6.9</v>
      </c>
    </row>
    <row r="3028" spans="1:2" x14ac:dyDescent="0.3">
      <c r="A3028">
        <v>106</v>
      </c>
      <c r="B3028">
        <v>6.3</v>
      </c>
    </row>
    <row r="3029" spans="1:2" x14ac:dyDescent="0.3">
      <c r="A3029">
        <v>100</v>
      </c>
      <c r="B3029">
        <v>5.4</v>
      </c>
    </row>
    <row r="3030" spans="1:2" x14ac:dyDescent="0.3">
      <c r="A3030">
        <v>90</v>
      </c>
      <c r="B3030">
        <v>3.8</v>
      </c>
    </row>
    <row r="3031" spans="1:2" x14ac:dyDescent="0.3">
      <c r="A3031">
        <v>116</v>
      </c>
      <c r="B3031">
        <v>7</v>
      </c>
    </row>
    <row r="3032" spans="1:2" x14ac:dyDescent="0.3">
      <c r="A3032">
        <v>84</v>
      </c>
      <c r="B3032">
        <v>5.2</v>
      </c>
    </row>
    <row r="3033" spans="1:2" x14ac:dyDescent="0.3">
      <c r="A3033">
        <v>135</v>
      </c>
      <c r="B3033">
        <v>7.3</v>
      </c>
    </row>
    <row r="3034" spans="1:2" x14ac:dyDescent="0.3">
      <c r="A3034">
        <v>84</v>
      </c>
      <c r="B3034">
        <v>4.5999999999999996</v>
      </c>
    </row>
    <row r="3035" spans="1:2" x14ac:dyDescent="0.3">
      <c r="A3035">
        <v>144</v>
      </c>
      <c r="B3035">
        <v>6.7</v>
      </c>
    </row>
    <row r="3036" spans="1:2" x14ac:dyDescent="0.3">
      <c r="A3036">
        <v>98</v>
      </c>
      <c r="B3036">
        <v>6.1</v>
      </c>
    </row>
    <row r="3037" spans="1:2" x14ac:dyDescent="0.3">
      <c r="A3037">
        <v>94</v>
      </c>
      <c r="B3037">
        <v>5.2</v>
      </c>
    </row>
    <row r="3038" spans="1:2" x14ac:dyDescent="0.3">
      <c r="A3038">
        <v>117</v>
      </c>
      <c r="B3038">
        <v>6.9</v>
      </c>
    </row>
    <row r="3039" spans="1:2" x14ac:dyDescent="0.3">
      <c r="A3039">
        <v>102</v>
      </c>
      <c r="B3039">
        <v>6</v>
      </c>
    </row>
    <row r="3040" spans="1:2" x14ac:dyDescent="0.3">
      <c r="A3040">
        <v>127</v>
      </c>
      <c r="B3040">
        <v>7.9</v>
      </c>
    </row>
    <row r="3041" spans="1:2" x14ac:dyDescent="0.3">
      <c r="A3041">
        <v>98</v>
      </c>
      <c r="B3041">
        <v>4.5</v>
      </c>
    </row>
    <row r="3042" spans="1:2" x14ac:dyDescent="0.3">
      <c r="A3042">
        <v>88</v>
      </c>
      <c r="B3042">
        <v>5.0999999999999996</v>
      </c>
    </row>
    <row r="3043" spans="1:2" x14ac:dyDescent="0.3">
      <c r="A3043">
        <v>197</v>
      </c>
      <c r="B3043">
        <v>7.6</v>
      </c>
    </row>
    <row r="3044" spans="1:2" x14ac:dyDescent="0.3">
      <c r="A3044">
        <v>90</v>
      </c>
      <c r="B3044">
        <v>6.7</v>
      </c>
    </row>
    <row r="3045" spans="1:2" x14ac:dyDescent="0.3">
      <c r="A3045">
        <v>104</v>
      </c>
      <c r="B3045">
        <v>7.5</v>
      </c>
    </row>
    <row r="3046" spans="1:2" x14ac:dyDescent="0.3">
      <c r="A3046">
        <v>94</v>
      </c>
      <c r="B3046">
        <v>5.3</v>
      </c>
    </row>
    <row r="3047" spans="1:2" x14ac:dyDescent="0.3">
      <c r="A3047">
        <v>130</v>
      </c>
      <c r="B3047">
        <v>7.1</v>
      </c>
    </row>
    <row r="3048" spans="1:2" x14ac:dyDescent="0.3">
      <c r="A3048">
        <v>92</v>
      </c>
      <c r="B3048">
        <v>7.5</v>
      </c>
    </row>
    <row r="3049" spans="1:2" x14ac:dyDescent="0.3">
      <c r="A3049">
        <v>176</v>
      </c>
      <c r="B3049">
        <v>6.9</v>
      </c>
    </row>
    <row r="3050" spans="1:2" x14ac:dyDescent="0.3">
      <c r="A3050">
        <v>116</v>
      </c>
      <c r="B3050">
        <v>8.5</v>
      </c>
    </row>
    <row r="3051" spans="1:2" x14ac:dyDescent="0.3">
      <c r="A3051">
        <v>88</v>
      </c>
      <c r="B3051">
        <v>7.5</v>
      </c>
    </row>
    <row r="3052" spans="1:2" x14ac:dyDescent="0.3">
      <c r="A3052">
        <v>106</v>
      </c>
      <c r="B3052">
        <v>6.6</v>
      </c>
    </row>
    <row r="3053" spans="1:2" x14ac:dyDescent="0.3">
      <c r="A3053">
        <v>181</v>
      </c>
      <c r="B3053">
        <v>8</v>
      </c>
    </row>
    <row r="3054" spans="1:2" x14ac:dyDescent="0.3">
      <c r="A3054">
        <v>130</v>
      </c>
      <c r="B3054">
        <v>7</v>
      </c>
    </row>
    <row r="3055" spans="1:2" x14ac:dyDescent="0.3">
      <c r="A3055">
        <v>93</v>
      </c>
      <c r="B3055">
        <v>5.8</v>
      </c>
    </row>
    <row r="3056" spans="1:2" x14ac:dyDescent="0.3">
      <c r="A3056">
        <v>123</v>
      </c>
      <c r="B3056">
        <v>6.8</v>
      </c>
    </row>
    <row r="3057" spans="1:2" x14ac:dyDescent="0.3">
      <c r="A3057">
        <v>120</v>
      </c>
      <c r="B3057">
        <v>6.7</v>
      </c>
    </row>
    <row r="3058" spans="1:2" x14ac:dyDescent="0.3">
      <c r="A3058">
        <v>87</v>
      </c>
      <c r="B3058">
        <v>6.5</v>
      </c>
    </row>
    <row r="3059" spans="1:2" x14ac:dyDescent="0.3">
      <c r="A3059">
        <v>123</v>
      </c>
      <c r="B3059">
        <v>8</v>
      </c>
    </row>
    <row r="3060" spans="1:2" x14ac:dyDescent="0.3">
      <c r="A3060">
        <v>103</v>
      </c>
      <c r="B3060">
        <v>6.5</v>
      </c>
    </row>
    <row r="3061" spans="1:2" x14ac:dyDescent="0.3">
      <c r="A3061">
        <v>91</v>
      </c>
      <c r="B3061">
        <v>4.9000000000000004</v>
      </c>
    </row>
    <row r="3062" spans="1:2" x14ac:dyDescent="0.3">
      <c r="A3062">
        <v>88</v>
      </c>
      <c r="B3062">
        <v>7.1</v>
      </c>
    </row>
    <row r="3063" spans="1:2" x14ac:dyDescent="0.3">
      <c r="A3063">
        <v>126</v>
      </c>
      <c r="B3063">
        <v>7</v>
      </c>
    </row>
    <row r="3064" spans="1:2" x14ac:dyDescent="0.3">
      <c r="A3064">
        <v>120</v>
      </c>
      <c r="B3064">
        <v>7</v>
      </c>
    </row>
    <row r="3065" spans="1:2" x14ac:dyDescent="0.3">
      <c r="A3065">
        <v>94</v>
      </c>
      <c r="B3065">
        <v>4.5</v>
      </c>
    </row>
    <row r="3066" spans="1:2" x14ac:dyDescent="0.3">
      <c r="A3066">
        <v>137</v>
      </c>
      <c r="B3066">
        <v>7.7</v>
      </c>
    </row>
    <row r="3067" spans="1:2" x14ac:dyDescent="0.3">
      <c r="A3067">
        <v>119</v>
      </c>
      <c r="B3067">
        <v>6.7</v>
      </c>
    </row>
    <row r="3068" spans="1:2" x14ac:dyDescent="0.3">
      <c r="A3068">
        <v>99</v>
      </c>
      <c r="B3068">
        <v>7</v>
      </c>
    </row>
    <row r="3069" spans="1:2" x14ac:dyDescent="0.3">
      <c r="A3069">
        <v>79</v>
      </c>
      <c r="B3069">
        <v>6.5</v>
      </c>
    </row>
    <row r="3070" spans="1:2" x14ac:dyDescent="0.3">
      <c r="A3070">
        <v>91</v>
      </c>
      <c r="B3070">
        <v>5.7</v>
      </c>
    </row>
    <row r="3071" spans="1:2" x14ac:dyDescent="0.3">
      <c r="A3071">
        <v>95</v>
      </c>
      <c r="B3071">
        <v>6.2</v>
      </c>
    </row>
    <row r="3072" spans="1:2" x14ac:dyDescent="0.3">
      <c r="A3072">
        <v>103</v>
      </c>
      <c r="B3072">
        <v>5.7</v>
      </c>
    </row>
    <row r="3073" spans="1:2" x14ac:dyDescent="0.3">
      <c r="A3073">
        <v>92</v>
      </c>
      <c r="B3073">
        <v>6.4</v>
      </c>
    </row>
    <row r="3074" spans="1:2" x14ac:dyDescent="0.3">
      <c r="A3074">
        <v>84</v>
      </c>
      <c r="B3074">
        <v>5.4</v>
      </c>
    </row>
    <row r="3075" spans="1:2" x14ac:dyDescent="0.3">
      <c r="A3075">
        <v>300</v>
      </c>
      <c r="B3075">
        <v>6.6</v>
      </c>
    </row>
    <row r="3076" spans="1:2" x14ac:dyDescent="0.3">
      <c r="A3076">
        <v>120</v>
      </c>
      <c r="B3076">
        <v>6.1</v>
      </c>
    </row>
    <row r="3077" spans="1:2" x14ac:dyDescent="0.3">
      <c r="A3077">
        <v>121</v>
      </c>
      <c r="B3077">
        <v>7.6</v>
      </c>
    </row>
    <row r="3078" spans="1:2" x14ac:dyDescent="0.3">
      <c r="A3078">
        <v>97</v>
      </c>
      <c r="B3078">
        <v>6.2</v>
      </c>
    </row>
    <row r="3079" spans="1:2" x14ac:dyDescent="0.3">
      <c r="A3079">
        <v>86</v>
      </c>
      <c r="B3079">
        <v>6.6</v>
      </c>
    </row>
    <row r="3080" spans="1:2" x14ac:dyDescent="0.3">
      <c r="A3080">
        <v>93</v>
      </c>
      <c r="B3080">
        <v>6.1</v>
      </c>
    </row>
    <row r="3081" spans="1:2" x14ac:dyDescent="0.3">
      <c r="A3081">
        <v>45</v>
      </c>
      <c r="B3081">
        <v>7.3</v>
      </c>
    </row>
    <row r="3082" spans="1:2" x14ac:dyDescent="0.3">
      <c r="A3082">
        <v>97</v>
      </c>
      <c r="B3082">
        <v>4.2</v>
      </c>
    </row>
    <row r="3083" spans="1:2" x14ac:dyDescent="0.3">
      <c r="A3083">
        <v>103</v>
      </c>
      <c r="B3083">
        <v>6.5</v>
      </c>
    </row>
    <row r="3084" spans="1:2" x14ac:dyDescent="0.3">
      <c r="A3084">
        <v>93</v>
      </c>
      <c r="B3084">
        <v>6.5</v>
      </c>
    </row>
    <row r="3085" spans="1:2" x14ac:dyDescent="0.3">
      <c r="A3085">
        <v>90</v>
      </c>
      <c r="B3085">
        <v>6.1</v>
      </c>
    </row>
    <row r="3086" spans="1:2" x14ac:dyDescent="0.3">
      <c r="A3086">
        <v>122</v>
      </c>
      <c r="B3086">
        <v>7.1</v>
      </c>
    </row>
    <row r="3087" spans="1:2" x14ac:dyDescent="0.3">
      <c r="A3087">
        <v>84</v>
      </c>
      <c r="B3087">
        <v>6.5</v>
      </c>
    </row>
    <row r="3088" spans="1:2" x14ac:dyDescent="0.3">
      <c r="A3088">
        <v>96</v>
      </c>
      <c r="B3088">
        <v>5.7</v>
      </c>
    </row>
    <row r="3089" spans="1:2" x14ac:dyDescent="0.3">
      <c r="A3089">
        <v>112</v>
      </c>
      <c r="B3089">
        <v>7.3</v>
      </c>
    </row>
    <row r="3090" spans="1:2" x14ac:dyDescent="0.3">
      <c r="A3090">
        <v>125</v>
      </c>
      <c r="B3090">
        <v>6.9</v>
      </c>
    </row>
    <row r="3091" spans="1:2" x14ac:dyDescent="0.3">
      <c r="A3091">
        <v>96</v>
      </c>
      <c r="B3091">
        <v>5</v>
      </c>
    </row>
    <row r="3092" spans="1:2" x14ac:dyDescent="0.3">
      <c r="A3092">
        <v>98</v>
      </c>
      <c r="B3092">
        <v>5.9</v>
      </c>
    </row>
    <row r="3093" spans="1:2" x14ac:dyDescent="0.3">
      <c r="A3093">
        <v>92</v>
      </c>
      <c r="B3093">
        <v>6.7</v>
      </c>
    </row>
    <row r="3094" spans="1:2" x14ac:dyDescent="0.3">
      <c r="A3094">
        <v>103</v>
      </c>
      <c r="B3094">
        <v>7.3</v>
      </c>
    </row>
    <row r="3095" spans="1:2" x14ac:dyDescent="0.3">
      <c r="A3095">
        <v>101</v>
      </c>
      <c r="B3095">
        <v>6.5</v>
      </c>
    </row>
    <row r="3096" spans="1:2" x14ac:dyDescent="0.3">
      <c r="A3096">
        <v>104</v>
      </c>
      <c r="B3096">
        <v>2.1</v>
      </c>
    </row>
    <row r="3097" spans="1:2" x14ac:dyDescent="0.3">
      <c r="A3097">
        <v>101</v>
      </c>
      <c r="B3097">
        <v>5.3</v>
      </c>
    </row>
    <row r="3098" spans="1:2" x14ac:dyDescent="0.3">
      <c r="A3098">
        <v>119</v>
      </c>
      <c r="B3098">
        <v>7</v>
      </c>
    </row>
    <row r="3099" spans="1:2" x14ac:dyDescent="0.3">
      <c r="A3099">
        <v>128</v>
      </c>
      <c r="B3099">
        <v>8</v>
      </c>
    </row>
    <row r="3100" spans="1:2" x14ac:dyDescent="0.3">
      <c r="A3100">
        <v>107</v>
      </c>
      <c r="B3100">
        <v>6.5</v>
      </c>
    </row>
    <row r="3101" spans="1:2" x14ac:dyDescent="0.3">
      <c r="A3101">
        <v>106</v>
      </c>
      <c r="B3101">
        <v>6.9</v>
      </c>
    </row>
    <row r="3102" spans="1:2" x14ac:dyDescent="0.3">
      <c r="A3102">
        <v>126</v>
      </c>
      <c r="B3102">
        <v>7.1</v>
      </c>
    </row>
    <row r="3103" spans="1:2" x14ac:dyDescent="0.3">
      <c r="A3103">
        <v>126</v>
      </c>
      <c r="B3103">
        <v>7.2</v>
      </c>
    </row>
    <row r="3104" spans="1:2" x14ac:dyDescent="0.3">
      <c r="A3104">
        <v>171</v>
      </c>
      <c r="B3104">
        <v>7.2</v>
      </c>
    </row>
    <row r="3105" spans="1:2" x14ac:dyDescent="0.3">
      <c r="A3105">
        <v>150</v>
      </c>
      <c r="B3105">
        <v>6.7</v>
      </c>
    </row>
    <row r="3106" spans="1:2" x14ac:dyDescent="0.3">
      <c r="A3106">
        <v>178</v>
      </c>
      <c r="B3106">
        <v>8.9</v>
      </c>
    </row>
    <row r="3107" spans="1:2" x14ac:dyDescent="0.3">
      <c r="A3107">
        <v>117</v>
      </c>
      <c r="B3107">
        <v>7.9</v>
      </c>
    </row>
    <row r="3108" spans="1:2" x14ac:dyDescent="0.3">
      <c r="A3108">
        <v>119</v>
      </c>
      <c r="B3108">
        <v>5.6</v>
      </c>
    </row>
    <row r="3109" spans="1:2" x14ac:dyDescent="0.3">
      <c r="A3109">
        <v>174</v>
      </c>
      <c r="B3109">
        <v>8</v>
      </c>
    </row>
    <row r="3110" spans="1:2" x14ac:dyDescent="0.3">
      <c r="A3110">
        <v>111</v>
      </c>
      <c r="B3110">
        <v>6.2</v>
      </c>
    </row>
    <row r="3111" spans="1:2" x14ac:dyDescent="0.3">
      <c r="A3111">
        <v>101</v>
      </c>
      <c r="B3111">
        <v>7.9</v>
      </c>
    </row>
    <row r="3112" spans="1:2" x14ac:dyDescent="0.3">
      <c r="A3112">
        <v>89</v>
      </c>
      <c r="B3112">
        <v>8.1</v>
      </c>
    </row>
    <row r="3113" spans="1:2" x14ac:dyDescent="0.3">
      <c r="A3113">
        <v>113</v>
      </c>
      <c r="B3113">
        <v>7.6</v>
      </c>
    </row>
    <row r="3114" spans="1:2" x14ac:dyDescent="0.3">
      <c r="A3114">
        <v>95</v>
      </c>
      <c r="B3114">
        <v>3.5</v>
      </c>
    </row>
    <row r="3115" spans="1:2" x14ac:dyDescent="0.3">
      <c r="A3115">
        <v>112</v>
      </c>
      <c r="B3115">
        <v>7.6</v>
      </c>
    </row>
    <row r="3116" spans="1:2" x14ac:dyDescent="0.3">
      <c r="A3116">
        <v>109</v>
      </c>
      <c r="B3116">
        <v>6.5</v>
      </c>
    </row>
    <row r="3117" spans="1:2" x14ac:dyDescent="0.3">
      <c r="A3117">
        <v>108</v>
      </c>
      <c r="B3117">
        <v>5.6</v>
      </c>
    </row>
    <row r="3118" spans="1:2" x14ac:dyDescent="0.3">
      <c r="A3118">
        <v>100</v>
      </c>
      <c r="B3118">
        <v>7.7</v>
      </c>
    </row>
    <row r="3119" spans="1:2" x14ac:dyDescent="0.3">
      <c r="A3119">
        <v>90</v>
      </c>
      <c r="B3119">
        <v>5.2</v>
      </c>
    </row>
    <row r="3120" spans="1:2" x14ac:dyDescent="0.3">
      <c r="A3120">
        <v>130</v>
      </c>
      <c r="B3120">
        <v>6.9</v>
      </c>
    </row>
    <row r="3121" spans="1:2" x14ac:dyDescent="0.3">
      <c r="A3121">
        <v>94</v>
      </c>
      <c r="B3121">
        <v>6.1</v>
      </c>
    </row>
    <row r="3122" spans="1:2" x14ac:dyDescent="0.3">
      <c r="A3122">
        <v>93</v>
      </c>
      <c r="B3122">
        <v>5</v>
      </c>
    </row>
    <row r="3123" spans="1:2" x14ac:dyDescent="0.3">
      <c r="A3123">
        <v>111</v>
      </c>
      <c r="B3123">
        <v>7.4</v>
      </c>
    </row>
    <row r="3124" spans="1:2" x14ac:dyDescent="0.3">
      <c r="A3124">
        <v>142</v>
      </c>
      <c r="B3124">
        <v>6.8</v>
      </c>
    </row>
    <row r="3125" spans="1:2" x14ac:dyDescent="0.3">
      <c r="A3125">
        <v>107</v>
      </c>
      <c r="B3125">
        <v>6.4</v>
      </c>
    </row>
    <row r="3126" spans="1:2" x14ac:dyDescent="0.3">
      <c r="A3126">
        <v>91</v>
      </c>
      <c r="B3126">
        <v>5.7</v>
      </c>
    </row>
    <row r="3127" spans="1:2" x14ac:dyDescent="0.3">
      <c r="A3127">
        <v>82</v>
      </c>
      <c r="B3127">
        <v>6.7</v>
      </c>
    </row>
    <row r="3128" spans="1:2" x14ac:dyDescent="0.3">
      <c r="A3128">
        <v>97</v>
      </c>
      <c r="B3128">
        <v>5.6</v>
      </c>
    </row>
    <row r="3129" spans="1:2" x14ac:dyDescent="0.3">
      <c r="A3129">
        <v>128</v>
      </c>
      <c r="B3129">
        <v>7</v>
      </c>
    </row>
    <row r="3130" spans="1:2" x14ac:dyDescent="0.3">
      <c r="A3130">
        <v>102</v>
      </c>
      <c r="B3130">
        <v>7.6</v>
      </c>
    </row>
    <row r="3131" spans="1:2" x14ac:dyDescent="0.3">
      <c r="A3131">
        <v>93</v>
      </c>
      <c r="B3131">
        <v>6.5</v>
      </c>
    </row>
    <row r="3132" spans="1:2" x14ac:dyDescent="0.3">
      <c r="A3132">
        <v>116</v>
      </c>
      <c r="B3132">
        <v>7</v>
      </c>
    </row>
    <row r="3133" spans="1:2" x14ac:dyDescent="0.3">
      <c r="A3133">
        <v>138</v>
      </c>
      <c r="B3133">
        <v>6.3</v>
      </c>
    </row>
    <row r="3134" spans="1:2" x14ac:dyDescent="0.3">
      <c r="A3134">
        <v>117</v>
      </c>
      <c r="B3134">
        <v>6.4</v>
      </c>
    </row>
    <row r="3135" spans="1:2" x14ac:dyDescent="0.3">
      <c r="A3135">
        <v>93</v>
      </c>
      <c r="B3135">
        <v>7.1</v>
      </c>
    </row>
    <row r="3136" spans="1:2" x14ac:dyDescent="0.3">
      <c r="A3136">
        <v>92</v>
      </c>
      <c r="B3136">
        <v>7.1</v>
      </c>
    </row>
    <row r="3137" spans="1:2" x14ac:dyDescent="0.3">
      <c r="A3137">
        <v>92</v>
      </c>
      <c r="B3137">
        <v>6.9</v>
      </c>
    </row>
    <row r="3138" spans="1:2" x14ac:dyDescent="0.3">
      <c r="A3138">
        <v>104</v>
      </c>
      <c r="B3138">
        <v>5.4</v>
      </c>
    </row>
    <row r="3139" spans="1:2" x14ac:dyDescent="0.3">
      <c r="A3139">
        <v>98</v>
      </c>
      <c r="B3139">
        <v>4.9000000000000004</v>
      </c>
    </row>
    <row r="3140" spans="1:2" x14ac:dyDescent="0.3">
      <c r="A3140">
        <v>89</v>
      </c>
      <c r="B3140">
        <v>5.0999999999999996</v>
      </c>
    </row>
    <row r="3141" spans="1:2" x14ac:dyDescent="0.3">
      <c r="A3141">
        <v>92</v>
      </c>
      <c r="B3141">
        <v>5.3</v>
      </c>
    </row>
    <row r="3142" spans="1:2" x14ac:dyDescent="0.3">
      <c r="A3142">
        <v>90</v>
      </c>
      <c r="B3142">
        <v>7.3</v>
      </c>
    </row>
    <row r="3143" spans="1:2" x14ac:dyDescent="0.3">
      <c r="A3143">
        <v>129</v>
      </c>
      <c r="B3143">
        <v>7.3</v>
      </c>
    </row>
    <row r="3144" spans="1:2" x14ac:dyDescent="0.3">
      <c r="A3144">
        <v>111</v>
      </c>
      <c r="B3144">
        <v>7.1</v>
      </c>
    </row>
    <row r="3145" spans="1:2" x14ac:dyDescent="0.3">
      <c r="A3145">
        <v>79</v>
      </c>
      <c r="B3145">
        <v>6</v>
      </c>
    </row>
    <row r="3146" spans="1:2" x14ac:dyDescent="0.3">
      <c r="A3146">
        <v>104</v>
      </c>
      <c r="B3146">
        <v>6.6</v>
      </c>
    </row>
    <row r="3147" spans="1:2" x14ac:dyDescent="0.3">
      <c r="A3147">
        <v>101</v>
      </c>
      <c r="B3147">
        <v>7.2</v>
      </c>
    </row>
    <row r="3148" spans="1:2" x14ac:dyDescent="0.3">
      <c r="A3148">
        <v>113</v>
      </c>
      <c r="B3148">
        <v>7.2</v>
      </c>
    </row>
    <row r="3149" spans="1:2" x14ac:dyDescent="0.3">
      <c r="A3149">
        <v>92</v>
      </c>
      <c r="B3149">
        <v>6.9</v>
      </c>
    </row>
    <row r="3150" spans="1:2" x14ac:dyDescent="0.3">
      <c r="A3150">
        <v>106</v>
      </c>
      <c r="B3150">
        <v>6.8</v>
      </c>
    </row>
    <row r="3151" spans="1:2" x14ac:dyDescent="0.3">
      <c r="A3151">
        <v>98</v>
      </c>
      <c r="B3151">
        <v>4</v>
      </c>
    </row>
    <row r="3152" spans="1:2" x14ac:dyDescent="0.3">
      <c r="A3152">
        <v>75</v>
      </c>
      <c r="B3152">
        <v>7.7</v>
      </c>
    </row>
    <row r="3153" spans="1:2" x14ac:dyDescent="0.3">
      <c r="A3153">
        <v>104</v>
      </c>
      <c r="B3153">
        <v>7.4</v>
      </c>
    </row>
    <row r="3154" spans="1:2" x14ac:dyDescent="0.3">
      <c r="A3154">
        <v>108</v>
      </c>
      <c r="B3154">
        <v>6.5</v>
      </c>
    </row>
    <row r="3155" spans="1:2" x14ac:dyDescent="0.3">
      <c r="A3155">
        <v>99</v>
      </c>
      <c r="B3155">
        <v>6.4</v>
      </c>
    </row>
    <row r="3156" spans="1:2" x14ac:dyDescent="0.3">
      <c r="A3156">
        <v>109</v>
      </c>
      <c r="B3156">
        <v>5.6</v>
      </c>
    </row>
    <row r="3157" spans="1:2" x14ac:dyDescent="0.3">
      <c r="A3157">
        <v>93</v>
      </c>
      <c r="B3157">
        <v>6.8</v>
      </c>
    </row>
    <row r="3158" spans="1:2" x14ac:dyDescent="0.3">
      <c r="A3158">
        <v>99</v>
      </c>
      <c r="B3158">
        <v>5.5</v>
      </c>
    </row>
    <row r="3159" spans="1:2" x14ac:dyDescent="0.3">
      <c r="A3159">
        <v>98</v>
      </c>
      <c r="B3159">
        <v>6.9</v>
      </c>
    </row>
    <row r="3160" spans="1:2" x14ac:dyDescent="0.3">
      <c r="A3160">
        <v>95</v>
      </c>
      <c r="B3160">
        <v>6</v>
      </c>
    </row>
    <row r="3161" spans="1:2" x14ac:dyDescent="0.3">
      <c r="A3161">
        <v>107</v>
      </c>
      <c r="B3161">
        <v>6.4</v>
      </c>
    </row>
    <row r="3162" spans="1:2" x14ac:dyDescent="0.3">
      <c r="A3162">
        <v>102</v>
      </c>
      <c r="B3162">
        <v>6.6</v>
      </c>
    </row>
    <row r="3163" spans="1:2" x14ac:dyDescent="0.3">
      <c r="A3163">
        <v>97</v>
      </c>
      <c r="B3163">
        <v>5.3</v>
      </c>
    </row>
    <row r="3164" spans="1:2" x14ac:dyDescent="0.3">
      <c r="A3164">
        <v>124</v>
      </c>
      <c r="B3164">
        <v>8.1</v>
      </c>
    </row>
    <row r="3165" spans="1:2" x14ac:dyDescent="0.3">
      <c r="A3165">
        <v>97</v>
      </c>
      <c r="B3165">
        <v>5.9</v>
      </c>
    </row>
    <row r="3166" spans="1:2" x14ac:dyDescent="0.3">
      <c r="A3166">
        <v>124</v>
      </c>
      <c r="B3166">
        <v>7.7</v>
      </c>
    </row>
    <row r="3167" spans="1:2" x14ac:dyDescent="0.3">
      <c r="A3167">
        <v>96</v>
      </c>
      <c r="B3167">
        <v>4.5999999999999996</v>
      </c>
    </row>
    <row r="3168" spans="1:2" x14ac:dyDescent="0.3">
      <c r="A3168">
        <v>90</v>
      </c>
      <c r="B3168">
        <v>6.9</v>
      </c>
    </row>
    <row r="3169" spans="1:2" x14ac:dyDescent="0.3">
      <c r="A3169">
        <v>104</v>
      </c>
      <c r="B3169">
        <v>8</v>
      </c>
    </row>
    <row r="3170" spans="1:2" x14ac:dyDescent="0.3">
      <c r="A3170">
        <v>90</v>
      </c>
      <c r="B3170">
        <v>6.5</v>
      </c>
    </row>
    <row r="3171" spans="1:2" x14ac:dyDescent="0.3">
      <c r="A3171">
        <v>106</v>
      </c>
      <c r="B3171">
        <v>4.2</v>
      </c>
    </row>
    <row r="3172" spans="1:2" x14ac:dyDescent="0.3">
      <c r="A3172">
        <v>99</v>
      </c>
      <c r="B3172">
        <v>7.4</v>
      </c>
    </row>
    <row r="3173" spans="1:2" x14ac:dyDescent="0.3">
      <c r="A3173">
        <v>115</v>
      </c>
      <c r="B3173">
        <v>6.9</v>
      </c>
    </row>
    <row r="3174" spans="1:2" x14ac:dyDescent="0.3">
      <c r="A3174">
        <v>89</v>
      </c>
      <c r="B3174">
        <v>6.7</v>
      </c>
    </row>
    <row r="3175" spans="1:2" x14ac:dyDescent="0.3">
      <c r="A3175">
        <v>92</v>
      </c>
      <c r="B3175">
        <v>7.6</v>
      </c>
    </row>
    <row r="3176" spans="1:2" x14ac:dyDescent="0.3">
      <c r="A3176">
        <v>94</v>
      </c>
      <c r="B3176">
        <v>5.4</v>
      </c>
    </row>
    <row r="3177" spans="1:2" x14ac:dyDescent="0.3">
      <c r="A3177">
        <v>100</v>
      </c>
      <c r="B3177">
        <v>7.3</v>
      </c>
    </row>
    <row r="3178" spans="1:2" x14ac:dyDescent="0.3">
      <c r="A3178">
        <v>109</v>
      </c>
      <c r="B3178">
        <v>6</v>
      </c>
    </row>
    <row r="3179" spans="1:2" x14ac:dyDescent="0.3">
      <c r="A3179">
        <v>105</v>
      </c>
      <c r="B3179">
        <v>7.2</v>
      </c>
    </row>
    <row r="3180" spans="1:2" x14ac:dyDescent="0.3">
      <c r="A3180">
        <v>102</v>
      </c>
      <c r="B3180">
        <v>6</v>
      </c>
    </row>
    <row r="3181" spans="1:2" x14ac:dyDescent="0.3">
      <c r="A3181">
        <v>97</v>
      </c>
      <c r="B3181">
        <v>3.1</v>
      </c>
    </row>
    <row r="3182" spans="1:2" x14ac:dyDescent="0.3">
      <c r="A3182">
        <v>118</v>
      </c>
      <c r="B3182">
        <v>6.9</v>
      </c>
    </row>
    <row r="3183" spans="1:2" x14ac:dyDescent="0.3">
      <c r="A3183">
        <v>92</v>
      </c>
      <c r="B3183">
        <v>6.2</v>
      </c>
    </row>
    <row r="3184" spans="1:2" x14ac:dyDescent="0.3">
      <c r="A3184">
        <v>93</v>
      </c>
      <c r="B3184">
        <v>6.3</v>
      </c>
    </row>
    <row r="3185" spans="1:2" x14ac:dyDescent="0.3">
      <c r="A3185">
        <v>115</v>
      </c>
      <c r="B3185">
        <v>7.9</v>
      </c>
    </row>
    <row r="3186" spans="1:2" x14ac:dyDescent="0.3">
      <c r="A3186">
        <v>113</v>
      </c>
      <c r="B3186">
        <v>6.7</v>
      </c>
    </row>
    <row r="3187" spans="1:2" x14ac:dyDescent="0.3">
      <c r="A3187">
        <v>89</v>
      </c>
      <c r="B3187">
        <v>8</v>
      </c>
    </row>
    <row r="3188" spans="1:2" x14ac:dyDescent="0.3">
      <c r="A3188">
        <v>92</v>
      </c>
      <c r="B3188">
        <v>5.7</v>
      </c>
    </row>
    <row r="3189" spans="1:2" x14ac:dyDescent="0.3">
      <c r="A3189">
        <v>118</v>
      </c>
      <c r="B3189">
        <v>7</v>
      </c>
    </row>
    <row r="3190" spans="1:2" x14ac:dyDescent="0.3">
      <c r="A3190">
        <v>97</v>
      </c>
      <c r="B3190">
        <v>7.2</v>
      </c>
    </row>
    <row r="3191" spans="1:2" x14ac:dyDescent="0.3">
      <c r="A3191">
        <v>156</v>
      </c>
      <c r="B3191">
        <v>6.2</v>
      </c>
    </row>
    <row r="3192" spans="1:2" x14ac:dyDescent="0.3">
      <c r="A3192">
        <v>100</v>
      </c>
      <c r="B3192">
        <v>3.5</v>
      </c>
    </row>
    <row r="3193" spans="1:2" x14ac:dyDescent="0.3">
      <c r="A3193">
        <v>96</v>
      </c>
      <c r="B3193">
        <v>7.5</v>
      </c>
    </row>
    <row r="3194" spans="1:2" x14ac:dyDescent="0.3">
      <c r="A3194">
        <v>104</v>
      </c>
      <c r="B3194">
        <v>5.0999999999999996</v>
      </c>
    </row>
    <row r="3195" spans="1:2" x14ac:dyDescent="0.3">
      <c r="A3195">
        <v>120</v>
      </c>
      <c r="B3195">
        <v>6.7</v>
      </c>
    </row>
    <row r="3196" spans="1:2" x14ac:dyDescent="0.3">
      <c r="A3196">
        <v>175</v>
      </c>
      <c r="B3196">
        <v>9.1999999999999993</v>
      </c>
    </row>
    <row r="3197" spans="1:2" x14ac:dyDescent="0.3">
      <c r="A3197">
        <v>95</v>
      </c>
      <c r="B3197">
        <v>6.1</v>
      </c>
    </row>
    <row r="3198" spans="1:2" x14ac:dyDescent="0.3">
      <c r="A3198">
        <v>95</v>
      </c>
      <c r="B3198">
        <v>7.7</v>
      </c>
    </row>
    <row r="3199" spans="1:2" x14ac:dyDescent="0.3">
      <c r="A3199">
        <v>121</v>
      </c>
      <c r="B3199">
        <v>7.6</v>
      </c>
    </row>
    <row r="3200" spans="1:2" x14ac:dyDescent="0.3">
      <c r="A3200">
        <v>110</v>
      </c>
      <c r="B3200">
        <v>6.1</v>
      </c>
    </row>
    <row r="3201" spans="1:2" x14ac:dyDescent="0.3">
      <c r="A3201">
        <v>96</v>
      </c>
      <c r="B3201">
        <v>4.9000000000000004</v>
      </c>
    </row>
    <row r="3202" spans="1:2" x14ac:dyDescent="0.3">
      <c r="A3202">
        <v>121</v>
      </c>
      <c r="B3202">
        <v>6.8</v>
      </c>
    </row>
    <row r="3203" spans="1:2" x14ac:dyDescent="0.3">
      <c r="A3203">
        <v>95</v>
      </c>
      <c r="B3203">
        <v>7</v>
      </c>
    </row>
    <row r="3204" spans="1:2" x14ac:dyDescent="0.3">
      <c r="A3204">
        <v>112</v>
      </c>
      <c r="B3204">
        <v>5.7</v>
      </c>
    </row>
    <row r="3205" spans="1:2" x14ac:dyDescent="0.3">
      <c r="A3205">
        <v>143</v>
      </c>
      <c r="B3205">
        <v>7.3</v>
      </c>
    </row>
    <row r="3206" spans="1:2" x14ac:dyDescent="0.3">
      <c r="A3206">
        <v>93</v>
      </c>
      <c r="B3206">
        <v>7.5</v>
      </c>
    </row>
    <row r="3207" spans="1:2" x14ac:dyDescent="0.3">
      <c r="A3207">
        <v>110</v>
      </c>
      <c r="B3207">
        <v>7.4</v>
      </c>
    </row>
    <row r="3208" spans="1:2" x14ac:dyDescent="0.3">
      <c r="A3208">
        <v>104</v>
      </c>
      <c r="B3208">
        <v>7.2</v>
      </c>
    </row>
    <row r="3209" spans="1:2" x14ac:dyDescent="0.3">
      <c r="A3209">
        <v>115</v>
      </c>
      <c r="B3209">
        <v>6.5</v>
      </c>
    </row>
    <row r="3210" spans="1:2" x14ac:dyDescent="0.3">
      <c r="A3210">
        <v>119</v>
      </c>
      <c r="B3210">
        <v>6.8</v>
      </c>
    </row>
    <row r="3211" spans="1:2" x14ac:dyDescent="0.3">
      <c r="A3211">
        <v>125</v>
      </c>
      <c r="B3211">
        <v>6.8</v>
      </c>
    </row>
    <row r="3212" spans="1:2" x14ac:dyDescent="0.3">
      <c r="A3212">
        <v>96</v>
      </c>
      <c r="B3212">
        <v>5.2</v>
      </c>
    </row>
    <row r="3213" spans="1:2" x14ac:dyDescent="0.3">
      <c r="A3213">
        <v>100</v>
      </c>
      <c r="B3213">
        <v>7.2</v>
      </c>
    </row>
    <row r="3214" spans="1:2" x14ac:dyDescent="0.3">
      <c r="A3214">
        <v>89</v>
      </c>
      <c r="B3214">
        <v>4</v>
      </c>
    </row>
    <row r="3215" spans="1:2" x14ac:dyDescent="0.3">
      <c r="A3215">
        <v>92</v>
      </c>
      <c r="B3215">
        <v>6.8</v>
      </c>
    </row>
    <row r="3216" spans="1:2" x14ac:dyDescent="0.3">
      <c r="A3216">
        <v>109</v>
      </c>
      <c r="B3216">
        <v>6.9</v>
      </c>
    </row>
    <row r="3217" spans="1:2" x14ac:dyDescent="0.3">
      <c r="A3217">
        <v>103</v>
      </c>
      <c r="B3217">
        <v>7.3</v>
      </c>
    </row>
    <row r="3218" spans="1:2" x14ac:dyDescent="0.3">
      <c r="A3218">
        <v>95</v>
      </c>
      <c r="B3218">
        <v>6.1</v>
      </c>
    </row>
    <row r="3219" spans="1:2" x14ac:dyDescent="0.3">
      <c r="A3219">
        <v>143</v>
      </c>
      <c r="B3219">
        <v>7.8</v>
      </c>
    </row>
    <row r="3220" spans="1:2" x14ac:dyDescent="0.3">
      <c r="A3220">
        <v>105</v>
      </c>
      <c r="B3220">
        <v>6</v>
      </c>
    </row>
    <row r="3221" spans="1:2" x14ac:dyDescent="0.3">
      <c r="A3221">
        <v>79</v>
      </c>
      <c r="B3221">
        <v>4.0999999999999996</v>
      </c>
    </row>
    <row r="3222" spans="1:2" x14ac:dyDescent="0.3">
      <c r="A3222">
        <v>106</v>
      </c>
      <c r="B3222">
        <v>7</v>
      </c>
    </row>
    <row r="3223" spans="1:2" x14ac:dyDescent="0.3">
      <c r="A3223">
        <v>100</v>
      </c>
      <c r="B3223">
        <v>7.1</v>
      </c>
    </row>
    <row r="3224" spans="1:2" x14ac:dyDescent="0.3">
      <c r="A3224">
        <v>103</v>
      </c>
      <c r="B3224">
        <v>6.2</v>
      </c>
    </row>
    <row r="3225" spans="1:2" x14ac:dyDescent="0.3">
      <c r="A3225">
        <v>116</v>
      </c>
      <c r="B3225">
        <v>6.9</v>
      </c>
    </row>
    <row r="3226" spans="1:2" x14ac:dyDescent="0.3">
      <c r="A3226">
        <v>99</v>
      </c>
      <c r="B3226">
        <v>7.6</v>
      </c>
    </row>
    <row r="3227" spans="1:2" x14ac:dyDescent="0.3">
      <c r="A3227">
        <v>164</v>
      </c>
      <c r="B3227">
        <v>7.6</v>
      </c>
    </row>
    <row r="3228" spans="1:2" x14ac:dyDescent="0.3">
      <c r="A3228">
        <v>96</v>
      </c>
      <c r="B3228">
        <v>6.4</v>
      </c>
    </row>
    <row r="3229" spans="1:2" x14ac:dyDescent="0.3">
      <c r="A3229">
        <v>122</v>
      </c>
      <c r="B3229">
        <v>6.2</v>
      </c>
    </row>
    <row r="3230" spans="1:2" x14ac:dyDescent="0.3">
      <c r="A3230">
        <v>94</v>
      </c>
      <c r="B3230">
        <v>7.5</v>
      </c>
    </row>
    <row r="3231" spans="1:2" x14ac:dyDescent="0.3">
      <c r="A3231">
        <v>93</v>
      </c>
      <c r="B3231">
        <v>2</v>
      </c>
    </row>
    <row r="3232" spans="1:2" x14ac:dyDescent="0.3">
      <c r="A3232">
        <v>96</v>
      </c>
      <c r="B3232">
        <v>6.2</v>
      </c>
    </row>
    <row r="3233" spans="1:2" x14ac:dyDescent="0.3">
      <c r="A3233">
        <v>113</v>
      </c>
      <c r="B3233">
        <v>6.5</v>
      </c>
    </row>
    <row r="3234" spans="1:2" x14ac:dyDescent="0.3">
      <c r="A3234">
        <v>99</v>
      </c>
      <c r="B3234">
        <v>6.8</v>
      </c>
    </row>
    <row r="3235" spans="1:2" x14ac:dyDescent="0.3">
      <c r="A3235">
        <v>91</v>
      </c>
      <c r="B3235">
        <v>6.3</v>
      </c>
    </row>
    <row r="3236" spans="1:2" x14ac:dyDescent="0.3">
      <c r="A3236">
        <v>100</v>
      </c>
      <c r="B3236">
        <v>6.3</v>
      </c>
    </row>
    <row r="3237" spans="1:2" x14ac:dyDescent="0.3">
      <c r="A3237">
        <v>105</v>
      </c>
      <c r="B3237">
        <v>6.6</v>
      </c>
    </row>
    <row r="3238" spans="1:2" x14ac:dyDescent="0.3">
      <c r="A3238">
        <v>99</v>
      </c>
      <c r="B3238">
        <v>6.4</v>
      </c>
    </row>
    <row r="3239" spans="1:2" x14ac:dyDescent="0.3">
      <c r="A3239">
        <v>112</v>
      </c>
      <c r="B3239">
        <v>7.5</v>
      </c>
    </row>
    <row r="3240" spans="1:2" x14ac:dyDescent="0.3">
      <c r="A3240">
        <v>99</v>
      </c>
      <c r="B3240">
        <v>6.5</v>
      </c>
    </row>
    <row r="3241" spans="1:2" x14ac:dyDescent="0.3">
      <c r="A3241">
        <v>100</v>
      </c>
      <c r="B3241">
        <v>4.8</v>
      </c>
    </row>
    <row r="3242" spans="1:2" x14ac:dyDescent="0.3">
      <c r="A3242">
        <v>125</v>
      </c>
      <c r="B3242">
        <v>7.2</v>
      </c>
    </row>
    <row r="3243" spans="1:2" x14ac:dyDescent="0.3">
      <c r="A3243">
        <v>107</v>
      </c>
      <c r="B3243">
        <v>6.3</v>
      </c>
    </row>
    <row r="3244" spans="1:2" x14ac:dyDescent="0.3">
      <c r="A3244">
        <v>107</v>
      </c>
      <c r="B3244">
        <v>7</v>
      </c>
    </row>
    <row r="3245" spans="1:2" x14ac:dyDescent="0.3">
      <c r="A3245">
        <v>97</v>
      </c>
      <c r="B3245">
        <v>6.3</v>
      </c>
    </row>
    <row r="3246" spans="1:2" x14ac:dyDescent="0.3">
      <c r="A3246">
        <v>95</v>
      </c>
      <c r="B3246">
        <v>2.2999999999999998</v>
      </c>
    </row>
    <row r="3247" spans="1:2" x14ac:dyDescent="0.3">
      <c r="A3247">
        <v>106</v>
      </c>
      <c r="B3247">
        <v>7.1</v>
      </c>
    </row>
    <row r="3248" spans="1:2" x14ac:dyDescent="0.3">
      <c r="A3248">
        <v>103</v>
      </c>
      <c r="B3248">
        <v>6.2</v>
      </c>
    </row>
    <row r="3249" spans="1:2" x14ac:dyDescent="0.3">
      <c r="A3249">
        <v>96</v>
      </c>
      <c r="B3249">
        <v>6.7</v>
      </c>
    </row>
    <row r="3250" spans="1:2" x14ac:dyDescent="0.3">
      <c r="A3250">
        <v>103</v>
      </c>
      <c r="B3250">
        <v>6.5</v>
      </c>
    </row>
    <row r="3251" spans="1:2" x14ac:dyDescent="0.3">
      <c r="A3251">
        <v>108</v>
      </c>
      <c r="B3251">
        <v>5.9</v>
      </c>
    </row>
    <row r="3252" spans="1:2" x14ac:dyDescent="0.3">
      <c r="A3252">
        <v>177</v>
      </c>
      <c r="B3252">
        <v>6.7</v>
      </c>
    </row>
    <row r="3253" spans="1:2" x14ac:dyDescent="0.3">
      <c r="A3253">
        <v>118</v>
      </c>
      <c r="B3253">
        <v>6</v>
      </c>
    </row>
    <row r="3254" spans="1:2" x14ac:dyDescent="0.3">
      <c r="A3254">
        <v>97</v>
      </c>
      <c r="B3254">
        <v>6.9</v>
      </c>
    </row>
    <row r="3255" spans="1:2" x14ac:dyDescent="0.3">
      <c r="A3255">
        <v>102</v>
      </c>
      <c r="B3255">
        <v>7.9</v>
      </c>
    </row>
    <row r="3256" spans="1:2" x14ac:dyDescent="0.3">
      <c r="A3256">
        <v>88</v>
      </c>
      <c r="B3256">
        <v>4.8</v>
      </c>
    </row>
    <row r="3257" spans="1:2" x14ac:dyDescent="0.3">
      <c r="A3257">
        <v>80</v>
      </c>
      <c r="B3257">
        <v>5.3</v>
      </c>
    </row>
    <row r="3258" spans="1:2" x14ac:dyDescent="0.3">
      <c r="A3258">
        <v>115</v>
      </c>
      <c r="B3258">
        <v>7.3</v>
      </c>
    </row>
    <row r="3259" spans="1:2" x14ac:dyDescent="0.3">
      <c r="A3259">
        <v>102</v>
      </c>
      <c r="B3259">
        <v>7.7</v>
      </c>
    </row>
    <row r="3260" spans="1:2" x14ac:dyDescent="0.3">
      <c r="A3260">
        <v>111</v>
      </c>
      <c r="B3260">
        <v>4.8</v>
      </c>
    </row>
    <row r="3261" spans="1:2" x14ac:dyDescent="0.3">
      <c r="A3261">
        <v>108</v>
      </c>
      <c r="B3261">
        <v>7</v>
      </c>
    </row>
    <row r="3262" spans="1:2" x14ac:dyDescent="0.3">
      <c r="A3262">
        <v>101</v>
      </c>
      <c r="B3262">
        <v>6.4</v>
      </c>
    </row>
    <row r="3263" spans="1:2" x14ac:dyDescent="0.3">
      <c r="A3263">
        <v>101</v>
      </c>
      <c r="B3263">
        <v>5.6</v>
      </c>
    </row>
    <row r="3264" spans="1:2" x14ac:dyDescent="0.3">
      <c r="A3264">
        <v>139</v>
      </c>
      <c r="B3264">
        <v>8.1999999999999993</v>
      </c>
    </row>
    <row r="3265" spans="1:2" x14ac:dyDescent="0.3">
      <c r="A3265">
        <v>125</v>
      </c>
      <c r="B3265">
        <v>6.5</v>
      </c>
    </row>
    <row r="3266" spans="1:2" x14ac:dyDescent="0.3">
      <c r="A3266">
        <v>115</v>
      </c>
      <c r="B3266">
        <v>8.1</v>
      </c>
    </row>
    <row r="3267" spans="1:2" x14ac:dyDescent="0.3">
      <c r="A3267">
        <v>99</v>
      </c>
      <c r="B3267">
        <v>5.4</v>
      </c>
    </row>
    <row r="3268" spans="1:2" x14ac:dyDescent="0.3">
      <c r="A3268">
        <v>88</v>
      </c>
      <c r="B3268">
        <v>6.3</v>
      </c>
    </row>
    <row r="3269" spans="1:2" x14ac:dyDescent="0.3">
      <c r="A3269">
        <v>112</v>
      </c>
      <c r="B3269">
        <v>7.8</v>
      </c>
    </row>
    <row r="3270" spans="1:2" x14ac:dyDescent="0.3">
      <c r="A3270">
        <v>108</v>
      </c>
      <c r="B3270">
        <v>6.8</v>
      </c>
    </row>
    <row r="3271" spans="1:2" x14ac:dyDescent="0.3">
      <c r="A3271">
        <v>104</v>
      </c>
      <c r="B3271">
        <v>7.1</v>
      </c>
    </row>
    <row r="3272" spans="1:2" x14ac:dyDescent="0.3">
      <c r="A3272">
        <v>108</v>
      </c>
      <c r="B3272">
        <v>6.2</v>
      </c>
    </row>
    <row r="3273" spans="1:2" x14ac:dyDescent="0.3">
      <c r="A3273">
        <v>102</v>
      </c>
      <c r="B3273">
        <v>7.3</v>
      </c>
    </row>
    <row r="3274" spans="1:2" x14ac:dyDescent="0.3">
      <c r="A3274">
        <v>88</v>
      </c>
      <c r="B3274">
        <v>5.9</v>
      </c>
    </row>
    <row r="3275" spans="1:2" x14ac:dyDescent="0.3">
      <c r="A3275">
        <v>115</v>
      </c>
      <c r="B3275">
        <v>7.2</v>
      </c>
    </row>
    <row r="3276" spans="1:2" x14ac:dyDescent="0.3">
      <c r="A3276">
        <v>91</v>
      </c>
      <c r="B3276">
        <v>3.6</v>
      </c>
    </row>
    <row r="3277" spans="1:2" x14ac:dyDescent="0.3">
      <c r="A3277">
        <v>141</v>
      </c>
      <c r="B3277">
        <v>7.7</v>
      </c>
    </row>
    <row r="3278" spans="1:2" x14ac:dyDescent="0.3">
      <c r="A3278">
        <v>101</v>
      </c>
      <c r="B3278">
        <v>7.3</v>
      </c>
    </row>
    <row r="3279" spans="1:2" x14ac:dyDescent="0.3">
      <c r="A3279">
        <v>105</v>
      </c>
      <c r="B3279">
        <v>7.4</v>
      </c>
    </row>
    <row r="3280" spans="1:2" x14ac:dyDescent="0.3">
      <c r="A3280">
        <v>100</v>
      </c>
      <c r="B3280">
        <v>6.6</v>
      </c>
    </row>
    <row r="3281" spans="1:2" x14ac:dyDescent="0.3">
      <c r="A3281">
        <v>116</v>
      </c>
      <c r="B3281">
        <v>6.9</v>
      </c>
    </row>
    <row r="3282" spans="1:2" x14ac:dyDescent="0.3">
      <c r="A3282">
        <v>97</v>
      </c>
      <c r="B3282">
        <v>6.8</v>
      </c>
    </row>
    <row r="3283" spans="1:2" x14ac:dyDescent="0.3">
      <c r="A3283">
        <v>105</v>
      </c>
      <c r="B3283">
        <v>7.2</v>
      </c>
    </row>
    <row r="3284" spans="1:2" x14ac:dyDescent="0.3">
      <c r="A3284">
        <v>102</v>
      </c>
      <c r="B3284">
        <v>6.5</v>
      </c>
    </row>
    <row r="3285" spans="1:2" x14ac:dyDescent="0.3">
      <c r="A3285">
        <v>122</v>
      </c>
      <c r="B3285">
        <v>7.7</v>
      </c>
    </row>
    <row r="3286" spans="1:2" x14ac:dyDescent="0.3">
      <c r="A3286">
        <v>107</v>
      </c>
      <c r="B3286">
        <v>8.1</v>
      </c>
    </row>
    <row r="3287" spans="1:2" x14ac:dyDescent="0.3">
      <c r="A3287">
        <v>121</v>
      </c>
      <c r="B3287">
        <v>7.7</v>
      </c>
    </row>
    <row r="3288" spans="1:2" x14ac:dyDescent="0.3">
      <c r="A3288">
        <v>98</v>
      </c>
      <c r="B3288">
        <v>7.6</v>
      </c>
    </row>
    <row r="3289" spans="1:2" x14ac:dyDescent="0.3">
      <c r="A3289">
        <v>108</v>
      </c>
      <c r="B3289">
        <v>7.3</v>
      </c>
    </row>
    <row r="3290" spans="1:2" x14ac:dyDescent="0.3">
      <c r="A3290">
        <v>123</v>
      </c>
      <c r="B3290">
        <v>7.2</v>
      </c>
    </row>
    <row r="3291" spans="1:2" x14ac:dyDescent="0.3">
      <c r="A3291">
        <v>110</v>
      </c>
      <c r="B3291">
        <v>7.2</v>
      </c>
    </row>
    <row r="3292" spans="1:2" x14ac:dyDescent="0.3">
      <c r="A3292">
        <v>120</v>
      </c>
      <c r="B3292">
        <v>8.1</v>
      </c>
    </row>
    <row r="3293" spans="1:2" x14ac:dyDescent="0.3">
      <c r="A3293">
        <v>122</v>
      </c>
      <c r="B3293">
        <v>7.5</v>
      </c>
    </row>
    <row r="3294" spans="1:2" x14ac:dyDescent="0.3">
      <c r="A3294">
        <v>110</v>
      </c>
      <c r="B3294">
        <v>8.1</v>
      </c>
    </row>
    <row r="3295" spans="1:2" x14ac:dyDescent="0.3">
      <c r="A3295">
        <v>139</v>
      </c>
      <c r="B3295">
        <v>7.8</v>
      </c>
    </row>
    <row r="3296" spans="1:2" x14ac:dyDescent="0.3">
      <c r="A3296">
        <v>124</v>
      </c>
      <c r="B3296">
        <v>7.8</v>
      </c>
    </row>
    <row r="3297" spans="1:2" x14ac:dyDescent="0.3">
      <c r="A3297">
        <v>120</v>
      </c>
      <c r="B3297">
        <v>5.8</v>
      </c>
    </row>
    <row r="3298" spans="1:2" x14ac:dyDescent="0.3">
      <c r="A3298">
        <v>152</v>
      </c>
      <c r="B3298">
        <v>7.6</v>
      </c>
    </row>
    <row r="3299" spans="1:2" x14ac:dyDescent="0.3">
      <c r="A3299">
        <v>98</v>
      </c>
      <c r="B3299">
        <v>7.4</v>
      </c>
    </row>
    <row r="3300" spans="1:2" x14ac:dyDescent="0.3">
      <c r="A3300">
        <v>106</v>
      </c>
      <c r="B3300">
        <v>6.3</v>
      </c>
    </row>
    <row r="3301" spans="1:2" x14ac:dyDescent="0.3">
      <c r="A3301">
        <v>106</v>
      </c>
      <c r="B3301">
        <v>6.9</v>
      </c>
    </row>
    <row r="3302" spans="1:2" x14ac:dyDescent="0.3">
      <c r="A3302">
        <v>106</v>
      </c>
      <c r="B3302">
        <v>8.6</v>
      </c>
    </row>
    <row r="3303" spans="1:2" x14ac:dyDescent="0.3">
      <c r="A3303">
        <v>89</v>
      </c>
      <c r="B3303">
        <v>5.0999999999999996</v>
      </c>
    </row>
    <row r="3304" spans="1:2" x14ac:dyDescent="0.3">
      <c r="A3304">
        <v>94</v>
      </c>
      <c r="B3304">
        <v>6.4</v>
      </c>
    </row>
    <row r="3305" spans="1:2" x14ac:dyDescent="0.3">
      <c r="A3305">
        <v>109</v>
      </c>
      <c r="B3305">
        <v>7.9</v>
      </c>
    </row>
    <row r="3306" spans="1:2" x14ac:dyDescent="0.3">
      <c r="A3306">
        <v>144</v>
      </c>
      <c r="B3306">
        <v>6.9</v>
      </c>
    </row>
    <row r="3307" spans="1:2" x14ac:dyDescent="0.3">
      <c r="A3307">
        <v>90</v>
      </c>
      <c r="B3307">
        <v>7.5</v>
      </c>
    </row>
    <row r="3308" spans="1:2" x14ac:dyDescent="0.3">
      <c r="A3308">
        <v>106</v>
      </c>
      <c r="B3308">
        <v>7.2</v>
      </c>
    </row>
    <row r="3309" spans="1:2" x14ac:dyDescent="0.3">
      <c r="A3309">
        <v>121</v>
      </c>
      <c r="B3309">
        <v>5.8</v>
      </c>
    </row>
    <row r="3310" spans="1:2" x14ac:dyDescent="0.3">
      <c r="A3310">
        <v>89</v>
      </c>
      <c r="B3310">
        <v>2.9</v>
      </c>
    </row>
    <row r="3311" spans="1:2" x14ac:dyDescent="0.3">
      <c r="A3311">
        <v>104</v>
      </c>
      <c r="B3311">
        <v>6.2</v>
      </c>
    </row>
    <row r="3312" spans="1:2" x14ac:dyDescent="0.3">
      <c r="A3312">
        <v>99</v>
      </c>
      <c r="B3312">
        <v>6.8</v>
      </c>
    </row>
    <row r="3313" spans="1:2" x14ac:dyDescent="0.3">
      <c r="A3313">
        <v>98</v>
      </c>
      <c r="B3313">
        <v>6.1</v>
      </c>
    </row>
    <row r="3314" spans="1:2" x14ac:dyDescent="0.3">
      <c r="A3314">
        <v>121</v>
      </c>
      <c r="B3314">
        <v>7.7</v>
      </c>
    </row>
    <row r="3315" spans="1:2" x14ac:dyDescent="0.3">
      <c r="A3315">
        <v>96</v>
      </c>
      <c r="B3315">
        <v>5.2</v>
      </c>
    </row>
    <row r="3316" spans="1:2" x14ac:dyDescent="0.3">
      <c r="A3316">
        <v>99</v>
      </c>
      <c r="B3316">
        <v>6.8</v>
      </c>
    </row>
    <row r="3317" spans="1:2" x14ac:dyDescent="0.3">
      <c r="A3317">
        <v>122</v>
      </c>
      <c r="B3317">
        <v>7</v>
      </c>
    </row>
    <row r="3318" spans="1:2" x14ac:dyDescent="0.3">
      <c r="A3318">
        <v>101</v>
      </c>
      <c r="B3318">
        <v>5.9</v>
      </c>
    </row>
    <row r="3319" spans="1:2" x14ac:dyDescent="0.3">
      <c r="A3319">
        <v>102</v>
      </c>
      <c r="B3319">
        <v>7.1</v>
      </c>
    </row>
    <row r="3320" spans="1:2" x14ac:dyDescent="0.3">
      <c r="A3320">
        <v>84</v>
      </c>
      <c r="B3320">
        <v>5.5</v>
      </c>
    </row>
    <row r="3321" spans="1:2" x14ac:dyDescent="0.3">
      <c r="A3321">
        <v>104</v>
      </c>
      <c r="B3321">
        <v>7.4</v>
      </c>
    </row>
    <row r="3322" spans="1:2" x14ac:dyDescent="0.3">
      <c r="A3322">
        <v>96</v>
      </c>
      <c r="B3322">
        <v>7.3</v>
      </c>
    </row>
    <row r="3323" spans="1:2" x14ac:dyDescent="0.3">
      <c r="A3323">
        <v>94</v>
      </c>
      <c r="B3323">
        <v>4.5999999999999996</v>
      </c>
    </row>
    <row r="3324" spans="1:2" x14ac:dyDescent="0.3">
      <c r="A3324">
        <v>90</v>
      </c>
      <c r="B3324">
        <v>7.2</v>
      </c>
    </row>
    <row r="3325" spans="1:2" x14ac:dyDescent="0.3">
      <c r="A3325">
        <v>90</v>
      </c>
      <c r="B3325">
        <v>5.0999999999999996</v>
      </c>
    </row>
    <row r="3326" spans="1:2" x14ac:dyDescent="0.3">
      <c r="A3326">
        <v>106</v>
      </c>
      <c r="B3326">
        <v>6.7</v>
      </c>
    </row>
    <row r="3327" spans="1:2" x14ac:dyDescent="0.3">
      <c r="A3327">
        <v>96</v>
      </c>
      <c r="B3327">
        <v>5.3</v>
      </c>
    </row>
    <row r="3328" spans="1:2" x14ac:dyDescent="0.3">
      <c r="A3328">
        <v>95</v>
      </c>
      <c r="B3328">
        <v>7.8</v>
      </c>
    </row>
    <row r="3329" spans="1:2" x14ac:dyDescent="0.3">
      <c r="A3329">
        <v>99</v>
      </c>
      <c r="B3329">
        <v>6.7</v>
      </c>
    </row>
    <row r="3330" spans="1:2" x14ac:dyDescent="0.3">
      <c r="A3330">
        <v>99</v>
      </c>
      <c r="B3330">
        <v>7.2</v>
      </c>
    </row>
    <row r="3331" spans="1:2" x14ac:dyDescent="0.3">
      <c r="A3331">
        <v>95</v>
      </c>
      <c r="B3331">
        <v>5.8</v>
      </c>
    </row>
    <row r="3332" spans="1:2" x14ac:dyDescent="0.3">
      <c r="A3332">
        <v>144</v>
      </c>
      <c r="B3332">
        <v>8</v>
      </c>
    </row>
    <row r="3333" spans="1:2" x14ac:dyDescent="0.3">
      <c r="A3333">
        <v>99</v>
      </c>
      <c r="B3333">
        <v>7</v>
      </c>
    </row>
    <row r="3334" spans="1:2" x14ac:dyDescent="0.3">
      <c r="A3334">
        <v>110</v>
      </c>
      <c r="B3334">
        <v>7</v>
      </c>
    </row>
    <row r="3335" spans="1:2" x14ac:dyDescent="0.3">
      <c r="A3335">
        <v>107</v>
      </c>
      <c r="B3335">
        <v>3.8</v>
      </c>
    </row>
    <row r="3336" spans="1:2" x14ac:dyDescent="0.3">
      <c r="A3336">
        <v>90</v>
      </c>
      <c r="B3336">
        <v>5.7</v>
      </c>
    </row>
    <row r="3337" spans="1:2" x14ac:dyDescent="0.3">
      <c r="A3337">
        <v>96</v>
      </c>
      <c r="B3337">
        <v>6.7</v>
      </c>
    </row>
    <row r="3338" spans="1:2" x14ac:dyDescent="0.3">
      <c r="A3338">
        <v>104</v>
      </c>
      <c r="B3338">
        <v>6.1</v>
      </c>
    </row>
    <row r="3339" spans="1:2" x14ac:dyDescent="0.3">
      <c r="A3339">
        <v>97</v>
      </c>
      <c r="B3339">
        <v>6.2</v>
      </c>
    </row>
    <row r="3340" spans="1:2" x14ac:dyDescent="0.3">
      <c r="A3340">
        <v>107</v>
      </c>
      <c r="B3340">
        <v>6.2</v>
      </c>
    </row>
    <row r="3341" spans="1:2" x14ac:dyDescent="0.3">
      <c r="A3341">
        <v>117</v>
      </c>
      <c r="B3341">
        <v>7.4</v>
      </c>
    </row>
    <row r="3342" spans="1:2" x14ac:dyDescent="0.3">
      <c r="A3342">
        <v>85</v>
      </c>
      <c r="B3342">
        <v>4.7</v>
      </c>
    </row>
    <row r="3343" spans="1:2" x14ac:dyDescent="0.3">
      <c r="A3343">
        <v>85</v>
      </c>
      <c r="B3343">
        <v>7.2</v>
      </c>
    </row>
    <row r="3344" spans="1:2" x14ac:dyDescent="0.3">
      <c r="A3344">
        <v>76</v>
      </c>
      <c r="B3344">
        <v>5.8</v>
      </c>
    </row>
    <row r="3345" spans="1:2" x14ac:dyDescent="0.3">
      <c r="A3345">
        <v>95</v>
      </c>
      <c r="B3345">
        <v>6.3</v>
      </c>
    </row>
    <row r="3346" spans="1:2" x14ac:dyDescent="0.3">
      <c r="A3346">
        <v>101</v>
      </c>
      <c r="B3346">
        <v>7.2</v>
      </c>
    </row>
    <row r="3347" spans="1:2" x14ac:dyDescent="0.3">
      <c r="A3347">
        <v>90</v>
      </c>
      <c r="B3347">
        <v>5.4</v>
      </c>
    </row>
    <row r="3348" spans="1:2" x14ac:dyDescent="0.3">
      <c r="A3348">
        <v>89</v>
      </c>
      <c r="B3348">
        <v>7.3</v>
      </c>
    </row>
    <row r="3349" spans="1:2" x14ac:dyDescent="0.3">
      <c r="A3349">
        <v>111</v>
      </c>
      <c r="B3349">
        <v>7.3</v>
      </c>
    </row>
    <row r="3350" spans="1:2" x14ac:dyDescent="0.3">
      <c r="A3350">
        <v>86</v>
      </c>
      <c r="B3350">
        <v>5.8</v>
      </c>
    </row>
    <row r="3351" spans="1:2" x14ac:dyDescent="0.3">
      <c r="A3351">
        <v>115</v>
      </c>
      <c r="B3351">
        <v>6.1</v>
      </c>
    </row>
    <row r="3352" spans="1:2" x14ac:dyDescent="0.3">
      <c r="A3352">
        <v>103</v>
      </c>
      <c r="B3352">
        <v>7.1</v>
      </c>
    </row>
    <row r="3353" spans="1:2" x14ac:dyDescent="0.3">
      <c r="A3353">
        <v>90</v>
      </c>
      <c r="B3353">
        <v>6.5</v>
      </c>
    </row>
    <row r="3354" spans="1:2" x14ac:dyDescent="0.3">
      <c r="A3354">
        <v>133</v>
      </c>
      <c r="B3354">
        <v>7.9</v>
      </c>
    </row>
    <row r="3355" spans="1:2" x14ac:dyDescent="0.3">
      <c r="A3355">
        <v>111</v>
      </c>
      <c r="B3355">
        <v>7.1</v>
      </c>
    </row>
    <row r="3356" spans="1:2" x14ac:dyDescent="0.3">
      <c r="A3356">
        <v>112</v>
      </c>
      <c r="B3356">
        <v>6.7</v>
      </c>
    </row>
    <row r="3357" spans="1:2" x14ac:dyDescent="0.3">
      <c r="A3357">
        <v>141</v>
      </c>
      <c r="B3357">
        <v>6.9</v>
      </c>
    </row>
    <row r="3358" spans="1:2" x14ac:dyDescent="0.3">
      <c r="A3358">
        <v>95</v>
      </c>
      <c r="B3358">
        <v>2.1</v>
      </c>
    </row>
    <row r="3359" spans="1:2" x14ac:dyDescent="0.3">
      <c r="A3359">
        <v>85</v>
      </c>
      <c r="B3359">
        <v>6.6</v>
      </c>
    </row>
    <row r="3360" spans="1:2" x14ac:dyDescent="0.3">
      <c r="A3360">
        <v>129</v>
      </c>
      <c r="B3360">
        <v>8.3000000000000007</v>
      </c>
    </row>
    <row r="3361" spans="1:2" x14ac:dyDescent="0.3">
      <c r="A3361">
        <v>125</v>
      </c>
      <c r="B3361">
        <v>7.2</v>
      </c>
    </row>
    <row r="3362" spans="1:2" x14ac:dyDescent="0.3">
      <c r="A3362">
        <v>116</v>
      </c>
      <c r="B3362">
        <v>5.6</v>
      </c>
    </row>
    <row r="3363" spans="1:2" x14ac:dyDescent="0.3">
      <c r="A3363">
        <v>105</v>
      </c>
      <c r="B3363">
        <v>7.7</v>
      </c>
    </row>
    <row r="3364" spans="1:2" x14ac:dyDescent="0.3">
      <c r="A3364">
        <v>90</v>
      </c>
      <c r="B3364">
        <v>6.6</v>
      </c>
    </row>
    <row r="3365" spans="1:2" x14ac:dyDescent="0.3">
      <c r="A3365">
        <v>105</v>
      </c>
      <c r="B3365">
        <v>7.6</v>
      </c>
    </row>
    <row r="3366" spans="1:2" x14ac:dyDescent="0.3">
      <c r="A3366">
        <v>111</v>
      </c>
      <c r="B3366">
        <v>7.4</v>
      </c>
    </row>
    <row r="3367" spans="1:2" x14ac:dyDescent="0.3">
      <c r="A3367">
        <v>91</v>
      </c>
      <c r="B3367">
        <v>7.1</v>
      </c>
    </row>
    <row r="3368" spans="1:2" x14ac:dyDescent="0.3">
      <c r="A3368">
        <v>97</v>
      </c>
      <c r="B3368">
        <v>7.9</v>
      </c>
    </row>
    <row r="3369" spans="1:2" x14ac:dyDescent="0.3">
      <c r="A3369">
        <v>92</v>
      </c>
      <c r="B3369">
        <v>6.7</v>
      </c>
    </row>
    <row r="3370" spans="1:2" x14ac:dyDescent="0.3">
      <c r="A3370">
        <v>104</v>
      </c>
      <c r="B3370">
        <v>6.6</v>
      </c>
    </row>
    <row r="3371" spans="1:2" x14ac:dyDescent="0.3">
      <c r="A3371">
        <v>120</v>
      </c>
      <c r="B3371">
        <v>7.9</v>
      </c>
    </row>
    <row r="3372" spans="1:2" x14ac:dyDescent="0.3">
      <c r="A3372">
        <v>99</v>
      </c>
      <c r="B3372">
        <v>4.9000000000000004</v>
      </c>
    </row>
    <row r="3373" spans="1:2" x14ac:dyDescent="0.3">
      <c r="A3373">
        <v>93</v>
      </c>
      <c r="B3373">
        <v>7.2</v>
      </c>
    </row>
    <row r="3374" spans="1:2" x14ac:dyDescent="0.3">
      <c r="A3374">
        <v>99</v>
      </c>
      <c r="B3374">
        <v>6.1</v>
      </c>
    </row>
    <row r="3375" spans="1:2" x14ac:dyDescent="0.3">
      <c r="A3375">
        <v>96</v>
      </c>
      <c r="B3375">
        <v>5.3</v>
      </c>
    </row>
    <row r="3376" spans="1:2" x14ac:dyDescent="0.3">
      <c r="A3376">
        <v>96</v>
      </c>
      <c r="B3376">
        <v>5</v>
      </c>
    </row>
    <row r="3377" spans="1:2" x14ac:dyDescent="0.3">
      <c r="A3377">
        <v>100</v>
      </c>
      <c r="B3377">
        <v>7.6</v>
      </c>
    </row>
    <row r="3378" spans="1:2" x14ac:dyDescent="0.3">
      <c r="A3378">
        <v>94</v>
      </c>
      <c r="B3378">
        <v>6.3</v>
      </c>
    </row>
    <row r="3379" spans="1:2" x14ac:dyDescent="0.3">
      <c r="A3379">
        <v>98</v>
      </c>
      <c r="B3379">
        <v>7.6</v>
      </c>
    </row>
    <row r="3380" spans="1:2" x14ac:dyDescent="0.3">
      <c r="A3380">
        <v>129</v>
      </c>
      <c r="B3380">
        <v>5.6</v>
      </c>
    </row>
    <row r="3381" spans="1:2" x14ac:dyDescent="0.3">
      <c r="A3381">
        <v>103</v>
      </c>
      <c r="B3381">
        <v>7.3</v>
      </c>
    </row>
    <row r="3382" spans="1:2" x14ac:dyDescent="0.3">
      <c r="A3382">
        <v>106</v>
      </c>
      <c r="B3382">
        <v>6.6</v>
      </c>
    </row>
    <row r="3383" spans="1:2" x14ac:dyDescent="0.3">
      <c r="A3383">
        <v>95</v>
      </c>
      <c r="B3383">
        <v>6.6</v>
      </c>
    </row>
    <row r="3384" spans="1:2" x14ac:dyDescent="0.3">
      <c r="A3384">
        <v>104</v>
      </c>
      <c r="B3384">
        <v>7.3</v>
      </c>
    </row>
    <row r="3385" spans="1:2" x14ac:dyDescent="0.3">
      <c r="A3385">
        <v>87</v>
      </c>
      <c r="B3385">
        <v>6.6</v>
      </c>
    </row>
    <row r="3386" spans="1:2" x14ac:dyDescent="0.3">
      <c r="A3386">
        <v>81</v>
      </c>
      <c r="B3386">
        <v>6.9</v>
      </c>
    </row>
    <row r="3387" spans="1:2" x14ac:dyDescent="0.3">
      <c r="A3387">
        <v>94</v>
      </c>
      <c r="B3387">
        <v>5.8</v>
      </c>
    </row>
    <row r="3388" spans="1:2" x14ac:dyDescent="0.3">
      <c r="A3388">
        <v>89</v>
      </c>
      <c r="B3388">
        <v>4.4000000000000004</v>
      </c>
    </row>
    <row r="3389" spans="1:2" x14ac:dyDescent="0.3">
      <c r="A3389">
        <v>88</v>
      </c>
      <c r="B3389">
        <v>6.6</v>
      </c>
    </row>
    <row r="3390" spans="1:2" x14ac:dyDescent="0.3">
      <c r="A3390">
        <v>108</v>
      </c>
      <c r="B3390">
        <v>7.1</v>
      </c>
    </row>
    <row r="3391" spans="1:2" x14ac:dyDescent="0.3">
      <c r="A3391">
        <v>115</v>
      </c>
      <c r="B3391">
        <v>7.6</v>
      </c>
    </row>
    <row r="3392" spans="1:2" x14ac:dyDescent="0.3">
      <c r="A3392">
        <v>96</v>
      </c>
      <c r="B3392">
        <v>4.5999999999999996</v>
      </c>
    </row>
    <row r="3393" spans="1:2" x14ac:dyDescent="0.3">
      <c r="A3393">
        <v>135</v>
      </c>
      <c r="B3393">
        <v>6.8</v>
      </c>
    </row>
    <row r="3394" spans="1:2" x14ac:dyDescent="0.3">
      <c r="A3394">
        <v>113</v>
      </c>
      <c r="B3394">
        <v>7.1</v>
      </c>
    </row>
    <row r="3395" spans="1:2" x14ac:dyDescent="0.3">
      <c r="A3395">
        <v>93</v>
      </c>
      <c r="B3395">
        <v>4.9000000000000004</v>
      </c>
    </row>
    <row r="3396" spans="1:2" x14ac:dyDescent="0.3">
      <c r="A3396">
        <v>109</v>
      </c>
      <c r="B3396">
        <v>7.3</v>
      </c>
    </row>
    <row r="3397" spans="1:2" x14ac:dyDescent="0.3">
      <c r="A3397">
        <v>127</v>
      </c>
      <c r="B3397">
        <v>7.2</v>
      </c>
    </row>
    <row r="3398" spans="1:2" x14ac:dyDescent="0.3">
      <c r="A3398">
        <v>101</v>
      </c>
      <c r="B3398">
        <v>5</v>
      </c>
    </row>
    <row r="3399" spans="1:2" x14ac:dyDescent="0.3">
      <c r="A3399">
        <v>124</v>
      </c>
      <c r="B3399">
        <v>8.1999999999999993</v>
      </c>
    </row>
    <row r="3400" spans="1:2" x14ac:dyDescent="0.3">
      <c r="A3400">
        <v>117</v>
      </c>
      <c r="B3400">
        <v>8</v>
      </c>
    </row>
    <row r="3401" spans="1:2" x14ac:dyDescent="0.3">
      <c r="A3401">
        <v>83</v>
      </c>
      <c r="B3401">
        <v>5.2</v>
      </c>
    </row>
    <row r="3402" spans="1:2" x14ac:dyDescent="0.3">
      <c r="A3402">
        <v>113</v>
      </c>
      <c r="B3402">
        <v>8.5</v>
      </c>
    </row>
    <row r="3403" spans="1:2" x14ac:dyDescent="0.3">
      <c r="A3403">
        <v>104</v>
      </c>
      <c r="B3403">
        <v>6.5</v>
      </c>
    </row>
    <row r="3404" spans="1:2" x14ac:dyDescent="0.3">
      <c r="A3404">
        <v>97</v>
      </c>
      <c r="B3404">
        <v>7.4</v>
      </c>
    </row>
    <row r="3405" spans="1:2" x14ac:dyDescent="0.3">
      <c r="A3405">
        <v>110</v>
      </c>
      <c r="B3405">
        <v>7.7</v>
      </c>
    </row>
    <row r="3406" spans="1:2" x14ac:dyDescent="0.3">
      <c r="A3406">
        <v>103</v>
      </c>
      <c r="B3406">
        <v>7.4</v>
      </c>
    </row>
    <row r="3407" spans="1:2" x14ac:dyDescent="0.3">
      <c r="A3407">
        <v>94</v>
      </c>
      <c r="B3407">
        <v>5.0999999999999996</v>
      </c>
    </row>
    <row r="3408" spans="1:2" x14ac:dyDescent="0.3">
      <c r="A3408">
        <v>102</v>
      </c>
      <c r="B3408">
        <v>7.3</v>
      </c>
    </row>
    <row r="3409" spans="1:2" x14ac:dyDescent="0.3">
      <c r="A3409">
        <v>77</v>
      </c>
      <c r="B3409">
        <v>5</v>
      </c>
    </row>
    <row r="3410" spans="1:2" x14ac:dyDescent="0.3">
      <c r="A3410">
        <v>134</v>
      </c>
      <c r="B3410">
        <v>7.2</v>
      </c>
    </row>
    <row r="3411" spans="1:2" x14ac:dyDescent="0.3">
      <c r="A3411">
        <v>129</v>
      </c>
      <c r="B3411">
        <v>6.7</v>
      </c>
    </row>
    <row r="3412" spans="1:2" x14ac:dyDescent="0.3">
      <c r="A3412">
        <v>90</v>
      </c>
      <c r="B3412">
        <v>6.4</v>
      </c>
    </row>
    <row r="3413" spans="1:2" x14ac:dyDescent="0.3">
      <c r="A3413">
        <v>104</v>
      </c>
      <c r="B3413">
        <v>5.6</v>
      </c>
    </row>
    <row r="3414" spans="1:2" x14ac:dyDescent="0.3">
      <c r="A3414">
        <v>95</v>
      </c>
      <c r="B3414">
        <v>6.2</v>
      </c>
    </row>
    <row r="3415" spans="1:2" x14ac:dyDescent="0.3">
      <c r="A3415">
        <v>93</v>
      </c>
      <c r="B3415">
        <v>6.1</v>
      </c>
    </row>
    <row r="3416" spans="1:2" x14ac:dyDescent="0.3">
      <c r="A3416">
        <v>106</v>
      </c>
      <c r="B3416">
        <v>5.2</v>
      </c>
    </row>
    <row r="3417" spans="1:2" x14ac:dyDescent="0.3">
      <c r="A3417">
        <v>109</v>
      </c>
      <c r="B3417">
        <v>7.3</v>
      </c>
    </row>
    <row r="3418" spans="1:2" x14ac:dyDescent="0.3">
      <c r="A3418">
        <v>101</v>
      </c>
      <c r="B3418">
        <v>7.5</v>
      </c>
    </row>
    <row r="3419" spans="1:2" x14ac:dyDescent="0.3">
      <c r="A3419">
        <v>139</v>
      </c>
      <c r="B3419">
        <v>6.6</v>
      </c>
    </row>
    <row r="3420" spans="1:2" x14ac:dyDescent="0.3">
      <c r="A3420">
        <v>99</v>
      </c>
      <c r="B3420">
        <v>6.4</v>
      </c>
    </row>
    <row r="3421" spans="1:2" x14ac:dyDescent="0.3">
      <c r="A3421">
        <v>100</v>
      </c>
      <c r="B3421">
        <v>4.5</v>
      </c>
    </row>
    <row r="3422" spans="1:2" x14ac:dyDescent="0.3">
      <c r="A3422">
        <v>95</v>
      </c>
      <c r="B3422">
        <v>6.6</v>
      </c>
    </row>
    <row r="3423" spans="1:2" x14ac:dyDescent="0.3">
      <c r="A3423">
        <v>94</v>
      </c>
      <c r="B3423">
        <v>5.3</v>
      </c>
    </row>
    <row r="3424" spans="1:2" x14ac:dyDescent="0.3">
      <c r="A3424">
        <v>93</v>
      </c>
      <c r="B3424">
        <v>4.9000000000000004</v>
      </c>
    </row>
    <row r="3425" spans="1:2" x14ac:dyDescent="0.3">
      <c r="A3425">
        <v>106</v>
      </c>
      <c r="B3425">
        <v>7.7</v>
      </c>
    </row>
    <row r="3426" spans="1:2" x14ac:dyDescent="0.3">
      <c r="A3426">
        <v>99</v>
      </c>
      <c r="B3426">
        <v>8</v>
      </c>
    </row>
    <row r="3427" spans="1:2" x14ac:dyDescent="0.3">
      <c r="A3427">
        <v>82</v>
      </c>
      <c r="B3427">
        <v>3.8</v>
      </c>
    </row>
    <row r="3428" spans="1:2" x14ac:dyDescent="0.3">
      <c r="A3428">
        <v>135</v>
      </c>
      <c r="B3428">
        <v>7.6</v>
      </c>
    </row>
    <row r="3429" spans="1:2" x14ac:dyDescent="0.3">
      <c r="A3429">
        <v>88</v>
      </c>
      <c r="B3429">
        <v>5.9</v>
      </c>
    </row>
    <row r="3430" spans="1:2" x14ac:dyDescent="0.3">
      <c r="A3430">
        <v>89</v>
      </c>
      <c r="B3430">
        <v>6.2</v>
      </c>
    </row>
    <row r="3431" spans="1:2" x14ac:dyDescent="0.3">
      <c r="A3431">
        <v>110</v>
      </c>
      <c r="B3431">
        <v>7.2</v>
      </c>
    </row>
    <row r="3432" spans="1:2" x14ac:dyDescent="0.3">
      <c r="A3432">
        <v>107</v>
      </c>
      <c r="B3432">
        <v>6.3</v>
      </c>
    </row>
    <row r="3433" spans="1:2" x14ac:dyDescent="0.3">
      <c r="A3433">
        <v>86</v>
      </c>
      <c r="B3433">
        <v>5.2</v>
      </c>
    </row>
    <row r="3434" spans="1:2" x14ac:dyDescent="0.3">
      <c r="A3434">
        <v>91</v>
      </c>
      <c r="B3434">
        <v>6.9</v>
      </c>
    </row>
    <row r="3435" spans="1:2" x14ac:dyDescent="0.3">
      <c r="A3435">
        <v>103</v>
      </c>
      <c r="B3435">
        <v>6.8</v>
      </c>
    </row>
    <row r="3436" spans="1:2" x14ac:dyDescent="0.3">
      <c r="A3436">
        <v>90</v>
      </c>
      <c r="B3436">
        <v>6.2</v>
      </c>
    </row>
    <row r="3437" spans="1:2" x14ac:dyDescent="0.3">
      <c r="A3437">
        <v>92</v>
      </c>
      <c r="B3437">
        <v>3.5</v>
      </c>
    </row>
    <row r="3438" spans="1:2" x14ac:dyDescent="0.3">
      <c r="A3438">
        <v>99</v>
      </c>
      <c r="B3438">
        <v>6.1</v>
      </c>
    </row>
    <row r="3439" spans="1:2" x14ac:dyDescent="0.3">
      <c r="A3439">
        <v>79</v>
      </c>
      <c r="B3439">
        <v>6.6</v>
      </c>
    </row>
    <row r="3440" spans="1:2" x14ac:dyDescent="0.3">
      <c r="A3440">
        <v>96</v>
      </c>
      <c r="B3440">
        <v>4.5</v>
      </c>
    </row>
    <row r="3441" spans="1:2" x14ac:dyDescent="0.3">
      <c r="A3441">
        <v>82</v>
      </c>
      <c r="B3441">
        <v>5.9</v>
      </c>
    </row>
    <row r="3442" spans="1:2" x14ac:dyDescent="0.3">
      <c r="A3442">
        <v>92</v>
      </c>
      <c r="B3442">
        <v>6.9</v>
      </c>
    </row>
    <row r="3443" spans="1:2" x14ac:dyDescent="0.3">
      <c r="A3443">
        <v>112</v>
      </c>
      <c r="B3443">
        <v>7.7</v>
      </c>
    </row>
    <row r="3444" spans="1:2" x14ac:dyDescent="0.3">
      <c r="A3444">
        <v>106</v>
      </c>
      <c r="B3444">
        <v>6.6</v>
      </c>
    </row>
    <row r="3445" spans="1:2" x14ac:dyDescent="0.3">
      <c r="A3445">
        <v>90</v>
      </c>
      <c r="B3445">
        <v>5.3</v>
      </c>
    </row>
    <row r="3446" spans="1:2" x14ac:dyDescent="0.3">
      <c r="A3446">
        <v>126</v>
      </c>
      <c r="B3446">
        <v>6.3</v>
      </c>
    </row>
    <row r="3447" spans="1:2" x14ac:dyDescent="0.3">
      <c r="A3447">
        <v>150</v>
      </c>
      <c r="B3447">
        <v>7</v>
      </c>
    </row>
    <row r="3448" spans="1:2" x14ac:dyDescent="0.3">
      <c r="A3448">
        <v>91</v>
      </c>
      <c r="B3448">
        <v>6.6</v>
      </c>
    </row>
    <row r="3449" spans="1:2" x14ac:dyDescent="0.3">
      <c r="A3449">
        <v>145</v>
      </c>
      <c r="B3449">
        <v>8.6</v>
      </c>
    </row>
    <row r="3450" spans="1:2" x14ac:dyDescent="0.3">
      <c r="A3450">
        <v>95</v>
      </c>
      <c r="B3450">
        <v>6.4</v>
      </c>
    </row>
    <row r="3451" spans="1:2" x14ac:dyDescent="0.3">
      <c r="A3451">
        <v>97</v>
      </c>
      <c r="B3451">
        <v>7.9</v>
      </c>
    </row>
    <row r="3452" spans="1:2" x14ac:dyDescent="0.3">
      <c r="A3452">
        <v>112</v>
      </c>
      <c r="B3452">
        <v>7.7</v>
      </c>
    </row>
    <row r="3453" spans="1:2" x14ac:dyDescent="0.3">
      <c r="A3453">
        <v>122</v>
      </c>
      <c r="B3453">
        <v>7.2</v>
      </c>
    </row>
    <row r="3454" spans="1:2" x14ac:dyDescent="0.3">
      <c r="A3454">
        <v>110</v>
      </c>
      <c r="B3454">
        <v>6.8</v>
      </c>
    </row>
    <row r="3455" spans="1:2" x14ac:dyDescent="0.3">
      <c r="A3455">
        <v>87</v>
      </c>
      <c r="B3455">
        <v>6.2</v>
      </c>
    </row>
    <row r="3456" spans="1:2" x14ac:dyDescent="0.3">
      <c r="A3456">
        <v>108</v>
      </c>
      <c r="B3456">
        <v>7.4</v>
      </c>
    </row>
    <row r="3457" spans="1:2" x14ac:dyDescent="0.3">
      <c r="A3457">
        <v>121</v>
      </c>
      <c r="B3457">
        <v>4.5999999999999996</v>
      </c>
    </row>
    <row r="3458" spans="1:2" x14ac:dyDescent="0.3">
      <c r="A3458">
        <v>97</v>
      </c>
      <c r="B3458">
        <v>6.4</v>
      </c>
    </row>
    <row r="3459" spans="1:2" x14ac:dyDescent="0.3">
      <c r="A3459">
        <v>116</v>
      </c>
      <c r="B3459">
        <v>7</v>
      </c>
    </row>
    <row r="3460" spans="1:2" x14ac:dyDescent="0.3">
      <c r="A3460">
        <v>94</v>
      </c>
      <c r="B3460">
        <v>7.7</v>
      </c>
    </row>
    <row r="3461" spans="1:2" x14ac:dyDescent="0.3">
      <c r="A3461">
        <v>103</v>
      </c>
      <c r="B3461">
        <v>6.8</v>
      </c>
    </row>
    <row r="3462" spans="1:2" x14ac:dyDescent="0.3">
      <c r="A3462">
        <v>112</v>
      </c>
      <c r="B3462">
        <v>7</v>
      </c>
    </row>
    <row r="3463" spans="1:2" x14ac:dyDescent="0.3">
      <c r="A3463">
        <v>91</v>
      </c>
      <c r="B3463">
        <v>7</v>
      </c>
    </row>
    <row r="3464" spans="1:2" x14ac:dyDescent="0.3">
      <c r="A3464">
        <v>98</v>
      </c>
      <c r="B3464">
        <v>6.3</v>
      </c>
    </row>
    <row r="3465" spans="1:2" x14ac:dyDescent="0.3">
      <c r="A3465">
        <v>95</v>
      </c>
      <c r="B3465">
        <v>7.1</v>
      </c>
    </row>
    <row r="3466" spans="1:2" x14ac:dyDescent="0.3">
      <c r="A3466">
        <v>88</v>
      </c>
      <c r="B3466">
        <v>5.6</v>
      </c>
    </row>
    <row r="3467" spans="1:2" x14ac:dyDescent="0.3">
      <c r="A3467">
        <v>99</v>
      </c>
      <c r="B3467">
        <v>4.4000000000000004</v>
      </c>
    </row>
    <row r="3468" spans="1:2" x14ac:dyDescent="0.3">
      <c r="A3468">
        <v>91</v>
      </c>
      <c r="B3468">
        <v>7.1</v>
      </c>
    </row>
    <row r="3469" spans="1:2" x14ac:dyDescent="0.3">
      <c r="A3469">
        <v>97</v>
      </c>
      <c r="B3469">
        <v>6.1</v>
      </c>
    </row>
    <row r="3470" spans="1:2" x14ac:dyDescent="0.3">
      <c r="A3470">
        <v>94</v>
      </c>
      <c r="B3470">
        <v>7.2</v>
      </c>
    </row>
    <row r="3471" spans="1:2" x14ac:dyDescent="0.3">
      <c r="A3471">
        <v>90</v>
      </c>
      <c r="B3471">
        <v>7.3</v>
      </c>
    </row>
    <row r="3472" spans="1:2" x14ac:dyDescent="0.3">
      <c r="A3472">
        <v>95</v>
      </c>
      <c r="B3472">
        <v>6.2</v>
      </c>
    </row>
    <row r="3473" spans="1:2" x14ac:dyDescent="0.3">
      <c r="A3473">
        <v>90</v>
      </c>
      <c r="B3473">
        <v>6.2</v>
      </c>
    </row>
    <row r="3474" spans="1:2" x14ac:dyDescent="0.3">
      <c r="A3474">
        <v>95</v>
      </c>
      <c r="B3474">
        <v>4.5999999999999996</v>
      </c>
    </row>
    <row r="3475" spans="1:2" x14ac:dyDescent="0.3">
      <c r="A3475">
        <v>94</v>
      </c>
      <c r="B3475">
        <v>6.2</v>
      </c>
    </row>
    <row r="3476" spans="1:2" x14ac:dyDescent="0.3">
      <c r="A3476">
        <v>90</v>
      </c>
      <c r="B3476">
        <v>6.2</v>
      </c>
    </row>
    <row r="3477" spans="1:2" x14ac:dyDescent="0.3">
      <c r="A3477">
        <v>103</v>
      </c>
      <c r="B3477">
        <v>3.3</v>
      </c>
    </row>
    <row r="3478" spans="1:2" x14ac:dyDescent="0.3">
      <c r="A3478">
        <v>91</v>
      </c>
      <c r="B3478">
        <v>4.2</v>
      </c>
    </row>
    <row r="3479" spans="1:2" x14ac:dyDescent="0.3">
      <c r="A3479">
        <v>102</v>
      </c>
      <c r="B3479">
        <v>7.2</v>
      </c>
    </row>
    <row r="3480" spans="1:2" x14ac:dyDescent="0.3">
      <c r="A3480">
        <v>92</v>
      </c>
      <c r="B3480">
        <v>6.2</v>
      </c>
    </row>
    <row r="3481" spans="1:2" x14ac:dyDescent="0.3">
      <c r="A3481">
        <v>87</v>
      </c>
      <c r="B3481">
        <v>6.1</v>
      </c>
    </row>
    <row r="3482" spans="1:2" x14ac:dyDescent="0.3">
      <c r="A3482">
        <v>105</v>
      </c>
      <c r="B3482">
        <v>7.5</v>
      </c>
    </row>
    <row r="3483" spans="1:2" x14ac:dyDescent="0.3">
      <c r="A3483">
        <v>67</v>
      </c>
      <c r="B3483">
        <v>6.7</v>
      </c>
    </row>
    <row r="3484" spans="1:2" x14ac:dyDescent="0.3">
      <c r="A3484">
        <v>94</v>
      </c>
      <c r="B3484">
        <v>4.4000000000000004</v>
      </c>
    </row>
    <row r="3485" spans="1:2" x14ac:dyDescent="0.3">
      <c r="A3485">
        <v>109</v>
      </c>
      <c r="B3485">
        <v>4.4000000000000004</v>
      </c>
    </row>
    <row r="3486" spans="1:2" x14ac:dyDescent="0.3">
      <c r="A3486">
        <v>130</v>
      </c>
      <c r="B3486">
        <v>6.8</v>
      </c>
    </row>
    <row r="3487" spans="1:2" x14ac:dyDescent="0.3">
      <c r="A3487">
        <v>88</v>
      </c>
      <c r="B3487">
        <v>4.8</v>
      </c>
    </row>
    <row r="3488" spans="1:2" x14ac:dyDescent="0.3">
      <c r="A3488">
        <v>113</v>
      </c>
      <c r="B3488">
        <v>7.4</v>
      </c>
    </row>
    <row r="3489" spans="1:2" x14ac:dyDescent="0.3">
      <c r="A3489">
        <v>148</v>
      </c>
      <c r="B3489">
        <v>8</v>
      </c>
    </row>
    <row r="3490" spans="1:2" x14ac:dyDescent="0.3">
      <c r="A3490">
        <v>107</v>
      </c>
      <c r="B3490">
        <v>6.5</v>
      </c>
    </row>
    <row r="3491" spans="1:2" x14ac:dyDescent="0.3">
      <c r="A3491">
        <v>93</v>
      </c>
      <c r="B3491">
        <v>5.9</v>
      </c>
    </row>
    <row r="3492" spans="1:2" x14ac:dyDescent="0.3">
      <c r="A3492">
        <v>94</v>
      </c>
      <c r="B3492">
        <v>6.8</v>
      </c>
    </row>
    <row r="3493" spans="1:2" x14ac:dyDescent="0.3">
      <c r="A3493">
        <v>121</v>
      </c>
      <c r="B3493">
        <v>7.4</v>
      </c>
    </row>
    <row r="3494" spans="1:2" x14ac:dyDescent="0.3">
      <c r="A3494">
        <v>118</v>
      </c>
      <c r="B3494">
        <v>6.7</v>
      </c>
    </row>
    <row r="3495" spans="1:2" x14ac:dyDescent="0.3">
      <c r="A3495">
        <v>82</v>
      </c>
      <c r="B3495">
        <v>5.4</v>
      </c>
    </row>
    <row r="3496" spans="1:2" x14ac:dyDescent="0.3">
      <c r="A3496">
        <v>101</v>
      </c>
      <c r="B3496">
        <v>5.5</v>
      </c>
    </row>
    <row r="3497" spans="1:2" x14ac:dyDescent="0.3">
      <c r="A3497">
        <v>106</v>
      </c>
      <c r="B3497">
        <v>7.4</v>
      </c>
    </row>
    <row r="3498" spans="1:2" x14ac:dyDescent="0.3">
      <c r="A3498">
        <v>90</v>
      </c>
      <c r="B3498">
        <v>5.7</v>
      </c>
    </row>
    <row r="3499" spans="1:2" x14ac:dyDescent="0.3">
      <c r="A3499">
        <v>87</v>
      </c>
      <c r="B3499">
        <v>3.2</v>
      </c>
    </row>
    <row r="3500" spans="1:2" x14ac:dyDescent="0.3">
      <c r="A3500">
        <v>89</v>
      </c>
      <c r="B3500">
        <v>5.3</v>
      </c>
    </row>
    <row r="3501" spans="1:2" x14ac:dyDescent="0.3">
      <c r="A3501">
        <v>100</v>
      </c>
      <c r="B3501">
        <v>7.2</v>
      </c>
    </row>
    <row r="3502" spans="1:2" x14ac:dyDescent="0.3">
      <c r="A3502">
        <v>97</v>
      </c>
      <c r="B3502">
        <v>5.9</v>
      </c>
    </row>
    <row r="3503" spans="1:2" x14ac:dyDescent="0.3">
      <c r="A3503">
        <v>96</v>
      </c>
      <c r="B3503">
        <v>6.7</v>
      </c>
    </row>
    <row r="3504" spans="1:2" x14ac:dyDescent="0.3">
      <c r="A3504">
        <v>104</v>
      </c>
      <c r="B3504">
        <v>5.7</v>
      </c>
    </row>
    <row r="3505" spans="1:2" x14ac:dyDescent="0.3">
      <c r="A3505">
        <v>117</v>
      </c>
      <c r="B3505">
        <v>7.1</v>
      </c>
    </row>
    <row r="3506" spans="1:2" x14ac:dyDescent="0.3">
      <c r="A3506">
        <v>90</v>
      </c>
      <c r="B3506">
        <v>7.2</v>
      </c>
    </row>
    <row r="3507" spans="1:2" x14ac:dyDescent="0.3">
      <c r="A3507">
        <v>115</v>
      </c>
      <c r="B3507">
        <v>7.4</v>
      </c>
    </row>
    <row r="3508" spans="1:2" x14ac:dyDescent="0.3">
      <c r="A3508">
        <v>108</v>
      </c>
      <c r="B3508">
        <v>7.7</v>
      </c>
    </row>
    <row r="3509" spans="1:2" x14ac:dyDescent="0.3">
      <c r="A3509">
        <v>109</v>
      </c>
      <c r="B3509">
        <v>7.4</v>
      </c>
    </row>
    <row r="3510" spans="1:2" x14ac:dyDescent="0.3">
      <c r="A3510">
        <v>102</v>
      </c>
      <c r="B3510">
        <v>8.4</v>
      </c>
    </row>
    <row r="3511" spans="1:2" x14ac:dyDescent="0.3">
      <c r="A3511">
        <v>115</v>
      </c>
      <c r="B3511">
        <v>7.2</v>
      </c>
    </row>
    <row r="3512" spans="1:2" x14ac:dyDescent="0.3">
      <c r="A3512">
        <v>122</v>
      </c>
      <c r="B3512">
        <v>7.5</v>
      </c>
    </row>
    <row r="3513" spans="1:2" x14ac:dyDescent="0.3">
      <c r="A3513">
        <v>98</v>
      </c>
      <c r="B3513">
        <v>5.4</v>
      </c>
    </row>
    <row r="3514" spans="1:2" x14ac:dyDescent="0.3">
      <c r="A3514">
        <v>133</v>
      </c>
      <c r="B3514">
        <v>8.1</v>
      </c>
    </row>
    <row r="3515" spans="1:2" x14ac:dyDescent="0.3">
      <c r="A3515">
        <v>122</v>
      </c>
      <c r="B3515">
        <v>7.8</v>
      </c>
    </row>
    <row r="3516" spans="1:2" x14ac:dyDescent="0.3">
      <c r="A3516">
        <v>106</v>
      </c>
      <c r="B3516">
        <v>6.8</v>
      </c>
    </row>
    <row r="3517" spans="1:2" x14ac:dyDescent="0.3">
      <c r="A3517">
        <v>112</v>
      </c>
      <c r="B3517">
        <v>7.7</v>
      </c>
    </row>
    <row r="3518" spans="1:2" x14ac:dyDescent="0.3">
      <c r="A3518">
        <v>99</v>
      </c>
      <c r="B3518">
        <v>6.5</v>
      </c>
    </row>
    <row r="3519" spans="1:2" x14ac:dyDescent="0.3">
      <c r="A3519">
        <v>110</v>
      </c>
      <c r="B3519">
        <v>7.3</v>
      </c>
    </row>
    <row r="3520" spans="1:2" x14ac:dyDescent="0.3">
      <c r="A3520">
        <v>104</v>
      </c>
      <c r="B3520">
        <v>5.9</v>
      </c>
    </row>
    <row r="3521" spans="1:2" x14ac:dyDescent="0.3">
      <c r="A3521">
        <v>133</v>
      </c>
      <c r="B3521">
        <v>8.6999999999999993</v>
      </c>
    </row>
    <row r="3522" spans="1:2" x14ac:dyDescent="0.3">
      <c r="A3522">
        <v>85</v>
      </c>
      <c r="B3522">
        <v>5.9</v>
      </c>
    </row>
    <row r="3523" spans="1:2" x14ac:dyDescent="0.3">
      <c r="A3523">
        <v>103</v>
      </c>
      <c r="B3523">
        <v>5.8</v>
      </c>
    </row>
    <row r="3524" spans="1:2" x14ac:dyDescent="0.3">
      <c r="A3524">
        <v>112</v>
      </c>
      <c r="B3524">
        <v>6.1</v>
      </c>
    </row>
    <row r="3525" spans="1:2" x14ac:dyDescent="0.3">
      <c r="A3525">
        <v>101</v>
      </c>
      <c r="B3525">
        <v>7.6</v>
      </c>
    </row>
    <row r="3526" spans="1:2" x14ac:dyDescent="0.3">
      <c r="A3526">
        <v>111</v>
      </c>
      <c r="B3526">
        <v>5.8</v>
      </c>
    </row>
    <row r="3527" spans="1:2" x14ac:dyDescent="0.3">
      <c r="A3527">
        <v>98</v>
      </c>
      <c r="B3527">
        <v>5.2</v>
      </c>
    </row>
    <row r="3528" spans="1:2" x14ac:dyDescent="0.3">
      <c r="A3528">
        <v>104</v>
      </c>
      <c r="B3528">
        <v>6.5</v>
      </c>
    </row>
    <row r="3529" spans="1:2" x14ac:dyDescent="0.3">
      <c r="A3529">
        <v>112</v>
      </c>
      <c r="B3529">
        <v>7.3</v>
      </c>
    </row>
    <row r="3530" spans="1:2" x14ac:dyDescent="0.3">
      <c r="A3530">
        <v>94</v>
      </c>
      <c r="B3530">
        <v>6.2</v>
      </c>
    </row>
    <row r="3531" spans="1:2" x14ac:dyDescent="0.3">
      <c r="A3531">
        <v>90</v>
      </c>
      <c r="B3531">
        <v>5</v>
      </c>
    </row>
    <row r="3532" spans="1:2" x14ac:dyDescent="0.3">
      <c r="A3532">
        <v>96</v>
      </c>
      <c r="B3532">
        <v>8</v>
      </c>
    </row>
    <row r="3533" spans="1:2" x14ac:dyDescent="0.3">
      <c r="A3533">
        <v>101</v>
      </c>
      <c r="B3533">
        <v>7.8</v>
      </c>
    </row>
    <row r="3534" spans="1:2" x14ac:dyDescent="0.3">
      <c r="A3534">
        <v>93</v>
      </c>
      <c r="B3534">
        <v>8.1</v>
      </c>
    </row>
    <row r="3535" spans="1:2" x14ac:dyDescent="0.3">
      <c r="A3535">
        <v>152</v>
      </c>
      <c r="B3535">
        <v>6.7</v>
      </c>
    </row>
    <row r="3536" spans="1:2" x14ac:dyDescent="0.3">
      <c r="A3536">
        <v>150</v>
      </c>
      <c r="B3536">
        <v>6.1</v>
      </c>
    </row>
    <row r="3537" spans="1:2" x14ac:dyDescent="0.3">
      <c r="A3537">
        <v>112</v>
      </c>
      <c r="B3537">
        <v>7.1</v>
      </c>
    </row>
    <row r="3538" spans="1:2" x14ac:dyDescent="0.3">
      <c r="A3538">
        <v>95</v>
      </c>
      <c r="B3538">
        <v>5.6</v>
      </c>
    </row>
    <row r="3539" spans="1:2" x14ac:dyDescent="0.3">
      <c r="A3539">
        <v>111</v>
      </c>
      <c r="B3539">
        <v>7.6</v>
      </c>
    </row>
    <row r="3540" spans="1:2" x14ac:dyDescent="0.3">
      <c r="A3540">
        <v>108</v>
      </c>
      <c r="B3540">
        <v>7.3</v>
      </c>
    </row>
    <row r="3541" spans="1:2" x14ac:dyDescent="0.3">
      <c r="A3541">
        <v>105</v>
      </c>
      <c r="B3541">
        <v>7.3</v>
      </c>
    </row>
    <row r="3542" spans="1:2" x14ac:dyDescent="0.3">
      <c r="A3542">
        <v>91</v>
      </c>
      <c r="B3542">
        <v>4.5999999999999996</v>
      </c>
    </row>
    <row r="3543" spans="1:2" x14ac:dyDescent="0.3">
      <c r="A3543">
        <v>105</v>
      </c>
      <c r="B3543">
        <v>6.8</v>
      </c>
    </row>
    <row r="3544" spans="1:2" x14ac:dyDescent="0.3">
      <c r="A3544">
        <v>106</v>
      </c>
      <c r="B3544">
        <v>7.1</v>
      </c>
    </row>
    <row r="3545" spans="1:2" x14ac:dyDescent="0.3">
      <c r="A3545">
        <v>93</v>
      </c>
      <c r="B3545">
        <v>7.3</v>
      </c>
    </row>
    <row r="3546" spans="1:2" x14ac:dyDescent="0.3">
      <c r="A3546">
        <v>172</v>
      </c>
      <c r="B3546">
        <v>8.3000000000000007</v>
      </c>
    </row>
    <row r="3547" spans="1:2" x14ac:dyDescent="0.3">
      <c r="A3547">
        <v>93</v>
      </c>
      <c r="B3547">
        <v>4</v>
      </c>
    </row>
    <row r="3548" spans="1:2" x14ac:dyDescent="0.3">
      <c r="A3548">
        <v>165</v>
      </c>
      <c r="B3548">
        <v>8</v>
      </c>
    </row>
    <row r="3549" spans="1:2" x14ac:dyDescent="0.3">
      <c r="A3549">
        <v>96</v>
      </c>
      <c r="B3549">
        <v>6.7</v>
      </c>
    </row>
    <row r="3550" spans="1:2" x14ac:dyDescent="0.3">
      <c r="A3550">
        <v>119</v>
      </c>
      <c r="B3550">
        <v>5.7</v>
      </c>
    </row>
    <row r="3551" spans="1:2" x14ac:dyDescent="0.3">
      <c r="A3551">
        <v>93</v>
      </c>
      <c r="B3551">
        <v>4.5999999999999996</v>
      </c>
    </row>
    <row r="3552" spans="1:2" x14ac:dyDescent="0.3">
      <c r="A3552">
        <v>82</v>
      </c>
      <c r="B3552">
        <v>4</v>
      </c>
    </row>
    <row r="3553" spans="1:2" x14ac:dyDescent="0.3">
      <c r="A3553">
        <v>101</v>
      </c>
      <c r="B3553">
        <v>7</v>
      </c>
    </row>
    <row r="3554" spans="1:2" x14ac:dyDescent="0.3">
      <c r="A3554">
        <v>120</v>
      </c>
      <c r="B3554">
        <v>7.4</v>
      </c>
    </row>
    <row r="3555" spans="1:2" x14ac:dyDescent="0.3">
      <c r="A3555">
        <v>81</v>
      </c>
      <c r="B3555">
        <v>5.9</v>
      </c>
    </row>
    <row r="3556" spans="1:2" x14ac:dyDescent="0.3">
      <c r="A3556">
        <v>107</v>
      </c>
      <c r="B3556">
        <v>4.8</v>
      </c>
    </row>
    <row r="3557" spans="1:2" x14ac:dyDescent="0.3">
      <c r="A3557">
        <v>105</v>
      </c>
      <c r="B3557">
        <v>7.5</v>
      </c>
    </row>
    <row r="3558" spans="1:2" x14ac:dyDescent="0.3">
      <c r="A3558">
        <v>86</v>
      </c>
      <c r="B3558">
        <v>4.7</v>
      </c>
    </row>
    <row r="3559" spans="1:2" x14ac:dyDescent="0.3">
      <c r="A3559">
        <v>110</v>
      </c>
      <c r="B3559">
        <v>6.7</v>
      </c>
    </row>
    <row r="3560" spans="1:2" x14ac:dyDescent="0.3">
      <c r="A3560">
        <v>127</v>
      </c>
      <c r="B3560">
        <v>6.3</v>
      </c>
    </row>
    <row r="3561" spans="1:2" x14ac:dyDescent="0.3">
      <c r="A3561">
        <v>110</v>
      </c>
      <c r="B3561">
        <v>6.7</v>
      </c>
    </row>
    <row r="3562" spans="1:2" x14ac:dyDescent="0.3">
      <c r="A3562">
        <v>104</v>
      </c>
      <c r="B3562">
        <v>7.1</v>
      </c>
    </row>
    <row r="3563" spans="1:2" x14ac:dyDescent="0.3">
      <c r="A3563">
        <v>96</v>
      </c>
      <c r="B3563">
        <v>2.7</v>
      </c>
    </row>
    <row r="3564" spans="1:2" x14ac:dyDescent="0.3">
      <c r="A3564">
        <v>110</v>
      </c>
      <c r="B3564">
        <v>7.3</v>
      </c>
    </row>
    <row r="3565" spans="1:2" x14ac:dyDescent="0.3">
      <c r="A3565">
        <v>84</v>
      </c>
      <c r="B3565">
        <v>7.6</v>
      </c>
    </row>
    <row r="3566" spans="1:2" x14ac:dyDescent="0.3">
      <c r="A3566">
        <v>94</v>
      </c>
      <c r="B3566">
        <v>5.8</v>
      </c>
    </row>
    <row r="3567" spans="1:2" x14ac:dyDescent="0.3">
      <c r="A3567">
        <v>93</v>
      </c>
      <c r="B3567">
        <v>6.5</v>
      </c>
    </row>
    <row r="3568" spans="1:2" x14ac:dyDescent="0.3">
      <c r="A3568">
        <v>96</v>
      </c>
      <c r="B3568">
        <v>6.6</v>
      </c>
    </row>
    <row r="3569" spans="1:2" x14ac:dyDescent="0.3">
      <c r="A3569">
        <v>88</v>
      </c>
      <c r="B3569">
        <v>6.2</v>
      </c>
    </row>
    <row r="3570" spans="1:2" x14ac:dyDescent="0.3">
      <c r="A3570">
        <v>101</v>
      </c>
      <c r="B3570">
        <v>6.9</v>
      </c>
    </row>
    <row r="3571" spans="1:2" x14ac:dyDescent="0.3">
      <c r="A3571">
        <v>102</v>
      </c>
      <c r="B3571">
        <v>8.5</v>
      </c>
    </row>
    <row r="3572" spans="1:2" x14ac:dyDescent="0.3">
      <c r="A3572">
        <v>87</v>
      </c>
      <c r="B3572">
        <v>4.8</v>
      </c>
    </row>
    <row r="3573" spans="1:2" x14ac:dyDescent="0.3">
      <c r="A3573">
        <v>103</v>
      </c>
      <c r="B3573">
        <v>5.7</v>
      </c>
    </row>
    <row r="3574" spans="1:2" x14ac:dyDescent="0.3">
      <c r="A3574">
        <v>99</v>
      </c>
      <c r="B3574">
        <v>7</v>
      </c>
    </row>
    <row r="3575" spans="1:2" x14ac:dyDescent="0.3">
      <c r="A3575">
        <v>106</v>
      </c>
      <c r="B3575">
        <v>5.4</v>
      </c>
    </row>
    <row r="3576" spans="1:2" x14ac:dyDescent="0.3">
      <c r="A3576">
        <v>117</v>
      </c>
      <c r="B3576">
        <v>6.9</v>
      </c>
    </row>
    <row r="3577" spans="1:2" x14ac:dyDescent="0.3">
      <c r="A3577">
        <v>99</v>
      </c>
      <c r="B3577">
        <v>6.6</v>
      </c>
    </row>
    <row r="3578" spans="1:2" x14ac:dyDescent="0.3">
      <c r="A3578">
        <v>102</v>
      </c>
      <c r="B3578">
        <v>5.9</v>
      </c>
    </row>
    <row r="3579" spans="1:2" x14ac:dyDescent="0.3">
      <c r="A3579">
        <v>85</v>
      </c>
      <c r="B3579">
        <v>6.3</v>
      </c>
    </row>
    <row r="3580" spans="1:2" x14ac:dyDescent="0.3">
      <c r="A3580">
        <v>86</v>
      </c>
      <c r="B3580">
        <v>6.3</v>
      </c>
    </row>
    <row r="3581" spans="1:2" x14ac:dyDescent="0.3">
      <c r="A3581">
        <v>120</v>
      </c>
      <c r="B3581">
        <v>7.7</v>
      </c>
    </row>
    <row r="3582" spans="1:2" x14ac:dyDescent="0.3">
      <c r="A3582">
        <v>106</v>
      </c>
      <c r="B3582">
        <v>7</v>
      </c>
    </row>
    <row r="3583" spans="1:2" x14ac:dyDescent="0.3">
      <c r="A3583">
        <v>103</v>
      </c>
      <c r="B3583">
        <v>6.3</v>
      </c>
    </row>
    <row r="3584" spans="1:2" x14ac:dyDescent="0.3">
      <c r="A3584">
        <v>93</v>
      </c>
      <c r="B3584">
        <v>5.9</v>
      </c>
    </row>
    <row r="3585" spans="1:2" x14ac:dyDescent="0.3">
      <c r="A3585">
        <v>112</v>
      </c>
      <c r="B3585">
        <v>6.2</v>
      </c>
    </row>
    <row r="3586" spans="1:2" x14ac:dyDescent="0.3">
      <c r="A3586">
        <v>100</v>
      </c>
      <c r="B3586">
        <v>5</v>
      </c>
    </row>
    <row r="3587" spans="1:2" x14ac:dyDescent="0.3">
      <c r="A3587">
        <v>113</v>
      </c>
      <c r="B3587">
        <v>7.7</v>
      </c>
    </row>
    <row r="3588" spans="1:2" x14ac:dyDescent="0.3">
      <c r="A3588">
        <v>98</v>
      </c>
      <c r="B3588">
        <v>6.5</v>
      </c>
    </row>
    <row r="3589" spans="1:2" x14ac:dyDescent="0.3">
      <c r="A3589">
        <v>92</v>
      </c>
      <c r="B3589">
        <v>5.8</v>
      </c>
    </row>
    <row r="3590" spans="1:2" x14ac:dyDescent="0.3">
      <c r="A3590">
        <v>106</v>
      </c>
      <c r="B3590">
        <v>6.1</v>
      </c>
    </row>
    <row r="3591" spans="1:2" x14ac:dyDescent="0.3">
      <c r="A3591">
        <v>119</v>
      </c>
      <c r="B3591">
        <v>6</v>
      </c>
    </row>
    <row r="3592" spans="1:2" x14ac:dyDescent="0.3">
      <c r="A3592">
        <v>99</v>
      </c>
      <c r="B3592">
        <v>6.3</v>
      </c>
    </row>
    <row r="3593" spans="1:2" x14ac:dyDescent="0.3">
      <c r="A3593">
        <v>168</v>
      </c>
      <c r="B3593">
        <v>7.6</v>
      </c>
    </row>
    <row r="3594" spans="1:2" x14ac:dyDescent="0.3">
      <c r="A3594">
        <v>93</v>
      </c>
      <c r="B3594">
        <v>5.2</v>
      </c>
    </row>
    <row r="3595" spans="1:2" x14ac:dyDescent="0.3">
      <c r="A3595">
        <v>96</v>
      </c>
      <c r="B3595">
        <v>7.8</v>
      </c>
    </row>
    <row r="3596" spans="1:2" x14ac:dyDescent="0.3">
      <c r="A3596">
        <v>93</v>
      </c>
      <c r="B3596">
        <v>4.7</v>
      </c>
    </row>
    <row r="3597" spans="1:2" x14ac:dyDescent="0.3">
      <c r="A3597">
        <v>81</v>
      </c>
      <c r="B3597">
        <v>4.2</v>
      </c>
    </row>
    <row r="3598" spans="1:2" x14ac:dyDescent="0.3">
      <c r="A3598">
        <v>84</v>
      </c>
      <c r="B3598">
        <v>6.3</v>
      </c>
    </row>
    <row r="3599" spans="1:2" x14ac:dyDescent="0.3">
      <c r="A3599">
        <v>94</v>
      </c>
      <c r="B3599">
        <v>4.7</v>
      </c>
    </row>
    <row r="3600" spans="1:2" x14ac:dyDescent="0.3">
      <c r="A3600">
        <v>141</v>
      </c>
      <c r="B3600">
        <v>6</v>
      </c>
    </row>
    <row r="3601" spans="1:2" x14ac:dyDescent="0.3">
      <c r="A3601">
        <v>120</v>
      </c>
      <c r="B3601">
        <v>7.9</v>
      </c>
    </row>
    <row r="3602" spans="1:2" x14ac:dyDescent="0.3">
      <c r="A3602">
        <v>121</v>
      </c>
      <c r="B3602">
        <v>8.1</v>
      </c>
    </row>
    <row r="3603" spans="1:2" x14ac:dyDescent="0.3">
      <c r="A3603">
        <v>226</v>
      </c>
      <c r="B3603">
        <v>8.1999999999999993</v>
      </c>
    </row>
    <row r="3604" spans="1:2" x14ac:dyDescent="0.3">
      <c r="A3604">
        <v>104</v>
      </c>
      <c r="B3604">
        <v>6</v>
      </c>
    </row>
    <row r="3605" spans="1:2" x14ac:dyDescent="0.3">
      <c r="A3605">
        <v>152</v>
      </c>
      <c r="B3605">
        <v>6.8</v>
      </c>
    </row>
    <row r="3606" spans="1:2" x14ac:dyDescent="0.3">
      <c r="A3606">
        <v>107</v>
      </c>
      <c r="B3606">
        <v>7</v>
      </c>
    </row>
    <row r="3607" spans="1:2" x14ac:dyDescent="0.3">
      <c r="A3607">
        <v>115</v>
      </c>
      <c r="B3607">
        <v>7.5</v>
      </c>
    </row>
    <row r="3608" spans="1:2" x14ac:dyDescent="0.3">
      <c r="A3608">
        <v>95</v>
      </c>
      <c r="B3608">
        <v>6.8</v>
      </c>
    </row>
    <row r="3609" spans="1:2" x14ac:dyDescent="0.3">
      <c r="A3609">
        <v>102</v>
      </c>
      <c r="B3609">
        <v>7.1</v>
      </c>
    </row>
    <row r="3610" spans="1:2" x14ac:dyDescent="0.3">
      <c r="A3610">
        <v>99</v>
      </c>
      <c r="B3610">
        <v>6.9</v>
      </c>
    </row>
    <row r="3611" spans="1:2" x14ac:dyDescent="0.3">
      <c r="A3611">
        <v>109</v>
      </c>
      <c r="B3611">
        <v>6.9</v>
      </c>
    </row>
    <row r="3612" spans="1:2" x14ac:dyDescent="0.3">
      <c r="A3612">
        <v>113</v>
      </c>
      <c r="B3612">
        <v>6.9</v>
      </c>
    </row>
    <row r="3613" spans="1:2" x14ac:dyDescent="0.3">
      <c r="A3613">
        <v>113</v>
      </c>
      <c r="B3613">
        <v>7.9</v>
      </c>
    </row>
    <row r="3614" spans="1:2" x14ac:dyDescent="0.3">
      <c r="A3614">
        <v>91</v>
      </c>
      <c r="B3614">
        <v>7.2</v>
      </c>
    </row>
    <row r="3615" spans="1:2" x14ac:dyDescent="0.3">
      <c r="A3615">
        <v>88</v>
      </c>
      <c r="B3615">
        <v>7.8</v>
      </c>
    </row>
    <row r="3616" spans="1:2" x14ac:dyDescent="0.3">
      <c r="A3616">
        <v>88</v>
      </c>
      <c r="B3616">
        <v>3.5</v>
      </c>
    </row>
    <row r="3617" spans="1:2" x14ac:dyDescent="0.3">
      <c r="A3617">
        <v>97</v>
      </c>
      <c r="B3617">
        <v>7.3</v>
      </c>
    </row>
    <row r="3618" spans="1:2" x14ac:dyDescent="0.3">
      <c r="A3618">
        <v>97</v>
      </c>
      <c r="B3618">
        <v>7.5</v>
      </c>
    </row>
    <row r="3619" spans="1:2" x14ac:dyDescent="0.3">
      <c r="A3619">
        <v>85</v>
      </c>
      <c r="B3619">
        <v>6</v>
      </c>
    </row>
    <row r="3620" spans="1:2" x14ac:dyDescent="0.3">
      <c r="A3620">
        <v>121</v>
      </c>
      <c r="B3620">
        <v>7.3</v>
      </c>
    </row>
    <row r="3621" spans="1:2" x14ac:dyDescent="0.3">
      <c r="A3621">
        <v>134</v>
      </c>
      <c r="B3621">
        <v>8</v>
      </c>
    </row>
    <row r="3622" spans="1:2" x14ac:dyDescent="0.3">
      <c r="A3622">
        <v>149</v>
      </c>
      <c r="B3622">
        <v>7.6</v>
      </c>
    </row>
    <row r="3623" spans="1:2" x14ac:dyDescent="0.3">
      <c r="A3623">
        <v>121</v>
      </c>
      <c r="B3623">
        <v>7</v>
      </c>
    </row>
    <row r="3624" spans="1:2" x14ac:dyDescent="0.3">
      <c r="A3624">
        <v>116</v>
      </c>
      <c r="B3624">
        <v>7.5</v>
      </c>
    </row>
    <row r="3625" spans="1:2" x14ac:dyDescent="0.3">
      <c r="A3625">
        <v>92</v>
      </c>
      <c r="B3625">
        <v>6.8</v>
      </c>
    </row>
    <row r="3626" spans="1:2" x14ac:dyDescent="0.3">
      <c r="A3626">
        <v>93</v>
      </c>
      <c r="B3626">
        <v>3.9</v>
      </c>
    </row>
    <row r="3627" spans="1:2" x14ac:dyDescent="0.3">
      <c r="A3627">
        <v>96</v>
      </c>
      <c r="B3627">
        <v>6.1</v>
      </c>
    </row>
    <row r="3628" spans="1:2" x14ac:dyDescent="0.3">
      <c r="A3628">
        <v>105</v>
      </c>
      <c r="B3628">
        <v>7.5</v>
      </c>
    </row>
    <row r="3629" spans="1:2" x14ac:dyDescent="0.3">
      <c r="A3629">
        <v>129</v>
      </c>
      <c r="B3629">
        <v>8.1999999999999993</v>
      </c>
    </row>
    <row r="3630" spans="1:2" x14ac:dyDescent="0.3">
      <c r="A3630">
        <v>87</v>
      </c>
      <c r="B3630">
        <v>7.2</v>
      </c>
    </row>
    <row r="3631" spans="1:2" x14ac:dyDescent="0.3">
      <c r="A3631">
        <v>37</v>
      </c>
      <c r="B3631">
        <v>7.8</v>
      </c>
    </row>
    <row r="3632" spans="1:2" x14ac:dyDescent="0.3">
      <c r="A3632">
        <v>81</v>
      </c>
      <c r="B3632">
        <v>5.2</v>
      </c>
    </row>
    <row r="3633" spans="1:2" x14ac:dyDescent="0.3">
      <c r="A3633">
        <v>97</v>
      </c>
      <c r="B3633">
        <v>3.3</v>
      </c>
    </row>
    <row r="3634" spans="1:2" x14ac:dyDescent="0.3">
      <c r="A3634">
        <v>106</v>
      </c>
      <c r="B3634">
        <v>6.8</v>
      </c>
    </row>
    <row r="3635" spans="1:2" x14ac:dyDescent="0.3">
      <c r="A3635">
        <v>103</v>
      </c>
      <c r="B3635">
        <v>7</v>
      </c>
    </row>
    <row r="3636" spans="1:2" x14ac:dyDescent="0.3">
      <c r="A3636">
        <v>101</v>
      </c>
      <c r="B3636">
        <v>6.5</v>
      </c>
    </row>
    <row r="3637" spans="1:2" x14ac:dyDescent="0.3">
      <c r="A3637">
        <v>102</v>
      </c>
      <c r="B3637">
        <v>5.7</v>
      </c>
    </row>
    <row r="3638" spans="1:2" x14ac:dyDescent="0.3">
      <c r="A3638">
        <v>98</v>
      </c>
      <c r="B3638">
        <v>6.4</v>
      </c>
    </row>
    <row r="3639" spans="1:2" x14ac:dyDescent="0.3">
      <c r="A3639">
        <v>91</v>
      </c>
      <c r="B3639">
        <v>5.3</v>
      </c>
    </row>
    <row r="3640" spans="1:2" x14ac:dyDescent="0.3">
      <c r="A3640">
        <v>105</v>
      </c>
      <c r="B3640">
        <v>4.7</v>
      </c>
    </row>
    <row r="3641" spans="1:2" x14ac:dyDescent="0.3">
      <c r="A3641">
        <v>104</v>
      </c>
      <c r="B3641">
        <v>5.5</v>
      </c>
    </row>
    <row r="3642" spans="1:2" x14ac:dyDescent="0.3">
      <c r="A3642">
        <v>148</v>
      </c>
      <c r="B3642">
        <v>8.4</v>
      </c>
    </row>
    <row r="3643" spans="1:2" x14ac:dyDescent="0.3">
      <c r="A3643">
        <v>86</v>
      </c>
      <c r="B3643">
        <v>3.3</v>
      </c>
    </row>
    <row r="3644" spans="1:2" x14ac:dyDescent="0.3">
      <c r="A3644">
        <v>92</v>
      </c>
      <c r="B3644">
        <v>5.4</v>
      </c>
    </row>
    <row r="3645" spans="1:2" x14ac:dyDescent="0.3">
      <c r="A3645">
        <v>90</v>
      </c>
      <c r="B3645">
        <v>3.1</v>
      </c>
    </row>
    <row r="3646" spans="1:2" x14ac:dyDescent="0.3">
      <c r="A3646">
        <v>94</v>
      </c>
      <c r="B3646">
        <v>6.7</v>
      </c>
    </row>
    <row r="3647" spans="1:2" x14ac:dyDescent="0.3">
      <c r="A3647">
        <v>80</v>
      </c>
      <c r="B3647">
        <v>7.6</v>
      </c>
    </row>
    <row r="3648" spans="1:2" x14ac:dyDescent="0.3">
      <c r="A3648">
        <v>107</v>
      </c>
      <c r="B3648">
        <v>7.1</v>
      </c>
    </row>
    <row r="3649" spans="1:2" x14ac:dyDescent="0.3">
      <c r="A3649">
        <v>92</v>
      </c>
      <c r="B3649">
        <v>6.5</v>
      </c>
    </row>
    <row r="3650" spans="1:2" x14ac:dyDescent="0.3">
      <c r="A3650">
        <v>107</v>
      </c>
      <c r="B3650">
        <v>8.5</v>
      </c>
    </row>
    <row r="3651" spans="1:2" x14ac:dyDescent="0.3">
      <c r="A3651">
        <v>135</v>
      </c>
      <c r="B3651">
        <v>8.6999999999999993</v>
      </c>
    </row>
    <row r="3652" spans="1:2" x14ac:dyDescent="0.3">
      <c r="A3652">
        <v>99</v>
      </c>
      <c r="B3652">
        <v>7.1</v>
      </c>
    </row>
    <row r="3653" spans="1:2" x14ac:dyDescent="0.3">
      <c r="A3653">
        <v>102</v>
      </c>
      <c r="B3653">
        <v>6.6</v>
      </c>
    </row>
    <row r="3654" spans="1:2" x14ac:dyDescent="0.3">
      <c r="A3654">
        <v>115</v>
      </c>
      <c r="B3654">
        <v>8.3000000000000007</v>
      </c>
    </row>
    <row r="3655" spans="1:2" x14ac:dyDescent="0.3">
      <c r="A3655">
        <v>94</v>
      </c>
      <c r="B3655">
        <v>8.1</v>
      </c>
    </row>
    <row r="3656" spans="1:2" x14ac:dyDescent="0.3">
      <c r="A3656">
        <v>91</v>
      </c>
      <c r="B3656">
        <v>7.4</v>
      </c>
    </row>
    <row r="3657" spans="1:2" x14ac:dyDescent="0.3">
      <c r="A3657">
        <v>98</v>
      </c>
      <c r="B3657">
        <v>6.6</v>
      </c>
    </row>
    <row r="3658" spans="1:2" x14ac:dyDescent="0.3">
      <c r="A3658">
        <v>92</v>
      </c>
      <c r="B3658">
        <v>6.4</v>
      </c>
    </row>
    <row r="3659" spans="1:2" x14ac:dyDescent="0.3">
      <c r="A3659">
        <v>136</v>
      </c>
      <c r="B3659">
        <v>8</v>
      </c>
    </row>
    <row r="3660" spans="1:2" x14ac:dyDescent="0.3">
      <c r="A3660">
        <v>113</v>
      </c>
      <c r="B3660">
        <v>8.1</v>
      </c>
    </row>
    <row r="3661" spans="1:2" x14ac:dyDescent="0.3">
      <c r="A3661">
        <v>101</v>
      </c>
      <c r="B3661">
        <v>7.5</v>
      </c>
    </row>
    <row r="3662" spans="1:2" x14ac:dyDescent="0.3">
      <c r="A3662">
        <v>105</v>
      </c>
      <c r="B3662">
        <v>7.2</v>
      </c>
    </row>
    <row r="3663" spans="1:2" x14ac:dyDescent="0.3">
      <c r="A3663">
        <v>95</v>
      </c>
      <c r="B3663">
        <v>6.4</v>
      </c>
    </row>
    <row r="3664" spans="1:2" x14ac:dyDescent="0.3">
      <c r="A3664">
        <v>109</v>
      </c>
      <c r="B3664">
        <v>7.6</v>
      </c>
    </row>
    <row r="3665" spans="1:2" x14ac:dyDescent="0.3">
      <c r="A3665">
        <v>110</v>
      </c>
      <c r="B3665">
        <v>7.8</v>
      </c>
    </row>
    <row r="3666" spans="1:2" x14ac:dyDescent="0.3">
      <c r="A3666">
        <v>108</v>
      </c>
      <c r="B3666">
        <v>5.7</v>
      </c>
    </row>
    <row r="3667" spans="1:2" x14ac:dyDescent="0.3">
      <c r="A3667">
        <v>118</v>
      </c>
      <c r="B3667">
        <v>8.6</v>
      </c>
    </row>
    <row r="3668" spans="1:2" x14ac:dyDescent="0.3">
      <c r="A3668">
        <v>94</v>
      </c>
      <c r="B3668">
        <v>8.1999999999999993</v>
      </c>
    </row>
    <row r="3669" spans="1:2" x14ac:dyDescent="0.3">
      <c r="A3669">
        <v>115</v>
      </c>
      <c r="B3669">
        <v>6.6</v>
      </c>
    </row>
    <row r="3670" spans="1:2" x14ac:dyDescent="0.3">
      <c r="A3670">
        <v>98</v>
      </c>
      <c r="B3670">
        <v>5.7</v>
      </c>
    </row>
    <row r="3671" spans="1:2" x14ac:dyDescent="0.3">
      <c r="A3671">
        <v>91</v>
      </c>
      <c r="B3671">
        <v>7.4</v>
      </c>
    </row>
    <row r="3672" spans="1:2" x14ac:dyDescent="0.3">
      <c r="A3672">
        <v>120</v>
      </c>
      <c r="B3672">
        <v>8</v>
      </c>
    </row>
    <row r="3673" spans="1:2" x14ac:dyDescent="0.3">
      <c r="A3673">
        <v>87</v>
      </c>
      <c r="B3673">
        <v>5.4</v>
      </c>
    </row>
    <row r="3674" spans="1:2" x14ac:dyDescent="0.3">
      <c r="A3674">
        <v>117</v>
      </c>
      <c r="B3674">
        <v>7.4</v>
      </c>
    </row>
    <row r="3675" spans="1:2" x14ac:dyDescent="0.3">
      <c r="A3675">
        <v>85</v>
      </c>
      <c r="B3675">
        <v>5.7</v>
      </c>
    </row>
    <row r="3676" spans="1:2" x14ac:dyDescent="0.3">
      <c r="A3676">
        <v>110</v>
      </c>
      <c r="B3676">
        <v>6.8</v>
      </c>
    </row>
    <row r="3677" spans="1:2" x14ac:dyDescent="0.3">
      <c r="A3677">
        <v>113</v>
      </c>
      <c r="B3677">
        <v>5.4</v>
      </c>
    </row>
    <row r="3678" spans="1:2" x14ac:dyDescent="0.3">
      <c r="A3678">
        <v>108</v>
      </c>
      <c r="B3678">
        <v>8.1</v>
      </c>
    </row>
    <row r="3679" spans="1:2" x14ac:dyDescent="0.3">
      <c r="A3679">
        <v>95</v>
      </c>
      <c r="B3679">
        <v>6.1</v>
      </c>
    </row>
    <row r="3680" spans="1:2" x14ac:dyDescent="0.3">
      <c r="A3680">
        <v>98</v>
      </c>
      <c r="B3680">
        <v>5.0999999999999996</v>
      </c>
    </row>
    <row r="3681" spans="1:2" x14ac:dyDescent="0.3">
      <c r="A3681">
        <v>93</v>
      </c>
      <c r="B3681">
        <v>5.6</v>
      </c>
    </row>
    <row r="3682" spans="1:2" x14ac:dyDescent="0.3">
      <c r="A3682">
        <v>86</v>
      </c>
      <c r="B3682">
        <v>5.9</v>
      </c>
    </row>
    <row r="3683" spans="1:2" x14ac:dyDescent="0.3">
      <c r="A3683">
        <v>161</v>
      </c>
      <c r="B3683">
        <v>8.1999999999999993</v>
      </c>
    </row>
    <row r="3684" spans="1:2" x14ac:dyDescent="0.3">
      <c r="A3684">
        <v>100</v>
      </c>
      <c r="B3684">
        <v>5.3</v>
      </c>
    </row>
    <row r="3685" spans="1:2" x14ac:dyDescent="0.3">
      <c r="A3685">
        <v>120</v>
      </c>
      <c r="B3685">
        <v>6.8</v>
      </c>
    </row>
    <row r="3686" spans="1:2" x14ac:dyDescent="0.3">
      <c r="A3686">
        <v>125</v>
      </c>
      <c r="B3686">
        <v>8.3000000000000007</v>
      </c>
    </row>
    <row r="3687" spans="1:2" x14ac:dyDescent="0.3">
      <c r="A3687">
        <v>91</v>
      </c>
      <c r="B3687">
        <v>4.3</v>
      </c>
    </row>
    <row r="3688" spans="1:2" x14ac:dyDescent="0.3">
      <c r="A3688">
        <v>128</v>
      </c>
      <c r="B3688">
        <v>6.7</v>
      </c>
    </row>
    <row r="3689" spans="1:2" x14ac:dyDescent="0.3">
      <c r="A3689">
        <v>100</v>
      </c>
      <c r="B3689">
        <v>7.2</v>
      </c>
    </row>
    <row r="3690" spans="1:2" x14ac:dyDescent="0.3">
      <c r="A3690">
        <v>97</v>
      </c>
      <c r="B3690">
        <v>6.6</v>
      </c>
    </row>
    <row r="3691" spans="1:2" x14ac:dyDescent="0.3">
      <c r="A3691">
        <v>84</v>
      </c>
      <c r="B3691">
        <v>5.9</v>
      </c>
    </row>
    <row r="3692" spans="1:2" x14ac:dyDescent="0.3">
      <c r="A3692">
        <v>146</v>
      </c>
      <c r="B3692">
        <v>7.9</v>
      </c>
    </row>
    <row r="3693" spans="1:2" x14ac:dyDescent="0.3">
      <c r="A3693">
        <v>186</v>
      </c>
      <c r="B3693">
        <v>8.3000000000000007</v>
      </c>
    </row>
    <row r="3694" spans="1:2" x14ac:dyDescent="0.3">
      <c r="A3694">
        <v>126</v>
      </c>
      <c r="B3694">
        <v>7.8</v>
      </c>
    </row>
    <row r="3695" spans="1:2" x14ac:dyDescent="0.3">
      <c r="A3695">
        <v>99</v>
      </c>
      <c r="B3695">
        <v>3</v>
      </c>
    </row>
    <row r="3696" spans="1:2" x14ac:dyDescent="0.3">
      <c r="A3696">
        <v>109</v>
      </c>
      <c r="B3696">
        <v>7.9</v>
      </c>
    </row>
    <row r="3697" spans="1:2" x14ac:dyDescent="0.3">
      <c r="A3697">
        <v>95</v>
      </c>
      <c r="B3697">
        <v>3.2</v>
      </c>
    </row>
    <row r="3698" spans="1:2" x14ac:dyDescent="0.3">
      <c r="A3698">
        <v>97</v>
      </c>
      <c r="B3698">
        <v>6.5</v>
      </c>
    </row>
    <row r="3699" spans="1:2" x14ac:dyDescent="0.3">
      <c r="A3699">
        <v>90</v>
      </c>
      <c r="B3699">
        <v>7</v>
      </c>
    </row>
    <row r="3700" spans="1:2" x14ac:dyDescent="0.3">
      <c r="A3700">
        <v>96</v>
      </c>
      <c r="B3700">
        <v>6.9</v>
      </c>
    </row>
    <row r="3701" spans="1:2" x14ac:dyDescent="0.3">
      <c r="A3701">
        <v>82</v>
      </c>
      <c r="B3701">
        <v>4.4000000000000004</v>
      </c>
    </row>
    <row r="3702" spans="1:2" x14ac:dyDescent="0.3">
      <c r="A3702">
        <v>109</v>
      </c>
      <c r="B3702">
        <v>6</v>
      </c>
    </row>
    <row r="3703" spans="1:2" x14ac:dyDescent="0.3">
      <c r="A3703">
        <v>89</v>
      </c>
      <c r="B3703">
        <v>7.8</v>
      </c>
    </row>
    <row r="3704" spans="1:2" x14ac:dyDescent="0.3">
      <c r="A3704">
        <v>98</v>
      </c>
      <c r="B3704">
        <v>5.3</v>
      </c>
    </row>
    <row r="3705" spans="1:2" x14ac:dyDescent="0.3">
      <c r="A3705">
        <v>95</v>
      </c>
      <c r="B3705">
        <v>5.3</v>
      </c>
    </row>
    <row r="3706" spans="1:2" x14ac:dyDescent="0.3">
      <c r="A3706">
        <v>94</v>
      </c>
      <c r="B3706">
        <v>8</v>
      </c>
    </row>
    <row r="3707" spans="1:2" x14ac:dyDescent="0.3">
      <c r="A3707">
        <v>104</v>
      </c>
      <c r="B3707">
        <v>7.1</v>
      </c>
    </row>
    <row r="3708" spans="1:2" x14ac:dyDescent="0.3">
      <c r="A3708">
        <v>87</v>
      </c>
      <c r="B3708">
        <v>5.4</v>
      </c>
    </row>
    <row r="3709" spans="1:2" x14ac:dyDescent="0.3">
      <c r="A3709">
        <v>108</v>
      </c>
      <c r="B3709">
        <v>6.9</v>
      </c>
    </row>
    <row r="3710" spans="1:2" x14ac:dyDescent="0.3">
      <c r="A3710">
        <v>94</v>
      </c>
      <c r="B3710">
        <v>7.3</v>
      </c>
    </row>
    <row r="3711" spans="1:2" x14ac:dyDescent="0.3">
      <c r="A3711">
        <v>89</v>
      </c>
      <c r="B3711">
        <v>6.6</v>
      </c>
    </row>
    <row r="3712" spans="1:2" x14ac:dyDescent="0.3">
      <c r="A3712">
        <v>102</v>
      </c>
      <c r="B3712">
        <v>5.4</v>
      </c>
    </row>
    <row r="3713" spans="1:2" x14ac:dyDescent="0.3">
      <c r="A3713">
        <v>120</v>
      </c>
      <c r="B3713">
        <v>8.4</v>
      </c>
    </row>
    <row r="3714" spans="1:2" x14ac:dyDescent="0.3">
      <c r="A3714">
        <v>110</v>
      </c>
      <c r="B3714">
        <v>6.3</v>
      </c>
    </row>
    <row r="3715" spans="1:2" x14ac:dyDescent="0.3">
      <c r="A3715">
        <v>86</v>
      </c>
      <c r="B3715">
        <v>6.1</v>
      </c>
    </row>
    <row r="3716" spans="1:2" x14ac:dyDescent="0.3">
      <c r="A3716">
        <v>101</v>
      </c>
      <c r="B3716">
        <v>5</v>
      </c>
    </row>
    <row r="3717" spans="1:2" x14ac:dyDescent="0.3">
      <c r="A3717">
        <v>102</v>
      </c>
      <c r="B3717">
        <v>6.9</v>
      </c>
    </row>
    <row r="3718" spans="1:2" x14ac:dyDescent="0.3">
      <c r="A3718">
        <v>87</v>
      </c>
      <c r="B3718">
        <v>5.3</v>
      </c>
    </row>
    <row r="3719" spans="1:2" x14ac:dyDescent="0.3">
      <c r="A3719">
        <v>93</v>
      </c>
      <c r="B3719">
        <v>5.3</v>
      </c>
    </row>
    <row r="3720" spans="1:2" x14ac:dyDescent="0.3">
      <c r="A3720">
        <v>111</v>
      </c>
      <c r="B3720">
        <v>6</v>
      </c>
    </row>
    <row r="3721" spans="1:2" x14ac:dyDescent="0.3">
      <c r="A3721">
        <v>98</v>
      </c>
      <c r="B3721">
        <v>7.4</v>
      </c>
    </row>
    <row r="3722" spans="1:2" x14ac:dyDescent="0.3">
      <c r="A3722">
        <v>100</v>
      </c>
      <c r="B3722">
        <v>5.9</v>
      </c>
    </row>
    <row r="3723" spans="1:2" x14ac:dyDescent="0.3">
      <c r="A3723">
        <v>88</v>
      </c>
      <c r="B3723">
        <v>4.0999999999999996</v>
      </c>
    </row>
    <row r="3724" spans="1:2" x14ac:dyDescent="0.3">
      <c r="A3724">
        <v>97</v>
      </c>
      <c r="B3724">
        <v>6.7</v>
      </c>
    </row>
    <row r="3725" spans="1:2" x14ac:dyDescent="0.3">
      <c r="A3725">
        <v>122</v>
      </c>
      <c r="B3725">
        <v>5.8</v>
      </c>
    </row>
    <row r="3726" spans="1:2" x14ac:dyDescent="0.3">
      <c r="A3726">
        <v>83</v>
      </c>
      <c r="B3726">
        <v>5.3</v>
      </c>
    </row>
    <row r="3727" spans="1:2" x14ac:dyDescent="0.3">
      <c r="A3727">
        <v>80</v>
      </c>
      <c r="B3727">
        <v>3.3</v>
      </c>
    </row>
    <row r="3728" spans="1:2" x14ac:dyDescent="0.3">
      <c r="A3728">
        <v>108</v>
      </c>
      <c r="B3728">
        <v>6.5</v>
      </c>
    </row>
    <row r="3729" spans="1:2" x14ac:dyDescent="0.3">
      <c r="A3729">
        <v>96</v>
      </c>
      <c r="B3729">
        <v>5.9</v>
      </c>
    </row>
    <row r="3730" spans="1:2" x14ac:dyDescent="0.3">
      <c r="A3730">
        <v>80</v>
      </c>
      <c r="B3730">
        <v>2.6</v>
      </c>
    </row>
    <row r="3731" spans="1:2" x14ac:dyDescent="0.3">
      <c r="A3731">
        <v>90</v>
      </c>
      <c r="B3731">
        <v>5.8</v>
      </c>
    </row>
    <row r="3732" spans="1:2" x14ac:dyDescent="0.3">
      <c r="A3732">
        <v>92</v>
      </c>
      <c r="B3732">
        <v>7.4</v>
      </c>
    </row>
    <row r="3733" spans="1:2" x14ac:dyDescent="0.3">
      <c r="A3733">
        <v>95</v>
      </c>
      <c r="B3733">
        <v>4.8</v>
      </c>
    </row>
    <row r="3734" spans="1:2" x14ac:dyDescent="0.3">
      <c r="A3734">
        <v>82</v>
      </c>
      <c r="B3734">
        <v>3.9</v>
      </c>
    </row>
    <row r="3735" spans="1:2" x14ac:dyDescent="0.3">
      <c r="A3735">
        <v>105</v>
      </c>
      <c r="B3735">
        <v>7</v>
      </c>
    </row>
    <row r="3736" spans="1:2" x14ac:dyDescent="0.3">
      <c r="A3736">
        <v>94</v>
      </c>
      <c r="B3736">
        <v>6.2</v>
      </c>
    </row>
    <row r="3737" spans="1:2" x14ac:dyDescent="0.3">
      <c r="A3737">
        <v>113</v>
      </c>
      <c r="B3737">
        <v>8</v>
      </c>
    </row>
    <row r="3738" spans="1:2" x14ac:dyDescent="0.3">
      <c r="A3738">
        <v>136</v>
      </c>
      <c r="B3738">
        <v>7.3</v>
      </c>
    </row>
    <row r="3739" spans="1:2" x14ac:dyDescent="0.3">
      <c r="A3739">
        <v>105</v>
      </c>
      <c r="B3739">
        <v>6.5</v>
      </c>
    </row>
    <row r="3740" spans="1:2" x14ac:dyDescent="0.3">
      <c r="A3740">
        <v>93</v>
      </c>
      <c r="B3740">
        <v>6.4</v>
      </c>
    </row>
    <row r="3741" spans="1:2" x14ac:dyDescent="0.3">
      <c r="A3741">
        <v>107</v>
      </c>
      <c r="B3741">
        <v>7.6</v>
      </c>
    </row>
    <row r="3742" spans="1:2" x14ac:dyDescent="0.3">
      <c r="A3742">
        <v>89</v>
      </c>
      <c r="B3742">
        <v>6.8</v>
      </c>
    </row>
    <row r="3743" spans="1:2" x14ac:dyDescent="0.3">
      <c r="A3743">
        <v>89</v>
      </c>
      <c r="B3743">
        <v>4</v>
      </c>
    </row>
    <row r="3744" spans="1:2" x14ac:dyDescent="0.3">
      <c r="A3744">
        <v>116</v>
      </c>
      <c r="B3744">
        <v>7.4</v>
      </c>
    </row>
    <row r="3745" spans="1:2" x14ac:dyDescent="0.3">
      <c r="A3745">
        <v>120</v>
      </c>
      <c r="B3745">
        <v>8.3000000000000007</v>
      </c>
    </row>
    <row r="3746" spans="1:2" x14ac:dyDescent="0.3">
      <c r="A3746">
        <v>88</v>
      </c>
      <c r="B3746">
        <v>5.3</v>
      </c>
    </row>
    <row r="3747" spans="1:2" x14ac:dyDescent="0.3">
      <c r="A3747">
        <v>102</v>
      </c>
      <c r="B3747">
        <v>8.1</v>
      </c>
    </row>
    <row r="3748" spans="1:2" x14ac:dyDescent="0.3">
      <c r="A3748">
        <v>106</v>
      </c>
      <c r="B3748">
        <v>8</v>
      </c>
    </row>
    <row r="3749" spans="1:2" x14ac:dyDescent="0.3">
      <c r="A3749">
        <v>95</v>
      </c>
      <c r="B3749">
        <v>5.7</v>
      </c>
    </row>
    <row r="3750" spans="1:2" x14ac:dyDescent="0.3">
      <c r="A3750">
        <v>144</v>
      </c>
      <c r="B3750">
        <v>8.1999999999999993</v>
      </c>
    </row>
    <row r="3751" spans="1:2" x14ac:dyDescent="0.3">
      <c r="A3751">
        <v>113</v>
      </c>
      <c r="B3751">
        <v>7.1</v>
      </c>
    </row>
    <row r="3752" spans="1:2" x14ac:dyDescent="0.3">
      <c r="A3752">
        <v>118</v>
      </c>
      <c r="B3752">
        <v>7.4</v>
      </c>
    </row>
    <row r="3753" spans="1:2" x14ac:dyDescent="0.3">
      <c r="A3753">
        <v>109</v>
      </c>
      <c r="B3753">
        <v>6.9</v>
      </c>
    </row>
    <row r="3754" spans="1:2" x14ac:dyDescent="0.3">
      <c r="A3754">
        <v>122</v>
      </c>
      <c r="B3754">
        <v>7</v>
      </c>
    </row>
    <row r="3755" spans="1:2" x14ac:dyDescent="0.3">
      <c r="A3755">
        <v>93</v>
      </c>
      <c r="B3755">
        <v>7.8</v>
      </c>
    </row>
    <row r="3756" spans="1:2" x14ac:dyDescent="0.3">
      <c r="A3756">
        <v>97</v>
      </c>
      <c r="B3756">
        <v>5.9</v>
      </c>
    </row>
    <row r="3757" spans="1:2" x14ac:dyDescent="0.3">
      <c r="A3757">
        <v>140</v>
      </c>
      <c r="B3757">
        <v>7.8</v>
      </c>
    </row>
    <row r="3758" spans="1:2" x14ac:dyDescent="0.3">
      <c r="A3758">
        <v>86</v>
      </c>
      <c r="B3758">
        <v>6</v>
      </c>
    </row>
    <row r="3759" spans="1:2" x14ac:dyDescent="0.3">
      <c r="A3759">
        <v>109</v>
      </c>
      <c r="B3759">
        <v>5.3</v>
      </c>
    </row>
    <row r="3760" spans="1:2" x14ac:dyDescent="0.3">
      <c r="A3760">
        <v>66</v>
      </c>
      <c r="B3760">
        <v>7.2</v>
      </c>
    </row>
    <row r="3761" spans="1:2" x14ac:dyDescent="0.3">
      <c r="A3761">
        <v>100</v>
      </c>
      <c r="B3761">
        <v>5.3</v>
      </c>
    </row>
    <row r="3762" spans="1:2" x14ac:dyDescent="0.3">
      <c r="A3762">
        <v>103</v>
      </c>
      <c r="B3762">
        <v>8.3000000000000007</v>
      </c>
    </row>
    <row r="3763" spans="1:2" x14ac:dyDescent="0.3">
      <c r="A3763">
        <v>86</v>
      </c>
      <c r="B3763">
        <v>5.0999999999999996</v>
      </c>
    </row>
    <row r="3764" spans="1:2" x14ac:dyDescent="0.3">
      <c r="A3764">
        <v>87</v>
      </c>
      <c r="B3764">
        <v>5.0999999999999996</v>
      </c>
    </row>
    <row r="3765" spans="1:2" x14ac:dyDescent="0.3">
      <c r="A3765">
        <v>119</v>
      </c>
      <c r="B3765">
        <v>4.9000000000000004</v>
      </c>
    </row>
    <row r="3766" spans="1:2" x14ac:dyDescent="0.3">
      <c r="A3766">
        <v>149</v>
      </c>
      <c r="B3766">
        <v>6.9</v>
      </c>
    </row>
    <row r="3767" spans="1:2" x14ac:dyDescent="0.3">
      <c r="A3767">
        <v>98</v>
      </c>
      <c r="B3767">
        <v>4.5999999999999996</v>
      </c>
    </row>
    <row r="3768" spans="1:2" x14ac:dyDescent="0.3">
      <c r="A3768">
        <v>98</v>
      </c>
      <c r="B3768">
        <v>6.3</v>
      </c>
    </row>
    <row r="3769" spans="1:2" x14ac:dyDescent="0.3">
      <c r="A3769">
        <v>112</v>
      </c>
      <c r="B3769">
        <v>7.9</v>
      </c>
    </row>
    <row r="3770" spans="1:2" x14ac:dyDescent="0.3">
      <c r="A3770">
        <v>75</v>
      </c>
      <c r="B3770">
        <v>6.7</v>
      </c>
    </row>
    <row r="3771" spans="1:2" x14ac:dyDescent="0.3">
      <c r="A3771">
        <v>104</v>
      </c>
      <c r="B3771">
        <v>7.1</v>
      </c>
    </row>
    <row r="3772" spans="1:2" x14ac:dyDescent="0.3">
      <c r="A3772">
        <v>102</v>
      </c>
      <c r="B3772">
        <v>7.6</v>
      </c>
    </row>
    <row r="3773" spans="1:2" x14ac:dyDescent="0.3">
      <c r="A3773">
        <v>105</v>
      </c>
      <c r="B3773">
        <v>8.1</v>
      </c>
    </row>
    <row r="3774" spans="1:2" x14ac:dyDescent="0.3">
      <c r="A3774">
        <v>107</v>
      </c>
      <c r="B3774">
        <v>7</v>
      </c>
    </row>
    <row r="3775" spans="1:2" x14ac:dyDescent="0.3">
      <c r="A3775">
        <v>89</v>
      </c>
      <c r="B3775">
        <v>7.1</v>
      </c>
    </row>
    <row r="3776" spans="1:2" x14ac:dyDescent="0.3">
      <c r="A3776">
        <v>106</v>
      </c>
      <c r="B3776">
        <v>7.6</v>
      </c>
    </row>
    <row r="3777" spans="1:2" x14ac:dyDescent="0.3">
      <c r="A3777">
        <v>95</v>
      </c>
      <c r="B3777">
        <v>7.1</v>
      </c>
    </row>
    <row r="3778" spans="1:2" x14ac:dyDescent="0.3">
      <c r="A3778">
        <v>101</v>
      </c>
      <c r="B3778">
        <v>7.7</v>
      </c>
    </row>
    <row r="3779" spans="1:2" x14ac:dyDescent="0.3">
      <c r="A3779">
        <v>112</v>
      </c>
      <c r="B3779">
        <v>7.6</v>
      </c>
    </row>
    <row r="3780" spans="1:2" x14ac:dyDescent="0.3">
      <c r="A3780">
        <v>92</v>
      </c>
      <c r="B3780">
        <v>6.7</v>
      </c>
    </row>
    <row r="3781" spans="1:2" x14ac:dyDescent="0.3">
      <c r="A3781">
        <v>100</v>
      </c>
      <c r="B3781">
        <v>5.7</v>
      </c>
    </row>
    <row r="3782" spans="1:2" x14ac:dyDescent="0.3">
      <c r="A3782">
        <v>80</v>
      </c>
      <c r="B3782">
        <v>7.1</v>
      </c>
    </row>
    <row r="3783" spans="1:2" x14ac:dyDescent="0.3">
      <c r="A3783">
        <v>106</v>
      </c>
      <c r="B3783">
        <v>6.2</v>
      </c>
    </row>
    <row r="3784" spans="1:2" x14ac:dyDescent="0.3">
      <c r="A3784">
        <v>103</v>
      </c>
      <c r="B3784">
        <v>6.1</v>
      </c>
    </row>
    <row r="3785" spans="1:2" x14ac:dyDescent="0.3">
      <c r="A3785">
        <v>90</v>
      </c>
      <c r="B3785">
        <v>5.9</v>
      </c>
    </row>
    <row r="3786" spans="1:2" x14ac:dyDescent="0.3">
      <c r="A3786">
        <v>96</v>
      </c>
      <c r="B3786">
        <v>6.8</v>
      </c>
    </row>
    <row r="3787" spans="1:2" x14ac:dyDescent="0.3">
      <c r="A3787">
        <v>89</v>
      </c>
      <c r="B3787">
        <v>5.8</v>
      </c>
    </row>
    <row r="3788" spans="1:2" x14ac:dyDescent="0.3">
      <c r="A3788">
        <v>87</v>
      </c>
      <c r="B3788">
        <v>5</v>
      </c>
    </row>
    <row r="3789" spans="1:2" x14ac:dyDescent="0.3">
      <c r="A3789">
        <v>120</v>
      </c>
      <c r="B3789">
        <v>6.8</v>
      </c>
    </row>
    <row r="3790" spans="1:2" x14ac:dyDescent="0.3">
      <c r="A3790">
        <v>101</v>
      </c>
      <c r="B3790">
        <v>5.0999999999999996</v>
      </c>
    </row>
    <row r="3791" spans="1:2" x14ac:dyDescent="0.3">
      <c r="A3791">
        <v>110</v>
      </c>
      <c r="B3791">
        <v>5</v>
      </c>
    </row>
    <row r="3792" spans="1:2" x14ac:dyDescent="0.3">
      <c r="A3792">
        <v>101</v>
      </c>
      <c r="B3792">
        <v>7.7</v>
      </c>
    </row>
    <row r="3793" spans="1:2" x14ac:dyDescent="0.3">
      <c r="A3793">
        <v>101</v>
      </c>
      <c r="B3793">
        <v>3.1</v>
      </c>
    </row>
    <row r="3794" spans="1:2" x14ac:dyDescent="0.3">
      <c r="A3794">
        <v>101</v>
      </c>
      <c r="B3794">
        <v>6.5</v>
      </c>
    </row>
    <row r="3795" spans="1:2" x14ac:dyDescent="0.3">
      <c r="A3795">
        <v>105</v>
      </c>
      <c r="B3795">
        <v>3.9</v>
      </c>
    </row>
    <row r="3796" spans="1:2" x14ac:dyDescent="0.3">
      <c r="A3796">
        <v>108</v>
      </c>
      <c r="B3796">
        <v>7</v>
      </c>
    </row>
    <row r="3797" spans="1:2" x14ac:dyDescent="0.3">
      <c r="A3797">
        <v>90</v>
      </c>
      <c r="B3797">
        <v>7.3</v>
      </c>
    </row>
    <row r="3798" spans="1:2" x14ac:dyDescent="0.3">
      <c r="A3798">
        <v>120</v>
      </c>
      <c r="B3798">
        <v>7.8</v>
      </c>
    </row>
    <row r="3799" spans="1:2" x14ac:dyDescent="0.3">
      <c r="A3799">
        <v>104</v>
      </c>
      <c r="B3799">
        <v>7.8</v>
      </c>
    </row>
    <row r="3800" spans="1:2" x14ac:dyDescent="0.3">
      <c r="A3800">
        <v>91</v>
      </c>
      <c r="B3800">
        <v>5.7</v>
      </c>
    </row>
    <row r="3801" spans="1:2" x14ac:dyDescent="0.3">
      <c r="A3801">
        <v>92</v>
      </c>
      <c r="B3801">
        <v>4.7</v>
      </c>
    </row>
    <row r="3802" spans="1:2" x14ac:dyDescent="0.3">
      <c r="A3802">
        <v>117</v>
      </c>
      <c r="B3802">
        <v>5.9</v>
      </c>
    </row>
    <row r="3803" spans="1:2" x14ac:dyDescent="0.3">
      <c r="A3803">
        <v>120</v>
      </c>
      <c r="B3803">
        <v>5.9</v>
      </c>
    </row>
    <row r="3804" spans="1:2" x14ac:dyDescent="0.3">
      <c r="A3804">
        <v>90</v>
      </c>
      <c r="B3804">
        <v>4.3</v>
      </c>
    </row>
    <row r="3805" spans="1:2" x14ac:dyDescent="0.3">
      <c r="A3805">
        <v>119</v>
      </c>
      <c r="B3805">
        <v>7.5</v>
      </c>
    </row>
    <row r="3806" spans="1:2" x14ac:dyDescent="0.3">
      <c r="A3806">
        <v>90</v>
      </c>
      <c r="B3806">
        <v>6</v>
      </c>
    </row>
    <row r="3807" spans="1:2" x14ac:dyDescent="0.3">
      <c r="A3807">
        <v>172</v>
      </c>
      <c r="B3807">
        <v>8.1</v>
      </c>
    </row>
    <row r="3808" spans="1:2" x14ac:dyDescent="0.3">
      <c r="A3808">
        <v>89</v>
      </c>
      <c r="B3808">
        <v>7.6</v>
      </c>
    </row>
    <row r="3809" spans="1:2" x14ac:dyDescent="0.3">
      <c r="A3809">
        <v>125</v>
      </c>
      <c r="B3809">
        <v>7.2</v>
      </c>
    </row>
    <row r="3810" spans="1:2" x14ac:dyDescent="0.3">
      <c r="A3810">
        <v>78</v>
      </c>
      <c r="B3810">
        <v>7.5</v>
      </c>
    </row>
    <row r="3811" spans="1:2" x14ac:dyDescent="0.3">
      <c r="A3811">
        <v>115</v>
      </c>
      <c r="B3811">
        <v>7.5</v>
      </c>
    </row>
    <row r="3812" spans="1:2" x14ac:dyDescent="0.3">
      <c r="A3812">
        <v>96</v>
      </c>
      <c r="B3812">
        <v>5.0999999999999996</v>
      </c>
    </row>
    <row r="3813" spans="1:2" x14ac:dyDescent="0.3">
      <c r="A3813">
        <v>89</v>
      </c>
      <c r="B3813">
        <v>7.3</v>
      </c>
    </row>
    <row r="3814" spans="1:2" x14ac:dyDescent="0.3">
      <c r="A3814">
        <v>100</v>
      </c>
      <c r="B3814">
        <v>6.9</v>
      </c>
    </row>
    <row r="3815" spans="1:2" x14ac:dyDescent="0.3">
      <c r="A3815">
        <v>88</v>
      </c>
      <c r="B3815">
        <v>6.8</v>
      </c>
    </row>
    <row r="3816" spans="1:2" x14ac:dyDescent="0.3">
      <c r="A3816">
        <v>129</v>
      </c>
      <c r="B3816">
        <v>8.4</v>
      </c>
    </row>
    <row r="3817" spans="1:2" x14ac:dyDescent="0.3">
      <c r="A3817">
        <v>87</v>
      </c>
      <c r="B3817">
        <v>7.6</v>
      </c>
    </row>
    <row r="3818" spans="1:2" x14ac:dyDescent="0.3">
      <c r="A3818">
        <v>102</v>
      </c>
      <c r="B3818">
        <v>7.6</v>
      </c>
    </row>
    <row r="3819" spans="1:2" x14ac:dyDescent="0.3">
      <c r="A3819">
        <v>152</v>
      </c>
      <c r="B3819">
        <v>7.7</v>
      </c>
    </row>
    <row r="3820" spans="1:2" x14ac:dyDescent="0.3">
      <c r="A3820">
        <v>118</v>
      </c>
      <c r="B3820">
        <v>7.6</v>
      </c>
    </row>
    <row r="3821" spans="1:2" x14ac:dyDescent="0.3">
      <c r="A3821">
        <v>86</v>
      </c>
      <c r="B3821">
        <v>5.3</v>
      </c>
    </row>
    <row r="3822" spans="1:2" x14ac:dyDescent="0.3">
      <c r="A3822">
        <v>137</v>
      </c>
      <c r="B3822">
        <v>8.5</v>
      </c>
    </row>
    <row r="3823" spans="1:2" x14ac:dyDescent="0.3">
      <c r="A3823">
        <v>129</v>
      </c>
      <c r="B3823">
        <v>7</v>
      </c>
    </row>
    <row r="3824" spans="1:2" x14ac:dyDescent="0.3">
      <c r="A3824">
        <v>134</v>
      </c>
      <c r="B3824">
        <v>8</v>
      </c>
    </row>
    <row r="3825" spans="1:2" x14ac:dyDescent="0.3">
      <c r="A3825">
        <v>119</v>
      </c>
      <c r="B3825">
        <v>7.1</v>
      </c>
    </row>
    <row r="3826" spans="1:2" x14ac:dyDescent="0.3">
      <c r="A3826">
        <v>80</v>
      </c>
      <c r="B3826">
        <v>7.8</v>
      </c>
    </row>
    <row r="3827" spans="1:2" x14ac:dyDescent="0.3">
      <c r="A3827">
        <v>89</v>
      </c>
      <c r="B3827">
        <v>7.2</v>
      </c>
    </row>
    <row r="3828" spans="1:2" x14ac:dyDescent="0.3">
      <c r="A3828">
        <v>80</v>
      </c>
      <c r="B3828">
        <v>8</v>
      </c>
    </row>
    <row r="3829" spans="1:2" x14ac:dyDescent="0.3">
      <c r="A3829">
        <v>115</v>
      </c>
      <c r="B3829">
        <v>8.1</v>
      </c>
    </row>
    <row r="3830" spans="1:2" x14ac:dyDescent="0.3">
      <c r="A3830">
        <v>100</v>
      </c>
      <c r="B3830">
        <v>6.8</v>
      </c>
    </row>
    <row r="3831" spans="1:2" x14ac:dyDescent="0.3">
      <c r="A3831">
        <v>118</v>
      </c>
      <c r="B3831">
        <v>7.4</v>
      </c>
    </row>
    <row r="3832" spans="1:2" x14ac:dyDescent="0.3">
      <c r="A3832">
        <v>100</v>
      </c>
      <c r="B3832">
        <v>7.2</v>
      </c>
    </row>
    <row r="3833" spans="1:2" x14ac:dyDescent="0.3">
      <c r="A3833">
        <v>106</v>
      </c>
      <c r="B3833">
        <v>7</v>
      </c>
    </row>
    <row r="3834" spans="1:2" x14ac:dyDescent="0.3">
      <c r="A3834">
        <v>91</v>
      </c>
      <c r="B3834">
        <v>7.4</v>
      </c>
    </row>
    <row r="3835" spans="1:2" x14ac:dyDescent="0.3">
      <c r="A3835">
        <v>96</v>
      </c>
      <c r="B3835">
        <v>6.1</v>
      </c>
    </row>
    <row r="3836" spans="1:2" x14ac:dyDescent="0.3">
      <c r="A3836">
        <v>116</v>
      </c>
      <c r="B3836">
        <v>7</v>
      </c>
    </row>
    <row r="3837" spans="1:2" x14ac:dyDescent="0.3">
      <c r="A3837">
        <v>97</v>
      </c>
      <c r="B3837">
        <v>5.3</v>
      </c>
    </row>
    <row r="3838" spans="1:2" x14ac:dyDescent="0.3">
      <c r="A3838">
        <v>101</v>
      </c>
      <c r="B3838">
        <v>4.7</v>
      </c>
    </row>
    <row r="3839" spans="1:2" x14ac:dyDescent="0.3">
      <c r="A3839">
        <v>98</v>
      </c>
      <c r="B3839">
        <v>5.7</v>
      </c>
    </row>
    <row r="3840" spans="1:2" x14ac:dyDescent="0.3">
      <c r="A3840">
        <v>150</v>
      </c>
      <c r="B3840">
        <v>7.8</v>
      </c>
    </row>
    <row r="3841" spans="1:2" x14ac:dyDescent="0.3">
      <c r="A3841">
        <v>101</v>
      </c>
      <c r="B3841">
        <v>6.5</v>
      </c>
    </row>
    <row r="3842" spans="1:2" x14ac:dyDescent="0.3">
      <c r="A3842">
        <v>90</v>
      </c>
      <c r="B3842">
        <v>8</v>
      </c>
    </row>
    <row r="3843" spans="1:2" x14ac:dyDescent="0.3">
      <c r="A3843">
        <v>120</v>
      </c>
      <c r="B3843">
        <v>3.3</v>
      </c>
    </row>
    <row r="3844" spans="1:2" x14ac:dyDescent="0.3">
      <c r="A3844">
        <v>102</v>
      </c>
      <c r="B3844">
        <v>6.9</v>
      </c>
    </row>
    <row r="3845" spans="1:2" x14ac:dyDescent="0.3">
      <c r="A3845">
        <v>100</v>
      </c>
      <c r="B3845">
        <v>8.1</v>
      </c>
    </row>
    <row r="3846" spans="1:2" x14ac:dyDescent="0.3">
      <c r="A3846">
        <v>89</v>
      </c>
      <c r="B3846">
        <v>6.8</v>
      </c>
    </row>
    <row r="3847" spans="1:2" x14ac:dyDescent="0.3">
      <c r="A3847">
        <v>86</v>
      </c>
      <c r="B3847">
        <v>4.5999999999999996</v>
      </c>
    </row>
    <row r="3848" spans="1:2" x14ac:dyDescent="0.3">
      <c r="A3848">
        <v>98</v>
      </c>
      <c r="B3848">
        <v>6.5</v>
      </c>
    </row>
    <row r="3849" spans="1:2" x14ac:dyDescent="0.3">
      <c r="A3849">
        <v>96</v>
      </c>
      <c r="B3849">
        <v>7</v>
      </c>
    </row>
    <row r="3850" spans="1:2" x14ac:dyDescent="0.3">
      <c r="A3850">
        <v>91</v>
      </c>
      <c r="B3850">
        <v>6.7</v>
      </c>
    </row>
    <row r="3851" spans="1:2" x14ac:dyDescent="0.3">
      <c r="A3851">
        <v>85</v>
      </c>
      <c r="B3851">
        <v>5.8</v>
      </c>
    </row>
    <row r="3852" spans="1:2" x14ac:dyDescent="0.3">
      <c r="A3852">
        <v>129</v>
      </c>
      <c r="B3852">
        <v>4.5</v>
      </c>
    </row>
    <row r="3853" spans="1:2" x14ac:dyDescent="0.3">
      <c r="A3853">
        <v>97</v>
      </c>
      <c r="B3853">
        <v>5.9</v>
      </c>
    </row>
    <row r="3854" spans="1:2" x14ac:dyDescent="0.3">
      <c r="A3854">
        <v>92</v>
      </c>
      <c r="B3854">
        <v>6.6</v>
      </c>
    </row>
    <row r="3855" spans="1:2" x14ac:dyDescent="0.3">
      <c r="A3855">
        <v>96</v>
      </c>
      <c r="B3855">
        <v>6.6</v>
      </c>
    </row>
    <row r="3856" spans="1:2" x14ac:dyDescent="0.3">
      <c r="A3856">
        <v>85</v>
      </c>
      <c r="B3856">
        <v>5.0999999999999996</v>
      </c>
    </row>
    <row r="3857" spans="1:2" x14ac:dyDescent="0.3">
      <c r="A3857">
        <v>119</v>
      </c>
      <c r="B3857">
        <v>7.8</v>
      </c>
    </row>
    <row r="3858" spans="1:2" x14ac:dyDescent="0.3">
      <c r="A3858">
        <v>99</v>
      </c>
      <c r="B3858">
        <v>6.4</v>
      </c>
    </row>
    <row r="3859" spans="1:2" x14ac:dyDescent="0.3">
      <c r="A3859">
        <v>92</v>
      </c>
      <c r="B3859">
        <v>6.1</v>
      </c>
    </row>
    <row r="3860" spans="1:2" x14ac:dyDescent="0.3">
      <c r="A3860">
        <v>83</v>
      </c>
      <c r="B3860">
        <v>5.5</v>
      </c>
    </row>
    <row r="3861" spans="1:2" x14ac:dyDescent="0.3">
      <c r="A3861">
        <v>82</v>
      </c>
      <c r="B3861">
        <v>7.1</v>
      </c>
    </row>
    <row r="3862" spans="1:2" x14ac:dyDescent="0.3">
      <c r="A3862">
        <v>90</v>
      </c>
      <c r="B3862">
        <v>4.5999999999999996</v>
      </c>
    </row>
    <row r="3863" spans="1:2" x14ac:dyDescent="0.3">
      <c r="A3863">
        <v>92</v>
      </c>
      <c r="B3863">
        <v>7.7</v>
      </c>
    </row>
    <row r="3864" spans="1:2" x14ac:dyDescent="0.3">
      <c r="A3864">
        <v>88</v>
      </c>
      <c r="B3864">
        <v>4.9000000000000004</v>
      </c>
    </row>
    <row r="3865" spans="1:2" x14ac:dyDescent="0.3">
      <c r="A3865">
        <v>97</v>
      </c>
      <c r="B3865">
        <v>6.3</v>
      </c>
    </row>
    <row r="3866" spans="1:2" x14ac:dyDescent="0.3">
      <c r="A3866">
        <v>96</v>
      </c>
      <c r="B3866">
        <v>6.1</v>
      </c>
    </row>
    <row r="3867" spans="1:2" x14ac:dyDescent="0.3">
      <c r="A3867">
        <v>106</v>
      </c>
      <c r="B3867">
        <v>5.7</v>
      </c>
    </row>
    <row r="3868" spans="1:2" x14ac:dyDescent="0.3">
      <c r="A3868">
        <v>91</v>
      </c>
      <c r="B3868">
        <v>5.7</v>
      </c>
    </row>
    <row r="3869" spans="1:2" x14ac:dyDescent="0.3">
      <c r="A3869">
        <v>99</v>
      </c>
      <c r="B3869">
        <v>7</v>
      </c>
    </row>
    <row r="3870" spans="1:2" x14ac:dyDescent="0.3">
      <c r="A3870">
        <v>108</v>
      </c>
      <c r="B3870">
        <v>4.4000000000000004</v>
      </c>
    </row>
    <row r="3871" spans="1:2" x14ac:dyDescent="0.3">
      <c r="A3871">
        <v>88</v>
      </c>
      <c r="B3871">
        <v>3.4</v>
      </c>
    </row>
    <row r="3872" spans="1:2" x14ac:dyDescent="0.3">
      <c r="A3872">
        <v>92</v>
      </c>
      <c r="B3872">
        <v>3.4</v>
      </c>
    </row>
    <row r="3873" spans="1:2" x14ac:dyDescent="0.3">
      <c r="A3873">
        <v>99</v>
      </c>
      <c r="B3873">
        <v>7.1</v>
      </c>
    </row>
    <row r="3874" spans="1:2" x14ac:dyDescent="0.3">
      <c r="A3874">
        <v>103</v>
      </c>
      <c r="B3874">
        <v>6.4</v>
      </c>
    </row>
    <row r="3875" spans="1:2" x14ac:dyDescent="0.3">
      <c r="A3875">
        <v>90</v>
      </c>
      <c r="B3875">
        <v>5.2</v>
      </c>
    </row>
    <row r="3876" spans="1:2" x14ac:dyDescent="0.3">
      <c r="A3876">
        <v>95</v>
      </c>
      <c r="B3876">
        <v>7</v>
      </c>
    </row>
    <row r="3877" spans="1:2" x14ac:dyDescent="0.3">
      <c r="A3877">
        <v>108</v>
      </c>
      <c r="B3877">
        <v>8.1</v>
      </c>
    </row>
    <row r="3878" spans="1:2" x14ac:dyDescent="0.3">
      <c r="A3878">
        <v>95</v>
      </c>
      <c r="B3878">
        <v>5.8</v>
      </c>
    </row>
    <row r="3879" spans="1:2" x14ac:dyDescent="0.3">
      <c r="A3879">
        <v>100</v>
      </c>
      <c r="B3879">
        <v>5.9</v>
      </c>
    </row>
    <row r="3880" spans="1:2" x14ac:dyDescent="0.3">
      <c r="A3880">
        <v>101</v>
      </c>
      <c r="B3880">
        <v>7.5</v>
      </c>
    </row>
    <row r="3881" spans="1:2" x14ac:dyDescent="0.3">
      <c r="A3881">
        <v>90</v>
      </c>
      <c r="B3881">
        <v>7.8</v>
      </c>
    </row>
    <row r="3882" spans="1:2" x14ac:dyDescent="0.3">
      <c r="A3882">
        <v>89</v>
      </c>
      <c r="B3882">
        <v>7.2</v>
      </c>
    </row>
    <row r="3883" spans="1:2" x14ac:dyDescent="0.3">
      <c r="A3883">
        <v>87</v>
      </c>
      <c r="B3883">
        <v>5.6</v>
      </c>
    </row>
    <row r="3884" spans="1:2" x14ac:dyDescent="0.3">
      <c r="A3884">
        <v>125</v>
      </c>
      <c r="B3884">
        <v>8</v>
      </c>
    </row>
    <row r="3885" spans="1:2" x14ac:dyDescent="0.3">
      <c r="A3885">
        <v>95</v>
      </c>
      <c r="B3885">
        <v>8.5</v>
      </c>
    </row>
    <row r="3886" spans="1:2" x14ac:dyDescent="0.3">
      <c r="A3886">
        <v>118</v>
      </c>
      <c r="B3886">
        <v>6.8</v>
      </c>
    </row>
    <row r="3887" spans="1:2" x14ac:dyDescent="0.3">
      <c r="A3887">
        <v>93</v>
      </c>
      <c r="B3887">
        <v>7.3</v>
      </c>
    </row>
    <row r="3888" spans="1:2" x14ac:dyDescent="0.3">
      <c r="A3888">
        <v>96</v>
      </c>
      <c r="B3888">
        <v>5.5</v>
      </c>
    </row>
    <row r="3889" spans="1:2" x14ac:dyDescent="0.3">
      <c r="A3889">
        <v>109</v>
      </c>
      <c r="B3889">
        <v>7.3</v>
      </c>
    </row>
    <row r="3890" spans="1:2" x14ac:dyDescent="0.3">
      <c r="A3890">
        <v>90</v>
      </c>
      <c r="B3890">
        <v>6.6</v>
      </c>
    </row>
    <row r="3891" spans="1:2" x14ac:dyDescent="0.3">
      <c r="A3891">
        <v>93</v>
      </c>
      <c r="B3891">
        <v>6.1</v>
      </c>
    </row>
    <row r="3892" spans="1:2" x14ac:dyDescent="0.3">
      <c r="A3892">
        <v>114</v>
      </c>
      <c r="B3892">
        <v>7</v>
      </c>
    </row>
    <row r="3893" spans="1:2" x14ac:dyDescent="0.3">
      <c r="A3893">
        <v>113</v>
      </c>
      <c r="B3893">
        <v>5.3</v>
      </c>
    </row>
    <row r="3894" spans="1:2" x14ac:dyDescent="0.3">
      <c r="A3894">
        <v>90</v>
      </c>
      <c r="B3894">
        <v>3.4</v>
      </c>
    </row>
    <row r="3895" spans="1:2" x14ac:dyDescent="0.3">
      <c r="A3895">
        <v>111</v>
      </c>
      <c r="B3895">
        <v>5.4</v>
      </c>
    </row>
    <row r="3896" spans="1:2" x14ac:dyDescent="0.3">
      <c r="A3896">
        <v>81</v>
      </c>
      <c r="B3896">
        <v>7.8</v>
      </c>
    </row>
    <row r="3897" spans="1:2" x14ac:dyDescent="0.3">
      <c r="A3897">
        <v>93</v>
      </c>
      <c r="B3897">
        <v>6.7</v>
      </c>
    </row>
    <row r="3898" spans="1:2" x14ac:dyDescent="0.3">
      <c r="A3898">
        <v>90</v>
      </c>
      <c r="B3898">
        <v>4.7</v>
      </c>
    </row>
    <row r="3899" spans="1:2" x14ac:dyDescent="0.3">
      <c r="A3899">
        <v>112</v>
      </c>
      <c r="B3899">
        <v>6.3</v>
      </c>
    </row>
    <row r="3900" spans="1:2" x14ac:dyDescent="0.3">
      <c r="A3900">
        <v>88</v>
      </c>
      <c r="B3900">
        <v>6.1</v>
      </c>
    </row>
    <row r="3901" spans="1:2" x14ac:dyDescent="0.3">
      <c r="A3901">
        <v>138</v>
      </c>
      <c r="B3901">
        <v>7.5</v>
      </c>
    </row>
    <row r="3902" spans="1:2" x14ac:dyDescent="0.3">
      <c r="A3902">
        <v>105</v>
      </c>
      <c r="B3902">
        <v>6.3</v>
      </c>
    </row>
    <row r="3903" spans="1:2" x14ac:dyDescent="0.3">
      <c r="A3903">
        <v>98</v>
      </c>
      <c r="B3903">
        <v>6.3</v>
      </c>
    </row>
    <row r="3904" spans="1:2" x14ac:dyDescent="0.3">
      <c r="A3904">
        <v>86</v>
      </c>
      <c r="B3904">
        <v>6.8</v>
      </c>
    </row>
    <row r="3905" spans="1:2" x14ac:dyDescent="0.3">
      <c r="A3905">
        <v>104</v>
      </c>
      <c r="B3905">
        <v>7.8</v>
      </c>
    </row>
    <row r="3906" spans="1:2" x14ac:dyDescent="0.3">
      <c r="A3906">
        <v>100</v>
      </c>
      <c r="B3906">
        <v>6.9</v>
      </c>
    </row>
    <row r="3907" spans="1:2" x14ac:dyDescent="0.3">
      <c r="A3907">
        <v>126</v>
      </c>
      <c r="B3907">
        <v>8</v>
      </c>
    </row>
    <row r="3908" spans="1:2" x14ac:dyDescent="0.3">
      <c r="A3908">
        <v>118</v>
      </c>
      <c r="B3908">
        <v>7.8</v>
      </c>
    </row>
    <row r="3909" spans="1:2" x14ac:dyDescent="0.3">
      <c r="A3909">
        <v>103</v>
      </c>
      <c r="B3909">
        <v>7.4</v>
      </c>
    </row>
    <row r="3910" spans="1:2" x14ac:dyDescent="0.3">
      <c r="A3910">
        <v>84</v>
      </c>
      <c r="B3910">
        <v>4.3</v>
      </c>
    </row>
    <row r="3911" spans="1:2" x14ac:dyDescent="0.3">
      <c r="A3911">
        <v>95</v>
      </c>
      <c r="B3911">
        <v>7.2</v>
      </c>
    </row>
    <row r="3912" spans="1:2" x14ac:dyDescent="0.3">
      <c r="A3912">
        <v>90</v>
      </c>
      <c r="B3912">
        <v>7.3</v>
      </c>
    </row>
    <row r="3913" spans="1:2" x14ac:dyDescent="0.3">
      <c r="A3913">
        <v>113</v>
      </c>
      <c r="B3913">
        <v>7.9</v>
      </c>
    </row>
    <row r="3914" spans="1:2" x14ac:dyDescent="0.3">
      <c r="A3914">
        <v>123</v>
      </c>
      <c r="B3914">
        <v>7.2</v>
      </c>
    </row>
    <row r="3915" spans="1:2" x14ac:dyDescent="0.3">
      <c r="A3915">
        <v>111</v>
      </c>
      <c r="B3915">
        <v>5.4</v>
      </c>
    </row>
    <row r="3916" spans="1:2" x14ac:dyDescent="0.3">
      <c r="A3916">
        <v>110</v>
      </c>
      <c r="B3916">
        <v>7.4</v>
      </c>
    </row>
    <row r="3917" spans="1:2" x14ac:dyDescent="0.3">
      <c r="A3917">
        <v>108</v>
      </c>
      <c r="B3917">
        <v>7.1</v>
      </c>
    </row>
    <row r="3918" spans="1:2" x14ac:dyDescent="0.3">
      <c r="A3918">
        <v>92</v>
      </c>
      <c r="B3918">
        <v>6.8</v>
      </c>
    </row>
    <row r="3919" spans="1:2" x14ac:dyDescent="0.3">
      <c r="A3919">
        <v>120</v>
      </c>
      <c r="B3919">
        <v>8.1999999999999993</v>
      </c>
    </row>
    <row r="3920" spans="1:2" x14ac:dyDescent="0.3">
      <c r="A3920">
        <v>88</v>
      </c>
      <c r="B3920">
        <v>7.4</v>
      </c>
    </row>
    <row r="3921" spans="1:2" x14ac:dyDescent="0.3">
      <c r="A3921">
        <v>97</v>
      </c>
      <c r="B3921">
        <v>6.7</v>
      </c>
    </row>
    <row r="3922" spans="1:2" x14ac:dyDescent="0.3">
      <c r="A3922">
        <v>95</v>
      </c>
      <c r="B3922">
        <v>7.6</v>
      </c>
    </row>
    <row r="3923" spans="1:2" x14ac:dyDescent="0.3">
      <c r="A3923">
        <v>103</v>
      </c>
      <c r="B3923">
        <v>7.2</v>
      </c>
    </row>
    <row r="3924" spans="1:2" x14ac:dyDescent="0.3">
      <c r="A3924">
        <v>110</v>
      </c>
      <c r="B3924">
        <v>7.5</v>
      </c>
    </row>
    <row r="3925" spans="1:2" x14ac:dyDescent="0.3">
      <c r="A3925">
        <v>103</v>
      </c>
      <c r="B3925">
        <v>6.8</v>
      </c>
    </row>
    <row r="3926" spans="1:2" x14ac:dyDescent="0.3">
      <c r="A3926">
        <v>92</v>
      </c>
      <c r="B3926">
        <v>6.9</v>
      </c>
    </row>
    <row r="3927" spans="1:2" x14ac:dyDescent="0.3">
      <c r="A3927">
        <v>114</v>
      </c>
      <c r="B3927">
        <v>7.9</v>
      </c>
    </row>
    <row r="3928" spans="1:2" x14ac:dyDescent="0.3">
      <c r="A3928">
        <v>112</v>
      </c>
      <c r="B3928">
        <v>6.7</v>
      </c>
    </row>
    <row r="3929" spans="1:2" x14ac:dyDescent="0.3">
      <c r="A3929">
        <v>104</v>
      </c>
      <c r="B3929">
        <v>5.8</v>
      </c>
    </row>
    <row r="3930" spans="1:2" x14ac:dyDescent="0.3">
      <c r="A3930">
        <v>99</v>
      </c>
      <c r="B3930">
        <v>6.5</v>
      </c>
    </row>
    <row r="3931" spans="1:2" x14ac:dyDescent="0.3">
      <c r="A3931">
        <v>98</v>
      </c>
      <c r="B3931">
        <v>7.2</v>
      </c>
    </row>
    <row r="3932" spans="1:2" x14ac:dyDescent="0.3">
      <c r="A3932">
        <v>93</v>
      </c>
      <c r="B3932">
        <v>5.5</v>
      </c>
    </row>
    <row r="3933" spans="1:2" x14ac:dyDescent="0.3">
      <c r="A3933">
        <v>100</v>
      </c>
      <c r="B3933">
        <v>6.5</v>
      </c>
    </row>
    <row r="3934" spans="1:2" x14ac:dyDescent="0.3">
      <c r="A3934">
        <v>80</v>
      </c>
      <c r="B3934">
        <v>6.2</v>
      </c>
    </row>
    <row r="3935" spans="1:2" x14ac:dyDescent="0.3">
      <c r="A3935">
        <v>93</v>
      </c>
      <c r="B3935">
        <v>5.7</v>
      </c>
    </row>
    <row r="3936" spans="1:2" x14ac:dyDescent="0.3">
      <c r="A3936">
        <v>87</v>
      </c>
      <c r="B3936">
        <v>8.6</v>
      </c>
    </row>
    <row r="3937" spans="1:2" x14ac:dyDescent="0.3">
      <c r="A3937">
        <v>91</v>
      </c>
      <c r="B3937">
        <v>6.5</v>
      </c>
    </row>
    <row r="3938" spans="1:2" x14ac:dyDescent="0.3">
      <c r="A3938">
        <v>84</v>
      </c>
      <c r="B3938">
        <v>6.3</v>
      </c>
    </row>
    <row r="3939" spans="1:2" x14ac:dyDescent="0.3">
      <c r="A3939">
        <v>90</v>
      </c>
      <c r="B3939">
        <v>4.3</v>
      </c>
    </row>
    <row r="3940" spans="1:2" x14ac:dyDescent="0.3">
      <c r="A3940">
        <v>108</v>
      </c>
      <c r="B3940">
        <v>6</v>
      </c>
    </row>
    <row r="3941" spans="1:2" x14ac:dyDescent="0.3">
      <c r="A3941">
        <v>124</v>
      </c>
      <c r="B3941">
        <v>5.8</v>
      </c>
    </row>
    <row r="3942" spans="1:2" x14ac:dyDescent="0.3">
      <c r="A3942">
        <v>95</v>
      </c>
      <c r="B3942">
        <v>6.7</v>
      </c>
    </row>
    <row r="3943" spans="1:2" x14ac:dyDescent="0.3">
      <c r="A3943">
        <v>90</v>
      </c>
      <c r="B3943">
        <v>6.7</v>
      </c>
    </row>
    <row r="3944" spans="1:2" x14ac:dyDescent="0.3">
      <c r="A3944">
        <v>101</v>
      </c>
      <c r="B3944">
        <v>5.0999999999999996</v>
      </c>
    </row>
    <row r="3945" spans="1:2" x14ac:dyDescent="0.3">
      <c r="A3945">
        <v>107</v>
      </c>
      <c r="B3945">
        <v>6.8</v>
      </c>
    </row>
    <row r="3946" spans="1:2" x14ac:dyDescent="0.3">
      <c r="A3946">
        <v>20</v>
      </c>
      <c r="B3946">
        <v>6.8</v>
      </c>
    </row>
    <row r="3947" spans="1:2" x14ac:dyDescent="0.3">
      <c r="A3947">
        <v>98</v>
      </c>
      <c r="B3947">
        <v>6.3</v>
      </c>
    </row>
    <row r="3948" spans="1:2" x14ac:dyDescent="0.3">
      <c r="A3948">
        <v>112</v>
      </c>
      <c r="B3948">
        <v>7.1</v>
      </c>
    </row>
    <row r="3949" spans="1:2" x14ac:dyDescent="0.3">
      <c r="A3949">
        <v>130</v>
      </c>
      <c r="B3949">
        <v>7</v>
      </c>
    </row>
    <row r="3950" spans="1:2" x14ac:dyDescent="0.3">
      <c r="A3950">
        <v>101</v>
      </c>
      <c r="B3950">
        <v>3.3</v>
      </c>
    </row>
    <row r="3951" spans="1:2" x14ac:dyDescent="0.3">
      <c r="A3951">
        <v>93</v>
      </c>
      <c r="B3951">
        <v>3.6</v>
      </c>
    </row>
    <row r="3952" spans="1:2" x14ac:dyDescent="0.3">
      <c r="A3952">
        <v>83</v>
      </c>
      <c r="B3952">
        <v>7.7</v>
      </c>
    </row>
    <row r="3953" spans="1:2" x14ac:dyDescent="0.3">
      <c r="A3953">
        <v>106</v>
      </c>
      <c r="B3953">
        <v>6.7</v>
      </c>
    </row>
    <row r="3954" spans="1:2" x14ac:dyDescent="0.3">
      <c r="A3954">
        <v>113</v>
      </c>
      <c r="B3954">
        <v>5.5</v>
      </c>
    </row>
    <row r="3955" spans="1:2" x14ac:dyDescent="0.3">
      <c r="A3955">
        <v>94</v>
      </c>
      <c r="B3955">
        <v>6.6</v>
      </c>
    </row>
    <row r="3956" spans="1:2" x14ac:dyDescent="0.3">
      <c r="A3956">
        <v>101</v>
      </c>
      <c r="B3956">
        <v>4.8</v>
      </c>
    </row>
    <row r="3957" spans="1:2" x14ac:dyDescent="0.3">
      <c r="A3957">
        <v>91</v>
      </c>
      <c r="B3957">
        <v>6.9</v>
      </c>
    </row>
    <row r="3958" spans="1:2" x14ac:dyDescent="0.3">
      <c r="A3958">
        <v>105</v>
      </c>
      <c r="B3958">
        <v>6.5</v>
      </c>
    </row>
    <row r="3959" spans="1:2" x14ac:dyDescent="0.3">
      <c r="A3959">
        <v>120</v>
      </c>
      <c r="B3959">
        <v>8.1999999999999993</v>
      </c>
    </row>
    <row r="3960" spans="1:2" x14ac:dyDescent="0.3">
      <c r="A3960">
        <v>105</v>
      </c>
      <c r="B3960">
        <v>8.1</v>
      </c>
    </row>
    <row r="3961" spans="1:2" x14ac:dyDescent="0.3">
      <c r="A3961">
        <v>95</v>
      </c>
      <c r="B3961">
        <v>7.2</v>
      </c>
    </row>
    <row r="3962" spans="1:2" x14ac:dyDescent="0.3">
      <c r="A3962">
        <v>135</v>
      </c>
      <c r="B3962">
        <v>7.4</v>
      </c>
    </row>
    <row r="3963" spans="1:2" x14ac:dyDescent="0.3">
      <c r="A3963">
        <v>105</v>
      </c>
      <c r="B3963">
        <v>6.5</v>
      </c>
    </row>
    <row r="3964" spans="1:2" x14ac:dyDescent="0.3">
      <c r="A3964">
        <v>83</v>
      </c>
      <c r="B3964">
        <v>5.7</v>
      </c>
    </row>
    <row r="3965" spans="1:2" x14ac:dyDescent="0.3">
      <c r="A3965">
        <v>111</v>
      </c>
      <c r="B3965">
        <v>6.1</v>
      </c>
    </row>
    <row r="3966" spans="1:2" x14ac:dyDescent="0.3">
      <c r="A3966">
        <v>135</v>
      </c>
      <c r="B3966">
        <v>8.6999999999999993</v>
      </c>
    </row>
    <row r="3967" spans="1:2" x14ac:dyDescent="0.3">
      <c r="A3967">
        <v>88</v>
      </c>
      <c r="B3967">
        <v>4.3</v>
      </c>
    </row>
    <row r="3968" spans="1:2" x14ac:dyDescent="0.3">
      <c r="A3968">
        <v>87</v>
      </c>
      <c r="B3968">
        <v>6.2</v>
      </c>
    </row>
    <row r="3969" spans="1:2" x14ac:dyDescent="0.3">
      <c r="A3969">
        <v>82</v>
      </c>
      <c r="B3969">
        <v>2.7</v>
      </c>
    </row>
    <row r="3970" spans="1:2" x14ac:dyDescent="0.3">
      <c r="A3970">
        <v>103</v>
      </c>
      <c r="B3970">
        <v>5.2</v>
      </c>
    </row>
    <row r="3971" spans="1:2" x14ac:dyDescent="0.3">
      <c r="A3971">
        <v>130</v>
      </c>
      <c r="B3971">
        <v>8.1999999999999993</v>
      </c>
    </row>
    <row r="3972" spans="1:2" x14ac:dyDescent="0.3">
      <c r="A3972">
        <v>87</v>
      </c>
      <c r="B3972">
        <v>6.1</v>
      </c>
    </row>
    <row r="3973" spans="1:2" x14ac:dyDescent="0.3">
      <c r="A3973">
        <v>101</v>
      </c>
      <c r="B3973">
        <v>8</v>
      </c>
    </row>
    <row r="3974" spans="1:2" x14ac:dyDescent="0.3">
      <c r="A3974">
        <v>96</v>
      </c>
      <c r="B3974">
        <v>5.5</v>
      </c>
    </row>
    <row r="3975" spans="1:2" x14ac:dyDescent="0.3">
      <c r="A3975">
        <v>80</v>
      </c>
      <c r="B3975">
        <v>5.7</v>
      </c>
    </row>
    <row r="3976" spans="1:2" x14ac:dyDescent="0.3">
      <c r="A3976">
        <v>87</v>
      </c>
      <c r="B3976">
        <v>3.7</v>
      </c>
    </row>
    <row r="3977" spans="1:2" x14ac:dyDescent="0.3">
      <c r="A3977">
        <v>92</v>
      </c>
      <c r="B3977">
        <v>7.1</v>
      </c>
    </row>
    <row r="3978" spans="1:2" x14ac:dyDescent="0.3">
      <c r="A3978">
        <v>118</v>
      </c>
      <c r="B3978">
        <v>7.8</v>
      </c>
    </row>
    <row r="3979" spans="1:2" x14ac:dyDescent="0.3">
      <c r="A3979">
        <v>100</v>
      </c>
      <c r="B3979">
        <v>7.2</v>
      </c>
    </row>
    <row r="3980" spans="1:2" x14ac:dyDescent="0.3">
      <c r="A3980">
        <v>103</v>
      </c>
      <c r="B3980">
        <v>7.7</v>
      </c>
    </row>
    <row r="3981" spans="1:2" x14ac:dyDescent="0.3">
      <c r="A3981">
        <v>100</v>
      </c>
      <c r="B3981">
        <v>7.1</v>
      </c>
    </row>
    <row r="3982" spans="1:2" x14ac:dyDescent="0.3">
      <c r="A3982">
        <v>104</v>
      </c>
      <c r="B3982">
        <v>5.5</v>
      </c>
    </row>
    <row r="3983" spans="1:2" x14ac:dyDescent="0.3">
      <c r="A3983">
        <v>114</v>
      </c>
      <c r="B3983">
        <v>7.4</v>
      </c>
    </row>
    <row r="3984" spans="1:2" x14ac:dyDescent="0.3">
      <c r="A3984">
        <v>111</v>
      </c>
      <c r="B3984">
        <v>7.7</v>
      </c>
    </row>
    <row r="3985" spans="1:2" x14ac:dyDescent="0.3">
      <c r="A3985">
        <v>99</v>
      </c>
      <c r="B3985">
        <v>7.2</v>
      </c>
    </row>
    <row r="3986" spans="1:2" x14ac:dyDescent="0.3">
      <c r="A3986">
        <v>110</v>
      </c>
      <c r="B3986">
        <v>7.8</v>
      </c>
    </row>
    <row r="3987" spans="1:2" x14ac:dyDescent="0.3">
      <c r="A3987">
        <v>85</v>
      </c>
      <c r="B3987">
        <v>6.6</v>
      </c>
    </row>
    <row r="3988" spans="1:2" x14ac:dyDescent="0.3">
      <c r="A3988">
        <v>113</v>
      </c>
      <c r="B3988">
        <v>6</v>
      </c>
    </row>
    <row r="3989" spans="1:2" x14ac:dyDescent="0.3">
      <c r="A3989">
        <v>99</v>
      </c>
      <c r="B3989">
        <v>8.4</v>
      </c>
    </row>
    <row r="3990" spans="1:2" x14ac:dyDescent="0.3">
      <c r="A3990">
        <v>142</v>
      </c>
      <c r="B3990">
        <v>8.9</v>
      </c>
    </row>
    <row r="3991" spans="1:2" x14ac:dyDescent="0.3">
      <c r="A3991">
        <v>112</v>
      </c>
      <c r="B3991">
        <v>7.9</v>
      </c>
    </row>
    <row r="3992" spans="1:2" x14ac:dyDescent="0.3">
      <c r="A3992">
        <v>108</v>
      </c>
      <c r="B3992">
        <v>6</v>
      </c>
    </row>
    <row r="3993" spans="1:2" x14ac:dyDescent="0.3">
      <c r="A3993">
        <v>88</v>
      </c>
      <c r="B3993">
        <v>6.1</v>
      </c>
    </row>
    <row r="3994" spans="1:2" x14ac:dyDescent="0.3">
      <c r="A3994">
        <v>97</v>
      </c>
      <c r="B3994">
        <v>7.4</v>
      </c>
    </row>
    <row r="3995" spans="1:2" x14ac:dyDescent="0.3">
      <c r="A3995">
        <v>100</v>
      </c>
      <c r="B3995">
        <v>7.1</v>
      </c>
    </row>
    <row r="3996" spans="1:2" x14ac:dyDescent="0.3">
      <c r="A3996">
        <v>99</v>
      </c>
      <c r="B3996">
        <v>4.5</v>
      </c>
    </row>
    <row r="3997" spans="1:2" x14ac:dyDescent="0.3">
      <c r="A3997">
        <v>84</v>
      </c>
      <c r="B3997">
        <v>3.8</v>
      </c>
    </row>
    <row r="3998" spans="1:2" x14ac:dyDescent="0.3">
      <c r="A3998">
        <v>91</v>
      </c>
      <c r="B3998">
        <v>6.2</v>
      </c>
    </row>
    <row r="3999" spans="1:2" x14ac:dyDescent="0.3">
      <c r="A3999">
        <v>97</v>
      </c>
      <c r="B3999">
        <v>6.6</v>
      </c>
    </row>
    <row r="4000" spans="1:2" x14ac:dyDescent="0.3">
      <c r="A4000">
        <v>84</v>
      </c>
      <c r="B4000">
        <v>4.5999999999999996</v>
      </c>
    </row>
    <row r="4001" spans="1:2" x14ac:dyDescent="0.3">
      <c r="A4001">
        <v>94</v>
      </c>
      <c r="B4001">
        <v>6.8</v>
      </c>
    </row>
    <row r="4002" spans="1:2" x14ac:dyDescent="0.3">
      <c r="A4002">
        <v>92</v>
      </c>
      <c r="B4002">
        <v>5.9</v>
      </c>
    </row>
    <row r="4003" spans="1:2" x14ac:dyDescent="0.3">
      <c r="A4003">
        <v>116</v>
      </c>
      <c r="B4003">
        <v>6.9</v>
      </c>
    </row>
    <row r="4004" spans="1:2" x14ac:dyDescent="0.3">
      <c r="A4004">
        <v>110</v>
      </c>
      <c r="B4004">
        <v>6.1</v>
      </c>
    </row>
    <row r="4005" spans="1:2" x14ac:dyDescent="0.3">
      <c r="A4005">
        <v>102</v>
      </c>
      <c r="B4005">
        <v>7.6</v>
      </c>
    </row>
    <row r="4006" spans="1:2" x14ac:dyDescent="0.3">
      <c r="A4006">
        <v>89</v>
      </c>
      <c r="B4006">
        <v>3</v>
      </c>
    </row>
    <row r="4007" spans="1:2" x14ac:dyDescent="0.3">
      <c r="A4007">
        <v>76</v>
      </c>
      <c r="B4007">
        <v>2.6</v>
      </c>
    </row>
    <row r="4008" spans="1:2" x14ac:dyDescent="0.3">
      <c r="A4008">
        <v>82</v>
      </c>
      <c r="B4008">
        <v>8.6</v>
      </c>
    </row>
    <row r="4009" spans="1:2" x14ac:dyDescent="0.3">
      <c r="A4009">
        <v>89</v>
      </c>
      <c r="B4009">
        <v>6.1</v>
      </c>
    </row>
    <row r="4010" spans="1:2" x14ac:dyDescent="0.3">
      <c r="A4010">
        <v>89</v>
      </c>
      <c r="B4010">
        <v>6.7</v>
      </c>
    </row>
    <row r="4011" spans="1:2" x14ac:dyDescent="0.3">
      <c r="A4011">
        <v>145</v>
      </c>
      <c r="B4011">
        <v>8.1</v>
      </c>
    </row>
    <row r="4012" spans="1:2" x14ac:dyDescent="0.3">
      <c r="A4012">
        <v>91</v>
      </c>
      <c r="B4012">
        <v>4.9000000000000004</v>
      </c>
    </row>
    <row r="4013" spans="1:2" x14ac:dyDescent="0.3">
      <c r="A4013">
        <v>89</v>
      </c>
      <c r="B4013">
        <v>6.8</v>
      </c>
    </row>
    <row r="4014" spans="1:2" x14ac:dyDescent="0.3">
      <c r="A4014">
        <v>121</v>
      </c>
      <c r="B4014">
        <v>6.8</v>
      </c>
    </row>
    <row r="4015" spans="1:2" x14ac:dyDescent="0.3">
      <c r="A4015">
        <v>83</v>
      </c>
      <c r="B4015">
        <v>5.7</v>
      </c>
    </row>
    <row r="4016" spans="1:2" x14ac:dyDescent="0.3">
      <c r="A4016">
        <v>110</v>
      </c>
      <c r="B4016">
        <v>8.3000000000000007</v>
      </c>
    </row>
    <row r="4017" spans="1:2" x14ac:dyDescent="0.3">
      <c r="A4017">
        <v>91</v>
      </c>
      <c r="B4017">
        <v>6.6</v>
      </c>
    </row>
    <row r="4018" spans="1:2" x14ac:dyDescent="0.3">
      <c r="A4018">
        <v>110</v>
      </c>
      <c r="B4018">
        <v>7.3</v>
      </c>
    </row>
    <row r="4019" spans="1:2" x14ac:dyDescent="0.3">
      <c r="A4019">
        <v>86</v>
      </c>
      <c r="B4019">
        <v>5</v>
      </c>
    </row>
    <row r="4020" spans="1:2" x14ac:dyDescent="0.3">
      <c r="A4020">
        <v>86</v>
      </c>
      <c r="B4020">
        <v>7</v>
      </c>
    </row>
    <row r="4021" spans="1:2" x14ac:dyDescent="0.3">
      <c r="A4021">
        <v>120</v>
      </c>
      <c r="B4021">
        <v>3.4</v>
      </c>
    </row>
    <row r="4022" spans="1:2" x14ac:dyDescent="0.3">
      <c r="A4022">
        <v>90</v>
      </c>
      <c r="B4022">
        <v>5.9</v>
      </c>
    </row>
    <row r="4023" spans="1:2" x14ac:dyDescent="0.3">
      <c r="A4023">
        <v>99</v>
      </c>
      <c r="B4023">
        <v>6</v>
      </c>
    </row>
    <row r="4024" spans="1:2" x14ac:dyDescent="0.3">
      <c r="A4024">
        <v>112</v>
      </c>
      <c r="B4024">
        <v>7.4</v>
      </c>
    </row>
    <row r="4025" spans="1:2" x14ac:dyDescent="0.3">
      <c r="A4025">
        <v>103</v>
      </c>
      <c r="B4025">
        <v>7.4</v>
      </c>
    </row>
    <row r="4026" spans="1:2" x14ac:dyDescent="0.3">
      <c r="A4026">
        <v>83</v>
      </c>
      <c r="B4026">
        <v>4.2</v>
      </c>
    </row>
    <row r="4027" spans="1:2" x14ac:dyDescent="0.3">
      <c r="A4027">
        <v>109</v>
      </c>
      <c r="B4027">
        <v>6.2</v>
      </c>
    </row>
    <row r="4028" spans="1:2" x14ac:dyDescent="0.3">
      <c r="A4028">
        <v>109</v>
      </c>
      <c r="B4028">
        <v>7.2</v>
      </c>
    </row>
    <row r="4029" spans="1:2" x14ac:dyDescent="0.3">
      <c r="A4029">
        <v>100</v>
      </c>
      <c r="B4029">
        <v>5.4</v>
      </c>
    </row>
    <row r="4030" spans="1:2" x14ac:dyDescent="0.3">
      <c r="A4030">
        <v>95</v>
      </c>
      <c r="B4030">
        <v>7.2</v>
      </c>
    </row>
    <row r="4031" spans="1:2" x14ac:dyDescent="0.3">
      <c r="A4031">
        <v>104</v>
      </c>
      <c r="B4031">
        <v>6.7</v>
      </c>
    </row>
    <row r="4032" spans="1:2" x14ac:dyDescent="0.3">
      <c r="A4032">
        <v>96</v>
      </c>
      <c r="B4032">
        <v>7.5</v>
      </c>
    </row>
    <row r="4033" spans="1:2" x14ac:dyDescent="0.3">
      <c r="A4033">
        <v>97</v>
      </c>
      <c r="B4033">
        <v>7.2</v>
      </c>
    </row>
    <row r="4034" spans="1:2" x14ac:dyDescent="0.3">
      <c r="A4034">
        <v>91</v>
      </c>
      <c r="B4034">
        <v>7.4</v>
      </c>
    </row>
    <row r="4035" spans="1:2" x14ac:dyDescent="0.3">
      <c r="A4035">
        <v>84</v>
      </c>
      <c r="B4035">
        <v>5.6</v>
      </c>
    </row>
    <row r="4036" spans="1:2" x14ac:dyDescent="0.3">
      <c r="A4036">
        <v>86</v>
      </c>
      <c r="B4036">
        <v>6.8</v>
      </c>
    </row>
    <row r="4037" spans="1:2" x14ac:dyDescent="0.3">
      <c r="A4037">
        <v>91</v>
      </c>
      <c r="B4037">
        <v>7.2</v>
      </c>
    </row>
    <row r="4038" spans="1:2" x14ac:dyDescent="0.3">
      <c r="A4038">
        <v>92</v>
      </c>
      <c r="B4038">
        <v>7.7</v>
      </c>
    </row>
    <row r="4039" spans="1:2" x14ac:dyDescent="0.3">
      <c r="A4039">
        <v>94</v>
      </c>
      <c r="B4039">
        <v>7</v>
      </c>
    </row>
    <row r="4040" spans="1:2" x14ac:dyDescent="0.3">
      <c r="A4040">
        <v>92</v>
      </c>
      <c r="B4040">
        <v>7.2</v>
      </c>
    </row>
    <row r="4041" spans="1:2" x14ac:dyDescent="0.3">
      <c r="A4041">
        <v>103</v>
      </c>
      <c r="B4041">
        <v>6.4</v>
      </c>
    </row>
    <row r="4042" spans="1:2" x14ac:dyDescent="0.3">
      <c r="A4042">
        <v>100</v>
      </c>
      <c r="B4042">
        <v>7.2</v>
      </c>
    </row>
    <row r="4043" spans="1:2" x14ac:dyDescent="0.3">
      <c r="A4043">
        <v>119</v>
      </c>
      <c r="B4043">
        <v>7.2</v>
      </c>
    </row>
    <row r="4044" spans="1:2" x14ac:dyDescent="0.3">
      <c r="A4044">
        <v>92</v>
      </c>
      <c r="B4044">
        <v>6.9</v>
      </c>
    </row>
    <row r="4045" spans="1:2" x14ac:dyDescent="0.3">
      <c r="A4045">
        <v>92</v>
      </c>
      <c r="B4045">
        <v>6.2</v>
      </c>
    </row>
    <row r="4046" spans="1:2" x14ac:dyDescent="0.3">
      <c r="A4046">
        <v>108</v>
      </c>
      <c r="B4046">
        <v>6.9</v>
      </c>
    </row>
    <row r="4047" spans="1:2" x14ac:dyDescent="0.3">
      <c r="A4047">
        <v>97</v>
      </c>
      <c r="B4047">
        <v>7</v>
      </c>
    </row>
    <row r="4048" spans="1:2" x14ac:dyDescent="0.3">
      <c r="A4048">
        <v>88</v>
      </c>
      <c r="B4048">
        <v>6.7</v>
      </c>
    </row>
    <row r="4049" spans="1:2" x14ac:dyDescent="0.3">
      <c r="A4049">
        <v>100</v>
      </c>
      <c r="B4049">
        <v>3.6</v>
      </c>
    </row>
    <row r="4050" spans="1:2" x14ac:dyDescent="0.3">
      <c r="A4050">
        <v>88</v>
      </c>
      <c r="B4050">
        <v>7.4</v>
      </c>
    </row>
    <row r="4051" spans="1:2" x14ac:dyDescent="0.3">
      <c r="A4051">
        <v>79</v>
      </c>
      <c r="B4051">
        <v>6.1</v>
      </c>
    </row>
    <row r="4052" spans="1:2" x14ac:dyDescent="0.3">
      <c r="A4052">
        <v>135</v>
      </c>
      <c r="B4052">
        <v>6.7</v>
      </c>
    </row>
    <row r="4053" spans="1:2" x14ac:dyDescent="0.3">
      <c r="A4053">
        <v>96</v>
      </c>
      <c r="B4053">
        <v>8.1999999999999993</v>
      </c>
    </row>
    <row r="4054" spans="1:2" x14ac:dyDescent="0.3">
      <c r="A4054">
        <v>53</v>
      </c>
      <c r="B4054">
        <v>7.7</v>
      </c>
    </row>
    <row r="4055" spans="1:2" x14ac:dyDescent="0.3">
      <c r="A4055">
        <v>97</v>
      </c>
      <c r="B4055">
        <v>7.3</v>
      </c>
    </row>
    <row r="4056" spans="1:2" x14ac:dyDescent="0.3">
      <c r="A4056">
        <v>91</v>
      </c>
      <c r="B4056">
        <v>7.6</v>
      </c>
    </row>
    <row r="4057" spans="1:2" x14ac:dyDescent="0.3">
      <c r="A4057">
        <v>93</v>
      </c>
      <c r="B4057">
        <v>6.8</v>
      </c>
    </row>
    <row r="4058" spans="1:2" x14ac:dyDescent="0.3">
      <c r="A4058">
        <v>112</v>
      </c>
      <c r="B4058">
        <v>5.6</v>
      </c>
    </row>
    <row r="4059" spans="1:2" x14ac:dyDescent="0.3">
      <c r="A4059">
        <v>95</v>
      </c>
      <c r="B4059">
        <v>6.4</v>
      </c>
    </row>
    <row r="4060" spans="1:2" x14ac:dyDescent="0.3">
      <c r="A4060">
        <v>93</v>
      </c>
      <c r="B4060">
        <v>6.8</v>
      </c>
    </row>
    <row r="4061" spans="1:2" x14ac:dyDescent="0.3">
      <c r="A4061">
        <v>88</v>
      </c>
      <c r="B4061">
        <v>6.1</v>
      </c>
    </row>
    <row r="4062" spans="1:2" x14ac:dyDescent="0.3">
      <c r="A4062">
        <v>105</v>
      </c>
      <c r="B4062">
        <v>5.2</v>
      </c>
    </row>
    <row r="4063" spans="1:2" x14ac:dyDescent="0.3">
      <c r="A4063">
        <v>82</v>
      </c>
      <c r="B4063">
        <v>6</v>
      </c>
    </row>
    <row r="4064" spans="1:2" x14ac:dyDescent="0.3">
      <c r="A4064">
        <v>78</v>
      </c>
      <c r="B4064">
        <v>6.1</v>
      </c>
    </row>
    <row r="4065" spans="1:2" x14ac:dyDescent="0.3">
      <c r="A4065">
        <v>97</v>
      </c>
      <c r="B4065">
        <v>5.5</v>
      </c>
    </row>
    <row r="4066" spans="1:2" x14ac:dyDescent="0.3">
      <c r="A4066">
        <v>81</v>
      </c>
      <c r="B4066">
        <v>6.9</v>
      </c>
    </row>
    <row r="4067" spans="1:2" x14ac:dyDescent="0.3">
      <c r="A4067">
        <v>97</v>
      </c>
      <c r="B4067">
        <v>1.9</v>
      </c>
    </row>
    <row r="4068" spans="1:2" x14ac:dyDescent="0.3">
      <c r="A4068">
        <v>88</v>
      </c>
      <c r="B4068">
        <v>4.0999999999999996</v>
      </c>
    </row>
    <row r="4069" spans="1:2" x14ac:dyDescent="0.3">
      <c r="A4069">
        <v>96</v>
      </c>
      <c r="B4069">
        <v>5.4</v>
      </c>
    </row>
    <row r="4070" spans="1:2" x14ac:dyDescent="0.3">
      <c r="A4070">
        <v>105</v>
      </c>
      <c r="B4070">
        <v>6.8</v>
      </c>
    </row>
    <row r="4071" spans="1:2" x14ac:dyDescent="0.3">
      <c r="A4071">
        <v>76</v>
      </c>
      <c r="B4071">
        <v>6.7</v>
      </c>
    </row>
    <row r="4072" spans="1:2" x14ac:dyDescent="0.3">
      <c r="A4072">
        <v>99</v>
      </c>
      <c r="B4072">
        <v>6.2</v>
      </c>
    </row>
    <row r="4073" spans="1:2" x14ac:dyDescent="0.3">
      <c r="A4073">
        <v>90</v>
      </c>
      <c r="B4073">
        <v>2.8</v>
      </c>
    </row>
    <row r="4074" spans="1:2" x14ac:dyDescent="0.3">
      <c r="A4074">
        <v>87</v>
      </c>
      <c r="B4074">
        <v>5.8</v>
      </c>
    </row>
    <row r="4075" spans="1:2" x14ac:dyDescent="0.3">
      <c r="A4075">
        <v>89</v>
      </c>
      <c r="B4075">
        <v>5.0999999999999996</v>
      </c>
    </row>
    <row r="4076" spans="1:2" x14ac:dyDescent="0.3">
      <c r="A4076">
        <v>83</v>
      </c>
      <c r="B4076">
        <v>2.2000000000000002</v>
      </c>
    </row>
    <row r="4077" spans="1:2" x14ac:dyDescent="0.3">
      <c r="A4077">
        <v>84</v>
      </c>
      <c r="B4077">
        <v>3.8</v>
      </c>
    </row>
    <row r="4078" spans="1:2" x14ac:dyDescent="0.3">
      <c r="A4078">
        <v>96</v>
      </c>
      <c r="B4078">
        <v>5.6</v>
      </c>
    </row>
    <row r="4079" spans="1:2" x14ac:dyDescent="0.3">
      <c r="A4079">
        <v>95</v>
      </c>
      <c r="B4079">
        <v>5.2</v>
      </c>
    </row>
    <row r="4080" spans="1:2" x14ac:dyDescent="0.3">
      <c r="A4080">
        <v>93</v>
      </c>
      <c r="B4080">
        <v>3.5</v>
      </c>
    </row>
    <row r="4081" spans="1:2" x14ac:dyDescent="0.3">
      <c r="A4081">
        <v>101</v>
      </c>
      <c r="B4081">
        <v>7</v>
      </c>
    </row>
    <row r="4082" spans="1:2" x14ac:dyDescent="0.3">
      <c r="A4082">
        <v>87</v>
      </c>
      <c r="B4082">
        <v>5.5</v>
      </c>
    </row>
    <row r="4083" spans="1:2" x14ac:dyDescent="0.3">
      <c r="A4083">
        <v>100</v>
      </c>
      <c r="B4083">
        <v>6</v>
      </c>
    </row>
    <row r="4084" spans="1:2" x14ac:dyDescent="0.3">
      <c r="A4084">
        <v>108</v>
      </c>
      <c r="B4084">
        <v>8.1999999999999993</v>
      </c>
    </row>
    <row r="4085" spans="1:2" x14ac:dyDescent="0.3">
      <c r="A4085">
        <v>100</v>
      </c>
      <c r="B4085">
        <v>5.7</v>
      </c>
    </row>
    <row r="4086" spans="1:2" x14ac:dyDescent="0.3">
      <c r="A4086">
        <v>113</v>
      </c>
      <c r="B4086">
        <v>7.9</v>
      </c>
    </row>
    <row r="4087" spans="1:2" x14ac:dyDescent="0.3">
      <c r="A4087">
        <v>104</v>
      </c>
      <c r="B4087">
        <v>7.1</v>
      </c>
    </row>
    <row r="4088" spans="1:2" x14ac:dyDescent="0.3">
      <c r="A4088">
        <v>91</v>
      </c>
      <c r="B4088">
        <v>6.4</v>
      </c>
    </row>
    <row r="4089" spans="1:2" x14ac:dyDescent="0.3">
      <c r="A4089">
        <v>85</v>
      </c>
      <c r="B4089">
        <v>7.5</v>
      </c>
    </row>
    <row r="4090" spans="1:2" x14ac:dyDescent="0.3">
      <c r="A4090">
        <v>101</v>
      </c>
      <c r="B4090">
        <v>6.4</v>
      </c>
    </row>
    <row r="4091" spans="1:2" x14ac:dyDescent="0.3">
      <c r="A4091">
        <v>88</v>
      </c>
      <c r="B4091">
        <v>7.3</v>
      </c>
    </row>
    <row r="4092" spans="1:2" x14ac:dyDescent="0.3">
      <c r="A4092">
        <v>112</v>
      </c>
      <c r="B4092">
        <v>6.5</v>
      </c>
    </row>
    <row r="4093" spans="1:2" x14ac:dyDescent="0.3">
      <c r="A4093">
        <v>107</v>
      </c>
      <c r="B4093">
        <v>7.2</v>
      </c>
    </row>
    <row r="4094" spans="1:2" x14ac:dyDescent="0.3">
      <c r="A4094">
        <v>90</v>
      </c>
      <c r="B4094">
        <v>7.1</v>
      </c>
    </row>
    <row r="4095" spans="1:2" x14ac:dyDescent="0.3">
      <c r="A4095">
        <v>88</v>
      </c>
      <c r="B4095">
        <v>6</v>
      </c>
    </row>
    <row r="4096" spans="1:2" x14ac:dyDescent="0.3">
      <c r="A4096">
        <v>95</v>
      </c>
      <c r="B4096">
        <v>5.6</v>
      </c>
    </row>
    <row r="4097" spans="1:2" x14ac:dyDescent="0.3">
      <c r="A4097">
        <v>85</v>
      </c>
      <c r="B4097">
        <v>7</v>
      </c>
    </row>
    <row r="4098" spans="1:2" x14ac:dyDescent="0.3">
      <c r="A4098">
        <v>123</v>
      </c>
      <c r="B4098">
        <v>8.4</v>
      </c>
    </row>
    <row r="4099" spans="1:2" x14ac:dyDescent="0.3">
      <c r="A4099">
        <v>88</v>
      </c>
      <c r="B4099">
        <v>7.5</v>
      </c>
    </row>
    <row r="4100" spans="1:2" x14ac:dyDescent="0.3">
      <c r="A4100">
        <v>114</v>
      </c>
      <c r="B4100">
        <v>7.2</v>
      </c>
    </row>
    <row r="4101" spans="1:2" x14ac:dyDescent="0.3">
      <c r="A4101">
        <v>88</v>
      </c>
      <c r="B4101">
        <v>7.2</v>
      </c>
    </row>
    <row r="4102" spans="1:2" x14ac:dyDescent="0.3">
      <c r="A4102">
        <v>83</v>
      </c>
      <c r="B4102">
        <v>7.2</v>
      </c>
    </row>
    <row r="4103" spans="1:2" x14ac:dyDescent="0.3">
      <c r="A4103">
        <v>104</v>
      </c>
      <c r="B4103">
        <v>6.5</v>
      </c>
    </row>
    <row r="4104" spans="1:2" x14ac:dyDescent="0.3">
      <c r="A4104">
        <v>94</v>
      </c>
      <c r="B4104">
        <v>7.2</v>
      </c>
    </row>
    <row r="4105" spans="1:2" x14ac:dyDescent="0.3">
      <c r="A4105">
        <v>93</v>
      </c>
      <c r="B4105">
        <v>5.0999999999999996</v>
      </c>
    </row>
    <row r="4106" spans="1:2" x14ac:dyDescent="0.3">
      <c r="A4106">
        <v>91</v>
      </c>
      <c r="B4106">
        <v>6.4</v>
      </c>
    </row>
    <row r="4107" spans="1:2" x14ac:dyDescent="0.3">
      <c r="A4107">
        <v>90</v>
      </c>
      <c r="B4107">
        <v>6.8</v>
      </c>
    </row>
    <row r="4108" spans="1:2" x14ac:dyDescent="0.3">
      <c r="A4108">
        <v>112</v>
      </c>
      <c r="B4108">
        <v>7.5</v>
      </c>
    </row>
    <row r="4109" spans="1:2" x14ac:dyDescent="0.3">
      <c r="A4109">
        <v>86</v>
      </c>
      <c r="B4109">
        <v>6.9</v>
      </c>
    </row>
    <row r="4110" spans="1:2" x14ac:dyDescent="0.3">
      <c r="A4110">
        <v>86</v>
      </c>
      <c r="B4110">
        <v>7</v>
      </c>
    </row>
    <row r="4111" spans="1:2" x14ac:dyDescent="0.3">
      <c r="A4111">
        <v>95</v>
      </c>
      <c r="B4111">
        <v>6.3</v>
      </c>
    </row>
    <row r="4112" spans="1:2" x14ac:dyDescent="0.3">
      <c r="A4112">
        <v>101</v>
      </c>
      <c r="B4112">
        <v>5.5</v>
      </c>
    </row>
    <row r="4113" spans="1:2" x14ac:dyDescent="0.3">
      <c r="A4113">
        <v>89</v>
      </c>
      <c r="B4113">
        <v>4.8</v>
      </c>
    </row>
    <row r="4114" spans="1:2" x14ac:dyDescent="0.3">
      <c r="A4114">
        <v>106</v>
      </c>
      <c r="B4114">
        <v>8.1</v>
      </c>
    </row>
    <row r="4115" spans="1:2" x14ac:dyDescent="0.3">
      <c r="A4115">
        <v>88</v>
      </c>
      <c r="B4115">
        <v>6.6</v>
      </c>
    </row>
    <row r="4116" spans="1:2" x14ac:dyDescent="0.3">
      <c r="A4116">
        <v>99</v>
      </c>
      <c r="B4116">
        <v>5.2</v>
      </c>
    </row>
    <row r="4117" spans="1:2" x14ac:dyDescent="0.3">
      <c r="A4117">
        <v>90</v>
      </c>
      <c r="B4117">
        <v>5.6</v>
      </c>
    </row>
    <row r="4118" spans="1:2" x14ac:dyDescent="0.3">
      <c r="A4118">
        <v>95</v>
      </c>
      <c r="B4118">
        <v>3.1</v>
      </c>
    </row>
    <row r="4119" spans="1:2" x14ac:dyDescent="0.3">
      <c r="A4119">
        <v>85</v>
      </c>
      <c r="B4119">
        <v>8.1</v>
      </c>
    </row>
    <row r="4120" spans="1:2" x14ac:dyDescent="0.3">
      <c r="A4120">
        <v>170</v>
      </c>
      <c r="B4120">
        <v>8.3000000000000007</v>
      </c>
    </row>
    <row r="4121" spans="1:2" x14ac:dyDescent="0.3">
      <c r="A4121">
        <v>97</v>
      </c>
      <c r="B4121">
        <v>7.2</v>
      </c>
    </row>
    <row r="4122" spans="1:2" x14ac:dyDescent="0.3">
      <c r="A4122">
        <v>104</v>
      </c>
      <c r="B4122">
        <v>6.3</v>
      </c>
    </row>
    <row r="4123" spans="1:2" x14ac:dyDescent="0.3">
      <c r="A4123">
        <v>201</v>
      </c>
      <c r="B4123">
        <v>7.2</v>
      </c>
    </row>
    <row r="4124" spans="1:2" x14ac:dyDescent="0.3">
      <c r="A4124">
        <v>108</v>
      </c>
      <c r="B4124">
        <v>5.3</v>
      </c>
    </row>
    <row r="4125" spans="1:2" x14ac:dyDescent="0.3">
      <c r="A4125">
        <v>106</v>
      </c>
      <c r="B4125">
        <v>7.2</v>
      </c>
    </row>
    <row r="4126" spans="1:2" x14ac:dyDescent="0.3">
      <c r="A4126">
        <v>107</v>
      </c>
      <c r="B4126">
        <v>6.5</v>
      </c>
    </row>
    <row r="4127" spans="1:2" x14ac:dyDescent="0.3">
      <c r="A4127">
        <v>84</v>
      </c>
      <c r="B4127">
        <v>6.5</v>
      </c>
    </row>
    <row r="4128" spans="1:2" x14ac:dyDescent="0.3">
      <c r="A4128">
        <v>90</v>
      </c>
      <c r="B4128">
        <v>5.4</v>
      </c>
    </row>
    <row r="4129" spans="1:2" x14ac:dyDescent="0.3">
      <c r="A4129">
        <v>81</v>
      </c>
      <c r="B4129">
        <v>7.8</v>
      </c>
    </row>
    <row r="4130" spans="1:2" x14ac:dyDescent="0.3">
      <c r="A4130">
        <v>81</v>
      </c>
      <c r="B4130">
        <v>6.4</v>
      </c>
    </row>
    <row r="4131" spans="1:2" x14ac:dyDescent="0.3">
      <c r="A4131">
        <v>215</v>
      </c>
      <c r="B4131">
        <v>8.1</v>
      </c>
    </row>
    <row r="4132" spans="1:2" x14ac:dyDescent="0.3">
      <c r="A4132">
        <v>83</v>
      </c>
      <c r="B4132">
        <v>6.5</v>
      </c>
    </row>
    <row r="4133" spans="1:2" x14ac:dyDescent="0.3">
      <c r="A4133">
        <v>106</v>
      </c>
      <c r="B4133">
        <v>5.6</v>
      </c>
    </row>
    <row r="4134" spans="1:2" x14ac:dyDescent="0.3">
      <c r="A4134">
        <v>90</v>
      </c>
      <c r="B4134">
        <v>6.6</v>
      </c>
    </row>
    <row r="4135" spans="1:2" x14ac:dyDescent="0.3">
      <c r="A4135">
        <v>87</v>
      </c>
      <c r="B4135">
        <v>7.7</v>
      </c>
    </row>
    <row r="4136" spans="1:2" x14ac:dyDescent="0.3">
      <c r="A4136">
        <v>88</v>
      </c>
      <c r="B4136">
        <v>6.1</v>
      </c>
    </row>
    <row r="4137" spans="1:2" x14ac:dyDescent="0.3">
      <c r="A4137">
        <v>122</v>
      </c>
      <c r="B4137">
        <v>6.5</v>
      </c>
    </row>
    <row r="4138" spans="1:2" x14ac:dyDescent="0.3">
      <c r="A4138">
        <v>86</v>
      </c>
      <c r="B4138">
        <v>6.1</v>
      </c>
    </row>
    <row r="4139" spans="1:2" x14ac:dyDescent="0.3">
      <c r="A4139">
        <v>79</v>
      </c>
      <c r="B4139">
        <v>5.7</v>
      </c>
    </row>
    <row r="4140" spans="1:2" x14ac:dyDescent="0.3">
      <c r="A4140">
        <v>97</v>
      </c>
      <c r="B4140">
        <v>5.9</v>
      </c>
    </row>
    <row r="4141" spans="1:2" x14ac:dyDescent="0.3">
      <c r="A4141">
        <v>89</v>
      </c>
      <c r="B4141">
        <v>7.7</v>
      </c>
    </row>
    <row r="4142" spans="1:2" x14ac:dyDescent="0.3">
      <c r="A4142">
        <v>120</v>
      </c>
      <c r="B4142">
        <v>7.1</v>
      </c>
    </row>
    <row r="4143" spans="1:2" x14ac:dyDescent="0.3">
      <c r="A4143">
        <v>108</v>
      </c>
      <c r="B4143">
        <v>7.6</v>
      </c>
    </row>
    <row r="4144" spans="1:2" x14ac:dyDescent="0.3">
      <c r="A4144">
        <v>102</v>
      </c>
      <c r="B4144">
        <v>6.4</v>
      </c>
    </row>
    <row r="4145" spans="1:2" x14ac:dyDescent="0.3">
      <c r="A4145">
        <v>83</v>
      </c>
      <c r="B4145">
        <v>7.4</v>
      </c>
    </row>
    <row r="4146" spans="1:2" x14ac:dyDescent="0.3">
      <c r="A4146">
        <v>93</v>
      </c>
      <c r="B4146">
        <v>6.8</v>
      </c>
    </row>
    <row r="4147" spans="1:2" x14ac:dyDescent="0.3">
      <c r="A4147">
        <v>86</v>
      </c>
      <c r="B4147">
        <v>6.5</v>
      </c>
    </row>
    <row r="4148" spans="1:2" x14ac:dyDescent="0.3">
      <c r="A4148">
        <v>101</v>
      </c>
      <c r="B4148">
        <v>6</v>
      </c>
    </row>
    <row r="4149" spans="1:2" x14ac:dyDescent="0.3">
      <c r="A4149">
        <v>111</v>
      </c>
      <c r="B4149">
        <v>7.3</v>
      </c>
    </row>
    <row r="4150" spans="1:2" x14ac:dyDescent="0.3">
      <c r="A4150">
        <v>90</v>
      </c>
      <c r="B4150">
        <v>7.3</v>
      </c>
    </row>
    <row r="4151" spans="1:2" x14ac:dyDescent="0.3">
      <c r="A4151">
        <v>86</v>
      </c>
      <c r="B4151">
        <v>6.5</v>
      </c>
    </row>
    <row r="4152" spans="1:2" x14ac:dyDescent="0.3">
      <c r="A4152">
        <v>98</v>
      </c>
      <c r="B4152">
        <v>6</v>
      </c>
    </row>
    <row r="4153" spans="1:2" x14ac:dyDescent="0.3">
      <c r="A4153">
        <v>91</v>
      </c>
      <c r="B4153">
        <v>5.3</v>
      </c>
    </row>
    <row r="4154" spans="1:2" x14ac:dyDescent="0.3">
      <c r="A4154">
        <v>91</v>
      </c>
      <c r="B4154">
        <v>6.6</v>
      </c>
    </row>
    <row r="4155" spans="1:2" x14ac:dyDescent="0.3">
      <c r="A4155">
        <v>202</v>
      </c>
      <c r="B4155">
        <v>8.6999999999999993</v>
      </c>
    </row>
    <row r="4156" spans="1:2" x14ac:dyDescent="0.3">
      <c r="A4156">
        <v>89</v>
      </c>
      <c r="B4156">
        <v>8.4</v>
      </c>
    </row>
    <row r="4157" spans="1:2" x14ac:dyDescent="0.3">
      <c r="A4157">
        <v>97</v>
      </c>
      <c r="B4157">
        <v>5.8</v>
      </c>
    </row>
    <row r="4158" spans="1:2" x14ac:dyDescent="0.3">
      <c r="A4158">
        <v>84</v>
      </c>
      <c r="B4158">
        <v>6.2</v>
      </c>
    </row>
    <row r="4159" spans="1:2" x14ac:dyDescent="0.3">
      <c r="A4159">
        <v>82</v>
      </c>
      <c r="B4159">
        <v>5.8</v>
      </c>
    </row>
    <row r="4160" spans="1:2" x14ac:dyDescent="0.3">
      <c r="A4160">
        <v>94</v>
      </c>
      <c r="B4160">
        <v>6.7</v>
      </c>
    </row>
    <row r="4161" spans="1:2" x14ac:dyDescent="0.3">
      <c r="A4161">
        <v>100</v>
      </c>
      <c r="B4161">
        <v>5.7</v>
      </c>
    </row>
    <row r="4162" spans="1:2" x14ac:dyDescent="0.3">
      <c r="A4162">
        <v>112</v>
      </c>
      <c r="B4162">
        <v>6.1</v>
      </c>
    </row>
    <row r="4163" spans="1:2" x14ac:dyDescent="0.3">
      <c r="A4163">
        <v>94</v>
      </c>
      <c r="B4163">
        <v>6.4</v>
      </c>
    </row>
    <row r="4164" spans="1:2" x14ac:dyDescent="0.3">
      <c r="A4164">
        <v>91</v>
      </c>
      <c r="B4164">
        <v>6.5</v>
      </c>
    </row>
    <row r="4165" spans="1:2" x14ac:dyDescent="0.3">
      <c r="A4165">
        <v>87</v>
      </c>
      <c r="B4165">
        <v>4.5999999999999996</v>
      </c>
    </row>
    <row r="4166" spans="1:2" x14ac:dyDescent="0.3">
      <c r="A4166">
        <v>87</v>
      </c>
      <c r="B4166">
        <v>6.6</v>
      </c>
    </row>
    <row r="4167" spans="1:2" x14ac:dyDescent="0.3">
      <c r="A4167">
        <v>104</v>
      </c>
      <c r="B4167">
        <v>3.5</v>
      </c>
    </row>
    <row r="4168" spans="1:2" x14ac:dyDescent="0.3">
      <c r="A4168">
        <v>93</v>
      </c>
      <c r="B4168">
        <v>3.3</v>
      </c>
    </row>
    <row r="4169" spans="1:2" x14ac:dyDescent="0.3">
      <c r="A4169">
        <v>90</v>
      </c>
      <c r="B4169">
        <v>6.6</v>
      </c>
    </row>
    <row r="4170" spans="1:2" x14ac:dyDescent="0.3">
      <c r="A4170">
        <v>101</v>
      </c>
      <c r="B4170">
        <v>6.9</v>
      </c>
    </row>
    <row r="4171" spans="1:2" x14ac:dyDescent="0.3">
      <c r="A4171">
        <v>94</v>
      </c>
      <c r="B4171">
        <v>4</v>
      </c>
    </row>
    <row r="4172" spans="1:2" x14ac:dyDescent="0.3">
      <c r="A4172">
        <v>108</v>
      </c>
      <c r="B4172">
        <v>5.7</v>
      </c>
    </row>
    <row r="4173" spans="1:2" x14ac:dyDescent="0.3">
      <c r="A4173">
        <v>130</v>
      </c>
      <c r="B4173">
        <v>6.4</v>
      </c>
    </row>
    <row r="4174" spans="1:2" x14ac:dyDescent="0.3">
      <c r="A4174">
        <v>91</v>
      </c>
      <c r="B4174">
        <v>6.2</v>
      </c>
    </row>
    <row r="4175" spans="1:2" x14ac:dyDescent="0.3">
      <c r="A4175">
        <v>91</v>
      </c>
      <c r="B4175">
        <v>5.9</v>
      </c>
    </row>
    <row r="4176" spans="1:2" x14ac:dyDescent="0.3">
      <c r="A4176">
        <v>107</v>
      </c>
      <c r="B4176">
        <v>7.7</v>
      </c>
    </row>
    <row r="4177" spans="1:2" x14ac:dyDescent="0.3">
      <c r="A4177">
        <v>82</v>
      </c>
      <c r="B4177">
        <v>4.3</v>
      </c>
    </row>
    <row r="4178" spans="1:2" x14ac:dyDescent="0.3">
      <c r="A4178">
        <v>84</v>
      </c>
      <c r="B4178">
        <v>7.1</v>
      </c>
    </row>
    <row r="4179" spans="1:2" x14ac:dyDescent="0.3">
      <c r="A4179">
        <v>103</v>
      </c>
      <c r="B4179">
        <v>6.2</v>
      </c>
    </row>
    <row r="4180" spans="1:2" x14ac:dyDescent="0.3">
      <c r="A4180">
        <v>89</v>
      </c>
      <c r="B4180">
        <v>7.7</v>
      </c>
    </row>
    <row r="4181" spans="1:2" x14ac:dyDescent="0.3">
      <c r="A4181">
        <v>98</v>
      </c>
      <c r="B4181">
        <v>7.5</v>
      </c>
    </row>
    <row r="4182" spans="1:2" x14ac:dyDescent="0.3">
      <c r="A4182">
        <v>92</v>
      </c>
      <c r="B4182">
        <v>6.9</v>
      </c>
    </row>
    <row r="4183" spans="1:2" x14ac:dyDescent="0.3">
      <c r="A4183">
        <v>90</v>
      </c>
      <c r="B4183">
        <v>7.1</v>
      </c>
    </row>
    <row r="4184" spans="1:2" x14ac:dyDescent="0.3">
      <c r="A4184">
        <v>84</v>
      </c>
      <c r="B4184">
        <v>6.3</v>
      </c>
    </row>
    <row r="4185" spans="1:2" x14ac:dyDescent="0.3">
      <c r="A4185">
        <v>91</v>
      </c>
      <c r="B4185">
        <v>8.3000000000000007</v>
      </c>
    </row>
    <row r="4186" spans="1:2" x14ac:dyDescent="0.3">
      <c r="A4186">
        <v>90</v>
      </c>
      <c r="B4186">
        <v>7.1</v>
      </c>
    </row>
    <row r="4187" spans="1:2" x14ac:dyDescent="0.3">
      <c r="A4187">
        <v>88</v>
      </c>
      <c r="B4187">
        <v>7.2</v>
      </c>
    </row>
    <row r="4188" spans="1:2" x14ac:dyDescent="0.3">
      <c r="A4188">
        <v>92</v>
      </c>
      <c r="B4188">
        <v>5.0999999999999996</v>
      </c>
    </row>
    <row r="4189" spans="1:2" x14ac:dyDescent="0.3">
      <c r="A4189">
        <v>82</v>
      </c>
      <c r="B4189">
        <v>6.9</v>
      </c>
    </row>
    <row r="4190" spans="1:2" x14ac:dyDescent="0.3">
      <c r="A4190">
        <v>101</v>
      </c>
      <c r="B4190">
        <v>6.1</v>
      </c>
    </row>
    <row r="4191" spans="1:2" x14ac:dyDescent="0.3">
      <c r="A4191">
        <v>80</v>
      </c>
      <c r="B4191">
        <v>6.1</v>
      </c>
    </row>
    <row r="4192" spans="1:2" x14ac:dyDescent="0.3">
      <c r="A4192">
        <v>97</v>
      </c>
      <c r="B4192">
        <v>6.9</v>
      </c>
    </row>
    <row r="4193" spans="1:2" x14ac:dyDescent="0.3">
      <c r="A4193">
        <v>97</v>
      </c>
      <c r="B4193">
        <v>6</v>
      </c>
    </row>
    <row r="4194" spans="1:2" x14ac:dyDescent="0.3">
      <c r="A4194">
        <v>91</v>
      </c>
      <c r="B4194">
        <v>8.1999999999999993</v>
      </c>
    </row>
    <row r="4195" spans="1:2" x14ac:dyDescent="0.3">
      <c r="A4195">
        <v>86</v>
      </c>
      <c r="B4195">
        <v>7</v>
      </c>
    </row>
    <row r="4196" spans="1:2" x14ac:dyDescent="0.3">
      <c r="A4196">
        <v>100</v>
      </c>
      <c r="B4196">
        <v>6.3</v>
      </c>
    </row>
    <row r="4197" spans="1:2" x14ac:dyDescent="0.3">
      <c r="A4197">
        <v>96</v>
      </c>
      <c r="B4197">
        <v>7.6</v>
      </c>
    </row>
    <row r="4198" spans="1:2" x14ac:dyDescent="0.3">
      <c r="A4198">
        <v>89</v>
      </c>
      <c r="B4198">
        <v>6.1</v>
      </c>
    </row>
    <row r="4199" spans="1:2" x14ac:dyDescent="0.3">
      <c r="A4199">
        <v>88</v>
      </c>
      <c r="B4199">
        <v>7.8</v>
      </c>
    </row>
    <row r="4200" spans="1:2" x14ac:dyDescent="0.3">
      <c r="A4200">
        <v>90</v>
      </c>
      <c r="B4200">
        <v>4.7</v>
      </c>
    </row>
    <row r="4201" spans="1:2" x14ac:dyDescent="0.3">
      <c r="A4201">
        <v>101</v>
      </c>
      <c r="B4201">
        <v>7.9</v>
      </c>
    </row>
    <row r="4202" spans="1:2" x14ac:dyDescent="0.3">
      <c r="A4202">
        <v>96</v>
      </c>
      <c r="B4202">
        <v>8.9</v>
      </c>
    </row>
    <row r="4203" spans="1:2" x14ac:dyDescent="0.3">
      <c r="A4203">
        <v>65</v>
      </c>
      <c r="B4203">
        <v>8.1999999999999993</v>
      </c>
    </row>
    <row r="4204" spans="1:2" x14ac:dyDescent="0.3">
      <c r="A4204">
        <v>102</v>
      </c>
      <c r="B4204">
        <v>6.7</v>
      </c>
    </row>
    <row r="4205" spans="1:2" x14ac:dyDescent="0.3">
      <c r="A4205">
        <v>98</v>
      </c>
      <c r="B4205">
        <v>6.6</v>
      </c>
    </row>
    <row r="4206" spans="1:2" x14ac:dyDescent="0.3">
      <c r="A4206">
        <v>91</v>
      </c>
      <c r="B4206">
        <v>6.9</v>
      </c>
    </row>
    <row r="4207" spans="1:2" x14ac:dyDescent="0.3">
      <c r="A4207">
        <v>80</v>
      </c>
      <c r="B4207">
        <v>7.1</v>
      </c>
    </row>
    <row r="4208" spans="1:2" x14ac:dyDescent="0.3">
      <c r="A4208">
        <v>76</v>
      </c>
      <c r="B4208">
        <v>6.7</v>
      </c>
    </row>
    <row r="4209" spans="1:2" x14ac:dyDescent="0.3">
      <c r="A4209">
        <v>80</v>
      </c>
      <c r="B4209">
        <v>7.1</v>
      </c>
    </row>
    <row r="4210" spans="1:2" x14ac:dyDescent="0.3">
      <c r="A4210">
        <v>88</v>
      </c>
      <c r="B4210">
        <v>5.2</v>
      </c>
    </row>
    <row r="4211" spans="1:2" x14ac:dyDescent="0.3">
      <c r="A4211">
        <v>110</v>
      </c>
      <c r="B4211">
        <v>7.7</v>
      </c>
    </row>
    <row r="4212" spans="1:2" x14ac:dyDescent="0.3">
      <c r="A4212">
        <v>95</v>
      </c>
      <c r="B4212">
        <v>8.1</v>
      </c>
    </row>
    <row r="4213" spans="1:2" x14ac:dyDescent="0.3">
      <c r="A4213">
        <v>94</v>
      </c>
      <c r="B4213">
        <v>5.5</v>
      </c>
    </row>
    <row r="4214" spans="1:2" x14ac:dyDescent="0.3">
      <c r="A4214">
        <v>109</v>
      </c>
      <c r="B4214">
        <v>6.6</v>
      </c>
    </row>
    <row r="4215" spans="1:2" x14ac:dyDescent="0.3">
      <c r="A4215">
        <v>90</v>
      </c>
      <c r="B4215">
        <v>3.2</v>
      </c>
    </row>
    <row r="4216" spans="1:2" x14ac:dyDescent="0.3">
      <c r="A4216">
        <v>133</v>
      </c>
      <c r="B4216">
        <v>7.4</v>
      </c>
    </row>
    <row r="4217" spans="1:2" x14ac:dyDescent="0.3">
      <c r="A4217">
        <v>80</v>
      </c>
      <c r="B4217">
        <v>6.2</v>
      </c>
    </row>
    <row r="4218" spans="1:2" x14ac:dyDescent="0.3">
      <c r="A4218">
        <v>95</v>
      </c>
      <c r="B4218">
        <v>4.8</v>
      </c>
    </row>
    <row r="4219" spans="1:2" x14ac:dyDescent="0.3">
      <c r="A4219">
        <v>98</v>
      </c>
      <c r="B4219">
        <v>7.2</v>
      </c>
    </row>
    <row r="4220" spans="1:2" x14ac:dyDescent="0.3">
      <c r="A4220">
        <v>98</v>
      </c>
      <c r="B4220">
        <v>4.3</v>
      </c>
    </row>
    <row r="4221" spans="1:2" x14ac:dyDescent="0.3">
      <c r="A4221">
        <v>96</v>
      </c>
      <c r="B4221">
        <v>4.5</v>
      </c>
    </row>
    <row r="4222" spans="1:2" x14ac:dyDescent="0.3">
      <c r="A4222">
        <v>97</v>
      </c>
      <c r="B4222">
        <v>6.4</v>
      </c>
    </row>
    <row r="4223" spans="1:2" x14ac:dyDescent="0.3">
      <c r="A4223">
        <v>90</v>
      </c>
      <c r="B4223">
        <v>6.4</v>
      </c>
    </row>
    <row r="4224" spans="1:2" x14ac:dyDescent="0.3">
      <c r="A4224">
        <v>113</v>
      </c>
      <c r="B4224">
        <v>7.3</v>
      </c>
    </row>
    <row r="4225" spans="1:2" x14ac:dyDescent="0.3">
      <c r="A4225">
        <v>91</v>
      </c>
      <c r="B4225">
        <v>6.9</v>
      </c>
    </row>
    <row r="4226" spans="1:2" x14ac:dyDescent="0.3">
      <c r="A4226">
        <v>98</v>
      </c>
      <c r="B4226">
        <v>7.2</v>
      </c>
    </row>
    <row r="4227" spans="1:2" x14ac:dyDescent="0.3">
      <c r="A4227">
        <v>94</v>
      </c>
      <c r="B4227">
        <v>6.5</v>
      </c>
    </row>
    <row r="4228" spans="1:2" x14ac:dyDescent="0.3">
      <c r="A4228">
        <v>96</v>
      </c>
      <c r="B4228">
        <v>6.6</v>
      </c>
    </row>
    <row r="4229" spans="1:2" x14ac:dyDescent="0.3">
      <c r="A4229">
        <v>100</v>
      </c>
      <c r="B4229">
        <v>6.7</v>
      </c>
    </row>
    <row r="4230" spans="1:2" x14ac:dyDescent="0.3">
      <c r="A4230">
        <v>90</v>
      </c>
      <c r="B4230">
        <v>7.3</v>
      </c>
    </row>
    <row r="4231" spans="1:2" x14ac:dyDescent="0.3">
      <c r="A4231">
        <v>76</v>
      </c>
      <c r="B4231">
        <v>6.4</v>
      </c>
    </row>
    <row r="4232" spans="1:2" x14ac:dyDescent="0.3">
      <c r="A4232">
        <v>75</v>
      </c>
      <c r="B4232">
        <v>7</v>
      </c>
    </row>
    <row r="4233" spans="1:2" x14ac:dyDescent="0.3">
      <c r="A4233">
        <v>78</v>
      </c>
      <c r="B4233">
        <v>5.5</v>
      </c>
    </row>
    <row r="4234" spans="1:2" x14ac:dyDescent="0.3">
      <c r="A4234">
        <v>90</v>
      </c>
      <c r="B4234">
        <v>6.7</v>
      </c>
    </row>
    <row r="4235" spans="1:2" x14ac:dyDescent="0.3">
      <c r="A4235">
        <v>92</v>
      </c>
      <c r="B4235">
        <v>6.1</v>
      </c>
    </row>
    <row r="4236" spans="1:2" x14ac:dyDescent="0.3">
      <c r="A4236">
        <v>99</v>
      </c>
      <c r="B4236">
        <v>3.9</v>
      </c>
    </row>
    <row r="4237" spans="1:2" x14ac:dyDescent="0.3">
      <c r="A4237">
        <v>95</v>
      </c>
      <c r="B4237">
        <v>5.7</v>
      </c>
    </row>
    <row r="4238" spans="1:2" x14ac:dyDescent="0.3">
      <c r="A4238">
        <v>98</v>
      </c>
      <c r="B4238">
        <v>6.2</v>
      </c>
    </row>
    <row r="4239" spans="1:2" x14ac:dyDescent="0.3">
      <c r="A4239">
        <v>66</v>
      </c>
      <c r="B4239">
        <v>7.8</v>
      </c>
    </row>
    <row r="4240" spans="1:2" x14ac:dyDescent="0.3">
      <c r="A4240">
        <v>95</v>
      </c>
      <c r="B4240">
        <v>4.4000000000000004</v>
      </c>
    </row>
    <row r="4241" spans="1:2" x14ac:dyDescent="0.3">
      <c r="A4241">
        <v>108</v>
      </c>
      <c r="B4241">
        <v>6.6</v>
      </c>
    </row>
    <row r="4242" spans="1:2" x14ac:dyDescent="0.3">
      <c r="A4242">
        <v>86</v>
      </c>
      <c r="B4242">
        <v>7.5</v>
      </c>
    </row>
    <row r="4243" spans="1:2" x14ac:dyDescent="0.3">
      <c r="A4243">
        <v>106</v>
      </c>
      <c r="B4243">
        <v>7</v>
      </c>
    </row>
    <row r="4244" spans="1:2" x14ac:dyDescent="0.3">
      <c r="A4244">
        <v>93</v>
      </c>
      <c r="B4244">
        <v>4</v>
      </c>
    </row>
    <row r="4245" spans="1:2" x14ac:dyDescent="0.3">
      <c r="A4245">
        <v>80</v>
      </c>
      <c r="B4245">
        <v>6.7</v>
      </c>
    </row>
    <row r="4246" spans="1:2" x14ac:dyDescent="0.3">
      <c r="A4246">
        <v>127</v>
      </c>
      <c r="B4246">
        <v>7.2</v>
      </c>
    </row>
    <row r="4247" spans="1:2" x14ac:dyDescent="0.3">
      <c r="A4247">
        <v>93</v>
      </c>
      <c r="B4247">
        <v>7</v>
      </c>
    </row>
    <row r="4248" spans="1:2" x14ac:dyDescent="0.3">
      <c r="A4248">
        <v>96</v>
      </c>
      <c r="B4248">
        <v>7.4</v>
      </c>
    </row>
    <row r="4249" spans="1:2" x14ac:dyDescent="0.3">
      <c r="A4249">
        <v>99</v>
      </c>
      <c r="B4249">
        <v>8</v>
      </c>
    </row>
    <row r="4250" spans="1:2" x14ac:dyDescent="0.3">
      <c r="A4250">
        <v>66</v>
      </c>
      <c r="B4250">
        <v>6.5</v>
      </c>
    </row>
    <row r="4251" spans="1:2" x14ac:dyDescent="0.3">
      <c r="A4251">
        <v>85</v>
      </c>
      <c r="B4251">
        <v>7.2</v>
      </c>
    </row>
    <row r="4252" spans="1:2" x14ac:dyDescent="0.3">
      <c r="A4252">
        <v>101</v>
      </c>
      <c r="B4252">
        <v>6.4</v>
      </c>
    </row>
    <row r="4253" spans="1:2" x14ac:dyDescent="0.3">
      <c r="A4253">
        <v>97</v>
      </c>
      <c r="B4253">
        <v>6.5</v>
      </c>
    </row>
    <row r="4254" spans="1:2" x14ac:dyDescent="0.3">
      <c r="A4254">
        <v>86</v>
      </c>
      <c r="B4254">
        <v>7.5</v>
      </c>
    </row>
    <row r="4255" spans="1:2" x14ac:dyDescent="0.3">
      <c r="A4255">
        <v>106</v>
      </c>
      <c r="B4255">
        <v>7.1</v>
      </c>
    </row>
    <row r="4256" spans="1:2" x14ac:dyDescent="0.3">
      <c r="A4256">
        <v>90</v>
      </c>
      <c r="B4256">
        <v>5.0999999999999996</v>
      </c>
    </row>
    <row r="4257" spans="1:2" x14ac:dyDescent="0.3">
      <c r="A4257">
        <v>94</v>
      </c>
      <c r="B4257">
        <v>3.9</v>
      </c>
    </row>
    <row r="4258" spans="1:2" x14ac:dyDescent="0.3">
      <c r="A4258">
        <v>87</v>
      </c>
      <c r="B4258">
        <v>8</v>
      </c>
    </row>
    <row r="4259" spans="1:2" x14ac:dyDescent="0.3">
      <c r="A4259">
        <v>106</v>
      </c>
      <c r="B4259">
        <v>7.7</v>
      </c>
    </row>
    <row r="4260" spans="1:2" x14ac:dyDescent="0.3">
      <c r="A4260">
        <v>89</v>
      </c>
      <c r="B4260">
        <v>5.4</v>
      </c>
    </row>
    <row r="4261" spans="1:2" x14ac:dyDescent="0.3">
      <c r="A4261">
        <v>89</v>
      </c>
      <c r="B4261">
        <v>8.5</v>
      </c>
    </row>
    <row r="4262" spans="1:2" x14ac:dyDescent="0.3">
      <c r="A4262">
        <v>97</v>
      </c>
      <c r="B4262">
        <v>7.7</v>
      </c>
    </row>
    <row r="4263" spans="1:2" x14ac:dyDescent="0.3">
      <c r="A4263">
        <v>88</v>
      </c>
      <c r="B4263">
        <v>6.5</v>
      </c>
    </row>
    <row r="4264" spans="1:2" x14ac:dyDescent="0.3">
      <c r="A4264">
        <v>92</v>
      </c>
      <c r="B4264">
        <v>7</v>
      </c>
    </row>
    <row r="4265" spans="1:2" x14ac:dyDescent="0.3">
      <c r="A4265">
        <v>97</v>
      </c>
      <c r="B4265">
        <v>5.5</v>
      </c>
    </row>
    <row r="4266" spans="1:2" x14ac:dyDescent="0.3">
      <c r="A4266">
        <v>78</v>
      </c>
      <c r="B4266">
        <v>6.3</v>
      </c>
    </row>
    <row r="4267" spans="1:2" x14ac:dyDescent="0.3">
      <c r="A4267">
        <v>85</v>
      </c>
      <c r="B4267">
        <v>7.9</v>
      </c>
    </row>
    <row r="4268" spans="1:2" x14ac:dyDescent="0.3">
      <c r="A4268">
        <v>93</v>
      </c>
      <c r="B4268">
        <v>7.4</v>
      </c>
    </row>
    <row r="4269" spans="1:2" x14ac:dyDescent="0.3">
      <c r="A4269">
        <v>88</v>
      </c>
      <c r="B4269">
        <v>7.5</v>
      </c>
    </row>
    <row r="4270" spans="1:2" x14ac:dyDescent="0.3">
      <c r="A4270">
        <v>25</v>
      </c>
      <c r="B4270">
        <v>8.4</v>
      </c>
    </row>
    <row r="4271" spans="1:2" x14ac:dyDescent="0.3">
      <c r="A4271">
        <v>91</v>
      </c>
      <c r="B4271">
        <v>7.5</v>
      </c>
    </row>
    <row r="4272" spans="1:2" x14ac:dyDescent="0.3">
      <c r="A4272">
        <v>93</v>
      </c>
      <c r="B4272">
        <v>6.1</v>
      </c>
    </row>
    <row r="4273" spans="1:2" x14ac:dyDescent="0.3">
      <c r="A4273">
        <v>89</v>
      </c>
      <c r="B4273">
        <v>7.2</v>
      </c>
    </row>
    <row r="4274" spans="1:2" x14ac:dyDescent="0.3">
      <c r="A4274">
        <v>90</v>
      </c>
      <c r="B4274">
        <v>6.7</v>
      </c>
    </row>
    <row r="4275" spans="1:2" x14ac:dyDescent="0.3">
      <c r="A4275">
        <v>96</v>
      </c>
      <c r="B4275">
        <v>8</v>
      </c>
    </row>
    <row r="4276" spans="1:2" x14ac:dyDescent="0.3">
      <c r="A4276">
        <v>120</v>
      </c>
      <c r="B4276">
        <v>5.4</v>
      </c>
    </row>
    <row r="4277" spans="1:2" x14ac:dyDescent="0.3">
      <c r="A4277">
        <v>111</v>
      </c>
      <c r="B4277">
        <v>6.7</v>
      </c>
    </row>
    <row r="4278" spans="1:2" x14ac:dyDescent="0.3">
      <c r="A4278">
        <v>81</v>
      </c>
      <c r="B4278">
        <v>4.2</v>
      </c>
    </row>
    <row r="4279" spans="1:2" x14ac:dyDescent="0.3">
      <c r="A4279">
        <v>89</v>
      </c>
      <c r="B4279">
        <v>7.4</v>
      </c>
    </row>
    <row r="4280" spans="1:2" x14ac:dyDescent="0.3">
      <c r="A4280">
        <v>81</v>
      </c>
      <c r="B4280">
        <v>7</v>
      </c>
    </row>
    <row r="4281" spans="1:2" x14ac:dyDescent="0.3">
      <c r="A4281">
        <v>99</v>
      </c>
      <c r="B4281">
        <v>5.8</v>
      </c>
    </row>
    <row r="4282" spans="1:2" x14ac:dyDescent="0.3">
      <c r="A4282">
        <v>90</v>
      </c>
      <c r="B4282">
        <v>7</v>
      </c>
    </row>
    <row r="4283" spans="1:2" x14ac:dyDescent="0.3">
      <c r="A4283">
        <v>82</v>
      </c>
      <c r="B4283">
        <v>3.2</v>
      </c>
    </row>
    <row r="4284" spans="1:2" x14ac:dyDescent="0.3">
      <c r="A4284">
        <v>88</v>
      </c>
      <c r="B4284">
        <v>6.8</v>
      </c>
    </row>
    <row r="4285" spans="1:2" x14ac:dyDescent="0.3">
      <c r="A4285">
        <v>103</v>
      </c>
      <c r="B4285">
        <v>7.7</v>
      </c>
    </row>
    <row r="4286" spans="1:2" x14ac:dyDescent="0.3">
      <c r="A4286">
        <v>80</v>
      </c>
      <c r="B4286">
        <v>5.6</v>
      </c>
    </row>
    <row r="4287" spans="1:2" x14ac:dyDescent="0.3">
      <c r="A4287">
        <v>77</v>
      </c>
      <c r="B4287">
        <v>7.6</v>
      </c>
    </row>
    <row r="4288" spans="1:2" x14ac:dyDescent="0.3">
      <c r="A4288">
        <v>114</v>
      </c>
      <c r="B4288">
        <v>6.6</v>
      </c>
    </row>
    <row r="4289" spans="1:2" x14ac:dyDescent="0.3">
      <c r="A4289">
        <v>84</v>
      </c>
      <c r="B4289">
        <v>7.5</v>
      </c>
    </row>
    <row r="4290" spans="1:2" x14ac:dyDescent="0.3">
      <c r="A4290">
        <v>87</v>
      </c>
      <c r="B4290">
        <v>5.3</v>
      </c>
    </row>
    <row r="4291" spans="1:2" x14ac:dyDescent="0.3">
      <c r="A4291">
        <v>100</v>
      </c>
      <c r="B4291">
        <v>7.3</v>
      </c>
    </row>
    <row r="4292" spans="1:2" x14ac:dyDescent="0.3">
      <c r="A4292">
        <v>82</v>
      </c>
      <c r="B4292">
        <v>5.6</v>
      </c>
    </row>
    <row r="4293" spans="1:2" x14ac:dyDescent="0.3">
      <c r="A4293">
        <v>82</v>
      </c>
      <c r="B4293">
        <v>5.6</v>
      </c>
    </row>
    <row r="4294" spans="1:2" x14ac:dyDescent="0.3">
      <c r="A4294">
        <v>70</v>
      </c>
      <c r="B4294">
        <v>4.0999999999999996</v>
      </c>
    </row>
    <row r="4295" spans="1:2" x14ac:dyDescent="0.3">
      <c r="A4295">
        <v>75</v>
      </c>
      <c r="B4295">
        <v>6.8</v>
      </c>
    </row>
    <row r="4296" spans="1:2" x14ac:dyDescent="0.3">
      <c r="A4296">
        <v>87</v>
      </c>
      <c r="B4296">
        <v>5.8</v>
      </c>
    </row>
    <row r="4297" spans="1:2" x14ac:dyDescent="0.3">
      <c r="A4297">
        <v>98</v>
      </c>
      <c r="B4297">
        <v>6.6</v>
      </c>
    </row>
    <row r="4298" spans="1:2" x14ac:dyDescent="0.3">
      <c r="A4298">
        <v>98</v>
      </c>
      <c r="B4298">
        <v>6.3</v>
      </c>
    </row>
    <row r="4299" spans="1:2" x14ac:dyDescent="0.3">
      <c r="A4299">
        <v>93</v>
      </c>
      <c r="B4299">
        <v>3.4</v>
      </c>
    </row>
    <row r="4300" spans="1:2" x14ac:dyDescent="0.3">
      <c r="A4300">
        <v>97</v>
      </c>
      <c r="B4300">
        <v>6.1</v>
      </c>
    </row>
    <row r="4301" spans="1:2" x14ac:dyDescent="0.3">
      <c r="A4301">
        <v>83</v>
      </c>
      <c r="B4301">
        <v>6.6</v>
      </c>
    </row>
    <row r="4302" spans="1:2" x14ac:dyDescent="0.3">
      <c r="A4302">
        <v>90</v>
      </c>
      <c r="B4302">
        <v>7.5</v>
      </c>
    </row>
    <row r="4303" spans="1:2" x14ac:dyDescent="0.3">
      <c r="A4303">
        <v>90</v>
      </c>
      <c r="B4303">
        <v>7.6</v>
      </c>
    </row>
    <row r="4304" spans="1:2" x14ac:dyDescent="0.3">
      <c r="A4304">
        <v>83</v>
      </c>
      <c r="B4304">
        <v>3.2</v>
      </c>
    </row>
    <row r="4305" spans="1:2" x14ac:dyDescent="0.3">
      <c r="A4305">
        <v>78</v>
      </c>
      <c r="B4305">
        <v>4.0999999999999996</v>
      </c>
    </row>
    <row r="4306" spans="1:2" x14ac:dyDescent="0.3">
      <c r="A4306">
        <v>102</v>
      </c>
      <c r="B4306">
        <v>7.8</v>
      </c>
    </row>
    <row r="4307" spans="1:2" x14ac:dyDescent="0.3">
      <c r="A4307">
        <v>65</v>
      </c>
      <c r="B4307">
        <v>6.7</v>
      </c>
    </row>
    <row r="4308" spans="1:2" x14ac:dyDescent="0.3">
      <c r="A4308">
        <v>97</v>
      </c>
      <c r="B4308">
        <v>7.3</v>
      </c>
    </row>
    <row r="4309" spans="1:2" x14ac:dyDescent="0.3">
      <c r="A4309">
        <v>109</v>
      </c>
      <c r="B4309">
        <v>5.7</v>
      </c>
    </row>
    <row r="4310" spans="1:2" x14ac:dyDescent="0.3">
      <c r="A4310">
        <v>100</v>
      </c>
      <c r="B4310">
        <v>7.1</v>
      </c>
    </row>
    <row r="4311" spans="1:2" x14ac:dyDescent="0.3">
      <c r="A4311">
        <v>85</v>
      </c>
      <c r="B4311">
        <v>6.6</v>
      </c>
    </row>
    <row r="4312" spans="1:2" x14ac:dyDescent="0.3">
      <c r="A4312">
        <v>78</v>
      </c>
      <c r="B4312">
        <v>4</v>
      </c>
    </row>
    <row r="4313" spans="1:2" x14ac:dyDescent="0.3">
      <c r="A4313">
        <v>108</v>
      </c>
      <c r="B4313">
        <v>6.1</v>
      </c>
    </row>
    <row r="4314" spans="1:2" x14ac:dyDescent="0.3">
      <c r="A4314">
        <v>110</v>
      </c>
      <c r="B4314">
        <v>6.9</v>
      </c>
    </row>
    <row r="4315" spans="1:2" x14ac:dyDescent="0.3">
      <c r="A4315">
        <v>90</v>
      </c>
      <c r="B4315">
        <v>7.5</v>
      </c>
    </row>
    <row r="4316" spans="1:2" x14ac:dyDescent="0.3">
      <c r="A4316">
        <v>77</v>
      </c>
      <c r="B4316">
        <v>7</v>
      </c>
    </row>
    <row r="4317" spans="1:2" x14ac:dyDescent="0.3">
      <c r="A4317">
        <v>80</v>
      </c>
      <c r="B4317">
        <v>6.3</v>
      </c>
    </row>
    <row r="4318" spans="1:2" x14ac:dyDescent="0.3">
      <c r="A4318">
        <v>81</v>
      </c>
      <c r="B4318">
        <v>6.9</v>
      </c>
    </row>
    <row r="4319" spans="1:2" x14ac:dyDescent="0.3">
      <c r="A4319">
        <v>95</v>
      </c>
      <c r="B4319">
        <v>6.4</v>
      </c>
    </row>
    <row r="4320" spans="1:2" x14ac:dyDescent="0.3">
      <c r="A4320">
        <v>90</v>
      </c>
      <c r="B4320">
        <v>6.6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8BBFA-39E1-4464-B2F8-66AE3B55E91F}">
  <dimension ref="A1:O4320"/>
  <sheetViews>
    <sheetView topLeftCell="A19" zoomScale="65" workbookViewId="0">
      <selection activeCell="I53" sqref="I53"/>
    </sheetView>
  </sheetViews>
  <sheetFormatPr defaultRowHeight="14.4" x14ac:dyDescent="0.3"/>
  <cols>
    <col min="1" max="1" width="70" bestFit="1" customWidth="1"/>
    <col min="2" max="2" width="10.5546875" bestFit="1" customWidth="1"/>
    <col min="3" max="3" width="10.33203125" bestFit="1" customWidth="1"/>
    <col min="6" max="6" width="12.44140625" bestFit="1" customWidth="1"/>
    <col min="7" max="7" width="15.5546875" bestFit="1" customWidth="1"/>
    <col min="8" max="8" width="7.5546875" bestFit="1" customWidth="1"/>
    <col min="9" max="9" width="22" bestFit="1" customWidth="1"/>
    <col min="10" max="12" width="7.5546875" customWidth="1"/>
    <col min="13" max="13" width="19.44140625" bestFit="1" customWidth="1"/>
    <col min="14" max="14" width="19" bestFit="1" customWidth="1"/>
    <col min="15" max="15" width="10.33203125" bestFit="1" customWidth="1"/>
  </cols>
  <sheetData>
    <row r="1" spans="1:15" x14ac:dyDescent="0.3">
      <c r="A1" t="s">
        <v>5</v>
      </c>
      <c r="B1" t="s">
        <v>7</v>
      </c>
      <c r="C1" t="s">
        <v>12</v>
      </c>
      <c r="F1" s="1" t="s">
        <v>8385</v>
      </c>
      <c r="G1" t="s">
        <v>8401</v>
      </c>
      <c r="N1" t="s">
        <v>8399</v>
      </c>
      <c r="O1" t="s">
        <v>8403</v>
      </c>
    </row>
    <row r="2" spans="1:15" x14ac:dyDescent="0.3">
      <c r="A2" t="s">
        <v>15</v>
      </c>
      <c r="B2" t="s">
        <v>16</v>
      </c>
      <c r="C2">
        <v>7.9</v>
      </c>
      <c r="F2" s="2" t="s">
        <v>817</v>
      </c>
      <c r="G2">
        <v>2</v>
      </c>
      <c r="N2" s="2" t="s">
        <v>817</v>
      </c>
      <c r="O2">
        <f>COUNTIF($B$2:$B$4320,F2)</f>
        <v>2</v>
      </c>
    </row>
    <row r="3" spans="1:15" x14ac:dyDescent="0.3">
      <c r="A3" t="s">
        <v>21</v>
      </c>
      <c r="B3" t="s">
        <v>16</v>
      </c>
      <c r="C3">
        <v>7.1</v>
      </c>
      <c r="F3" s="2" t="s">
        <v>5595</v>
      </c>
      <c r="G3">
        <v>2</v>
      </c>
      <c r="N3" s="2" t="s">
        <v>5595</v>
      </c>
      <c r="O3">
        <f t="shared" ref="O3:O36" si="0">COUNTIF($B$2:$B$4320,F3)</f>
        <v>2</v>
      </c>
    </row>
    <row r="4" spans="1:15" x14ac:dyDescent="0.3">
      <c r="A4" t="s">
        <v>24</v>
      </c>
      <c r="B4" t="s">
        <v>16</v>
      </c>
      <c r="C4">
        <v>6.8</v>
      </c>
      <c r="F4" s="2" t="s">
        <v>3300</v>
      </c>
      <c r="G4">
        <v>1</v>
      </c>
      <c r="N4" s="2" t="s">
        <v>3300</v>
      </c>
      <c r="O4">
        <f t="shared" si="0"/>
        <v>1</v>
      </c>
    </row>
    <row r="5" spans="1:15" x14ac:dyDescent="0.3">
      <c r="A5" t="s">
        <v>28</v>
      </c>
      <c r="B5" t="s">
        <v>16</v>
      </c>
      <c r="C5">
        <v>8.5</v>
      </c>
      <c r="F5" s="2" t="s">
        <v>4873</v>
      </c>
      <c r="G5">
        <v>1</v>
      </c>
      <c r="N5" s="2" t="s">
        <v>4873</v>
      </c>
      <c r="O5">
        <f t="shared" si="0"/>
        <v>1</v>
      </c>
    </row>
    <row r="6" spans="1:15" x14ac:dyDescent="0.3">
      <c r="A6" t="s">
        <v>35</v>
      </c>
      <c r="B6" t="s">
        <v>16</v>
      </c>
      <c r="C6">
        <v>6.6</v>
      </c>
      <c r="F6" s="2" t="s">
        <v>2573</v>
      </c>
      <c r="G6">
        <v>7</v>
      </c>
      <c r="N6" s="2" t="s">
        <v>2573</v>
      </c>
      <c r="O6">
        <f t="shared" si="0"/>
        <v>7</v>
      </c>
    </row>
    <row r="7" spans="1:15" x14ac:dyDescent="0.3">
      <c r="A7" t="s">
        <v>38</v>
      </c>
      <c r="B7" t="s">
        <v>16</v>
      </c>
      <c r="C7">
        <v>6.2</v>
      </c>
      <c r="F7" s="2" t="s">
        <v>6333</v>
      </c>
      <c r="G7">
        <v>1</v>
      </c>
      <c r="N7" s="2" t="s">
        <v>6333</v>
      </c>
      <c r="O7">
        <f t="shared" si="0"/>
        <v>1</v>
      </c>
    </row>
    <row r="8" spans="1:15" x14ac:dyDescent="0.3">
      <c r="A8" t="s">
        <v>41</v>
      </c>
      <c r="B8" t="s">
        <v>16</v>
      </c>
      <c r="C8">
        <v>7.8</v>
      </c>
      <c r="F8" s="2" t="s">
        <v>5533</v>
      </c>
      <c r="G8">
        <v>3</v>
      </c>
      <c r="N8" s="2" t="s">
        <v>5533</v>
      </c>
      <c r="O8">
        <f t="shared" si="0"/>
        <v>3</v>
      </c>
    </row>
    <row r="9" spans="1:15" x14ac:dyDescent="0.3">
      <c r="A9" t="s">
        <v>44</v>
      </c>
      <c r="B9" t="s">
        <v>16</v>
      </c>
      <c r="C9">
        <v>7.5</v>
      </c>
      <c r="F9" s="2" t="s">
        <v>3897</v>
      </c>
      <c r="G9">
        <v>2</v>
      </c>
      <c r="N9" s="2" t="s">
        <v>3897</v>
      </c>
      <c r="O9">
        <f t="shared" si="0"/>
        <v>2</v>
      </c>
    </row>
    <row r="10" spans="1:15" x14ac:dyDescent="0.3">
      <c r="A10" t="s">
        <v>47</v>
      </c>
      <c r="B10" t="s">
        <v>16</v>
      </c>
      <c r="C10">
        <v>7.5</v>
      </c>
      <c r="F10" s="2" t="s">
        <v>3676</v>
      </c>
      <c r="G10">
        <v>3</v>
      </c>
      <c r="N10" s="2" t="s">
        <v>3676</v>
      </c>
      <c r="O10">
        <f t="shared" si="0"/>
        <v>3</v>
      </c>
    </row>
    <row r="11" spans="1:15" x14ac:dyDescent="0.3">
      <c r="A11" t="s">
        <v>49</v>
      </c>
      <c r="B11" t="s">
        <v>16</v>
      </c>
      <c r="C11">
        <v>6.9</v>
      </c>
      <c r="F11" s="2" t="s">
        <v>16</v>
      </c>
      <c r="G11">
        <v>4127</v>
      </c>
      <c r="N11" s="2" t="s">
        <v>16</v>
      </c>
      <c r="O11">
        <f t="shared" si="0"/>
        <v>4127</v>
      </c>
    </row>
    <row r="12" spans="1:15" x14ac:dyDescent="0.3">
      <c r="A12" t="s">
        <v>52</v>
      </c>
      <c r="B12" t="s">
        <v>16</v>
      </c>
      <c r="C12">
        <v>6.1</v>
      </c>
      <c r="F12" s="2" t="s">
        <v>1594</v>
      </c>
      <c r="G12">
        <v>1</v>
      </c>
      <c r="N12" s="2" t="s">
        <v>1594</v>
      </c>
      <c r="O12">
        <f t="shared" si="0"/>
        <v>1</v>
      </c>
    </row>
    <row r="13" spans="1:15" x14ac:dyDescent="0.3">
      <c r="A13" t="s">
        <v>56</v>
      </c>
      <c r="B13" t="s">
        <v>16</v>
      </c>
      <c r="C13">
        <v>6.7</v>
      </c>
      <c r="F13" s="2" t="s">
        <v>532</v>
      </c>
      <c r="G13">
        <v>40</v>
      </c>
      <c r="N13" s="2" t="s">
        <v>532</v>
      </c>
      <c r="O13">
        <f t="shared" si="0"/>
        <v>40</v>
      </c>
    </row>
    <row r="14" spans="1:15" x14ac:dyDescent="0.3">
      <c r="A14" t="s">
        <v>57</v>
      </c>
      <c r="B14" t="s">
        <v>16</v>
      </c>
      <c r="C14">
        <v>7.3</v>
      </c>
      <c r="F14" s="2" t="s">
        <v>3088</v>
      </c>
      <c r="G14">
        <v>11</v>
      </c>
      <c r="N14" s="2" t="s">
        <v>3088</v>
      </c>
      <c r="O14">
        <f t="shared" si="0"/>
        <v>11</v>
      </c>
    </row>
    <row r="15" spans="1:15" x14ac:dyDescent="0.3">
      <c r="A15" t="s">
        <v>59</v>
      </c>
      <c r="B15" t="s">
        <v>16</v>
      </c>
      <c r="C15">
        <v>6.5</v>
      </c>
      <c r="F15" s="2" t="s">
        <v>4096</v>
      </c>
      <c r="G15">
        <v>2</v>
      </c>
      <c r="N15" s="2" t="s">
        <v>4096</v>
      </c>
      <c r="O15">
        <f t="shared" si="0"/>
        <v>2</v>
      </c>
    </row>
    <row r="16" spans="1:15" x14ac:dyDescent="0.3">
      <c r="A16" t="s">
        <v>60</v>
      </c>
      <c r="B16" t="s">
        <v>16</v>
      </c>
      <c r="C16">
        <v>7.2</v>
      </c>
      <c r="F16" s="2" t="s">
        <v>2005</v>
      </c>
      <c r="G16">
        <v>7</v>
      </c>
      <c r="N16" s="2" t="s">
        <v>2005</v>
      </c>
      <c r="O16">
        <f t="shared" si="0"/>
        <v>7</v>
      </c>
    </row>
    <row r="17" spans="1:15" x14ac:dyDescent="0.3">
      <c r="A17" t="s">
        <v>63</v>
      </c>
      <c r="B17" t="s">
        <v>16</v>
      </c>
      <c r="C17">
        <v>6.6</v>
      </c>
      <c r="F17" s="2" t="s">
        <v>5052</v>
      </c>
      <c r="G17">
        <v>1</v>
      </c>
      <c r="N17" s="2" t="s">
        <v>5052</v>
      </c>
      <c r="O17">
        <f t="shared" si="0"/>
        <v>1</v>
      </c>
    </row>
    <row r="18" spans="1:15" x14ac:dyDescent="0.3">
      <c r="A18" t="s">
        <v>64</v>
      </c>
      <c r="B18" t="s">
        <v>16</v>
      </c>
      <c r="C18">
        <v>8.1</v>
      </c>
      <c r="F18" s="2" t="s">
        <v>7481</v>
      </c>
      <c r="G18">
        <v>2</v>
      </c>
      <c r="N18" s="2" t="s">
        <v>7481</v>
      </c>
      <c r="O18">
        <f t="shared" si="0"/>
        <v>2</v>
      </c>
    </row>
    <row r="19" spans="1:15" x14ac:dyDescent="0.3">
      <c r="A19" t="s">
        <v>66</v>
      </c>
      <c r="B19" t="s">
        <v>16</v>
      </c>
      <c r="C19">
        <v>6.7</v>
      </c>
      <c r="F19" s="2" t="s">
        <v>3444</v>
      </c>
      <c r="G19">
        <v>8</v>
      </c>
      <c r="N19" s="2" t="s">
        <v>3444</v>
      </c>
      <c r="O19">
        <f t="shared" si="0"/>
        <v>8</v>
      </c>
    </row>
    <row r="20" spans="1:15" x14ac:dyDescent="0.3">
      <c r="A20" t="s">
        <v>69</v>
      </c>
      <c r="B20" t="s">
        <v>16</v>
      </c>
      <c r="C20">
        <v>6.8</v>
      </c>
      <c r="F20" s="2" t="s">
        <v>248</v>
      </c>
      <c r="G20">
        <v>13</v>
      </c>
      <c r="N20" s="2" t="s">
        <v>248</v>
      </c>
      <c r="O20">
        <f t="shared" si="0"/>
        <v>13</v>
      </c>
    </row>
    <row r="21" spans="1:15" x14ac:dyDescent="0.3">
      <c r="A21" t="s">
        <v>72</v>
      </c>
      <c r="B21" t="s">
        <v>16</v>
      </c>
      <c r="C21">
        <v>7.5</v>
      </c>
      <c r="F21" s="2" t="s">
        <v>2450</v>
      </c>
      <c r="G21">
        <v>1</v>
      </c>
      <c r="N21" s="2" t="s">
        <v>2450</v>
      </c>
      <c r="O21">
        <f t="shared" si="0"/>
        <v>1</v>
      </c>
    </row>
    <row r="22" spans="1:15" x14ac:dyDescent="0.3">
      <c r="A22" t="s">
        <v>75</v>
      </c>
      <c r="B22" t="s">
        <v>16</v>
      </c>
      <c r="C22">
        <v>7</v>
      </c>
      <c r="F22" s="2" t="s">
        <v>4444</v>
      </c>
      <c r="G22">
        <v>5</v>
      </c>
      <c r="N22" s="2" t="s">
        <v>4444</v>
      </c>
      <c r="O22">
        <f t="shared" si="0"/>
        <v>5</v>
      </c>
    </row>
    <row r="23" spans="1:15" x14ac:dyDescent="0.3">
      <c r="A23" t="s">
        <v>78</v>
      </c>
      <c r="B23" t="s">
        <v>16</v>
      </c>
      <c r="C23">
        <v>6.7</v>
      </c>
      <c r="F23" s="2" t="s">
        <v>719</v>
      </c>
      <c r="G23">
        <v>18</v>
      </c>
      <c r="N23" s="2" t="s">
        <v>719</v>
      </c>
      <c r="O23">
        <f t="shared" si="0"/>
        <v>18</v>
      </c>
    </row>
    <row r="24" spans="1:15" x14ac:dyDescent="0.3">
      <c r="A24" t="s">
        <v>79</v>
      </c>
      <c r="B24" t="s">
        <v>16</v>
      </c>
      <c r="C24">
        <v>7.9</v>
      </c>
      <c r="F24" s="2" t="s">
        <v>2306</v>
      </c>
      <c r="G24">
        <v>1</v>
      </c>
      <c r="N24" s="2" t="s">
        <v>2306</v>
      </c>
      <c r="O24">
        <f t="shared" si="0"/>
        <v>1</v>
      </c>
    </row>
    <row r="25" spans="1:15" x14ac:dyDescent="0.3">
      <c r="A25" t="s">
        <v>82</v>
      </c>
      <c r="B25" t="s">
        <v>16</v>
      </c>
      <c r="C25">
        <v>6.1</v>
      </c>
      <c r="F25" s="2" t="s">
        <v>4186</v>
      </c>
      <c r="G25">
        <v>1</v>
      </c>
      <c r="N25" s="2" t="s">
        <v>4186</v>
      </c>
      <c r="O25">
        <f t="shared" si="0"/>
        <v>1</v>
      </c>
    </row>
    <row r="26" spans="1:15" x14ac:dyDescent="0.3">
      <c r="A26" t="s">
        <v>84</v>
      </c>
      <c r="B26" t="s">
        <v>16</v>
      </c>
      <c r="C26">
        <v>7.2</v>
      </c>
      <c r="F26" s="2" t="s">
        <v>4883</v>
      </c>
      <c r="G26">
        <v>2</v>
      </c>
      <c r="N26" s="2" t="s">
        <v>4883</v>
      </c>
      <c r="O26">
        <f t="shared" si="0"/>
        <v>2</v>
      </c>
    </row>
    <row r="27" spans="1:15" x14ac:dyDescent="0.3">
      <c r="A27" t="s">
        <v>86</v>
      </c>
      <c r="B27" t="s">
        <v>16</v>
      </c>
      <c r="C27">
        <v>7.7</v>
      </c>
      <c r="F27" s="2" t="s">
        <v>6121</v>
      </c>
      <c r="G27">
        <v>4</v>
      </c>
      <c r="N27" s="2" t="s">
        <v>6121</v>
      </c>
      <c r="O27">
        <f t="shared" si="0"/>
        <v>4</v>
      </c>
    </row>
    <row r="28" spans="1:15" x14ac:dyDescent="0.3">
      <c r="A28" t="s">
        <v>88</v>
      </c>
      <c r="B28" t="s">
        <v>16</v>
      </c>
      <c r="C28">
        <v>8.1999999999999993</v>
      </c>
      <c r="F28" s="2" t="s">
        <v>7690</v>
      </c>
      <c r="G28">
        <v>3</v>
      </c>
      <c r="N28" s="2" t="s">
        <v>7690</v>
      </c>
      <c r="O28">
        <f t="shared" si="0"/>
        <v>3</v>
      </c>
    </row>
    <row r="29" spans="1:15" x14ac:dyDescent="0.3">
      <c r="A29" t="s">
        <v>91</v>
      </c>
      <c r="B29" t="s">
        <v>16</v>
      </c>
      <c r="C29">
        <v>5.9</v>
      </c>
      <c r="F29" s="2" t="s">
        <v>5090</v>
      </c>
      <c r="G29">
        <v>6</v>
      </c>
      <c r="N29" s="2" t="s">
        <v>5090</v>
      </c>
      <c r="O29">
        <f t="shared" si="0"/>
        <v>6</v>
      </c>
    </row>
    <row r="30" spans="1:15" x14ac:dyDescent="0.3">
      <c r="A30" t="s">
        <v>93</v>
      </c>
      <c r="B30" t="s">
        <v>16</v>
      </c>
      <c r="C30">
        <v>7</v>
      </c>
      <c r="F30" s="2" t="s">
        <v>7683</v>
      </c>
      <c r="G30">
        <v>1</v>
      </c>
      <c r="N30" s="2" t="s">
        <v>7683</v>
      </c>
      <c r="O30">
        <f t="shared" si="0"/>
        <v>1</v>
      </c>
    </row>
    <row r="31" spans="1:15" x14ac:dyDescent="0.3">
      <c r="A31" t="s">
        <v>94</v>
      </c>
      <c r="B31" t="s">
        <v>16</v>
      </c>
      <c r="C31">
        <v>7.8</v>
      </c>
      <c r="F31" s="2" t="s">
        <v>2018</v>
      </c>
      <c r="G31">
        <v>5</v>
      </c>
      <c r="N31" s="2" t="s">
        <v>2018</v>
      </c>
      <c r="O31">
        <f t="shared" si="0"/>
        <v>5</v>
      </c>
    </row>
    <row r="32" spans="1:15" x14ac:dyDescent="0.3">
      <c r="A32" t="s">
        <v>96</v>
      </c>
      <c r="B32" t="s">
        <v>16</v>
      </c>
      <c r="C32">
        <v>7.3</v>
      </c>
      <c r="F32" s="2" t="s">
        <v>1010</v>
      </c>
      <c r="G32">
        <v>31</v>
      </c>
      <c r="N32" s="2" t="s">
        <v>1010</v>
      </c>
      <c r="O32">
        <f t="shared" si="0"/>
        <v>31</v>
      </c>
    </row>
    <row r="33" spans="1:15" x14ac:dyDescent="0.3">
      <c r="A33" t="s">
        <v>99</v>
      </c>
      <c r="B33" t="s">
        <v>16</v>
      </c>
      <c r="C33">
        <v>7.2</v>
      </c>
      <c r="F33" s="2" t="s">
        <v>4364</v>
      </c>
      <c r="G33">
        <v>1</v>
      </c>
      <c r="N33" s="2" t="s">
        <v>4364</v>
      </c>
      <c r="O33">
        <f t="shared" si="0"/>
        <v>1</v>
      </c>
    </row>
    <row r="34" spans="1:15" x14ac:dyDescent="0.3">
      <c r="A34" t="s">
        <v>101</v>
      </c>
      <c r="B34" t="s">
        <v>16</v>
      </c>
      <c r="C34">
        <v>6.5</v>
      </c>
      <c r="F34" s="2" t="s">
        <v>4646</v>
      </c>
      <c r="G34">
        <v>3</v>
      </c>
      <c r="N34" s="2" t="s">
        <v>4646</v>
      </c>
      <c r="O34">
        <f t="shared" si="0"/>
        <v>3</v>
      </c>
    </row>
    <row r="35" spans="1:15" x14ac:dyDescent="0.3">
      <c r="A35" t="s">
        <v>104</v>
      </c>
      <c r="B35" t="s">
        <v>16</v>
      </c>
      <c r="C35">
        <v>6.8</v>
      </c>
      <c r="F35" s="2" t="s">
        <v>7381</v>
      </c>
      <c r="G35">
        <v>1</v>
      </c>
      <c r="N35" s="2" t="s">
        <v>7381</v>
      </c>
      <c r="O35">
        <f t="shared" si="0"/>
        <v>1</v>
      </c>
    </row>
    <row r="36" spans="1:15" x14ac:dyDescent="0.3">
      <c r="A36" t="s">
        <v>109</v>
      </c>
      <c r="B36" t="s">
        <v>16</v>
      </c>
      <c r="C36">
        <v>7.3</v>
      </c>
      <c r="F36" s="2" t="s">
        <v>6778</v>
      </c>
      <c r="G36">
        <v>2</v>
      </c>
      <c r="N36" s="2" t="s">
        <v>6778</v>
      </c>
      <c r="O36">
        <f t="shared" si="0"/>
        <v>2</v>
      </c>
    </row>
    <row r="37" spans="1:15" x14ac:dyDescent="0.3">
      <c r="A37" t="s">
        <v>112</v>
      </c>
      <c r="B37" t="s">
        <v>16</v>
      </c>
      <c r="C37">
        <v>6</v>
      </c>
      <c r="F37" s="2" t="s">
        <v>8387</v>
      </c>
      <c r="G37">
        <v>4319</v>
      </c>
      <c r="N37" t="s">
        <v>8402</v>
      </c>
      <c r="O37">
        <f>SUM(O2:O36)</f>
        <v>4319</v>
      </c>
    </row>
    <row r="38" spans="1:15" x14ac:dyDescent="0.3">
      <c r="A38" t="s">
        <v>113</v>
      </c>
      <c r="B38" t="s">
        <v>16</v>
      </c>
      <c r="C38">
        <v>5.7</v>
      </c>
    </row>
    <row r="39" spans="1:15" x14ac:dyDescent="0.3">
      <c r="A39" t="s">
        <v>114</v>
      </c>
      <c r="B39" t="s">
        <v>16</v>
      </c>
      <c r="C39">
        <v>6.4</v>
      </c>
    </row>
    <row r="40" spans="1:15" x14ac:dyDescent="0.3">
      <c r="A40" t="s">
        <v>115</v>
      </c>
      <c r="B40" t="s">
        <v>16</v>
      </c>
      <c r="C40">
        <v>6.7</v>
      </c>
    </row>
    <row r="41" spans="1:15" x14ac:dyDescent="0.3">
      <c r="A41" t="s">
        <v>117</v>
      </c>
      <c r="B41" t="s">
        <v>16</v>
      </c>
      <c r="C41">
        <v>6.8</v>
      </c>
      <c r="G41" t="s">
        <v>8389</v>
      </c>
      <c r="H41" t="s">
        <v>8390</v>
      </c>
      <c r="I41" t="s">
        <v>8395</v>
      </c>
    </row>
    <row r="42" spans="1:15" x14ac:dyDescent="0.3">
      <c r="A42" t="s">
        <v>120</v>
      </c>
      <c r="B42" t="s">
        <v>16</v>
      </c>
      <c r="C42">
        <v>6.3</v>
      </c>
      <c r="F42" s="2" t="s">
        <v>817</v>
      </c>
      <c r="G42">
        <f>AVERAGEIF($B$2:$B$4320,F42,$C$2:$C$4320)</f>
        <v>6.95</v>
      </c>
      <c r="H42">
        <f>MEDIAN($B$2:$B$4320,F42,$C$2:$C$4320)</f>
        <v>6.5</v>
      </c>
      <c r="I42">
        <f t="shared" ref="I42:I76" si="1">STDEV(B:B,F42,C:C)</f>
        <v>1.1046404150551548</v>
      </c>
    </row>
    <row r="43" spans="1:15" x14ac:dyDescent="0.3">
      <c r="A43" t="s">
        <v>122</v>
      </c>
      <c r="B43" t="s">
        <v>16</v>
      </c>
      <c r="C43">
        <v>5.6</v>
      </c>
      <c r="F43" s="2" t="s">
        <v>5595</v>
      </c>
      <c r="G43">
        <f t="shared" ref="G43:G76" si="2">AVERAGEIF($B$2:$B$4320,F43,$C$2:$C$4320)</f>
        <v>7.65</v>
      </c>
      <c r="H43">
        <f t="shared" ref="H43:H76" si="3">MEDIAN($B$2:$B$4320,F43,$C$2:$C$4320)</f>
        <v>6.5</v>
      </c>
      <c r="I43">
        <f t="shared" si="1"/>
        <v>1.1046404150551548</v>
      </c>
    </row>
    <row r="44" spans="1:15" x14ac:dyDescent="0.3">
      <c r="A44" t="s">
        <v>125</v>
      </c>
      <c r="B44" t="s">
        <v>16</v>
      </c>
      <c r="C44">
        <v>8.3000000000000007</v>
      </c>
      <c r="F44" s="2" t="s">
        <v>3300</v>
      </c>
      <c r="G44">
        <f t="shared" si="2"/>
        <v>7.1</v>
      </c>
      <c r="H44">
        <f t="shared" si="3"/>
        <v>6.5</v>
      </c>
      <c r="I44">
        <f t="shared" si="1"/>
        <v>1.1046404150551548</v>
      </c>
    </row>
    <row r="45" spans="1:15" x14ac:dyDescent="0.3">
      <c r="A45" t="s">
        <v>127</v>
      </c>
      <c r="B45" t="s">
        <v>16</v>
      </c>
      <c r="C45">
        <v>6.6</v>
      </c>
      <c r="F45" s="2" t="s">
        <v>4873</v>
      </c>
      <c r="G45">
        <f t="shared" si="2"/>
        <v>4.3</v>
      </c>
      <c r="H45">
        <f t="shared" si="3"/>
        <v>6.5</v>
      </c>
      <c r="I45">
        <f t="shared" si="1"/>
        <v>1.1046404150551548</v>
      </c>
    </row>
    <row r="46" spans="1:15" x14ac:dyDescent="0.3">
      <c r="A46" t="s">
        <v>130</v>
      </c>
      <c r="B46" t="s">
        <v>16</v>
      </c>
      <c r="C46">
        <v>7.2</v>
      </c>
      <c r="F46" s="2" t="s">
        <v>2573</v>
      </c>
      <c r="G46">
        <f t="shared" si="2"/>
        <v>7.3428571428571425</v>
      </c>
      <c r="H46">
        <f t="shared" si="3"/>
        <v>6.5</v>
      </c>
      <c r="I46">
        <f t="shared" si="1"/>
        <v>1.1046404150551548</v>
      </c>
    </row>
    <row r="47" spans="1:15" x14ac:dyDescent="0.3">
      <c r="A47" t="s">
        <v>132</v>
      </c>
      <c r="B47" t="s">
        <v>16</v>
      </c>
      <c r="C47">
        <v>7</v>
      </c>
      <c r="F47" s="2" t="s">
        <v>6333</v>
      </c>
      <c r="G47">
        <f t="shared" si="2"/>
        <v>7.4</v>
      </c>
      <c r="H47">
        <f t="shared" si="3"/>
        <v>6.5</v>
      </c>
      <c r="I47">
        <f t="shared" si="1"/>
        <v>1.1046404150551548</v>
      </c>
    </row>
    <row r="48" spans="1:15" x14ac:dyDescent="0.3">
      <c r="A48" t="s">
        <v>133</v>
      </c>
      <c r="B48" t="s">
        <v>16</v>
      </c>
      <c r="C48">
        <v>8</v>
      </c>
      <c r="F48" s="2" t="s">
        <v>5533</v>
      </c>
      <c r="G48">
        <f t="shared" si="2"/>
        <v>7.9000000000000012</v>
      </c>
      <c r="H48">
        <f t="shared" si="3"/>
        <v>6.5</v>
      </c>
      <c r="I48">
        <f t="shared" si="1"/>
        <v>1.1046404150551548</v>
      </c>
    </row>
    <row r="49" spans="1:10" x14ac:dyDescent="0.3">
      <c r="A49" t="s">
        <v>135</v>
      </c>
      <c r="B49" t="s">
        <v>16</v>
      </c>
      <c r="C49">
        <v>7.8</v>
      </c>
      <c r="F49" s="2" t="s">
        <v>3897</v>
      </c>
      <c r="G49">
        <f t="shared" si="2"/>
        <v>7.5</v>
      </c>
      <c r="H49">
        <f t="shared" si="3"/>
        <v>6.5</v>
      </c>
      <c r="I49">
        <f t="shared" si="1"/>
        <v>1.1046404150551548</v>
      </c>
    </row>
    <row r="50" spans="1:10" x14ac:dyDescent="0.3">
      <c r="A50" t="s">
        <v>136</v>
      </c>
      <c r="B50" t="s">
        <v>16</v>
      </c>
      <c r="C50">
        <v>6.3</v>
      </c>
      <c r="F50" s="2" t="s">
        <v>3676</v>
      </c>
      <c r="G50">
        <f t="shared" si="2"/>
        <v>7.5666666666666664</v>
      </c>
      <c r="H50">
        <f t="shared" si="3"/>
        <v>6.5</v>
      </c>
      <c r="I50">
        <f t="shared" si="1"/>
        <v>1.1046404150551548</v>
      </c>
    </row>
    <row r="51" spans="1:10" x14ac:dyDescent="0.3">
      <c r="A51" t="s">
        <v>138</v>
      </c>
      <c r="B51" t="s">
        <v>16</v>
      </c>
      <c r="C51">
        <v>7.3</v>
      </c>
      <c r="E51" s="3"/>
      <c r="F51" s="4" t="s">
        <v>16</v>
      </c>
      <c r="G51" s="3">
        <f t="shared" si="2"/>
        <v>6.3915919554155396</v>
      </c>
      <c r="H51" s="3">
        <f t="shared" si="3"/>
        <v>6.5</v>
      </c>
      <c r="I51" s="3">
        <f t="shared" si="1"/>
        <v>1.1046404150551548</v>
      </c>
      <c r="J51" s="3"/>
    </row>
    <row r="52" spans="1:10" x14ac:dyDescent="0.3">
      <c r="A52" t="s">
        <v>141</v>
      </c>
      <c r="B52" t="s">
        <v>16</v>
      </c>
      <c r="C52">
        <v>6.6</v>
      </c>
      <c r="F52" s="2" t="s">
        <v>1594</v>
      </c>
      <c r="G52">
        <f t="shared" si="2"/>
        <v>6.7</v>
      </c>
      <c r="H52">
        <f t="shared" si="3"/>
        <v>6.5</v>
      </c>
      <c r="I52">
        <f t="shared" si="1"/>
        <v>1.1046404150551548</v>
      </c>
    </row>
    <row r="53" spans="1:10" x14ac:dyDescent="0.3">
      <c r="A53" t="s">
        <v>143</v>
      </c>
      <c r="B53" t="s">
        <v>16</v>
      </c>
      <c r="C53">
        <v>7</v>
      </c>
      <c r="F53" s="2" t="s">
        <v>532</v>
      </c>
      <c r="G53">
        <f t="shared" si="2"/>
        <v>7.2849999999999966</v>
      </c>
      <c r="H53">
        <f t="shared" si="3"/>
        <v>6.5</v>
      </c>
      <c r="I53">
        <f t="shared" si="1"/>
        <v>1.1046404150551548</v>
      </c>
    </row>
    <row r="54" spans="1:10" x14ac:dyDescent="0.3">
      <c r="A54" t="s">
        <v>144</v>
      </c>
      <c r="B54" t="s">
        <v>16</v>
      </c>
      <c r="C54">
        <v>6.3</v>
      </c>
      <c r="F54" s="2" t="s">
        <v>3088</v>
      </c>
      <c r="G54">
        <f t="shared" si="2"/>
        <v>7.7636363636363646</v>
      </c>
      <c r="H54">
        <f t="shared" si="3"/>
        <v>6.5</v>
      </c>
      <c r="I54">
        <f t="shared" si="1"/>
        <v>1.1046404150551548</v>
      </c>
    </row>
    <row r="55" spans="1:10" x14ac:dyDescent="0.3">
      <c r="A55" t="s">
        <v>146</v>
      </c>
      <c r="B55" t="s">
        <v>16</v>
      </c>
      <c r="C55">
        <v>6.2</v>
      </c>
      <c r="F55" s="2" t="s">
        <v>4096</v>
      </c>
      <c r="G55">
        <f t="shared" si="2"/>
        <v>7.65</v>
      </c>
      <c r="H55">
        <f t="shared" si="3"/>
        <v>6.5</v>
      </c>
      <c r="I55">
        <f t="shared" si="1"/>
        <v>1.1046404150551548</v>
      </c>
    </row>
    <row r="56" spans="1:10" x14ac:dyDescent="0.3">
      <c r="A56" t="s">
        <v>150</v>
      </c>
      <c r="B56" t="s">
        <v>16</v>
      </c>
      <c r="C56">
        <v>7.2</v>
      </c>
      <c r="F56" s="2" t="s">
        <v>2005</v>
      </c>
      <c r="G56">
        <f t="shared" si="2"/>
        <v>7.2285714285714286</v>
      </c>
      <c r="H56">
        <f t="shared" si="3"/>
        <v>6.5</v>
      </c>
      <c r="I56">
        <f t="shared" si="1"/>
        <v>1.1046404150551548</v>
      </c>
    </row>
    <row r="57" spans="1:10" x14ac:dyDescent="0.3">
      <c r="A57" t="s">
        <v>152</v>
      </c>
      <c r="B57" t="s">
        <v>16</v>
      </c>
      <c r="C57">
        <v>7.5</v>
      </c>
      <c r="F57" s="2" t="s">
        <v>5052</v>
      </c>
      <c r="G57">
        <f t="shared" si="2"/>
        <v>7.1</v>
      </c>
      <c r="H57">
        <f t="shared" si="3"/>
        <v>6.5</v>
      </c>
      <c r="I57">
        <f t="shared" si="1"/>
        <v>1.1046404150551548</v>
      </c>
    </row>
    <row r="58" spans="1:10" x14ac:dyDescent="0.3">
      <c r="A58" t="s">
        <v>154</v>
      </c>
      <c r="B58" t="s">
        <v>16</v>
      </c>
      <c r="C58">
        <v>8.4</v>
      </c>
      <c r="F58" s="2" t="s">
        <v>7481</v>
      </c>
      <c r="G58">
        <f t="shared" si="2"/>
        <v>7.8999999999999995</v>
      </c>
      <c r="H58">
        <f t="shared" si="3"/>
        <v>6.5</v>
      </c>
      <c r="I58">
        <f t="shared" si="1"/>
        <v>1.1046404150551548</v>
      </c>
    </row>
    <row r="59" spans="1:10" x14ac:dyDescent="0.3">
      <c r="A59" t="s">
        <v>157</v>
      </c>
      <c r="B59" t="s">
        <v>16</v>
      </c>
      <c r="C59">
        <v>6.2</v>
      </c>
      <c r="F59" s="2" t="s">
        <v>3444</v>
      </c>
      <c r="G59">
        <f t="shared" si="2"/>
        <v>7.3</v>
      </c>
      <c r="H59">
        <f t="shared" si="3"/>
        <v>6.5</v>
      </c>
      <c r="I59">
        <f t="shared" si="1"/>
        <v>1.1046404150551548</v>
      </c>
    </row>
    <row r="60" spans="1:10" x14ac:dyDescent="0.3">
      <c r="A60" t="s">
        <v>159</v>
      </c>
      <c r="B60" t="s">
        <v>16</v>
      </c>
      <c r="C60">
        <v>5.8</v>
      </c>
      <c r="F60" s="2" t="s">
        <v>248</v>
      </c>
      <c r="G60">
        <f t="shared" si="2"/>
        <v>7.2923076923076913</v>
      </c>
      <c r="H60">
        <f t="shared" si="3"/>
        <v>6.5</v>
      </c>
      <c r="I60">
        <f t="shared" si="1"/>
        <v>1.1046404150551548</v>
      </c>
    </row>
    <row r="61" spans="1:10" x14ac:dyDescent="0.3">
      <c r="A61" t="s">
        <v>163</v>
      </c>
      <c r="B61" t="s">
        <v>16</v>
      </c>
      <c r="C61">
        <v>6.8</v>
      </c>
      <c r="F61" s="2" t="s">
        <v>2450</v>
      </c>
      <c r="G61">
        <f t="shared" si="2"/>
        <v>6</v>
      </c>
      <c r="H61">
        <f t="shared" si="3"/>
        <v>6.5</v>
      </c>
      <c r="I61">
        <f t="shared" si="1"/>
        <v>1.1046404150551548</v>
      </c>
    </row>
    <row r="62" spans="1:10" x14ac:dyDescent="0.3">
      <c r="A62" t="s">
        <v>165</v>
      </c>
      <c r="B62" t="s">
        <v>16</v>
      </c>
      <c r="C62">
        <v>5.4</v>
      </c>
      <c r="F62" s="2" t="s">
        <v>4444</v>
      </c>
      <c r="G62">
        <f t="shared" si="2"/>
        <v>7.7</v>
      </c>
      <c r="H62">
        <f t="shared" si="3"/>
        <v>6.5</v>
      </c>
      <c r="I62">
        <f t="shared" si="1"/>
        <v>1.1046404150551548</v>
      </c>
    </row>
    <row r="63" spans="1:10" x14ac:dyDescent="0.3">
      <c r="A63" t="s">
        <v>166</v>
      </c>
      <c r="B63" t="s">
        <v>16</v>
      </c>
      <c r="C63">
        <v>6.6</v>
      </c>
      <c r="F63" s="2" t="s">
        <v>719</v>
      </c>
      <c r="G63">
        <f t="shared" si="2"/>
        <v>7.022222222222223</v>
      </c>
      <c r="H63">
        <f t="shared" si="3"/>
        <v>6.5</v>
      </c>
      <c r="I63">
        <f t="shared" si="1"/>
        <v>1.1046404150551548</v>
      </c>
    </row>
    <row r="64" spans="1:10" x14ac:dyDescent="0.3">
      <c r="A64" t="s">
        <v>167</v>
      </c>
      <c r="B64" t="s">
        <v>16</v>
      </c>
      <c r="C64">
        <v>6.9</v>
      </c>
      <c r="F64" s="2" t="s">
        <v>2306</v>
      </c>
      <c r="G64">
        <f t="shared" si="2"/>
        <v>7.8</v>
      </c>
      <c r="H64">
        <f t="shared" si="3"/>
        <v>6.5</v>
      </c>
      <c r="I64">
        <f t="shared" si="1"/>
        <v>1.1046404150551548</v>
      </c>
    </row>
    <row r="65" spans="1:9" x14ac:dyDescent="0.3">
      <c r="A65" t="s">
        <v>168</v>
      </c>
      <c r="B65" t="s">
        <v>16</v>
      </c>
      <c r="C65">
        <v>7.3</v>
      </c>
      <c r="F65" s="2" t="s">
        <v>4186</v>
      </c>
      <c r="G65">
        <f t="shared" si="2"/>
        <v>7.3</v>
      </c>
      <c r="H65">
        <f t="shared" si="3"/>
        <v>6.5</v>
      </c>
      <c r="I65">
        <f t="shared" si="1"/>
        <v>1.1046404150551548</v>
      </c>
    </row>
    <row r="66" spans="1:9" x14ac:dyDescent="0.3">
      <c r="A66" t="s">
        <v>170</v>
      </c>
      <c r="B66" t="s">
        <v>16</v>
      </c>
      <c r="C66">
        <v>9</v>
      </c>
      <c r="F66" s="2" t="s">
        <v>4883</v>
      </c>
      <c r="G66">
        <f t="shared" si="2"/>
        <v>7.95</v>
      </c>
      <c r="H66">
        <f t="shared" si="3"/>
        <v>6.5</v>
      </c>
      <c r="I66">
        <f t="shared" si="1"/>
        <v>1.1046404150551548</v>
      </c>
    </row>
    <row r="67" spans="1:9" x14ac:dyDescent="0.3">
      <c r="A67" t="s">
        <v>173</v>
      </c>
      <c r="B67" t="s">
        <v>16</v>
      </c>
      <c r="C67">
        <v>8.3000000000000007</v>
      </c>
      <c r="F67" s="2" t="s">
        <v>6121</v>
      </c>
      <c r="G67">
        <f t="shared" si="2"/>
        <v>7.15</v>
      </c>
      <c r="H67">
        <f t="shared" si="3"/>
        <v>6.5</v>
      </c>
      <c r="I67">
        <f t="shared" si="1"/>
        <v>1.1046404150551548</v>
      </c>
    </row>
    <row r="68" spans="1:9" x14ac:dyDescent="0.3">
      <c r="A68" t="s">
        <v>176</v>
      </c>
      <c r="B68" t="s">
        <v>16</v>
      </c>
      <c r="C68">
        <v>6.5</v>
      </c>
      <c r="F68" s="2" t="s">
        <v>7690</v>
      </c>
      <c r="G68">
        <f t="shared" si="2"/>
        <v>8.1333333333333329</v>
      </c>
      <c r="H68">
        <f t="shared" si="3"/>
        <v>6.5</v>
      </c>
      <c r="I68">
        <f t="shared" si="1"/>
        <v>1.1046404150551548</v>
      </c>
    </row>
    <row r="69" spans="1:9" x14ac:dyDescent="0.3">
      <c r="A69" t="s">
        <v>177</v>
      </c>
      <c r="B69" t="s">
        <v>16</v>
      </c>
      <c r="C69">
        <v>7.9</v>
      </c>
      <c r="F69" s="2" t="s">
        <v>5090</v>
      </c>
      <c r="G69">
        <f t="shared" si="2"/>
        <v>7.7166666666666659</v>
      </c>
      <c r="H69">
        <f t="shared" si="3"/>
        <v>6.5</v>
      </c>
      <c r="I69">
        <f t="shared" si="1"/>
        <v>1.1046404150551548</v>
      </c>
    </row>
    <row r="70" spans="1:9" x14ac:dyDescent="0.3">
      <c r="A70" t="s">
        <v>180</v>
      </c>
      <c r="B70" t="s">
        <v>16</v>
      </c>
      <c r="C70">
        <v>7.5</v>
      </c>
      <c r="F70" s="2" t="s">
        <v>7683</v>
      </c>
      <c r="G70">
        <f t="shared" si="2"/>
        <v>7.9</v>
      </c>
      <c r="H70">
        <f t="shared" si="3"/>
        <v>6.5</v>
      </c>
      <c r="I70">
        <f t="shared" si="1"/>
        <v>1.1046404150551548</v>
      </c>
    </row>
    <row r="71" spans="1:9" x14ac:dyDescent="0.3">
      <c r="A71" t="s">
        <v>182</v>
      </c>
      <c r="B71" t="s">
        <v>16</v>
      </c>
      <c r="C71">
        <v>4.8</v>
      </c>
      <c r="F71" s="2" t="s">
        <v>2018</v>
      </c>
      <c r="G71">
        <f t="shared" si="2"/>
        <v>6.36</v>
      </c>
      <c r="H71">
        <f t="shared" si="3"/>
        <v>6.5</v>
      </c>
      <c r="I71">
        <f t="shared" si="1"/>
        <v>1.1046404150551548</v>
      </c>
    </row>
    <row r="72" spans="1:9" x14ac:dyDescent="0.3">
      <c r="A72" t="s">
        <v>185</v>
      </c>
      <c r="B72" t="s">
        <v>16</v>
      </c>
      <c r="C72">
        <v>5.2</v>
      </c>
      <c r="F72" s="2" t="s">
        <v>1010</v>
      </c>
      <c r="G72">
        <f t="shared" si="2"/>
        <v>6.9612903225806457</v>
      </c>
      <c r="H72">
        <f t="shared" si="3"/>
        <v>6.5</v>
      </c>
      <c r="I72">
        <f t="shared" si="1"/>
        <v>1.1046404150551548</v>
      </c>
    </row>
    <row r="73" spans="1:9" x14ac:dyDescent="0.3">
      <c r="A73" t="s">
        <v>188</v>
      </c>
      <c r="B73" t="s">
        <v>16</v>
      </c>
      <c r="C73">
        <v>6.9</v>
      </c>
      <c r="F73" s="2" t="s">
        <v>4364</v>
      </c>
      <c r="G73">
        <f t="shared" si="2"/>
        <v>8.1999999999999993</v>
      </c>
      <c r="H73">
        <f t="shared" si="3"/>
        <v>6.5</v>
      </c>
      <c r="I73">
        <f t="shared" si="1"/>
        <v>1.1046404150551548</v>
      </c>
    </row>
    <row r="74" spans="1:9" x14ac:dyDescent="0.3">
      <c r="A74" t="s">
        <v>191</v>
      </c>
      <c r="B74" t="s">
        <v>16</v>
      </c>
      <c r="C74">
        <v>5.4</v>
      </c>
      <c r="F74" s="2" t="s">
        <v>4646</v>
      </c>
      <c r="G74">
        <f t="shared" si="2"/>
        <v>6.6333333333333329</v>
      </c>
      <c r="H74">
        <f t="shared" si="3"/>
        <v>6.5</v>
      </c>
      <c r="I74">
        <f t="shared" si="1"/>
        <v>1.1046404150551548</v>
      </c>
    </row>
    <row r="75" spans="1:9" x14ac:dyDescent="0.3">
      <c r="A75" t="s">
        <v>193</v>
      </c>
      <c r="B75" t="s">
        <v>16</v>
      </c>
      <c r="C75">
        <v>7.9</v>
      </c>
      <c r="F75" s="2" t="s">
        <v>7381</v>
      </c>
      <c r="G75">
        <f t="shared" si="2"/>
        <v>7.4</v>
      </c>
      <c r="H75">
        <f t="shared" si="3"/>
        <v>6.5</v>
      </c>
      <c r="I75">
        <f t="shared" si="1"/>
        <v>1.1046404150551548</v>
      </c>
    </row>
    <row r="76" spans="1:9" x14ac:dyDescent="0.3">
      <c r="A76" t="s">
        <v>195</v>
      </c>
      <c r="B76" t="s">
        <v>16</v>
      </c>
      <c r="C76">
        <v>6.1</v>
      </c>
      <c r="F76" s="2" t="s">
        <v>6778</v>
      </c>
      <c r="G76">
        <f t="shared" si="2"/>
        <v>7.1</v>
      </c>
      <c r="H76">
        <f t="shared" si="3"/>
        <v>6.5</v>
      </c>
      <c r="I76">
        <f t="shared" si="1"/>
        <v>1.1046404150551548</v>
      </c>
    </row>
    <row r="77" spans="1:9" x14ac:dyDescent="0.3">
      <c r="A77" t="s">
        <v>197</v>
      </c>
      <c r="B77" t="s">
        <v>16</v>
      </c>
      <c r="C77">
        <v>5.8</v>
      </c>
    </row>
    <row r="78" spans="1:9" x14ac:dyDescent="0.3">
      <c r="A78" t="s">
        <v>199</v>
      </c>
      <c r="B78" t="s">
        <v>16</v>
      </c>
      <c r="C78">
        <v>8.3000000000000007</v>
      </c>
    </row>
    <row r="79" spans="1:9" x14ac:dyDescent="0.3">
      <c r="A79" t="s">
        <v>201</v>
      </c>
      <c r="B79" t="s">
        <v>16</v>
      </c>
      <c r="C79">
        <v>7.8</v>
      </c>
    </row>
    <row r="80" spans="1:9" x14ac:dyDescent="0.3">
      <c r="A80" t="s">
        <v>202</v>
      </c>
      <c r="B80" t="s">
        <v>16</v>
      </c>
      <c r="C80">
        <v>7</v>
      </c>
    </row>
    <row r="81" spans="1:3" x14ac:dyDescent="0.3">
      <c r="A81" t="s">
        <v>205</v>
      </c>
      <c r="B81" t="s">
        <v>16</v>
      </c>
      <c r="C81">
        <v>6.1</v>
      </c>
    </row>
    <row r="82" spans="1:3" x14ac:dyDescent="0.3">
      <c r="A82" t="s">
        <v>209</v>
      </c>
      <c r="B82" t="s">
        <v>16</v>
      </c>
      <c r="C82">
        <v>7</v>
      </c>
    </row>
    <row r="83" spans="1:3" x14ac:dyDescent="0.3">
      <c r="A83" t="s">
        <v>212</v>
      </c>
      <c r="B83" t="s">
        <v>16</v>
      </c>
      <c r="C83">
        <v>7.6</v>
      </c>
    </row>
    <row r="84" spans="1:3" x14ac:dyDescent="0.3">
      <c r="A84" t="s">
        <v>219</v>
      </c>
      <c r="B84" t="s">
        <v>16</v>
      </c>
      <c r="C84">
        <v>6.3</v>
      </c>
    </row>
    <row r="85" spans="1:3" x14ac:dyDescent="0.3">
      <c r="A85" t="s">
        <v>220</v>
      </c>
      <c r="B85" t="s">
        <v>16</v>
      </c>
      <c r="C85">
        <v>7.8</v>
      </c>
    </row>
    <row r="86" spans="1:3" x14ac:dyDescent="0.3">
      <c r="A86" t="s">
        <v>222</v>
      </c>
      <c r="B86" t="s">
        <v>16</v>
      </c>
      <c r="C86">
        <v>6.4</v>
      </c>
    </row>
    <row r="87" spans="1:3" x14ac:dyDescent="0.3">
      <c r="A87" t="s">
        <v>225</v>
      </c>
      <c r="B87" t="s">
        <v>16</v>
      </c>
      <c r="C87">
        <v>6.5</v>
      </c>
    </row>
    <row r="88" spans="1:3" x14ac:dyDescent="0.3">
      <c r="A88" t="s">
        <v>228</v>
      </c>
      <c r="B88" t="s">
        <v>16</v>
      </c>
      <c r="C88">
        <v>7.9</v>
      </c>
    </row>
    <row r="89" spans="1:3" x14ac:dyDescent="0.3">
      <c r="A89" t="s">
        <v>231</v>
      </c>
      <c r="B89" t="s">
        <v>16</v>
      </c>
      <c r="C89">
        <v>7.8</v>
      </c>
    </row>
    <row r="90" spans="1:3" x14ac:dyDescent="0.3">
      <c r="A90" t="s">
        <v>233</v>
      </c>
      <c r="B90" t="s">
        <v>16</v>
      </c>
      <c r="C90">
        <v>6.6</v>
      </c>
    </row>
    <row r="91" spans="1:3" x14ac:dyDescent="0.3">
      <c r="A91" t="s">
        <v>234</v>
      </c>
      <c r="B91" t="s">
        <v>16</v>
      </c>
      <c r="C91">
        <v>5.5</v>
      </c>
    </row>
    <row r="92" spans="1:3" x14ac:dyDescent="0.3">
      <c r="A92" t="s">
        <v>236</v>
      </c>
      <c r="B92" t="s">
        <v>16</v>
      </c>
      <c r="C92">
        <v>8.1999999999999993</v>
      </c>
    </row>
    <row r="93" spans="1:3" x14ac:dyDescent="0.3">
      <c r="A93" t="s">
        <v>239</v>
      </c>
      <c r="B93" t="s">
        <v>16</v>
      </c>
      <c r="C93">
        <v>6.4</v>
      </c>
    </row>
    <row r="94" spans="1:3" x14ac:dyDescent="0.3">
      <c r="A94" t="s">
        <v>241</v>
      </c>
      <c r="B94" t="s">
        <v>16</v>
      </c>
      <c r="C94">
        <v>8.1</v>
      </c>
    </row>
    <row r="95" spans="1:3" x14ac:dyDescent="0.3">
      <c r="A95" t="s">
        <v>243</v>
      </c>
      <c r="B95" t="s">
        <v>16</v>
      </c>
      <c r="C95">
        <v>8.6</v>
      </c>
    </row>
    <row r="96" spans="1:3" x14ac:dyDescent="0.3">
      <c r="A96" t="s">
        <v>244</v>
      </c>
      <c r="B96" t="s">
        <v>16</v>
      </c>
      <c r="C96">
        <v>8.8000000000000007</v>
      </c>
    </row>
    <row r="97" spans="1:3" x14ac:dyDescent="0.3">
      <c r="A97" t="s">
        <v>250</v>
      </c>
      <c r="B97" t="s">
        <v>16</v>
      </c>
      <c r="C97">
        <v>7.9</v>
      </c>
    </row>
    <row r="98" spans="1:3" x14ac:dyDescent="0.3">
      <c r="A98" t="s">
        <v>251</v>
      </c>
      <c r="B98" t="s">
        <v>16</v>
      </c>
      <c r="C98">
        <v>6.7</v>
      </c>
    </row>
    <row r="99" spans="1:3" x14ac:dyDescent="0.3">
      <c r="A99" t="s">
        <v>254</v>
      </c>
      <c r="B99" t="s">
        <v>16</v>
      </c>
      <c r="C99">
        <v>7.8</v>
      </c>
    </row>
    <row r="100" spans="1:3" x14ac:dyDescent="0.3">
      <c r="A100" t="s">
        <v>256</v>
      </c>
      <c r="B100" t="s">
        <v>16</v>
      </c>
      <c r="C100">
        <v>7.8</v>
      </c>
    </row>
    <row r="101" spans="1:3" x14ac:dyDescent="0.3">
      <c r="A101" t="s">
        <v>259</v>
      </c>
      <c r="B101" t="s">
        <v>16</v>
      </c>
      <c r="C101">
        <v>6.6</v>
      </c>
    </row>
    <row r="102" spans="1:3" x14ac:dyDescent="0.3">
      <c r="A102" t="s">
        <v>261</v>
      </c>
      <c r="B102" t="s">
        <v>16</v>
      </c>
      <c r="C102">
        <v>6.1</v>
      </c>
    </row>
    <row r="103" spans="1:3" x14ac:dyDescent="0.3">
      <c r="A103" t="s">
        <v>264</v>
      </c>
      <c r="B103" t="s">
        <v>16</v>
      </c>
      <c r="C103">
        <v>5.6</v>
      </c>
    </row>
    <row r="104" spans="1:3" x14ac:dyDescent="0.3">
      <c r="A104" t="s">
        <v>266</v>
      </c>
      <c r="B104" t="s">
        <v>16</v>
      </c>
      <c r="C104">
        <v>6.4</v>
      </c>
    </row>
    <row r="105" spans="1:3" x14ac:dyDescent="0.3">
      <c r="A105" t="s">
        <v>268</v>
      </c>
      <c r="B105" t="s">
        <v>16</v>
      </c>
      <c r="C105">
        <v>6.1</v>
      </c>
    </row>
    <row r="106" spans="1:3" x14ac:dyDescent="0.3">
      <c r="A106" t="s">
        <v>270</v>
      </c>
      <c r="B106" t="s">
        <v>16</v>
      </c>
      <c r="C106">
        <v>7.3</v>
      </c>
    </row>
    <row r="107" spans="1:3" x14ac:dyDescent="0.3">
      <c r="A107" t="s">
        <v>272</v>
      </c>
      <c r="B107" t="s">
        <v>16</v>
      </c>
      <c r="C107">
        <v>6.6</v>
      </c>
    </row>
    <row r="108" spans="1:3" x14ac:dyDescent="0.3">
      <c r="A108" t="s">
        <v>274</v>
      </c>
      <c r="B108" t="s">
        <v>16</v>
      </c>
      <c r="C108">
        <v>6.3</v>
      </c>
    </row>
    <row r="109" spans="1:3" x14ac:dyDescent="0.3">
      <c r="A109" t="s">
        <v>276</v>
      </c>
      <c r="B109" t="s">
        <v>16</v>
      </c>
      <c r="C109">
        <v>6.1</v>
      </c>
    </row>
    <row r="110" spans="1:3" x14ac:dyDescent="0.3">
      <c r="A110" t="s">
        <v>278</v>
      </c>
      <c r="B110" t="s">
        <v>16</v>
      </c>
      <c r="C110">
        <v>7.1</v>
      </c>
    </row>
    <row r="111" spans="1:3" x14ac:dyDescent="0.3">
      <c r="A111" t="s">
        <v>281</v>
      </c>
      <c r="B111" t="s">
        <v>16</v>
      </c>
      <c r="C111">
        <v>5.5</v>
      </c>
    </row>
    <row r="112" spans="1:3" x14ac:dyDescent="0.3">
      <c r="A112" t="s">
        <v>283</v>
      </c>
      <c r="B112" t="s">
        <v>16</v>
      </c>
      <c r="C112">
        <v>7.5</v>
      </c>
    </row>
    <row r="113" spans="1:3" x14ac:dyDescent="0.3">
      <c r="A113" t="s">
        <v>284</v>
      </c>
      <c r="B113" t="s">
        <v>16</v>
      </c>
      <c r="C113">
        <v>7.6</v>
      </c>
    </row>
    <row r="114" spans="1:3" x14ac:dyDescent="0.3">
      <c r="A114" t="s">
        <v>286</v>
      </c>
      <c r="B114" t="s">
        <v>16</v>
      </c>
      <c r="C114">
        <v>6.4</v>
      </c>
    </row>
    <row r="115" spans="1:3" x14ac:dyDescent="0.3">
      <c r="A115" t="s">
        <v>288</v>
      </c>
      <c r="B115" t="s">
        <v>16</v>
      </c>
      <c r="C115">
        <v>7.2</v>
      </c>
    </row>
    <row r="116" spans="1:3" x14ac:dyDescent="0.3">
      <c r="A116" t="s">
        <v>290</v>
      </c>
      <c r="B116" t="s">
        <v>16</v>
      </c>
      <c r="C116">
        <v>6.7</v>
      </c>
    </row>
    <row r="117" spans="1:3" x14ac:dyDescent="0.3">
      <c r="A117" t="s">
        <v>292</v>
      </c>
      <c r="B117" t="s">
        <v>16</v>
      </c>
      <c r="C117">
        <v>8</v>
      </c>
    </row>
    <row r="118" spans="1:3" x14ac:dyDescent="0.3">
      <c r="A118" t="s">
        <v>293</v>
      </c>
      <c r="B118" t="s">
        <v>16</v>
      </c>
      <c r="C118">
        <v>8.3000000000000007</v>
      </c>
    </row>
    <row r="119" spans="1:3" x14ac:dyDescent="0.3">
      <c r="A119" t="s">
        <v>296</v>
      </c>
      <c r="B119" t="s">
        <v>16</v>
      </c>
      <c r="C119">
        <v>6.7</v>
      </c>
    </row>
    <row r="120" spans="1:3" x14ac:dyDescent="0.3">
      <c r="A120" t="s">
        <v>298</v>
      </c>
      <c r="B120" t="s">
        <v>16</v>
      </c>
      <c r="C120">
        <v>5.9</v>
      </c>
    </row>
    <row r="121" spans="1:3" x14ac:dyDescent="0.3">
      <c r="A121" t="s">
        <v>300</v>
      </c>
      <c r="B121" t="s">
        <v>16</v>
      </c>
      <c r="C121">
        <v>6.7</v>
      </c>
    </row>
    <row r="122" spans="1:3" x14ac:dyDescent="0.3">
      <c r="A122" t="s">
        <v>301</v>
      </c>
      <c r="B122" t="s">
        <v>16</v>
      </c>
      <c r="C122">
        <v>6.7</v>
      </c>
    </row>
    <row r="123" spans="1:3" x14ac:dyDescent="0.3">
      <c r="A123" t="s">
        <v>304</v>
      </c>
      <c r="B123" t="s">
        <v>16</v>
      </c>
      <c r="C123">
        <v>7.6</v>
      </c>
    </row>
    <row r="124" spans="1:3" x14ac:dyDescent="0.3">
      <c r="A124" t="s">
        <v>305</v>
      </c>
      <c r="B124" t="s">
        <v>16</v>
      </c>
      <c r="C124">
        <v>7.2</v>
      </c>
    </row>
    <row r="125" spans="1:3" x14ac:dyDescent="0.3">
      <c r="A125" t="s">
        <v>306</v>
      </c>
      <c r="B125" t="s">
        <v>16</v>
      </c>
      <c r="C125">
        <v>7.1</v>
      </c>
    </row>
    <row r="126" spans="1:3" x14ac:dyDescent="0.3">
      <c r="A126" t="s">
        <v>308</v>
      </c>
      <c r="B126" t="s">
        <v>16</v>
      </c>
      <c r="C126">
        <v>8.1</v>
      </c>
    </row>
    <row r="127" spans="1:3" x14ac:dyDescent="0.3">
      <c r="A127" t="s">
        <v>311</v>
      </c>
      <c r="B127" t="s">
        <v>16</v>
      </c>
      <c r="C127">
        <v>6.7</v>
      </c>
    </row>
    <row r="128" spans="1:3" x14ac:dyDescent="0.3">
      <c r="A128" t="s">
        <v>313</v>
      </c>
      <c r="B128" t="s">
        <v>16</v>
      </c>
      <c r="C128">
        <v>7</v>
      </c>
    </row>
    <row r="129" spans="1:3" x14ac:dyDescent="0.3">
      <c r="A129" t="s">
        <v>316</v>
      </c>
      <c r="B129" t="s">
        <v>16</v>
      </c>
      <c r="C129">
        <v>6.9</v>
      </c>
    </row>
    <row r="130" spans="1:3" x14ac:dyDescent="0.3">
      <c r="A130" t="s">
        <v>319</v>
      </c>
      <c r="B130" t="s">
        <v>16</v>
      </c>
      <c r="C130">
        <v>5.0999999999999996</v>
      </c>
    </row>
    <row r="131" spans="1:3" x14ac:dyDescent="0.3">
      <c r="A131" t="s">
        <v>321</v>
      </c>
      <c r="B131" t="s">
        <v>16</v>
      </c>
      <c r="C131">
        <v>5.8</v>
      </c>
    </row>
    <row r="132" spans="1:3" x14ac:dyDescent="0.3">
      <c r="A132" t="s">
        <v>323</v>
      </c>
      <c r="B132" t="s">
        <v>16</v>
      </c>
      <c r="C132">
        <v>6.2</v>
      </c>
    </row>
    <row r="133" spans="1:3" x14ac:dyDescent="0.3">
      <c r="A133" t="s">
        <v>325</v>
      </c>
      <c r="B133" t="s">
        <v>16</v>
      </c>
      <c r="C133">
        <v>7.4</v>
      </c>
    </row>
    <row r="134" spans="1:3" x14ac:dyDescent="0.3">
      <c r="A134" t="s">
        <v>329</v>
      </c>
      <c r="B134" t="s">
        <v>16</v>
      </c>
      <c r="C134">
        <v>5.8</v>
      </c>
    </row>
    <row r="135" spans="1:3" x14ac:dyDescent="0.3">
      <c r="A135" t="s">
        <v>166</v>
      </c>
      <c r="B135" t="s">
        <v>16</v>
      </c>
      <c r="C135">
        <v>6.6</v>
      </c>
    </row>
    <row r="136" spans="1:3" x14ac:dyDescent="0.3">
      <c r="A136" t="s">
        <v>331</v>
      </c>
      <c r="B136" t="s">
        <v>16</v>
      </c>
      <c r="C136">
        <v>6.2</v>
      </c>
    </row>
    <row r="137" spans="1:3" x14ac:dyDescent="0.3">
      <c r="A137" t="s">
        <v>333</v>
      </c>
      <c r="B137" t="s">
        <v>16</v>
      </c>
      <c r="C137">
        <v>7.3</v>
      </c>
    </row>
    <row r="138" spans="1:3" x14ac:dyDescent="0.3">
      <c r="A138" t="s">
        <v>335</v>
      </c>
      <c r="B138" t="s">
        <v>16</v>
      </c>
      <c r="C138">
        <v>4.2</v>
      </c>
    </row>
    <row r="139" spans="1:3" x14ac:dyDescent="0.3">
      <c r="A139" t="s">
        <v>336</v>
      </c>
      <c r="B139" t="s">
        <v>16</v>
      </c>
      <c r="C139">
        <v>6.9</v>
      </c>
    </row>
    <row r="140" spans="1:3" x14ac:dyDescent="0.3">
      <c r="A140" t="s">
        <v>338</v>
      </c>
      <c r="B140" t="s">
        <v>16</v>
      </c>
      <c r="C140">
        <v>6.4</v>
      </c>
    </row>
    <row r="141" spans="1:3" x14ac:dyDescent="0.3">
      <c r="A141" t="s">
        <v>340</v>
      </c>
      <c r="B141" t="s">
        <v>16</v>
      </c>
      <c r="C141">
        <v>5.4</v>
      </c>
    </row>
    <row r="142" spans="1:3" x14ac:dyDescent="0.3">
      <c r="A142" t="s">
        <v>342</v>
      </c>
      <c r="B142" t="s">
        <v>16</v>
      </c>
      <c r="C142">
        <v>6.7</v>
      </c>
    </row>
    <row r="143" spans="1:3" x14ac:dyDescent="0.3">
      <c r="A143" t="s">
        <v>344</v>
      </c>
      <c r="B143" t="s">
        <v>16</v>
      </c>
      <c r="C143">
        <v>5.8</v>
      </c>
    </row>
    <row r="144" spans="1:3" x14ac:dyDescent="0.3">
      <c r="A144" t="s">
        <v>346</v>
      </c>
      <c r="B144" t="s">
        <v>16</v>
      </c>
      <c r="C144">
        <v>6.9</v>
      </c>
    </row>
    <row r="145" spans="1:3" x14ac:dyDescent="0.3">
      <c r="A145" t="s">
        <v>348</v>
      </c>
      <c r="B145" t="s">
        <v>16</v>
      </c>
      <c r="C145">
        <v>7.2</v>
      </c>
    </row>
    <row r="146" spans="1:3" x14ac:dyDescent="0.3">
      <c r="A146" t="s">
        <v>349</v>
      </c>
      <c r="B146" t="s">
        <v>16</v>
      </c>
      <c r="C146">
        <v>6.9</v>
      </c>
    </row>
    <row r="147" spans="1:3" x14ac:dyDescent="0.3">
      <c r="A147" t="s">
        <v>351</v>
      </c>
      <c r="B147" t="s">
        <v>16</v>
      </c>
      <c r="C147">
        <v>6.1</v>
      </c>
    </row>
    <row r="148" spans="1:3" x14ac:dyDescent="0.3">
      <c r="A148" t="s">
        <v>354</v>
      </c>
      <c r="B148" t="s">
        <v>16</v>
      </c>
      <c r="C148">
        <v>5.5</v>
      </c>
    </row>
    <row r="149" spans="1:3" x14ac:dyDescent="0.3">
      <c r="A149" t="s">
        <v>355</v>
      </c>
      <c r="B149" t="s">
        <v>16</v>
      </c>
      <c r="C149">
        <v>6.6</v>
      </c>
    </row>
    <row r="150" spans="1:3" x14ac:dyDescent="0.3">
      <c r="A150" t="s">
        <v>357</v>
      </c>
      <c r="B150" t="s">
        <v>16</v>
      </c>
      <c r="C150">
        <v>6.1</v>
      </c>
    </row>
    <row r="151" spans="1:3" x14ac:dyDescent="0.3">
      <c r="A151" t="s">
        <v>359</v>
      </c>
      <c r="B151" t="s">
        <v>16</v>
      </c>
      <c r="C151">
        <v>6.3</v>
      </c>
    </row>
    <row r="152" spans="1:3" x14ac:dyDescent="0.3">
      <c r="A152" t="s">
        <v>361</v>
      </c>
      <c r="B152" t="s">
        <v>16</v>
      </c>
      <c r="C152">
        <v>7.2</v>
      </c>
    </row>
    <row r="153" spans="1:3" x14ac:dyDescent="0.3">
      <c r="A153" t="s">
        <v>362</v>
      </c>
      <c r="B153" t="s">
        <v>16</v>
      </c>
      <c r="C153">
        <v>7.4</v>
      </c>
    </row>
    <row r="154" spans="1:3" x14ac:dyDescent="0.3">
      <c r="A154" t="s">
        <v>364</v>
      </c>
      <c r="B154" t="s">
        <v>16</v>
      </c>
      <c r="C154">
        <v>7.3</v>
      </c>
    </row>
    <row r="155" spans="1:3" x14ac:dyDescent="0.3">
      <c r="A155" t="s">
        <v>367</v>
      </c>
      <c r="B155" t="s">
        <v>16</v>
      </c>
      <c r="C155">
        <v>6.1</v>
      </c>
    </row>
    <row r="156" spans="1:3" x14ac:dyDescent="0.3">
      <c r="A156" t="s">
        <v>371</v>
      </c>
      <c r="B156" t="s">
        <v>16</v>
      </c>
      <c r="C156">
        <v>7.7</v>
      </c>
    </row>
    <row r="157" spans="1:3" x14ac:dyDescent="0.3">
      <c r="A157" t="s">
        <v>373</v>
      </c>
      <c r="B157" t="s">
        <v>16</v>
      </c>
      <c r="C157">
        <v>6.1</v>
      </c>
    </row>
    <row r="158" spans="1:3" x14ac:dyDescent="0.3">
      <c r="A158" t="s">
        <v>375</v>
      </c>
      <c r="B158" t="s">
        <v>16</v>
      </c>
      <c r="C158">
        <v>8</v>
      </c>
    </row>
    <row r="159" spans="1:3" x14ac:dyDescent="0.3">
      <c r="A159" t="s">
        <v>376</v>
      </c>
      <c r="B159" t="s">
        <v>16</v>
      </c>
      <c r="C159">
        <v>7.3</v>
      </c>
    </row>
    <row r="160" spans="1:3" x14ac:dyDescent="0.3">
      <c r="A160" t="s">
        <v>378</v>
      </c>
      <c r="B160" t="s">
        <v>16</v>
      </c>
      <c r="C160">
        <v>7.9</v>
      </c>
    </row>
    <row r="161" spans="1:3" x14ac:dyDescent="0.3">
      <c r="A161" t="s">
        <v>380</v>
      </c>
      <c r="B161" t="s">
        <v>16</v>
      </c>
      <c r="C161">
        <v>5.5</v>
      </c>
    </row>
    <row r="162" spans="1:3" x14ac:dyDescent="0.3">
      <c r="A162" t="s">
        <v>381</v>
      </c>
      <c r="B162" t="s">
        <v>16</v>
      </c>
      <c r="C162">
        <v>5</v>
      </c>
    </row>
    <row r="163" spans="1:3" x14ac:dyDescent="0.3">
      <c r="A163" t="s">
        <v>383</v>
      </c>
      <c r="B163" t="s">
        <v>16</v>
      </c>
      <c r="C163">
        <v>7.7</v>
      </c>
    </row>
    <row r="164" spans="1:3" x14ac:dyDescent="0.3">
      <c r="A164" t="s">
        <v>385</v>
      </c>
      <c r="B164" t="s">
        <v>16</v>
      </c>
      <c r="C164">
        <v>6.6</v>
      </c>
    </row>
    <row r="165" spans="1:3" x14ac:dyDescent="0.3">
      <c r="A165" t="s">
        <v>387</v>
      </c>
      <c r="B165" t="s">
        <v>16</v>
      </c>
      <c r="C165">
        <v>5.7</v>
      </c>
    </row>
    <row r="166" spans="1:3" x14ac:dyDescent="0.3">
      <c r="A166" t="s">
        <v>389</v>
      </c>
      <c r="B166" t="s">
        <v>16</v>
      </c>
      <c r="C166">
        <v>5.8</v>
      </c>
    </row>
    <row r="167" spans="1:3" x14ac:dyDescent="0.3">
      <c r="A167" t="s">
        <v>392</v>
      </c>
      <c r="B167" t="s">
        <v>16</v>
      </c>
      <c r="C167">
        <v>6</v>
      </c>
    </row>
    <row r="168" spans="1:3" x14ac:dyDescent="0.3">
      <c r="A168" t="s">
        <v>395</v>
      </c>
      <c r="B168" t="s">
        <v>16</v>
      </c>
      <c r="C168">
        <v>6.4</v>
      </c>
    </row>
    <row r="169" spans="1:3" x14ac:dyDescent="0.3">
      <c r="A169" t="s">
        <v>396</v>
      </c>
      <c r="B169" t="s">
        <v>16</v>
      </c>
      <c r="C169">
        <v>6.9</v>
      </c>
    </row>
    <row r="170" spans="1:3" x14ac:dyDescent="0.3">
      <c r="A170" t="s">
        <v>397</v>
      </c>
      <c r="B170" t="s">
        <v>16</v>
      </c>
      <c r="C170">
        <v>6.4</v>
      </c>
    </row>
    <row r="171" spans="1:3" x14ac:dyDescent="0.3">
      <c r="A171" t="s">
        <v>400</v>
      </c>
      <c r="B171" t="s">
        <v>16</v>
      </c>
      <c r="C171">
        <v>7.4</v>
      </c>
    </row>
    <row r="172" spans="1:3" x14ac:dyDescent="0.3">
      <c r="A172" t="s">
        <v>403</v>
      </c>
      <c r="B172" t="s">
        <v>16</v>
      </c>
      <c r="C172">
        <v>5.5</v>
      </c>
    </row>
    <row r="173" spans="1:3" x14ac:dyDescent="0.3">
      <c r="A173" t="s">
        <v>405</v>
      </c>
      <c r="B173" t="s">
        <v>16</v>
      </c>
      <c r="C173">
        <v>5.9</v>
      </c>
    </row>
    <row r="174" spans="1:3" x14ac:dyDescent="0.3">
      <c r="A174" t="s">
        <v>407</v>
      </c>
      <c r="B174" t="s">
        <v>16</v>
      </c>
      <c r="C174">
        <v>6.8</v>
      </c>
    </row>
    <row r="175" spans="1:3" x14ac:dyDescent="0.3">
      <c r="A175" t="s">
        <v>411</v>
      </c>
      <c r="B175" t="s">
        <v>16</v>
      </c>
      <c r="C175">
        <v>6.8</v>
      </c>
    </row>
    <row r="176" spans="1:3" x14ac:dyDescent="0.3">
      <c r="A176" t="s">
        <v>414</v>
      </c>
      <c r="B176" t="s">
        <v>16</v>
      </c>
      <c r="C176">
        <v>8.1</v>
      </c>
    </row>
    <row r="177" spans="1:3" x14ac:dyDescent="0.3">
      <c r="A177" t="s">
        <v>416</v>
      </c>
      <c r="B177" t="s">
        <v>16</v>
      </c>
      <c r="C177">
        <v>6.5</v>
      </c>
    </row>
    <row r="178" spans="1:3" x14ac:dyDescent="0.3">
      <c r="A178" t="s">
        <v>418</v>
      </c>
      <c r="B178" t="s">
        <v>16</v>
      </c>
      <c r="C178">
        <v>7.2</v>
      </c>
    </row>
    <row r="179" spans="1:3" x14ac:dyDescent="0.3">
      <c r="A179" t="s">
        <v>419</v>
      </c>
      <c r="B179" t="s">
        <v>16</v>
      </c>
      <c r="C179">
        <v>6.7</v>
      </c>
    </row>
    <row r="180" spans="1:3" x14ac:dyDescent="0.3">
      <c r="A180" t="s">
        <v>422</v>
      </c>
      <c r="B180" t="s">
        <v>16</v>
      </c>
      <c r="C180">
        <v>8.1</v>
      </c>
    </row>
    <row r="181" spans="1:3" x14ac:dyDescent="0.3">
      <c r="A181" t="s">
        <v>424</v>
      </c>
      <c r="B181" t="s">
        <v>16</v>
      </c>
      <c r="C181">
        <v>7.6</v>
      </c>
    </row>
    <row r="182" spans="1:3" x14ac:dyDescent="0.3">
      <c r="A182" t="s">
        <v>426</v>
      </c>
      <c r="B182" t="s">
        <v>16</v>
      </c>
      <c r="C182">
        <v>7.4</v>
      </c>
    </row>
    <row r="183" spans="1:3" x14ac:dyDescent="0.3">
      <c r="A183" t="s">
        <v>428</v>
      </c>
      <c r="B183" t="s">
        <v>16</v>
      </c>
      <c r="C183">
        <v>7.6</v>
      </c>
    </row>
    <row r="184" spans="1:3" x14ac:dyDescent="0.3">
      <c r="A184" t="s">
        <v>403</v>
      </c>
      <c r="B184" t="s">
        <v>16</v>
      </c>
      <c r="C184">
        <v>5.5</v>
      </c>
    </row>
    <row r="185" spans="1:3" x14ac:dyDescent="0.3">
      <c r="A185" t="s">
        <v>431</v>
      </c>
      <c r="B185" t="s">
        <v>16</v>
      </c>
      <c r="C185">
        <v>6.7</v>
      </c>
    </row>
    <row r="186" spans="1:3" x14ac:dyDescent="0.3">
      <c r="A186" t="s">
        <v>432</v>
      </c>
      <c r="B186" t="s">
        <v>16</v>
      </c>
      <c r="C186">
        <v>6.5</v>
      </c>
    </row>
    <row r="187" spans="1:3" x14ac:dyDescent="0.3">
      <c r="A187" t="s">
        <v>433</v>
      </c>
      <c r="B187" t="s">
        <v>16</v>
      </c>
      <c r="C187">
        <v>6.6</v>
      </c>
    </row>
    <row r="188" spans="1:3" x14ac:dyDescent="0.3">
      <c r="A188" t="s">
        <v>434</v>
      </c>
      <c r="B188" t="s">
        <v>16</v>
      </c>
      <c r="C188">
        <v>6.7</v>
      </c>
    </row>
    <row r="189" spans="1:3" x14ac:dyDescent="0.3">
      <c r="A189" t="s">
        <v>437</v>
      </c>
      <c r="B189" t="s">
        <v>16</v>
      </c>
      <c r="C189">
        <v>6.4</v>
      </c>
    </row>
    <row r="190" spans="1:3" x14ac:dyDescent="0.3">
      <c r="A190" t="s">
        <v>439</v>
      </c>
      <c r="B190" t="s">
        <v>16</v>
      </c>
      <c r="C190">
        <v>5.8</v>
      </c>
    </row>
    <row r="191" spans="1:3" x14ac:dyDescent="0.3">
      <c r="A191" t="s">
        <v>441</v>
      </c>
      <c r="B191" t="s">
        <v>16</v>
      </c>
      <c r="C191">
        <v>7.4</v>
      </c>
    </row>
    <row r="192" spans="1:3" x14ac:dyDescent="0.3">
      <c r="A192" t="s">
        <v>443</v>
      </c>
      <c r="B192" t="s">
        <v>16</v>
      </c>
      <c r="C192">
        <v>7.8</v>
      </c>
    </row>
    <row r="193" spans="1:3" x14ac:dyDescent="0.3">
      <c r="A193" t="s">
        <v>445</v>
      </c>
      <c r="B193" t="s">
        <v>16</v>
      </c>
      <c r="C193">
        <v>6.6</v>
      </c>
    </row>
    <row r="194" spans="1:3" x14ac:dyDescent="0.3">
      <c r="A194" t="s">
        <v>446</v>
      </c>
      <c r="B194" t="s">
        <v>16</v>
      </c>
      <c r="C194">
        <v>4.9000000000000004</v>
      </c>
    </row>
    <row r="195" spans="1:3" x14ac:dyDescent="0.3">
      <c r="A195" t="s">
        <v>449</v>
      </c>
      <c r="B195" t="s">
        <v>16</v>
      </c>
      <c r="C195">
        <v>6.5</v>
      </c>
    </row>
    <row r="196" spans="1:3" x14ac:dyDescent="0.3">
      <c r="A196" t="s">
        <v>453</v>
      </c>
      <c r="B196" t="s">
        <v>16</v>
      </c>
      <c r="C196">
        <v>6.2</v>
      </c>
    </row>
    <row r="197" spans="1:3" x14ac:dyDescent="0.3">
      <c r="A197" t="s">
        <v>456</v>
      </c>
      <c r="B197" t="s">
        <v>16</v>
      </c>
      <c r="C197">
        <v>7.3</v>
      </c>
    </row>
    <row r="198" spans="1:3" x14ac:dyDescent="0.3">
      <c r="A198" t="s">
        <v>458</v>
      </c>
      <c r="B198" t="s">
        <v>16</v>
      </c>
      <c r="C198">
        <v>7.5</v>
      </c>
    </row>
    <row r="199" spans="1:3" x14ac:dyDescent="0.3">
      <c r="A199" t="s">
        <v>461</v>
      </c>
      <c r="B199" t="s">
        <v>16</v>
      </c>
      <c r="C199">
        <v>5.6</v>
      </c>
    </row>
    <row r="200" spans="1:3" x14ac:dyDescent="0.3">
      <c r="A200" t="s">
        <v>462</v>
      </c>
      <c r="B200" t="s">
        <v>16</v>
      </c>
      <c r="C200">
        <v>8.1</v>
      </c>
    </row>
    <row r="201" spans="1:3" x14ac:dyDescent="0.3">
      <c r="A201" t="s">
        <v>465</v>
      </c>
      <c r="B201" t="s">
        <v>16</v>
      </c>
      <c r="C201">
        <v>6.7</v>
      </c>
    </row>
    <row r="202" spans="1:3" x14ac:dyDescent="0.3">
      <c r="A202" t="s">
        <v>466</v>
      </c>
      <c r="B202" t="s">
        <v>16</v>
      </c>
      <c r="C202">
        <v>6.6</v>
      </c>
    </row>
    <row r="203" spans="1:3" x14ac:dyDescent="0.3">
      <c r="A203" t="s">
        <v>469</v>
      </c>
      <c r="B203" t="s">
        <v>16</v>
      </c>
      <c r="C203">
        <v>6.4</v>
      </c>
    </row>
    <row r="204" spans="1:3" x14ac:dyDescent="0.3">
      <c r="A204" t="s">
        <v>470</v>
      </c>
      <c r="B204" t="s">
        <v>16</v>
      </c>
      <c r="C204">
        <v>7.5</v>
      </c>
    </row>
    <row r="205" spans="1:3" x14ac:dyDescent="0.3">
      <c r="A205" t="s">
        <v>471</v>
      </c>
      <c r="B205" t="s">
        <v>16</v>
      </c>
      <c r="C205">
        <v>7.3</v>
      </c>
    </row>
    <row r="206" spans="1:3" x14ac:dyDescent="0.3">
      <c r="A206" t="s">
        <v>474</v>
      </c>
      <c r="B206" t="s">
        <v>16</v>
      </c>
      <c r="C206">
        <v>7.5</v>
      </c>
    </row>
    <row r="207" spans="1:3" x14ac:dyDescent="0.3">
      <c r="A207" t="s">
        <v>475</v>
      </c>
      <c r="B207" t="s">
        <v>16</v>
      </c>
      <c r="C207">
        <v>5.8</v>
      </c>
    </row>
    <row r="208" spans="1:3" x14ac:dyDescent="0.3">
      <c r="A208" t="s">
        <v>477</v>
      </c>
      <c r="B208" t="s">
        <v>16</v>
      </c>
      <c r="C208">
        <v>7.5</v>
      </c>
    </row>
    <row r="209" spans="1:3" x14ac:dyDescent="0.3">
      <c r="A209" t="s">
        <v>480</v>
      </c>
      <c r="B209" t="s">
        <v>16</v>
      </c>
      <c r="C209">
        <v>6.6</v>
      </c>
    </row>
    <row r="210" spans="1:3" x14ac:dyDescent="0.3">
      <c r="A210" t="s">
        <v>482</v>
      </c>
      <c r="B210" t="s">
        <v>16</v>
      </c>
      <c r="C210">
        <v>6.7</v>
      </c>
    </row>
    <row r="211" spans="1:3" x14ac:dyDescent="0.3">
      <c r="A211" t="s">
        <v>485</v>
      </c>
      <c r="B211" t="s">
        <v>16</v>
      </c>
      <c r="C211">
        <v>3.7</v>
      </c>
    </row>
    <row r="212" spans="1:3" x14ac:dyDescent="0.3">
      <c r="A212" t="s">
        <v>486</v>
      </c>
      <c r="B212" t="s">
        <v>16</v>
      </c>
      <c r="C212">
        <v>6</v>
      </c>
    </row>
    <row r="213" spans="1:3" x14ac:dyDescent="0.3">
      <c r="A213" t="s">
        <v>487</v>
      </c>
      <c r="B213" t="s">
        <v>16</v>
      </c>
      <c r="C213">
        <v>6.4</v>
      </c>
    </row>
    <row r="214" spans="1:3" x14ac:dyDescent="0.3">
      <c r="A214" t="s">
        <v>489</v>
      </c>
      <c r="B214" t="s">
        <v>16</v>
      </c>
      <c r="C214">
        <v>6.1</v>
      </c>
    </row>
    <row r="215" spans="1:3" x14ac:dyDescent="0.3">
      <c r="A215" t="s">
        <v>490</v>
      </c>
      <c r="B215" t="s">
        <v>16</v>
      </c>
      <c r="C215">
        <v>6.4</v>
      </c>
    </row>
    <row r="216" spans="1:3" x14ac:dyDescent="0.3">
      <c r="A216" t="s">
        <v>492</v>
      </c>
      <c r="B216" t="s">
        <v>16</v>
      </c>
      <c r="C216">
        <v>5.6</v>
      </c>
    </row>
    <row r="217" spans="1:3" x14ac:dyDescent="0.3">
      <c r="A217" t="s">
        <v>494</v>
      </c>
      <c r="B217" t="s">
        <v>16</v>
      </c>
      <c r="C217">
        <v>8</v>
      </c>
    </row>
    <row r="218" spans="1:3" x14ac:dyDescent="0.3">
      <c r="A218" t="s">
        <v>497</v>
      </c>
      <c r="B218" t="s">
        <v>16</v>
      </c>
      <c r="C218">
        <v>5.2</v>
      </c>
    </row>
    <row r="219" spans="1:3" x14ac:dyDescent="0.3">
      <c r="A219" t="s">
        <v>498</v>
      </c>
      <c r="B219" t="s">
        <v>16</v>
      </c>
      <c r="C219">
        <v>7.1</v>
      </c>
    </row>
    <row r="220" spans="1:3" x14ac:dyDescent="0.3">
      <c r="A220" t="s">
        <v>500</v>
      </c>
      <c r="B220" t="s">
        <v>16</v>
      </c>
      <c r="C220">
        <v>4.8</v>
      </c>
    </row>
    <row r="221" spans="1:3" x14ac:dyDescent="0.3">
      <c r="A221" t="s">
        <v>502</v>
      </c>
      <c r="B221" t="s">
        <v>16</v>
      </c>
      <c r="C221">
        <v>7</v>
      </c>
    </row>
    <row r="222" spans="1:3" x14ac:dyDescent="0.3">
      <c r="A222" t="s">
        <v>503</v>
      </c>
      <c r="B222" t="s">
        <v>16</v>
      </c>
      <c r="C222">
        <v>5.4</v>
      </c>
    </row>
    <row r="223" spans="1:3" x14ac:dyDescent="0.3">
      <c r="A223" t="s">
        <v>506</v>
      </c>
      <c r="B223" t="s">
        <v>16</v>
      </c>
      <c r="C223">
        <v>6.6</v>
      </c>
    </row>
    <row r="224" spans="1:3" x14ac:dyDescent="0.3">
      <c r="A224" t="s">
        <v>508</v>
      </c>
      <c r="B224" t="s">
        <v>16</v>
      </c>
      <c r="C224">
        <v>6.7</v>
      </c>
    </row>
    <row r="225" spans="1:3" x14ac:dyDescent="0.3">
      <c r="A225" t="s">
        <v>511</v>
      </c>
      <c r="B225" t="s">
        <v>16</v>
      </c>
      <c r="C225">
        <v>6.2</v>
      </c>
    </row>
    <row r="226" spans="1:3" x14ac:dyDescent="0.3">
      <c r="A226" t="s">
        <v>513</v>
      </c>
      <c r="B226" t="s">
        <v>16</v>
      </c>
      <c r="C226">
        <v>6.1</v>
      </c>
    </row>
    <row r="227" spans="1:3" x14ac:dyDescent="0.3">
      <c r="A227" t="s">
        <v>516</v>
      </c>
      <c r="B227" t="s">
        <v>16</v>
      </c>
      <c r="C227">
        <v>5.3</v>
      </c>
    </row>
    <row r="228" spans="1:3" x14ac:dyDescent="0.3">
      <c r="A228" t="s">
        <v>519</v>
      </c>
      <c r="B228" t="s">
        <v>16</v>
      </c>
      <c r="C228">
        <v>6.3</v>
      </c>
    </row>
    <row r="229" spans="1:3" x14ac:dyDescent="0.3">
      <c r="A229" t="s">
        <v>521</v>
      </c>
      <c r="B229" t="s">
        <v>16</v>
      </c>
      <c r="C229">
        <v>7</v>
      </c>
    </row>
    <row r="230" spans="1:3" x14ac:dyDescent="0.3">
      <c r="A230" t="s">
        <v>523</v>
      </c>
      <c r="B230" t="s">
        <v>16</v>
      </c>
      <c r="C230">
        <v>7.6</v>
      </c>
    </row>
    <row r="231" spans="1:3" x14ac:dyDescent="0.3">
      <c r="A231" t="s">
        <v>524</v>
      </c>
      <c r="B231" t="s">
        <v>16</v>
      </c>
      <c r="C231">
        <v>6.7</v>
      </c>
    </row>
    <row r="232" spans="1:3" x14ac:dyDescent="0.3">
      <c r="A232" t="s">
        <v>525</v>
      </c>
      <c r="B232" t="s">
        <v>16</v>
      </c>
      <c r="C232">
        <v>8.1</v>
      </c>
    </row>
    <row r="233" spans="1:3" x14ac:dyDescent="0.3">
      <c r="A233" t="s">
        <v>526</v>
      </c>
      <c r="B233" t="s">
        <v>16</v>
      </c>
      <c r="C233">
        <v>6.7</v>
      </c>
    </row>
    <row r="234" spans="1:3" x14ac:dyDescent="0.3">
      <c r="A234" t="s">
        <v>527</v>
      </c>
      <c r="B234" t="s">
        <v>16</v>
      </c>
      <c r="C234">
        <v>6.5</v>
      </c>
    </row>
    <row r="235" spans="1:3" x14ac:dyDescent="0.3">
      <c r="A235" t="s">
        <v>529</v>
      </c>
      <c r="B235" t="s">
        <v>16</v>
      </c>
      <c r="C235">
        <v>7.3</v>
      </c>
    </row>
    <row r="236" spans="1:3" x14ac:dyDescent="0.3">
      <c r="A236" t="s">
        <v>535</v>
      </c>
      <c r="B236" t="s">
        <v>16</v>
      </c>
      <c r="C236">
        <v>6</v>
      </c>
    </row>
    <row r="237" spans="1:3" x14ac:dyDescent="0.3">
      <c r="A237" t="s">
        <v>537</v>
      </c>
      <c r="B237" t="s">
        <v>16</v>
      </c>
      <c r="C237">
        <v>6.1</v>
      </c>
    </row>
    <row r="238" spans="1:3" x14ac:dyDescent="0.3">
      <c r="A238" t="s">
        <v>538</v>
      </c>
      <c r="B238" t="s">
        <v>16</v>
      </c>
      <c r="C238">
        <v>5.9</v>
      </c>
    </row>
    <row r="239" spans="1:3" x14ac:dyDescent="0.3">
      <c r="A239" t="s">
        <v>540</v>
      </c>
      <c r="B239" t="s">
        <v>16</v>
      </c>
      <c r="C239">
        <v>7.8</v>
      </c>
    </row>
    <row r="240" spans="1:3" x14ac:dyDescent="0.3">
      <c r="A240" t="s">
        <v>543</v>
      </c>
      <c r="B240" t="s">
        <v>16</v>
      </c>
      <c r="C240">
        <v>5.8</v>
      </c>
    </row>
    <row r="241" spans="1:3" x14ac:dyDescent="0.3">
      <c r="A241" t="s">
        <v>545</v>
      </c>
      <c r="B241" t="s">
        <v>16</v>
      </c>
      <c r="C241">
        <v>6.3</v>
      </c>
    </row>
    <row r="242" spans="1:3" x14ac:dyDescent="0.3">
      <c r="A242" t="s">
        <v>548</v>
      </c>
      <c r="B242" t="s">
        <v>16</v>
      </c>
      <c r="C242">
        <v>4.3</v>
      </c>
    </row>
    <row r="243" spans="1:3" x14ac:dyDescent="0.3">
      <c r="A243" t="s">
        <v>551</v>
      </c>
      <c r="B243" t="s">
        <v>16</v>
      </c>
      <c r="C243">
        <v>6.4</v>
      </c>
    </row>
    <row r="244" spans="1:3" x14ac:dyDescent="0.3">
      <c r="A244" t="s">
        <v>553</v>
      </c>
      <c r="B244" t="s">
        <v>16</v>
      </c>
      <c r="C244">
        <v>6.1</v>
      </c>
    </row>
    <row r="245" spans="1:3" x14ac:dyDescent="0.3">
      <c r="A245" t="s">
        <v>555</v>
      </c>
      <c r="B245" t="s">
        <v>16</v>
      </c>
      <c r="C245">
        <v>6.5</v>
      </c>
    </row>
    <row r="246" spans="1:3" x14ac:dyDescent="0.3">
      <c r="A246" t="s">
        <v>556</v>
      </c>
      <c r="B246" t="s">
        <v>16</v>
      </c>
      <c r="C246">
        <v>7.1</v>
      </c>
    </row>
    <row r="247" spans="1:3" x14ac:dyDescent="0.3">
      <c r="A247" t="s">
        <v>559</v>
      </c>
      <c r="B247" t="s">
        <v>16</v>
      </c>
      <c r="C247">
        <v>6.4</v>
      </c>
    </row>
    <row r="248" spans="1:3" x14ac:dyDescent="0.3">
      <c r="A248" t="s">
        <v>561</v>
      </c>
      <c r="B248" t="s">
        <v>16</v>
      </c>
      <c r="C248">
        <v>6.5</v>
      </c>
    </row>
    <row r="249" spans="1:3" x14ac:dyDescent="0.3">
      <c r="A249" t="s">
        <v>562</v>
      </c>
      <c r="B249" t="s">
        <v>16</v>
      </c>
      <c r="C249">
        <v>6.3</v>
      </c>
    </row>
    <row r="250" spans="1:3" x14ac:dyDescent="0.3">
      <c r="A250" t="s">
        <v>564</v>
      </c>
      <c r="B250" t="s">
        <v>16</v>
      </c>
      <c r="C250">
        <v>7.5</v>
      </c>
    </row>
    <row r="251" spans="1:3" x14ac:dyDescent="0.3">
      <c r="A251" t="s">
        <v>565</v>
      </c>
      <c r="B251" t="s">
        <v>16</v>
      </c>
      <c r="C251">
        <v>4.9000000000000004</v>
      </c>
    </row>
    <row r="252" spans="1:3" x14ac:dyDescent="0.3">
      <c r="A252" t="s">
        <v>568</v>
      </c>
      <c r="B252" t="s">
        <v>16</v>
      </c>
      <c r="C252">
        <v>5.8</v>
      </c>
    </row>
    <row r="253" spans="1:3" x14ac:dyDescent="0.3">
      <c r="A253" t="s">
        <v>574</v>
      </c>
      <c r="B253" t="s">
        <v>16</v>
      </c>
      <c r="C253">
        <v>6.2</v>
      </c>
    </row>
    <row r="254" spans="1:3" x14ac:dyDescent="0.3">
      <c r="A254" t="s">
        <v>576</v>
      </c>
      <c r="B254" t="s">
        <v>16</v>
      </c>
      <c r="C254">
        <v>5.5</v>
      </c>
    </row>
    <row r="255" spans="1:3" x14ac:dyDescent="0.3">
      <c r="A255" t="s">
        <v>579</v>
      </c>
      <c r="B255" t="s">
        <v>16</v>
      </c>
      <c r="C255">
        <v>5.4</v>
      </c>
    </row>
    <row r="256" spans="1:3" x14ac:dyDescent="0.3">
      <c r="A256" t="s">
        <v>581</v>
      </c>
      <c r="B256" t="s">
        <v>16</v>
      </c>
      <c r="C256">
        <v>5.8</v>
      </c>
    </row>
    <row r="257" spans="1:3" x14ac:dyDescent="0.3">
      <c r="A257" t="s">
        <v>583</v>
      </c>
      <c r="B257" t="s">
        <v>16</v>
      </c>
      <c r="C257">
        <v>7.1</v>
      </c>
    </row>
    <row r="258" spans="1:3" x14ac:dyDescent="0.3">
      <c r="A258" t="s">
        <v>584</v>
      </c>
      <c r="B258" t="s">
        <v>16</v>
      </c>
      <c r="C258">
        <v>5.4</v>
      </c>
    </row>
    <row r="259" spans="1:3" x14ac:dyDescent="0.3">
      <c r="A259" t="s">
        <v>587</v>
      </c>
      <c r="B259" t="s">
        <v>16</v>
      </c>
      <c r="C259">
        <v>3.7</v>
      </c>
    </row>
    <row r="260" spans="1:3" x14ac:dyDescent="0.3">
      <c r="A260" t="s">
        <v>588</v>
      </c>
      <c r="B260" t="s">
        <v>16</v>
      </c>
      <c r="C260">
        <v>6.7</v>
      </c>
    </row>
    <row r="261" spans="1:3" x14ac:dyDescent="0.3">
      <c r="A261" t="s">
        <v>590</v>
      </c>
      <c r="B261" t="s">
        <v>16</v>
      </c>
      <c r="C261">
        <v>7.2</v>
      </c>
    </row>
    <row r="262" spans="1:3" x14ac:dyDescent="0.3">
      <c r="A262" t="s">
        <v>591</v>
      </c>
      <c r="B262" t="s">
        <v>16</v>
      </c>
      <c r="C262">
        <v>8.8000000000000007</v>
      </c>
    </row>
    <row r="263" spans="1:3" x14ac:dyDescent="0.3">
      <c r="A263" t="s">
        <v>594</v>
      </c>
      <c r="B263" t="s">
        <v>16</v>
      </c>
      <c r="C263">
        <v>5.8</v>
      </c>
    </row>
    <row r="264" spans="1:3" x14ac:dyDescent="0.3">
      <c r="A264" t="s">
        <v>597</v>
      </c>
      <c r="B264" t="s">
        <v>16</v>
      </c>
      <c r="C264">
        <v>6.8</v>
      </c>
    </row>
    <row r="265" spans="1:3" x14ac:dyDescent="0.3">
      <c r="A265" t="s">
        <v>599</v>
      </c>
      <c r="B265" t="s">
        <v>16</v>
      </c>
      <c r="C265">
        <v>3.8</v>
      </c>
    </row>
    <row r="266" spans="1:3" x14ac:dyDescent="0.3">
      <c r="A266" t="s">
        <v>601</v>
      </c>
      <c r="B266" t="s">
        <v>16</v>
      </c>
      <c r="C266">
        <v>7.1</v>
      </c>
    </row>
    <row r="267" spans="1:3" x14ac:dyDescent="0.3">
      <c r="A267" t="s">
        <v>602</v>
      </c>
      <c r="B267" t="s">
        <v>16</v>
      </c>
      <c r="C267">
        <v>7.2</v>
      </c>
    </row>
    <row r="268" spans="1:3" x14ac:dyDescent="0.3">
      <c r="A268" t="s">
        <v>603</v>
      </c>
      <c r="B268" t="s">
        <v>16</v>
      </c>
      <c r="C268">
        <v>5.9</v>
      </c>
    </row>
    <row r="269" spans="1:3" x14ac:dyDescent="0.3">
      <c r="A269" t="s">
        <v>606</v>
      </c>
      <c r="B269" t="s">
        <v>16</v>
      </c>
      <c r="C269">
        <v>7.1</v>
      </c>
    </row>
    <row r="270" spans="1:3" x14ac:dyDescent="0.3">
      <c r="A270" t="s">
        <v>607</v>
      </c>
      <c r="B270" t="s">
        <v>16</v>
      </c>
      <c r="C270">
        <v>8.1</v>
      </c>
    </row>
    <row r="271" spans="1:3" x14ac:dyDescent="0.3">
      <c r="A271" t="s">
        <v>612</v>
      </c>
      <c r="B271" t="s">
        <v>16</v>
      </c>
      <c r="C271">
        <v>6.9</v>
      </c>
    </row>
    <row r="272" spans="1:3" x14ac:dyDescent="0.3">
      <c r="A272" t="s">
        <v>616</v>
      </c>
      <c r="B272" t="s">
        <v>16</v>
      </c>
      <c r="C272">
        <v>4.4000000000000004</v>
      </c>
    </row>
    <row r="273" spans="1:3" x14ac:dyDescent="0.3">
      <c r="A273" t="s">
        <v>619</v>
      </c>
      <c r="B273" t="s">
        <v>16</v>
      </c>
      <c r="C273">
        <v>6.5</v>
      </c>
    </row>
    <row r="274" spans="1:3" x14ac:dyDescent="0.3">
      <c r="A274" t="s">
        <v>622</v>
      </c>
      <c r="B274" t="s">
        <v>16</v>
      </c>
      <c r="C274">
        <v>8.5</v>
      </c>
    </row>
    <row r="275" spans="1:3" x14ac:dyDescent="0.3">
      <c r="A275" t="s">
        <v>623</v>
      </c>
      <c r="B275" t="s">
        <v>16</v>
      </c>
      <c r="C275">
        <v>7.7</v>
      </c>
    </row>
    <row r="276" spans="1:3" x14ac:dyDescent="0.3">
      <c r="A276" t="s">
        <v>624</v>
      </c>
      <c r="B276" t="s">
        <v>16</v>
      </c>
      <c r="C276">
        <v>7.4</v>
      </c>
    </row>
    <row r="277" spans="1:3" x14ac:dyDescent="0.3">
      <c r="A277" t="s">
        <v>625</v>
      </c>
      <c r="B277" t="s">
        <v>16</v>
      </c>
      <c r="C277">
        <v>8</v>
      </c>
    </row>
    <row r="278" spans="1:3" x14ac:dyDescent="0.3">
      <c r="A278" t="s">
        <v>626</v>
      </c>
      <c r="B278" t="s">
        <v>16</v>
      </c>
      <c r="C278">
        <v>5.7</v>
      </c>
    </row>
    <row r="279" spans="1:3" x14ac:dyDescent="0.3">
      <c r="A279" t="s">
        <v>627</v>
      </c>
      <c r="B279" t="s">
        <v>16</v>
      </c>
      <c r="C279">
        <v>8.5</v>
      </c>
    </row>
    <row r="280" spans="1:3" x14ac:dyDescent="0.3">
      <c r="A280" t="s">
        <v>629</v>
      </c>
      <c r="B280" t="s">
        <v>16</v>
      </c>
      <c r="C280">
        <v>7</v>
      </c>
    </row>
    <row r="281" spans="1:3" x14ac:dyDescent="0.3">
      <c r="A281" t="s">
        <v>632</v>
      </c>
      <c r="B281" t="s">
        <v>16</v>
      </c>
      <c r="C281">
        <v>7.8</v>
      </c>
    </row>
    <row r="282" spans="1:3" x14ac:dyDescent="0.3">
      <c r="A282" t="s">
        <v>635</v>
      </c>
      <c r="B282" t="s">
        <v>16</v>
      </c>
      <c r="C282">
        <v>7.2</v>
      </c>
    </row>
    <row r="283" spans="1:3" x14ac:dyDescent="0.3">
      <c r="A283" t="s">
        <v>637</v>
      </c>
      <c r="B283" t="s">
        <v>16</v>
      </c>
      <c r="C283">
        <v>6.4</v>
      </c>
    </row>
    <row r="284" spans="1:3" x14ac:dyDescent="0.3">
      <c r="A284" t="s">
        <v>639</v>
      </c>
      <c r="B284" t="s">
        <v>16</v>
      </c>
      <c r="C284">
        <v>5.5</v>
      </c>
    </row>
    <row r="285" spans="1:3" x14ac:dyDescent="0.3">
      <c r="A285" t="s">
        <v>642</v>
      </c>
      <c r="B285" t="s">
        <v>16</v>
      </c>
      <c r="C285">
        <v>6.7</v>
      </c>
    </row>
    <row r="286" spans="1:3" x14ac:dyDescent="0.3">
      <c r="A286" t="s">
        <v>645</v>
      </c>
      <c r="B286" t="s">
        <v>16</v>
      </c>
      <c r="C286">
        <v>6.1</v>
      </c>
    </row>
    <row r="287" spans="1:3" x14ac:dyDescent="0.3">
      <c r="A287" t="s">
        <v>648</v>
      </c>
      <c r="B287" t="s">
        <v>16</v>
      </c>
      <c r="C287">
        <v>8.5</v>
      </c>
    </row>
    <row r="288" spans="1:3" x14ac:dyDescent="0.3">
      <c r="A288" t="s">
        <v>652</v>
      </c>
      <c r="B288" t="s">
        <v>16</v>
      </c>
      <c r="C288">
        <v>6.9</v>
      </c>
    </row>
    <row r="289" spans="1:3" x14ac:dyDescent="0.3">
      <c r="A289" t="s">
        <v>654</v>
      </c>
      <c r="B289" t="s">
        <v>16</v>
      </c>
      <c r="C289">
        <v>7.3</v>
      </c>
    </row>
    <row r="290" spans="1:3" x14ac:dyDescent="0.3">
      <c r="A290" t="s">
        <v>657</v>
      </c>
      <c r="B290" t="s">
        <v>16</v>
      </c>
      <c r="C290">
        <v>6.7</v>
      </c>
    </row>
    <row r="291" spans="1:3" x14ac:dyDescent="0.3">
      <c r="A291" t="s">
        <v>659</v>
      </c>
      <c r="B291" t="s">
        <v>16</v>
      </c>
      <c r="C291">
        <v>6.9</v>
      </c>
    </row>
    <row r="292" spans="1:3" x14ac:dyDescent="0.3">
      <c r="A292" t="s">
        <v>661</v>
      </c>
      <c r="B292" t="s">
        <v>16</v>
      </c>
      <c r="C292">
        <v>5.0999999999999996</v>
      </c>
    </row>
    <row r="293" spans="1:3" x14ac:dyDescent="0.3">
      <c r="A293" t="s">
        <v>663</v>
      </c>
      <c r="B293" t="s">
        <v>16</v>
      </c>
      <c r="C293">
        <v>6.8</v>
      </c>
    </row>
    <row r="294" spans="1:3" x14ac:dyDescent="0.3">
      <c r="A294" t="s">
        <v>344</v>
      </c>
      <c r="B294" t="s">
        <v>16</v>
      </c>
      <c r="C294">
        <v>5.8</v>
      </c>
    </row>
    <row r="295" spans="1:3" x14ac:dyDescent="0.3">
      <c r="A295" t="s">
        <v>665</v>
      </c>
      <c r="B295" t="s">
        <v>16</v>
      </c>
      <c r="C295">
        <v>6.7</v>
      </c>
    </row>
    <row r="296" spans="1:3" x14ac:dyDescent="0.3">
      <c r="A296" t="s">
        <v>668</v>
      </c>
      <c r="B296" t="s">
        <v>16</v>
      </c>
      <c r="C296">
        <v>6</v>
      </c>
    </row>
    <row r="297" spans="1:3" x14ac:dyDescent="0.3">
      <c r="A297" t="s">
        <v>671</v>
      </c>
      <c r="B297" t="s">
        <v>16</v>
      </c>
      <c r="C297">
        <v>5.7</v>
      </c>
    </row>
    <row r="298" spans="1:3" x14ac:dyDescent="0.3">
      <c r="A298" t="s">
        <v>673</v>
      </c>
      <c r="B298" t="s">
        <v>16</v>
      </c>
      <c r="C298">
        <v>8</v>
      </c>
    </row>
    <row r="299" spans="1:3" x14ac:dyDescent="0.3">
      <c r="A299" t="s">
        <v>675</v>
      </c>
      <c r="B299" t="s">
        <v>16</v>
      </c>
      <c r="C299">
        <v>8.1999999999999993</v>
      </c>
    </row>
    <row r="300" spans="1:3" x14ac:dyDescent="0.3">
      <c r="A300" t="s">
        <v>676</v>
      </c>
      <c r="B300" t="s">
        <v>16</v>
      </c>
      <c r="C300">
        <v>5.4</v>
      </c>
    </row>
    <row r="301" spans="1:3" x14ac:dyDescent="0.3">
      <c r="A301" t="s">
        <v>678</v>
      </c>
      <c r="B301" t="s">
        <v>16</v>
      </c>
      <c r="C301">
        <v>7.2</v>
      </c>
    </row>
    <row r="302" spans="1:3" x14ac:dyDescent="0.3">
      <c r="A302" t="s">
        <v>681</v>
      </c>
      <c r="B302" t="s">
        <v>16</v>
      </c>
      <c r="C302">
        <v>7.5</v>
      </c>
    </row>
    <row r="303" spans="1:3" x14ac:dyDescent="0.3">
      <c r="A303" t="s">
        <v>683</v>
      </c>
      <c r="B303" t="s">
        <v>16</v>
      </c>
      <c r="C303">
        <v>7</v>
      </c>
    </row>
    <row r="304" spans="1:3" x14ac:dyDescent="0.3">
      <c r="A304" t="s">
        <v>686</v>
      </c>
      <c r="B304" t="s">
        <v>16</v>
      </c>
      <c r="C304">
        <v>3.3</v>
      </c>
    </row>
    <row r="305" spans="1:3" x14ac:dyDescent="0.3">
      <c r="A305" t="s">
        <v>687</v>
      </c>
      <c r="B305" t="s">
        <v>16</v>
      </c>
      <c r="C305">
        <v>6</v>
      </c>
    </row>
    <row r="306" spans="1:3" x14ac:dyDescent="0.3">
      <c r="A306" t="s">
        <v>688</v>
      </c>
      <c r="B306" t="s">
        <v>16</v>
      </c>
      <c r="C306">
        <v>7.1</v>
      </c>
    </row>
    <row r="307" spans="1:3" x14ac:dyDescent="0.3">
      <c r="A307" t="s">
        <v>691</v>
      </c>
      <c r="B307" t="s">
        <v>16</v>
      </c>
      <c r="C307">
        <v>5.4</v>
      </c>
    </row>
    <row r="308" spans="1:3" x14ac:dyDescent="0.3">
      <c r="A308" t="s">
        <v>693</v>
      </c>
      <c r="B308" t="s">
        <v>16</v>
      </c>
      <c r="C308">
        <v>6.1</v>
      </c>
    </row>
    <row r="309" spans="1:3" x14ac:dyDescent="0.3">
      <c r="A309" t="s">
        <v>696</v>
      </c>
      <c r="B309" t="s">
        <v>16</v>
      </c>
      <c r="C309">
        <v>5.3</v>
      </c>
    </row>
    <row r="310" spans="1:3" x14ac:dyDescent="0.3">
      <c r="A310" t="s">
        <v>698</v>
      </c>
      <c r="B310" t="s">
        <v>16</v>
      </c>
      <c r="C310">
        <v>2.2000000000000002</v>
      </c>
    </row>
    <row r="311" spans="1:3" x14ac:dyDescent="0.3">
      <c r="A311" t="s">
        <v>700</v>
      </c>
      <c r="B311" t="s">
        <v>16</v>
      </c>
      <c r="C311">
        <v>7</v>
      </c>
    </row>
    <row r="312" spans="1:3" x14ac:dyDescent="0.3">
      <c r="A312" t="s">
        <v>703</v>
      </c>
      <c r="B312" t="s">
        <v>16</v>
      </c>
      <c r="C312">
        <v>3.8</v>
      </c>
    </row>
    <row r="313" spans="1:3" x14ac:dyDescent="0.3">
      <c r="A313" t="s">
        <v>705</v>
      </c>
      <c r="B313" t="s">
        <v>16</v>
      </c>
      <c r="C313">
        <v>6.9</v>
      </c>
    </row>
    <row r="314" spans="1:3" x14ac:dyDescent="0.3">
      <c r="A314" t="s">
        <v>707</v>
      </c>
      <c r="B314" t="s">
        <v>16</v>
      </c>
      <c r="C314">
        <v>7.2</v>
      </c>
    </row>
    <row r="315" spans="1:3" x14ac:dyDescent="0.3">
      <c r="A315" t="s">
        <v>711</v>
      </c>
      <c r="B315" t="s">
        <v>16</v>
      </c>
      <c r="C315">
        <v>7.3</v>
      </c>
    </row>
    <row r="316" spans="1:3" x14ac:dyDescent="0.3">
      <c r="A316" t="s">
        <v>713</v>
      </c>
      <c r="B316" t="s">
        <v>16</v>
      </c>
      <c r="C316">
        <v>6.3</v>
      </c>
    </row>
    <row r="317" spans="1:3" x14ac:dyDescent="0.3">
      <c r="A317" t="s">
        <v>715</v>
      </c>
      <c r="B317" t="s">
        <v>16</v>
      </c>
      <c r="C317">
        <v>7.5</v>
      </c>
    </row>
    <row r="318" spans="1:3" x14ac:dyDescent="0.3">
      <c r="A318" t="s">
        <v>718</v>
      </c>
      <c r="B318" t="s">
        <v>719</v>
      </c>
      <c r="C318">
        <v>7.6</v>
      </c>
    </row>
    <row r="319" spans="1:3" x14ac:dyDescent="0.3">
      <c r="A319" t="s">
        <v>722</v>
      </c>
      <c r="B319" t="s">
        <v>16</v>
      </c>
      <c r="C319">
        <v>6.8</v>
      </c>
    </row>
    <row r="320" spans="1:3" x14ac:dyDescent="0.3">
      <c r="A320" t="s">
        <v>725</v>
      </c>
      <c r="B320" t="s">
        <v>16</v>
      </c>
      <c r="C320">
        <v>5.2</v>
      </c>
    </row>
    <row r="321" spans="1:3" x14ac:dyDescent="0.3">
      <c r="A321" t="s">
        <v>727</v>
      </c>
      <c r="B321" t="s">
        <v>16</v>
      </c>
      <c r="C321">
        <v>7.7</v>
      </c>
    </row>
    <row r="322" spans="1:3" x14ac:dyDescent="0.3">
      <c r="A322" t="s">
        <v>729</v>
      </c>
      <c r="B322" t="s">
        <v>16</v>
      </c>
      <c r="C322">
        <v>6.2</v>
      </c>
    </row>
    <row r="323" spans="1:3" x14ac:dyDescent="0.3">
      <c r="A323" t="s">
        <v>731</v>
      </c>
      <c r="B323" t="s">
        <v>16</v>
      </c>
      <c r="C323">
        <v>7.7</v>
      </c>
    </row>
    <row r="324" spans="1:3" x14ac:dyDescent="0.3">
      <c r="A324" t="s">
        <v>733</v>
      </c>
      <c r="B324" t="s">
        <v>16</v>
      </c>
      <c r="C324">
        <v>4.3</v>
      </c>
    </row>
    <row r="325" spans="1:3" x14ac:dyDescent="0.3">
      <c r="A325" t="s">
        <v>736</v>
      </c>
      <c r="B325" t="s">
        <v>16</v>
      </c>
      <c r="C325">
        <v>6.9</v>
      </c>
    </row>
    <row r="326" spans="1:3" x14ac:dyDescent="0.3">
      <c r="A326" t="s">
        <v>737</v>
      </c>
      <c r="B326" t="s">
        <v>16</v>
      </c>
      <c r="C326">
        <v>6.6</v>
      </c>
    </row>
    <row r="327" spans="1:3" x14ac:dyDescent="0.3">
      <c r="A327" t="s">
        <v>739</v>
      </c>
      <c r="B327" t="s">
        <v>16</v>
      </c>
      <c r="C327">
        <v>7</v>
      </c>
    </row>
    <row r="328" spans="1:3" x14ac:dyDescent="0.3">
      <c r="A328" t="s">
        <v>741</v>
      </c>
      <c r="B328" t="s">
        <v>16</v>
      </c>
      <c r="C328">
        <v>6.7</v>
      </c>
    </row>
    <row r="329" spans="1:3" x14ac:dyDescent="0.3">
      <c r="A329" t="s">
        <v>742</v>
      </c>
      <c r="B329" t="s">
        <v>16</v>
      </c>
      <c r="C329">
        <v>8.1999999999999993</v>
      </c>
    </row>
    <row r="330" spans="1:3" x14ac:dyDescent="0.3">
      <c r="A330" t="s">
        <v>743</v>
      </c>
      <c r="B330" t="s">
        <v>16</v>
      </c>
      <c r="C330">
        <v>8.9</v>
      </c>
    </row>
    <row r="331" spans="1:3" x14ac:dyDescent="0.3">
      <c r="A331" t="s">
        <v>744</v>
      </c>
      <c r="B331" t="s">
        <v>16</v>
      </c>
      <c r="C331">
        <v>8.6999999999999993</v>
      </c>
    </row>
    <row r="332" spans="1:3" x14ac:dyDescent="0.3">
      <c r="A332" t="s">
        <v>746</v>
      </c>
      <c r="B332" t="s">
        <v>16</v>
      </c>
      <c r="C332">
        <v>5.5</v>
      </c>
    </row>
    <row r="333" spans="1:3" x14ac:dyDescent="0.3">
      <c r="A333" t="s">
        <v>747</v>
      </c>
      <c r="B333" t="s">
        <v>16</v>
      </c>
      <c r="C333">
        <v>5.7</v>
      </c>
    </row>
    <row r="334" spans="1:3" x14ac:dyDescent="0.3">
      <c r="A334" t="s">
        <v>750</v>
      </c>
      <c r="B334" t="s">
        <v>16</v>
      </c>
      <c r="C334">
        <v>6.3</v>
      </c>
    </row>
    <row r="335" spans="1:3" x14ac:dyDescent="0.3">
      <c r="A335" t="s">
        <v>751</v>
      </c>
      <c r="B335" t="s">
        <v>16</v>
      </c>
      <c r="C335">
        <v>5.9</v>
      </c>
    </row>
    <row r="336" spans="1:3" x14ac:dyDescent="0.3">
      <c r="A336" t="s">
        <v>753</v>
      </c>
      <c r="B336" t="s">
        <v>16</v>
      </c>
      <c r="C336">
        <v>7.6</v>
      </c>
    </row>
    <row r="337" spans="1:3" x14ac:dyDescent="0.3">
      <c r="A337" t="s">
        <v>755</v>
      </c>
      <c r="B337" t="s">
        <v>16</v>
      </c>
      <c r="C337">
        <v>6.6</v>
      </c>
    </row>
    <row r="338" spans="1:3" x14ac:dyDescent="0.3">
      <c r="A338" t="s">
        <v>757</v>
      </c>
      <c r="B338" t="s">
        <v>16</v>
      </c>
      <c r="C338">
        <v>5.3</v>
      </c>
    </row>
    <row r="339" spans="1:3" x14ac:dyDescent="0.3">
      <c r="A339" t="s">
        <v>760</v>
      </c>
      <c r="B339" t="s">
        <v>16</v>
      </c>
      <c r="C339">
        <v>6</v>
      </c>
    </row>
    <row r="340" spans="1:3" x14ac:dyDescent="0.3">
      <c r="A340" t="s">
        <v>762</v>
      </c>
      <c r="B340" t="s">
        <v>16</v>
      </c>
      <c r="C340">
        <v>8</v>
      </c>
    </row>
    <row r="341" spans="1:3" x14ac:dyDescent="0.3">
      <c r="A341" t="s">
        <v>764</v>
      </c>
      <c r="B341" t="s">
        <v>16</v>
      </c>
      <c r="C341">
        <v>5.6</v>
      </c>
    </row>
    <row r="342" spans="1:3" x14ac:dyDescent="0.3">
      <c r="A342" t="s">
        <v>765</v>
      </c>
      <c r="B342" t="s">
        <v>16</v>
      </c>
      <c r="C342">
        <v>5.9</v>
      </c>
    </row>
    <row r="343" spans="1:3" x14ac:dyDescent="0.3">
      <c r="A343" t="s">
        <v>767</v>
      </c>
      <c r="B343" t="s">
        <v>16</v>
      </c>
      <c r="C343">
        <v>7.3</v>
      </c>
    </row>
    <row r="344" spans="1:3" x14ac:dyDescent="0.3">
      <c r="A344" t="s">
        <v>768</v>
      </c>
      <c r="B344" t="s">
        <v>16</v>
      </c>
      <c r="C344">
        <v>7.9</v>
      </c>
    </row>
    <row r="345" spans="1:3" x14ac:dyDescent="0.3">
      <c r="A345" t="s">
        <v>769</v>
      </c>
      <c r="B345" t="s">
        <v>16</v>
      </c>
      <c r="C345">
        <v>6.8</v>
      </c>
    </row>
    <row r="346" spans="1:3" x14ac:dyDescent="0.3">
      <c r="A346" t="s">
        <v>770</v>
      </c>
      <c r="B346" t="s">
        <v>16</v>
      </c>
      <c r="C346">
        <v>6.6</v>
      </c>
    </row>
    <row r="347" spans="1:3" x14ac:dyDescent="0.3">
      <c r="A347" t="s">
        <v>772</v>
      </c>
      <c r="B347" t="s">
        <v>16</v>
      </c>
      <c r="C347">
        <v>6.6</v>
      </c>
    </row>
    <row r="348" spans="1:3" x14ac:dyDescent="0.3">
      <c r="A348" t="s">
        <v>775</v>
      </c>
      <c r="B348" t="s">
        <v>16</v>
      </c>
      <c r="C348">
        <v>7</v>
      </c>
    </row>
    <row r="349" spans="1:3" x14ac:dyDescent="0.3">
      <c r="A349" t="s">
        <v>776</v>
      </c>
      <c r="B349" t="s">
        <v>16</v>
      </c>
      <c r="C349">
        <v>7</v>
      </c>
    </row>
    <row r="350" spans="1:3" x14ac:dyDescent="0.3">
      <c r="A350" t="s">
        <v>779</v>
      </c>
      <c r="B350" t="s">
        <v>16</v>
      </c>
      <c r="C350">
        <v>7.3</v>
      </c>
    </row>
    <row r="351" spans="1:3" x14ac:dyDescent="0.3">
      <c r="A351" t="s">
        <v>781</v>
      </c>
      <c r="B351" t="s">
        <v>16</v>
      </c>
      <c r="C351">
        <v>5.5</v>
      </c>
    </row>
    <row r="352" spans="1:3" x14ac:dyDescent="0.3">
      <c r="A352" t="s">
        <v>783</v>
      </c>
      <c r="B352" t="s">
        <v>16</v>
      </c>
      <c r="C352">
        <v>8.5</v>
      </c>
    </row>
    <row r="353" spans="1:3" x14ac:dyDescent="0.3">
      <c r="A353" t="s">
        <v>786</v>
      </c>
      <c r="B353" t="s">
        <v>16</v>
      </c>
      <c r="C353">
        <v>7.5</v>
      </c>
    </row>
    <row r="354" spans="1:3" x14ac:dyDescent="0.3">
      <c r="A354" t="s">
        <v>788</v>
      </c>
      <c r="B354" t="s">
        <v>16</v>
      </c>
      <c r="C354">
        <v>7</v>
      </c>
    </row>
    <row r="355" spans="1:3" x14ac:dyDescent="0.3">
      <c r="A355" t="s">
        <v>790</v>
      </c>
      <c r="B355" t="s">
        <v>16</v>
      </c>
      <c r="C355">
        <v>7.8</v>
      </c>
    </row>
    <row r="356" spans="1:3" x14ac:dyDescent="0.3">
      <c r="A356" t="s">
        <v>791</v>
      </c>
      <c r="B356" t="s">
        <v>16</v>
      </c>
      <c r="C356">
        <v>7.6</v>
      </c>
    </row>
    <row r="357" spans="1:3" x14ac:dyDescent="0.3">
      <c r="A357" t="s">
        <v>792</v>
      </c>
      <c r="B357" t="s">
        <v>16</v>
      </c>
      <c r="C357">
        <v>7.6</v>
      </c>
    </row>
    <row r="358" spans="1:3" x14ac:dyDescent="0.3">
      <c r="A358" t="s">
        <v>797</v>
      </c>
      <c r="B358" t="s">
        <v>16</v>
      </c>
      <c r="C358">
        <v>6.8</v>
      </c>
    </row>
    <row r="359" spans="1:3" x14ac:dyDescent="0.3">
      <c r="A359" t="s">
        <v>800</v>
      </c>
      <c r="B359" t="s">
        <v>16</v>
      </c>
      <c r="C359">
        <v>5</v>
      </c>
    </row>
    <row r="360" spans="1:3" x14ac:dyDescent="0.3">
      <c r="A360" t="s">
        <v>802</v>
      </c>
      <c r="B360" t="s">
        <v>16</v>
      </c>
      <c r="C360">
        <v>7.1</v>
      </c>
    </row>
    <row r="361" spans="1:3" x14ac:dyDescent="0.3">
      <c r="A361" t="s">
        <v>804</v>
      </c>
      <c r="B361" t="s">
        <v>16</v>
      </c>
      <c r="C361">
        <v>5.5</v>
      </c>
    </row>
    <row r="362" spans="1:3" x14ac:dyDescent="0.3">
      <c r="A362" t="s">
        <v>806</v>
      </c>
      <c r="B362" t="s">
        <v>16</v>
      </c>
      <c r="C362">
        <v>5.6</v>
      </c>
    </row>
    <row r="363" spans="1:3" x14ac:dyDescent="0.3">
      <c r="A363" t="s">
        <v>807</v>
      </c>
      <c r="B363" t="s">
        <v>16</v>
      </c>
      <c r="C363">
        <v>7.1</v>
      </c>
    </row>
    <row r="364" spans="1:3" x14ac:dyDescent="0.3">
      <c r="A364" t="s">
        <v>809</v>
      </c>
      <c r="B364" t="s">
        <v>16</v>
      </c>
      <c r="C364">
        <v>4.9000000000000004</v>
      </c>
    </row>
    <row r="365" spans="1:3" x14ac:dyDescent="0.3">
      <c r="A365" t="s">
        <v>811</v>
      </c>
      <c r="B365" t="s">
        <v>16</v>
      </c>
      <c r="C365">
        <v>7.4</v>
      </c>
    </row>
    <row r="366" spans="1:3" x14ac:dyDescent="0.3">
      <c r="A366" t="s">
        <v>813</v>
      </c>
      <c r="B366" t="s">
        <v>16</v>
      </c>
      <c r="C366">
        <v>5.7</v>
      </c>
    </row>
    <row r="367" spans="1:3" x14ac:dyDescent="0.3">
      <c r="A367" t="s">
        <v>816</v>
      </c>
      <c r="B367" t="s">
        <v>817</v>
      </c>
      <c r="C367">
        <v>6.4</v>
      </c>
    </row>
    <row r="368" spans="1:3" x14ac:dyDescent="0.3">
      <c r="A368" t="s">
        <v>819</v>
      </c>
      <c r="B368" t="s">
        <v>16</v>
      </c>
      <c r="C368">
        <v>5.9</v>
      </c>
    </row>
    <row r="369" spans="1:3" x14ac:dyDescent="0.3">
      <c r="A369" t="s">
        <v>820</v>
      </c>
      <c r="B369" t="s">
        <v>16</v>
      </c>
      <c r="C369">
        <v>5.5</v>
      </c>
    </row>
    <row r="370" spans="1:3" x14ac:dyDescent="0.3">
      <c r="A370" t="s">
        <v>822</v>
      </c>
      <c r="B370" t="s">
        <v>16</v>
      </c>
      <c r="C370">
        <v>6.9</v>
      </c>
    </row>
    <row r="371" spans="1:3" x14ac:dyDescent="0.3">
      <c r="A371" t="s">
        <v>823</v>
      </c>
      <c r="B371" t="s">
        <v>16</v>
      </c>
      <c r="C371">
        <v>6.2</v>
      </c>
    </row>
    <row r="372" spans="1:3" x14ac:dyDescent="0.3">
      <c r="A372" t="s">
        <v>824</v>
      </c>
      <c r="B372" t="s">
        <v>16</v>
      </c>
      <c r="C372">
        <v>7</v>
      </c>
    </row>
    <row r="373" spans="1:3" x14ac:dyDescent="0.3">
      <c r="A373" t="s">
        <v>826</v>
      </c>
      <c r="B373" t="s">
        <v>16</v>
      </c>
      <c r="C373">
        <v>5.6</v>
      </c>
    </row>
    <row r="374" spans="1:3" x14ac:dyDescent="0.3">
      <c r="A374" t="s">
        <v>827</v>
      </c>
      <c r="B374" t="s">
        <v>16</v>
      </c>
      <c r="C374">
        <v>7</v>
      </c>
    </row>
    <row r="375" spans="1:3" x14ac:dyDescent="0.3">
      <c r="A375" t="s">
        <v>829</v>
      </c>
      <c r="B375" t="s">
        <v>16</v>
      </c>
      <c r="C375">
        <v>6.8</v>
      </c>
    </row>
    <row r="376" spans="1:3" x14ac:dyDescent="0.3">
      <c r="A376" t="s">
        <v>831</v>
      </c>
      <c r="B376" t="s">
        <v>16</v>
      </c>
      <c r="C376">
        <v>5.4</v>
      </c>
    </row>
    <row r="377" spans="1:3" x14ac:dyDescent="0.3">
      <c r="A377" t="s">
        <v>833</v>
      </c>
      <c r="B377" t="s">
        <v>16</v>
      </c>
      <c r="C377">
        <v>6.1</v>
      </c>
    </row>
    <row r="378" spans="1:3" x14ac:dyDescent="0.3">
      <c r="A378" t="s">
        <v>835</v>
      </c>
      <c r="B378" t="s">
        <v>16</v>
      </c>
      <c r="C378">
        <v>6.7</v>
      </c>
    </row>
    <row r="379" spans="1:3" x14ac:dyDescent="0.3">
      <c r="A379" t="s">
        <v>548</v>
      </c>
      <c r="B379" t="s">
        <v>16</v>
      </c>
      <c r="C379">
        <v>4.3</v>
      </c>
    </row>
    <row r="380" spans="1:3" x14ac:dyDescent="0.3">
      <c r="A380" t="s">
        <v>837</v>
      </c>
      <c r="B380" t="s">
        <v>16</v>
      </c>
      <c r="C380">
        <v>6.9</v>
      </c>
    </row>
    <row r="381" spans="1:3" x14ac:dyDescent="0.3">
      <c r="A381" t="s">
        <v>838</v>
      </c>
      <c r="B381" t="s">
        <v>16</v>
      </c>
      <c r="C381">
        <v>8</v>
      </c>
    </row>
    <row r="382" spans="1:3" x14ac:dyDescent="0.3">
      <c r="A382" t="s">
        <v>841</v>
      </c>
      <c r="B382" t="s">
        <v>16</v>
      </c>
      <c r="C382">
        <v>4.4000000000000004</v>
      </c>
    </row>
    <row r="383" spans="1:3" x14ac:dyDescent="0.3">
      <c r="A383" t="s">
        <v>845</v>
      </c>
      <c r="B383" t="s">
        <v>16</v>
      </c>
      <c r="C383">
        <v>7.3</v>
      </c>
    </row>
    <row r="384" spans="1:3" x14ac:dyDescent="0.3">
      <c r="A384" t="s">
        <v>846</v>
      </c>
      <c r="B384" t="s">
        <v>16</v>
      </c>
      <c r="C384">
        <v>6.3</v>
      </c>
    </row>
    <row r="385" spans="1:3" x14ac:dyDescent="0.3">
      <c r="A385" t="s">
        <v>251</v>
      </c>
      <c r="B385" t="s">
        <v>16</v>
      </c>
      <c r="C385">
        <v>6.7</v>
      </c>
    </row>
    <row r="386" spans="1:3" x14ac:dyDescent="0.3">
      <c r="A386" t="s">
        <v>848</v>
      </c>
      <c r="B386" t="s">
        <v>16</v>
      </c>
      <c r="C386">
        <v>7.7</v>
      </c>
    </row>
    <row r="387" spans="1:3" x14ac:dyDescent="0.3">
      <c r="A387" t="s">
        <v>850</v>
      </c>
      <c r="B387" t="s">
        <v>16</v>
      </c>
      <c r="C387">
        <v>6.5</v>
      </c>
    </row>
    <row r="388" spans="1:3" x14ac:dyDescent="0.3">
      <c r="A388" t="s">
        <v>851</v>
      </c>
      <c r="B388" t="s">
        <v>16</v>
      </c>
      <c r="C388">
        <v>7.8</v>
      </c>
    </row>
    <row r="389" spans="1:3" x14ac:dyDescent="0.3">
      <c r="A389" t="s">
        <v>852</v>
      </c>
      <c r="B389" t="s">
        <v>16</v>
      </c>
      <c r="C389">
        <v>6.4</v>
      </c>
    </row>
    <row r="390" spans="1:3" x14ac:dyDescent="0.3">
      <c r="A390" t="s">
        <v>853</v>
      </c>
      <c r="B390" t="s">
        <v>16</v>
      </c>
      <c r="C390">
        <v>7.8</v>
      </c>
    </row>
    <row r="391" spans="1:3" x14ac:dyDescent="0.3">
      <c r="A391" t="s">
        <v>855</v>
      </c>
      <c r="B391" t="s">
        <v>16</v>
      </c>
      <c r="C391">
        <v>5.8</v>
      </c>
    </row>
    <row r="392" spans="1:3" x14ac:dyDescent="0.3">
      <c r="A392" t="s">
        <v>857</v>
      </c>
      <c r="B392" t="s">
        <v>16</v>
      </c>
      <c r="C392">
        <v>7.1</v>
      </c>
    </row>
    <row r="393" spans="1:3" x14ac:dyDescent="0.3">
      <c r="A393" t="s">
        <v>860</v>
      </c>
      <c r="B393" t="s">
        <v>16</v>
      </c>
      <c r="C393">
        <v>7.1</v>
      </c>
    </row>
    <row r="394" spans="1:3" x14ac:dyDescent="0.3">
      <c r="A394" t="s">
        <v>864</v>
      </c>
      <c r="B394" t="s">
        <v>16</v>
      </c>
      <c r="C394">
        <v>6.8</v>
      </c>
    </row>
    <row r="395" spans="1:3" x14ac:dyDescent="0.3">
      <c r="A395" t="s">
        <v>866</v>
      </c>
      <c r="B395" t="s">
        <v>16</v>
      </c>
      <c r="C395">
        <v>4.8</v>
      </c>
    </row>
    <row r="396" spans="1:3" x14ac:dyDescent="0.3">
      <c r="A396" t="s">
        <v>867</v>
      </c>
      <c r="B396" t="s">
        <v>16</v>
      </c>
      <c r="C396">
        <v>6.2</v>
      </c>
    </row>
    <row r="397" spans="1:3" x14ac:dyDescent="0.3">
      <c r="A397" t="s">
        <v>869</v>
      </c>
      <c r="B397" t="s">
        <v>16</v>
      </c>
      <c r="C397">
        <v>6.9</v>
      </c>
    </row>
    <row r="398" spans="1:3" x14ac:dyDescent="0.3">
      <c r="A398" t="s">
        <v>870</v>
      </c>
      <c r="B398" t="s">
        <v>16</v>
      </c>
      <c r="C398">
        <v>7.3</v>
      </c>
    </row>
    <row r="399" spans="1:3" x14ac:dyDescent="0.3">
      <c r="A399" t="s">
        <v>871</v>
      </c>
      <c r="B399" t="s">
        <v>16</v>
      </c>
      <c r="C399">
        <v>6.6</v>
      </c>
    </row>
    <row r="400" spans="1:3" x14ac:dyDescent="0.3">
      <c r="A400" t="s">
        <v>872</v>
      </c>
      <c r="B400" t="s">
        <v>16</v>
      </c>
      <c r="C400">
        <v>6.9</v>
      </c>
    </row>
    <row r="401" spans="1:3" x14ac:dyDescent="0.3">
      <c r="A401" t="s">
        <v>874</v>
      </c>
      <c r="B401" t="s">
        <v>16</v>
      </c>
      <c r="C401">
        <v>6.2</v>
      </c>
    </row>
    <row r="402" spans="1:3" x14ac:dyDescent="0.3">
      <c r="A402" t="s">
        <v>876</v>
      </c>
      <c r="B402" t="s">
        <v>16</v>
      </c>
      <c r="C402">
        <v>6.7</v>
      </c>
    </row>
    <row r="403" spans="1:3" x14ac:dyDescent="0.3">
      <c r="A403" t="s">
        <v>878</v>
      </c>
      <c r="B403" t="s">
        <v>16</v>
      </c>
      <c r="C403">
        <v>7.6</v>
      </c>
    </row>
    <row r="404" spans="1:3" x14ac:dyDescent="0.3">
      <c r="A404" t="s">
        <v>879</v>
      </c>
      <c r="B404" t="s">
        <v>16</v>
      </c>
      <c r="C404">
        <v>6.7</v>
      </c>
    </row>
    <row r="405" spans="1:3" x14ac:dyDescent="0.3">
      <c r="A405" t="s">
        <v>881</v>
      </c>
      <c r="B405" t="s">
        <v>16</v>
      </c>
      <c r="C405">
        <v>6.2</v>
      </c>
    </row>
    <row r="406" spans="1:3" x14ac:dyDescent="0.3">
      <c r="A406" t="s">
        <v>882</v>
      </c>
      <c r="B406" t="s">
        <v>16</v>
      </c>
      <c r="C406">
        <v>7.3</v>
      </c>
    </row>
    <row r="407" spans="1:3" x14ac:dyDescent="0.3">
      <c r="A407" t="s">
        <v>883</v>
      </c>
      <c r="B407" t="s">
        <v>16</v>
      </c>
      <c r="C407">
        <v>6</v>
      </c>
    </row>
    <row r="408" spans="1:3" x14ac:dyDescent="0.3">
      <c r="A408" t="s">
        <v>885</v>
      </c>
      <c r="B408" t="s">
        <v>16</v>
      </c>
      <c r="C408">
        <v>7.1</v>
      </c>
    </row>
    <row r="409" spans="1:3" x14ac:dyDescent="0.3">
      <c r="A409" t="s">
        <v>887</v>
      </c>
      <c r="B409" t="s">
        <v>16</v>
      </c>
      <c r="C409">
        <v>7.1</v>
      </c>
    </row>
    <row r="410" spans="1:3" x14ac:dyDescent="0.3">
      <c r="A410" t="s">
        <v>889</v>
      </c>
      <c r="B410" t="s">
        <v>16</v>
      </c>
      <c r="C410">
        <v>5.5</v>
      </c>
    </row>
    <row r="411" spans="1:3" x14ac:dyDescent="0.3">
      <c r="A411" t="s">
        <v>895</v>
      </c>
      <c r="B411" t="s">
        <v>16</v>
      </c>
      <c r="C411">
        <v>5.6</v>
      </c>
    </row>
    <row r="412" spans="1:3" x14ac:dyDescent="0.3">
      <c r="A412" t="s">
        <v>898</v>
      </c>
      <c r="B412" t="s">
        <v>16</v>
      </c>
      <c r="C412">
        <v>7.5</v>
      </c>
    </row>
    <row r="413" spans="1:3" x14ac:dyDescent="0.3">
      <c r="A413" t="s">
        <v>900</v>
      </c>
      <c r="B413" t="s">
        <v>16</v>
      </c>
      <c r="C413">
        <v>5.4</v>
      </c>
    </row>
    <row r="414" spans="1:3" x14ac:dyDescent="0.3">
      <c r="A414" t="s">
        <v>903</v>
      </c>
      <c r="B414" t="s">
        <v>16</v>
      </c>
      <c r="C414">
        <v>4.3</v>
      </c>
    </row>
    <row r="415" spans="1:3" x14ac:dyDescent="0.3">
      <c r="A415" t="s">
        <v>905</v>
      </c>
      <c r="B415" t="s">
        <v>16</v>
      </c>
      <c r="C415">
        <v>4.9000000000000004</v>
      </c>
    </row>
    <row r="416" spans="1:3" x14ac:dyDescent="0.3">
      <c r="A416" t="s">
        <v>907</v>
      </c>
      <c r="B416" t="s">
        <v>16</v>
      </c>
      <c r="C416">
        <v>7.1</v>
      </c>
    </row>
    <row r="417" spans="1:3" x14ac:dyDescent="0.3">
      <c r="A417" t="s">
        <v>909</v>
      </c>
      <c r="B417" t="s">
        <v>16</v>
      </c>
      <c r="C417">
        <v>6.4</v>
      </c>
    </row>
    <row r="418" spans="1:3" x14ac:dyDescent="0.3">
      <c r="A418" t="s">
        <v>911</v>
      </c>
      <c r="B418" t="s">
        <v>16</v>
      </c>
      <c r="C418">
        <v>6.9</v>
      </c>
    </row>
    <row r="419" spans="1:3" x14ac:dyDescent="0.3">
      <c r="A419" t="s">
        <v>913</v>
      </c>
      <c r="B419" t="s">
        <v>16</v>
      </c>
      <c r="C419">
        <v>4.3</v>
      </c>
    </row>
    <row r="420" spans="1:3" x14ac:dyDescent="0.3">
      <c r="A420" t="s">
        <v>914</v>
      </c>
      <c r="B420" t="s">
        <v>16</v>
      </c>
      <c r="C420">
        <v>6.1</v>
      </c>
    </row>
    <row r="421" spans="1:3" x14ac:dyDescent="0.3">
      <c r="A421" t="s">
        <v>917</v>
      </c>
      <c r="B421" t="s">
        <v>16</v>
      </c>
      <c r="C421">
        <v>7</v>
      </c>
    </row>
    <row r="422" spans="1:3" x14ac:dyDescent="0.3">
      <c r="A422" t="s">
        <v>919</v>
      </c>
      <c r="B422" t="s">
        <v>16</v>
      </c>
      <c r="C422">
        <v>7.7</v>
      </c>
    </row>
    <row r="423" spans="1:3" x14ac:dyDescent="0.3">
      <c r="A423" t="s">
        <v>920</v>
      </c>
      <c r="B423" t="s">
        <v>16</v>
      </c>
      <c r="C423">
        <v>5.9</v>
      </c>
    </row>
    <row r="424" spans="1:3" x14ac:dyDescent="0.3">
      <c r="A424" t="s">
        <v>922</v>
      </c>
      <c r="B424" t="s">
        <v>16</v>
      </c>
      <c r="C424">
        <v>6.7</v>
      </c>
    </row>
    <row r="425" spans="1:3" x14ac:dyDescent="0.3">
      <c r="A425" t="s">
        <v>923</v>
      </c>
      <c r="B425" t="s">
        <v>16</v>
      </c>
      <c r="C425">
        <v>6.5</v>
      </c>
    </row>
    <row r="426" spans="1:3" x14ac:dyDescent="0.3">
      <c r="A426" t="s">
        <v>924</v>
      </c>
      <c r="B426" t="s">
        <v>16</v>
      </c>
      <c r="C426">
        <v>7.1</v>
      </c>
    </row>
    <row r="427" spans="1:3" x14ac:dyDescent="0.3">
      <c r="A427" t="s">
        <v>925</v>
      </c>
      <c r="B427" t="s">
        <v>16</v>
      </c>
      <c r="C427">
        <v>7.3</v>
      </c>
    </row>
    <row r="428" spans="1:3" x14ac:dyDescent="0.3">
      <c r="A428" t="s">
        <v>927</v>
      </c>
      <c r="B428" t="s">
        <v>16</v>
      </c>
      <c r="C428">
        <v>6.5</v>
      </c>
    </row>
    <row r="429" spans="1:3" x14ac:dyDescent="0.3">
      <c r="A429" t="s">
        <v>928</v>
      </c>
      <c r="B429" t="s">
        <v>16</v>
      </c>
      <c r="C429">
        <v>7</v>
      </c>
    </row>
    <row r="430" spans="1:3" x14ac:dyDescent="0.3">
      <c r="A430" t="s">
        <v>929</v>
      </c>
      <c r="B430" t="s">
        <v>16</v>
      </c>
      <c r="C430">
        <v>6.8</v>
      </c>
    </row>
    <row r="431" spans="1:3" x14ac:dyDescent="0.3">
      <c r="A431" t="s">
        <v>931</v>
      </c>
      <c r="B431" t="s">
        <v>16</v>
      </c>
      <c r="C431">
        <v>7.2</v>
      </c>
    </row>
    <row r="432" spans="1:3" x14ac:dyDescent="0.3">
      <c r="A432" t="s">
        <v>936</v>
      </c>
      <c r="B432" t="s">
        <v>16</v>
      </c>
      <c r="C432">
        <v>6.1</v>
      </c>
    </row>
    <row r="433" spans="1:3" x14ac:dyDescent="0.3">
      <c r="A433" t="s">
        <v>937</v>
      </c>
      <c r="B433" t="s">
        <v>16</v>
      </c>
      <c r="C433">
        <v>6.7</v>
      </c>
    </row>
    <row r="434" spans="1:3" x14ac:dyDescent="0.3">
      <c r="A434" t="s">
        <v>939</v>
      </c>
      <c r="B434" t="s">
        <v>16</v>
      </c>
      <c r="C434">
        <v>6.4</v>
      </c>
    </row>
    <row r="435" spans="1:3" x14ac:dyDescent="0.3">
      <c r="A435" t="s">
        <v>940</v>
      </c>
      <c r="B435" t="s">
        <v>16</v>
      </c>
      <c r="C435">
        <v>4.4000000000000004</v>
      </c>
    </row>
    <row r="436" spans="1:3" x14ac:dyDescent="0.3">
      <c r="A436" t="s">
        <v>941</v>
      </c>
      <c r="B436" t="s">
        <v>16</v>
      </c>
      <c r="C436">
        <v>5.4</v>
      </c>
    </row>
    <row r="437" spans="1:3" x14ac:dyDescent="0.3">
      <c r="A437" t="s">
        <v>942</v>
      </c>
      <c r="B437" t="s">
        <v>16</v>
      </c>
      <c r="C437">
        <v>6.5</v>
      </c>
    </row>
    <row r="438" spans="1:3" x14ac:dyDescent="0.3">
      <c r="A438" t="s">
        <v>943</v>
      </c>
      <c r="B438" t="s">
        <v>16</v>
      </c>
      <c r="C438">
        <v>6.7</v>
      </c>
    </row>
    <row r="439" spans="1:3" x14ac:dyDescent="0.3">
      <c r="A439" t="s">
        <v>945</v>
      </c>
      <c r="B439" t="s">
        <v>16</v>
      </c>
      <c r="C439">
        <v>8.1</v>
      </c>
    </row>
    <row r="440" spans="1:3" x14ac:dyDescent="0.3">
      <c r="A440" t="s">
        <v>947</v>
      </c>
      <c r="B440" t="s">
        <v>16</v>
      </c>
      <c r="C440">
        <v>5.6</v>
      </c>
    </row>
    <row r="441" spans="1:3" x14ac:dyDescent="0.3">
      <c r="A441" t="s">
        <v>948</v>
      </c>
      <c r="B441" t="s">
        <v>16</v>
      </c>
      <c r="C441">
        <v>6.3</v>
      </c>
    </row>
    <row r="442" spans="1:3" x14ac:dyDescent="0.3">
      <c r="A442" t="s">
        <v>949</v>
      </c>
      <c r="B442" t="s">
        <v>16</v>
      </c>
      <c r="C442">
        <v>7.3</v>
      </c>
    </row>
    <row r="443" spans="1:3" x14ac:dyDescent="0.3">
      <c r="A443" t="s">
        <v>952</v>
      </c>
      <c r="B443" t="s">
        <v>16</v>
      </c>
      <c r="C443">
        <v>6.1</v>
      </c>
    </row>
    <row r="444" spans="1:3" x14ac:dyDescent="0.3">
      <c r="A444" t="s">
        <v>953</v>
      </c>
      <c r="B444" t="s">
        <v>16</v>
      </c>
      <c r="C444">
        <v>7.7</v>
      </c>
    </row>
    <row r="445" spans="1:3" x14ac:dyDescent="0.3">
      <c r="A445" t="s">
        <v>954</v>
      </c>
      <c r="B445" t="s">
        <v>16</v>
      </c>
      <c r="C445">
        <v>6.4</v>
      </c>
    </row>
    <row r="446" spans="1:3" x14ac:dyDescent="0.3">
      <c r="A446" t="s">
        <v>958</v>
      </c>
      <c r="B446" t="s">
        <v>16</v>
      </c>
      <c r="C446">
        <v>6.8</v>
      </c>
    </row>
    <row r="447" spans="1:3" x14ac:dyDescent="0.3">
      <c r="A447" t="s">
        <v>960</v>
      </c>
      <c r="B447" t="s">
        <v>16</v>
      </c>
      <c r="C447">
        <v>6.6</v>
      </c>
    </row>
    <row r="448" spans="1:3" x14ac:dyDescent="0.3">
      <c r="A448" t="s">
        <v>963</v>
      </c>
      <c r="B448" t="s">
        <v>16</v>
      </c>
      <c r="C448">
        <v>7.2</v>
      </c>
    </row>
    <row r="449" spans="1:3" x14ac:dyDescent="0.3">
      <c r="A449" t="s">
        <v>965</v>
      </c>
      <c r="B449" t="s">
        <v>16</v>
      </c>
      <c r="C449">
        <v>6.9</v>
      </c>
    </row>
    <row r="450" spans="1:3" x14ac:dyDescent="0.3">
      <c r="A450" t="s">
        <v>968</v>
      </c>
      <c r="B450" t="s">
        <v>16</v>
      </c>
      <c r="C450">
        <v>5.2</v>
      </c>
    </row>
    <row r="451" spans="1:3" x14ac:dyDescent="0.3">
      <c r="A451" t="s">
        <v>970</v>
      </c>
      <c r="B451" t="s">
        <v>16</v>
      </c>
      <c r="C451">
        <v>4.9000000000000004</v>
      </c>
    </row>
    <row r="452" spans="1:3" x14ac:dyDescent="0.3">
      <c r="A452" t="s">
        <v>973</v>
      </c>
      <c r="B452" t="s">
        <v>16</v>
      </c>
      <c r="C452">
        <v>6.3</v>
      </c>
    </row>
    <row r="453" spans="1:3" x14ac:dyDescent="0.3">
      <c r="A453" t="s">
        <v>975</v>
      </c>
      <c r="B453" t="s">
        <v>16</v>
      </c>
      <c r="C453">
        <v>5.6</v>
      </c>
    </row>
    <row r="454" spans="1:3" x14ac:dyDescent="0.3">
      <c r="A454" t="s">
        <v>978</v>
      </c>
      <c r="B454" t="s">
        <v>16</v>
      </c>
      <c r="C454">
        <v>5.5</v>
      </c>
    </row>
    <row r="455" spans="1:3" x14ac:dyDescent="0.3">
      <c r="A455" t="s">
        <v>980</v>
      </c>
      <c r="B455" t="s">
        <v>16</v>
      </c>
      <c r="C455">
        <v>6.7</v>
      </c>
    </row>
    <row r="456" spans="1:3" x14ac:dyDescent="0.3">
      <c r="A456" t="s">
        <v>981</v>
      </c>
      <c r="B456" t="s">
        <v>16</v>
      </c>
      <c r="C456">
        <v>7.6</v>
      </c>
    </row>
    <row r="457" spans="1:3" x14ac:dyDescent="0.3">
      <c r="A457" t="s">
        <v>984</v>
      </c>
      <c r="B457" t="s">
        <v>16</v>
      </c>
      <c r="C457">
        <v>5.7</v>
      </c>
    </row>
    <row r="458" spans="1:3" x14ac:dyDescent="0.3">
      <c r="A458" t="s">
        <v>986</v>
      </c>
      <c r="B458" t="s">
        <v>16</v>
      </c>
      <c r="C458">
        <v>4.5999999999999996</v>
      </c>
    </row>
    <row r="459" spans="1:3" x14ac:dyDescent="0.3">
      <c r="A459" t="s">
        <v>989</v>
      </c>
      <c r="B459" t="s">
        <v>16</v>
      </c>
      <c r="C459">
        <v>7</v>
      </c>
    </row>
    <row r="460" spans="1:3" x14ac:dyDescent="0.3">
      <c r="A460" t="s">
        <v>991</v>
      </c>
      <c r="B460" t="s">
        <v>16</v>
      </c>
      <c r="C460">
        <v>5.2</v>
      </c>
    </row>
    <row r="461" spans="1:3" x14ac:dyDescent="0.3">
      <c r="A461" t="s">
        <v>994</v>
      </c>
      <c r="B461" t="s">
        <v>16</v>
      </c>
      <c r="C461">
        <v>5.0999999999999996</v>
      </c>
    </row>
    <row r="462" spans="1:3" x14ac:dyDescent="0.3">
      <c r="A462" t="s">
        <v>996</v>
      </c>
      <c r="B462" t="s">
        <v>16</v>
      </c>
      <c r="C462">
        <v>6.6</v>
      </c>
    </row>
    <row r="463" spans="1:3" x14ac:dyDescent="0.3">
      <c r="A463" t="s">
        <v>999</v>
      </c>
      <c r="B463" t="s">
        <v>16</v>
      </c>
      <c r="C463">
        <v>6.7</v>
      </c>
    </row>
    <row r="464" spans="1:3" x14ac:dyDescent="0.3">
      <c r="A464" t="s">
        <v>1004</v>
      </c>
      <c r="B464" t="s">
        <v>16</v>
      </c>
      <c r="C464">
        <v>7.3</v>
      </c>
    </row>
    <row r="465" spans="1:3" x14ac:dyDescent="0.3">
      <c r="A465" t="s">
        <v>1005</v>
      </c>
      <c r="B465" t="s">
        <v>16</v>
      </c>
      <c r="C465">
        <v>5.9</v>
      </c>
    </row>
    <row r="466" spans="1:3" x14ac:dyDescent="0.3">
      <c r="A466" t="s">
        <v>1007</v>
      </c>
      <c r="B466" t="s">
        <v>16</v>
      </c>
      <c r="C466">
        <v>5.6</v>
      </c>
    </row>
    <row r="467" spans="1:3" x14ac:dyDescent="0.3">
      <c r="A467" t="s">
        <v>1008</v>
      </c>
      <c r="B467" t="s">
        <v>16</v>
      </c>
      <c r="C467">
        <v>6.5</v>
      </c>
    </row>
    <row r="468" spans="1:3" x14ac:dyDescent="0.3">
      <c r="A468" t="s">
        <v>1009</v>
      </c>
      <c r="B468" t="s">
        <v>1010</v>
      </c>
      <c r="C468">
        <v>5.9</v>
      </c>
    </row>
    <row r="469" spans="1:3" x14ac:dyDescent="0.3">
      <c r="A469" t="s">
        <v>1012</v>
      </c>
      <c r="B469" t="s">
        <v>16</v>
      </c>
      <c r="C469">
        <v>7</v>
      </c>
    </row>
    <row r="470" spans="1:3" x14ac:dyDescent="0.3">
      <c r="A470" t="s">
        <v>1015</v>
      </c>
      <c r="B470" t="s">
        <v>16</v>
      </c>
      <c r="C470">
        <v>5.3</v>
      </c>
    </row>
    <row r="471" spans="1:3" x14ac:dyDescent="0.3">
      <c r="A471" t="s">
        <v>1018</v>
      </c>
      <c r="B471" t="s">
        <v>16</v>
      </c>
      <c r="C471">
        <v>5.9</v>
      </c>
    </row>
    <row r="472" spans="1:3" x14ac:dyDescent="0.3">
      <c r="A472" t="s">
        <v>1019</v>
      </c>
      <c r="B472" t="s">
        <v>16</v>
      </c>
      <c r="C472">
        <v>6.3</v>
      </c>
    </row>
    <row r="473" spans="1:3" x14ac:dyDescent="0.3">
      <c r="A473" t="s">
        <v>1025</v>
      </c>
      <c r="B473" t="s">
        <v>16</v>
      </c>
      <c r="C473">
        <v>6.3</v>
      </c>
    </row>
    <row r="474" spans="1:3" x14ac:dyDescent="0.3">
      <c r="A474" t="s">
        <v>1027</v>
      </c>
      <c r="B474" t="s">
        <v>16</v>
      </c>
      <c r="C474">
        <v>7.3</v>
      </c>
    </row>
    <row r="475" spans="1:3" x14ac:dyDescent="0.3">
      <c r="A475" t="s">
        <v>1028</v>
      </c>
      <c r="B475" t="s">
        <v>16</v>
      </c>
      <c r="C475">
        <v>5.8</v>
      </c>
    </row>
    <row r="476" spans="1:3" x14ac:dyDescent="0.3">
      <c r="A476" t="s">
        <v>1031</v>
      </c>
      <c r="B476" t="s">
        <v>16</v>
      </c>
      <c r="C476">
        <v>5.2</v>
      </c>
    </row>
    <row r="477" spans="1:3" x14ac:dyDescent="0.3">
      <c r="A477" t="s">
        <v>1033</v>
      </c>
      <c r="B477" t="s">
        <v>16</v>
      </c>
      <c r="C477">
        <v>2.4</v>
      </c>
    </row>
    <row r="478" spans="1:3" x14ac:dyDescent="0.3">
      <c r="A478" t="s">
        <v>1035</v>
      </c>
      <c r="B478" t="s">
        <v>16</v>
      </c>
      <c r="C478">
        <v>5.7</v>
      </c>
    </row>
    <row r="479" spans="1:3" x14ac:dyDescent="0.3">
      <c r="A479" t="s">
        <v>1037</v>
      </c>
      <c r="B479" t="s">
        <v>16</v>
      </c>
      <c r="C479">
        <v>5.8</v>
      </c>
    </row>
    <row r="480" spans="1:3" x14ac:dyDescent="0.3">
      <c r="A480" t="s">
        <v>1039</v>
      </c>
      <c r="B480" t="s">
        <v>16</v>
      </c>
      <c r="C480">
        <v>5.6</v>
      </c>
    </row>
    <row r="481" spans="1:3" x14ac:dyDescent="0.3">
      <c r="A481" t="s">
        <v>1041</v>
      </c>
      <c r="B481" t="s">
        <v>16</v>
      </c>
      <c r="C481">
        <v>6</v>
      </c>
    </row>
    <row r="482" spans="1:3" x14ac:dyDescent="0.3">
      <c r="A482" t="s">
        <v>1043</v>
      </c>
      <c r="B482" t="s">
        <v>16</v>
      </c>
      <c r="C482">
        <v>5.8</v>
      </c>
    </row>
    <row r="483" spans="1:3" x14ac:dyDescent="0.3">
      <c r="A483" t="s">
        <v>1044</v>
      </c>
      <c r="B483" t="s">
        <v>16</v>
      </c>
      <c r="C483">
        <v>6</v>
      </c>
    </row>
    <row r="484" spans="1:3" x14ac:dyDescent="0.3">
      <c r="A484" t="s">
        <v>1046</v>
      </c>
      <c r="B484" t="s">
        <v>16</v>
      </c>
      <c r="C484">
        <v>5.7</v>
      </c>
    </row>
    <row r="485" spans="1:3" x14ac:dyDescent="0.3">
      <c r="A485" t="s">
        <v>1047</v>
      </c>
      <c r="B485" t="s">
        <v>16</v>
      </c>
      <c r="C485">
        <v>6</v>
      </c>
    </row>
    <row r="486" spans="1:3" x14ac:dyDescent="0.3">
      <c r="A486" t="s">
        <v>1050</v>
      </c>
      <c r="B486" t="s">
        <v>532</v>
      </c>
      <c r="C486">
        <v>7.8</v>
      </c>
    </row>
    <row r="487" spans="1:3" x14ac:dyDescent="0.3">
      <c r="A487" t="s">
        <v>1051</v>
      </c>
      <c r="B487" t="s">
        <v>16</v>
      </c>
      <c r="C487">
        <v>4.2</v>
      </c>
    </row>
    <row r="488" spans="1:3" x14ac:dyDescent="0.3">
      <c r="A488" t="s">
        <v>1053</v>
      </c>
      <c r="B488" t="s">
        <v>16</v>
      </c>
      <c r="C488">
        <v>5.6</v>
      </c>
    </row>
    <row r="489" spans="1:3" x14ac:dyDescent="0.3">
      <c r="A489" t="s">
        <v>1056</v>
      </c>
      <c r="B489" t="s">
        <v>1010</v>
      </c>
      <c r="C489">
        <v>4.4000000000000004</v>
      </c>
    </row>
    <row r="490" spans="1:3" x14ac:dyDescent="0.3">
      <c r="A490" t="s">
        <v>1058</v>
      </c>
      <c r="B490" t="s">
        <v>16</v>
      </c>
      <c r="C490">
        <v>8.1999999999999993</v>
      </c>
    </row>
    <row r="491" spans="1:3" x14ac:dyDescent="0.3">
      <c r="A491" t="s">
        <v>1060</v>
      </c>
      <c r="B491" t="s">
        <v>16</v>
      </c>
      <c r="C491">
        <v>8.5</v>
      </c>
    </row>
    <row r="492" spans="1:3" x14ac:dyDescent="0.3">
      <c r="A492" t="s">
        <v>1061</v>
      </c>
      <c r="B492" t="s">
        <v>16</v>
      </c>
      <c r="C492">
        <v>5.8</v>
      </c>
    </row>
    <row r="493" spans="1:3" x14ac:dyDescent="0.3">
      <c r="A493" t="s">
        <v>1064</v>
      </c>
      <c r="B493" t="s">
        <v>16</v>
      </c>
      <c r="C493">
        <v>6.5</v>
      </c>
    </row>
    <row r="494" spans="1:3" x14ac:dyDescent="0.3">
      <c r="A494" t="s">
        <v>1065</v>
      </c>
      <c r="B494" t="s">
        <v>16</v>
      </c>
      <c r="C494">
        <v>7.2</v>
      </c>
    </row>
    <row r="495" spans="1:3" x14ac:dyDescent="0.3">
      <c r="A495" t="s">
        <v>1066</v>
      </c>
      <c r="B495" t="s">
        <v>16</v>
      </c>
      <c r="C495">
        <v>6.7</v>
      </c>
    </row>
    <row r="496" spans="1:3" x14ac:dyDescent="0.3">
      <c r="A496" t="s">
        <v>1067</v>
      </c>
      <c r="B496" t="s">
        <v>16</v>
      </c>
      <c r="C496">
        <v>3.4</v>
      </c>
    </row>
    <row r="497" spans="1:3" x14ac:dyDescent="0.3">
      <c r="A497" t="s">
        <v>1069</v>
      </c>
      <c r="B497" t="s">
        <v>16</v>
      </c>
      <c r="C497">
        <v>5.9</v>
      </c>
    </row>
    <row r="498" spans="1:3" x14ac:dyDescent="0.3">
      <c r="A498" t="s">
        <v>1071</v>
      </c>
      <c r="B498" t="s">
        <v>16</v>
      </c>
      <c r="C498">
        <v>7.8</v>
      </c>
    </row>
    <row r="499" spans="1:3" x14ac:dyDescent="0.3">
      <c r="A499" t="s">
        <v>1074</v>
      </c>
      <c r="B499" t="s">
        <v>16</v>
      </c>
      <c r="C499">
        <v>5.9</v>
      </c>
    </row>
    <row r="500" spans="1:3" x14ac:dyDescent="0.3">
      <c r="A500" t="s">
        <v>1076</v>
      </c>
      <c r="B500" t="s">
        <v>16</v>
      </c>
      <c r="C500">
        <v>4.0999999999999996</v>
      </c>
    </row>
    <row r="501" spans="1:3" x14ac:dyDescent="0.3">
      <c r="A501" t="s">
        <v>1079</v>
      </c>
      <c r="B501" t="s">
        <v>16</v>
      </c>
      <c r="C501">
        <v>6.8</v>
      </c>
    </row>
    <row r="502" spans="1:3" x14ac:dyDescent="0.3">
      <c r="A502" t="s">
        <v>1082</v>
      </c>
      <c r="B502" t="s">
        <v>16</v>
      </c>
      <c r="C502">
        <v>5.8</v>
      </c>
    </row>
    <row r="503" spans="1:3" x14ac:dyDescent="0.3">
      <c r="A503" t="s">
        <v>1084</v>
      </c>
      <c r="B503" t="s">
        <v>16</v>
      </c>
      <c r="C503">
        <v>7.5</v>
      </c>
    </row>
    <row r="504" spans="1:3" x14ac:dyDescent="0.3">
      <c r="A504" t="s">
        <v>1085</v>
      </c>
      <c r="B504" t="s">
        <v>16</v>
      </c>
      <c r="C504">
        <v>6.9</v>
      </c>
    </row>
    <row r="505" spans="1:3" x14ac:dyDescent="0.3">
      <c r="A505" t="s">
        <v>1086</v>
      </c>
      <c r="B505" t="s">
        <v>16</v>
      </c>
      <c r="C505">
        <v>6.5</v>
      </c>
    </row>
    <row r="506" spans="1:3" x14ac:dyDescent="0.3">
      <c r="A506" t="s">
        <v>1087</v>
      </c>
      <c r="B506" t="s">
        <v>16</v>
      </c>
      <c r="C506">
        <v>6.9</v>
      </c>
    </row>
    <row r="507" spans="1:3" x14ac:dyDescent="0.3">
      <c r="A507" t="s">
        <v>1088</v>
      </c>
      <c r="B507" t="s">
        <v>16</v>
      </c>
      <c r="C507">
        <v>7.9</v>
      </c>
    </row>
    <row r="508" spans="1:3" x14ac:dyDescent="0.3">
      <c r="A508" t="s">
        <v>1089</v>
      </c>
      <c r="B508" t="s">
        <v>16</v>
      </c>
      <c r="C508">
        <v>7.4</v>
      </c>
    </row>
    <row r="509" spans="1:3" x14ac:dyDescent="0.3">
      <c r="A509" t="s">
        <v>1091</v>
      </c>
      <c r="B509" t="s">
        <v>16</v>
      </c>
      <c r="C509">
        <v>6.7</v>
      </c>
    </row>
    <row r="510" spans="1:3" x14ac:dyDescent="0.3">
      <c r="A510" t="s">
        <v>1092</v>
      </c>
      <c r="B510" t="s">
        <v>16</v>
      </c>
      <c r="C510">
        <v>7.4</v>
      </c>
    </row>
    <row r="511" spans="1:3" x14ac:dyDescent="0.3">
      <c r="A511" t="s">
        <v>1093</v>
      </c>
      <c r="B511" t="s">
        <v>16</v>
      </c>
      <c r="C511">
        <v>6.9</v>
      </c>
    </row>
    <row r="512" spans="1:3" x14ac:dyDescent="0.3">
      <c r="A512" t="s">
        <v>1094</v>
      </c>
      <c r="B512" t="s">
        <v>16</v>
      </c>
      <c r="C512">
        <v>6.8</v>
      </c>
    </row>
    <row r="513" spans="1:3" x14ac:dyDescent="0.3">
      <c r="A513" t="s">
        <v>1096</v>
      </c>
      <c r="B513" t="s">
        <v>16</v>
      </c>
      <c r="C513">
        <v>6.7</v>
      </c>
    </row>
    <row r="514" spans="1:3" x14ac:dyDescent="0.3">
      <c r="A514" t="s">
        <v>1098</v>
      </c>
      <c r="B514" t="s">
        <v>16</v>
      </c>
      <c r="C514">
        <v>5.0999999999999996</v>
      </c>
    </row>
    <row r="515" spans="1:3" x14ac:dyDescent="0.3">
      <c r="A515" t="s">
        <v>1101</v>
      </c>
      <c r="B515" t="s">
        <v>16</v>
      </c>
      <c r="C515">
        <v>4.0999999999999996</v>
      </c>
    </row>
    <row r="516" spans="1:3" x14ac:dyDescent="0.3">
      <c r="A516" t="s">
        <v>1102</v>
      </c>
      <c r="B516" t="s">
        <v>16</v>
      </c>
      <c r="C516">
        <v>7.3</v>
      </c>
    </row>
    <row r="517" spans="1:3" x14ac:dyDescent="0.3">
      <c r="A517" t="s">
        <v>1103</v>
      </c>
      <c r="B517" t="s">
        <v>16</v>
      </c>
      <c r="C517">
        <v>6</v>
      </c>
    </row>
    <row r="518" spans="1:3" x14ac:dyDescent="0.3">
      <c r="A518" t="s">
        <v>1104</v>
      </c>
      <c r="B518" t="s">
        <v>16</v>
      </c>
      <c r="C518">
        <v>7.3</v>
      </c>
    </row>
    <row r="519" spans="1:3" x14ac:dyDescent="0.3">
      <c r="A519" t="s">
        <v>1107</v>
      </c>
      <c r="B519" t="s">
        <v>16</v>
      </c>
      <c r="C519">
        <v>5.4</v>
      </c>
    </row>
    <row r="520" spans="1:3" x14ac:dyDescent="0.3">
      <c r="A520" t="s">
        <v>1108</v>
      </c>
      <c r="B520" t="s">
        <v>16</v>
      </c>
      <c r="C520">
        <v>5.9</v>
      </c>
    </row>
    <row r="521" spans="1:3" x14ac:dyDescent="0.3">
      <c r="A521" t="s">
        <v>1111</v>
      </c>
      <c r="B521" t="s">
        <v>16</v>
      </c>
      <c r="C521">
        <v>7.1</v>
      </c>
    </row>
    <row r="522" spans="1:3" x14ac:dyDescent="0.3">
      <c r="A522" t="s">
        <v>1112</v>
      </c>
      <c r="B522" t="s">
        <v>16</v>
      </c>
      <c r="C522">
        <v>6</v>
      </c>
    </row>
    <row r="523" spans="1:3" x14ac:dyDescent="0.3">
      <c r="A523" t="s">
        <v>1114</v>
      </c>
      <c r="B523" t="s">
        <v>16</v>
      </c>
      <c r="C523">
        <v>6.5</v>
      </c>
    </row>
    <row r="524" spans="1:3" x14ac:dyDescent="0.3">
      <c r="A524" t="s">
        <v>1119</v>
      </c>
      <c r="B524" t="s">
        <v>16</v>
      </c>
      <c r="C524">
        <v>5.7</v>
      </c>
    </row>
    <row r="525" spans="1:3" x14ac:dyDescent="0.3">
      <c r="A525" t="s">
        <v>1120</v>
      </c>
      <c r="B525" t="s">
        <v>16</v>
      </c>
      <c r="C525">
        <v>7.6</v>
      </c>
    </row>
    <row r="526" spans="1:3" x14ac:dyDescent="0.3">
      <c r="A526" t="s">
        <v>1122</v>
      </c>
      <c r="B526" t="s">
        <v>16</v>
      </c>
      <c r="C526">
        <v>6.6</v>
      </c>
    </row>
    <row r="527" spans="1:3" x14ac:dyDescent="0.3">
      <c r="A527" t="s">
        <v>1125</v>
      </c>
      <c r="B527" t="s">
        <v>16</v>
      </c>
      <c r="C527">
        <v>5.4</v>
      </c>
    </row>
    <row r="528" spans="1:3" x14ac:dyDescent="0.3">
      <c r="A528" t="s">
        <v>1126</v>
      </c>
      <c r="B528" t="s">
        <v>16</v>
      </c>
      <c r="C528">
        <v>7.3</v>
      </c>
    </row>
    <row r="529" spans="1:3" x14ac:dyDescent="0.3">
      <c r="A529" t="s">
        <v>1127</v>
      </c>
      <c r="B529" t="s">
        <v>16</v>
      </c>
      <c r="C529">
        <v>6.5</v>
      </c>
    </row>
    <row r="530" spans="1:3" x14ac:dyDescent="0.3">
      <c r="A530" t="s">
        <v>1130</v>
      </c>
      <c r="B530" t="s">
        <v>16</v>
      </c>
      <c r="C530">
        <v>6.6</v>
      </c>
    </row>
    <row r="531" spans="1:3" x14ac:dyDescent="0.3">
      <c r="A531" t="s">
        <v>1133</v>
      </c>
      <c r="B531" t="s">
        <v>16</v>
      </c>
      <c r="C531">
        <v>6.6</v>
      </c>
    </row>
    <row r="532" spans="1:3" x14ac:dyDescent="0.3">
      <c r="A532" t="s">
        <v>1136</v>
      </c>
      <c r="B532" t="s">
        <v>16</v>
      </c>
      <c r="C532">
        <v>5.9</v>
      </c>
    </row>
    <row r="533" spans="1:3" x14ac:dyDescent="0.3">
      <c r="A533" t="s">
        <v>1139</v>
      </c>
      <c r="B533" t="s">
        <v>16</v>
      </c>
      <c r="C533">
        <v>6.7</v>
      </c>
    </row>
    <row r="534" spans="1:3" x14ac:dyDescent="0.3">
      <c r="A534" t="s">
        <v>1141</v>
      </c>
      <c r="B534" t="s">
        <v>16</v>
      </c>
      <c r="C534">
        <v>6.1</v>
      </c>
    </row>
    <row r="535" spans="1:3" x14ac:dyDescent="0.3">
      <c r="A535" t="s">
        <v>1143</v>
      </c>
      <c r="B535" t="s">
        <v>16</v>
      </c>
      <c r="C535">
        <v>6.6</v>
      </c>
    </row>
    <row r="536" spans="1:3" x14ac:dyDescent="0.3">
      <c r="A536" t="s">
        <v>1146</v>
      </c>
      <c r="B536" t="s">
        <v>16</v>
      </c>
      <c r="C536">
        <v>6.6</v>
      </c>
    </row>
    <row r="537" spans="1:3" x14ac:dyDescent="0.3">
      <c r="A537" t="s">
        <v>1148</v>
      </c>
      <c r="B537" t="s">
        <v>16</v>
      </c>
      <c r="C537">
        <v>5.3</v>
      </c>
    </row>
    <row r="538" spans="1:3" x14ac:dyDescent="0.3">
      <c r="A538" t="s">
        <v>1150</v>
      </c>
      <c r="B538" t="s">
        <v>16</v>
      </c>
      <c r="C538">
        <v>6</v>
      </c>
    </row>
    <row r="539" spans="1:3" x14ac:dyDescent="0.3">
      <c r="A539" t="s">
        <v>1156</v>
      </c>
      <c r="B539" t="s">
        <v>16</v>
      </c>
      <c r="C539">
        <v>4.7</v>
      </c>
    </row>
    <row r="540" spans="1:3" x14ac:dyDescent="0.3">
      <c r="A540" t="s">
        <v>1157</v>
      </c>
      <c r="B540" t="s">
        <v>16</v>
      </c>
      <c r="C540">
        <v>6.1</v>
      </c>
    </row>
    <row r="541" spans="1:3" x14ac:dyDescent="0.3">
      <c r="A541" t="s">
        <v>1158</v>
      </c>
      <c r="B541" t="s">
        <v>16</v>
      </c>
      <c r="C541">
        <v>7.2</v>
      </c>
    </row>
    <row r="542" spans="1:3" x14ac:dyDescent="0.3">
      <c r="A542" t="s">
        <v>1160</v>
      </c>
      <c r="B542" t="s">
        <v>16</v>
      </c>
      <c r="C542">
        <v>6.4</v>
      </c>
    </row>
    <row r="543" spans="1:3" x14ac:dyDescent="0.3">
      <c r="A543" t="s">
        <v>1161</v>
      </c>
      <c r="B543" t="s">
        <v>16</v>
      </c>
      <c r="C543">
        <v>6.1</v>
      </c>
    </row>
    <row r="544" spans="1:3" x14ac:dyDescent="0.3">
      <c r="A544" t="s">
        <v>1162</v>
      </c>
      <c r="B544" t="s">
        <v>16</v>
      </c>
      <c r="C544">
        <v>5.9</v>
      </c>
    </row>
    <row r="545" spans="1:3" x14ac:dyDescent="0.3">
      <c r="A545" t="s">
        <v>1163</v>
      </c>
      <c r="B545" t="s">
        <v>16</v>
      </c>
      <c r="C545">
        <v>6</v>
      </c>
    </row>
    <row r="546" spans="1:3" x14ac:dyDescent="0.3">
      <c r="A546" t="s">
        <v>1166</v>
      </c>
      <c r="B546" t="s">
        <v>16</v>
      </c>
      <c r="C546">
        <v>6.3</v>
      </c>
    </row>
    <row r="547" spans="1:3" x14ac:dyDescent="0.3">
      <c r="A547" t="s">
        <v>1168</v>
      </c>
      <c r="B547" t="s">
        <v>16</v>
      </c>
      <c r="C547">
        <v>5.6</v>
      </c>
    </row>
    <row r="548" spans="1:3" x14ac:dyDescent="0.3">
      <c r="A548" t="s">
        <v>1170</v>
      </c>
      <c r="B548" t="s">
        <v>16</v>
      </c>
      <c r="C548">
        <v>6.4</v>
      </c>
    </row>
    <row r="549" spans="1:3" x14ac:dyDescent="0.3">
      <c r="A549" t="s">
        <v>1171</v>
      </c>
      <c r="B549" t="s">
        <v>16</v>
      </c>
      <c r="C549">
        <v>7.1</v>
      </c>
    </row>
    <row r="550" spans="1:3" x14ac:dyDescent="0.3">
      <c r="A550" t="s">
        <v>1173</v>
      </c>
      <c r="B550" t="s">
        <v>16</v>
      </c>
      <c r="C550">
        <v>6.6</v>
      </c>
    </row>
    <row r="551" spans="1:3" x14ac:dyDescent="0.3">
      <c r="A551" t="s">
        <v>1175</v>
      </c>
      <c r="B551" t="s">
        <v>16</v>
      </c>
      <c r="C551">
        <v>4.5999999999999996</v>
      </c>
    </row>
    <row r="552" spans="1:3" x14ac:dyDescent="0.3">
      <c r="A552" t="s">
        <v>1178</v>
      </c>
      <c r="B552" t="s">
        <v>16</v>
      </c>
      <c r="C552">
        <v>8.4</v>
      </c>
    </row>
    <row r="553" spans="1:3" x14ac:dyDescent="0.3">
      <c r="A553" t="s">
        <v>1179</v>
      </c>
      <c r="B553" t="s">
        <v>16</v>
      </c>
      <c r="C553">
        <v>7.1</v>
      </c>
    </row>
    <row r="554" spans="1:3" x14ac:dyDescent="0.3">
      <c r="A554" t="s">
        <v>1182</v>
      </c>
      <c r="B554" t="s">
        <v>16</v>
      </c>
      <c r="C554">
        <v>7.4</v>
      </c>
    </row>
    <row r="555" spans="1:3" x14ac:dyDescent="0.3">
      <c r="A555" t="s">
        <v>1184</v>
      </c>
      <c r="B555" t="s">
        <v>16</v>
      </c>
      <c r="C555">
        <v>6.9</v>
      </c>
    </row>
    <row r="556" spans="1:3" x14ac:dyDescent="0.3">
      <c r="A556" t="s">
        <v>1186</v>
      </c>
      <c r="B556" t="s">
        <v>16</v>
      </c>
      <c r="C556">
        <v>4.5</v>
      </c>
    </row>
    <row r="557" spans="1:3" x14ac:dyDescent="0.3">
      <c r="A557" t="s">
        <v>1188</v>
      </c>
      <c r="B557" t="s">
        <v>16</v>
      </c>
      <c r="C557">
        <v>7.1</v>
      </c>
    </row>
    <row r="558" spans="1:3" x14ac:dyDescent="0.3">
      <c r="A558" t="s">
        <v>1190</v>
      </c>
      <c r="B558" t="s">
        <v>16</v>
      </c>
      <c r="C558">
        <v>6.5</v>
      </c>
    </row>
    <row r="559" spans="1:3" x14ac:dyDescent="0.3">
      <c r="A559" t="s">
        <v>1192</v>
      </c>
      <c r="B559" t="s">
        <v>16</v>
      </c>
      <c r="C559">
        <v>5.3</v>
      </c>
    </row>
    <row r="560" spans="1:3" x14ac:dyDescent="0.3">
      <c r="A560" t="s">
        <v>1193</v>
      </c>
      <c r="B560" t="s">
        <v>16</v>
      </c>
      <c r="C560">
        <v>6.7</v>
      </c>
    </row>
    <row r="561" spans="1:3" x14ac:dyDescent="0.3">
      <c r="A561" t="s">
        <v>1195</v>
      </c>
      <c r="B561" t="s">
        <v>16</v>
      </c>
      <c r="C561">
        <v>7.2</v>
      </c>
    </row>
    <row r="562" spans="1:3" x14ac:dyDescent="0.3">
      <c r="A562" t="s">
        <v>1196</v>
      </c>
      <c r="B562" t="s">
        <v>16</v>
      </c>
      <c r="C562">
        <v>7.2</v>
      </c>
    </row>
    <row r="563" spans="1:3" x14ac:dyDescent="0.3">
      <c r="A563" t="s">
        <v>1198</v>
      </c>
      <c r="B563" t="s">
        <v>16</v>
      </c>
      <c r="C563">
        <v>5.5</v>
      </c>
    </row>
    <row r="564" spans="1:3" x14ac:dyDescent="0.3">
      <c r="A564" t="s">
        <v>1199</v>
      </c>
      <c r="B564" t="s">
        <v>16</v>
      </c>
      <c r="C564">
        <v>5.8</v>
      </c>
    </row>
    <row r="565" spans="1:3" x14ac:dyDescent="0.3">
      <c r="A565" t="s">
        <v>1201</v>
      </c>
      <c r="B565" t="s">
        <v>16</v>
      </c>
      <c r="C565">
        <v>6</v>
      </c>
    </row>
    <row r="566" spans="1:3" x14ac:dyDescent="0.3">
      <c r="A566" t="s">
        <v>1202</v>
      </c>
      <c r="B566" t="s">
        <v>16</v>
      </c>
      <c r="C566">
        <v>6.6</v>
      </c>
    </row>
    <row r="567" spans="1:3" x14ac:dyDescent="0.3">
      <c r="A567" t="s">
        <v>1204</v>
      </c>
      <c r="B567" t="s">
        <v>16</v>
      </c>
      <c r="C567">
        <v>8.3000000000000007</v>
      </c>
    </row>
    <row r="568" spans="1:3" x14ac:dyDescent="0.3">
      <c r="A568" t="s">
        <v>1205</v>
      </c>
      <c r="B568" t="s">
        <v>16</v>
      </c>
      <c r="C568">
        <v>6.7</v>
      </c>
    </row>
    <row r="569" spans="1:3" x14ac:dyDescent="0.3">
      <c r="A569" t="s">
        <v>687</v>
      </c>
      <c r="B569" t="s">
        <v>16</v>
      </c>
      <c r="C569">
        <v>6</v>
      </c>
    </row>
    <row r="570" spans="1:3" x14ac:dyDescent="0.3">
      <c r="A570" t="s">
        <v>1206</v>
      </c>
      <c r="B570" t="s">
        <v>16</v>
      </c>
      <c r="C570">
        <v>7.1</v>
      </c>
    </row>
    <row r="571" spans="1:3" x14ac:dyDescent="0.3">
      <c r="A571" t="s">
        <v>1209</v>
      </c>
      <c r="B571" t="s">
        <v>16</v>
      </c>
      <c r="C571">
        <v>6</v>
      </c>
    </row>
    <row r="572" spans="1:3" x14ac:dyDescent="0.3">
      <c r="A572" t="s">
        <v>1214</v>
      </c>
      <c r="B572" t="s">
        <v>16</v>
      </c>
      <c r="C572">
        <v>6.9</v>
      </c>
    </row>
    <row r="573" spans="1:3" x14ac:dyDescent="0.3">
      <c r="A573" t="s">
        <v>1216</v>
      </c>
      <c r="B573" t="s">
        <v>16</v>
      </c>
      <c r="C573">
        <v>5.6</v>
      </c>
    </row>
    <row r="574" spans="1:3" x14ac:dyDescent="0.3">
      <c r="A574" t="s">
        <v>1217</v>
      </c>
      <c r="B574" t="s">
        <v>16</v>
      </c>
      <c r="C574">
        <v>5.6</v>
      </c>
    </row>
    <row r="575" spans="1:3" x14ac:dyDescent="0.3">
      <c r="A575" t="s">
        <v>1219</v>
      </c>
      <c r="B575" t="s">
        <v>16</v>
      </c>
      <c r="C575">
        <v>4.5</v>
      </c>
    </row>
    <row r="576" spans="1:3" x14ac:dyDescent="0.3">
      <c r="A576" t="s">
        <v>1221</v>
      </c>
      <c r="B576" t="s">
        <v>16</v>
      </c>
      <c r="C576">
        <v>7.1</v>
      </c>
    </row>
    <row r="577" spans="1:3" x14ac:dyDescent="0.3">
      <c r="A577" t="s">
        <v>1222</v>
      </c>
      <c r="B577" t="s">
        <v>16</v>
      </c>
      <c r="C577">
        <v>6.5</v>
      </c>
    </row>
    <row r="578" spans="1:3" x14ac:dyDescent="0.3">
      <c r="A578" t="s">
        <v>1224</v>
      </c>
      <c r="B578" t="s">
        <v>16</v>
      </c>
      <c r="C578">
        <v>6.4</v>
      </c>
    </row>
    <row r="579" spans="1:3" x14ac:dyDescent="0.3">
      <c r="A579" t="s">
        <v>1225</v>
      </c>
      <c r="B579" t="s">
        <v>16</v>
      </c>
      <c r="C579">
        <v>5.8</v>
      </c>
    </row>
    <row r="580" spans="1:3" x14ac:dyDescent="0.3">
      <c r="A580" t="s">
        <v>1226</v>
      </c>
      <c r="B580" t="s">
        <v>16</v>
      </c>
      <c r="C580">
        <v>8</v>
      </c>
    </row>
    <row r="581" spans="1:3" x14ac:dyDescent="0.3">
      <c r="A581" t="s">
        <v>1228</v>
      </c>
      <c r="B581" t="s">
        <v>16</v>
      </c>
      <c r="C581">
        <v>6.2</v>
      </c>
    </row>
    <row r="582" spans="1:3" x14ac:dyDescent="0.3">
      <c r="A582" t="s">
        <v>1230</v>
      </c>
      <c r="B582" t="s">
        <v>16</v>
      </c>
      <c r="C582">
        <v>7.2</v>
      </c>
    </row>
    <row r="583" spans="1:3" x14ac:dyDescent="0.3">
      <c r="A583" t="s">
        <v>1232</v>
      </c>
      <c r="B583" t="s">
        <v>16</v>
      </c>
      <c r="C583">
        <v>6.1</v>
      </c>
    </row>
    <row r="584" spans="1:3" x14ac:dyDescent="0.3">
      <c r="A584" t="s">
        <v>1234</v>
      </c>
      <c r="B584" t="s">
        <v>16</v>
      </c>
      <c r="C584">
        <v>7.6</v>
      </c>
    </row>
    <row r="585" spans="1:3" x14ac:dyDescent="0.3">
      <c r="A585" t="s">
        <v>1236</v>
      </c>
      <c r="B585" t="s">
        <v>16</v>
      </c>
      <c r="C585">
        <v>6.3</v>
      </c>
    </row>
    <row r="586" spans="1:3" x14ac:dyDescent="0.3">
      <c r="A586" t="s">
        <v>1239</v>
      </c>
      <c r="B586" t="s">
        <v>16</v>
      </c>
      <c r="C586">
        <v>6.3</v>
      </c>
    </row>
    <row r="587" spans="1:3" x14ac:dyDescent="0.3">
      <c r="A587" t="s">
        <v>1240</v>
      </c>
      <c r="B587" t="s">
        <v>16</v>
      </c>
      <c r="C587">
        <v>6.3</v>
      </c>
    </row>
    <row r="588" spans="1:3" x14ac:dyDescent="0.3">
      <c r="A588" t="s">
        <v>1242</v>
      </c>
      <c r="B588" t="s">
        <v>16</v>
      </c>
      <c r="C588">
        <v>7.7</v>
      </c>
    </row>
    <row r="589" spans="1:3" x14ac:dyDescent="0.3">
      <c r="A589" t="s">
        <v>1244</v>
      </c>
      <c r="B589" t="s">
        <v>16</v>
      </c>
      <c r="C589">
        <v>7</v>
      </c>
    </row>
    <row r="590" spans="1:3" x14ac:dyDescent="0.3">
      <c r="A590" t="s">
        <v>1245</v>
      </c>
      <c r="B590" t="s">
        <v>16</v>
      </c>
      <c r="C590">
        <v>5.3</v>
      </c>
    </row>
    <row r="591" spans="1:3" x14ac:dyDescent="0.3">
      <c r="A591" t="s">
        <v>1246</v>
      </c>
      <c r="B591" t="s">
        <v>16</v>
      </c>
      <c r="C591">
        <v>5.6</v>
      </c>
    </row>
    <row r="592" spans="1:3" x14ac:dyDescent="0.3">
      <c r="A592" t="s">
        <v>1249</v>
      </c>
      <c r="B592" t="s">
        <v>16</v>
      </c>
      <c r="C592">
        <v>5.2</v>
      </c>
    </row>
    <row r="593" spans="1:3" x14ac:dyDescent="0.3">
      <c r="A593" t="s">
        <v>1251</v>
      </c>
      <c r="B593" t="s">
        <v>16</v>
      </c>
      <c r="C593">
        <v>5.4</v>
      </c>
    </row>
    <row r="594" spans="1:3" x14ac:dyDescent="0.3">
      <c r="A594" t="s">
        <v>1255</v>
      </c>
      <c r="B594" t="s">
        <v>16</v>
      </c>
      <c r="C594">
        <v>6.4</v>
      </c>
    </row>
    <row r="595" spans="1:3" x14ac:dyDescent="0.3">
      <c r="A595" t="s">
        <v>1257</v>
      </c>
      <c r="B595" t="s">
        <v>16</v>
      </c>
      <c r="C595">
        <v>5.9</v>
      </c>
    </row>
    <row r="596" spans="1:3" x14ac:dyDescent="0.3">
      <c r="A596" t="s">
        <v>1259</v>
      </c>
      <c r="B596" t="s">
        <v>16</v>
      </c>
      <c r="C596">
        <v>6.3</v>
      </c>
    </row>
    <row r="597" spans="1:3" x14ac:dyDescent="0.3">
      <c r="A597" t="s">
        <v>1261</v>
      </c>
      <c r="B597" t="s">
        <v>16</v>
      </c>
      <c r="C597">
        <v>6.5</v>
      </c>
    </row>
    <row r="598" spans="1:3" x14ac:dyDescent="0.3">
      <c r="A598" t="s">
        <v>1263</v>
      </c>
      <c r="B598" t="s">
        <v>16</v>
      </c>
      <c r="C598">
        <v>3</v>
      </c>
    </row>
    <row r="599" spans="1:3" x14ac:dyDescent="0.3">
      <c r="A599" t="s">
        <v>1265</v>
      </c>
      <c r="B599" t="s">
        <v>16</v>
      </c>
      <c r="C599">
        <v>3.6</v>
      </c>
    </row>
    <row r="600" spans="1:3" x14ac:dyDescent="0.3">
      <c r="A600" t="s">
        <v>1267</v>
      </c>
      <c r="B600" t="s">
        <v>16</v>
      </c>
      <c r="C600">
        <v>5.8</v>
      </c>
    </row>
    <row r="601" spans="1:3" x14ac:dyDescent="0.3">
      <c r="A601" t="s">
        <v>1270</v>
      </c>
      <c r="B601" t="s">
        <v>16</v>
      </c>
      <c r="C601">
        <v>6.2</v>
      </c>
    </row>
    <row r="602" spans="1:3" x14ac:dyDescent="0.3">
      <c r="A602" t="s">
        <v>1272</v>
      </c>
      <c r="B602" t="s">
        <v>16</v>
      </c>
      <c r="C602">
        <v>5.6</v>
      </c>
    </row>
    <row r="603" spans="1:3" x14ac:dyDescent="0.3">
      <c r="A603" t="s">
        <v>1273</v>
      </c>
      <c r="B603" t="s">
        <v>16</v>
      </c>
      <c r="C603">
        <v>5.4</v>
      </c>
    </row>
    <row r="604" spans="1:3" x14ac:dyDescent="0.3">
      <c r="A604" t="s">
        <v>1275</v>
      </c>
      <c r="B604" t="s">
        <v>16</v>
      </c>
      <c r="C604">
        <v>6.1</v>
      </c>
    </row>
    <row r="605" spans="1:3" x14ac:dyDescent="0.3">
      <c r="A605" t="s">
        <v>1277</v>
      </c>
      <c r="B605" t="s">
        <v>16</v>
      </c>
      <c r="C605">
        <v>4.2</v>
      </c>
    </row>
    <row r="606" spans="1:3" x14ac:dyDescent="0.3">
      <c r="A606" t="s">
        <v>1280</v>
      </c>
      <c r="B606" t="s">
        <v>16</v>
      </c>
      <c r="C606">
        <v>6.7</v>
      </c>
    </row>
    <row r="607" spans="1:3" x14ac:dyDescent="0.3">
      <c r="A607" t="s">
        <v>1281</v>
      </c>
      <c r="B607" t="s">
        <v>16</v>
      </c>
      <c r="C607">
        <v>4.2</v>
      </c>
    </row>
    <row r="608" spans="1:3" x14ac:dyDescent="0.3">
      <c r="A608" t="s">
        <v>1283</v>
      </c>
      <c r="B608" t="s">
        <v>16</v>
      </c>
      <c r="C608">
        <v>6.4</v>
      </c>
    </row>
    <row r="609" spans="1:3" x14ac:dyDescent="0.3">
      <c r="A609" t="s">
        <v>1285</v>
      </c>
      <c r="B609" t="s">
        <v>16</v>
      </c>
      <c r="C609">
        <v>4.9000000000000004</v>
      </c>
    </row>
    <row r="610" spans="1:3" x14ac:dyDescent="0.3">
      <c r="A610" t="s">
        <v>1286</v>
      </c>
      <c r="B610" t="s">
        <v>16</v>
      </c>
      <c r="C610">
        <v>6.8</v>
      </c>
    </row>
    <row r="611" spans="1:3" x14ac:dyDescent="0.3">
      <c r="A611" t="s">
        <v>1287</v>
      </c>
      <c r="B611" t="s">
        <v>16</v>
      </c>
      <c r="C611">
        <v>7.7</v>
      </c>
    </row>
    <row r="612" spans="1:3" x14ac:dyDescent="0.3">
      <c r="A612" t="s">
        <v>1290</v>
      </c>
      <c r="B612" t="s">
        <v>16</v>
      </c>
      <c r="C612">
        <v>5.6</v>
      </c>
    </row>
    <row r="613" spans="1:3" x14ac:dyDescent="0.3">
      <c r="A613" t="s">
        <v>1291</v>
      </c>
      <c r="B613" t="s">
        <v>16</v>
      </c>
      <c r="C613">
        <v>6.4</v>
      </c>
    </row>
    <row r="614" spans="1:3" x14ac:dyDescent="0.3">
      <c r="A614" t="s">
        <v>1294</v>
      </c>
      <c r="B614" t="s">
        <v>16</v>
      </c>
      <c r="C614">
        <v>7.2</v>
      </c>
    </row>
    <row r="615" spans="1:3" x14ac:dyDescent="0.3">
      <c r="A615" t="s">
        <v>1297</v>
      </c>
      <c r="B615" t="s">
        <v>16</v>
      </c>
      <c r="C615">
        <v>6</v>
      </c>
    </row>
    <row r="616" spans="1:3" x14ac:dyDescent="0.3">
      <c r="A616" t="s">
        <v>1298</v>
      </c>
      <c r="B616" t="s">
        <v>16</v>
      </c>
      <c r="C616">
        <v>5.9</v>
      </c>
    </row>
    <row r="617" spans="1:3" x14ac:dyDescent="0.3">
      <c r="A617" t="s">
        <v>1300</v>
      </c>
      <c r="B617" t="s">
        <v>16</v>
      </c>
      <c r="C617">
        <v>7.9</v>
      </c>
    </row>
    <row r="618" spans="1:3" x14ac:dyDescent="0.3">
      <c r="A618" t="s">
        <v>1304</v>
      </c>
      <c r="B618" t="s">
        <v>16</v>
      </c>
      <c r="C618">
        <v>7.1</v>
      </c>
    </row>
    <row r="619" spans="1:3" x14ac:dyDescent="0.3">
      <c r="A619" t="s">
        <v>1306</v>
      </c>
      <c r="B619" t="s">
        <v>16</v>
      </c>
      <c r="C619">
        <v>5.9</v>
      </c>
    </row>
    <row r="620" spans="1:3" x14ac:dyDescent="0.3">
      <c r="A620" t="s">
        <v>1307</v>
      </c>
      <c r="B620" t="s">
        <v>16</v>
      </c>
      <c r="C620">
        <v>6.2</v>
      </c>
    </row>
    <row r="621" spans="1:3" x14ac:dyDescent="0.3">
      <c r="A621" t="s">
        <v>1310</v>
      </c>
      <c r="B621" t="s">
        <v>16</v>
      </c>
      <c r="C621">
        <v>7</v>
      </c>
    </row>
    <row r="622" spans="1:3" x14ac:dyDescent="0.3">
      <c r="A622" t="s">
        <v>1313</v>
      </c>
      <c r="B622" t="s">
        <v>16</v>
      </c>
      <c r="C622">
        <v>5.4</v>
      </c>
    </row>
    <row r="623" spans="1:3" x14ac:dyDescent="0.3">
      <c r="A623" t="s">
        <v>1314</v>
      </c>
      <c r="B623" t="s">
        <v>16</v>
      </c>
      <c r="C623">
        <v>8.6</v>
      </c>
    </row>
    <row r="624" spans="1:3" x14ac:dyDescent="0.3">
      <c r="A624" t="s">
        <v>1316</v>
      </c>
      <c r="B624" t="s">
        <v>16</v>
      </c>
      <c r="C624">
        <v>6.5</v>
      </c>
    </row>
    <row r="625" spans="1:3" x14ac:dyDescent="0.3">
      <c r="A625" t="s">
        <v>1318</v>
      </c>
      <c r="B625" t="s">
        <v>16</v>
      </c>
      <c r="C625">
        <v>6.4</v>
      </c>
    </row>
    <row r="626" spans="1:3" x14ac:dyDescent="0.3">
      <c r="A626" t="s">
        <v>1319</v>
      </c>
      <c r="B626" t="s">
        <v>16</v>
      </c>
      <c r="C626">
        <v>7.6</v>
      </c>
    </row>
    <row r="627" spans="1:3" x14ac:dyDescent="0.3">
      <c r="A627" t="s">
        <v>1321</v>
      </c>
      <c r="B627" t="s">
        <v>16</v>
      </c>
      <c r="C627">
        <v>5.5</v>
      </c>
    </row>
    <row r="628" spans="1:3" x14ac:dyDescent="0.3">
      <c r="A628" t="s">
        <v>1322</v>
      </c>
      <c r="B628" t="s">
        <v>16</v>
      </c>
      <c r="C628">
        <v>7.4</v>
      </c>
    </row>
    <row r="629" spans="1:3" x14ac:dyDescent="0.3">
      <c r="A629" t="s">
        <v>1323</v>
      </c>
      <c r="B629" t="s">
        <v>16</v>
      </c>
      <c r="C629">
        <v>8.6999999999999993</v>
      </c>
    </row>
    <row r="630" spans="1:3" x14ac:dyDescent="0.3">
      <c r="A630" t="s">
        <v>1324</v>
      </c>
      <c r="B630" t="s">
        <v>16</v>
      </c>
      <c r="C630">
        <v>7.6</v>
      </c>
    </row>
    <row r="631" spans="1:3" x14ac:dyDescent="0.3">
      <c r="A631" t="s">
        <v>477</v>
      </c>
      <c r="B631" t="s">
        <v>16</v>
      </c>
      <c r="C631">
        <v>7.5</v>
      </c>
    </row>
    <row r="632" spans="1:3" x14ac:dyDescent="0.3">
      <c r="A632" t="s">
        <v>1326</v>
      </c>
      <c r="B632" t="s">
        <v>16</v>
      </c>
      <c r="C632">
        <v>5.5</v>
      </c>
    </row>
    <row r="633" spans="1:3" x14ac:dyDescent="0.3">
      <c r="A633" t="s">
        <v>1328</v>
      </c>
      <c r="B633" t="s">
        <v>16</v>
      </c>
      <c r="C633">
        <v>7.6</v>
      </c>
    </row>
    <row r="634" spans="1:3" x14ac:dyDescent="0.3">
      <c r="A634" t="s">
        <v>1330</v>
      </c>
      <c r="B634" t="s">
        <v>16</v>
      </c>
      <c r="C634">
        <v>6.5</v>
      </c>
    </row>
    <row r="635" spans="1:3" x14ac:dyDescent="0.3">
      <c r="A635" t="s">
        <v>1331</v>
      </c>
      <c r="B635" t="s">
        <v>16</v>
      </c>
      <c r="C635">
        <v>6.9</v>
      </c>
    </row>
    <row r="636" spans="1:3" x14ac:dyDescent="0.3">
      <c r="A636" t="s">
        <v>1333</v>
      </c>
      <c r="B636" t="s">
        <v>16</v>
      </c>
      <c r="C636">
        <v>6.7</v>
      </c>
    </row>
    <row r="637" spans="1:3" x14ac:dyDescent="0.3">
      <c r="A637" t="s">
        <v>1334</v>
      </c>
      <c r="B637" t="s">
        <v>16</v>
      </c>
      <c r="C637">
        <v>6.6</v>
      </c>
    </row>
    <row r="638" spans="1:3" x14ac:dyDescent="0.3">
      <c r="A638" t="s">
        <v>1337</v>
      </c>
      <c r="B638" t="s">
        <v>16</v>
      </c>
      <c r="C638">
        <v>7.2</v>
      </c>
    </row>
    <row r="639" spans="1:3" x14ac:dyDescent="0.3">
      <c r="A639" t="s">
        <v>1339</v>
      </c>
      <c r="B639" t="s">
        <v>16</v>
      </c>
      <c r="C639">
        <v>6.4</v>
      </c>
    </row>
    <row r="640" spans="1:3" x14ac:dyDescent="0.3">
      <c r="A640" t="s">
        <v>1340</v>
      </c>
      <c r="B640" t="s">
        <v>16</v>
      </c>
      <c r="C640">
        <v>6.4</v>
      </c>
    </row>
    <row r="641" spans="1:3" x14ac:dyDescent="0.3">
      <c r="A641" t="s">
        <v>1341</v>
      </c>
      <c r="B641" t="s">
        <v>16</v>
      </c>
      <c r="C641">
        <v>6</v>
      </c>
    </row>
    <row r="642" spans="1:3" x14ac:dyDescent="0.3">
      <c r="A642" t="s">
        <v>1342</v>
      </c>
      <c r="B642" t="s">
        <v>16</v>
      </c>
      <c r="C642">
        <v>6.1</v>
      </c>
    </row>
    <row r="643" spans="1:3" x14ac:dyDescent="0.3">
      <c r="A643" t="s">
        <v>1343</v>
      </c>
      <c r="B643" t="s">
        <v>16</v>
      </c>
      <c r="C643">
        <v>6</v>
      </c>
    </row>
    <row r="644" spans="1:3" x14ac:dyDescent="0.3">
      <c r="A644" t="s">
        <v>1344</v>
      </c>
      <c r="B644" t="s">
        <v>16</v>
      </c>
      <c r="C644">
        <v>6.4</v>
      </c>
    </row>
    <row r="645" spans="1:3" x14ac:dyDescent="0.3">
      <c r="A645" t="s">
        <v>1346</v>
      </c>
      <c r="B645" t="s">
        <v>16</v>
      </c>
      <c r="C645">
        <v>6.4</v>
      </c>
    </row>
    <row r="646" spans="1:3" x14ac:dyDescent="0.3">
      <c r="A646" t="s">
        <v>1348</v>
      </c>
      <c r="B646" t="s">
        <v>16</v>
      </c>
      <c r="C646">
        <v>7.3</v>
      </c>
    </row>
    <row r="647" spans="1:3" x14ac:dyDescent="0.3">
      <c r="A647" t="s">
        <v>1351</v>
      </c>
      <c r="B647" t="s">
        <v>16</v>
      </c>
      <c r="C647">
        <v>5.2</v>
      </c>
    </row>
    <row r="648" spans="1:3" x14ac:dyDescent="0.3">
      <c r="A648" t="s">
        <v>1353</v>
      </c>
      <c r="B648" t="s">
        <v>16</v>
      </c>
      <c r="C648">
        <v>6.6</v>
      </c>
    </row>
    <row r="649" spans="1:3" x14ac:dyDescent="0.3">
      <c r="A649" t="s">
        <v>1354</v>
      </c>
      <c r="B649" t="s">
        <v>16</v>
      </c>
      <c r="C649">
        <v>6.3</v>
      </c>
    </row>
    <row r="650" spans="1:3" x14ac:dyDescent="0.3">
      <c r="A650" t="s">
        <v>1357</v>
      </c>
      <c r="B650" t="s">
        <v>16</v>
      </c>
      <c r="C650">
        <v>5.9</v>
      </c>
    </row>
    <row r="651" spans="1:3" x14ac:dyDescent="0.3">
      <c r="A651" t="s">
        <v>1358</v>
      </c>
      <c r="B651" t="s">
        <v>16</v>
      </c>
      <c r="C651">
        <v>6.4</v>
      </c>
    </row>
    <row r="652" spans="1:3" x14ac:dyDescent="0.3">
      <c r="A652" t="s">
        <v>1359</v>
      </c>
      <c r="B652" t="s">
        <v>16</v>
      </c>
      <c r="C652">
        <v>6.7</v>
      </c>
    </row>
    <row r="653" spans="1:3" x14ac:dyDescent="0.3">
      <c r="A653" t="s">
        <v>1360</v>
      </c>
      <c r="B653" t="s">
        <v>16</v>
      </c>
      <c r="C653">
        <v>5.4</v>
      </c>
    </row>
    <row r="654" spans="1:3" x14ac:dyDescent="0.3">
      <c r="A654" t="s">
        <v>1361</v>
      </c>
      <c r="B654" t="s">
        <v>16</v>
      </c>
      <c r="C654">
        <v>6.4</v>
      </c>
    </row>
    <row r="655" spans="1:3" x14ac:dyDescent="0.3">
      <c r="A655" t="s">
        <v>1362</v>
      </c>
      <c r="B655" t="s">
        <v>16</v>
      </c>
      <c r="C655">
        <v>6.7</v>
      </c>
    </row>
    <row r="656" spans="1:3" x14ac:dyDescent="0.3">
      <c r="A656" t="s">
        <v>1364</v>
      </c>
      <c r="B656" t="s">
        <v>16</v>
      </c>
      <c r="C656">
        <v>6.2</v>
      </c>
    </row>
    <row r="657" spans="1:3" x14ac:dyDescent="0.3">
      <c r="A657" t="s">
        <v>1365</v>
      </c>
      <c r="B657" t="s">
        <v>16</v>
      </c>
      <c r="C657">
        <v>6.1</v>
      </c>
    </row>
    <row r="658" spans="1:3" x14ac:dyDescent="0.3">
      <c r="A658" t="s">
        <v>1366</v>
      </c>
      <c r="B658" t="s">
        <v>16</v>
      </c>
      <c r="C658">
        <v>8.8000000000000007</v>
      </c>
    </row>
    <row r="659" spans="1:3" x14ac:dyDescent="0.3">
      <c r="A659" t="s">
        <v>1368</v>
      </c>
      <c r="B659" t="s">
        <v>16</v>
      </c>
      <c r="C659">
        <v>7.1</v>
      </c>
    </row>
    <row r="660" spans="1:3" x14ac:dyDescent="0.3">
      <c r="A660" t="s">
        <v>1371</v>
      </c>
      <c r="B660" t="s">
        <v>16</v>
      </c>
      <c r="C660">
        <v>5.7</v>
      </c>
    </row>
    <row r="661" spans="1:3" x14ac:dyDescent="0.3">
      <c r="A661" t="s">
        <v>1373</v>
      </c>
      <c r="B661" t="s">
        <v>16</v>
      </c>
      <c r="C661">
        <v>5</v>
      </c>
    </row>
    <row r="662" spans="1:3" x14ac:dyDescent="0.3">
      <c r="A662" t="s">
        <v>1376</v>
      </c>
      <c r="B662" t="s">
        <v>16</v>
      </c>
      <c r="C662">
        <v>5.0999999999999996</v>
      </c>
    </row>
    <row r="663" spans="1:3" x14ac:dyDescent="0.3">
      <c r="A663" t="s">
        <v>1378</v>
      </c>
      <c r="B663" t="s">
        <v>16</v>
      </c>
      <c r="C663">
        <v>6.9</v>
      </c>
    </row>
    <row r="664" spans="1:3" x14ac:dyDescent="0.3">
      <c r="A664" t="s">
        <v>1379</v>
      </c>
      <c r="B664" t="s">
        <v>16</v>
      </c>
      <c r="C664">
        <v>4.8</v>
      </c>
    </row>
    <row r="665" spans="1:3" x14ac:dyDescent="0.3">
      <c r="A665" t="s">
        <v>1381</v>
      </c>
      <c r="B665" t="s">
        <v>16</v>
      </c>
      <c r="C665">
        <v>6.5</v>
      </c>
    </row>
    <row r="666" spans="1:3" x14ac:dyDescent="0.3">
      <c r="A666" t="s">
        <v>1383</v>
      </c>
      <c r="B666" t="s">
        <v>16</v>
      </c>
      <c r="C666">
        <v>5.0999999999999996</v>
      </c>
    </row>
    <row r="667" spans="1:3" x14ac:dyDescent="0.3">
      <c r="A667" t="s">
        <v>1386</v>
      </c>
      <c r="B667" t="s">
        <v>16</v>
      </c>
      <c r="C667">
        <v>7.1</v>
      </c>
    </row>
    <row r="668" spans="1:3" x14ac:dyDescent="0.3">
      <c r="A668" t="s">
        <v>1388</v>
      </c>
      <c r="B668" t="s">
        <v>16</v>
      </c>
      <c r="C668">
        <v>7.5</v>
      </c>
    </row>
    <row r="669" spans="1:3" x14ac:dyDescent="0.3">
      <c r="A669" t="s">
        <v>1389</v>
      </c>
      <c r="B669" t="s">
        <v>16</v>
      </c>
      <c r="C669">
        <v>6.2</v>
      </c>
    </row>
    <row r="670" spans="1:3" x14ac:dyDescent="0.3">
      <c r="A670" t="s">
        <v>1390</v>
      </c>
      <c r="B670" t="s">
        <v>16</v>
      </c>
      <c r="C670">
        <v>6.3</v>
      </c>
    </row>
    <row r="671" spans="1:3" x14ac:dyDescent="0.3">
      <c r="A671" t="s">
        <v>1392</v>
      </c>
      <c r="B671" t="s">
        <v>16</v>
      </c>
      <c r="C671">
        <v>8.1</v>
      </c>
    </row>
    <row r="672" spans="1:3" x14ac:dyDescent="0.3">
      <c r="A672" t="s">
        <v>1394</v>
      </c>
      <c r="B672" t="s">
        <v>16</v>
      </c>
      <c r="C672">
        <v>6.6</v>
      </c>
    </row>
    <row r="673" spans="1:3" x14ac:dyDescent="0.3">
      <c r="A673" t="s">
        <v>1395</v>
      </c>
      <c r="B673" t="s">
        <v>16</v>
      </c>
      <c r="C673">
        <v>6.9</v>
      </c>
    </row>
    <row r="674" spans="1:3" x14ac:dyDescent="0.3">
      <c r="A674" t="s">
        <v>1397</v>
      </c>
      <c r="B674" t="s">
        <v>719</v>
      </c>
      <c r="C674">
        <v>6.1</v>
      </c>
    </row>
    <row r="675" spans="1:3" x14ac:dyDescent="0.3">
      <c r="A675" t="s">
        <v>1399</v>
      </c>
      <c r="B675" t="s">
        <v>16</v>
      </c>
      <c r="C675">
        <v>4.3</v>
      </c>
    </row>
    <row r="676" spans="1:3" x14ac:dyDescent="0.3">
      <c r="A676" t="s">
        <v>1401</v>
      </c>
      <c r="B676" t="s">
        <v>16</v>
      </c>
      <c r="C676">
        <v>6.6</v>
      </c>
    </row>
    <row r="677" spans="1:3" x14ac:dyDescent="0.3">
      <c r="A677" t="s">
        <v>1403</v>
      </c>
      <c r="B677" t="s">
        <v>16</v>
      </c>
      <c r="C677">
        <v>6.8</v>
      </c>
    </row>
    <row r="678" spans="1:3" x14ac:dyDescent="0.3">
      <c r="A678" t="s">
        <v>1406</v>
      </c>
      <c r="B678" t="s">
        <v>16</v>
      </c>
      <c r="C678">
        <v>3.8</v>
      </c>
    </row>
    <row r="679" spans="1:3" x14ac:dyDescent="0.3">
      <c r="A679" t="s">
        <v>1408</v>
      </c>
      <c r="B679" t="s">
        <v>16</v>
      </c>
      <c r="C679">
        <v>5.9</v>
      </c>
    </row>
    <row r="680" spans="1:3" x14ac:dyDescent="0.3">
      <c r="A680" t="s">
        <v>1410</v>
      </c>
      <c r="B680" t="s">
        <v>16</v>
      </c>
      <c r="C680">
        <v>7.9</v>
      </c>
    </row>
    <row r="681" spans="1:3" x14ac:dyDescent="0.3">
      <c r="A681" t="s">
        <v>1413</v>
      </c>
      <c r="B681" t="s">
        <v>16</v>
      </c>
      <c r="C681">
        <v>6.3</v>
      </c>
    </row>
    <row r="682" spans="1:3" x14ac:dyDescent="0.3">
      <c r="A682" t="s">
        <v>1415</v>
      </c>
      <c r="B682" t="s">
        <v>16</v>
      </c>
      <c r="C682">
        <v>5.5</v>
      </c>
    </row>
    <row r="683" spans="1:3" x14ac:dyDescent="0.3">
      <c r="A683" t="s">
        <v>1416</v>
      </c>
      <c r="B683" t="s">
        <v>16</v>
      </c>
      <c r="C683">
        <v>7.7</v>
      </c>
    </row>
    <row r="684" spans="1:3" x14ac:dyDescent="0.3">
      <c r="A684" t="s">
        <v>1417</v>
      </c>
      <c r="B684" t="s">
        <v>16</v>
      </c>
      <c r="C684">
        <v>6.3</v>
      </c>
    </row>
    <row r="685" spans="1:3" x14ac:dyDescent="0.3">
      <c r="A685" t="s">
        <v>1420</v>
      </c>
      <c r="B685" t="s">
        <v>16</v>
      </c>
      <c r="C685">
        <v>7.1</v>
      </c>
    </row>
    <row r="686" spans="1:3" x14ac:dyDescent="0.3">
      <c r="A686" t="s">
        <v>1422</v>
      </c>
      <c r="B686" t="s">
        <v>16</v>
      </c>
      <c r="C686">
        <v>8.5</v>
      </c>
    </row>
    <row r="687" spans="1:3" x14ac:dyDescent="0.3">
      <c r="A687" t="s">
        <v>1424</v>
      </c>
      <c r="B687" t="s">
        <v>16</v>
      </c>
      <c r="C687">
        <v>5.8</v>
      </c>
    </row>
    <row r="688" spans="1:3" x14ac:dyDescent="0.3">
      <c r="A688" t="s">
        <v>1425</v>
      </c>
      <c r="B688" t="s">
        <v>16</v>
      </c>
      <c r="C688">
        <v>8.1</v>
      </c>
    </row>
    <row r="689" spans="1:3" x14ac:dyDescent="0.3">
      <c r="A689" t="s">
        <v>1426</v>
      </c>
      <c r="B689" t="s">
        <v>16</v>
      </c>
      <c r="C689">
        <v>7.9</v>
      </c>
    </row>
    <row r="690" spans="1:3" x14ac:dyDescent="0.3">
      <c r="A690" t="s">
        <v>1427</v>
      </c>
      <c r="B690" t="s">
        <v>16</v>
      </c>
      <c r="C690">
        <v>7.2</v>
      </c>
    </row>
    <row r="691" spans="1:3" x14ac:dyDescent="0.3">
      <c r="A691" t="s">
        <v>1428</v>
      </c>
      <c r="B691" t="s">
        <v>16</v>
      </c>
      <c r="C691">
        <v>6.3</v>
      </c>
    </row>
    <row r="692" spans="1:3" x14ac:dyDescent="0.3">
      <c r="A692" t="s">
        <v>1429</v>
      </c>
      <c r="B692" t="s">
        <v>16</v>
      </c>
      <c r="C692">
        <v>8.1</v>
      </c>
    </row>
    <row r="693" spans="1:3" x14ac:dyDescent="0.3">
      <c r="A693" t="s">
        <v>1432</v>
      </c>
      <c r="B693" t="s">
        <v>16</v>
      </c>
      <c r="C693">
        <v>7</v>
      </c>
    </row>
    <row r="694" spans="1:3" x14ac:dyDescent="0.3">
      <c r="A694" t="s">
        <v>1433</v>
      </c>
      <c r="B694" t="s">
        <v>16</v>
      </c>
      <c r="C694">
        <v>5.5</v>
      </c>
    </row>
    <row r="695" spans="1:3" x14ac:dyDescent="0.3">
      <c r="A695" t="s">
        <v>1434</v>
      </c>
      <c r="B695" t="s">
        <v>16</v>
      </c>
      <c r="C695">
        <v>6.7</v>
      </c>
    </row>
    <row r="696" spans="1:3" x14ac:dyDescent="0.3">
      <c r="A696" t="s">
        <v>1435</v>
      </c>
      <c r="B696" t="s">
        <v>16</v>
      </c>
      <c r="C696">
        <v>5.2</v>
      </c>
    </row>
    <row r="697" spans="1:3" x14ac:dyDescent="0.3">
      <c r="A697" t="s">
        <v>1436</v>
      </c>
      <c r="B697" t="s">
        <v>16</v>
      </c>
      <c r="C697">
        <v>7</v>
      </c>
    </row>
    <row r="698" spans="1:3" x14ac:dyDescent="0.3">
      <c r="A698" t="s">
        <v>1438</v>
      </c>
      <c r="B698" t="s">
        <v>16</v>
      </c>
      <c r="C698">
        <v>6.1</v>
      </c>
    </row>
    <row r="699" spans="1:3" x14ac:dyDescent="0.3">
      <c r="A699" t="s">
        <v>1440</v>
      </c>
      <c r="B699" t="s">
        <v>16</v>
      </c>
      <c r="C699">
        <v>6.6</v>
      </c>
    </row>
    <row r="700" spans="1:3" x14ac:dyDescent="0.3">
      <c r="A700" t="s">
        <v>1442</v>
      </c>
      <c r="B700" t="s">
        <v>16</v>
      </c>
      <c r="C700">
        <v>5.5</v>
      </c>
    </row>
    <row r="701" spans="1:3" x14ac:dyDescent="0.3">
      <c r="A701" t="s">
        <v>1443</v>
      </c>
      <c r="B701" t="s">
        <v>16</v>
      </c>
      <c r="C701">
        <v>5.9</v>
      </c>
    </row>
    <row r="702" spans="1:3" x14ac:dyDescent="0.3">
      <c r="A702" t="s">
        <v>1444</v>
      </c>
      <c r="B702" t="s">
        <v>16</v>
      </c>
      <c r="C702">
        <v>5.4</v>
      </c>
    </row>
    <row r="703" spans="1:3" x14ac:dyDescent="0.3">
      <c r="A703" t="s">
        <v>1446</v>
      </c>
      <c r="B703" t="s">
        <v>16</v>
      </c>
      <c r="C703">
        <v>6.4</v>
      </c>
    </row>
    <row r="704" spans="1:3" x14ac:dyDescent="0.3">
      <c r="A704" t="s">
        <v>1448</v>
      </c>
      <c r="B704" t="s">
        <v>16</v>
      </c>
      <c r="C704">
        <v>5.7</v>
      </c>
    </row>
    <row r="705" spans="1:3" x14ac:dyDescent="0.3">
      <c r="A705" t="s">
        <v>1449</v>
      </c>
      <c r="B705" t="s">
        <v>16</v>
      </c>
      <c r="C705">
        <v>6.7</v>
      </c>
    </row>
    <row r="706" spans="1:3" x14ac:dyDescent="0.3">
      <c r="A706" t="s">
        <v>1450</v>
      </c>
      <c r="B706" t="s">
        <v>16</v>
      </c>
      <c r="C706">
        <v>7.1</v>
      </c>
    </row>
    <row r="707" spans="1:3" x14ac:dyDescent="0.3">
      <c r="A707" t="s">
        <v>1451</v>
      </c>
      <c r="B707" t="s">
        <v>16</v>
      </c>
      <c r="C707">
        <v>6.8</v>
      </c>
    </row>
    <row r="708" spans="1:3" x14ac:dyDescent="0.3">
      <c r="A708" t="s">
        <v>1454</v>
      </c>
      <c r="B708" t="s">
        <v>16</v>
      </c>
      <c r="C708">
        <v>6.5</v>
      </c>
    </row>
    <row r="709" spans="1:3" x14ac:dyDescent="0.3">
      <c r="A709" t="s">
        <v>1455</v>
      </c>
      <c r="B709" t="s">
        <v>16</v>
      </c>
      <c r="C709">
        <v>7.6</v>
      </c>
    </row>
    <row r="710" spans="1:3" x14ac:dyDescent="0.3">
      <c r="A710" t="s">
        <v>1456</v>
      </c>
      <c r="B710" t="s">
        <v>16</v>
      </c>
      <c r="C710">
        <v>5.5</v>
      </c>
    </row>
    <row r="711" spans="1:3" x14ac:dyDescent="0.3">
      <c r="A711" t="s">
        <v>1458</v>
      </c>
      <c r="B711" t="s">
        <v>16</v>
      </c>
      <c r="C711">
        <v>6.5</v>
      </c>
    </row>
    <row r="712" spans="1:3" x14ac:dyDescent="0.3">
      <c r="A712" t="s">
        <v>1459</v>
      </c>
      <c r="B712" t="s">
        <v>16</v>
      </c>
      <c r="C712">
        <v>7</v>
      </c>
    </row>
    <row r="713" spans="1:3" x14ac:dyDescent="0.3">
      <c r="A713" t="s">
        <v>1460</v>
      </c>
      <c r="B713" t="s">
        <v>16</v>
      </c>
      <c r="C713">
        <v>5.8</v>
      </c>
    </row>
    <row r="714" spans="1:3" x14ac:dyDescent="0.3">
      <c r="A714" t="s">
        <v>1463</v>
      </c>
      <c r="B714" t="s">
        <v>16</v>
      </c>
      <c r="C714">
        <v>7.3</v>
      </c>
    </row>
    <row r="715" spans="1:3" x14ac:dyDescent="0.3">
      <c r="A715" t="s">
        <v>1465</v>
      </c>
      <c r="B715" t="s">
        <v>16</v>
      </c>
      <c r="C715">
        <v>6.6</v>
      </c>
    </row>
    <row r="716" spans="1:3" x14ac:dyDescent="0.3">
      <c r="A716" t="s">
        <v>1467</v>
      </c>
      <c r="B716" t="s">
        <v>16</v>
      </c>
      <c r="C716">
        <v>4.4000000000000004</v>
      </c>
    </row>
    <row r="717" spans="1:3" x14ac:dyDescent="0.3">
      <c r="A717" t="s">
        <v>1469</v>
      </c>
      <c r="B717" t="s">
        <v>16</v>
      </c>
      <c r="C717">
        <v>7.7</v>
      </c>
    </row>
    <row r="718" spans="1:3" x14ac:dyDescent="0.3">
      <c r="A718" t="s">
        <v>1470</v>
      </c>
      <c r="B718" t="s">
        <v>16</v>
      </c>
      <c r="C718">
        <v>5</v>
      </c>
    </row>
    <row r="719" spans="1:3" x14ac:dyDescent="0.3">
      <c r="A719" t="s">
        <v>1471</v>
      </c>
      <c r="B719" t="s">
        <v>16</v>
      </c>
      <c r="C719">
        <v>7.7</v>
      </c>
    </row>
    <row r="720" spans="1:3" x14ac:dyDescent="0.3">
      <c r="A720" t="s">
        <v>1473</v>
      </c>
      <c r="B720" t="s">
        <v>16</v>
      </c>
      <c r="C720">
        <v>4.4000000000000004</v>
      </c>
    </row>
    <row r="721" spans="1:3" x14ac:dyDescent="0.3">
      <c r="A721" t="s">
        <v>1474</v>
      </c>
      <c r="B721" t="s">
        <v>16</v>
      </c>
      <c r="C721">
        <v>6.1</v>
      </c>
    </row>
    <row r="722" spans="1:3" x14ac:dyDescent="0.3">
      <c r="A722" t="s">
        <v>1476</v>
      </c>
      <c r="B722" t="s">
        <v>16</v>
      </c>
      <c r="C722">
        <v>5.4</v>
      </c>
    </row>
    <row r="723" spans="1:3" x14ac:dyDescent="0.3">
      <c r="A723" t="s">
        <v>1478</v>
      </c>
      <c r="B723" t="s">
        <v>16</v>
      </c>
      <c r="C723">
        <v>6.8</v>
      </c>
    </row>
    <row r="724" spans="1:3" x14ac:dyDescent="0.3">
      <c r="A724" t="s">
        <v>1480</v>
      </c>
      <c r="B724" t="s">
        <v>16</v>
      </c>
      <c r="C724">
        <v>6.5</v>
      </c>
    </row>
    <row r="725" spans="1:3" x14ac:dyDescent="0.3">
      <c r="A725" t="s">
        <v>1482</v>
      </c>
      <c r="B725" t="s">
        <v>16</v>
      </c>
      <c r="C725">
        <v>7</v>
      </c>
    </row>
    <row r="726" spans="1:3" x14ac:dyDescent="0.3">
      <c r="A726" t="s">
        <v>1483</v>
      </c>
      <c r="B726" t="s">
        <v>16</v>
      </c>
      <c r="C726">
        <v>6.3</v>
      </c>
    </row>
    <row r="727" spans="1:3" x14ac:dyDescent="0.3">
      <c r="A727" t="s">
        <v>1484</v>
      </c>
      <c r="B727" t="s">
        <v>16</v>
      </c>
      <c r="C727">
        <v>6.3</v>
      </c>
    </row>
    <row r="728" spans="1:3" x14ac:dyDescent="0.3">
      <c r="A728" t="s">
        <v>1486</v>
      </c>
      <c r="B728" t="s">
        <v>16</v>
      </c>
      <c r="C728">
        <v>6.1</v>
      </c>
    </row>
    <row r="729" spans="1:3" x14ac:dyDescent="0.3">
      <c r="A729" t="s">
        <v>1488</v>
      </c>
      <c r="B729" t="s">
        <v>16</v>
      </c>
      <c r="C729">
        <v>6.1</v>
      </c>
    </row>
    <row r="730" spans="1:3" x14ac:dyDescent="0.3">
      <c r="A730" t="s">
        <v>1491</v>
      </c>
      <c r="B730" t="s">
        <v>16</v>
      </c>
      <c r="C730">
        <v>5.3</v>
      </c>
    </row>
    <row r="731" spans="1:3" x14ac:dyDescent="0.3">
      <c r="A731" t="s">
        <v>1493</v>
      </c>
      <c r="B731" t="s">
        <v>16</v>
      </c>
      <c r="C731">
        <v>5.4</v>
      </c>
    </row>
    <row r="732" spans="1:3" x14ac:dyDescent="0.3">
      <c r="A732" t="s">
        <v>1494</v>
      </c>
      <c r="B732" t="s">
        <v>16</v>
      </c>
      <c r="C732">
        <v>6.2</v>
      </c>
    </row>
    <row r="733" spans="1:3" x14ac:dyDescent="0.3">
      <c r="A733" t="s">
        <v>1497</v>
      </c>
      <c r="B733" t="s">
        <v>16</v>
      </c>
      <c r="C733">
        <v>6.6</v>
      </c>
    </row>
    <row r="734" spans="1:3" x14ac:dyDescent="0.3">
      <c r="A734" t="s">
        <v>1499</v>
      </c>
      <c r="B734" t="s">
        <v>16</v>
      </c>
      <c r="C734">
        <v>5.9</v>
      </c>
    </row>
    <row r="735" spans="1:3" x14ac:dyDescent="0.3">
      <c r="A735" t="s">
        <v>1502</v>
      </c>
      <c r="B735" t="s">
        <v>16</v>
      </c>
      <c r="C735">
        <v>6.3</v>
      </c>
    </row>
    <row r="736" spans="1:3" x14ac:dyDescent="0.3">
      <c r="A736" t="s">
        <v>1503</v>
      </c>
      <c r="B736" t="s">
        <v>16</v>
      </c>
      <c r="C736">
        <v>7.2</v>
      </c>
    </row>
    <row r="737" spans="1:3" x14ac:dyDescent="0.3">
      <c r="A737" t="s">
        <v>1505</v>
      </c>
      <c r="B737" t="s">
        <v>16</v>
      </c>
      <c r="C737">
        <v>6.8</v>
      </c>
    </row>
    <row r="738" spans="1:3" x14ac:dyDescent="0.3">
      <c r="A738" t="s">
        <v>1507</v>
      </c>
      <c r="B738" t="s">
        <v>16</v>
      </c>
      <c r="C738">
        <v>6.1</v>
      </c>
    </row>
    <row r="739" spans="1:3" x14ac:dyDescent="0.3">
      <c r="A739" t="s">
        <v>1508</v>
      </c>
      <c r="B739" t="s">
        <v>16</v>
      </c>
      <c r="C739">
        <v>7.8</v>
      </c>
    </row>
    <row r="740" spans="1:3" x14ac:dyDescent="0.3">
      <c r="A740" t="s">
        <v>1510</v>
      </c>
      <c r="B740" t="s">
        <v>16</v>
      </c>
      <c r="C740">
        <v>5</v>
      </c>
    </row>
    <row r="741" spans="1:3" x14ac:dyDescent="0.3">
      <c r="A741" t="s">
        <v>1511</v>
      </c>
      <c r="B741" t="s">
        <v>16</v>
      </c>
      <c r="C741">
        <v>6.2</v>
      </c>
    </row>
    <row r="742" spans="1:3" x14ac:dyDescent="0.3">
      <c r="A742" t="s">
        <v>1513</v>
      </c>
      <c r="B742" t="s">
        <v>16</v>
      </c>
      <c r="C742">
        <v>6.7</v>
      </c>
    </row>
    <row r="743" spans="1:3" x14ac:dyDescent="0.3">
      <c r="A743" t="s">
        <v>1516</v>
      </c>
      <c r="B743" t="s">
        <v>16</v>
      </c>
      <c r="C743">
        <v>4.9000000000000004</v>
      </c>
    </row>
    <row r="744" spans="1:3" x14ac:dyDescent="0.3">
      <c r="A744" t="s">
        <v>1518</v>
      </c>
      <c r="B744" t="s">
        <v>16</v>
      </c>
      <c r="C744">
        <v>7.4</v>
      </c>
    </row>
    <row r="745" spans="1:3" x14ac:dyDescent="0.3">
      <c r="A745" t="s">
        <v>1522</v>
      </c>
      <c r="B745" t="s">
        <v>16</v>
      </c>
      <c r="C745">
        <v>6.2</v>
      </c>
    </row>
    <row r="746" spans="1:3" x14ac:dyDescent="0.3">
      <c r="A746" t="s">
        <v>1524</v>
      </c>
      <c r="B746" t="s">
        <v>16</v>
      </c>
      <c r="C746">
        <v>4.9000000000000004</v>
      </c>
    </row>
    <row r="747" spans="1:3" x14ac:dyDescent="0.3">
      <c r="A747" t="s">
        <v>1525</v>
      </c>
      <c r="B747" t="s">
        <v>16</v>
      </c>
      <c r="C747">
        <v>6.1</v>
      </c>
    </row>
    <row r="748" spans="1:3" x14ac:dyDescent="0.3">
      <c r="A748" t="s">
        <v>1527</v>
      </c>
      <c r="B748" t="s">
        <v>16</v>
      </c>
      <c r="C748">
        <v>6.1</v>
      </c>
    </row>
    <row r="749" spans="1:3" x14ac:dyDescent="0.3">
      <c r="A749" t="s">
        <v>1529</v>
      </c>
      <c r="B749" t="s">
        <v>16</v>
      </c>
      <c r="C749">
        <v>6.4</v>
      </c>
    </row>
    <row r="750" spans="1:3" x14ac:dyDescent="0.3">
      <c r="A750" t="s">
        <v>1532</v>
      </c>
      <c r="B750" t="s">
        <v>16</v>
      </c>
      <c r="C750">
        <v>6.3</v>
      </c>
    </row>
    <row r="751" spans="1:3" x14ac:dyDescent="0.3">
      <c r="A751" t="s">
        <v>1535</v>
      </c>
      <c r="B751" t="s">
        <v>16</v>
      </c>
      <c r="C751">
        <v>6.6</v>
      </c>
    </row>
    <row r="752" spans="1:3" x14ac:dyDescent="0.3">
      <c r="A752" t="s">
        <v>1537</v>
      </c>
      <c r="B752" t="s">
        <v>16</v>
      </c>
      <c r="C752">
        <v>5.7</v>
      </c>
    </row>
    <row r="753" spans="1:3" x14ac:dyDescent="0.3">
      <c r="A753" t="s">
        <v>1538</v>
      </c>
      <c r="B753" t="s">
        <v>16</v>
      </c>
      <c r="C753">
        <v>5.9</v>
      </c>
    </row>
    <row r="754" spans="1:3" x14ac:dyDescent="0.3">
      <c r="A754" t="s">
        <v>1539</v>
      </c>
      <c r="B754" t="s">
        <v>16</v>
      </c>
      <c r="C754">
        <v>6</v>
      </c>
    </row>
    <row r="755" spans="1:3" x14ac:dyDescent="0.3">
      <c r="A755" t="s">
        <v>1541</v>
      </c>
      <c r="B755" t="s">
        <v>16</v>
      </c>
      <c r="C755">
        <v>6.1</v>
      </c>
    </row>
    <row r="756" spans="1:3" x14ac:dyDescent="0.3">
      <c r="A756" t="s">
        <v>1543</v>
      </c>
      <c r="B756" t="s">
        <v>16</v>
      </c>
      <c r="C756">
        <v>6.7</v>
      </c>
    </row>
    <row r="757" spans="1:3" x14ac:dyDescent="0.3">
      <c r="A757" t="s">
        <v>1545</v>
      </c>
      <c r="B757" t="s">
        <v>16</v>
      </c>
      <c r="C757">
        <v>6.7</v>
      </c>
    </row>
    <row r="758" spans="1:3" x14ac:dyDescent="0.3">
      <c r="A758" t="s">
        <v>1547</v>
      </c>
      <c r="B758" t="s">
        <v>16</v>
      </c>
      <c r="C758">
        <v>7.9</v>
      </c>
    </row>
    <row r="759" spans="1:3" x14ac:dyDescent="0.3">
      <c r="A759" t="s">
        <v>1550</v>
      </c>
      <c r="B759" t="s">
        <v>16</v>
      </c>
      <c r="C759">
        <v>4.3</v>
      </c>
    </row>
    <row r="760" spans="1:3" x14ac:dyDescent="0.3">
      <c r="A760" t="s">
        <v>1553</v>
      </c>
      <c r="B760" t="s">
        <v>16</v>
      </c>
      <c r="C760">
        <v>5.7</v>
      </c>
    </row>
    <row r="761" spans="1:3" x14ac:dyDescent="0.3">
      <c r="A761" t="s">
        <v>1556</v>
      </c>
      <c r="B761" t="s">
        <v>16</v>
      </c>
      <c r="C761">
        <v>6.7</v>
      </c>
    </row>
    <row r="762" spans="1:3" x14ac:dyDescent="0.3">
      <c r="A762" t="s">
        <v>1558</v>
      </c>
      <c r="B762" t="s">
        <v>16</v>
      </c>
      <c r="C762">
        <v>6.7</v>
      </c>
    </row>
    <row r="763" spans="1:3" x14ac:dyDescent="0.3">
      <c r="A763" t="s">
        <v>64</v>
      </c>
      <c r="B763" t="s">
        <v>16</v>
      </c>
      <c r="C763">
        <v>8.1</v>
      </c>
    </row>
    <row r="764" spans="1:3" x14ac:dyDescent="0.3">
      <c r="A764" t="s">
        <v>1560</v>
      </c>
      <c r="B764" t="s">
        <v>16</v>
      </c>
      <c r="C764">
        <v>6.1</v>
      </c>
    </row>
    <row r="765" spans="1:3" x14ac:dyDescent="0.3">
      <c r="A765" t="s">
        <v>1561</v>
      </c>
      <c r="B765" t="s">
        <v>16</v>
      </c>
      <c r="C765">
        <v>5.6</v>
      </c>
    </row>
    <row r="766" spans="1:3" x14ac:dyDescent="0.3">
      <c r="A766" t="s">
        <v>1564</v>
      </c>
      <c r="B766" t="s">
        <v>16</v>
      </c>
      <c r="C766">
        <v>6.6</v>
      </c>
    </row>
    <row r="767" spans="1:3" x14ac:dyDescent="0.3">
      <c r="A767" t="s">
        <v>1566</v>
      </c>
      <c r="B767" t="s">
        <v>16</v>
      </c>
      <c r="C767">
        <v>6.9</v>
      </c>
    </row>
    <row r="768" spans="1:3" x14ac:dyDescent="0.3">
      <c r="A768" t="s">
        <v>1568</v>
      </c>
      <c r="B768" t="s">
        <v>16</v>
      </c>
      <c r="C768">
        <v>4.8</v>
      </c>
    </row>
    <row r="769" spans="1:3" x14ac:dyDescent="0.3">
      <c r="A769" t="s">
        <v>1571</v>
      </c>
      <c r="B769" t="s">
        <v>16</v>
      </c>
      <c r="C769">
        <v>6.2</v>
      </c>
    </row>
    <row r="770" spans="1:3" x14ac:dyDescent="0.3">
      <c r="A770" t="s">
        <v>1574</v>
      </c>
      <c r="B770" t="s">
        <v>16</v>
      </c>
      <c r="C770">
        <v>6</v>
      </c>
    </row>
    <row r="771" spans="1:3" x14ac:dyDescent="0.3">
      <c r="A771" t="s">
        <v>1576</v>
      </c>
      <c r="B771" t="s">
        <v>16</v>
      </c>
      <c r="C771">
        <v>4.9000000000000004</v>
      </c>
    </row>
    <row r="772" spans="1:3" x14ac:dyDescent="0.3">
      <c r="A772" t="s">
        <v>1579</v>
      </c>
      <c r="B772" t="s">
        <v>16</v>
      </c>
      <c r="C772">
        <v>5.6</v>
      </c>
    </row>
    <row r="773" spans="1:3" x14ac:dyDescent="0.3">
      <c r="A773" t="s">
        <v>1580</v>
      </c>
      <c r="B773" t="s">
        <v>16</v>
      </c>
      <c r="C773">
        <v>6.1</v>
      </c>
    </row>
    <row r="774" spans="1:3" x14ac:dyDescent="0.3">
      <c r="A774" t="s">
        <v>1582</v>
      </c>
      <c r="B774" t="s">
        <v>16</v>
      </c>
      <c r="C774">
        <v>6.1</v>
      </c>
    </row>
    <row r="775" spans="1:3" x14ac:dyDescent="0.3">
      <c r="A775" t="s">
        <v>1583</v>
      </c>
      <c r="B775" t="s">
        <v>16</v>
      </c>
      <c r="C775">
        <v>4.8</v>
      </c>
    </row>
    <row r="776" spans="1:3" x14ac:dyDescent="0.3">
      <c r="A776" t="s">
        <v>1586</v>
      </c>
      <c r="B776" t="s">
        <v>16</v>
      </c>
      <c r="C776">
        <v>5.5</v>
      </c>
    </row>
    <row r="777" spans="1:3" x14ac:dyDescent="0.3">
      <c r="A777" t="s">
        <v>1588</v>
      </c>
      <c r="B777" t="s">
        <v>16</v>
      </c>
      <c r="C777">
        <v>3.8</v>
      </c>
    </row>
    <row r="778" spans="1:3" x14ac:dyDescent="0.3">
      <c r="A778" t="s">
        <v>1589</v>
      </c>
      <c r="B778" t="s">
        <v>16</v>
      </c>
      <c r="C778">
        <v>6.5</v>
      </c>
    </row>
    <row r="779" spans="1:3" x14ac:dyDescent="0.3">
      <c r="A779" t="s">
        <v>1593</v>
      </c>
      <c r="B779" t="s">
        <v>1594</v>
      </c>
      <c r="C779">
        <v>6.7</v>
      </c>
    </row>
    <row r="780" spans="1:3" x14ac:dyDescent="0.3">
      <c r="A780" t="s">
        <v>1597</v>
      </c>
      <c r="B780" t="s">
        <v>16</v>
      </c>
      <c r="C780">
        <v>8.1</v>
      </c>
    </row>
    <row r="781" spans="1:3" x14ac:dyDescent="0.3">
      <c r="A781" t="s">
        <v>1599</v>
      </c>
      <c r="B781" t="s">
        <v>16</v>
      </c>
      <c r="C781">
        <v>4.9000000000000004</v>
      </c>
    </row>
    <row r="782" spans="1:3" x14ac:dyDescent="0.3">
      <c r="A782" t="s">
        <v>1601</v>
      </c>
      <c r="B782" t="s">
        <v>16</v>
      </c>
      <c r="C782">
        <v>7.3</v>
      </c>
    </row>
    <row r="783" spans="1:3" x14ac:dyDescent="0.3">
      <c r="A783" t="s">
        <v>1603</v>
      </c>
      <c r="B783" t="s">
        <v>16</v>
      </c>
      <c r="C783">
        <v>6.4</v>
      </c>
    </row>
    <row r="784" spans="1:3" x14ac:dyDescent="0.3">
      <c r="A784" t="s">
        <v>1605</v>
      </c>
      <c r="B784" t="s">
        <v>16</v>
      </c>
      <c r="C784">
        <v>6.7</v>
      </c>
    </row>
    <row r="785" spans="1:3" x14ac:dyDescent="0.3">
      <c r="A785" t="s">
        <v>1607</v>
      </c>
      <c r="B785" t="s">
        <v>16</v>
      </c>
      <c r="C785">
        <v>3.6</v>
      </c>
    </row>
    <row r="786" spans="1:3" x14ac:dyDescent="0.3">
      <c r="A786" t="s">
        <v>1610</v>
      </c>
      <c r="B786" t="s">
        <v>16</v>
      </c>
      <c r="C786">
        <v>5.7</v>
      </c>
    </row>
    <row r="787" spans="1:3" x14ac:dyDescent="0.3">
      <c r="A787" t="s">
        <v>1613</v>
      </c>
      <c r="B787" t="s">
        <v>16</v>
      </c>
      <c r="C787">
        <v>6</v>
      </c>
    </row>
    <row r="788" spans="1:3" x14ac:dyDescent="0.3">
      <c r="A788" t="s">
        <v>1616</v>
      </c>
      <c r="B788" t="s">
        <v>16</v>
      </c>
      <c r="C788">
        <v>4.7</v>
      </c>
    </row>
    <row r="789" spans="1:3" x14ac:dyDescent="0.3">
      <c r="A789" t="s">
        <v>1617</v>
      </c>
      <c r="B789" t="s">
        <v>16</v>
      </c>
      <c r="C789">
        <v>6.3</v>
      </c>
    </row>
    <row r="790" spans="1:3" x14ac:dyDescent="0.3">
      <c r="A790" t="s">
        <v>1618</v>
      </c>
      <c r="B790" t="s">
        <v>16</v>
      </c>
      <c r="C790">
        <v>5.9</v>
      </c>
    </row>
    <row r="791" spans="1:3" x14ac:dyDescent="0.3">
      <c r="A791" t="s">
        <v>1621</v>
      </c>
      <c r="B791" t="s">
        <v>16</v>
      </c>
      <c r="C791">
        <v>5.9</v>
      </c>
    </row>
    <row r="792" spans="1:3" x14ac:dyDescent="0.3">
      <c r="A792" t="s">
        <v>1623</v>
      </c>
      <c r="B792" t="s">
        <v>16</v>
      </c>
      <c r="C792">
        <v>7.5</v>
      </c>
    </row>
    <row r="793" spans="1:3" x14ac:dyDescent="0.3">
      <c r="A793" t="s">
        <v>1625</v>
      </c>
      <c r="B793" t="s">
        <v>16</v>
      </c>
      <c r="C793">
        <v>5.6</v>
      </c>
    </row>
    <row r="794" spans="1:3" x14ac:dyDescent="0.3">
      <c r="A794" t="s">
        <v>1626</v>
      </c>
      <c r="B794" t="s">
        <v>16</v>
      </c>
      <c r="C794">
        <v>6.4</v>
      </c>
    </row>
    <row r="795" spans="1:3" x14ac:dyDescent="0.3">
      <c r="A795" t="s">
        <v>1628</v>
      </c>
      <c r="B795" t="s">
        <v>16</v>
      </c>
      <c r="C795">
        <v>6.3</v>
      </c>
    </row>
    <row r="796" spans="1:3" x14ac:dyDescent="0.3">
      <c r="A796" t="s">
        <v>1630</v>
      </c>
      <c r="B796" t="s">
        <v>16</v>
      </c>
      <c r="C796">
        <v>4.3</v>
      </c>
    </row>
    <row r="797" spans="1:3" x14ac:dyDescent="0.3">
      <c r="A797" t="s">
        <v>1633</v>
      </c>
      <c r="B797" t="s">
        <v>16</v>
      </c>
      <c r="C797">
        <v>5.9</v>
      </c>
    </row>
    <row r="798" spans="1:3" x14ac:dyDescent="0.3">
      <c r="A798" t="s">
        <v>1636</v>
      </c>
      <c r="B798" t="s">
        <v>16</v>
      </c>
      <c r="C798">
        <v>5.5</v>
      </c>
    </row>
    <row r="799" spans="1:3" x14ac:dyDescent="0.3">
      <c r="A799" t="s">
        <v>1639</v>
      </c>
      <c r="B799" t="s">
        <v>16</v>
      </c>
      <c r="C799">
        <v>6.2</v>
      </c>
    </row>
    <row r="800" spans="1:3" x14ac:dyDescent="0.3">
      <c r="A800" t="s">
        <v>1640</v>
      </c>
      <c r="B800" t="s">
        <v>16</v>
      </c>
      <c r="C800">
        <v>8.8000000000000007</v>
      </c>
    </row>
    <row r="801" spans="1:3" x14ac:dyDescent="0.3">
      <c r="A801" t="s">
        <v>1641</v>
      </c>
      <c r="B801" t="s">
        <v>16</v>
      </c>
      <c r="C801">
        <v>5.2</v>
      </c>
    </row>
    <row r="802" spans="1:3" x14ac:dyDescent="0.3">
      <c r="A802" t="s">
        <v>1642</v>
      </c>
      <c r="B802" t="s">
        <v>16</v>
      </c>
      <c r="C802">
        <v>7</v>
      </c>
    </row>
    <row r="803" spans="1:3" x14ac:dyDescent="0.3">
      <c r="A803" t="s">
        <v>1645</v>
      </c>
      <c r="B803" t="s">
        <v>16</v>
      </c>
      <c r="C803">
        <v>6.6</v>
      </c>
    </row>
    <row r="804" spans="1:3" x14ac:dyDescent="0.3">
      <c r="A804" t="s">
        <v>1647</v>
      </c>
      <c r="B804" t="s">
        <v>16</v>
      </c>
      <c r="C804">
        <v>7.3</v>
      </c>
    </row>
    <row r="805" spans="1:3" x14ac:dyDescent="0.3">
      <c r="A805" t="s">
        <v>1648</v>
      </c>
      <c r="B805" t="s">
        <v>16</v>
      </c>
      <c r="C805">
        <v>5.6</v>
      </c>
    </row>
    <row r="806" spans="1:3" x14ac:dyDescent="0.3">
      <c r="A806" t="s">
        <v>1649</v>
      </c>
      <c r="B806" t="s">
        <v>16</v>
      </c>
      <c r="C806">
        <v>6.6</v>
      </c>
    </row>
    <row r="807" spans="1:3" x14ac:dyDescent="0.3">
      <c r="A807" t="s">
        <v>1652</v>
      </c>
      <c r="B807" t="s">
        <v>16</v>
      </c>
      <c r="C807">
        <v>5.4</v>
      </c>
    </row>
    <row r="808" spans="1:3" x14ac:dyDescent="0.3">
      <c r="A808" t="s">
        <v>1654</v>
      </c>
      <c r="B808" t="s">
        <v>16</v>
      </c>
      <c r="C808">
        <v>6.3</v>
      </c>
    </row>
    <row r="809" spans="1:3" x14ac:dyDescent="0.3">
      <c r="A809" t="s">
        <v>1655</v>
      </c>
      <c r="B809" t="s">
        <v>16</v>
      </c>
      <c r="C809">
        <v>7.9</v>
      </c>
    </row>
    <row r="810" spans="1:3" x14ac:dyDescent="0.3">
      <c r="A810" t="s">
        <v>1656</v>
      </c>
      <c r="B810" t="s">
        <v>16</v>
      </c>
      <c r="C810">
        <v>6.3</v>
      </c>
    </row>
    <row r="811" spans="1:3" x14ac:dyDescent="0.3">
      <c r="A811" t="s">
        <v>1657</v>
      </c>
      <c r="B811" t="s">
        <v>16</v>
      </c>
      <c r="C811">
        <v>6</v>
      </c>
    </row>
    <row r="812" spans="1:3" x14ac:dyDescent="0.3">
      <c r="A812" t="s">
        <v>1658</v>
      </c>
      <c r="B812" t="s">
        <v>16</v>
      </c>
      <c r="C812">
        <v>7.2</v>
      </c>
    </row>
    <row r="813" spans="1:3" x14ac:dyDescent="0.3">
      <c r="A813" t="s">
        <v>1660</v>
      </c>
      <c r="B813" t="s">
        <v>16</v>
      </c>
      <c r="C813">
        <v>5.0999999999999996</v>
      </c>
    </row>
    <row r="814" spans="1:3" x14ac:dyDescent="0.3">
      <c r="A814" t="s">
        <v>1661</v>
      </c>
      <c r="B814" t="s">
        <v>16</v>
      </c>
      <c r="C814">
        <v>7.3</v>
      </c>
    </row>
    <row r="815" spans="1:3" x14ac:dyDescent="0.3">
      <c r="A815" t="s">
        <v>1663</v>
      </c>
      <c r="B815" t="s">
        <v>16</v>
      </c>
      <c r="C815">
        <v>8</v>
      </c>
    </row>
    <row r="816" spans="1:3" x14ac:dyDescent="0.3">
      <c r="A816" t="s">
        <v>1664</v>
      </c>
      <c r="B816" t="s">
        <v>16</v>
      </c>
      <c r="C816">
        <v>6.2</v>
      </c>
    </row>
    <row r="817" spans="1:3" x14ac:dyDescent="0.3">
      <c r="A817" t="s">
        <v>1665</v>
      </c>
      <c r="B817" t="s">
        <v>16</v>
      </c>
      <c r="C817">
        <v>6</v>
      </c>
    </row>
    <row r="818" spans="1:3" x14ac:dyDescent="0.3">
      <c r="A818" t="s">
        <v>1666</v>
      </c>
      <c r="B818" t="s">
        <v>16</v>
      </c>
      <c r="C818">
        <v>6.7</v>
      </c>
    </row>
    <row r="819" spans="1:3" x14ac:dyDescent="0.3">
      <c r="A819" t="s">
        <v>1667</v>
      </c>
      <c r="B819" t="s">
        <v>16</v>
      </c>
      <c r="C819">
        <v>8.1</v>
      </c>
    </row>
    <row r="820" spans="1:3" x14ac:dyDescent="0.3">
      <c r="A820" t="s">
        <v>1668</v>
      </c>
      <c r="B820" t="s">
        <v>16</v>
      </c>
      <c r="C820">
        <v>6.4</v>
      </c>
    </row>
    <row r="821" spans="1:3" x14ac:dyDescent="0.3">
      <c r="A821" t="s">
        <v>1670</v>
      </c>
      <c r="B821" t="s">
        <v>16</v>
      </c>
      <c r="C821">
        <v>8</v>
      </c>
    </row>
    <row r="822" spans="1:3" x14ac:dyDescent="0.3">
      <c r="A822" t="s">
        <v>1671</v>
      </c>
      <c r="B822" t="s">
        <v>16</v>
      </c>
      <c r="C822">
        <v>6.3</v>
      </c>
    </row>
    <row r="823" spans="1:3" x14ac:dyDescent="0.3">
      <c r="A823" t="s">
        <v>1672</v>
      </c>
      <c r="B823" t="s">
        <v>16</v>
      </c>
      <c r="C823">
        <v>6.4</v>
      </c>
    </row>
    <row r="824" spans="1:3" x14ac:dyDescent="0.3">
      <c r="A824" t="s">
        <v>1676</v>
      </c>
      <c r="B824" t="s">
        <v>16</v>
      </c>
      <c r="C824">
        <v>6.6</v>
      </c>
    </row>
    <row r="825" spans="1:3" x14ac:dyDescent="0.3">
      <c r="A825" t="s">
        <v>1677</v>
      </c>
      <c r="B825" t="s">
        <v>16</v>
      </c>
      <c r="C825">
        <v>6.4</v>
      </c>
    </row>
    <row r="826" spans="1:3" x14ac:dyDescent="0.3">
      <c r="A826" t="s">
        <v>1678</v>
      </c>
      <c r="B826" t="s">
        <v>16</v>
      </c>
      <c r="C826">
        <v>6</v>
      </c>
    </row>
    <row r="827" spans="1:3" x14ac:dyDescent="0.3">
      <c r="A827" t="s">
        <v>1679</v>
      </c>
      <c r="B827" t="s">
        <v>16</v>
      </c>
      <c r="C827">
        <v>6.6</v>
      </c>
    </row>
    <row r="828" spans="1:3" x14ac:dyDescent="0.3">
      <c r="A828" t="s">
        <v>1681</v>
      </c>
      <c r="B828" t="s">
        <v>16</v>
      </c>
      <c r="C828">
        <v>5.9</v>
      </c>
    </row>
    <row r="829" spans="1:3" x14ac:dyDescent="0.3">
      <c r="A829" t="s">
        <v>1683</v>
      </c>
      <c r="B829" t="s">
        <v>16</v>
      </c>
      <c r="C829">
        <v>6.4</v>
      </c>
    </row>
    <row r="830" spans="1:3" x14ac:dyDescent="0.3">
      <c r="A830" t="s">
        <v>1686</v>
      </c>
      <c r="B830" t="s">
        <v>16</v>
      </c>
      <c r="C830">
        <v>6.3</v>
      </c>
    </row>
    <row r="831" spans="1:3" x14ac:dyDescent="0.3">
      <c r="A831" t="s">
        <v>1688</v>
      </c>
      <c r="B831" t="s">
        <v>16</v>
      </c>
      <c r="C831">
        <v>7.3</v>
      </c>
    </row>
    <row r="832" spans="1:3" x14ac:dyDescent="0.3">
      <c r="A832" t="s">
        <v>1690</v>
      </c>
      <c r="B832" t="s">
        <v>16</v>
      </c>
      <c r="C832">
        <v>6.8</v>
      </c>
    </row>
    <row r="833" spans="1:3" x14ac:dyDescent="0.3">
      <c r="A833" t="s">
        <v>1692</v>
      </c>
      <c r="B833" t="s">
        <v>16</v>
      </c>
      <c r="C833">
        <v>7.2</v>
      </c>
    </row>
    <row r="834" spans="1:3" x14ac:dyDescent="0.3">
      <c r="A834" t="s">
        <v>1694</v>
      </c>
      <c r="B834" t="s">
        <v>16</v>
      </c>
      <c r="C834">
        <v>5.7</v>
      </c>
    </row>
    <row r="835" spans="1:3" x14ac:dyDescent="0.3">
      <c r="A835" t="s">
        <v>1696</v>
      </c>
      <c r="B835" t="s">
        <v>16</v>
      </c>
      <c r="C835">
        <v>6</v>
      </c>
    </row>
    <row r="836" spans="1:3" x14ac:dyDescent="0.3">
      <c r="A836" t="s">
        <v>1697</v>
      </c>
      <c r="B836" t="s">
        <v>16</v>
      </c>
      <c r="C836">
        <v>6.5</v>
      </c>
    </row>
    <row r="837" spans="1:3" x14ac:dyDescent="0.3">
      <c r="A837" t="s">
        <v>1698</v>
      </c>
      <c r="B837" t="s">
        <v>16</v>
      </c>
      <c r="C837">
        <v>5.8</v>
      </c>
    </row>
    <row r="838" spans="1:3" x14ac:dyDescent="0.3">
      <c r="A838" t="s">
        <v>1700</v>
      </c>
      <c r="B838" t="s">
        <v>16</v>
      </c>
      <c r="C838">
        <v>5.8</v>
      </c>
    </row>
    <row r="839" spans="1:3" x14ac:dyDescent="0.3">
      <c r="A839" t="s">
        <v>1702</v>
      </c>
      <c r="B839" t="s">
        <v>16</v>
      </c>
      <c r="C839">
        <v>6.7</v>
      </c>
    </row>
    <row r="840" spans="1:3" x14ac:dyDescent="0.3">
      <c r="A840" t="s">
        <v>1703</v>
      </c>
      <c r="B840" t="s">
        <v>16</v>
      </c>
      <c r="C840">
        <v>7.8</v>
      </c>
    </row>
    <row r="841" spans="1:3" x14ac:dyDescent="0.3">
      <c r="A841" t="s">
        <v>1704</v>
      </c>
      <c r="B841" t="s">
        <v>16</v>
      </c>
      <c r="C841">
        <v>5.6</v>
      </c>
    </row>
    <row r="842" spans="1:3" x14ac:dyDescent="0.3">
      <c r="A842" t="s">
        <v>1706</v>
      </c>
      <c r="B842" t="s">
        <v>16</v>
      </c>
      <c r="C842">
        <v>5.8</v>
      </c>
    </row>
    <row r="843" spans="1:3" x14ac:dyDescent="0.3">
      <c r="A843" t="s">
        <v>1708</v>
      </c>
      <c r="B843" t="s">
        <v>16</v>
      </c>
      <c r="C843">
        <v>7.4</v>
      </c>
    </row>
    <row r="844" spans="1:3" x14ac:dyDescent="0.3">
      <c r="A844" t="s">
        <v>1710</v>
      </c>
      <c r="B844" t="s">
        <v>16</v>
      </c>
      <c r="C844">
        <v>6.9</v>
      </c>
    </row>
    <row r="845" spans="1:3" x14ac:dyDescent="0.3">
      <c r="A845" t="s">
        <v>1712</v>
      </c>
      <c r="B845" t="s">
        <v>16</v>
      </c>
      <c r="C845">
        <v>5.5</v>
      </c>
    </row>
    <row r="846" spans="1:3" x14ac:dyDescent="0.3">
      <c r="A846" t="s">
        <v>1714</v>
      </c>
      <c r="B846" t="s">
        <v>16</v>
      </c>
      <c r="C846">
        <v>6.3</v>
      </c>
    </row>
    <row r="847" spans="1:3" x14ac:dyDescent="0.3">
      <c r="A847" t="s">
        <v>1716</v>
      </c>
      <c r="B847" t="s">
        <v>16</v>
      </c>
      <c r="C847">
        <v>4.7</v>
      </c>
    </row>
    <row r="848" spans="1:3" x14ac:dyDescent="0.3">
      <c r="A848" t="s">
        <v>1719</v>
      </c>
      <c r="B848" t="s">
        <v>16</v>
      </c>
      <c r="C848">
        <v>5.6</v>
      </c>
    </row>
    <row r="849" spans="1:3" x14ac:dyDescent="0.3">
      <c r="A849" t="s">
        <v>1721</v>
      </c>
      <c r="B849" t="s">
        <v>16</v>
      </c>
      <c r="C849">
        <v>6.4</v>
      </c>
    </row>
    <row r="850" spans="1:3" x14ac:dyDescent="0.3">
      <c r="A850" t="s">
        <v>1722</v>
      </c>
      <c r="B850" t="s">
        <v>16</v>
      </c>
      <c r="C850">
        <v>4.2</v>
      </c>
    </row>
    <row r="851" spans="1:3" x14ac:dyDescent="0.3">
      <c r="A851" t="s">
        <v>1725</v>
      </c>
      <c r="B851" t="s">
        <v>16</v>
      </c>
      <c r="C851">
        <v>6.4</v>
      </c>
    </row>
    <row r="852" spans="1:3" x14ac:dyDescent="0.3">
      <c r="A852" t="s">
        <v>1727</v>
      </c>
      <c r="B852" t="s">
        <v>532</v>
      </c>
      <c r="C852">
        <v>7.7</v>
      </c>
    </row>
    <row r="853" spans="1:3" x14ac:dyDescent="0.3">
      <c r="A853" t="s">
        <v>1729</v>
      </c>
      <c r="B853" t="s">
        <v>16</v>
      </c>
      <c r="C853">
        <v>7.7</v>
      </c>
    </row>
    <row r="854" spans="1:3" x14ac:dyDescent="0.3">
      <c r="A854" t="s">
        <v>1733</v>
      </c>
      <c r="B854" t="s">
        <v>16</v>
      </c>
      <c r="C854">
        <v>5.3</v>
      </c>
    </row>
    <row r="855" spans="1:3" x14ac:dyDescent="0.3">
      <c r="A855" t="s">
        <v>1734</v>
      </c>
      <c r="B855" t="s">
        <v>16</v>
      </c>
      <c r="C855">
        <v>6.7</v>
      </c>
    </row>
    <row r="856" spans="1:3" x14ac:dyDescent="0.3">
      <c r="A856" t="s">
        <v>1735</v>
      </c>
      <c r="B856" t="s">
        <v>16</v>
      </c>
      <c r="C856">
        <v>7.7</v>
      </c>
    </row>
    <row r="857" spans="1:3" x14ac:dyDescent="0.3">
      <c r="A857" t="s">
        <v>1736</v>
      </c>
      <c r="B857" t="s">
        <v>16</v>
      </c>
      <c r="C857">
        <v>5.7</v>
      </c>
    </row>
    <row r="858" spans="1:3" x14ac:dyDescent="0.3">
      <c r="A858" t="s">
        <v>1738</v>
      </c>
      <c r="B858" t="s">
        <v>16</v>
      </c>
      <c r="C858">
        <v>7.6</v>
      </c>
    </row>
    <row r="859" spans="1:3" x14ac:dyDescent="0.3">
      <c r="A859" t="s">
        <v>1739</v>
      </c>
      <c r="B859" t="s">
        <v>16</v>
      </c>
      <c r="C859">
        <v>6.4</v>
      </c>
    </row>
    <row r="860" spans="1:3" x14ac:dyDescent="0.3">
      <c r="A860" t="s">
        <v>1740</v>
      </c>
      <c r="B860" t="s">
        <v>16</v>
      </c>
      <c r="C860">
        <v>5.6</v>
      </c>
    </row>
    <row r="861" spans="1:3" x14ac:dyDescent="0.3">
      <c r="A861" t="s">
        <v>1742</v>
      </c>
      <c r="B861" t="s">
        <v>16</v>
      </c>
      <c r="C861">
        <v>6.8</v>
      </c>
    </row>
    <row r="862" spans="1:3" x14ac:dyDescent="0.3">
      <c r="A862" t="s">
        <v>1743</v>
      </c>
      <c r="B862" t="s">
        <v>16</v>
      </c>
      <c r="C862">
        <v>2.4</v>
      </c>
    </row>
    <row r="863" spans="1:3" x14ac:dyDescent="0.3">
      <c r="A863" t="s">
        <v>1744</v>
      </c>
      <c r="B863" t="s">
        <v>16</v>
      </c>
      <c r="C863">
        <v>6.2</v>
      </c>
    </row>
    <row r="864" spans="1:3" x14ac:dyDescent="0.3">
      <c r="A864" t="s">
        <v>1745</v>
      </c>
      <c r="B864" t="s">
        <v>16</v>
      </c>
      <c r="C864">
        <v>5.9</v>
      </c>
    </row>
    <row r="865" spans="1:3" x14ac:dyDescent="0.3">
      <c r="A865" t="s">
        <v>1747</v>
      </c>
      <c r="B865" t="s">
        <v>16</v>
      </c>
      <c r="C865">
        <v>7.1</v>
      </c>
    </row>
    <row r="866" spans="1:3" x14ac:dyDescent="0.3">
      <c r="A866" t="s">
        <v>1748</v>
      </c>
      <c r="B866" t="s">
        <v>16</v>
      </c>
      <c r="C866">
        <v>7.6</v>
      </c>
    </row>
    <row r="867" spans="1:3" x14ac:dyDescent="0.3">
      <c r="A867" t="s">
        <v>1749</v>
      </c>
      <c r="B867" t="s">
        <v>16</v>
      </c>
      <c r="C867">
        <v>5.5</v>
      </c>
    </row>
    <row r="868" spans="1:3" x14ac:dyDescent="0.3">
      <c r="A868" t="s">
        <v>1751</v>
      </c>
      <c r="B868" t="s">
        <v>16</v>
      </c>
      <c r="C868">
        <v>7</v>
      </c>
    </row>
    <row r="869" spans="1:3" x14ac:dyDescent="0.3">
      <c r="A869" t="s">
        <v>1752</v>
      </c>
      <c r="B869" t="s">
        <v>16</v>
      </c>
      <c r="C869">
        <v>7.1</v>
      </c>
    </row>
    <row r="870" spans="1:3" x14ac:dyDescent="0.3">
      <c r="A870" t="s">
        <v>1753</v>
      </c>
      <c r="B870" t="s">
        <v>16</v>
      </c>
      <c r="C870">
        <v>7.4</v>
      </c>
    </row>
    <row r="871" spans="1:3" x14ac:dyDescent="0.3">
      <c r="A871" t="s">
        <v>1756</v>
      </c>
      <c r="B871" t="s">
        <v>16</v>
      </c>
      <c r="C871">
        <v>7.6</v>
      </c>
    </row>
    <row r="872" spans="1:3" x14ac:dyDescent="0.3">
      <c r="A872" t="s">
        <v>1758</v>
      </c>
      <c r="B872" t="s">
        <v>16</v>
      </c>
      <c r="C872">
        <v>5.9</v>
      </c>
    </row>
    <row r="873" spans="1:3" x14ac:dyDescent="0.3">
      <c r="A873" t="s">
        <v>1761</v>
      </c>
      <c r="B873" t="s">
        <v>16</v>
      </c>
      <c r="C873">
        <v>5.9</v>
      </c>
    </row>
    <row r="874" spans="1:3" x14ac:dyDescent="0.3">
      <c r="A874" t="s">
        <v>1762</v>
      </c>
      <c r="B874" t="s">
        <v>16</v>
      </c>
      <c r="C874">
        <v>8</v>
      </c>
    </row>
    <row r="875" spans="1:3" x14ac:dyDescent="0.3">
      <c r="A875" t="s">
        <v>1763</v>
      </c>
      <c r="B875" t="s">
        <v>16</v>
      </c>
      <c r="C875">
        <v>7.4</v>
      </c>
    </row>
    <row r="876" spans="1:3" x14ac:dyDescent="0.3">
      <c r="A876" t="s">
        <v>1764</v>
      </c>
      <c r="B876" t="s">
        <v>16</v>
      </c>
      <c r="C876">
        <v>5.8</v>
      </c>
    </row>
    <row r="877" spans="1:3" x14ac:dyDescent="0.3">
      <c r="A877" t="s">
        <v>1767</v>
      </c>
      <c r="B877" t="s">
        <v>16</v>
      </c>
      <c r="C877">
        <v>6.3</v>
      </c>
    </row>
    <row r="878" spans="1:3" x14ac:dyDescent="0.3">
      <c r="A878" t="s">
        <v>1768</v>
      </c>
      <c r="B878" t="s">
        <v>16</v>
      </c>
      <c r="C878">
        <v>5.7</v>
      </c>
    </row>
    <row r="879" spans="1:3" x14ac:dyDescent="0.3">
      <c r="A879" t="s">
        <v>1770</v>
      </c>
      <c r="B879" t="s">
        <v>16</v>
      </c>
      <c r="C879">
        <v>5.0999999999999996</v>
      </c>
    </row>
    <row r="880" spans="1:3" x14ac:dyDescent="0.3">
      <c r="A880" t="s">
        <v>1772</v>
      </c>
      <c r="B880" t="s">
        <v>16</v>
      </c>
      <c r="C880">
        <v>7.6</v>
      </c>
    </row>
    <row r="881" spans="1:3" x14ac:dyDescent="0.3">
      <c r="A881" t="s">
        <v>1774</v>
      </c>
      <c r="B881" t="s">
        <v>16</v>
      </c>
      <c r="C881">
        <v>6.4</v>
      </c>
    </row>
    <row r="882" spans="1:3" x14ac:dyDescent="0.3">
      <c r="A882" t="s">
        <v>1776</v>
      </c>
      <c r="B882" t="s">
        <v>16</v>
      </c>
      <c r="C882">
        <v>7.4</v>
      </c>
    </row>
    <row r="883" spans="1:3" x14ac:dyDescent="0.3">
      <c r="A883" t="s">
        <v>1777</v>
      </c>
      <c r="B883" t="s">
        <v>16</v>
      </c>
      <c r="C883">
        <v>8.1999999999999993</v>
      </c>
    </row>
    <row r="884" spans="1:3" x14ac:dyDescent="0.3">
      <c r="A884" t="s">
        <v>1779</v>
      </c>
      <c r="B884" t="s">
        <v>16</v>
      </c>
      <c r="C884">
        <v>6.5</v>
      </c>
    </row>
    <row r="885" spans="1:3" x14ac:dyDescent="0.3">
      <c r="A885" t="s">
        <v>1781</v>
      </c>
      <c r="B885" t="s">
        <v>16</v>
      </c>
      <c r="C885">
        <v>5.5</v>
      </c>
    </row>
    <row r="886" spans="1:3" x14ac:dyDescent="0.3">
      <c r="A886" t="s">
        <v>1782</v>
      </c>
      <c r="B886" t="s">
        <v>16</v>
      </c>
      <c r="C886">
        <v>6.5</v>
      </c>
    </row>
    <row r="887" spans="1:3" x14ac:dyDescent="0.3">
      <c r="A887" t="s">
        <v>1784</v>
      </c>
      <c r="B887" t="s">
        <v>16</v>
      </c>
      <c r="C887">
        <v>5.6</v>
      </c>
    </row>
    <row r="888" spans="1:3" x14ac:dyDescent="0.3">
      <c r="A888" t="s">
        <v>1787</v>
      </c>
      <c r="B888" t="s">
        <v>16</v>
      </c>
      <c r="C888">
        <v>4.5999999999999996</v>
      </c>
    </row>
    <row r="889" spans="1:3" x14ac:dyDescent="0.3">
      <c r="A889" t="s">
        <v>1788</v>
      </c>
      <c r="B889" t="s">
        <v>16</v>
      </c>
      <c r="C889">
        <v>7.9</v>
      </c>
    </row>
    <row r="890" spans="1:3" x14ac:dyDescent="0.3">
      <c r="A890" t="s">
        <v>1791</v>
      </c>
      <c r="B890" t="s">
        <v>16</v>
      </c>
      <c r="C890">
        <v>7.1</v>
      </c>
    </row>
    <row r="891" spans="1:3" x14ac:dyDescent="0.3">
      <c r="A891" t="s">
        <v>1793</v>
      </c>
      <c r="B891" t="s">
        <v>16</v>
      </c>
      <c r="C891">
        <v>6.9</v>
      </c>
    </row>
    <row r="892" spans="1:3" x14ac:dyDescent="0.3">
      <c r="A892" t="s">
        <v>1794</v>
      </c>
      <c r="B892" t="s">
        <v>16</v>
      </c>
      <c r="C892">
        <v>7.3</v>
      </c>
    </row>
    <row r="893" spans="1:3" x14ac:dyDescent="0.3">
      <c r="A893" t="s">
        <v>1796</v>
      </c>
      <c r="B893" t="s">
        <v>16</v>
      </c>
      <c r="C893">
        <v>7</v>
      </c>
    </row>
    <row r="894" spans="1:3" x14ac:dyDescent="0.3">
      <c r="A894" t="s">
        <v>1797</v>
      </c>
      <c r="B894" t="s">
        <v>16</v>
      </c>
      <c r="C894">
        <v>7.7</v>
      </c>
    </row>
    <row r="895" spans="1:3" x14ac:dyDescent="0.3">
      <c r="A895" t="s">
        <v>1799</v>
      </c>
      <c r="B895" t="s">
        <v>16</v>
      </c>
      <c r="C895">
        <v>6.7</v>
      </c>
    </row>
    <row r="896" spans="1:3" x14ac:dyDescent="0.3">
      <c r="A896" t="s">
        <v>1800</v>
      </c>
      <c r="B896" t="s">
        <v>16</v>
      </c>
      <c r="C896">
        <v>6.3</v>
      </c>
    </row>
    <row r="897" spans="1:3" x14ac:dyDescent="0.3">
      <c r="A897" t="s">
        <v>1801</v>
      </c>
      <c r="B897" t="s">
        <v>16</v>
      </c>
      <c r="C897">
        <v>5.8</v>
      </c>
    </row>
    <row r="898" spans="1:3" x14ac:dyDescent="0.3">
      <c r="A898" t="s">
        <v>1803</v>
      </c>
      <c r="B898" t="s">
        <v>16</v>
      </c>
      <c r="C898">
        <v>7.1</v>
      </c>
    </row>
    <row r="899" spans="1:3" x14ac:dyDescent="0.3">
      <c r="A899" t="s">
        <v>1804</v>
      </c>
      <c r="B899" t="s">
        <v>16</v>
      </c>
      <c r="C899">
        <v>7.3</v>
      </c>
    </row>
    <row r="900" spans="1:3" x14ac:dyDescent="0.3">
      <c r="A900" t="s">
        <v>1805</v>
      </c>
      <c r="B900" t="s">
        <v>16</v>
      </c>
      <c r="C900">
        <v>6.4</v>
      </c>
    </row>
    <row r="901" spans="1:3" x14ac:dyDescent="0.3">
      <c r="A901" t="s">
        <v>1806</v>
      </c>
      <c r="B901" t="s">
        <v>16</v>
      </c>
      <c r="C901">
        <v>7.1</v>
      </c>
    </row>
    <row r="902" spans="1:3" x14ac:dyDescent="0.3">
      <c r="A902" t="s">
        <v>1809</v>
      </c>
      <c r="B902" t="s">
        <v>16</v>
      </c>
      <c r="C902">
        <v>7.6</v>
      </c>
    </row>
    <row r="903" spans="1:3" x14ac:dyDescent="0.3">
      <c r="A903" t="s">
        <v>1810</v>
      </c>
      <c r="B903" t="s">
        <v>16</v>
      </c>
      <c r="C903">
        <v>6.8</v>
      </c>
    </row>
    <row r="904" spans="1:3" x14ac:dyDescent="0.3">
      <c r="A904" t="s">
        <v>1812</v>
      </c>
      <c r="B904" t="s">
        <v>16</v>
      </c>
      <c r="C904">
        <v>6.6</v>
      </c>
    </row>
    <row r="905" spans="1:3" x14ac:dyDescent="0.3">
      <c r="A905" t="s">
        <v>1813</v>
      </c>
      <c r="B905" t="s">
        <v>16</v>
      </c>
      <c r="C905">
        <v>6.7</v>
      </c>
    </row>
    <row r="906" spans="1:3" x14ac:dyDescent="0.3">
      <c r="A906" t="s">
        <v>1814</v>
      </c>
      <c r="B906" t="s">
        <v>16</v>
      </c>
      <c r="C906">
        <v>6.1</v>
      </c>
    </row>
    <row r="907" spans="1:3" x14ac:dyDescent="0.3">
      <c r="A907" t="s">
        <v>1816</v>
      </c>
      <c r="B907" t="s">
        <v>16</v>
      </c>
      <c r="C907">
        <v>6</v>
      </c>
    </row>
    <row r="908" spans="1:3" x14ac:dyDescent="0.3">
      <c r="A908" t="s">
        <v>1818</v>
      </c>
      <c r="B908" t="s">
        <v>16</v>
      </c>
      <c r="C908">
        <v>7.6</v>
      </c>
    </row>
    <row r="909" spans="1:3" x14ac:dyDescent="0.3">
      <c r="A909" t="s">
        <v>1821</v>
      </c>
      <c r="B909" t="s">
        <v>16</v>
      </c>
      <c r="C909">
        <v>7.1</v>
      </c>
    </row>
    <row r="910" spans="1:3" x14ac:dyDescent="0.3">
      <c r="A910" t="s">
        <v>1823</v>
      </c>
      <c r="B910" t="s">
        <v>16</v>
      </c>
      <c r="C910">
        <v>5</v>
      </c>
    </row>
    <row r="911" spans="1:3" x14ac:dyDescent="0.3">
      <c r="A911" t="s">
        <v>1825</v>
      </c>
      <c r="B911" t="s">
        <v>16</v>
      </c>
      <c r="C911">
        <v>6.2</v>
      </c>
    </row>
    <row r="912" spans="1:3" x14ac:dyDescent="0.3">
      <c r="A912" t="s">
        <v>1826</v>
      </c>
      <c r="B912" t="s">
        <v>16</v>
      </c>
      <c r="C912">
        <v>5.6</v>
      </c>
    </row>
    <row r="913" spans="1:3" x14ac:dyDescent="0.3">
      <c r="A913" t="s">
        <v>1830</v>
      </c>
      <c r="B913" t="s">
        <v>16</v>
      </c>
      <c r="C913">
        <v>7.4</v>
      </c>
    </row>
    <row r="914" spans="1:3" x14ac:dyDescent="0.3">
      <c r="A914" t="s">
        <v>1832</v>
      </c>
      <c r="B914" t="s">
        <v>16</v>
      </c>
      <c r="C914">
        <v>5</v>
      </c>
    </row>
    <row r="915" spans="1:3" x14ac:dyDescent="0.3">
      <c r="A915" t="s">
        <v>1834</v>
      </c>
      <c r="B915" t="s">
        <v>16</v>
      </c>
      <c r="C915">
        <v>5.2</v>
      </c>
    </row>
    <row r="916" spans="1:3" x14ac:dyDescent="0.3">
      <c r="A916" t="s">
        <v>1836</v>
      </c>
      <c r="B916" t="s">
        <v>16</v>
      </c>
      <c r="C916">
        <v>7.6</v>
      </c>
    </row>
    <row r="917" spans="1:3" x14ac:dyDescent="0.3">
      <c r="A917" t="s">
        <v>1837</v>
      </c>
      <c r="B917" t="s">
        <v>16</v>
      </c>
      <c r="C917">
        <v>6.6</v>
      </c>
    </row>
    <row r="918" spans="1:3" x14ac:dyDescent="0.3">
      <c r="A918" t="s">
        <v>1839</v>
      </c>
      <c r="B918" t="s">
        <v>16</v>
      </c>
      <c r="C918">
        <v>7</v>
      </c>
    </row>
    <row r="919" spans="1:3" x14ac:dyDescent="0.3">
      <c r="A919" t="s">
        <v>1842</v>
      </c>
      <c r="B919" t="s">
        <v>16</v>
      </c>
      <c r="C919">
        <v>5.7</v>
      </c>
    </row>
    <row r="920" spans="1:3" x14ac:dyDescent="0.3">
      <c r="A920" t="s">
        <v>1844</v>
      </c>
      <c r="B920" t="s">
        <v>16</v>
      </c>
      <c r="C920">
        <v>8.1999999999999993</v>
      </c>
    </row>
    <row r="921" spans="1:3" x14ac:dyDescent="0.3">
      <c r="A921" t="s">
        <v>1845</v>
      </c>
      <c r="B921" t="s">
        <v>16</v>
      </c>
      <c r="C921">
        <v>6.2</v>
      </c>
    </row>
    <row r="922" spans="1:3" x14ac:dyDescent="0.3">
      <c r="A922" t="s">
        <v>1848</v>
      </c>
      <c r="B922" t="s">
        <v>16</v>
      </c>
      <c r="C922">
        <v>6.6</v>
      </c>
    </row>
    <row r="923" spans="1:3" x14ac:dyDescent="0.3">
      <c r="A923" t="s">
        <v>1851</v>
      </c>
      <c r="B923" t="s">
        <v>16</v>
      </c>
      <c r="C923">
        <v>4.7</v>
      </c>
    </row>
    <row r="924" spans="1:3" x14ac:dyDescent="0.3">
      <c r="A924" t="s">
        <v>1853</v>
      </c>
      <c r="B924" t="s">
        <v>16</v>
      </c>
      <c r="C924">
        <v>6.3</v>
      </c>
    </row>
    <row r="925" spans="1:3" x14ac:dyDescent="0.3">
      <c r="A925" t="s">
        <v>1855</v>
      </c>
      <c r="B925" t="s">
        <v>16</v>
      </c>
      <c r="C925">
        <v>6.1</v>
      </c>
    </row>
    <row r="926" spans="1:3" x14ac:dyDescent="0.3">
      <c r="A926" t="s">
        <v>1857</v>
      </c>
      <c r="B926" t="s">
        <v>16</v>
      </c>
      <c r="C926">
        <v>6.7</v>
      </c>
    </row>
    <row r="927" spans="1:3" x14ac:dyDescent="0.3">
      <c r="A927" t="s">
        <v>1858</v>
      </c>
      <c r="B927" t="s">
        <v>16</v>
      </c>
      <c r="C927">
        <v>6.1</v>
      </c>
    </row>
    <row r="928" spans="1:3" x14ac:dyDescent="0.3">
      <c r="A928" t="s">
        <v>1860</v>
      </c>
      <c r="B928" t="s">
        <v>16</v>
      </c>
      <c r="C928">
        <v>7</v>
      </c>
    </row>
    <row r="929" spans="1:3" x14ac:dyDescent="0.3">
      <c r="A929" t="s">
        <v>1861</v>
      </c>
      <c r="B929" t="s">
        <v>16</v>
      </c>
      <c r="C929">
        <v>7.4</v>
      </c>
    </row>
    <row r="930" spans="1:3" x14ac:dyDescent="0.3">
      <c r="A930" t="s">
        <v>1863</v>
      </c>
      <c r="B930" t="s">
        <v>16</v>
      </c>
      <c r="C930">
        <v>7.3</v>
      </c>
    </row>
    <row r="931" spans="1:3" x14ac:dyDescent="0.3">
      <c r="A931" t="s">
        <v>1865</v>
      </c>
      <c r="B931" t="s">
        <v>16</v>
      </c>
      <c r="C931">
        <v>5.8</v>
      </c>
    </row>
    <row r="932" spans="1:3" x14ac:dyDescent="0.3">
      <c r="A932" t="s">
        <v>1866</v>
      </c>
      <c r="B932" t="s">
        <v>16</v>
      </c>
      <c r="C932">
        <v>6.7</v>
      </c>
    </row>
    <row r="933" spans="1:3" x14ac:dyDescent="0.3">
      <c r="A933" t="s">
        <v>1867</v>
      </c>
      <c r="B933" t="s">
        <v>16</v>
      </c>
      <c r="C933">
        <v>5.8</v>
      </c>
    </row>
    <row r="934" spans="1:3" x14ac:dyDescent="0.3">
      <c r="A934" t="s">
        <v>1868</v>
      </c>
      <c r="B934" t="s">
        <v>16</v>
      </c>
      <c r="C934">
        <v>7.8</v>
      </c>
    </row>
    <row r="935" spans="1:3" x14ac:dyDescent="0.3">
      <c r="A935" t="s">
        <v>1871</v>
      </c>
      <c r="B935" t="s">
        <v>16</v>
      </c>
      <c r="C935">
        <v>6.6</v>
      </c>
    </row>
    <row r="936" spans="1:3" x14ac:dyDescent="0.3">
      <c r="A936" t="s">
        <v>1873</v>
      </c>
      <c r="B936" t="s">
        <v>16</v>
      </c>
      <c r="C936">
        <v>6.5</v>
      </c>
    </row>
    <row r="937" spans="1:3" x14ac:dyDescent="0.3">
      <c r="A937" t="s">
        <v>1875</v>
      </c>
      <c r="B937" t="s">
        <v>16</v>
      </c>
      <c r="C937">
        <v>6.7</v>
      </c>
    </row>
    <row r="938" spans="1:3" x14ac:dyDescent="0.3">
      <c r="A938" t="s">
        <v>1876</v>
      </c>
      <c r="B938" t="s">
        <v>16</v>
      </c>
      <c r="C938">
        <v>7.3</v>
      </c>
    </row>
    <row r="939" spans="1:3" x14ac:dyDescent="0.3">
      <c r="A939" t="s">
        <v>1878</v>
      </c>
      <c r="B939" t="s">
        <v>16</v>
      </c>
      <c r="C939">
        <v>5.8</v>
      </c>
    </row>
    <row r="940" spans="1:3" x14ac:dyDescent="0.3">
      <c r="A940" t="s">
        <v>1880</v>
      </c>
      <c r="B940" t="s">
        <v>16</v>
      </c>
      <c r="C940">
        <v>5.5</v>
      </c>
    </row>
    <row r="941" spans="1:3" x14ac:dyDescent="0.3">
      <c r="A941" t="s">
        <v>1881</v>
      </c>
      <c r="B941" t="s">
        <v>16</v>
      </c>
      <c r="C941">
        <v>6.3</v>
      </c>
    </row>
    <row r="942" spans="1:3" x14ac:dyDescent="0.3">
      <c r="A942" t="s">
        <v>1882</v>
      </c>
      <c r="B942" t="s">
        <v>16</v>
      </c>
      <c r="C942">
        <v>7.4</v>
      </c>
    </row>
    <row r="943" spans="1:3" x14ac:dyDescent="0.3">
      <c r="A943" t="s">
        <v>1883</v>
      </c>
      <c r="B943" t="s">
        <v>16</v>
      </c>
      <c r="C943">
        <v>5.9</v>
      </c>
    </row>
    <row r="944" spans="1:3" x14ac:dyDescent="0.3">
      <c r="A944" t="s">
        <v>1885</v>
      </c>
      <c r="B944" t="s">
        <v>16</v>
      </c>
      <c r="C944">
        <v>6.2</v>
      </c>
    </row>
    <row r="945" spans="1:3" x14ac:dyDescent="0.3">
      <c r="A945" t="s">
        <v>1887</v>
      </c>
      <c r="B945" t="s">
        <v>16</v>
      </c>
      <c r="C945">
        <v>5.9</v>
      </c>
    </row>
    <row r="946" spans="1:3" x14ac:dyDescent="0.3">
      <c r="A946" t="s">
        <v>1890</v>
      </c>
      <c r="B946" t="s">
        <v>16</v>
      </c>
      <c r="C946">
        <v>6.5</v>
      </c>
    </row>
    <row r="947" spans="1:3" x14ac:dyDescent="0.3">
      <c r="A947" t="s">
        <v>1893</v>
      </c>
      <c r="B947" t="s">
        <v>16</v>
      </c>
      <c r="C947">
        <v>4.4000000000000004</v>
      </c>
    </row>
    <row r="948" spans="1:3" x14ac:dyDescent="0.3">
      <c r="A948" t="s">
        <v>1894</v>
      </c>
      <c r="B948" t="s">
        <v>16</v>
      </c>
      <c r="C948">
        <v>3.5</v>
      </c>
    </row>
    <row r="949" spans="1:3" x14ac:dyDescent="0.3">
      <c r="A949" t="s">
        <v>1896</v>
      </c>
      <c r="B949" t="s">
        <v>16</v>
      </c>
      <c r="C949">
        <v>6.6</v>
      </c>
    </row>
    <row r="950" spans="1:3" x14ac:dyDescent="0.3">
      <c r="A950" t="s">
        <v>1897</v>
      </c>
      <c r="B950" t="s">
        <v>16</v>
      </c>
      <c r="C950">
        <v>6</v>
      </c>
    </row>
    <row r="951" spans="1:3" x14ac:dyDescent="0.3">
      <c r="A951" t="s">
        <v>1898</v>
      </c>
      <c r="B951" t="s">
        <v>16</v>
      </c>
      <c r="C951">
        <v>6.4</v>
      </c>
    </row>
    <row r="952" spans="1:3" x14ac:dyDescent="0.3">
      <c r="A952" t="s">
        <v>1899</v>
      </c>
      <c r="B952" t="s">
        <v>16</v>
      </c>
      <c r="C952">
        <v>6.5</v>
      </c>
    </row>
    <row r="953" spans="1:3" x14ac:dyDescent="0.3">
      <c r="A953" t="s">
        <v>1903</v>
      </c>
      <c r="B953" t="s">
        <v>16</v>
      </c>
      <c r="C953">
        <v>4.3</v>
      </c>
    </row>
    <row r="954" spans="1:3" x14ac:dyDescent="0.3">
      <c r="A954" t="s">
        <v>1904</v>
      </c>
      <c r="B954" t="s">
        <v>16</v>
      </c>
      <c r="C954">
        <v>4.2</v>
      </c>
    </row>
    <row r="955" spans="1:3" x14ac:dyDescent="0.3">
      <c r="A955" t="s">
        <v>1906</v>
      </c>
      <c r="B955" t="s">
        <v>16</v>
      </c>
      <c r="C955">
        <v>6.5</v>
      </c>
    </row>
    <row r="956" spans="1:3" x14ac:dyDescent="0.3">
      <c r="A956" t="s">
        <v>1908</v>
      </c>
      <c r="B956" t="s">
        <v>16</v>
      </c>
      <c r="C956">
        <v>6.1</v>
      </c>
    </row>
    <row r="957" spans="1:3" x14ac:dyDescent="0.3">
      <c r="A957" t="s">
        <v>1909</v>
      </c>
      <c r="B957" t="s">
        <v>16</v>
      </c>
      <c r="C957">
        <v>6.3</v>
      </c>
    </row>
    <row r="958" spans="1:3" x14ac:dyDescent="0.3">
      <c r="A958" t="s">
        <v>1911</v>
      </c>
      <c r="B958" t="s">
        <v>16</v>
      </c>
      <c r="C958">
        <v>6.2</v>
      </c>
    </row>
    <row r="959" spans="1:3" x14ac:dyDescent="0.3">
      <c r="A959" t="s">
        <v>1912</v>
      </c>
      <c r="B959" t="s">
        <v>16</v>
      </c>
      <c r="C959">
        <v>5.9</v>
      </c>
    </row>
    <row r="960" spans="1:3" x14ac:dyDescent="0.3">
      <c r="A960" t="s">
        <v>1914</v>
      </c>
      <c r="B960" t="s">
        <v>16</v>
      </c>
      <c r="C960">
        <v>5.9</v>
      </c>
    </row>
    <row r="961" spans="1:3" x14ac:dyDescent="0.3">
      <c r="A961" t="s">
        <v>1915</v>
      </c>
      <c r="B961" t="s">
        <v>16</v>
      </c>
      <c r="C961">
        <v>6.5</v>
      </c>
    </row>
    <row r="962" spans="1:3" x14ac:dyDescent="0.3">
      <c r="A962" t="s">
        <v>1916</v>
      </c>
      <c r="B962" t="s">
        <v>16</v>
      </c>
      <c r="C962">
        <v>6.4</v>
      </c>
    </row>
    <row r="963" spans="1:3" x14ac:dyDescent="0.3">
      <c r="A963" t="s">
        <v>1917</v>
      </c>
      <c r="B963" t="s">
        <v>16</v>
      </c>
      <c r="C963">
        <v>6.5</v>
      </c>
    </row>
    <row r="964" spans="1:3" x14ac:dyDescent="0.3">
      <c r="A964" t="s">
        <v>1919</v>
      </c>
      <c r="B964" t="s">
        <v>16</v>
      </c>
      <c r="C964">
        <v>5.7</v>
      </c>
    </row>
    <row r="965" spans="1:3" x14ac:dyDescent="0.3">
      <c r="A965" t="s">
        <v>1921</v>
      </c>
      <c r="B965" t="s">
        <v>16</v>
      </c>
      <c r="C965">
        <v>8</v>
      </c>
    </row>
    <row r="966" spans="1:3" x14ac:dyDescent="0.3">
      <c r="A966" t="s">
        <v>1924</v>
      </c>
      <c r="B966" t="s">
        <v>16</v>
      </c>
      <c r="C966">
        <v>7.3</v>
      </c>
    </row>
    <row r="967" spans="1:3" x14ac:dyDescent="0.3">
      <c r="A967" t="s">
        <v>1926</v>
      </c>
      <c r="B967" t="s">
        <v>16</v>
      </c>
      <c r="C967">
        <v>6.7</v>
      </c>
    </row>
    <row r="968" spans="1:3" x14ac:dyDescent="0.3">
      <c r="A968" t="s">
        <v>1927</v>
      </c>
      <c r="B968" t="s">
        <v>16</v>
      </c>
      <c r="C968">
        <v>7.5</v>
      </c>
    </row>
    <row r="969" spans="1:3" x14ac:dyDescent="0.3">
      <c r="A969" t="s">
        <v>1928</v>
      </c>
      <c r="B969" t="s">
        <v>16</v>
      </c>
      <c r="C969">
        <v>5.4</v>
      </c>
    </row>
    <row r="970" spans="1:3" x14ac:dyDescent="0.3">
      <c r="A970" t="s">
        <v>1929</v>
      </c>
      <c r="B970" t="s">
        <v>16</v>
      </c>
      <c r="C970">
        <v>6.6</v>
      </c>
    </row>
    <row r="971" spans="1:3" x14ac:dyDescent="0.3">
      <c r="A971" t="s">
        <v>1931</v>
      </c>
      <c r="B971" t="s">
        <v>16</v>
      </c>
      <c r="C971">
        <v>7.7</v>
      </c>
    </row>
    <row r="972" spans="1:3" x14ac:dyDescent="0.3">
      <c r="A972" t="s">
        <v>1933</v>
      </c>
      <c r="B972" t="s">
        <v>16</v>
      </c>
      <c r="C972">
        <v>5.8</v>
      </c>
    </row>
    <row r="973" spans="1:3" x14ac:dyDescent="0.3">
      <c r="A973" t="s">
        <v>1934</v>
      </c>
      <c r="B973" t="s">
        <v>16</v>
      </c>
      <c r="C973">
        <v>6.4</v>
      </c>
    </row>
    <row r="974" spans="1:3" x14ac:dyDescent="0.3">
      <c r="A974" t="s">
        <v>1937</v>
      </c>
      <c r="B974" t="s">
        <v>16</v>
      </c>
      <c r="C974">
        <v>5.6</v>
      </c>
    </row>
    <row r="975" spans="1:3" x14ac:dyDescent="0.3">
      <c r="A975" t="s">
        <v>1939</v>
      </c>
      <c r="B975" t="s">
        <v>16</v>
      </c>
      <c r="C975">
        <v>6</v>
      </c>
    </row>
    <row r="976" spans="1:3" x14ac:dyDescent="0.3">
      <c r="A976" t="s">
        <v>1941</v>
      </c>
      <c r="B976" t="s">
        <v>16</v>
      </c>
      <c r="C976">
        <v>6.2</v>
      </c>
    </row>
    <row r="977" spans="1:3" x14ac:dyDescent="0.3">
      <c r="A977" t="s">
        <v>1944</v>
      </c>
      <c r="B977" t="s">
        <v>16</v>
      </c>
      <c r="C977">
        <v>5.9</v>
      </c>
    </row>
    <row r="978" spans="1:3" x14ac:dyDescent="0.3">
      <c r="A978" t="s">
        <v>1945</v>
      </c>
      <c r="B978" t="s">
        <v>16</v>
      </c>
      <c r="C978">
        <v>5.0999999999999996</v>
      </c>
    </row>
    <row r="979" spans="1:3" x14ac:dyDescent="0.3">
      <c r="A979" t="s">
        <v>1946</v>
      </c>
      <c r="B979" t="s">
        <v>16</v>
      </c>
      <c r="C979">
        <v>6.8</v>
      </c>
    </row>
    <row r="980" spans="1:3" x14ac:dyDescent="0.3">
      <c r="A980" t="s">
        <v>1949</v>
      </c>
      <c r="B980" t="s">
        <v>16</v>
      </c>
      <c r="C980">
        <v>6</v>
      </c>
    </row>
    <row r="981" spans="1:3" x14ac:dyDescent="0.3">
      <c r="A981" t="s">
        <v>1950</v>
      </c>
      <c r="B981" t="s">
        <v>16</v>
      </c>
      <c r="C981">
        <v>5.0999999999999996</v>
      </c>
    </row>
    <row r="982" spans="1:3" x14ac:dyDescent="0.3">
      <c r="A982" t="s">
        <v>1951</v>
      </c>
      <c r="B982" t="s">
        <v>16</v>
      </c>
      <c r="C982">
        <v>5.8</v>
      </c>
    </row>
    <row r="983" spans="1:3" x14ac:dyDescent="0.3">
      <c r="A983" t="s">
        <v>1953</v>
      </c>
      <c r="B983" t="s">
        <v>16</v>
      </c>
      <c r="C983">
        <v>6.2</v>
      </c>
    </row>
    <row r="984" spans="1:3" x14ac:dyDescent="0.3">
      <c r="A984" t="s">
        <v>1955</v>
      </c>
      <c r="B984" t="s">
        <v>16</v>
      </c>
      <c r="C984">
        <v>6.4</v>
      </c>
    </row>
    <row r="985" spans="1:3" x14ac:dyDescent="0.3">
      <c r="A985" t="s">
        <v>1956</v>
      </c>
      <c r="B985" t="s">
        <v>16</v>
      </c>
      <c r="C985">
        <v>4.8</v>
      </c>
    </row>
    <row r="986" spans="1:3" x14ac:dyDescent="0.3">
      <c r="A986" t="s">
        <v>1959</v>
      </c>
      <c r="B986" t="s">
        <v>16</v>
      </c>
      <c r="C986">
        <v>4.9000000000000004</v>
      </c>
    </row>
    <row r="987" spans="1:3" x14ac:dyDescent="0.3">
      <c r="A987" t="s">
        <v>1961</v>
      </c>
      <c r="B987" t="s">
        <v>16</v>
      </c>
      <c r="C987">
        <v>5.6</v>
      </c>
    </row>
    <row r="988" spans="1:3" x14ac:dyDescent="0.3">
      <c r="A988" t="s">
        <v>1963</v>
      </c>
      <c r="B988" t="s">
        <v>16</v>
      </c>
      <c r="C988">
        <v>5.5</v>
      </c>
    </row>
    <row r="989" spans="1:3" x14ac:dyDescent="0.3">
      <c r="A989" t="s">
        <v>1964</v>
      </c>
      <c r="B989" t="s">
        <v>16</v>
      </c>
      <c r="C989">
        <v>3.7</v>
      </c>
    </row>
    <row r="990" spans="1:3" x14ac:dyDescent="0.3">
      <c r="A990" t="s">
        <v>1966</v>
      </c>
      <c r="B990" t="s">
        <v>16</v>
      </c>
      <c r="C990">
        <v>5.9</v>
      </c>
    </row>
    <row r="991" spans="1:3" x14ac:dyDescent="0.3">
      <c r="A991" t="s">
        <v>1970</v>
      </c>
      <c r="B991" t="s">
        <v>16</v>
      </c>
      <c r="C991">
        <v>6.3</v>
      </c>
    </row>
    <row r="992" spans="1:3" x14ac:dyDescent="0.3">
      <c r="A992" t="s">
        <v>1974</v>
      </c>
      <c r="B992" t="s">
        <v>16</v>
      </c>
      <c r="C992">
        <v>7.6</v>
      </c>
    </row>
    <row r="993" spans="1:3" x14ac:dyDescent="0.3">
      <c r="A993" t="s">
        <v>1975</v>
      </c>
      <c r="B993" t="s">
        <v>16</v>
      </c>
      <c r="C993">
        <v>8.3000000000000007</v>
      </c>
    </row>
    <row r="994" spans="1:3" x14ac:dyDescent="0.3">
      <c r="A994" t="s">
        <v>1978</v>
      </c>
      <c r="B994" t="s">
        <v>16</v>
      </c>
      <c r="C994">
        <v>6.9</v>
      </c>
    </row>
    <row r="995" spans="1:3" x14ac:dyDescent="0.3">
      <c r="A995" t="s">
        <v>1979</v>
      </c>
      <c r="B995" t="s">
        <v>16</v>
      </c>
      <c r="C995">
        <v>6.7</v>
      </c>
    </row>
    <row r="996" spans="1:3" x14ac:dyDescent="0.3">
      <c r="A996" t="s">
        <v>1980</v>
      </c>
      <c r="B996" t="s">
        <v>16</v>
      </c>
      <c r="C996">
        <v>6.8</v>
      </c>
    </row>
    <row r="997" spans="1:3" x14ac:dyDescent="0.3">
      <c r="A997" t="s">
        <v>1985</v>
      </c>
      <c r="B997" t="s">
        <v>16</v>
      </c>
      <c r="C997">
        <v>7.1</v>
      </c>
    </row>
    <row r="998" spans="1:3" x14ac:dyDescent="0.3">
      <c r="A998" t="s">
        <v>1986</v>
      </c>
      <c r="B998" t="s">
        <v>16</v>
      </c>
      <c r="C998">
        <v>6.4</v>
      </c>
    </row>
    <row r="999" spans="1:3" x14ac:dyDescent="0.3">
      <c r="A999" t="s">
        <v>1988</v>
      </c>
      <c r="B999" t="s">
        <v>16</v>
      </c>
      <c r="C999">
        <v>6.4</v>
      </c>
    </row>
    <row r="1000" spans="1:3" x14ac:dyDescent="0.3">
      <c r="A1000" t="s">
        <v>1990</v>
      </c>
      <c r="B1000" t="s">
        <v>16</v>
      </c>
      <c r="C1000">
        <v>7.4</v>
      </c>
    </row>
    <row r="1001" spans="1:3" x14ac:dyDescent="0.3">
      <c r="A1001" t="s">
        <v>1991</v>
      </c>
      <c r="B1001" t="s">
        <v>16</v>
      </c>
      <c r="C1001">
        <v>6.4</v>
      </c>
    </row>
    <row r="1002" spans="1:3" x14ac:dyDescent="0.3">
      <c r="A1002" t="s">
        <v>1992</v>
      </c>
      <c r="B1002" t="s">
        <v>16</v>
      </c>
      <c r="C1002">
        <v>6</v>
      </c>
    </row>
    <row r="1003" spans="1:3" x14ac:dyDescent="0.3">
      <c r="A1003" t="s">
        <v>1994</v>
      </c>
      <c r="B1003" t="s">
        <v>16</v>
      </c>
      <c r="C1003">
        <v>6.5</v>
      </c>
    </row>
    <row r="1004" spans="1:3" x14ac:dyDescent="0.3">
      <c r="A1004" t="s">
        <v>1996</v>
      </c>
      <c r="B1004" t="s">
        <v>16</v>
      </c>
      <c r="C1004">
        <v>7.8</v>
      </c>
    </row>
    <row r="1005" spans="1:3" x14ac:dyDescent="0.3">
      <c r="A1005" t="s">
        <v>1998</v>
      </c>
      <c r="B1005" t="s">
        <v>16</v>
      </c>
      <c r="C1005">
        <v>6</v>
      </c>
    </row>
    <row r="1006" spans="1:3" x14ac:dyDescent="0.3">
      <c r="A1006" t="s">
        <v>1999</v>
      </c>
      <c r="B1006" t="s">
        <v>16</v>
      </c>
      <c r="C1006">
        <v>7</v>
      </c>
    </row>
    <row r="1007" spans="1:3" x14ac:dyDescent="0.3">
      <c r="A1007" t="s">
        <v>2001</v>
      </c>
      <c r="B1007" t="s">
        <v>16</v>
      </c>
      <c r="C1007">
        <v>6</v>
      </c>
    </row>
    <row r="1008" spans="1:3" x14ac:dyDescent="0.3">
      <c r="A1008" t="s">
        <v>2009</v>
      </c>
      <c r="B1008" t="s">
        <v>16</v>
      </c>
      <c r="C1008">
        <v>6.1</v>
      </c>
    </row>
    <row r="1009" spans="1:3" x14ac:dyDescent="0.3">
      <c r="A1009" t="s">
        <v>2011</v>
      </c>
      <c r="B1009" t="s">
        <v>16</v>
      </c>
      <c r="C1009">
        <v>6.8</v>
      </c>
    </row>
    <row r="1010" spans="1:3" x14ac:dyDescent="0.3">
      <c r="A1010" t="s">
        <v>2013</v>
      </c>
      <c r="B1010" t="s">
        <v>16</v>
      </c>
      <c r="C1010">
        <v>6.4</v>
      </c>
    </row>
    <row r="1011" spans="1:3" x14ac:dyDescent="0.3">
      <c r="A1011" t="s">
        <v>2015</v>
      </c>
      <c r="B1011" t="s">
        <v>16</v>
      </c>
      <c r="C1011">
        <v>7.7</v>
      </c>
    </row>
    <row r="1012" spans="1:3" x14ac:dyDescent="0.3">
      <c r="A1012" t="s">
        <v>2017</v>
      </c>
      <c r="B1012" t="s">
        <v>2018</v>
      </c>
      <c r="C1012">
        <v>8.1</v>
      </c>
    </row>
    <row r="1013" spans="1:3" x14ac:dyDescent="0.3">
      <c r="A1013" t="s">
        <v>2021</v>
      </c>
      <c r="B1013" t="s">
        <v>16</v>
      </c>
      <c r="C1013">
        <v>4.5</v>
      </c>
    </row>
    <row r="1014" spans="1:3" x14ac:dyDescent="0.3">
      <c r="A1014" t="s">
        <v>2023</v>
      </c>
      <c r="B1014" t="s">
        <v>16</v>
      </c>
      <c r="C1014">
        <v>5.8</v>
      </c>
    </row>
    <row r="1015" spans="1:3" x14ac:dyDescent="0.3">
      <c r="A1015" t="s">
        <v>2025</v>
      </c>
      <c r="B1015" t="s">
        <v>16</v>
      </c>
      <c r="C1015">
        <v>6.3</v>
      </c>
    </row>
    <row r="1016" spans="1:3" x14ac:dyDescent="0.3">
      <c r="A1016" t="s">
        <v>2026</v>
      </c>
      <c r="B1016" t="s">
        <v>16</v>
      </c>
      <c r="C1016">
        <v>5.7</v>
      </c>
    </row>
    <row r="1017" spans="1:3" x14ac:dyDescent="0.3">
      <c r="A1017" t="s">
        <v>2027</v>
      </c>
      <c r="B1017" t="s">
        <v>16</v>
      </c>
      <c r="C1017">
        <v>7.2</v>
      </c>
    </row>
    <row r="1018" spans="1:3" x14ac:dyDescent="0.3">
      <c r="A1018" t="s">
        <v>2029</v>
      </c>
      <c r="B1018" t="s">
        <v>16</v>
      </c>
      <c r="C1018">
        <v>7.6</v>
      </c>
    </row>
    <row r="1019" spans="1:3" x14ac:dyDescent="0.3">
      <c r="A1019" t="s">
        <v>2031</v>
      </c>
      <c r="B1019" t="s">
        <v>16</v>
      </c>
      <c r="C1019">
        <v>4.7</v>
      </c>
    </row>
    <row r="1020" spans="1:3" x14ac:dyDescent="0.3">
      <c r="A1020" t="s">
        <v>2033</v>
      </c>
      <c r="B1020" t="s">
        <v>16</v>
      </c>
      <c r="C1020">
        <v>6.6</v>
      </c>
    </row>
    <row r="1021" spans="1:3" x14ac:dyDescent="0.3">
      <c r="A1021" t="s">
        <v>2034</v>
      </c>
      <c r="B1021" t="s">
        <v>16</v>
      </c>
      <c r="C1021">
        <v>6.8</v>
      </c>
    </row>
    <row r="1022" spans="1:3" x14ac:dyDescent="0.3">
      <c r="A1022" t="s">
        <v>2037</v>
      </c>
      <c r="B1022" t="s">
        <v>16</v>
      </c>
      <c r="C1022">
        <v>7.3</v>
      </c>
    </row>
    <row r="1023" spans="1:3" x14ac:dyDescent="0.3">
      <c r="A1023" t="s">
        <v>2039</v>
      </c>
      <c r="B1023" t="s">
        <v>16</v>
      </c>
      <c r="C1023">
        <v>2.7</v>
      </c>
    </row>
    <row r="1024" spans="1:3" x14ac:dyDescent="0.3">
      <c r="A1024" t="s">
        <v>2041</v>
      </c>
      <c r="B1024" t="s">
        <v>16</v>
      </c>
      <c r="C1024">
        <v>4.8</v>
      </c>
    </row>
    <row r="1025" spans="1:3" x14ac:dyDescent="0.3">
      <c r="A1025" t="s">
        <v>2042</v>
      </c>
      <c r="B1025" t="s">
        <v>16</v>
      </c>
      <c r="C1025">
        <v>6.3</v>
      </c>
    </row>
    <row r="1026" spans="1:3" x14ac:dyDescent="0.3">
      <c r="A1026" t="s">
        <v>2044</v>
      </c>
      <c r="B1026" t="s">
        <v>16</v>
      </c>
      <c r="C1026">
        <v>5.5</v>
      </c>
    </row>
    <row r="1027" spans="1:3" x14ac:dyDescent="0.3">
      <c r="A1027" t="s">
        <v>2046</v>
      </c>
      <c r="B1027" t="s">
        <v>16</v>
      </c>
      <c r="C1027">
        <v>6.2</v>
      </c>
    </row>
    <row r="1028" spans="1:3" x14ac:dyDescent="0.3">
      <c r="A1028" t="s">
        <v>2048</v>
      </c>
      <c r="B1028" t="s">
        <v>16</v>
      </c>
      <c r="C1028">
        <v>5.8</v>
      </c>
    </row>
    <row r="1029" spans="1:3" x14ac:dyDescent="0.3">
      <c r="A1029" t="s">
        <v>2049</v>
      </c>
      <c r="B1029" t="s">
        <v>16</v>
      </c>
      <c r="C1029">
        <v>5.7</v>
      </c>
    </row>
    <row r="1030" spans="1:3" x14ac:dyDescent="0.3">
      <c r="A1030" t="s">
        <v>2050</v>
      </c>
      <c r="B1030" t="s">
        <v>16</v>
      </c>
      <c r="C1030">
        <v>6.5</v>
      </c>
    </row>
    <row r="1031" spans="1:3" x14ac:dyDescent="0.3">
      <c r="A1031" t="s">
        <v>2051</v>
      </c>
      <c r="B1031" t="s">
        <v>16</v>
      </c>
      <c r="C1031">
        <v>6.7</v>
      </c>
    </row>
    <row r="1032" spans="1:3" x14ac:dyDescent="0.3">
      <c r="A1032" t="s">
        <v>2052</v>
      </c>
      <c r="B1032" t="s">
        <v>16</v>
      </c>
      <c r="C1032">
        <v>7.4</v>
      </c>
    </row>
    <row r="1033" spans="1:3" x14ac:dyDescent="0.3">
      <c r="A1033" t="s">
        <v>2053</v>
      </c>
      <c r="B1033" t="s">
        <v>16</v>
      </c>
      <c r="C1033">
        <v>6.9</v>
      </c>
    </row>
    <row r="1034" spans="1:3" x14ac:dyDescent="0.3">
      <c r="A1034" t="s">
        <v>2054</v>
      </c>
      <c r="B1034" t="s">
        <v>16</v>
      </c>
      <c r="C1034">
        <v>5.5</v>
      </c>
    </row>
    <row r="1035" spans="1:3" x14ac:dyDescent="0.3">
      <c r="A1035" t="s">
        <v>2056</v>
      </c>
      <c r="B1035" t="s">
        <v>16</v>
      </c>
      <c r="C1035">
        <v>8.1</v>
      </c>
    </row>
    <row r="1036" spans="1:3" x14ac:dyDescent="0.3">
      <c r="A1036" t="s">
        <v>2057</v>
      </c>
      <c r="B1036" t="s">
        <v>16</v>
      </c>
      <c r="C1036">
        <v>7.7</v>
      </c>
    </row>
    <row r="1037" spans="1:3" x14ac:dyDescent="0.3">
      <c r="A1037" t="s">
        <v>2058</v>
      </c>
      <c r="B1037" t="s">
        <v>16</v>
      </c>
      <c r="C1037">
        <v>7.3</v>
      </c>
    </row>
    <row r="1038" spans="1:3" x14ac:dyDescent="0.3">
      <c r="A1038" t="s">
        <v>2059</v>
      </c>
      <c r="B1038" t="s">
        <v>16</v>
      </c>
      <c r="C1038">
        <v>5.2</v>
      </c>
    </row>
    <row r="1039" spans="1:3" x14ac:dyDescent="0.3">
      <c r="A1039" t="s">
        <v>2061</v>
      </c>
      <c r="B1039" t="s">
        <v>16</v>
      </c>
      <c r="C1039">
        <v>7.1</v>
      </c>
    </row>
    <row r="1040" spans="1:3" x14ac:dyDescent="0.3">
      <c r="A1040" t="s">
        <v>2063</v>
      </c>
      <c r="B1040" t="s">
        <v>16</v>
      </c>
      <c r="C1040">
        <v>7.1</v>
      </c>
    </row>
    <row r="1041" spans="1:3" x14ac:dyDescent="0.3">
      <c r="A1041" t="s">
        <v>2065</v>
      </c>
      <c r="B1041" t="s">
        <v>16</v>
      </c>
      <c r="C1041">
        <v>7.2</v>
      </c>
    </row>
    <row r="1042" spans="1:3" x14ac:dyDescent="0.3">
      <c r="A1042" t="s">
        <v>2067</v>
      </c>
      <c r="B1042" t="s">
        <v>16</v>
      </c>
      <c r="C1042">
        <v>6.5</v>
      </c>
    </row>
    <row r="1043" spans="1:3" x14ac:dyDescent="0.3">
      <c r="A1043" t="s">
        <v>2070</v>
      </c>
      <c r="B1043" t="s">
        <v>16</v>
      </c>
      <c r="C1043">
        <v>4.5999999999999996</v>
      </c>
    </row>
    <row r="1044" spans="1:3" x14ac:dyDescent="0.3">
      <c r="A1044" t="s">
        <v>2072</v>
      </c>
      <c r="B1044" t="s">
        <v>16</v>
      </c>
      <c r="C1044">
        <v>5.6</v>
      </c>
    </row>
    <row r="1045" spans="1:3" x14ac:dyDescent="0.3">
      <c r="A1045" t="s">
        <v>2073</v>
      </c>
      <c r="B1045" t="s">
        <v>16</v>
      </c>
      <c r="C1045">
        <v>7.7</v>
      </c>
    </row>
    <row r="1046" spans="1:3" x14ac:dyDescent="0.3">
      <c r="A1046" t="s">
        <v>2074</v>
      </c>
      <c r="B1046" t="s">
        <v>16</v>
      </c>
      <c r="C1046">
        <v>7.2</v>
      </c>
    </row>
    <row r="1047" spans="1:3" x14ac:dyDescent="0.3">
      <c r="A1047" t="s">
        <v>2075</v>
      </c>
      <c r="B1047" t="s">
        <v>16</v>
      </c>
      <c r="C1047">
        <v>6.8</v>
      </c>
    </row>
    <row r="1048" spans="1:3" x14ac:dyDescent="0.3">
      <c r="A1048" t="s">
        <v>2077</v>
      </c>
      <c r="B1048" t="s">
        <v>16</v>
      </c>
      <c r="C1048">
        <v>5.4</v>
      </c>
    </row>
    <row r="1049" spans="1:3" x14ac:dyDescent="0.3">
      <c r="A1049" t="s">
        <v>2079</v>
      </c>
      <c r="B1049" t="s">
        <v>16</v>
      </c>
      <c r="C1049">
        <v>6.3</v>
      </c>
    </row>
    <row r="1050" spans="1:3" x14ac:dyDescent="0.3">
      <c r="A1050" t="s">
        <v>2081</v>
      </c>
      <c r="B1050" t="s">
        <v>16</v>
      </c>
      <c r="C1050">
        <v>7.2</v>
      </c>
    </row>
    <row r="1051" spans="1:3" x14ac:dyDescent="0.3">
      <c r="A1051" t="s">
        <v>2083</v>
      </c>
      <c r="B1051" t="s">
        <v>16</v>
      </c>
      <c r="C1051">
        <v>5.6</v>
      </c>
    </row>
    <row r="1052" spans="1:3" x14ac:dyDescent="0.3">
      <c r="A1052" t="s">
        <v>2085</v>
      </c>
      <c r="B1052" t="s">
        <v>16</v>
      </c>
      <c r="C1052">
        <v>6.8</v>
      </c>
    </row>
    <row r="1053" spans="1:3" x14ac:dyDescent="0.3">
      <c r="A1053" t="s">
        <v>2087</v>
      </c>
      <c r="B1053" t="s">
        <v>16</v>
      </c>
      <c r="C1053">
        <v>4.3</v>
      </c>
    </row>
    <row r="1054" spans="1:3" x14ac:dyDescent="0.3">
      <c r="A1054" t="s">
        <v>2089</v>
      </c>
      <c r="B1054" t="s">
        <v>16</v>
      </c>
      <c r="C1054">
        <v>6.3</v>
      </c>
    </row>
    <row r="1055" spans="1:3" x14ac:dyDescent="0.3">
      <c r="A1055" t="s">
        <v>2090</v>
      </c>
      <c r="B1055" t="s">
        <v>16</v>
      </c>
      <c r="C1055">
        <v>6.5</v>
      </c>
    </row>
    <row r="1056" spans="1:3" x14ac:dyDescent="0.3">
      <c r="A1056" t="s">
        <v>2091</v>
      </c>
      <c r="B1056" t="s">
        <v>16</v>
      </c>
      <c r="C1056">
        <v>6.4</v>
      </c>
    </row>
    <row r="1057" spans="1:3" x14ac:dyDescent="0.3">
      <c r="A1057" t="s">
        <v>2092</v>
      </c>
      <c r="B1057" t="s">
        <v>16</v>
      </c>
      <c r="C1057">
        <v>6.3</v>
      </c>
    </row>
    <row r="1058" spans="1:3" x14ac:dyDescent="0.3">
      <c r="A1058" t="s">
        <v>2094</v>
      </c>
      <c r="B1058" t="s">
        <v>16</v>
      </c>
      <c r="C1058">
        <v>5.9</v>
      </c>
    </row>
    <row r="1059" spans="1:3" x14ac:dyDescent="0.3">
      <c r="A1059" t="s">
        <v>2095</v>
      </c>
      <c r="B1059" t="s">
        <v>16</v>
      </c>
      <c r="C1059">
        <v>6.5</v>
      </c>
    </row>
    <row r="1060" spans="1:3" x14ac:dyDescent="0.3">
      <c r="A1060" t="s">
        <v>2097</v>
      </c>
      <c r="B1060" t="s">
        <v>16</v>
      </c>
      <c r="C1060">
        <v>6.5</v>
      </c>
    </row>
    <row r="1061" spans="1:3" x14ac:dyDescent="0.3">
      <c r="A1061" t="s">
        <v>2099</v>
      </c>
      <c r="B1061" t="s">
        <v>16</v>
      </c>
      <c r="C1061">
        <v>6.1</v>
      </c>
    </row>
    <row r="1062" spans="1:3" x14ac:dyDescent="0.3">
      <c r="A1062" t="s">
        <v>2101</v>
      </c>
      <c r="B1062" t="s">
        <v>16</v>
      </c>
      <c r="C1062">
        <v>5.9</v>
      </c>
    </row>
    <row r="1063" spans="1:3" x14ac:dyDescent="0.3">
      <c r="A1063" t="s">
        <v>2103</v>
      </c>
      <c r="B1063" t="s">
        <v>16</v>
      </c>
      <c r="C1063">
        <v>6.6</v>
      </c>
    </row>
    <row r="1064" spans="1:3" x14ac:dyDescent="0.3">
      <c r="A1064" t="s">
        <v>2106</v>
      </c>
      <c r="B1064" t="s">
        <v>16</v>
      </c>
      <c r="C1064">
        <v>7.4</v>
      </c>
    </row>
    <row r="1065" spans="1:3" x14ac:dyDescent="0.3">
      <c r="A1065" t="s">
        <v>2107</v>
      </c>
      <c r="B1065" t="s">
        <v>16</v>
      </c>
      <c r="C1065">
        <v>7.3</v>
      </c>
    </row>
    <row r="1066" spans="1:3" x14ac:dyDescent="0.3">
      <c r="A1066" t="s">
        <v>2108</v>
      </c>
      <c r="B1066" t="s">
        <v>16</v>
      </c>
      <c r="C1066">
        <v>6.6</v>
      </c>
    </row>
    <row r="1067" spans="1:3" x14ac:dyDescent="0.3">
      <c r="A1067" t="s">
        <v>2110</v>
      </c>
      <c r="B1067" t="s">
        <v>16</v>
      </c>
      <c r="C1067">
        <v>5.6</v>
      </c>
    </row>
    <row r="1068" spans="1:3" x14ac:dyDescent="0.3">
      <c r="A1068" t="s">
        <v>2112</v>
      </c>
      <c r="B1068" t="s">
        <v>16</v>
      </c>
      <c r="C1068">
        <v>5.3</v>
      </c>
    </row>
    <row r="1069" spans="1:3" x14ac:dyDescent="0.3">
      <c r="A1069" t="s">
        <v>2113</v>
      </c>
      <c r="B1069" t="s">
        <v>16</v>
      </c>
      <c r="C1069">
        <v>6</v>
      </c>
    </row>
    <row r="1070" spans="1:3" x14ac:dyDescent="0.3">
      <c r="A1070" t="s">
        <v>2116</v>
      </c>
      <c r="B1070" t="s">
        <v>16</v>
      </c>
      <c r="C1070">
        <v>5.4</v>
      </c>
    </row>
    <row r="1071" spans="1:3" x14ac:dyDescent="0.3">
      <c r="A1071" t="s">
        <v>2118</v>
      </c>
      <c r="B1071" t="s">
        <v>16</v>
      </c>
      <c r="C1071">
        <v>6.8</v>
      </c>
    </row>
    <row r="1072" spans="1:3" x14ac:dyDescent="0.3">
      <c r="A1072" t="s">
        <v>2121</v>
      </c>
      <c r="B1072" t="s">
        <v>16</v>
      </c>
      <c r="C1072">
        <v>6.4</v>
      </c>
    </row>
    <row r="1073" spans="1:3" x14ac:dyDescent="0.3">
      <c r="A1073" t="s">
        <v>907</v>
      </c>
      <c r="B1073" t="s">
        <v>16</v>
      </c>
      <c r="C1073">
        <v>7.1</v>
      </c>
    </row>
    <row r="1074" spans="1:3" x14ac:dyDescent="0.3">
      <c r="A1074" t="s">
        <v>2123</v>
      </c>
      <c r="B1074" t="s">
        <v>16</v>
      </c>
      <c r="C1074">
        <v>4.9000000000000004</v>
      </c>
    </row>
    <row r="1075" spans="1:3" x14ac:dyDescent="0.3">
      <c r="A1075" t="s">
        <v>2125</v>
      </c>
      <c r="B1075" t="s">
        <v>16</v>
      </c>
      <c r="C1075">
        <v>5.8</v>
      </c>
    </row>
    <row r="1076" spans="1:3" x14ac:dyDescent="0.3">
      <c r="A1076" t="s">
        <v>2127</v>
      </c>
      <c r="B1076" t="s">
        <v>16</v>
      </c>
      <c r="C1076">
        <v>7.1</v>
      </c>
    </row>
    <row r="1077" spans="1:3" x14ac:dyDescent="0.3">
      <c r="A1077" t="s">
        <v>2128</v>
      </c>
      <c r="B1077" t="s">
        <v>16</v>
      </c>
      <c r="C1077">
        <v>7.2</v>
      </c>
    </row>
    <row r="1078" spans="1:3" x14ac:dyDescent="0.3">
      <c r="A1078" t="s">
        <v>2129</v>
      </c>
      <c r="B1078" t="s">
        <v>16</v>
      </c>
      <c r="C1078">
        <v>6</v>
      </c>
    </row>
    <row r="1079" spans="1:3" x14ac:dyDescent="0.3">
      <c r="A1079" t="s">
        <v>2131</v>
      </c>
      <c r="B1079" t="s">
        <v>16</v>
      </c>
      <c r="C1079">
        <v>6</v>
      </c>
    </row>
    <row r="1080" spans="1:3" x14ac:dyDescent="0.3">
      <c r="A1080" t="s">
        <v>2132</v>
      </c>
      <c r="B1080" t="s">
        <v>719</v>
      </c>
      <c r="C1080">
        <v>7</v>
      </c>
    </row>
    <row r="1081" spans="1:3" x14ac:dyDescent="0.3">
      <c r="A1081" t="s">
        <v>2134</v>
      </c>
      <c r="B1081" t="s">
        <v>16</v>
      </c>
      <c r="C1081">
        <v>5.4</v>
      </c>
    </row>
    <row r="1082" spans="1:3" x14ac:dyDescent="0.3">
      <c r="A1082" t="s">
        <v>2136</v>
      </c>
      <c r="B1082" t="s">
        <v>16</v>
      </c>
      <c r="C1082">
        <v>6.5</v>
      </c>
    </row>
    <row r="1083" spans="1:3" x14ac:dyDescent="0.3">
      <c r="A1083" t="s">
        <v>2137</v>
      </c>
      <c r="B1083" t="s">
        <v>16</v>
      </c>
      <c r="C1083">
        <v>6.4</v>
      </c>
    </row>
    <row r="1084" spans="1:3" x14ac:dyDescent="0.3">
      <c r="A1084" t="s">
        <v>2141</v>
      </c>
      <c r="B1084" t="s">
        <v>16</v>
      </c>
      <c r="C1084">
        <v>4.9000000000000004</v>
      </c>
    </row>
    <row r="1085" spans="1:3" x14ac:dyDescent="0.3">
      <c r="A1085" t="s">
        <v>2143</v>
      </c>
      <c r="B1085" t="s">
        <v>16</v>
      </c>
      <c r="C1085">
        <v>6.3</v>
      </c>
    </row>
    <row r="1086" spans="1:3" x14ac:dyDescent="0.3">
      <c r="A1086" t="s">
        <v>2146</v>
      </c>
      <c r="B1086" t="s">
        <v>16</v>
      </c>
      <c r="C1086">
        <v>1.7</v>
      </c>
    </row>
    <row r="1087" spans="1:3" x14ac:dyDescent="0.3">
      <c r="A1087" t="s">
        <v>2149</v>
      </c>
      <c r="B1087" t="s">
        <v>16</v>
      </c>
      <c r="C1087">
        <v>7.7</v>
      </c>
    </row>
    <row r="1088" spans="1:3" x14ac:dyDescent="0.3">
      <c r="A1088" t="s">
        <v>2151</v>
      </c>
      <c r="B1088" t="s">
        <v>16</v>
      </c>
      <c r="C1088">
        <v>7.8</v>
      </c>
    </row>
    <row r="1089" spans="1:3" x14ac:dyDescent="0.3">
      <c r="A1089" t="s">
        <v>2152</v>
      </c>
      <c r="B1089" t="s">
        <v>16</v>
      </c>
      <c r="C1089">
        <v>5.5</v>
      </c>
    </row>
    <row r="1090" spans="1:3" x14ac:dyDescent="0.3">
      <c r="A1090" t="s">
        <v>2153</v>
      </c>
      <c r="B1090" t="s">
        <v>16</v>
      </c>
      <c r="C1090">
        <v>7.5</v>
      </c>
    </row>
    <row r="1091" spans="1:3" x14ac:dyDescent="0.3">
      <c r="A1091" t="s">
        <v>2154</v>
      </c>
      <c r="B1091" t="s">
        <v>16</v>
      </c>
      <c r="C1091">
        <v>6.4</v>
      </c>
    </row>
    <row r="1092" spans="1:3" x14ac:dyDescent="0.3">
      <c r="A1092" t="s">
        <v>2156</v>
      </c>
      <c r="B1092" t="s">
        <v>16</v>
      </c>
      <c r="C1092">
        <v>5.6</v>
      </c>
    </row>
    <row r="1093" spans="1:3" x14ac:dyDescent="0.3">
      <c r="A1093" t="s">
        <v>2159</v>
      </c>
      <c r="B1093" t="s">
        <v>16</v>
      </c>
      <c r="C1093">
        <v>7.5</v>
      </c>
    </row>
    <row r="1094" spans="1:3" x14ac:dyDescent="0.3">
      <c r="A1094" t="s">
        <v>2163</v>
      </c>
      <c r="B1094" t="s">
        <v>16</v>
      </c>
      <c r="C1094">
        <v>6.8</v>
      </c>
    </row>
    <row r="1095" spans="1:3" x14ac:dyDescent="0.3">
      <c r="A1095" t="s">
        <v>2164</v>
      </c>
      <c r="B1095" t="s">
        <v>16</v>
      </c>
      <c r="C1095">
        <v>6.8</v>
      </c>
    </row>
    <row r="1096" spans="1:3" x14ac:dyDescent="0.3">
      <c r="A1096" t="s">
        <v>2166</v>
      </c>
      <c r="B1096" t="s">
        <v>16</v>
      </c>
      <c r="C1096">
        <v>6</v>
      </c>
    </row>
    <row r="1097" spans="1:3" x14ac:dyDescent="0.3">
      <c r="A1097" t="s">
        <v>2168</v>
      </c>
      <c r="B1097" t="s">
        <v>16</v>
      </c>
      <c r="C1097">
        <v>7.3</v>
      </c>
    </row>
    <row r="1098" spans="1:3" x14ac:dyDescent="0.3">
      <c r="A1098" t="s">
        <v>2169</v>
      </c>
      <c r="B1098" t="s">
        <v>16</v>
      </c>
      <c r="C1098">
        <v>6</v>
      </c>
    </row>
    <row r="1099" spans="1:3" x14ac:dyDescent="0.3">
      <c r="A1099" t="s">
        <v>2170</v>
      </c>
      <c r="B1099" t="s">
        <v>16</v>
      </c>
      <c r="C1099">
        <v>7</v>
      </c>
    </row>
    <row r="1100" spans="1:3" x14ac:dyDescent="0.3">
      <c r="A1100" t="s">
        <v>2172</v>
      </c>
      <c r="B1100" t="s">
        <v>16</v>
      </c>
      <c r="C1100">
        <v>5.0999999999999996</v>
      </c>
    </row>
    <row r="1101" spans="1:3" x14ac:dyDescent="0.3">
      <c r="A1101" t="s">
        <v>2173</v>
      </c>
      <c r="B1101" t="s">
        <v>16</v>
      </c>
      <c r="C1101">
        <v>6.8</v>
      </c>
    </row>
    <row r="1102" spans="1:3" x14ac:dyDescent="0.3">
      <c r="A1102" t="s">
        <v>2175</v>
      </c>
      <c r="B1102" t="s">
        <v>16</v>
      </c>
      <c r="C1102">
        <v>6.5</v>
      </c>
    </row>
    <row r="1103" spans="1:3" x14ac:dyDescent="0.3">
      <c r="A1103" t="s">
        <v>2176</v>
      </c>
      <c r="B1103" t="s">
        <v>16</v>
      </c>
      <c r="C1103">
        <v>6.6</v>
      </c>
    </row>
    <row r="1104" spans="1:3" x14ac:dyDescent="0.3">
      <c r="A1104" t="s">
        <v>2177</v>
      </c>
      <c r="B1104" t="s">
        <v>16</v>
      </c>
      <c r="C1104">
        <v>7.2</v>
      </c>
    </row>
    <row r="1105" spans="1:3" x14ac:dyDescent="0.3">
      <c r="A1105" t="s">
        <v>2178</v>
      </c>
      <c r="B1105" t="s">
        <v>16</v>
      </c>
      <c r="C1105">
        <v>7</v>
      </c>
    </row>
    <row r="1106" spans="1:3" x14ac:dyDescent="0.3">
      <c r="A1106" t="s">
        <v>2179</v>
      </c>
      <c r="B1106" t="s">
        <v>16</v>
      </c>
      <c r="C1106">
        <v>7</v>
      </c>
    </row>
    <row r="1107" spans="1:3" x14ac:dyDescent="0.3">
      <c r="A1107" t="s">
        <v>2181</v>
      </c>
      <c r="B1107" t="s">
        <v>16</v>
      </c>
      <c r="C1107">
        <v>5.9</v>
      </c>
    </row>
    <row r="1108" spans="1:3" x14ac:dyDescent="0.3">
      <c r="A1108" t="s">
        <v>2183</v>
      </c>
      <c r="B1108" t="s">
        <v>16</v>
      </c>
      <c r="C1108">
        <v>5.4</v>
      </c>
    </row>
    <row r="1109" spans="1:3" x14ac:dyDescent="0.3">
      <c r="A1109" t="s">
        <v>2184</v>
      </c>
      <c r="B1109" t="s">
        <v>16</v>
      </c>
      <c r="C1109">
        <v>6.6</v>
      </c>
    </row>
    <row r="1110" spans="1:3" x14ac:dyDescent="0.3">
      <c r="A1110" t="s">
        <v>2187</v>
      </c>
      <c r="B1110" t="s">
        <v>16</v>
      </c>
      <c r="C1110">
        <v>7</v>
      </c>
    </row>
    <row r="1111" spans="1:3" x14ac:dyDescent="0.3">
      <c r="A1111" t="s">
        <v>2188</v>
      </c>
      <c r="B1111" t="s">
        <v>16</v>
      </c>
      <c r="C1111">
        <v>6.5</v>
      </c>
    </row>
    <row r="1112" spans="1:3" x14ac:dyDescent="0.3">
      <c r="A1112" t="s">
        <v>2189</v>
      </c>
      <c r="B1112" t="s">
        <v>16</v>
      </c>
      <c r="C1112">
        <v>6.3</v>
      </c>
    </row>
    <row r="1113" spans="1:3" x14ac:dyDescent="0.3">
      <c r="A1113" t="s">
        <v>2191</v>
      </c>
      <c r="B1113" t="s">
        <v>16</v>
      </c>
      <c r="C1113">
        <v>6.5</v>
      </c>
    </row>
    <row r="1114" spans="1:3" x14ac:dyDescent="0.3">
      <c r="A1114" t="s">
        <v>2194</v>
      </c>
      <c r="B1114" t="s">
        <v>16</v>
      </c>
      <c r="C1114">
        <v>6.5</v>
      </c>
    </row>
    <row r="1115" spans="1:3" x14ac:dyDescent="0.3">
      <c r="A1115" t="s">
        <v>2195</v>
      </c>
      <c r="B1115" t="s">
        <v>16</v>
      </c>
      <c r="C1115">
        <v>5.8</v>
      </c>
    </row>
    <row r="1116" spans="1:3" x14ac:dyDescent="0.3">
      <c r="A1116" t="s">
        <v>2197</v>
      </c>
      <c r="B1116" t="s">
        <v>16</v>
      </c>
      <c r="C1116">
        <v>6.6</v>
      </c>
    </row>
    <row r="1117" spans="1:3" x14ac:dyDescent="0.3">
      <c r="A1117" t="s">
        <v>2199</v>
      </c>
      <c r="B1117" t="s">
        <v>16</v>
      </c>
      <c r="C1117">
        <v>5.4</v>
      </c>
    </row>
    <row r="1118" spans="1:3" x14ac:dyDescent="0.3">
      <c r="A1118" t="s">
        <v>2201</v>
      </c>
      <c r="B1118" t="s">
        <v>16</v>
      </c>
      <c r="C1118">
        <v>6.1</v>
      </c>
    </row>
    <row r="1119" spans="1:3" x14ac:dyDescent="0.3">
      <c r="A1119" t="s">
        <v>2203</v>
      </c>
      <c r="B1119" t="s">
        <v>16</v>
      </c>
      <c r="C1119">
        <v>4</v>
      </c>
    </row>
    <row r="1120" spans="1:3" x14ac:dyDescent="0.3">
      <c r="A1120" t="s">
        <v>2204</v>
      </c>
      <c r="B1120" t="s">
        <v>16</v>
      </c>
      <c r="C1120">
        <v>7.6</v>
      </c>
    </row>
    <row r="1121" spans="1:3" x14ac:dyDescent="0.3">
      <c r="A1121" t="s">
        <v>2205</v>
      </c>
      <c r="B1121" t="s">
        <v>719</v>
      </c>
      <c r="C1121">
        <v>7.9</v>
      </c>
    </row>
    <row r="1122" spans="1:3" x14ac:dyDescent="0.3">
      <c r="A1122" t="s">
        <v>2207</v>
      </c>
      <c r="B1122" t="s">
        <v>16</v>
      </c>
      <c r="C1122">
        <v>5.3</v>
      </c>
    </row>
    <row r="1123" spans="1:3" x14ac:dyDescent="0.3">
      <c r="A1123" t="s">
        <v>2209</v>
      </c>
      <c r="B1123" t="s">
        <v>16</v>
      </c>
      <c r="C1123">
        <v>6.6</v>
      </c>
    </row>
    <row r="1124" spans="1:3" x14ac:dyDescent="0.3">
      <c r="A1124" t="s">
        <v>2212</v>
      </c>
      <c r="B1124" t="s">
        <v>16</v>
      </c>
      <c r="C1124">
        <v>6.3</v>
      </c>
    </row>
    <row r="1125" spans="1:3" x14ac:dyDescent="0.3">
      <c r="A1125" t="s">
        <v>2216</v>
      </c>
      <c r="B1125" t="s">
        <v>532</v>
      </c>
      <c r="C1125">
        <v>7.2</v>
      </c>
    </row>
    <row r="1126" spans="1:3" x14ac:dyDescent="0.3">
      <c r="A1126" t="s">
        <v>2218</v>
      </c>
      <c r="B1126" t="s">
        <v>16</v>
      </c>
      <c r="C1126">
        <v>7</v>
      </c>
    </row>
    <row r="1127" spans="1:3" x14ac:dyDescent="0.3">
      <c r="A1127" t="s">
        <v>2221</v>
      </c>
      <c r="B1127" t="s">
        <v>16</v>
      </c>
      <c r="C1127">
        <v>6.9</v>
      </c>
    </row>
    <row r="1128" spans="1:3" x14ac:dyDescent="0.3">
      <c r="A1128" t="s">
        <v>2223</v>
      </c>
      <c r="B1128" t="s">
        <v>16</v>
      </c>
      <c r="C1128">
        <v>5.2</v>
      </c>
    </row>
    <row r="1129" spans="1:3" x14ac:dyDescent="0.3">
      <c r="A1129" t="s">
        <v>2224</v>
      </c>
      <c r="B1129" t="s">
        <v>16</v>
      </c>
      <c r="C1129">
        <v>8.1</v>
      </c>
    </row>
    <row r="1130" spans="1:3" x14ac:dyDescent="0.3">
      <c r="A1130" t="s">
        <v>2226</v>
      </c>
      <c r="B1130" t="s">
        <v>16</v>
      </c>
      <c r="C1130">
        <v>6.6</v>
      </c>
    </row>
    <row r="1131" spans="1:3" x14ac:dyDescent="0.3">
      <c r="A1131" t="s">
        <v>2227</v>
      </c>
      <c r="B1131" t="s">
        <v>16</v>
      </c>
      <c r="C1131">
        <v>6.2</v>
      </c>
    </row>
    <row r="1132" spans="1:3" x14ac:dyDescent="0.3">
      <c r="A1132" t="s">
        <v>2230</v>
      </c>
      <c r="B1132" t="s">
        <v>16</v>
      </c>
      <c r="C1132">
        <v>7.2</v>
      </c>
    </row>
    <row r="1133" spans="1:3" x14ac:dyDescent="0.3">
      <c r="A1133" t="s">
        <v>2231</v>
      </c>
      <c r="B1133" t="s">
        <v>16</v>
      </c>
      <c r="C1133">
        <v>7.3</v>
      </c>
    </row>
    <row r="1134" spans="1:3" x14ac:dyDescent="0.3">
      <c r="A1134" t="s">
        <v>2233</v>
      </c>
      <c r="B1134" t="s">
        <v>16</v>
      </c>
      <c r="C1134">
        <v>6.7</v>
      </c>
    </row>
    <row r="1135" spans="1:3" x14ac:dyDescent="0.3">
      <c r="A1135" t="s">
        <v>2235</v>
      </c>
      <c r="B1135" t="s">
        <v>16</v>
      </c>
      <c r="C1135">
        <v>6.4</v>
      </c>
    </row>
    <row r="1136" spans="1:3" x14ac:dyDescent="0.3">
      <c r="A1136" t="s">
        <v>2237</v>
      </c>
      <c r="B1136" t="s">
        <v>16</v>
      </c>
      <c r="C1136">
        <v>7.8</v>
      </c>
    </row>
    <row r="1137" spans="1:3" x14ac:dyDescent="0.3">
      <c r="A1137" t="s">
        <v>2238</v>
      </c>
      <c r="B1137" t="s">
        <v>16</v>
      </c>
      <c r="C1137">
        <v>6.4</v>
      </c>
    </row>
    <row r="1138" spans="1:3" x14ac:dyDescent="0.3">
      <c r="A1138" t="s">
        <v>2240</v>
      </c>
      <c r="B1138" t="s">
        <v>16</v>
      </c>
      <c r="C1138">
        <v>4.0999999999999996</v>
      </c>
    </row>
    <row r="1139" spans="1:3" x14ac:dyDescent="0.3">
      <c r="A1139" t="s">
        <v>2241</v>
      </c>
      <c r="B1139" t="s">
        <v>16</v>
      </c>
      <c r="C1139">
        <v>4.0999999999999996</v>
      </c>
    </row>
    <row r="1140" spans="1:3" x14ac:dyDescent="0.3">
      <c r="A1140" t="s">
        <v>2242</v>
      </c>
      <c r="B1140" t="s">
        <v>16</v>
      </c>
      <c r="C1140">
        <v>7.4</v>
      </c>
    </row>
    <row r="1141" spans="1:3" x14ac:dyDescent="0.3">
      <c r="A1141" t="s">
        <v>2243</v>
      </c>
      <c r="B1141" t="s">
        <v>16</v>
      </c>
      <c r="C1141">
        <v>5.8</v>
      </c>
    </row>
    <row r="1142" spans="1:3" x14ac:dyDescent="0.3">
      <c r="A1142" t="s">
        <v>2245</v>
      </c>
      <c r="B1142" t="s">
        <v>16</v>
      </c>
      <c r="C1142">
        <v>7.6</v>
      </c>
    </row>
    <row r="1143" spans="1:3" x14ac:dyDescent="0.3">
      <c r="A1143" t="s">
        <v>2248</v>
      </c>
      <c r="B1143" t="s">
        <v>16</v>
      </c>
      <c r="C1143">
        <v>7.2</v>
      </c>
    </row>
    <row r="1144" spans="1:3" x14ac:dyDescent="0.3">
      <c r="A1144" t="s">
        <v>2249</v>
      </c>
      <c r="B1144" t="s">
        <v>16</v>
      </c>
      <c r="C1144">
        <v>7.8</v>
      </c>
    </row>
    <row r="1145" spans="1:3" x14ac:dyDescent="0.3">
      <c r="A1145" t="s">
        <v>2250</v>
      </c>
      <c r="B1145" t="s">
        <v>16</v>
      </c>
      <c r="C1145">
        <v>7.7</v>
      </c>
    </row>
    <row r="1146" spans="1:3" x14ac:dyDescent="0.3">
      <c r="A1146" t="s">
        <v>2252</v>
      </c>
      <c r="B1146" t="s">
        <v>16</v>
      </c>
      <c r="C1146">
        <v>6.4</v>
      </c>
    </row>
    <row r="1147" spans="1:3" x14ac:dyDescent="0.3">
      <c r="A1147" t="s">
        <v>2253</v>
      </c>
      <c r="B1147" t="s">
        <v>16</v>
      </c>
      <c r="C1147">
        <v>5.0999999999999996</v>
      </c>
    </row>
    <row r="1148" spans="1:3" x14ac:dyDescent="0.3">
      <c r="A1148" t="s">
        <v>2255</v>
      </c>
      <c r="B1148" t="s">
        <v>16</v>
      </c>
      <c r="C1148">
        <v>5.5</v>
      </c>
    </row>
    <row r="1149" spans="1:3" x14ac:dyDescent="0.3">
      <c r="A1149" t="s">
        <v>2257</v>
      </c>
      <c r="B1149" t="s">
        <v>16</v>
      </c>
      <c r="C1149">
        <v>7.4</v>
      </c>
    </row>
    <row r="1150" spans="1:3" x14ac:dyDescent="0.3">
      <c r="A1150" t="s">
        <v>2259</v>
      </c>
      <c r="B1150" t="s">
        <v>16</v>
      </c>
      <c r="C1150">
        <v>6</v>
      </c>
    </row>
    <row r="1151" spans="1:3" x14ac:dyDescent="0.3">
      <c r="A1151" t="s">
        <v>2261</v>
      </c>
      <c r="B1151" t="s">
        <v>16</v>
      </c>
      <c r="C1151">
        <v>7.5</v>
      </c>
    </row>
    <row r="1152" spans="1:3" x14ac:dyDescent="0.3">
      <c r="A1152" t="s">
        <v>2263</v>
      </c>
      <c r="B1152" t="s">
        <v>16</v>
      </c>
      <c r="C1152">
        <v>7</v>
      </c>
    </row>
    <row r="1153" spans="1:3" x14ac:dyDescent="0.3">
      <c r="A1153" t="s">
        <v>2264</v>
      </c>
      <c r="B1153" t="s">
        <v>16</v>
      </c>
      <c r="C1153">
        <v>7.5</v>
      </c>
    </row>
    <row r="1154" spans="1:3" x14ac:dyDescent="0.3">
      <c r="A1154" t="s">
        <v>2265</v>
      </c>
      <c r="B1154" t="s">
        <v>16</v>
      </c>
      <c r="C1154">
        <v>7.3</v>
      </c>
    </row>
    <row r="1155" spans="1:3" x14ac:dyDescent="0.3">
      <c r="A1155" t="s">
        <v>2266</v>
      </c>
      <c r="B1155" t="s">
        <v>16</v>
      </c>
      <c r="C1155">
        <v>5.7</v>
      </c>
    </row>
    <row r="1156" spans="1:3" x14ac:dyDescent="0.3">
      <c r="A1156" t="s">
        <v>2267</v>
      </c>
      <c r="B1156" t="s">
        <v>16</v>
      </c>
      <c r="C1156">
        <v>7.3</v>
      </c>
    </row>
    <row r="1157" spans="1:3" x14ac:dyDescent="0.3">
      <c r="A1157" t="s">
        <v>2268</v>
      </c>
      <c r="B1157" t="s">
        <v>16</v>
      </c>
      <c r="C1157">
        <v>7.2</v>
      </c>
    </row>
    <row r="1158" spans="1:3" x14ac:dyDescent="0.3">
      <c r="A1158" t="s">
        <v>2269</v>
      </c>
      <c r="B1158" t="s">
        <v>16</v>
      </c>
      <c r="C1158">
        <v>5.9</v>
      </c>
    </row>
    <row r="1159" spans="1:3" x14ac:dyDescent="0.3">
      <c r="A1159" t="s">
        <v>2271</v>
      </c>
      <c r="B1159" t="s">
        <v>16</v>
      </c>
      <c r="C1159">
        <v>7.8</v>
      </c>
    </row>
    <row r="1160" spans="1:3" x14ac:dyDescent="0.3">
      <c r="A1160" t="s">
        <v>2272</v>
      </c>
      <c r="B1160" t="s">
        <v>16</v>
      </c>
      <c r="C1160">
        <v>7.7</v>
      </c>
    </row>
    <row r="1161" spans="1:3" x14ac:dyDescent="0.3">
      <c r="A1161" t="s">
        <v>2273</v>
      </c>
      <c r="B1161" t="s">
        <v>16</v>
      </c>
      <c r="C1161">
        <v>8.1</v>
      </c>
    </row>
    <row r="1162" spans="1:3" x14ac:dyDescent="0.3">
      <c r="A1162" t="s">
        <v>2274</v>
      </c>
      <c r="B1162" t="s">
        <v>16</v>
      </c>
      <c r="C1162">
        <v>6.6</v>
      </c>
    </row>
    <row r="1163" spans="1:3" x14ac:dyDescent="0.3">
      <c r="A1163" t="s">
        <v>2275</v>
      </c>
      <c r="B1163" t="s">
        <v>16</v>
      </c>
      <c r="C1163">
        <v>7.1</v>
      </c>
    </row>
    <row r="1164" spans="1:3" x14ac:dyDescent="0.3">
      <c r="A1164" t="s">
        <v>2276</v>
      </c>
      <c r="B1164" t="s">
        <v>16</v>
      </c>
      <c r="C1164">
        <v>5.9</v>
      </c>
    </row>
    <row r="1165" spans="1:3" x14ac:dyDescent="0.3">
      <c r="A1165" t="s">
        <v>2277</v>
      </c>
      <c r="B1165" t="s">
        <v>16</v>
      </c>
      <c r="C1165">
        <v>8</v>
      </c>
    </row>
    <row r="1166" spans="1:3" x14ac:dyDescent="0.3">
      <c r="A1166" t="s">
        <v>2278</v>
      </c>
      <c r="B1166" t="s">
        <v>16</v>
      </c>
      <c r="C1166">
        <v>4.5999999999999996</v>
      </c>
    </row>
    <row r="1167" spans="1:3" x14ac:dyDescent="0.3">
      <c r="A1167" t="s">
        <v>2280</v>
      </c>
      <c r="B1167" t="s">
        <v>16</v>
      </c>
      <c r="C1167">
        <v>6.1</v>
      </c>
    </row>
    <row r="1168" spans="1:3" x14ac:dyDescent="0.3">
      <c r="A1168" t="s">
        <v>1337</v>
      </c>
      <c r="B1168" t="s">
        <v>16</v>
      </c>
      <c r="C1168">
        <v>7.2</v>
      </c>
    </row>
    <row r="1169" spans="1:3" x14ac:dyDescent="0.3">
      <c r="A1169" t="s">
        <v>2282</v>
      </c>
      <c r="B1169" t="s">
        <v>16</v>
      </c>
      <c r="C1169">
        <v>6.4</v>
      </c>
    </row>
    <row r="1170" spans="1:3" x14ac:dyDescent="0.3">
      <c r="A1170" t="s">
        <v>2284</v>
      </c>
      <c r="B1170" t="s">
        <v>16</v>
      </c>
      <c r="C1170">
        <v>6</v>
      </c>
    </row>
    <row r="1171" spans="1:3" x14ac:dyDescent="0.3">
      <c r="A1171" t="s">
        <v>2286</v>
      </c>
      <c r="B1171" t="s">
        <v>16</v>
      </c>
      <c r="C1171">
        <v>5.2</v>
      </c>
    </row>
    <row r="1172" spans="1:3" x14ac:dyDescent="0.3">
      <c r="A1172" t="s">
        <v>2287</v>
      </c>
      <c r="B1172" t="s">
        <v>16</v>
      </c>
      <c r="C1172">
        <v>7.6</v>
      </c>
    </row>
    <row r="1173" spans="1:3" x14ac:dyDescent="0.3">
      <c r="A1173" t="s">
        <v>2288</v>
      </c>
      <c r="B1173" t="s">
        <v>16</v>
      </c>
      <c r="C1173">
        <v>6.4</v>
      </c>
    </row>
    <row r="1174" spans="1:3" x14ac:dyDescent="0.3">
      <c r="A1174" t="s">
        <v>2292</v>
      </c>
      <c r="B1174" t="s">
        <v>16</v>
      </c>
      <c r="C1174">
        <v>6.1</v>
      </c>
    </row>
    <row r="1175" spans="1:3" x14ac:dyDescent="0.3">
      <c r="A1175" t="s">
        <v>2293</v>
      </c>
      <c r="B1175" t="s">
        <v>16</v>
      </c>
      <c r="C1175">
        <v>6.1</v>
      </c>
    </row>
    <row r="1176" spans="1:3" x14ac:dyDescent="0.3">
      <c r="A1176" t="s">
        <v>2296</v>
      </c>
      <c r="B1176" t="s">
        <v>16</v>
      </c>
      <c r="C1176">
        <v>5.2</v>
      </c>
    </row>
    <row r="1177" spans="1:3" x14ac:dyDescent="0.3">
      <c r="A1177" t="s">
        <v>2298</v>
      </c>
      <c r="B1177" t="s">
        <v>16</v>
      </c>
      <c r="C1177">
        <v>7.7</v>
      </c>
    </row>
    <row r="1178" spans="1:3" x14ac:dyDescent="0.3">
      <c r="A1178" t="s">
        <v>2299</v>
      </c>
      <c r="B1178" t="s">
        <v>16</v>
      </c>
      <c r="C1178">
        <v>7.3</v>
      </c>
    </row>
    <row r="1179" spans="1:3" x14ac:dyDescent="0.3">
      <c r="A1179" t="s">
        <v>2300</v>
      </c>
      <c r="B1179" t="s">
        <v>16</v>
      </c>
      <c r="C1179">
        <v>6.9</v>
      </c>
    </row>
    <row r="1180" spans="1:3" x14ac:dyDescent="0.3">
      <c r="A1180" t="s">
        <v>2301</v>
      </c>
      <c r="B1180" t="s">
        <v>16</v>
      </c>
      <c r="C1180">
        <v>8.5</v>
      </c>
    </row>
    <row r="1181" spans="1:3" x14ac:dyDescent="0.3">
      <c r="A1181" t="s">
        <v>2302</v>
      </c>
      <c r="B1181" t="s">
        <v>16</v>
      </c>
      <c r="C1181">
        <v>6.3</v>
      </c>
    </row>
    <row r="1182" spans="1:3" x14ac:dyDescent="0.3">
      <c r="A1182" t="s">
        <v>2304</v>
      </c>
      <c r="B1182" t="s">
        <v>16</v>
      </c>
      <c r="C1182">
        <v>5.9</v>
      </c>
    </row>
    <row r="1183" spans="1:3" x14ac:dyDescent="0.3">
      <c r="A1183" t="s">
        <v>2305</v>
      </c>
      <c r="B1183" t="s">
        <v>2306</v>
      </c>
      <c r="C1183">
        <v>7.8</v>
      </c>
    </row>
    <row r="1184" spans="1:3" x14ac:dyDescent="0.3">
      <c r="A1184" t="s">
        <v>2307</v>
      </c>
      <c r="B1184" t="s">
        <v>16</v>
      </c>
      <c r="C1184">
        <v>6.7</v>
      </c>
    </row>
    <row r="1185" spans="1:3" x14ac:dyDescent="0.3">
      <c r="A1185" t="s">
        <v>2309</v>
      </c>
      <c r="B1185" t="s">
        <v>16</v>
      </c>
      <c r="C1185">
        <v>6.4</v>
      </c>
    </row>
    <row r="1186" spans="1:3" x14ac:dyDescent="0.3">
      <c r="A1186" t="s">
        <v>2310</v>
      </c>
      <c r="B1186" t="s">
        <v>16</v>
      </c>
      <c r="C1186">
        <v>5.9</v>
      </c>
    </row>
    <row r="1187" spans="1:3" x14ac:dyDescent="0.3">
      <c r="A1187" t="s">
        <v>2311</v>
      </c>
      <c r="B1187" t="s">
        <v>16</v>
      </c>
      <c r="C1187">
        <v>6.6</v>
      </c>
    </row>
    <row r="1188" spans="1:3" x14ac:dyDescent="0.3">
      <c r="A1188" t="s">
        <v>2313</v>
      </c>
      <c r="B1188" t="s">
        <v>16</v>
      </c>
      <c r="C1188">
        <v>6.8</v>
      </c>
    </row>
    <row r="1189" spans="1:3" x14ac:dyDescent="0.3">
      <c r="A1189" t="s">
        <v>2314</v>
      </c>
      <c r="B1189" t="s">
        <v>16</v>
      </c>
      <c r="C1189">
        <v>6.5</v>
      </c>
    </row>
    <row r="1190" spans="1:3" x14ac:dyDescent="0.3">
      <c r="A1190" t="s">
        <v>2316</v>
      </c>
      <c r="B1190" t="s">
        <v>16</v>
      </c>
      <c r="C1190">
        <v>6.6</v>
      </c>
    </row>
    <row r="1191" spans="1:3" x14ac:dyDescent="0.3">
      <c r="A1191" t="s">
        <v>2318</v>
      </c>
      <c r="B1191" t="s">
        <v>16</v>
      </c>
      <c r="C1191">
        <v>5.8</v>
      </c>
    </row>
    <row r="1192" spans="1:3" x14ac:dyDescent="0.3">
      <c r="A1192" t="s">
        <v>2320</v>
      </c>
      <c r="B1192" t="s">
        <v>16</v>
      </c>
      <c r="C1192">
        <v>6.9</v>
      </c>
    </row>
    <row r="1193" spans="1:3" x14ac:dyDescent="0.3">
      <c r="A1193" t="s">
        <v>2321</v>
      </c>
      <c r="B1193" t="s">
        <v>16</v>
      </c>
      <c r="C1193">
        <v>7.1</v>
      </c>
    </row>
    <row r="1194" spans="1:3" x14ac:dyDescent="0.3">
      <c r="A1194" t="s">
        <v>2322</v>
      </c>
      <c r="B1194" t="s">
        <v>16</v>
      </c>
      <c r="C1194">
        <v>5.8</v>
      </c>
    </row>
    <row r="1195" spans="1:3" x14ac:dyDescent="0.3">
      <c r="A1195" t="s">
        <v>2324</v>
      </c>
      <c r="B1195" t="s">
        <v>16</v>
      </c>
      <c r="C1195">
        <v>7.2</v>
      </c>
    </row>
    <row r="1196" spans="1:3" x14ac:dyDescent="0.3">
      <c r="A1196" t="s">
        <v>2325</v>
      </c>
      <c r="B1196" t="s">
        <v>16</v>
      </c>
      <c r="C1196">
        <v>6</v>
      </c>
    </row>
    <row r="1197" spans="1:3" x14ac:dyDescent="0.3">
      <c r="A1197" t="s">
        <v>2327</v>
      </c>
      <c r="B1197" t="s">
        <v>16</v>
      </c>
      <c r="C1197">
        <v>4.7</v>
      </c>
    </row>
    <row r="1198" spans="1:3" x14ac:dyDescent="0.3">
      <c r="A1198" t="s">
        <v>2328</v>
      </c>
      <c r="B1198" t="s">
        <v>16</v>
      </c>
      <c r="C1198">
        <v>5.2</v>
      </c>
    </row>
    <row r="1199" spans="1:3" x14ac:dyDescent="0.3">
      <c r="A1199" t="s">
        <v>2329</v>
      </c>
      <c r="B1199" t="s">
        <v>16</v>
      </c>
      <c r="C1199">
        <v>5.5</v>
      </c>
    </row>
    <row r="1200" spans="1:3" x14ac:dyDescent="0.3">
      <c r="A1200" t="s">
        <v>2333</v>
      </c>
      <c r="B1200" t="s">
        <v>16</v>
      </c>
      <c r="C1200">
        <v>7</v>
      </c>
    </row>
    <row r="1201" spans="1:3" x14ac:dyDescent="0.3">
      <c r="A1201" t="s">
        <v>2334</v>
      </c>
      <c r="B1201" t="s">
        <v>16</v>
      </c>
      <c r="C1201">
        <v>5.8</v>
      </c>
    </row>
    <row r="1202" spans="1:3" x14ac:dyDescent="0.3">
      <c r="A1202" t="s">
        <v>2335</v>
      </c>
      <c r="B1202" t="s">
        <v>16</v>
      </c>
      <c r="C1202">
        <v>6.2</v>
      </c>
    </row>
    <row r="1203" spans="1:3" x14ac:dyDescent="0.3">
      <c r="A1203" t="s">
        <v>2336</v>
      </c>
      <c r="B1203" t="s">
        <v>16</v>
      </c>
      <c r="C1203">
        <v>6.5</v>
      </c>
    </row>
    <row r="1204" spans="1:3" x14ac:dyDescent="0.3">
      <c r="A1204" t="s">
        <v>2337</v>
      </c>
      <c r="B1204" t="s">
        <v>16</v>
      </c>
      <c r="C1204">
        <v>7.2</v>
      </c>
    </row>
    <row r="1205" spans="1:3" x14ac:dyDescent="0.3">
      <c r="A1205" t="s">
        <v>2339</v>
      </c>
      <c r="B1205" t="s">
        <v>16</v>
      </c>
      <c r="C1205">
        <v>5.0999999999999996</v>
      </c>
    </row>
    <row r="1206" spans="1:3" x14ac:dyDescent="0.3">
      <c r="A1206" t="s">
        <v>2342</v>
      </c>
      <c r="B1206" t="s">
        <v>16</v>
      </c>
      <c r="C1206">
        <v>4.7</v>
      </c>
    </row>
    <row r="1207" spans="1:3" x14ac:dyDescent="0.3">
      <c r="A1207" t="s">
        <v>2343</v>
      </c>
      <c r="B1207" t="s">
        <v>16</v>
      </c>
      <c r="C1207">
        <v>5.9</v>
      </c>
    </row>
    <row r="1208" spans="1:3" x14ac:dyDescent="0.3">
      <c r="A1208" t="s">
        <v>2345</v>
      </c>
      <c r="B1208" t="s">
        <v>16</v>
      </c>
      <c r="C1208">
        <v>5.8</v>
      </c>
    </row>
    <row r="1209" spans="1:3" x14ac:dyDescent="0.3">
      <c r="A1209" t="s">
        <v>2346</v>
      </c>
      <c r="B1209" t="s">
        <v>16</v>
      </c>
      <c r="C1209">
        <v>7.2</v>
      </c>
    </row>
    <row r="1210" spans="1:3" x14ac:dyDescent="0.3">
      <c r="A1210" t="s">
        <v>2347</v>
      </c>
      <c r="B1210" t="s">
        <v>16</v>
      </c>
      <c r="C1210">
        <v>6.2</v>
      </c>
    </row>
    <row r="1211" spans="1:3" x14ac:dyDescent="0.3">
      <c r="A1211" t="s">
        <v>2350</v>
      </c>
      <c r="B1211" t="s">
        <v>16</v>
      </c>
      <c r="C1211">
        <v>5.7</v>
      </c>
    </row>
    <row r="1212" spans="1:3" x14ac:dyDescent="0.3">
      <c r="A1212" t="s">
        <v>2351</v>
      </c>
      <c r="B1212" t="s">
        <v>16</v>
      </c>
      <c r="C1212">
        <v>6.1</v>
      </c>
    </row>
    <row r="1213" spans="1:3" x14ac:dyDescent="0.3">
      <c r="A1213" t="s">
        <v>2353</v>
      </c>
      <c r="B1213" t="s">
        <v>16</v>
      </c>
      <c r="C1213">
        <v>6</v>
      </c>
    </row>
    <row r="1214" spans="1:3" x14ac:dyDescent="0.3">
      <c r="A1214" t="s">
        <v>2356</v>
      </c>
      <c r="B1214" t="s">
        <v>16</v>
      </c>
      <c r="C1214">
        <v>6.9</v>
      </c>
    </row>
    <row r="1215" spans="1:3" x14ac:dyDescent="0.3">
      <c r="A1215" t="s">
        <v>2357</v>
      </c>
      <c r="B1215" t="s">
        <v>16</v>
      </c>
      <c r="C1215">
        <v>6.5</v>
      </c>
    </row>
    <row r="1216" spans="1:3" x14ac:dyDescent="0.3">
      <c r="A1216" t="s">
        <v>2359</v>
      </c>
      <c r="B1216" t="s">
        <v>16</v>
      </c>
      <c r="C1216">
        <v>5</v>
      </c>
    </row>
    <row r="1217" spans="1:3" x14ac:dyDescent="0.3">
      <c r="A1217" t="s">
        <v>2361</v>
      </c>
      <c r="B1217" t="s">
        <v>16</v>
      </c>
      <c r="C1217">
        <v>5.7</v>
      </c>
    </row>
    <row r="1218" spans="1:3" x14ac:dyDescent="0.3">
      <c r="A1218" t="s">
        <v>2362</v>
      </c>
      <c r="B1218" t="s">
        <v>16</v>
      </c>
      <c r="C1218">
        <v>7</v>
      </c>
    </row>
    <row r="1219" spans="1:3" x14ac:dyDescent="0.3">
      <c r="A1219" t="s">
        <v>2364</v>
      </c>
      <c r="B1219" t="s">
        <v>16</v>
      </c>
      <c r="C1219">
        <v>5.0999999999999996</v>
      </c>
    </row>
    <row r="1220" spans="1:3" x14ac:dyDescent="0.3">
      <c r="A1220" t="s">
        <v>2365</v>
      </c>
      <c r="B1220" t="s">
        <v>16</v>
      </c>
      <c r="C1220">
        <v>5.3</v>
      </c>
    </row>
    <row r="1221" spans="1:3" x14ac:dyDescent="0.3">
      <c r="A1221" t="s">
        <v>2366</v>
      </c>
      <c r="B1221" t="s">
        <v>16</v>
      </c>
      <c r="C1221">
        <v>4.4000000000000004</v>
      </c>
    </row>
    <row r="1222" spans="1:3" x14ac:dyDescent="0.3">
      <c r="A1222" t="s">
        <v>2367</v>
      </c>
      <c r="B1222" t="s">
        <v>16</v>
      </c>
      <c r="C1222">
        <v>4.7</v>
      </c>
    </row>
    <row r="1223" spans="1:3" x14ac:dyDescent="0.3">
      <c r="A1223" t="s">
        <v>2369</v>
      </c>
      <c r="B1223" t="s">
        <v>16</v>
      </c>
      <c r="C1223">
        <v>6.7</v>
      </c>
    </row>
    <row r="1224" spans="1:3" x14ac:dyDescent="0.3">
      <c r="A1224" t="s">
        <v>2371</v>
      </c>
      <c r="B1224" t="s">
        <v>16</v>
      </c>
      <c r="C1224">
        <v>6.7</v>
      </c>
    </row>
    <row r="1225" spans="1:3" x14ac:dyDescent="0.3">
      <c r="A1225" t="s">
        <v>2372</v>
      </c>
      <c r="B1225" t="s">
        <v>16</v>
      </c>
      <c r="C1225">
        <v>5.7</v>
      </c>
    </row>
    <row r="1226" spans="1:3" x14ac:dyDescent="0.3">
      <c r="A1226" t="s">
        <v>2373</v>
      </c>
      <c r="B1226" t="s">
        <v>16</v>
      </c>
      <c r="C1226">
        <v>7.4</v>
      </c>
    </row>
    <row r="1227" spans="1:3" x14ac:dyDescent="0.3">
      <c r="A1227" t="s">
        <v>2374</v>
      </c>
      <c r="B1227" t="s">
        <v>16</v>
      </c>
      <c r="C1227">
        <v>6.1</v>
      </c>
    </row>
    <row r="1228" spans="1:3" x14ac:dyDescent="0.3">
      <c r="A1228" t="s">
        <v>2375</v>
      </c>
      <c r="B1228" t="s">
        <v>16</v>
      </c>
      <c r="C1228">
        <v>6.4</v>
      </c>
    </row>
    <row r="1229" spans="1:3" x14ac:dyDescent="0.3">
      <c r="A1229" t="s">
        <v>2378</v>
      </c>
      <c r="B1229" t="s">
        <v>16</v>
      </c>
      <c r="C1229">
        <v>6.2</v>
      </c>
    </row>
    <row r="1230" spans="1:3" x14ac:dyDescent="0.3">
      <c r="A1230" t="s">
        <v>2379</v>
      </c>
      <c r="B1230" t="s">
        <v>16</v>
      </c>
      <c r="C1230">
        <v>6.2</v>
      </c>
    </row>
    <row r="1231" spans="1:3" x14ac:dyDescent="0.3">
      <c r="A1231" t="s">
        <v>2381</v>
      </c>
      <c r="B1231" t="s">
        <v>16</v>
      </c>
      <c r="C1231">
        <v>5.9</v>
      </c>
    </row>
    <row r="1232" spans="1:3" x14ac:dyDescent="0.3">
      <c r="A1232" t="s">
        <v>2383</v>
      </c>
      <c r="B1232" t="s">
        <v>16</v>
      </c>
      <c r="C1232">
        <v>4</v>
      </c>
    </row>
    <row r="1233" spans="1:3" x14ac:dyDescent="0.3">
      <c r="A1233" t="s">
        <v>2384</v>
      </c>
      <c r="B1233" t="s">
        <v>16</v>
      </c>
      <c r="C1233">
        <v>6.2</v>
      </c>
    </row>
    <row r="1234" spans="1:3" x14ac:dyDescent="0.3">
      <c r="A1234" t="s">
        <v>2385</v>
      </c>
      <c r="B1234" t="s">
        <v>16</v>
      </c>
      <c r="C1234">
        <v>4.5999999999999996</v>
      </c>
    </row>
    <row r="1235" spans="1:3" x14ac:dyDescent="0.3">
      <c r="A1235" t="s">
        <v>2388</v>
      </c>
      <c r="B1235" t="s">
        <v>16</v>
      </c>
      <c r="C1235">
        <v>6.4</v>
      </c>
    </row>
    <row r="1236" spans="1:3" x14ac:dyDescent="0.3">
      <c r="A1236" t="s">
        <v>2389</v>
      </c>
      <c r="B1236" t="s">
        <v>16</v>
      </c>
      <c r="C1236">
        <v>5.9</v>
      </c>
    </row>
    <row r="1237" spans="1:3" x14ac:dyDescent="0.3">
      <c r="A1237" t="s">
        <v>2391</v>
      </c>
      <c r="B1237" t="s">
        <v>16</v>
      </c>
      <c r="C1237">
        <v>5.0999999999999996</v>
      </c>
    </row>
    <row r="1238" spans="1:3" x14ac:dyDescent="0.3">
      <c r="A1238" t="s">
        <v>2393</v>
      </c>
      <c r="B1238" t="s">
        <v>16</v>
      </c>
      <c r="C1238">
        <v>7.6</v>
      </c>
    </row>
    <row r="1239" spans="1:3" x14ac:dyDescent="0.3">
      <c r="A1239" t="s">
        <v>2396</v>
      </c>
      <c r="B1239" t="s">
        <v>16</v>
      </c>
      <c r="C1239">
        <v>4.2</v>
      </c>
    </row>
    <row r="1240" spans="1:3" x14ac:dyDescent="0.3">
      <c r="A1240" t="s">
        <v>2398</v>
      </c>
      <c r="B1240" t="s">
        <v>16</v>
      </c>
      <c r="C1240">
        <v>7.8</v>
      </c>
    </row>
    <row r="1241" spans="1:3" x14ac:dyDescent="0.3">
      <c r="A1241" t="s">
        <v>2399</v>
      </c>
      <c r="B1241" t="s">
        <v>16</v>
      </c>
      <c r="C1241">
        <v>5.8</v>
      </c>
    </row>
    <row r="1242" spans="1:3" x14ac:dyDescent="0.3">
      <c r="A1242" t="s">
        <v>2401</v>
      </c>
      <c r="B1242" t="s">
        <v>16</v>
      </c>
      <c r="C1242">
        <v>5.9</v>
      </c>
    </row>
    <row r="1243" spans="1:3" x14ac:dyDescent="0.3">
      <c r="A1243" t="s">
        <v>2402</v>
      </c>
      <c r="B1243" t="s">
        <v>532</v>
      </c>
      <c r="C1243">
        <v>8.4</v>
      </c>
    </row>
    <row r="1244" spans="1:3" x14ac:dyDescent="0.3">
      <c r="A1244" t="s">
        <v>2406</v>
      </c>
      <c r="B1244" t="s">
        <v>16</v>
      </c>
      <c r="C1244">
        <v>4.8</v>
      </c>
    </row>
    <row r="1245" spans="1:3" x14ac:dyDescent="0.3">
      <c r="A1245" t="s">
        <v>2408</v>
      </c>
      <c r="B1245" t="s">
        <v>16</v>
      </c>
      <c r="C1245">
        <v>6.2</v>
      </c>
    </row>
    <row r="1246" spans="1:3" x14ac:dyDescent="0.3">
      <c r="A1246" t="s">
        <v>2409</v>
      </c>
      <c r="B1246" t="s">
        <v>16</v>
      </c>
      <c r="C1246">
        <v>6.5</v>
      </c>
    </row>
    <row r="1247" spans="1:3" x14ac:dyDescent="0.3">
      <c r="A1247" t="s">
        <v>2411</v>
      </c>
      <c r="B1247" t="s">
        <v>16</v>
      </c>
      <c r="C1247">
        <v>6.3</v>
      </c>
    </row>
    <row r="1248" spans="1:3" x14ac:dyDescent="0.3">
      <c r="A1248" t="s">
        <v>2414</v>
      </c>
      <c r="B1248" t="s">
        <v>16</v>
      </c>
      <c r="C1248">
        <v>3.3</v>
      </c>
    </row>
    <row r="1249" spans="1:3" x14ac:dyDescent="0.3">
      <c r="A1249" t="s">
        <v>2415</v>
      </c>
      <c r="B1249" t="s">
        <v>16</v>
      </c>
      <c r="C1249">
        <v>5.9</v>
      </c>
    </row>
    <row r="1250" spans="1:3" x14ac:dyDescent="0.3">
      <c r="A1250" t="s">
        <v>2166</v>
      </c>
      <c r="B1250" t="s">
        <v>16</v>
      </c>
      <c r="C1250">
        <v>6</v>
      </c>
    </row>
    <row r="1251" spans="1:3" x14ac:dyDescent="0.3">
      <c r="A1251" t="s">
        <v>2416</v>
      </c>
      <c r="B1251" t="s">
        <v>16</v>
      </c>
      <c r="C1251">
        <v>5.8</v>
      </c>
    </row>
    <row r="1252" spans="1:3" x14ac:dyDescent="0.3">
      <c r="A1252" t="s">
        <v>2420</v>
      </c>
      <c r="B1252" t="s">
        <v>16</v>
      </c>
      <c r="C1252">
        <v>4.7</v>
      </c>
    </row>
    <row r="1253" spans="1:3" x14ac:dyDescent="0.3">
      <c r="A1253" t="s">
        <v>2422</v>
      </c>
      <c r="B1253" t="s">
        <v>16</v>
      </c>
      <c r="C1253">
        <v>4.0999999999999996</v>
      </c>
    </row>
    <row r="1254" spans="1:3" x14ac:dyDescent="0.3">
      <c r="A1254" t="s">
        <v>2425</v>
      </c>
      <c r="B1254" t="s">
        <v>16</v>
      </c>
      <c r="C1254">
        <v>6.8</v>
      </c>
    </row>
    <row r="1255" spans="1:3" x14ac:dyDescent="0.3">
      <c r="A1255" t="s">
        <v>2426</v>
      </c>
      <c r="B1255" t="s">
        <v>16</v>
      </c>
      <c r="C1255">
        <v>6.2</v>
      </c>
    </row>
    <row r="1256" spans="1:3" x14ac:dyDescent="0.3">
      <c r="A1256" t="s">
        <v>2427</v>
      </c>
      <c r="B1256" t="s">
        <v>16</v>
      </c>
      <c r="C1256">
        <v>4.5</v>
      </c>
    </row>
    <row r="1257" spans="1:3" x14ac:dyDescent="0.3">
      <c r="A1257" t="s">
        <v>2430</v>
      </c>
      <c r="B1257" t="s">
        <v>16</v>
      </c>
      <c r="C1257">
        <v>5.8</v>
      </c>
    </row>
    <row r="1258" spans="1:3" x14ac:dyDescent="0.3">
      <c r="A1258" t="s">
        <v>2431</v>
      </c>
      <c r="B1258" t="s">
        <v>16</v>
      </c>
      <c r="C1258">
        <v>7.3</v>
      </c>
    </row>
    <row r="1259" spans="1:3" x14ac:dyDescent="0.3">
      <c r="A1259" t="s">
        <v>2433</v>
      </c>
      <c r="B1259" t="s">
        <v>16</v>
      </c>
      <c r="C1259">
        <v>5.9</v>
      </c>
    </row>
    <row r="1260" spans="1:3" x14ac:dyDescent="0.3">
      <c r="A1260" t="s">
        <v>2436</v>
      </c>
      <c r="B1260" t="s">
        <v>16</v>
      </c>
      <c r="C1260">
        <v>4.4000000000000004</v>
      </c>
    </row>
    <row r="1261" spans="1:3" x14ac:dyDescent="0.3">
      <c r="A1261" t="s">
        <v>2437</v>
      </c>
      <c r="B1261" t="s">
        <v>16</v>
      </c>
      <c r="C1261">
        <v>5.8</v>
      </c>
    </row>
    <row r="1262" spans="1:3" x14ac:dyDescent="0.3">
      <c r="A1262" t="s">
        <v>2440</v>
      </c>
      <c r="B1262" t="s">
        <v>16</v>
      </c>
      <c r="C1262">
        <v>5.0999999999999996</v>
      </c>
    </row>
    <row r="1263" spans="1:3" x14ac:dyDescent="0.3">
      <c r="A1263" t="s">
        <v>2441</v>
      </c>
      <c r="B1263" t="s">
        <v>16</v>
      </c>
      <c r="C1263">
        <v>6.9</v>
      </c>
    </row>
    <row r="1264" spans="1:3" x14ac:dyDescent="0.3">
      <c r="A1264" t="s">
        <v>2442</v>
      </c>
      <c r="B1264" t="s">
        <v>16</v>
      </c>
      <c r="C1264">
        <v>6.2</v>
      </c>
    </row>
    <row r="1265" spans="1:3" x14ac:dyDescent="0.3">
      <c r="A1265" t="s">
        <v>2445</v>
      </c>
      <c r="B1265" t="s">
        <v>16</v>
      </c>
      <c r="C1265">
        <v>6.9</v>
      </c>
    </row>
    <row r="1266" spans="1:3" x14ac:dyDescent="0.3">
      <c r="A1266" t="s">
        <v>2446</v>
      </c>
      <c r="B1266" t="s">
        <v>16</v>
      </c>
      <c r="C1266">
        <v>7.3</v>
      </c>
    </row>
    <row r="1267" spans="1:3" x14ac:dyDescent="0.3">
      <c r="A1267" t="s">
        <v>2448</v>
      </c>
      <c r="B1267" t="s">
        <v>719</v>
      </c>
      <c r="C1267">
        <v>7.1</v>
      </c>
    </row>
    <row r="1268" spans="1:3" x14ac:dyDescent="0.3">
      <c r="A1268" t="s">
        <v>2449</v>
      </c>
      <c r="B1268" t="s">
        <v>2450</v>
      </c>
      <c r="C1268">
        <v>6</v>
      </c>
    </row>
    <row r="1269" spans="1:3" x14ac:dyDescent="0.3">
      <c r="A1269" t="s">
        <v>2452</v>
      </c>
      <c r="B1269" t="s">
        <v>16</v>
      </c>
      <c r="C1269">
        <v>7</v>
      </c>
    </row>
    <row r="1270" spans="1:3" x14ac:dyDescent="0.3">
      <c r="A1270" t="s">
        <v>2454</v>
      </c>
      <c r="B1270" t="s">
        <v>532</v>
      </c>
      <c r="C1270">
        <v>6.8</v>
      </c>
    </row>
    <row r="1271" spans="1:3" x14ac:dyDescent="0.3">
      <c r="A1271" t="s">
        <v>2458</v>
      </c>
      <c r="B1271" t="s">
        <v>16</v>
      </c>
      <c r="C1271">
        <v>7.6</v>
      </c>
    </row>
    <row r="1272" spans="1:3" x14ac:dyDescent="0.3">
      <c r="A1272" t="s">
        <v>2464</v>
      </c>
      <c r="B1272" t="s">
        <v>16</v>
      </c>
      <c r="C1272">
        <v>7.1</v>
      </c>
    </row>
    <row r="1273" spans="1:3" x14ac:dyDescent="0.3">
      <c r="A1273" t="s">
        <v>251</v>
      </c>
      <c r="B1273" t="s">
        <v>16</v>
      </c>
      <c r="C1273">
        <v>6.7</v>
      </c>
    </row>
    <row r="1274" spans="1:3" x14ac:dyDescent="0.3">
      <c r="A1274" t="s">
        <v>2467</v>
      </c>
      <c r="B1274" t="s">
        <v>16</v>
      </c>
      <c r="C1274">
        <v>7</v>
      </c>
    </row>
    <row r="1275" spans="1:3" x14ac:dyDescent="0.3">
      <c r="A1275" t="s">
        <v>2468</v>
      </c>
      <c r="B1275" t="s">
        <v>16</v>
      </c>
      <c r="C1275">
        <v>8</v>
      </c>
    </row>
    <row r="1276" spans="1:3" x14ac:dyDescent="0.3">
      <c r="A1276" t="s">
        <v>2470</v>
      </c>
      <c r="B1276" t="s">
        <v>16</v>
      </c>
      <c r="C1276">
        <v>5.3</v>
      </c>
    </row>
    <row r="1277" spans="1:3" x14ac:dyDescent="0.3">
      <c r="A1277" t="s">
        <v>2471</v>
      </c>
      <c r="B1277" t="s">
        <v>16</v>
      </c>
      <c r="C1277">
        <v>4.9000000000000004</v>
      </c>
    </row>
    <row r="1278" spans="1:3" x14ac:dyDescent="0.3">
      <c r="A1278" t="s">
        <v>2472</v>
      </c>
      <c r="B1278" t="s">
        <v>16</v>
      </c>
      <c r="C1278">
        <v>6.4</v>
      </c>
    </row>
    <row r="1279" spans="1:3" x14ac:dyDescent="0.3">
      <c r="A1279" t="s">
        <v>2473</v>
      </c>
      <c r="B1279" t="s">
        <v>719</v>
      </c>
      <c r="C1279">
        <v>7.4</v>
      </c>
    </row>
    <row r="1280" spans="1:3" x14ac:dyDescent="0.3">
      <c r="A1280" t="s">
        <v>2474</v>
      </c>
      <c r="B1280" t="s">
        <v>16</v>
      </c>
      <c r="C1280">
        <v>6.1</v>
      </c>
    </row>
    <row r="1281" spans="1:3" x14ac:dyDescent="0.3">
      <c r="A1281" t="s">
        <v>2475</v>
      </c>
      <c r="B1281" t="s">
        <v>16</v>
      </c>
      <c r="C1281">
        <v>6.5</v>
      </c>
    </row>
    <row r="1282" spans="1:3" x14ac:dyDescent="0.3">
      <c r="A1282" t="s">
        <v>2477</v>
      </c>
      <c r="B1282" t="s">
        <v>16</v>
      </c>
      <c r="C1282">
        <v>5.7</v>
      </c>
    </row>
    <row r="1283" spans="1:3" x14ac:dyDescent="0.3">
      <c r="A1283" t="s">
        <v>2478</v>
      </c>
      <c r="B1283" t="s">
        <v>16</v>
      </c>
      <c r="C1283">
        <v>5.0999999999999996</v>
      </c>
    </row>
    <row r="1284" spans="1:3" x14ac:dyDescent="0.3">
      <c r="A1284" t="s">
        <v>2480</v>
      </c>
      <c r="B1284" t="s">
        <v>16</v>
      </c>
      <c r="C1284">
        <v>6.6</v>
      </c>
    </row>
    <row r="1285" spans="1:3" x14ac:dyDescent="0.3">
      <c r="A1285" t="s">
        <v>2483</v>
      </c>
      <c r="B1285" t="s">
        <v>719</v>
      </c>
      <c r="C1285">
        <v>6.5</v>
      </c>
    </row>
    <row r="1286" spans="1:3" x14ac:dyDescent="0.3">
      <c r="A1286" t="s">
        <v>2484</v>
      </c>
      <c r="B1286" t="s">
        <v>16</v>
      </c>
      <c r="C1286">
        <v>6.9</v>
      </c>
    </row>
    <row r="1287" spans="1:3" x14ac:dyDescent="0.3">
      <c r="A1287" t="s">
        <v>2489</v>
      </c>
      <c r="B1287" t="s">
        <v>16</v>
      </c>
      <c r="C1287">
        <v>7.6</v>
      </c>
    </row>
    <row r="1288" spans="1:3" x14ac:dyDescent="0.3">
      <c r="A1288" t="s">
        <v>2490</v>
      </c>
      <c r="B1288" t="s">
        <v>16</v>
      </c>
      <c r="C1288">
        <v>5.6</v>
      </c>
    </row>
    <row r="1289" spans="1:3" x14ac:dyDescent="0.3">
      <c r="A1289" t="s">
        <v>2492</v>
      </c>
      <c r="B1289" t="s">
        <v>16</v>
      </c>
      <c r="C1289">
        <v>6.2</v>
      </c>
    </row>
    <row r="1290" spans="1:3" x14ac:dyDescent="0.3">
      <c r="A1290" t="s">
        <v>2493</v>
      </c>
      <c r="B1290" t="s">
        <v>16</v>
      </c>
      <c r="C1290">
        <v>4.4000000000000004</v>
      </c>
    </row>
    <row r="1291" spans="1:3" x14ac:dyDescent="0.3">
      <c r="A1291" t="s">
        <v>2495</v>
      </c>
      <c r="B1291" t="s">
        <v>16</v>
      </c>
      <c r="C1291">
        <v>5.6</v>
      </c>
    </row>
    <row r="1292" spans="1:3" x14ac:dyDescent="0.3">
      <c r="A1292" t="s">
        <v>2496</v>
      </c>
      <c r="B1292" t="s">
        <v>16</v>
      </c>
      <c r="C1292">
        <v>5.5</v>
      </c>
    </row>
    <row r="1293" spans="1:3" x14ac:dyDescent="0.3">
      <c r="A1293" t="s">
        <v>2497</v>
      </c>
      <c r="B1293" t="s">
        <v>16</v>
      </c>
      <c r="C1293">
        <v>6.7</v>
      </c>
    </row>
    <row r="1294" spans="1:3" x14ac:dyDescent="0.3">
      <c r="A1294" t="s">
        <v>2498</v>
      </c>
      <c r="B1294" t="s">
        <v>16</v>
      </c>
      <c r="C1294">
        <v>6.1</v>
      </c>
    </row>
    <row r="1295" spans="1:3" x14ac:dyDescent="0.3">
      <c r="A1295" t="s">
        <v>2499</v>
      </c>
      <c r="B1295" t="s">
        <v>16</v>
      </c>
      <c r="C1295">
        <v>6.2</v>
      </c>
    </row>
    <row r="1296" spans="1:3" x14ac:dyDescent="0.3">
      <c r="A1296" t="s">
        <v>2501</v>
      </c>
      <c r="B1296" t="s">
        <v>16</v>
      </c>
      <c r="C1296">
        <v>7.3</v>
      </c>
    </row>
    <row r="1297" spans="1:3" x14ac:dyDescent="0.3">
      <c r="A1297" t="s">
        <v>2503</v>
      </c>
      <c r="B1297" t="s">
        <v>16</v>
      </c>
      <c r="C1297">
        <v>6.6</v>
      </c>
    </row>
    <row r="1298" spans="1:3" x14ac:dyDescent="0.3">
      <c r="A1298" t="s">
        <v>2505</v>
      </c>
      <c r="B1298" t="s">
        <v>16</v>
      </c>
      <c r="C1298">
        <v>8.1999999999999993</v>
      </c>
    </row>
    <row r="1299" spans="1:3" x14ac:dyDescent="0.3">
      <c r="A1299" t="s">
        <v>2506</v>
      </c>
      <c r="B1299" t="s">
        <v>16</v>
      </c>
      <c r="C1299">
        <v>6.4</v>
      </c>
    </row>
    <row r="1300" spans="1:3" x14ac:dyDescent="0.3">
      <c r="A1300" t="s">
        <v>2508</v>
      </c>
      <c r="B1300" t="s">
        <v>16</v>
      </c>
      <c r="C1300">
        <v>6.4</v>
      </c>
    </row>
    <row r="1301" spans="1:3" x14ac:dyDescent="0.3">
      <c r="A1301" t="s">
        <v>2511</v>
      </c>
      <c r="B1301" t="s">
        <v>16</v>
      </c>
      <c r="C1301">
        <v>5.2</v>
      </c>
    </row>
    <row r="1302" spans="1:3" x14ac:dyDescent="0.3">
      <c r="A1302" t="s">
        <v>2513</v>
      </c>
      <c r="B1302" t="s">
        <v>16</v>
      </c>
      <c r="C1302">
        <v>6.5</v>
      </c>
    </row>
    <row r="1303" spans="1:3" x14ac:dyDescent="0.3">
      <c r="A1303" t="s">
        <v>2515</v>
      </c>
      <c r="B1303" t="s">
        <v>16</v>
      </c>
      <c r="C1303">
        <v>7.1</v>
      </c>
    </row>
    <row r="1304" spans="1:3" x14ac:dyDescent="0.3">
      <c r="A1304" t="s">
        <v>2518</v>
      </c>
      <c r="B1304" t="s">
        <v>16</v>
      </c>
      <c r="C1304">
        <v>4.8</v>
      </c>
    </row>
    <row r="1305" spans="1:3" x14ac:dyDescent="0.3">
      <c r="A1305" t="s">
        <v>2520</v>
      </c>
      <c r="B1305" t="s">
        <v>16</v>
      </c>
      <c r="C1305">
        <v>7.3</v>
      </c>
    </row>
    <row r="1306" spans="1:3" x14ac:dyDescent="0.3">
      <c r="A1306" t="s">
        <v>2522</v>
      </c>
      <c r="B1306" t="s">
        <v>16</v>
      </c>
      <c r="C1306">
        <v>5.2</v>
      </c>
    </row>
    <row r="1307" spans="1:3" x14ac:dyDescent="0.3">
      <c r="A1307" t="s">
        <v>2524</v>
      </c>
      <c r="B1307" t="s">
        <v>16</v>
      </c>
      <c r="C1307">
        <v>7.7</v>
      </c>
    </row>
    <row r="1308" spans="1:3" x14ac:dyDescent="0.3">
      <c r="A1308" t="s">
        <v>2525</v>
      </c>
      <c r="B1308" t="s">
        <v>16</v>
      </c>
      <c r="C1308">
        <v>7.6</v>
      </c>
    </row>
    <row r="1309" spans="1:3" x14ac:dyDescent="0.3">
      <c r="A1309" t="s">
        <v>2527</v>
      </c>
      <c r="B1309" t="s">
        <v>16</v>
      </c>
      <c r="C1309">
        <v>5.7</v>
      </c>
    </row>
    <row r="1310" spans="1:3" x14ac:dyDescent="0.3">
      <c r="A1310" t="s">
        <v>2529</v>
      </c>
      <c r="B1310" t="s">
        <v>16</v>
      </c>
      <c r="C1310">
        <v>7</v>
      </c>
    </row>
    <row r="1311" spans="1:3" x14ac:dyDescent="0.3">
      <c r="A1311" t="s">
        <v>2531</v>
      </c>
      <c r="B1311" t="s">
        <v>16</v>
      </c>
      <c r="C1311">
        <v>6</v>
      </c>
    </row>
    <row r="1312" spans="1:3" x14ac:dyDescent="0.3">
      <c r="A1312" t="s">
        <v>2533</v>
      </c>
      <c r="B1312" t="s">
        <v>16</v>
      </c>
      <c r="C1312">
        <v>8.1</v>
      </c>
    </row>
    <row r="1313" spans="1:3" x14ac:dyDescent="0.3">
      <c r="A1313" t="s">
        <v>2534</v>
      </c>
      <c r="B1313" t="s">
        <v>16</v>
      </c>
      <c r="C1313">
        <v>8</v>
      </c>
    </row>
    <row r="1314" spans="1:3" x14ac:dyDescent="0.3">
      <c r="A1314" t="s">
        <v>2536</v>
      </c>
      <c r="B1314" t="s">
        <v>16</v>
      </c>
      <c r="C1314">
        <v>5.6</v>
      </c>
    </row>
    <row r="1315" spans="1:3" x14ac:dyDescent="0.3">
      <c r="A1315" t="s">
        <v>2538</v>
      </c>
      <c r="B1315" t="s">
        <v>16</v>
      </c>
      <c r="C1315">
        <v>6.1</v>
      </c>
    </row>
    <row r="1316" spans="1:3" x14ac:dyDescent="0.3">
      <c r="A1316" t="s">
        <v>2541</v>
      </c>
      <c r="B1316" t="s">
        <v>16</v>
      </c>
      <c r="C1316">
        <v>6.9</v>
      </c>
    </row>
    <row r="1317" spans="1:3" x14ac:dyDescent="0.3">
      <c r="A1317" t="s">
        <v>2542</v>
      </c>
      <c r="B1317" t="s">
        <v>16</v>
      </c>
      <c r="C1317">
        <v>5.2</v>
      </c>
    </row>
    <row r="1318" spans="1:3" x14ac:dyDescent="0.3">
      <c r="A1318" t="s">
        <v>2543</v>
      </c>
      <c r="B1318" t="s">
        <v>16</v>
      </c>
      <c r="C1318">
        <v>7</v>
      </c>
    </row>
    <row r="1319" spans="1:3" x14ac:dyDescent="0.3">
      <c r="A1319" t="s">
        <v>2544</v>
      </c>
      <c r="B1319" t="s">
        <v>16</v>
      </c>
      <c r="C1319">
        <v>6.3</v>
      </c>
    </row>
    <row r="1320" spans="1:3" x14ac:dyDescent="0.3">
      <c r="A1320" t="s">
        <v>2545</v>
      </c>
      <c r="B1320" t="s">
        <v>16</v>
      </c>
      <c r="C1320">
        <v>7</v>
      </c>
    </row>
    <row r="1321" spans="1:3" x14ac:dyDescent="0.3">
      <c r="A1321" t="s">
        <v>2549</v>
      </c>
      <c r="B1321" t="s">
        <v>16</v>
      </c>
      <c r="C1321">
        <v>6.9</v>
      </c>
    </row>
    <row r="1322" spans="1:3" x14ac:dyDescent="0.3">
      <c r="A1322" t="s">
        <v>2551</v>
      </c>
      <c r="B1322" t="s">
        <v>16</v>
      </c>
      <c r="C1322">
        <v>6.2</v>
      </c>
    </row>
    <row r="1323" spans="1:3" x14ac:dyDescent="0.3">
      <c r="A1323" t="s">
        <v>2553</v>
      </c>
      <c r="B1323" t="s">
        <v>16</v>
      </c>
      <c r="C1323">
        <v>6.4</v>
      </c>
    </row>
    <row r="1324" spans="1:3" x14ac:dyDescent="0.3">
      <c r="A1324" t="s">
        <v>2554</v>
      </c>
      <c r="B1324" t="s">
        <v>16</v>
      </c>
      <c r="C1324">
        <v>6.4</v>
      </c>
    </row>
    <row r="1325" spans="1:3" x14ac:dyDescent="0.3">
      <c r="A1325" t="s">
        <v>2556</v>
      </c>
      <c r="B1325" t="s">
        <v>16</v>
      </c>
      <c r="C1325">
        <v>5.7</v>
      </c>
    </row>
    <row r="1326" spans="1:3" x14ac:dyDescent="0.3">
      <c r="A1326" t="s">
        <v>2557</v>
      </c>
      <c r="B1326" t="s">
        <v>16</v>
      </c>
      <c r="C1326">
        <v>6.1</v>
      </c>
    </row>
    <row r="1327" spans="1:3" x14ac:dyDescent="0.3">
      <c r="A1327" t="s">
        <v>2558</v>
      </c>
      <c r="B1327" t="s">
        <v>16</v>
      </c>
      <c r="C1327">
        <v>5.4</v>
      </c>
    </row>
    <row r="1328" spans="1:3" x14ac:dyDescent="0.3">
      <c r="A1328" t="s">
        <v>2559</v>
      </c>
      <c r="B1328" t="s">
        <v>16</v>
      </c>
      <c r="C1328">
        <v>6.7</v>
      </c>
    </row>
    <row r="1329" spans="1:3" x14ac:dyDescent="0.3">
      <c r="A1329" t="s">
        <v>2561</v>
      </c>
      <c r="B1329" t="s">
        <v>16</v>
      </c>
      <c r="C1329">
        <v>6.8</v>
      </c>
    </row>
    <row r="1330" spans="1:3" x14ac:dyDescent="0.3">
      <c r="A1330" t="s">
        <v>2562</v>
      </c>
      <c r="B1330" t="s">
        <v>16</v>
      </c>
      <c r="C1330">
        <v>6</v>
      </c>
    </row>
    <row r="1331" spans="1:3" x14ac:dyDescent="0.3">
      <c r="A1331" t="s">
        <v>2563</v>
      </c>
      <c r="B1331" t="s">
        <v>16</v>
      </c>
      <c r="C1331">
        <v>7.8</v>
      </c>
    </row>
    <row r="1332" spans="1:3" x14ac:dyDescent="0.3">
      <c r="A1332" t="s">
        <v>2565</v>
      </c>
      <c r="B1332" t="s">
        <v>16</v>
      </c>
      <c r="C1332">
        <v>5.3</v>
      </c>
    </row>
    <row r="1333" spans="1:3" x14ac:dyDescent="0.3">
      <c r="A1333" t="s">
        <v>2566</v>
      </c>
      <c r="B1333" t="s">
        <v>16</v>
      </c>
      <c r="C1333">
        <v>4.5</v>
      </c>
    </row>
    <row r="1334" spans="1:3" x14ac:dyDescent="0.3">
      <c r="A1334" t="s">
        <v>2568</v>
      </c>
      <c r="B1334" t="s">
        <v>16</v>
      </c>
      <c r="C1334">
        <v>5.4</v>
      </c>
    </row>
    <row r="1335" spans="1:3" x14ac:dyDescent="0.3">
      <c r="A1335" t="s">
        <v>2569</v>
      </c>
      <c r="B1335" t="s">
        <v>16</v>
      </c>
      <c r="C1335">
        <v>7.8</v>
      </c>
    </row>
    <row r="1336" spans="1:3" x14ac:dyDescent="0.3">
      <c r="A1336" t="s">
        <v>2572</v>
      </c>
      <c r="B1336" t="s">
        <v>2573</v>
      </c>
      <c r="C1336">
        <v>7.2</v>
      </c>
    </row>
    <row r="1337" spans="1:3" x14ac:dyDescent="0.3">
      <c r="A1337" t="s">
        <v>2574</v>
      </c>
      <c r="B1337" t="s">
        <v>16</v>
      </c>
      <c r="C1337">
        <v>6.6</v>
      </c>
    </row>
    <row r="1338" spans="1:3" x14ac:dyDescent="0.3">
      <c r="A1338" t="s">
        <v>2575</v>
      </c>
      <c r="B1338" t="s">
        <v>16</v>
      </c>
      <c r="C1338">
        <v>7.6</v>
      </c>
    </row>
    <row r="1339" spans="1:3" x14ac:dyDescent="0.3">
      <c r="A1339" t="s">
        <v>2577</v>
      </c>
      <c r="B1339" t="s">
        <v>16</v>
      </c>
      <c r="C1339">
        <v>5.9</v>
      </c>
    </row>
    <row r="1340" spans="1:3" x14ac:dyDescent="0.3">
      <c r="A1340" t="s">
        <v>2578</v>
      </c>
      <c r="B1340" t="s">
        <v>16</v>
      </c>
      <c r="C1340">
        <v>6.7</v>
      </c>
    </row>
    <row r="1341" spans="1:3" x14ac:dyDescent="0.3">
      <c r="A1341" t="s">
        <v>2579</v>
      </c>
      <c r="B1341" t="s">
        <v>16</v>
      </c>
      <c r="C1341">
        <v>7.7</v>
      </c>
    </row>
    <row r="1342" spans="1:3" x14ac:dyDescent="0.3">
      <c r="A1342" t="s">
        <v>2581</v>
      </c>
      <c r="B1342" t="s">
        <v>16</v>
      </c>
      <c r="C1342">
        <v>5.4</v>
      </c>
    </row>
    <row r="1343" spans="1:3" x14ac:dyDescent="0.3">
      <c r="A1343" t="s">
        <v>2582</v>
      </c>
      <c r="B1343" t="s">
        <v>16</v>
      </c>
      <c r="C1343">
        <v>6.9</v>
      </c>
    </row>
    <row r="1344" spans="1:3" x14ac:dyDescent="0.3">
      <c r="A1344" t="s">
        <v>2583</v>
      </c>
      <c r="B1344" t="s">
        <v>16</v>
      </c>
      <c r="C1344">
        <v>7.7</v>
      </c>
    </row>
    <row r="1345" spans="1:3" x14ac:dyDescent="0.3">
      <c r="A1345" t="s">
        <v>2584</v>
      </c>
      <c r="B1345" t="s">
        <v>16</v>
      </c>
      <c r="C1345">
        <v>6.8</v>
      </c>
    </row>
    <row r="1346" spans="1:3" x14ac:dyDescent="0.3">
      <c r="A1346" t="s">
        <v>2586</v>
      </c>
      <c r="B1346" t="s">
        <v>16</v>
      </c>
      <c r="C1346">
        <v>6.4</v>
      </c>
    </row>
    <row r="1347" spans="1:3" x14ac:dyDescent="0.3">
      <c r="A1347" t="s">
        <v>2587</v>
      </c>
      <c r="B1347" t="s">
        <v>16</v>
      </c>
      <c r="C1347">
        <v>5.7</v>
      </c>
    </row>
    <row r="1348" spans="1:3" x14ac:dyDescent="0.3">
      <c r="A1348" t="s">
        <v>2588</v>
      </c>
      <c r="B1348" t="s">
        <v>16</v>
      </c>
      <c r="C1348">
        <v>7.3</v>
      </c>
    </row>
    <row r="1349" spans="1:3" x14ac:dyDescent="0.3">
      <c r="A1349" t="s">
        <v>2589</v>
      </c>
      <c r="B1349" t="s">
        <v>16</v>
      </c>
      <c r="C1349">
        <v>6.8</v>
      </c>
    </row>
    <row r="1350" spans="1:3" x14ac:dyDescent="0.3">
      <c r="A1350" t="s">
        <v>2590</v>
      </c>
      <c r="B1350" t="s">
        <v>16</v>
      </c>
      <c r="C1350">
        <v>6.3</v>
      </c>
    </row>
    <row r="1351" spans="1:3" x14ac:dyDescent="0.3">
      <c r="A1351" t="s">
        <v>2592</v>
      </c>
      <c r="B1351" t="s">
        <v>16</v>
      </c>
      <c r="C1351">
        <v>5.9</v>
      </c>
    </row>
    <row r="1352" spans="1:3" x14ac:dyDescent="0.3">
      <c r="A1352" t="s">
        <v>2593</v>
      </c>
      <c r="B1352" t="s">
        <v>16</v>
      </c>
      <c r="C1352">
        <v>7.4</v>
      </c>
    </row>
    <row r="1353" spans="1:3" x14ac:dyDescent="0.3">
      <c r="A1353" t="s">
        <v>2594</v>
      </c>
      <c r="B1353" t="s">
        <v>16</v>
      </c>
      <c r="C1353">
        <v>8.3000000000000007</v>
      </c>
    </row>
    <row r="1354" spans="1:3" x14ac:dyDescent="0.3">
      <c r="A1354" t="s">
        <v>2596</v>
      </c>
      <c r="B1354" t="s">
        <v>16</v>
      </c>
      <c r="C1354">
        <v>6.2</v>
      </c>
    </row>
    <row r="1355" spans="1:3" x14ac:dyDescent="0.3">
      <c r="A1355" t="s">
        <v>2597</v>
      </c>
      <c r="B1355" t="s">
        <v>16</v>
      </c>
      <c r="C1355">
        <v>6.3</v>
      </c>
    </row>
    <row r="1356" spans="1:3" x14ac:dyDescent="0.3">
      <c r="A1356" t="s">
        <v>2598</v>
      </c>
      <c r="B1356" t="s">
        <v>16</v>
      </c>
      <c r="C1356">
        <v>5.8</v>
      </c>
    </row>
    <row r="1357" spans="1:3" x14ac:dyDescent="0.3">
      <c r="A1357" t="s">
        <v>2599</v>
      </c>
      <c r="B1357" t="s">
        <v>16</v>
      </c>
      <c r="C1357">
        <v>7.5</v>
      </c>
    </row>
    <row r="1358" spans="1:3" x14ac:dyDescent="0.3">
      <c r="A1358" t="s">
        <v>2601</v>
      </c>
      <c r="B1358" t="s">
        <v>16</v>
      </c>
      <c r="C1358">
        <v>6.3</v>
      </c>
    </row>
    <row r="1359" spans="1:3" x14ac:dyDescent="0.3">
      <c r="A1359" t="s">
        <v>2602</v>
      </c>
      <c r="B1359" t="s">
        <v>16</v>
      </c>
      <c r="C1359">
        <v>6.4</v>
      </c>
    </row>
    <row r="1360" spans="1:3" x14ac:dyDescent="0.3">
      <c r="A1360" t="s">
        <v>2604</v>
      </c>
      <c r="B1360" t="s">
        <v>16</v>
      </c>
      <c r="C1360">
        <v>7.2</v>
      </c>
    </row>
    <row r="1361" spans="1:3" x14ac:dyDescent="0.3">
      <c r="A1361" t="s">
        <v>2606</v>
      </c>
      <c r="B1361" t="s">
        <v>16</v>
      </c>
      <c r="C1361">
        <v>6.3</v>
      </c>
    </row>
    <row r="1362" spans="1:3" x14ac:dyDescent="0.3">
      <c r="A1362" t="s">
        <v>2608</v>
      </c>
      <c r="B1362" t="s">
        <v>16</v>
      </c>
      <c r="C1362">
        <v>6.9</v>
      </c>
    </row>
    <row r="1363" spans="1:3" x14ac:dyDescent="0.3">
      <c r="A1363" t="s">
        <v>2609</v>
      </c>
      <c r="B1363" t="s">
        <v>16</v>
      </c>
      <c r="C1363">
        <v>6.6</v>
      </c>
    </row>
    <row r="1364" spans="1:3" x14ac:dyDescent="0.3">
      <c r="A1364" t="s">
        <v>2610</v>
      </c>
      <c r="B1364" t="s">
        <v>16</v>
      </c>
      <c r="C1364">
        <v>6</v>
      </c>
    </row>
    <row r="1365" spans="1:3" x14ac:dyDescent="0.3">
      <c r="A1365" t="s">
        <v>2612</v>
      </c>
      <c r="B1365" t="s">
        <v>16</v>
      </c>
      <c r="C1365">
        <v>7.5</v>
      </c>
    </row>
    <row r="1366" spans="1:3" x14ac:dyDescent="0.3">
      <c r="A1366" t="s">
        <v>2613</v>
      </c>
      <c r="B1366" t="s">
        <v>16</v>
      </c>
      <c r="C1366">
        <v>7.7</v>
      </c>
    </row>
    <row r="1367" spans="1:3" x14ac:dyDescent="0.3">
      <c r="A1367" t="s">
        <v>2614</v>
      </c>
      <c r="B1367" t="s">
        <v>16</v>
      </c>
      <c r="C1367">
        <v>6.2</v>
      </c>
    </row>
    <row r="1368" spans="1:3" x14ac:dyDescent="0.3">
      <c r="A1368" t="s">
        <v>2615</v>
      </c>
      <c r="B1368" t="s">
        <v>16</v>
      </c>
      <c r="C1368">
        <v>5.4</v>
      </c>
    </row>
    <row r="1369" spans="1:3" x14ac:dyDescent="0.3">
      <c r="A1369" t="s">
        <v>2617</v>
      </c>
      <c r="B1369" t="s">
        <v>16</v>
      </c>
      <c r="C1369">
        <v>6.6</v>
      </c>
    </row>
    <row r="1370" spans="1:3" x14ac:dyDescent="0.3">
      <c r="A1370" t="s">
        <v>2618</v>
      </c>
      <c r="B1370" t="s">
        <v>16</v>
      </c>
      <c r="C1370">
        <v>5.3</v>
      </c>
    </row>
    <row r="1371" spans="1:3" x14ac:dyDescent="0.3">
      <c r="A1371" t="s">
        <v>2619</v>
      </c>
      <c r="B1371" t="s">
        <v>16</v>
      </c>
      <c r="C1371">
        <v>5.6</v>
      </c>
    </row>
    <row r="1372" spans="1:3" x14ac:dyDescent="0.3">
      <c r="A1372" t="s">
        <v>2621</v>
      </c>
      <c r="B1372" t="s">
        <v>16</v>
      </c>
      <c r="C1372">
        <v>5.9</v>
      </c>
    </row>
    <row r="1373" spans="1:3" x14ac:dyDescent="0.3">
      <c r="A1373" t="s">
        <v>2622</v>
      </c>
      <c r="B1373" t="s">
        <v>16</v>
      </c>
      <c r="C1373">
        <v>7.8</v>
      </c>
    </row>
    <row r="1374" spans="1:3" x14ac:dyDescent="0.3">
      <c r="A1374" t="s">
        <v>2623</v>
      </c>
      <c r="B1374" t="s">
        <v>16</v>
      </c>
      <c r="C1374">
        <v>6.7</v>
      </c>
    </row>
    <row r="1375" spans="1:3" x14ac:dyDescent="0.3">
      <c r="A1375" t="s">
        <v>2626</v>
      </c>
      <c r="B1375" t="s">
        <v>16</v>
      </c>
      <c r="C1375">
        <v>7.4</v>
      </c>
    </row>
    <row r="1376" spans="1:3" x14ac:dyDescent="0.3">
      <c r="A1376" t="s">
        <v>2627</v>
      </c>
      <c r="B1376" t="s">
        <v>16</v>
      </c>
      <c r="C1376">
        <v>6.2</v>
      </c>
    </row>
    <row r="1377" spans="1:3" x14ac:dyDescent="0.3">
      <c r="A1377" t="s">
        <v>2628</v>
      </c>
      <c r="B1377" t="s">
        <v>16</v>
      </c>
      <c r="C1377">
        <v>5.4</v>
      </c>
    </row>
    <row r="1378" spans="1:3" x14ac:dyDescent="0.3">
      <c r="A1378" t="s">
        <v>2629</v>
      </c>
      <c r="B1378" t="s">
        <v>16</v>
      </c>
      <c r="C1378">
        <v>6.7</v>
      </c>
    </row>
    <row r="1379" spans="1:3" x14ac:dyDescent="0.3">
      <c r="A1379" t="s">
        <v>2631</v>
      </c>
      <c r="B1379" t="s">
        <v>16</v>
      </c>
      <c r="C1379">
        <v>5.3</v>
      </c>
    </row>
    <row r="1380" spans="1:3" x14ac:dyDescent="0.3">
      <c r="A1380" t="s">
        <v>2633</v>
      </c>
      <c r="B1380" t="s">
        <v>16</v>
      </c>
      <c r="C1380">
        <v>5.9</v>
      </c>
    </row>
    <row r="1381" spans="1:3" x14ac:dyDescent="0.3">
      <c r="A1381" t="s">
        <v>2636</v>
      </c>
      <c r="B1381" t="s">
        <v>16</v>
      </c>
      <c r="C1381">
        <v>4.8</v>
      </c>
    </row>
    <row r="1382" spans="1:3" x14ac:dyDescent="0.3">
      <c r="A1382" t="s">
        <v>2641</v>
      </c>
      <c r="B1382" t="s">
        <v>16</v>
      </c>
      <c r="C1382">
        <v>3.8</v>
      </c>
    </row>
    <row r="1383" spans="1:3" x14ac:dyDescent="0.3">
      <c r="A1383" t="s">
        <v>2642</v>
      </c>
      <c r="B1383" t="s">
        <v>16</v>
      </c>
      <c r="C1383">
        <v>8.5</v>
      </c>
    </row>
    <row r="1384" spans="1:3" x14ac:dyDescent="0.3">
      <c r="A1384" t="s">
        <v>2075</v>
      </c>
      <c r="B1384" t="s">
        <v>16</v>
      </c>
      <c r="C1384">
        <v>6.8</v>
      </c>
    </row>
    <row r="1385" spans="1:3" x14ac:dyDescent="0.3">
      <c r="A1385" t="s">
        <v>2643</v>
      </c>
      <c r="B1385" t="s">
        <v>16</v>
      </c>
      <c r="C1385">
        <v>6.8</v>
      </c>
    </row>
    <row r="1386" spans="1:3" x14ac:dyDescent="0.3">
      <c r="A1386" t="s">
        <v>2644</v>
      </c>
      <c r="B1386" t="s">
        <v>16</v>
      </c>
      <c r="C1386">
        <v>5.3</v>
      </c>
    </row>
    <row r="1387" spans="1:3" x14ac:dyDescent="0.3">
      <c r="A1387" t="s">
        <v>2645</v>
      </c>
      <c r="B1387" t="s">
        <v>16</v>
      </c>
      <c r="C1387">
        <v>7.3</v>
      </c>
    </row>
    <row r="1388" spans="1:3" x14ac:dyDescent="0.3">
      <c r="A1388" t="s">
        <v>2646</v>
      </c>
      <c r="B1388" t="s">
        <v>16</v>
      </c>
      <c r="C1388">
        <v>6.6</v>
      </c>
    </row>
    <row r="1389" spans="1:3" x14ac:dyDescent="0.3">
      <c r="A1389" t="s">
        <v>2648</v>
      </c>
      <c r="B1389" t="s">
        <v>16</v>
      </c>
      <c r="C1389">
        <v>6.2</v>
      </c>
    </row>
    <row r="1390" spans="1:3" x14ac:dyDescent="0.3">
      <c r="A1390" t="s">
        <v>2650</v>
      </c>
      <c r="B1390" t="s">
        <v>16</v>
      </c>
      <c r="C1390">
        <v>5.2</v>
      </c>
    </row>
    <row r="1391" spans="1:3" x14ac:dyDescent="0.3">
      <c r="A1391" t="s">
        <v>2651</v>
      </c>
      <c r="B1391" t="s">
        <v>16</v>
      </c>
      <c r="C1391">
        <v>6.2</v>
      </c>
    </row>
    <row r="1392" spans="1:3" x14ac:dyDescent="0.3">
      <c r="A1392" t="s">
        <v>2652</v>
      </c>
      <c r="B1392" t="s">
        <v>16</v>
      </c>
      <c r="C1392">
        <v>6.2</v>
      </c>
    </row>
    <row r="1393" spans="1:3" x14ac:dyDescent="0.3">
      <c r="A1393" t="s">
        <v>2655</v>
      </c>
      <c r="B1393" t="s">
        <v>16</v>
      </c>
      <c r="C1393">
        <v>6.6</v>
      </c>
    </row>
    <row r="1394" spans="1:3" x14ac:dyDescent="0.3">
      <c r="A1394" t="s">
        <v>2657</v>
      </c>
      <c r="B1394" t="s">
        <v>16</v>
      </c>
      <c r="C1394">
        <v>6.4</v>
      </c>
    </row>
    <row r="1395" spans="1:3" x14ac:dyDescent="0.3">
      <c r="A1395" t="s">
        <v>2658</v>
      </c>
      <c r="B1395" t="s">
        <v>16</v>
      </c>
      <c r="C1395">
        <v>6.2</v>
      </c>
    </row>
    <row r="1396" spans="1:3" x14ac:dyDescent="0.3">
      <c r="A1396" t="s">
        <v>2659</v>
      </c>
      <c r="B1396" t="s">
        <v>16</v>
      </c>
      <c r="C1396">
        <v>5.0999999999999996</v>
      </c>
    </row>
    <row r="1397" spans="1:3" x14ac:dyDescent="0.3">
      <c r="A1397" t="s">
        <v>2660</v>
      </c>
      <c r="B1397" t="s">
        <v>16</v>
      </c>
      <c r="C1397">
        <v>6.6</v>
      </c>
    </row>
    <row r="1398" spans="1:3" x14ac:dyDescent="0.3">
      <c r="A1398" t="s">
        <v>2662</v>
      </c>
      <c r="B1398" t="s">
        <v>16</v>
      </c>
      <c r="C1398">
        <v>6.1</v>
      </c>
    </row>
    <row r="1399" spans="1:3" x14ac:dyDescent="0.3">
      <c r="A1399" t="s">
        <v>2664</v>
      </c>
      <c r="B1399" t="s">
        <v>16</v>
      </c>
      <c r="C1399">
        <v>6.1</v>
      </c>
    </row>
    <row r="1400" spans="1:3" x14ac:dyDescent="0.3">
      <c r="A1400" t="s">
        <v>2666</v>
      </c>
      <c r="B1400" t="s">
        <v>16</v>
      </c>
      <c r="C1400">
        <v>6.6</v>
      </c>
    </row>
    <row r="1401" spans="1:3" x14ac:dyDescent="0.3">
      <c r="A1401" t="s">
        <v>2668</v>
      </c>
      <c r="B1401" t="s">
        <v>16</v>
      </c>
      <c r="C1401">
        <v>5.9</v>
      </c>
    </row>
    <row r="1402" spans="1:3" x14ac:dyDescent="0.3">
      <c r="A1402" t="s">
        <v>2670</v>
      </c>
      <c r="B1402" t="s">
        <v>16</v>
      </c>
      <c r="C1402">
        <v>6.3</v>
      </c>
    </row>
    <row r="1403" spans="1:3" x14ac:dyDescent="0.3">
      <c r="A1403" t="s">
        <v>2672</v>
      </c>
      <c r="B1403" t="s">
        <v>16</v>
      </c>
      <c r="C1403">
        <v>7.1</v>
      </c>
    </row>
    <row r="1404" spans="1:3" x14ac:dyDescent="0.3">
      <c r="A1404" t="s">
        <v>2673</v>
      </c>
      <c r="B1404" t="s">
        <v>16</v>
      </c>
      <c r="C1404">
        <v>5</v>
      </c>
    </row>
    <row r="1405" spans="1:3" x14ac:dyDescent="0.3">
      <c r="A1405" t="s">
        <v>2676</v>
      </c>
      <c r="B1405" t="s">
        <v>16</v>
      </c>
      <c r="C1405">
        <v>5.6</v>
      </c>
    </row>
    <row r="1406" spans="1:3" x14ac:dyDescent="0.3">
      <c r="A1406" t="s">
        <v>2677</v>
      </c>
      <c r="B1406" t="s">
        <v>16</v>
      </c>
      <c r="C1406">
        <v>7.4</v>
      </c>
    </row>
    <row r="1407" spans="1:3" x14ac:dyDescent="0.3">
      <c r="A1407" t="s">
        <v>2680</v>
      </c>
      <c r="B1407" t="s">
        <v>16</v>
      </c>
      <c r="C1407">
        <v>4.5</v>
      </c>
    </row>
    <row r="1408" spans="1:3" x14ac:dyDescent="0.3">
      <c r="A1408" t="s">
        <v>2682</v>
      </c>
      <c r="B1408" t="s">
        <v>16</v>
      </c>
      <c r="C1408">
        <v>6.2</v>
      </c>
    </row>
    <row r="1409" spans="1:3" x14ac:dyDescent="0.3">
      <c r="A1409" t="s">
        <v>2684</v>
      </c>
      <c r="B1409" t="s">
        <v>16</v>
      </c>
      <c r="C1409">
        <v>5</v>
      </c>
    </row>
    <row r="1410" spans="1:3" x14ac:dyDescent="0.3">
      <c r="A1410" t="s">
        <v>2685</v>
      </c>
      <c r="B1410" t="s">
        <v>16</v>
      </c>
      <c r="C1410">
        <v>6.5</v>
      </c>
    </row>
    <row r="1411" spans="1:3" x14ac:dyDescent="0.3">
      <c r="A1411" t="s">
        <v>2686</v>
      </c>
      <c r="B1411" t="s">
        <v>16</v>
      </c>
      <c r="C1411">
        <v>5.0999999999999996</v>
      </c>
    </row>
    <row r="1412" spans="1:3" x14ac:dyDescent="0.3">
      <c r="A1412" t="s">
        <v>2687</v>
      </c>
      <c r="B1412" t="s">
        <v>16</v>
      </c>
      <c r="C1412">
        <v>6.5</v>
      </c>
    </row>
    <row r="1413" spans="1:3" x14ac:dyDescent="0.3">
      <c r="A1413" t="s">
        <v>2688</v>
      </c>
      <c r="B1413" t="s">
        <v>16</v>
      </c>
      <c r="C1413">
        <v>6.2</v>
      </c>
    </row>
    <row r="1414" spans="1:3" x14ac:dyDescent="0.3">
      <c r="A1414" t="s">
        <v>2689</v>
      </c>
      <c r="B1414" t="s">
        <v>16</v>
      </c>
      <c r="C1414">
        <v>6.3</v>
      </c>
    </row>
    <row r="1415" spans="1:3" x14ac:dyDescent="0.3">
      <c r="A1415" t="s">
        <v>2690</v>
      </c>
      <c r="B1415" t="s">
        <v>16</v>
      </c>
      <c r="C1415">
        <v>3.8</v>
      </c>
    </row>
    <row r="1416" spans="1:3" x14ac:dyDescent="0.3">
      <c r="A1416" t="s">
        <v>2692</v>
      </c>
      <c r="B1416" t="s">
        <v>16</v>
      </c>
      <c r="C1416">
        <v>5.2</v>
      </c>
    </row>
    <row r="1417" spans="1:3" x14ac:dyDescent="0.3">
      <c r="A1417" t="s">
        <v>2694</v>
      </c>
      <c r="B1417" t="s">
        <v>16</v>
      </c>
      <c r="C1417">
        <v>6</v>
      </c>
    </row>
    <row r="1418" spans="1:3" x14ac:dyDescent="0.3">
      <c r="A1418" t="s">
        <v>2696</v>
      </c>
      <c r="B1418" t="s">
        <v>16</v>
      </c>
      <c r="C1418">
        <v>6.2</v>
      </c>
    </row>
    <row r="1419" spans="1:3" x14ac:dyDescent="0.3">
      <c r="A1419" t="s">
        <v>2697</v>
      </c>
      <c r="B1419" t="s">
        <v>16</v>
      </c>
      <c r="C1419">
        <v>5.7</v>
      </c>
    </row>
    <row r="1420" spans="1:3" x14ac:dyDescent="0.3">
      <c r="A1420" t="s">
        <v>2698</v>
      </c>
      <c r="B1420" t="s">
        <v>16</v>
      </c>
      <c r="C1420">
        <v>6.7</v>
      </c>
    </row>
    <row r="1421" spans="1:3" x14ac:dyDescent="0.3">
      <c r="A1421" t="s">
        <v>2700</v>
      </c>
      <c r="B1421" t="s">
        <v>16</v>
      </c>
      <c r="C1421">
        <v>6.8</v>
      </c>
    </row>
    <row r="1422" spans="1:3" x14ac:dyDescent="0.3">
      <c r="A1422" t="s">
        <v>2702</v>
      </c>
      <c r="B1422" t="s">
        <v>16</v>
      </c>
      <c r="C1422">
        <v>6</v>
      </c>
    </row>
    <row r="1423" spans="1:3" x14ac:dyDescent="0.3">
      <c r="A1423" t="s">
        <v>2704</v>
      </c>
      <c r="B1423" t="s">
        <v>16</v>
      </c>
      <c r="C1423">
        <v>7.3</v>
      </c>
    </row>
    <row r="1424" spans="1:3" x14ac:dyDescent="0.3">
      <c r="A1424" t="s">
        <v>2705</v>
      </c>
      <c r="B1424" t="s">
        <v>16</v>
      </c>
      <c r="C1424">
        <v>5.5</v>
      </c>
    </row>
    <row r="1425" spans="1:3" x14ac:dyDescent="0.3">
      <c r="A1425" t="s">
        <v>2706</v>
      </c>
      <c r="B1425" t="s">
        <v>16</v>
      </c>
      <c r="C1425">
        <v>6.7</v>
      </c>
    </row>
    <row r="1426" spans="1:3" x14ac:dyDescent="0.3">
      <c r="A1426" t="s">
        <v>2708</v>
      </c>
      <c r="B1426" t="s">
        <v>16</v>
      </c>
      <c r="C1426">
        <v>4.8</v>
      </c>
    </row>
    <row r="1427" spans="1:3" x14ac:dyDescent="0.3">
      <c r="A1427" t="s">
        <v>2710</v>
      </c>
      <c r="B1427" t="s">
        <v>16</v>
      </c>
      <c r="C1427">
        <v>5.7</v>
      </c>
    </row>
    <row r="1428" spans="1:3" x14ac:dyDescent="0.3">
      <c r="A1428" t="s">
        <v>2711</v>
      </c>
      <c r="B1428" t="s">
        <v>16</v>
      </c>
      <c r="C1428">
        <v>5.0999999999999996</v>
      </c>
    </row>
    <row r="1429" spans="1:3" x14ac:dyDescent="0.3">
      <c r="A1429" t="s">
        <v>2713</v>
      </c>
      <c r="B1429" t="s">
        <v>16</v>
      </c>
      <c r="C1429">
        <v>6</v>
      </c>
    </row>
    <row r="1430" spans="1:3" x14ac:dyDescent="0.3">
      <c r="A1430" t="s">
        <v>2715</v>
      </c>
      <c r="B1430" t="s">
        <v>16</v>
      </c>
      <c r="C1430">
        <v>4.2</v>
      </c>
    </row>
    <row r="1431" spans="1:3" x14ac:dyDescent="0.3">
      <c r="A1431" t="s">
        <v>2717</v>
      </c>
      <c r="B1431" t="s">
        <v>16</v>
      </c>
      <c r="C1431">
        <v>7.4</v>
      </c>
    </row>
    <row r="1432" spans="1:3" x14ac:dyDescent="0.3">
      <c r="A1432" t="s">
        <v>2719</v>
      </c>
      <c r="B1432" t="s">
        <v>16</v>
      </c>
      <c r="C1432">
        <v>4.5999999999999996</v>
      </c>
    </row>
    <row r="1433" spans="1:3" x14ac:dyDescent="0.3">
      <c r="A1433" t="s">
        <v>2720</v>
      </c>
      <c r="B1433" t="s">
        <v>16</v>
      </c>
      <c r="C1433">
        <v>6.9</v>
      </c>
    </row>
    <row r="1434" spans="1:3" x14ac:dyDescent="0.3">
      <c r="A1434" t="s">
        <v>2722</v>
      </c>
      <c r="B1434" t="s">
        <v>16</v>
      </c>
      <c r="C1434">
        <v>6.9</v>
      </c>
    </row>
    <row r="1435" spans="1:3" x14ac:dyDescent="0.3">
      <c r="A1435" t="s">
        <v>2723</v>
      </c>
      <c r="B1435" t="s">
        <v>16</v>
      </c>
      <c r="C1435">
        <v>8</v>
      </c>
    </row>
    <row r="1436" spans="1:3" x14ac:dyDescent="0.3">
      <c r="A1436" t="s">
        <v>2725</v>
      </c>
      <c r="B1436" t="s">
        <v>16</v>
      </c>
      <c r="C1436">
        <v>6.4</v>
      </c>
    </row>
    <row r="1437" spans="1:3" x14ac:dyDescent="0.3">
      <c r="A1437" t="s">
        <v>2727</v>
      </c>
      <c r="B1437" t="s">
        <v>16</v>
      </c>
      <c r="C1437">
        <v>6.3</v>
      </c>
    </row>
    <row r="1438" spans="1:3" x14ac:dyDescent="0.3">
      <c r="A1438" t="s">
        <v>2729</v>
      </c>
      <c r="B1438" t="s">
        <v>16</v>
      </c>
      <c r="C1438">
        <v>8.4</v>
      </c>
    </row>
    <row r="1439" spans="1:3" x14ac:dyDescent="0.3">
      <c r="A1439" t="s">
        <v>2734</v>
      </c>
      <c r="B1439" t="s">
        <v>16</v>
      </c>
      <c r="C1439">
        <v>6.8</v>
      </c>
    </row>
    <row r="1440" spans="1:3" x14ac:dyDescent="0.3">
      <c r="A1440" t="s">
        <v>2738</v>
      </c>
      <c r="B1440" t="s">
        <v>16</v>
      </c>
      <c r="C1440">
        <v>5.7</v>
      </c>
    </row>
    <row r="1441" spans="1:3" x14ac:dyDescent="0.3">
      <c r="A1441" t="s">
        <v>2741</v>
      </c>
      <c r="B1441" t="s">
        <v>16</v>
      </c>
      <c r="C1441">
        <v>6.8</v>
      </c>
    </row>
    <row r="1442" spans="1:3" x14ac:dyDescent="0.3">
      <c r="A1442" t="s">
        <v>2743</v>
      </c>
      <c r="B1442" t="s">
        <v>16</v>
      </c>
      <c r="C1442">
        <v>5.4</v>
      </c>
    </row>
    <row r="1443" spans="1:3" x14ac:dyDescent="0.3">
      <c r="A1443" t="s">
        <v>2744</v>
      </c>
      <c r="B1443" t="s">
        <v>16</v>
      </c>
      <c r="C1443">
        <v>7.2</v>
      </c>
    </row>
    <row r="1444" spans="1:3" x14ac:dyDescent="0.3">
      <c r="A1444" t="s">
        <v>2745</v>
      </c>
      <c r="B1444" t="s">
        <v>16</v>
      </c>
      <c r="C1444">
        <v>7.3</v>
      </c>
    </row>
    <row r="1445" spans="1:3" x14ac:dyDescent="0.3">
      <c r="A1445" t="s">
        <v>2748</v>
      </c>
      <c r="B1445" t="s">
        <v>16</v>
      </c>
      <c r="C1445">
        <v>5.2</v>
      </c>
    </row>
    <row r="1446" spans="1:3" x14ac:dyDescent="0.3">
      <c r="A1446" t="s">
        <v>2749</v>
      </c>
      <c r="B1446" t="s">
        <v>16</v>
      </c>
      <c r="C1446">
        <v>5.5</v>
      </c>
    </row>
    <row r="1447" spans="1:3" x14ac:dyDescent="0.3">
      <c r="A1447" t="s">
        <v>2751</v>
      </c>
      <c r="B1447" t="s">
        <v>248</v>
      </c>
      <c r="C1447">
        <v>7.7</v>
      </c>
    </row>
    <row r="1448" spans="1:3" x14ac:dyDescent="0.3">
      <c r="A1448" t="s">
        <v>2753</v>
      </c>
      <c r="B1448" t="s">
        <v>16</v>
      </c>
      <c r="C1448">
        <v>7.1</v>
      </c>
    </row>
    <row r="1449" spans="1:3" x14ac:dyDescent="0.3">
      <c r="A1449" t="s">
        <v>2755</v>
      </c>
      <c r="B1449" t="s">
        <v>16</v>
      </c>
      <c r="C1449">
        <v>5.3</v>
      </c>
    </row>
    <row r="1450" spans="1:3" x14ac:dyDescent="0.3">
      <c r="A1450" t="s">
        <v>2757</v>
      </c>
      <c r="B1450" t="s">
        <v>16</v>
      </c>
      <c r="C1450">
        <v>5.6</v>
      </c>
    </row>
    <row r="1451" spans="1:3" x14ac:dyDescent="0.3">
      <c r="A1451" t="s">
        <v>2758</v>
      </c>
      <c r="B1451" t="s">
        <v>16</v>
      </c>
      <c r="C1451">
        <v>5.7</v>
      </c>
    </row>
    <row r="1452" spans="1:3" x14ac:dyDescent="0.3">
      <c r="A1452" t="s">
        <v>2759</v>
      </c>
      <c r="B1452" t="s">
        <v>16</v>
      </c>
      <c r="C1452">
        <v>7.1</v>
      </c>
    </row>
    <row r="1453" spans="1:3" x14ac:dyDescent="0.3">
      <c r="A1453" t="s">
        <v>2760</v>
      </c>
      <c r="B1453" t="s">
        <v>16</v>
      </c>
      <c r="C1453">
        <v>7.5</v>
      </c>
    </row>
    <row r="1454" spans="1:3" x14ac:dyDescent="0.3">
      <c r="A1454" t="s">
        <v>2761</v>
      </c>
      <c r="B1454" t="s">
        <v>16</v>
      </c>
      <c r="C1454">
        <v>7.6</v>
      </c>
    </row>
    <row r="1455" spans="1:3" x14ac:dyDescent="0.3">
      <c r="A1455" t="s">
        <v>2762</v>
      </c>
      <c r="B1455" t="s">
        <v>16</v>
      </c>
      <c r="C1455">
        <v>5.5</v>
      </c>
    </row>
    <row r="1456" spans="1:3" x14ac:dyDescent="0.3">
      <c r="A1456" t="s">
        <v>2763</v>
      </c>
      <c r="B1456" t="s">
        <v>16</v>
      </c>
      <c r="C1456">
        <v>5.0999999999999996</v>
      </c>
    </row>
    <row r="1457" spans="1:3" x14ac:dyDescent="0.3">
      <c r="A1457" t="s">
        <v>2767</v>
      </c>
      <c r="B1457" t="s">
        <v>16</v>
      </c>
      <c r="C1457">
        <v>4.9000000000000004</v>
      </c>
    </row>
    <row r="1458" spans="1:3" x14ac:dyDescent="0.3">
      <c r="A1458" t="s">
        <v>2770</v>
      </c>
      <c r="B1458" t="s">
        <v>16</v>
      </c>
      <c r="C1458">
        <v>6.5</v>
      </c>
    </row>
    <row r="1459" spans="1:3" x14ac:dyDescent="0.3">
      <c r="A1459" t="s">
        <v>2772</v>
      </c>
      <c r="B1459" t="s">
        <v>16</v>
      </c>
      <c r="C1459">
        <v>5.6</v>
      </c>
    </row>
    <row r="1460" spans="1:3" x14ac:dyDescent="0.3">
      <c r="A1460" t="s">
        <v>2774</v>
      </c>
      <c r="B1460" t="s">
        <v>16</v>
      </c>
      <c r="C1460">
        <v>5.3</v>
      </c>
    </row>
    <row r="1461" spans="1:3" x14ac:dyDescent="0.3">
      <c r="A1461" t="s">
        <v>2776</v>
      </c>
      <c r="B1461" t="s">
        <v>16</v>
      </c>
      <c r="C1461">
        <v>6.5</v>
      </c>
    </row>
    <row r="1462" spans="1:3" x14ac:dyDescent="0.3">
      <c r="A1462" t="s">
        <v>2778</v>
      </c>
      <c r="B1462" t="s">
        <v>16</v>
      </c>
      <c r="C1462">
        <v>6.8</v>
      </c>
    </row>
    <row r="1463" spans="1:3" x14ac:dyDescent="0.3">
      <c r="A1463" t="s">
        <v>2780</v>
      </c>
      <c r="B1463" t="s">
        <v>16</v>
      </c>
      <c r="C1463">
        <v>6.5</v>
      </c>
    </row>
    <row r="1464" spans="1:3" x14ac:dyDescent="0.3">
      <c r="A1464" t="s">
        <v>2781</v>
      </c>
      <c r="B1464" t="s">
        <v>16</v>
      </c>
      <c r="C1464">
        <v>6</v>
      </c>
    </row>
    <row r="1465" spans="1:3" x14ac:dyDescent="0.3">
      <c r="A1465" t="s">
        <v>2783</v>
      </c>
      <c r="B1465" t="s">
        <v>16</v>
      </c>
      <c r="C1465">
        <v>8.4</v>
      </c>
    </row>
    <row r="1466" spans="1:3" x14ac:dyDescent="0.3">
      <c r="A1466" t="s">
        <v>2785</v>
      </c>
      <c r="B1466" t="s">
        <v>16</v>
      </c>
      <c r="C1466">
        <v>6</v>
      </c>
    </row>
    <row r="1467" spans="1:3" x14ac:dyDescent="0.3">
      <c r="A1467" t="s">
        <v>2786</v>
      </c>
      <c r="B1467" t="s">
        <v>16</v>
      </c>
      <c r="C1467">
        <v>7.6</v>
      </c>
    </row>
    <row r="1468" spans="1:3" x14ac:dyDescent="0.3">
      <c r="A1468" t="s">
        <v>2789</v>
      </c>
      <c r="B1468" t="s">
        <v>16</v>
      </c>
      <c r="C1468">
        <v>6.9</v>
      </c>
    </row>
    <row r="1469" spans="1:3" x14ac:dyDescent="0.3">
      <c r="A1469" t="s">
        <v>2790</v>
      </c>
      <c r="B1469" t="s">
        <v>16</v>
      </c>
      <c r="C1469">
        <v>6.4</v>
      </c>
    </row>
    <row r="1470" spans="1:3" x14ac:dyDescent="0.3">
      <c r="A1470" t="s">
        <v>2792</v>
      </c>
      <c r="B1470" t="s">
        <v>16</v>
      </c>
      <c r="C1470">
        <v>5.0999999999999996</v>
      </c>
    </row>
    <row r="1471" spans="1:3" x14ac:dyDescent="0.3">
      <c r="A1471" t="s">
        <v>2794</v>
      </c>
      <c r="B1471" t="s">
        <v>16</v>
      </c>
      <c r="C1471">
        <v>7</v>
      </c>
    </row>
    <row r="1472" spans="1:3" x14ac:dyDescent="0.3">
      <c r="A1472" t="s">
        <v>2797</v>
      </c>
      <c r="B1472" t="s">
        <v>16</v>
      </c>
      <c r="C1472">
        <v>5.7</v>
      </c>
    </row>
    <row r="1473" spans="1:3" x14ac:dyDescent="0.3">
      <c r="A1473" t="s">
        <v>2798</v>
      </c>
      <c r="B1473" t="s">
        <v>16</v>
      </c>
      <c r="C1473">
        <v>6.8</v>
      </c>
    </row>
    <row r="1474" spans="1:3" x14ac:dyDescent="0.3">
      <c r="A1474" t="s">
        <v>2799</v>
      </c>
      <c r="B1474" t="s">
        <v>16</v>
      </c>
      <c r="C1474">
        <v>6.7</v>
      </c>
    </row>
    <row r="1475" spans="1:3" x14ac:dyDescent="0.3">
      <c r="A1475" t="s">
        <v>2801</v>
      </c>
      <c r="B1475" t="s">
        <v>16</v>
      </c>
      <c r="C1475">
        <v>6.2</v>
      </c>
    </row>
    <row r="1476" spans="1:3" x14ac:dyDescent="0.3">
      <c r="A1476" t="s">
        <v>2802</v>
      </c>
      <c r="B1476" t="s">
        <v>16</v>
      </c>
      <c r="C1476">
        <v>7.2</v>
      </c>
    </row>
    <row r="1477" spans="1:3" x14ac:dyDescent="0.3">
      <c r="A1477" t="s">
        <v>2804</v>
      </c>
      <c r="B1477" t="s">
        <v>16</v>
      </c>
      <c r="C1477">
        <v>6.2</v>
      </c>
    </row>
    <row r="1478" spans="1:3" x14ac:dyDescent="0.3">
      <c r="A1478" t="s">
        <v>2806</v>
      </c>
      <c r="B1478" t="s">
        <v>16</v>
      </c>
      <c r="C1478">
        <v>5.6</v>
      </c>
    </row>
    <row r="1479" spans="1:3" x14ac:dyDescent="0.3">
      <c r="A1479" t="s">
        <v>2807</v>
      </c>
      <c r="B1479" t="s">
        <v>16</v>
      </c>
      <c r="C1479">
        <v>4.4000000000000004</v>
      </c>
    </row>
    <row r="1480" spans="1:3" x14ac:dyDescent="0.3">
      <c r="A1480" t="s">
        <v>2808</v>
      </c>
      <c r="B1480" t="s">
        <v>16</v>
      </c>
      <c r="C1480">
        <v>7.5</v>
      </c>
    </row>
    <row r="1481" spans="1:3" x14ac:dyDescent="0.3">
      <c r="A1481" t="s">
        <v>2809</v>
      </c>
      <c r="B1481" t="s">
        <v>16</v>
      </c>
      <c r="C1481">
        <v>7.1</v>
      </c>
    </row>
    <row r="1482" spans="1:3" x14ac:dyDescent="0.3">
      <c r="A1482" t="s">
        <v>2810</v>
      </c>
      <c r="B1482" t="s">
        <v>16</v>
      </c>
      <c r="C1482">
        <v>6.4</v>
      </c>
    </row>
    <row r="1483" spans="1:3" x14ac:dyDescent="0.3">
      <c r="A1483" t="s">
        <v>2812</v>
      </c>
      <c r="B1483" t="s">
        <v>16</v>
      </c>
      <c r="C1483">
        <v>7.1</v>
      </c>
    </row>
    <row r="1484" spans="1:3" x14ac:dyDescent="0.3">
      <c r="A1484" t="s">
        <v>2814</v>
      </c>
      <c r="B1484" t="s">
        <v>16</v>
      </c>
      <c r="C1484">
        <v>5.9</v>
      </c>
    </row>
    <row r="1485" spans="1:3" x14ac:dyDescent="0.3">
      <c r="A1485" t="s">
        <v>2816</v>
      </c>
      <c r="B1485" t="s">
        <v>16</v>
      </c>
      <c r="C1485">
        <v>6.9</v>
      </c>
    </row>
    <row r="1486" spans="1:3" x14ac:dyDescent="0.3">
      <c r="A1486" t="s">
        <v>2817</v>
      </c>
      <c r="B1486" t="s">
        <v>16</v>
      </c>
      <c r="C1486">
        <v>7.5</v>
      </c>
    </row>
    <row r="1487" spans="1:3" x14ac:dyDescent="0.3">
      <c r="A1487" t="s">
        <v>2818</v>
      </c>
      <c r="B1487" t="s">
        <v>16</v>
      </c>
      <c r="C1487">
        <v>6.3</v>
      </c>
    </row>
    <row r="1488" spans="1:3" x14ac:dyDescent="0.3">
      <c r="A1488" t="s">
        <v>2820</v>
      </c>
      <c r="B1488" t="s">
        <v>16</v>
      </c>
      <c r="C1488">
        <v>6.4</v>
      </c>
    </row>
    <row r="1489" spans="1:3" x14ac:dyDescent="0.3">
      <c r="A1489" t="s">
        <v>2821</v>
      </c>
      <c r="B1489" t="s">
        <v>16</v>
      </c>
      <c r="C1489">
        <v>5.9</v>
      </c>
    </row>
    <row r="1490" spans="1:3" x14ac:dyDescent="0.3">
      <c r="A1490" t="s">
        <v>2823</v>
      </c>
      <c r="B1490" t="s">
        <v>16</v>
      </c>
      <c r="C1490">
        <v>6.8</v>
      </c>
    </row>
    <row r="1491" spans="1:3" x14ac:dyDescent="0.3">
      <c r="A1491" t="s">
        <v>2825</v>
      </c>
      <c r="B1491" t="s">
        <v>16</v>
      </c>
      <c r="C1491">
        <v>6.3</v>
      </c>
    </row>
    <row r="1492" spans="1:3" x14ac:dyDescent="0.3">
      <c r="A1492" t="s">
        <v>2828</v>
      </c>
      <c r="B1492" t="s">
        <v>16</v>
      </c>
      <c r="C1492">
        <v>3.6</v>
      </c>
    </row>
    <row r="1493" spans="1:3" x14ac:dyDescent="0.3">
      <c r="A1493" t="s">
        <v>2829</v>
      </c>
      <c r="B1493" t="s">
        <v>16</v>
      </c>
      <c r="C1493">
        <v>5.3</v>
      </c>
    </row>
    <row r="1494" spans="1:3" x14ac:dyDescent="0.3">
      <c r="A1494" t="s">
        <v>2831</v>
      </c>
      <c r="B1494" t="s">
        <v>16</v>
      </c>
      <c r="C1494">
        <v>5.9</v>
      </c>
    </row>
    <row r="1495" spans="1:3" x14ac:dyDescent="0.3">
      <c r="A1495" t="s">
        <v>2833</v>
      </c>
      <c r="B1495" t="s">
        <v>16</v>
      </c>
      <c r="C1495">
        <v>6.9</v>
      </c>
    </row>
    <row r="1496" spans="1:3" x14ac:dyDescent="0.3">
      <c r="A1496" t="s">
        <v>2835</v>
      </c>
      <c r="B1496" t="s">
        <v>16</v>
      </c>
      <c r="C1496">
        <v>6.9</v>
      </c>
    </row>
    <row r="1497" spans="1:3" x14ac:dyDescent="0.3">
      <c r="A1497" t="s">
        <v>2836</v>
      </c>
      <c r="B1497" t="s">
        <v>16</v>
      </c>
      <c r="C1497">
        <v>6.1</v>
      </c>
    </row>
    <row r="1498" spans="1:3" x14ac:dyDescent="0.3">
      <c r="A1498" t="s">
        <v>2839</v>
      </c>
      <c r="B1498" t="s">
        <v>16</v>
      </c>
      <c r="C1498">
        <v>5.7</v>
      </c>
    </row>
    <row r="1499" spans="1:3" x14ac:dyDescent="0.3">
      <c r="A1499" t="s">
        <v>2840</v>
      </c>
      <c r="B1499" t="s">
        <v>16</v>
      </c>
      <c r="C1499">
        <v>8.5</v>
      </c>
    </row>
    <row r="1500" spans="1:3" x14ac:dyDescent="0.3">
      <c r="A1500" t="s">
        <v>2842</v>
      </c>
      <c r="B1500" t="s">
        <v>16</v>
      </c>
      <c r="C1500">
        <v>6.3</v>
      </c>
    </row>
    <row r="1501" spans="1:3" x14ac:dyDescent="0.3">
      <c r="A1501" t="s">
        <v>2843</v>
      </c>
      <c r="B1501" t="s">
        <v>16</v>
      </c>
      <c r="C1501">
        <v>7.3</v>
      </c>
    </row>
    <row r="1502" spans="1:3" x14ac:dyDescent="0.3">
      <c r="A1502" t="s">
        <v>2846</v>
      </c>
      <c r="B1502" t="s">
        <v>16</v>
      </c>
      <c r="C1502">
        <v>6.3</v>
      </c>
    </row>
    <row r="1503" spans="1:3" x14ac:dyDescent="0.3">
      <c r="A1503" t="s">
        <v>2847</v>
      </c>
      <c r="B1503" t="s">
        <v>16</v>
      </c>
      <c r="C1503">
        <v>7.2</v>
      </c>
    </row>
    <row r="1504" spans="1:3" x14ac:dyDescent="0.3">
      <c r="A1504" t="s">
        <v>2848</v>
      </c>
      <c r="B1504" t="s">
        <v>16</v>
      </c>
      <c r="C1504">
        <v>7.3</v>
      </c>
    </row>
    <row r="1505" spans="1:3" x14ac:dyDescent="0.3">
      <c r="A1505" t="s">
        <v>2850</v>
      </c>
      <c r="B1505" t="s">
        <v>16</v>
      </c>
      <c r="C1505">
        <v>6.3</v>
      </c>
    </row>
    <row r="1506" spans="1:3" x14ac:dyDescent="0.3">
      <c r="A1506" t="s">
        <v>2852</v>
      </c>
      <c r="B1506" t="s">
        <v>16</v>
      </c>
      <c r="C1506">
        <v>8.1</v>
      </c>
    </row>
    <row r="1507" spans="1:3" x14ac:dyDescent="0.3">
      <c r="A1507" t="s">
        <v>2854</v>
      </c>
      <c r="B1507" t="s">
        <v>16</v>
      </c>
      <c r="C1507">
        <v>6.9</v>
      </c>
    </row>
    <row r="1508" spans="1:3" x14ac:dyDescent="0.3">
      <c r="A1508" t="s">
        <v>2856</v>
      </c>
      <c r="B1508" t="s">
        <v>16</v>
      </c>
      <c r="C1508">
        <v>6.3</v>
      </c>
    </row>
    <row r="1509" spans="1:3" x14ac:dyDescent="0.3">
      <c r="A1509" t="s">
        <v>2858</v>
      </c>
      <c r="B1509" t="s">
        <v>16</v>
      </c>
      <c r="C1509">
        <v>7.3</v>
      </c>
    </row>
    <row r="1510" spans="1:3" x14ac:dyDescent="0.3">
      <c r="A1510" t="s">
        <v>354</v>
      </c>
      <c r="B1510" t="s">
        <v>16</v>
      </c>
      <c r="C1510">
        <v>5.5</v>
      </c>
    </row>
    <row r="1511" spans="1:3" x14ac:dyDescent="0.3">
      <c r="A1511" t="s">
        <v>2860</v>
      </c>
      <c r="B1511" t="s">
        <v>16</v>
      </c>
      <c r="C1511">
        <v>6.1</v>
      </c>
    </row>
    <row r="1512" spans="1:3" x14ac:dyDescent="0.3">
      <c r="A1512" t="s">
        <v>2861</v>
      </c>
      <c r="B1512" t="s">
        <v>16</v>
      </c>
      <c r="C1512">
        <v>6.9</v>
      </c>
    </row>
    <row r="1513" spans="1:3" x14ac:dyDescent="0.3">
      <c r="A1513" t="s">
        <v>2863</v>
      </c>
      <c r="B1513" t="s">
        <v>16</v>
      </c>
      <c r="C1513">
        <v>7.2</v>
      </c>
    </row>
    <row r="1514" spans="1:3" x14ac:dyDescent="0.3">
      <c r="A1514" t="s">
        <v>2864</v>
      </c>
      <c r="B1514" t="s">
        <v>16</v>
      </c>
      <c r="C1514">
        <v>6.4</v>
      </c>
    </row>
    <row r="1515" spans="1:3" x14ac:dyDescent="0.3">
      <c r="A1515" t="s">
        <v>2867</v>
      </c>
      <c r="B1515" t="s">
        <v>16</v>
      </c>
      <c r="C1515">
        <v>6.4</v>
      </c>
    </row>
    <row r="1516" spans="1:3" x14ac:dyDescent="0.3">
      <c r="A1516" t="s">
        <v>2868</v>
      </c>
      <c r="B1516" t="s">
        <v>16</v>
      </c>
      <c r="C1516">
        <v>8.3000000000000007</v>
      </c>
    </row>
    <row r="1517" spans="1:3" x14ac:dyDescent="0.3">
      <c r="A1517" t="s">
        <v>2869</v>
      </c>
      <c r="B1517" t="s">
        <v>16</v>
      </c>
      <c r="C1517">
        <v>7.2</v>
      </c>
    </row>
    <row r="1518" spans="1:3" x14ac:dyDescent="0.3">
      <c r="A1518" t="s">
        <v>2871</v>
      </c>
      <c r="B1518" t="s">
        <v>16</v>
      </c>
      <c r="C1518">
        <v>6.8</v>
      </c>
    </row>
    <row r="1519" spans="1:3" x14ac:dyDescent="0.3">
      <c r="A1519" t="s">
        <v>2873</v>
      </c>
      <c r="B1519" t="s">
        <v>16</v>
      </c>
      <c r="C1519">
        <v>6.5</v>
      </c>
    </row>
    <row r="1520" spans="1:3" x14ac:dyDescent="0.3">
      <c r="A1520" t="s">
        <v>2874</v>
      </c>
      <c r="B1520" t="s">
        <v>16</v>
      </c>
      <c r="C1520">
        <v>7.8</v>
      </c>
    </row>
    <row r="1521" spans="1:3" x14ac:dyDescent="0.3">
      <c r="A1521" t="s">
        <v>2875</v>
      </c>
      <c r="B1521" t="s">
        <v>16</v>
      </c>
      <c r="C1521">
        <v>7.6</v>
      </c>
    </row>
    <row r="1522" spans="1:3" x14ac:dyDescent="0.3">
      <c r="A1522" t="s">
        <v>2876</v>
      </c>
      <c r="B1522" t="s">
        <v>16</v>
      </c>
      <c r="C1522">
        <v>7.2</v>
      </c>
    </row>
    <row r="1523" spans="1:3" x14ac:dyDescent="0.3">
      <c r="A1523" t="s">
        <v>2877</v>
      </c>
      <c r="B1523" t="s">
        <v>16</v>
      </c>
      <c r="C1523">
        <v>6.7</v>
      </c>
    </row>
    <row r="1524" spans="1:3" x14ac:dyDescent="0.3">
      <c r="A1524" t="s">
        <v>2878</v>
      </c>
      <c r="B1524" t="s">
        <v>16</v>
      </c>
      <c r="C1524">
        <v>6.8</v>
      </c>
    </row>
    <row r="1525" spans="1:3" x14ac:dyDescent="0.3">
      <c r="A1525" t="s">
        <v>2879</v>
      </c>
      <c r="B1525" t="s">
        <v>16</v>
      </c>
      <c r="C1525">
        <v>6.3</v>
      </c>
    </row>
    <row r="1526" spans="1:3" x14ac:dyDescent="0.3">
      <c r="A1526" t="s">
        <v>2880</v>
      </c>
      <c r="B1526" t="s">
        <v>16</v>
      </c>
      <c r="C1526">
        <v>6.2</v>
      </c>
    </row>
    <row r="1527" spans="1:3" x14ac:dyDescent="0.3">
      <c r="A1527" t="s">
        <v>2881</v>
      </c>
      <c r="B1527" t="s">
        <v>16</v>
      </c>
      <c r="C1527">
        <v>6.2</v>
      </c>
    </row>
    <row r="1528" spans="1:3" x14ac:dyDescent="0.3">
      <c r="A1528" t="s">
        <v>2882</v>
      </c>
      <c r="B1528" t="s">
        <v>16</v>
      </c>
      <c r="C1528">
        <v>8.6</v>
      </c>
    </row>
    <row r="1529" spans="1:3" x14ac:dyDescent="0.3">
      <c r="A1529" t="s">
        <v>2883</v>
      </c>
      <c r="B1529" t="s">
        <v>16</v>
      </c>
      <c r="C1529">
        <v>8</v>
      </c>
    </row>
    <row r="1530" spans="1:3" x14ac:dyDescent="0.3">
      <c r="A1530" t="s">
        <v>2886</v>
      </c>
      <c r="B1530" t="s">
        <v>16</v>
      </c>
      <c r="C1530">
        <v>7</v>
      </c>
    </row>
    <row r="1531" spans="1:3" x14ac:dyDescent="0.3">
      <c r="A1531" t="s">
        <v>2887</v>
      </c>
      <c r="B1531" t="s">
        <v>16</v>
      </c>
      <c r="C1531">
        <v>8</v>
      </c>
    </row>
    <row r="1532" spans="1:3" x14ac:dyDescent="0.3">
      <c r="A1532" t="s">
        <v>2888</v>
      </c>
      <c r="B1532" t="s">
        <v>16</v>
      </c>
      <c r="C1532">
        <v>8.1</v>
      </c>
    </row>
    <row r="1533" spans="1:3" x14ac:dyDescent="0.3">
      <c r="A1533" t="s">
        <v>2889</v>
      </c>
      <c r="B1533" t="s">
        <v>16</v>
      </c>
      <c r="C1533">
        <v>6.7</v>
      </c>
    </row>
    <row r="1534" spans="1:3" x14ac:dyDescent="0.3">
      <c r="A1534" t="s">
        <v>2890</v>
      </c>
      <c r="B1534" t="s">
        <v>16</v>
      </c>
      <c r="C1534">
        <v>7.9</v>
      </c>
    </row>
    <row r="1535" spans="1:3" x14ac:dyDescent="0.3">
      <c r="A1535" t="s">
        <v>2891</v>
      </c>
      <c r="B1535" t="s">
        <v>16</v>
      </c>
      <c r="C1535">
        <v>6.1</v>
      </c>
    </row>
    <row r="1536" spans="1:3" x14ac:dyDescent="0.3">
      <c r="A1536" t="s">
        <v>2893</v>
      </c>
      <c r="B1536" t="s">
        <v>16</v>
      </c>
      <c r="C1536">
        <v>4.2</v>
      </c>
    </row>
    <row r="1537" spans="1:3" x14ac:dyDescent="0.3">
      <c r="A1537" t="s">
        <v>2895</v>
      </c>
      <c r="B1537" t="s">
        <v>16</v>
      </c>
      <c r="C1537">
        <v>6.1</v>
      </c>
    </row>
    <row r="1538" spans="1:3" x14ac:dyDescent="0.3">
      <c r="A1538" t="s">
        <v>2896</v>
      </c>
      <c r="B1538" t="s">
        <v>16</v>
      </c>
      <c r="C1538">
        <v>6.6</v>
      </c>
    </row>
    <row r="1539" spans="1:3" x14ac:dyDescent="0.3">
      <c r="A1539" t="s">
        <v>2897</v>
      </c>
      <c r="B1539" t="s">
        <v>16</v>
      </c>
      <c r="C1539">
        <v>7.5</v>
      </c>
    </row>
    <row r="1540" spans="1:3" x14ac:dyDescent="0.3">
      <c r="A1540" t="s">
        <v>2899</v>
      </c>
      <c r="B1540" t="s">
        <v>16</v>
      </c>
      <c r="C1540">
        <v>7.4</v>
      </c>
    </row>
    <row r="1541" spans="1:3" x14ac:dyDescent="0.3">
      <c r="A1541" t="s">
        <v>2901</v>
      </c>
      <c r="B1541" t="s">
        <v>16</v>
      </c>
      <c r="C1541">
        <v>7.2</v>
      </c>
    </row>
    <row r="1542" spans="1:3" x14ac:dyDescent="0.3">
      <c r="A1542" t="s">
        <v>2904</v>
      </c>
      <c r="B1542" t="s">
        <v>16</v>
      </c>
      <c r="C1542">
        <v>6.9</v>
      </c>
    </row>
    <row r="1543" spans="1:3" x14ac:dyDescent="0.3">
      <c r="A1543" t="s">
        <v>2906</v>
      </c>
      <c r="B1543" t="s">
        <v>16</v>
      </c>
      <c r="C1543">
        <v>7.4</v>
      </c>
    </row>
    <row r="1544" spans="1:3" x14ac:dyDescent="0.3">
      <c r="A1544" t="s">
        <v>2907</v>
      </c>
      <c r="B1544" t="s">
        <v>16</v>
      </c>
      <c r="C1544">
        <v>5.4</v>
      </c>
    </row>
    <row r="1545" spans="1:3" x14ac:dyDescent="0.3">
      <c r="A1545" t="s">
        <v>2909</v>
      </c>
      <c r="B1545" t="s">
        <v>16</v>
      </c>
      <c r="C1545">
        <v>6.8</v>
      </c>
    </row>
    <row r="1546" spans="1:3" x14ac:dyDescent="0.3">
      <c r="A1546" t="s">
        <v>2910</v>
      </c>
      <c r="B1546" t="s">
        <v>16</v>
      </c>
      <c r="C1546">
        <v>6.3</v>
      </c>
    </row>
    <row r="1547" spans="1:3" x14ac:dyDescent="0.3">
      <c r="A1547" t="s">
        <v>2911</v>
      </c>
      <c r="B1547" t="s">
        <v>16</v>
      </c>
      <c r="C1547">
        <v>7.2</v>
      </c>
    </row>
    <row r="1548" spans="1:3" x14ac:dyDescent="0.3">
      <c r="A1548" t="s">
        <v>2913</v>
      </c>
      <c r="B1548" t="s">
        <v>16</v>
      </c>
      <c r="C1548">
        <v>6.9</v>
      </c>
    </row>
    <row r="1549" spans="1:3" x14ac:dyDescent="0.3">
      <c r="A1549" t="s">
        <v>2915</v>
      </c>
      <c r="B1549" t="s">
        <v>16</v>
      </c>
      <c r="C1549">
        <v>6</v>
      </c>
    </row>
    <row r="1550" spans="1:3" x14ac:dyDescent="0.3">
      <c r="A1550" t="s">
        <v>2917</v>
      </c>
      <c r="B1550" t="s">
        <v>16</v>
      </c>
      <c r="C1550">
        <v>5.9</v>
      </c>
    </row>
    <row r="1551" spans="1:3" x14ac:dyDescent="0.3">
      <c r="A1551" t="s">
        <v>2918</v>
      </c>
      <c r="B1551" t="s">
        <v>16</v>
      </c>
      <c r="C1551">
        <v>5.4</v>
      </c>
    </row>
    <row r="1552" spans="1:3" x14ac:dyDescent="0.3">
      <c r="A1552" t="s">
        <v>2919</v>
      </c>
      <c r="B1552" t="s">
        <v>16</v>
      </c>
      <c r="C1552">
        <v>5.9</v>
      </c>
    </row>
    <row r="1553" spans="1:3" x14ac:dyDescent="0.3">
      <c r="A1553" t="s">
        <v>2920</v>
      </c>
      <c r="B1553" t="s">
        <v>16</v>
      </c>
      <c r="C1553">
        <v>6.1</v>
      </c>
    </row>
    <row r="1554" spans="1:3" x14ac:dyDescent="0.3">
      <c r="A1554" t="s">
        <v>2921</v>
      </c>
      <c r="B1554" t="s">
        <v>16</v>
      </c>
      <c r="C1554">
        <v>7.7</v>
      </c>
    </row>
    <row r="1555" spans="1:3" x14ac:dyDescent="0.3">
      <c r="A1555" t="s">
        <v>2923</v>
      </c>
      <c r="B1555" t="s">
        <v>16</v>
      </c>
      <c r="C1555">
        <v>5.8</v>
      </c>
    </row>
    <row r="1556" spans="1:3" x14ac:dyDescent="0.3">
      <c r="A1556" t="s">
        <v>2925</v>
      </c>
      <c r="B1556" t="s">
        <v>16</v>
      </c>
      <c r="C1556">
        <v>7.6</v>
      </c>
    </row>
    <row r="1557" spans="1:3" x14ac:dyDescent="0.3">
      <c r="A1557" t="s">
        <v>2926</v>
      </c>
      <c r="B1557" t="s">
        <v>16</v>
      </c>
      <c r="C1557">
        <v>6.1</v>
      </c>
    </row>
    <row r="1558" spans="1:3" x14ac:dyDescent="0.3">
      <c r="A1558" t="s">
        <v>2928</v>
      </c>
      <c r="B1558" t="s">
        <v>16</v>
      </c>
      <c r="C1558">
        <v>5.4</v>
      </c>
    </row>
    <row r="1559" spans="1:3" x14ac:dyDescent="0.3">
      <c r="A1559" t="s">
        <v>2930</v>
      </c>
      <c r="B1559" t="s">
        <v>16</v>
      </c>
      <c r="C1559">
        <v>5.0999999999999996</v>
      </c>
    </row>
    <row r="1560" spans="1:3" x14ac:dyDescent="0.3">
      <c r="A1560" t="s">
        <v>2931</v>
      </c>
      <c r="B1560" t="s">
        <v>16</v>
      </c>
      <c r="C1560">
        <v>6.4</v>
      </c>
    </row>
    <row r="1561" spans="1:3" x14ac:dyDescent="0.3">
      <c r="A1561" t="s">
        <v>2932</v>
      </c>
      <c r="B1561" t="s">
        <v>16</v>
      </c>
      <c r="C1561">
        <v>6.3</v>
      </c>
    </row>
    <row r="1562" spans="1:3" x14ac:dyDescent="0.3">
      <c r="A1562" t="s">
        <v>2935</v>
      </c>
      <c r="B1562" t="s">
        <v>16</v>
      </c>
      <c r="C1562">
        <v>7.5</v>
      </c>
    </row>
    <row r="1563" spans="1:3" x14ac:dyDescent="0.3">
      <c r="A1563" t="s">
        <v>2936</v>
      </c>
      <c r="B1563" t="s">
        <v>16</v>
      </c>
      <c r="C1563">
        <v>7.1</v>
      </c>
    </row>
    <row r="1564" spans="1:3" x14ac:dyDescent="0.3">
      <c r="A1564" t="s">
        <v>2939</v>
      </c>
      <c r="B1564" t="s">
        <v>16</v>
      </c>
      <c r="C1564">
        <v>7.8</v>
      </c>
    </row>
    <row r="1565" spans="1:3" x14ac:dyDescent="0.3">
      <c r="A1565" t="s">
        <v>2940</v>
      </c>
      <c r="B1565" t="s">
        <v>16</v>
      </c>
      <c r="C1565">
        <v>6.5</v>
      </c>
    </row>
    <row r="1566" spans="1:3" x14ac:dyDescent="0.3">
      <c r="A1566" t="s">
        <v>2941</v>
      </c>
      <c r="B1566" t="s">
        <v>16</v>
      </c>
      <c r="C1566">
        <v>6.6</v>
      </c>
    </row>
    <row r="1567" spans="1:3" x14ac:dyDescent="0.3">
      <c r="A1567" t="s">
        <v>2944</v>
      </c>
      <c r="B1567" t="s">
        <v>16</v>
      </c>
      <c r="C1567">
        <v>7.4</v>
      </c>
    </row>
    <row r="1568" spans="1:3" x14ac:dyDescent="0.3">
      <c r="A1568" t="s">
        <v>2947</v>
      </c>
      <c r="B1568" t="s">
        <v>16</v>
      </c>
      <c r="C1568">
        <v>7.6</v>
      </c>
    </row>
    <row r="1569" spans="1:3" x14ac:dyDescent="0.3">
      <c r="A1569" t="s">
        <v>2948</v>
      </c>
      <c r="B1569" t="s">
        <v>16</v>
      </c>
      <c r="C1569">
        <v>7.5</v>
      </c>
    </row>
    <row r="1570" spans="1:3" x14ac:dyDescent="0.3">
      <c r="A1570" t="s">
        <v>2949</v>
      </c>
      <c r="B1570" t="s">
        <v>16</v>
      </c>
      <c r="C1570">
        <v>6.6</v>
      </c>
    </row>
    <row r="1571" spans="1:3" x14ac:dyDescent="0.3">
      <c r="A1571" t="s">
        <v>2951</v>
      </c>
      <c r="B1571" t="s">
        <v>16</v>
      </c>
      <c r="C1571">
        <v>7.2</v>
      </c>
    </row>
    <row r="1572" spans="1:3" x14ac:dyDescent="0.3">
      <c r="A1572" t="s">
        <v>2953</v>
      </c>
      <c r="B1572" t="s">
        <v>16</v>
      </c>
      <c r="C1572">
        <v>7.6</v>
      </c>
    </row>
    <row r="1573" spans="1:3" x14ac:dyDescent="0.3">
      <c r="A1573" t="s">
        <v>2954</v>
      </c>
      <c r="B1573" t="s">
        <v>16</v>
      </c>
      <c r="C1573">
        <v>6.2</v>
      </c>
    </row>
    <row r="1574" spans="1:3" x14ac:dyDescent="0.3">
      <c r="A1574" t="s">
        <v>2955</v>
      </c>
      <c r="B1574" t="s">
        <v>16</v>
      </c>
      <c r="C1574">
        <v>5.6</v>
      </c>
    </row>
    <row r="1575" spans="1:3" x14ac:dyDescent="0.3">
      <c r="A1575" t="s">
        <v>2956</v>
      </c>
      <c r="B1575" t="s">
        <v>16</v>
      </c>
      <c r="C1575">
        <v>7.6</v>
      </c>
    </row>
    <row r="1576" spans="1:3" x14ac:dyDescent="0.3">
      <c r="A1576" t="s">
        <v>2957</v>
      </c>
      <c r="B1576" t="s">
        <v>16</v>
      </c>
      <c r="C1576">
        <v>6.6</v>
      </c>
    </row>
    <row r="1577" spans="1:3" x14ac:dyDescent="0.3">
      <c r="A1577" t="s">
        <v>2959</v>
      </c>
      <c r="B1577" t="s">
        <v>16</v>
      </c>
      <c r="C1577">
        <v>7</v>
      </c>
    </row>
    <row r="1578" spans="1:3" x14ac:dyDescent="0.3">
      <c r="A1578" t="s">
        <v>2961</v>
      </c>
      <c r="B1578" t="s">
        <v>16</v>
      </c>
      <c r="C1578">
        <v>2.7</v>
      </c>
    </row>
    <row r="1579" spans="1:3" x14ac:dyDescent="0.3">
      <c r="A1579" t="s">
        <v>2962</v>
      </c>
      <c r="B1579" t="s">
        <v>16</v>
      </c>
      <c r="C1579">
        <v>7.6</v>
      </c>
    </row>
    <row r="1580" spans="1:3" x14ac:dyDescent="0.3">
      <c r="A1580" t="s">
        <v>2963</v>
      </c>
      <c r="B1580" t="s">
        <v>16</v>
      </c>
      <c r="C1580">
        <v>6.6</v>
      </c>
    </row>
    <row r="1581" spans="1:3" x14ac:dyDescent="0.3">
      <c r="A1581" t="s">
        <v>2965</v>
      </c>
      <c r="B1581" t="s">
        <v>16</v>
      </c>
      <c r="C1581">
        <v>6.9</v>
      </c>
    </row>
    <row r="1582" spans="1:3" x14ac:dyDescent="0.3">
      <c r="A1582" t="s">
        <v>2966</v>
      </c>
      <c r="B1582" t="s">
        <v>16</v>
      </c>
      <c r="C1582">
        <v>6.8</v>
      </c>
    </row>
    <row r="1583" spans="1:3" x14ac:dyDescent="0.3">
      <c r="A1583" t="s">
        <v>2969</v>
      </c>
      <c r="B1583" t="s">
        <v>16</v>
      </c>
      <c r="C1583">
        <v>3.7</v>
      </c>
    </row>
    <row r="1584" spans="1:3" x14ac:dyDescent="0.3">
      <c r="A1584" t="s">
        <v>2970</v>
      </c>
      <c r="B1584" t="s">
        <v>16</v>
      </c>
      <c r="C1584">
        <v>6.1</v>
      </c>
    </row>
    <row r="1585" spans="1:3" x14ac:dyDescent="0.3">
      <c r="A1585" t="s">
        <v>2972</v>
      </c>
      <c r="B1585" t="s">
        <v>16</v>
      </c>
      <c r="C1585">
        <v>5.9</v>
      </c>
    </row>
    <row r="1586" spans="1:3" x14ac:dyDescent="0.3">
      <c r="A1586" t="s">
        <v>2974</v>
      </c>
      <c r="B1586" t="s">
        <v>16</v>
      </c>
      <c r="C1586">
        <v>6.7</v>
      </c>
    </row>
    <row r="1587" spans="1:3" x14ac:dyDescent="0.3">
      <c r="A1587" t="s">
        <v>2978</v>
      </c>
      <c r="B1587" t="s">
        <v>16</v>
      </c>
      <c r="C1587">
        <v>6.9</v>
      </c>
    </row>
    <row r="1588" spans="1:3" x14ac:dyDescent="0.3">
      <c r="A1588" t="s">
        <v>2979</v>
      </c>
      <c r="B1588" t="s">
        <v>16</v>
      </c>
      <c r="C1588">
        <v>5.5</v>
      </c>
    </row>
    <row r="1589" spans="1:3" x14ac:dyDescent="0.3">
      <c r="A1589" t="s">
        <v>2982</v>
      </c>
      <c r="B1589" t="s">
        <v>16</v>
      </c>
      <c r="C1589">
        <v>7.1</v>
      </c>
    </row>
    <row r="1590" spans="1:3" x14ac:dyDescent="0.3">
      <c r="A1590" t="s">
        <v>2983</v>
      </c>
      <c r="B1590" t="s">
        <v>16</v>
      </c>
      <c r="C1590">
        <v>7.1</v>
      </c>
    </row>
    <row r="1591" spans="1:3" x14ac:dyDescent="0.3">
      <c r="A1591" t="s">
        <v>2987</v>
      </c>
      <c r="B1591" t="s">
        <v>16</v>
      </c>
      <c r="C1591">
        <v>7.3</v>
      </c>
    </row>
    <row r="1592" spans="1:3" x14ac:dyDescent="0.3">
      <c r="A1592" t="s">
        <v>2989</v>
      </c>
      <c r="B1592" t="s">
        <v>16</v>
      </c>
      <c r="C1592">
        <v>3.4</v>
      </c>
    </row>
    <row r="1593" spans="1:3" x14ac:dyDescent="0.3">
      <c r="A1593" t="s">
        <v>2990</v>
      </c>
      <c r="B1593" t="s">
        <v>16</v>
      </c>
      <c r="C1593">
        <v>6.8</v>
      </c>
    </row>
    <row r="1594" spans="1:3" x14ac:dyDescent="0.3">
      <c r="A1594" t="s">
        <v>2991</v>
      </c>
      <c r="B1594" t="s">
        <v>16</v>
      </c>
      <c r="C1594">
        <v>6.9</v>
      </c>
    </row>
    <row r="1595" spans="1:3" x14ac:dyDescent="0.3">
      <c r="A1595" t="s">
        <v>2992</v>
      </c>
      <c r="B1595" t="s">
        <v>16</v>
      </c>
      <c r="C1595">
        <v>7</v>
      </c>
    </row>
    <row r="1596" spans="1:3" x14ac:dyDescent="0.3">
      <c r="A1596" t="s">
        <v>2994</v>
      </c>
      <c r="B1596" t="s">
        <v>16</v>
      </c>
      <c r="C1596">
        <v>5.5</v>
      </c>
    </row>
    <row r="1597" spans="1:3" x14ac:dyDescent="0.3">
      <c r="A1597" t="s">
        <v>2995</v>
      </c>
      <c r="B1597" t="s">
        <v>16</v>
      </c>
      <c r="C1597">
        <v>5.0999999999999996</v>
      </c>
    </row>
    <row r="1598" spans="1:3" x14ac:dyDescent="0.3">
      <c r="A1598" t="s">
        <v>2996</v>
      </c>
      <c r="B1598" t="s">
        <v>16</v>
      </c>
      <c r="C1598">
        <v>6.2</v>
      </c>
    </row>
    <row r="1599" spans="1:3" x14ac:dyDescent="0.3">
      <c r="A1599" t="s">
        <v>2998</v>
      </c>
      <c r="B1599" t="s">
        <v>16</v>
      </c>
      <c r="C1599">
        <v>5.9</v>
      </c>
    </row>
    <row r="1600" spans="1:3" x14ac:dyDescent="0.3">
      <c r="A1600" t="s">
        <v>3000</v>
      </c>
      <c r="B1600" t="s">
        <v>16</v>
      </c>
      <c r="C1600">
        <v>5.2</v>
      </c>
    </row>
    <row r="1601" spans="1:3" x14ac:dyDescent="0.3">
      <c r="A1601" t="s">
        <v>3001</v>
      </c>
      <c r="B1601" t="s">
        <v>16</v>
      </c>
      <c r="C1601">
        <v>6.2</v>
      </c>
    </row>
    <row r="1602" spans="1:3" x14ac:dyDescent="0.3">
      <c r="A1602" t="s">
        <v>3003</v>
      </c>
      <c r="B1602" t="s">
        <v>16</v>
      </c>
      <c r="C1602">
        <v>5.5</v>
      </c>
    </row>
    <row r="1603" spans="1:3" x14ac:dyDescent="0.3">
      <c r="A1603" t="s">
        <v>3005</v>
      </c>
      <c r="B1603" t="s">
        <v>16</v>
      </c>
      <c r="C1603">
        <v>7.4</v>
      </c>
    </row>
    <row r="1604" spans="1:3" x14ac:dyDescent="0.3">
      <c r="A1604" t="s">
        <v>3007</v>
      </c>
      <c r="B1604" t="s">
        <v>16</v>
      </c>
      <c r="C1604">
        <v>4.4000000000000004</v>
      </c>
    </row>
    <row r="1605" spans="1:3" x14ac:dyDescent="0.3">
      <c r="A1605" t="s">
        <v>3009</v>
      </c>
      <c r="B1605" t="s">
        <v>16</v>
      </c>
      <c r="C1605">
        <v>6.3</v>
      </c>
    </row>
    <row r="1606" spans="1:3" x14ac:dyDescent="0.3">
      <c r="A1606" t="s">
        <v>3010</v>
      </c>
      <c r="B1606" t="s">
        <v>16</v>
      </c>
      <c r="C1606">
        <v>6.1</v>
      </c>
    </row>
    <row r="1607" spans="1:3" x14ac:dyDescent="0.3">
      <c r="A1607" t="s">
        <v>3013</v>
      </c>
      <c r="B1607" t="s">
        <v>16</v>
      </c>
      <c r="C1607">
        <v>5.3</v>
      </c>
    </row>
    <row r="1608" spans="1:3" x14ac:dyDescent="0.3">
      <c r="A1608" t="s">
        <v>3016</v>
      </c>
      <c r="B1608" t="s">
        <v>16</v>
      </c>
      <c r="C1608">
        <v>5.4</v>
      </c>
    </row>
    <row r="1609" spans="1:3" x14ac:dyDescent="0.3">
      <c r="A1609" t="s">
        <v>3017</v>
      </c>
      <c r="B1609" t="s">
        <v>16</v>
      </c>
      <c r="C1609">
        <v>6.7</v>
      </c>
    </row>
    <row r="1610" spans="1:3" x14ac:dyDescent="0.3">
      <c r="A1610" t="s">
        <v>3018</v>
      </c>
      <c r="B1610" t="s">
        <v>16</v>
      </c>
      <c r="C1610">
        <v>5.9</v>
      </c>
    </row>
    <row r="1611" spans="1:3" x14ac:dyDescent="0.3">
      <c r="A1611" t="s">
        <v>3020</v>
      </c>
      <c r="B1611" t="s">
        <v>16</v>
      </c>
      <c r="C1611">
        <v>7.3</v>
      </c>
    </row>
    <row r="1612" spans="1:3" x14ac:dyDescent="0.3">
      <c r="A1612" t="s">
        <v>3021</v>
      </c>
      <c r="B1612" t="s">
        <v>16</v>
      </c>
      <c r="C1612">
        <v>5.5</v>
      </c>
    </row>
    <row r="1613" spans="1:3" x14ac:dyDescent="0.3">
      <c r="A1613" t="s">
        <v>3024</v>
      </c>
      <c r="B1613" t="s">
        <v>16</v>
      </c>
      <c r="C1613">
        <v>5.8</v>
      </c>
    </row>
    <row r="1614" spans="1:3" x14ac:dyDescent="0.3">
      <c r="A1614" t="s">
        <v>3026</v>
      </c>
      <c r="B1614" t="s">
        <v>16</v>
      </c>
      <c r="C1614">
        <v>4.5999999999999996</v>
      </c>
    </row>
    <row r="1615" spans="1:3" x14ac:dyDescent="0.3">
      <c r="A1615" t="s">
        <v>3028</v>
      </c>
      <c r="B1615" t="s">
        <v>16</v>
      </c>
      <c r="C1615">
        <v>6.7</v>
      </c>
    </row>
    <row r="1616" spans="1:3" x14ac:dyDescent="0.3">
      <c r="A1616" t="s">
        <v>3031</v>
      </c>
      <c r="B1616" t="s">
        <v>16</v>
      </c>
      <c r="C1616">
        <v>5.0999999999999996</v>
      </c>
    </row>
    <row r="1617" spans="1:3" x14ac:dyDescent="0.3">
      <c r="A1617" t="s">
        <v>3032</v>
      </c>
      <c r="B1617" t="s">
        <v>16</v>
      </c>
      <c r="C1617">
        <v>5.6</v>
      </c>
    </row>
    <row r="1618" spans="1:3" x14ac:dyDescent="0.3">
      <c r="A1618" t="s">
        <v>3033</v>
      </c>
      <c r="B1618" t="s">
        <v>16</v>
      </c>
      <c r="C1618">
        <v>7</v>
      </c>
    </row>
    <row r="1619" spans="1:3" x14ac:dyDescent="0.3">
      <c r="A1619" t="s">
        <v>3034</v>
      </c>
      <c r="B1619" t="s">
        <v>16</v>
      </c>
      <c r="C1619">
        <v>6.4</v>
      </c>
    </row>
    <row r="1620" spans="1:3" x14ac:dyDescent="0.3">
      <c r="A1620" t="s">
        <v>3035</v>
      </c>
      <c r="B1620" t="s">
        <v>16</v>
      </c>
      <c r="C1620">
        <v>6.7</v>
      </c>
    </row>
    <row r="1621" spans="1:3" x14ac:dyDescent="0.3">
      <c r="A1621" t="s">
        <v>3037</v>
      </c>
      <c r="B1621" t="s">
        <v>16</v>
      </c>
      <c r="C1621">
        <v>4.0999999999999996</v>
      </c>
    </row>
    <row r="1622" spans="1:3" x14ac:dyDescent="0.3">
      <c r="A1622" t="s">
        <v>3038</v>
      </c>
      <c r="B1622" t="s">
        <v>16</v>
      </c>
      <c r="C1622">
        <v>5.5</v>
      </c>
    </row>
    <row r="1623" spans="1:3" x14ac:dyDescent="0.3">
      <c r="A1623" t="s">
        <v>3039</v>
      </c>
      <c r="B1623" t="s">
        <v>16</v>
      </c>
      <c r="C1623">
        <v>2.7</v>
      </c>
    </row>
    <row r="1624" spans="1:3" x14ac:dyDescent="0.3">
      <c r="A1624" t="s">
        <v>3041</v>
      </c>
      <c r="B1624" t="s">
        <v>16</v>
      </c>
      <c r="C1624">
        <v>6.4</v>
      </c>
    </row>
    <row r="1625" spans="1:3" x14ac:dyDescent="0.3">
      <c r="A1625" t="s">
        <v>3043</v>
      </c>
      <c r="B1625" t="s">
        <v>16</v>
      </c>
      <c r="C1625">
        <v>4.8</v>
      </c>
    </row>
    <row r="1626" spans="1:3" x14ac:dyDescent="0.3">
      <c r="A1626" t="s">
        <v>3045</v>
      </c>
      <c r="B1626" t="s">
        <v>16</v>
      </c>
      <c r="C1626">
        <v>6.1</v>
      </c>
    </row>
    <row r="1627" spans="1:3" x14ac:dyDescent="0.3">
      <c r="A1627" t="s">
        <v>3047</v>
      </c>
      <c r="B1627" t="s">
        <v>16</v>
      </c>
      <c r="C1627">
        <v>4.8</v>
      </c>
    </row>
    <row r="1628" spans="1:3" x14ac:dyDescent="0.3">
      <c r="A1628" t="s">
        <v>3048</v>
      </c>
      <c r="B1628" t="s">
        <v>16</v>
      </c>
      <c r="C1628">
        <v>7</v>
      </c>
    </row>
    <row r="1629" spans="1:3" x14ac:dyDescent="0.3">
      <c r="A1629" t="s">
        <v>3050</v>
      </c>
      <c r="B1629" t="s">
        <v>16</v>
      </c>
      <c r="C1629">
        <v>6.8</v>
      </c>
    </row>
    <row r="1630" spans="1:3" x14ac:dyDescent="0.3">
      <c r="A1630" t="s">
        <v>3058</v>
      </c>
      <c r="B1630" t="s">
        <v>16</v>
      </c>
      <c r="C1630">
        <v>5.6</v>
      </c>
    </row>
    <row r="1631" spans="1:3" x14ac:dyDescent="0.3">
      <c r="A1631" t="s">
        <v>3059</v>
      </c>
      <c r="B1631" t="s">
        <v>16</v>
      </c>
      <c r="C1631">
        <v>6.1</v>
      </c>
    </row>
    <row r="1632" spans="1:3" x14ac:dyDescent="0.3">
      <c r="A1632" t="s">
        <v>3060</v>
      </c>
      <c r="B1632" t="s">
        <v>16</v>
      </c>
      <c r="C1632">
        <v>7.9</v>
      </c>
    </row>
    <row r="1633" spans="1:3" x14ac:dyDescent="0.3">
      <c r="A1633" t="s">
        <v>3062</v>
      </c>
      <c r="B1633" t="s">
        <v>16</v>
      </c>
      <c r="C1633">
        <v>8.4</v>
      </c>
    </row>
    <row r="1634" spans="1:3" x14ac:dyDescent="0.3">
      <c r="A1634" t="s">
        <v>3064</v>
      </c>
      <c r="B1634" t="s">
        <v>16</v>
      </c>
      <c r="C1634">
        <v>6.5</v>
      </c>
    </row>
    <row r="1635" spans="1:3" x14ac:dyDescent="0.3">
      <c r="A1635" t="s">
        <v>3066</v>
      </c>
      <c r="B1635" t="s">
        <v>16</v>
      </c>
      <c r="C1635">
        <v>7.1</v>
      </c>
    </row>
    <row r="1636" spans="1:3" x14ac:dyDescent="0.3">
      <c r="A1636" t="s">
        <v>3067</v>
      </c>
      <c r="B1636" t="s">
        <v>16</v>
      </c>
      <c r="C1636">
        <v>6.6</v>
      </c>
    </row>
    <row r="1637" spans="1:3" x14ac:dyDescent="0.3">
      <c r="A1637" t="s">
        <v>3071</v>
      </c>
      <c r="B1637" t="s">
        <v>16</v>
      </c>
      <c r="C1637">
        <v>7</v>
      </c>
    </row>
    <row r="1638" spans="1:3" x14ac:dyDescent="0.3">
      <c r="A1638" t="s">
        <v>3073</v>
      </c>
      <c r="B1638" t="s">
        <v>719</v>
      </c>
      <c r="C1638">
        <v>5.6</v>
      </c>
    </row>
    <row r="1639" spans="1:3" x14ac:dyDescent="0.3">
      <c r="A1639" t="s">
        <v>3075</v>
      </c>
      <c r="B1639" t="s">
        <v>16</v>
      </c>
      <c r="C1639">
        <v>4.8</v>
      </c>
    </row>
    <row r="1640" spans="1:3" x14ac:dyDescent="0.3">
      <c r="A1640" t="s">
        <v>3078</v>
      </c>
      <c r="B1640" t="s">
        <v>16</v>
      </c>
      <c r="C1640">
        <v>7.5</v>
      </c>
    </row>
    <row r="1641" spans="1:3" x14ac:dyDescent="0.3">
      <c r="A1641" t="s">
        <v>3080</v>
      </c>
      <c r="B1641" t="s">
        <v>719</v>
      </c>
      <c r="C1641">
        <v>6</v>
      </c>
    </row>
    <row r="1642" spans="1:3" x14ac:dyDescent="0.3">
      <c r="A1642" t="s">
        <v>3083</v>
      </c>
      <c r="B1642" t="s">
        <v>16</v>
      </c>
      <c r="C1642">
        <v>5.6</v>
      </c>
    </row>
    <row r="1643" spans="1:3" x14ac:dyDescent="0.3">
      <c r="A1643" t="s">
        <v>3085</v>
      </c>
      <c r="B1643" t="s">
        <v>16</v>
      </c>
      <c r="C1643">
        <v>6.8</v>
      </c>
    </row>
    <row r="1644" spans="1:3" x14ac:dyDescent="0.3">
      <c r="A1644" t="s">
        <v>3089</v>
      </c>
      <c r="B1644" t="s">
        <v>16</v>
      </c>
      <c r="C1644">
        <v>7.1</v>
      </c>
    </row>
    <row r="1645" spans="1:3" x14ac:dyDescent="0.3">
      <c r="A1645" t="s">
        <v>3091</v>
      </c>
      <c r="B1645" t="s">
        <v>16</v>
      </c>
      <c r="C1645">
        <v>2</v>
      </c>
    </row>
    <row r="1646" spans="1:3" x14ac:dyDescent="0.3">
      <c r="A1646" t="s">
        <v>3099</v>
      </c>
      <c r="B1646" t="s">
        <v>16</v>
      </c>
      <c r="C1646">
        <v>6.7</v>
      </c>
    </row>
    <row r="1647" spans="1:3" x14ac:dyDescent="0.3">
      <c r="A1647" t="s">
        <v>3102</v>
      </c>
      <c r="B1647" t="s">
        <v>16</v>
      </c>
      <c r="C1647">
        <v>7.5</v>
      </c>
    </row>
    <row r="1648" spans="1:3" x14ac:dyDescent="0.3">
      <c r="A1648" t="s">
        <v>3104</v>
      </c>
      <c r="B1648" t="s">
        <v>16</v>
      </c>
      <c r="C1648">
        <v>6.5</v>
      </c>
    </row>
    <row r="1649" spans="1:3" x14ac:dyDescent="0.3">
      <c r="A1649" t="s">
        <v>3106</v>
      </c>
      <c r="B1649" t="s">
        <v>16</v>
      </c>
      <c r="C1649">
        <v>7.9</v>
      </c>
    </row>
    <row r="1650" spans="1:3" x14ac:dyDescent="0.3">
      <c r="A1650" t="s">
        <v>3110</v>
      </c>
      <c r="B1650" t="s">
        <v>16</v>
      </c>
      <c r="C1650">
        <v>6.4</v>
      </c>
    </row>
    <row r="1651" spans="1:3" x14ac:dyDescent="0.3">
      <c r="A1651" t="s">
        <v>3111</v>
      </c>
      <c r="B1651" t="s">
        <v>16</v>
      </c>
      <c r="C1651">
        <v>5.8</v>
      </c>
    </row>
    <row r="1652" spans="1:3" x14ac:dyDescent="0.3">
      <c r="A1652" t="s">
        <v>3112</v>
      </c>
      <c r="B1652" t="s">
        <v>16</v>
      </c>
      <c r="C1652">
        <v>7.7</v>
      </c>
    </row>
    <row r="1653" spans="1:3" x14ac:dyDescent="0.3">
      <c r="A1653" t="s">
        <v>3114</v>
      </c>
      <c r="B1653" t="s">
        <v>16</v>
      </c>
      <c r="C1653">
        <v>7.1</v>
      </c>
    </row>
    <row r="1654" spans="1:3" x14ac:dyDescent="0.3">
      <c r="A1654" t="s">
        <v>3115</v>
      </c>
      <c r="B1654" t="s">
        <v>16</v>
      </c>
      <c r="C1654">
        <v>5.3</v>
      </c>
    </row>
    <row r="1655" spans="1:3" x14ac:dyDescent="0.3">
      <c r="A1655" t="s">
        <v>3116</v>
      </c>
      <c r="B1655" t="s">
        <v>16</v>
      </c>
      <c r="C1655">
        <v>5.3</v>
      </c>
    </row>
    <row r="1656" spans="1:3" x14ac:dyDescent="0.3">
      <c r="A1656" t="s">
        <v>3118</v>
      </c>
      <c r="B1656" t="s">
        <v>16</v>
      </c>
      <c r="C1656">
        <v>7.5</v>
      </c>
    </row>
    <row r="1657" spans="1:3" x14ac:dyDescent="0.3">
      <c r="A1657" t="s">
        <v>3119</v>
      </c>
      <c r="B1657" t="s">
        <v>16</v>
      </c>
      <c r="C1657">
        <v>6.9</v>
      </c>
    </row>
    <row r="1658" spans="1:3" x14ac:dyDescent="0.3">
      <c r="A1658" t="s">
        <v>3121</v>
      </c>
      <c r="B1658" t="s">
        <v>16</v>
      </c>
      <c r="C1658">
        <v>4.9000000000000004</v>
      </c>
    </row>
    <row r="1659" spans="1:3" x14ac:dyDescent="0.3">
      <c r="A1659" t="s">
        <v>3124</v>
      </c>
      <c r="B1659" t="s">
        <v>16</v>
      </c>
      <c r="C1659">
        <v>7.1</v>
      </c>
    </row>
    <row r="1660" spans="1:3" x14ac:dyDescent="0.3">
      <c r="A1660" t="s">
        <v>3125</v>
      </c>
      <c r="B1660" t="s">
        <v>16</v>
      </c>
      <c r="C1660">
        <v>8</v>
      </c>
    </row>
    <row r="1661" spans="1:3" x14ac:dyDescent="0.3">
      <c r="A1661" t="s">
        <v>3127</v>
      </c>
      <c r="B1661" t="s">
        <v>16</v>
      </c>
      <c r="C1661">
        <v>7.9</v>
      </c>
    </row>
    <row r="1662" spans="1:3" x14ac:dyDescent="0.3">
      <c r="A1662" t="s">
        <v>3128</v>
      </c>
      <c r="B1662" t="s">
        <v>16</v>
      </c>
      <c r="C1662">
        <v>7.6</v>
      </c>
    </row>
    <row r="1663" spans="1:3" x14ac:dyDescent="0.3">
      <c r="A1663" t="s">
        <v>3131</v>
      </c>
      <c r="B1663" t="s">
        <v>16</v>
      </c>
      <c r="C1663">
        <v>5.9</v>
      </c>
    </row>
    <row r="1664" spans="1:3" x14ac:dyDescent="0.3">
      <c r="A1664" t="s">
        <v>3132</v>
      </c>
      <c r="B1664" t="s">
        <v>16</v>
      </c>
      <c r="C1664">
        <v>6.3</v>
      </c>
    </row>
    <row r="1665" spans="1:3" x14ac:dyDescent="0.3">
      <c r="A1665" t="s">
        <v>3134</v>
      </c>
      <c r="B1665" t="s">
        <v>16</v>
      </c>
      <c r="C1665">
        <v>7.1</v>
      </c>
    </row>
    <row r="1666" spans="1:3" x14ac:dyDescent="0.3">
      <c r="A1666" t="s">
        <v>3135</v>
      </c>
      <c r="B1666" t="s">
        <v>16</v>
      </c>
      <c r="C1666">
        <v>6.4</v>
      </c>
    </row>
    <row r="1667" spans="1:3" x14ac:dyDescent="0.3">
      <c r="A1667" t="s">
        <v>3136</v>
      </c>
      <c r="B1667" t="s">
        <v>16</v>
      </c>
      <c r="C1667">
        <v>8.1999999999999993</v>
      </c>
    </row>
    <row r="1668" spans="1:3" x14ac:dyDescent="0.3">
      <c r="A1668" t="s">
        <v>3137</v>
      </c>
      <c r="B1668" t="s">
        <v>16</v>
      </c>
      <c r="C1668">
        <v>6.9</v>
      </c>
    </row>
    <row r="1669" spans="1:3" x14ac:dyDescent="0.3">
      <c r="A1669" t="s">
        <v>3138</v>
      </c>
      <c r="B1669" t="s">
        <v>16</v>
      </c>
      <c r="C1669">
        <v>7.8</v>
      </c>
    </row>
    <row r="1670" spans="1:3" x14ac:dyDescent="0.3">
      <c r="A1670" t="s">
        <v>3139</v>
      </c>
      <c r="B1670" t="s">
        <v>16</v>
      </c>
      <c r="C1670">
        <v>6.7</v>
      </c>
    </row>
    <row r="1671" spans="1:3" x14ac:dyDescent="0.3">
      <c r="A1671" t="s">
        <v>3140</v>
      </c>
      <c r="B1671" t="s">
        <v>16</v>
      </c>
      <c r="C1671">
        <v>7.5</v>
      </c>
    </row>
    <row r="1672" spans="1:3" x14ac:dyDescent="0.3">
      <c r="A1672" t="s">
        <v>3141</v>
      </c>
      <c r="B1672" t="s">
        <v>16</v>
      </c>
      <c r="C1672">
        <v>7.4</v>
      </c>
    </row>
    <row r="1673" spans="1:3" x14ac:dyDescent="0.3">
      <c r="A1673" t="s">
        <v>3142</v>
      </c>
      <c r="B1673" t="s">
        <v>16</v>
      </c>
      <c r="C1673">
        <v>5.2</v>
      </c>
    </row>
    <row r="1674" spans="1:3" x14ac:dyDescent="0.3">
      <c r="A1674" t="s">
        <v>3145</v>
      </c>
      <c r="B1674" t="s">
        <v>248</v>
      </c>
      <c r="C1674">
        <v>6.5</v>
      </c>
    </row>
    <row r="1675" spans="1:3" x14ac:dyDescent="0.3">
      <c r="A1675" t="s">
        <v>3146</v>
      </c>
      <c r="B1675" t="s">
        <v>16</v>
      </c>
      <c r="C1675">
        <v>7.6</v>
      </c>
    </row>
    <row r="1676" spans="1:3" x14ac:dyDescent="0.3">
      <c r="A1676" t="s">
        <v>3147</v>
      </c>
      <c r="B1676" t="s">
        <v>16</v>
      </c>
      <c r="C1676">
        <v>7.3</v>
      </c>
    </row>
    <row r="1677" spans="1:3" x14ac:dyDescent="0.3">
      <c r="A1677" t="s">
        <v>3148</v>
      </c>
      <c r="B1677" t="s">
        <v>16</v>
      </c>
      <c r="C1677">
        <v>6.6</v>
      </c>
    </row>
    <row r="1678" spans="1:3" x14ac:dyDescent="0.3">
      <c r="A1678" t="s">
        <v>3149</v>
      </c>
      <c r="B1678" t="s">
        <v>16</v>
      </c>
      <c r="C1678">
        <v>6.8</v>
      </c>
    </row>
    <row r="1679" spans="1:3" x14ac:dyDescent="0.3">
      <c r="A1679" t="s">
        <v>3150</v>
      </c>
      <c r="B1679" t="s">
        <v>16</v>
      </c>
      <c r="C1679">
        <v>6.9</v>
      </c>
    </row>
    <row r="1680" spans="1:3" x14ac:dyDescent="0.3">
      <c r="A1680" t="s">
        <v>3151</v>
      </c>
      <c r="B1680" t="s">
        <v>16</v>
      </c>
      <c r="C1680">
        <v>5.8</v>
      </c>
    </row>
    <row r="1681" spans="1:3" x14ac:dyDescent="0.3">
      <c r="A1681" t="s">
        <v>3152</v>
      </c>
      <c r="B1681" t="s">
        <v>16</v>
      </c>
      <c r="C1681">
        <v>6.6</v>
      </c>
    </row>
    <row r="1682" spans="1:3" x14ac:dyDescent="0.3">
      <c r="A1682" t="s">
        <v>3154</v>
      </c>
      <c r="B1682" t="s">
        <v>16</v>
      </c>
      <c r="C1682">
        <v>6.7</v>
      </c>
    </row>
    <row r="1683" spans="1:3" x14ac:dyDescent="0.3">
      <c r="A1683" t="s">
        <v>3155</v>
      </c>
      <c r="B1683" t="s">
        <v>16</v>
      </c>
      <c r="C1683">
        <v>6.7</v>
      </c>
    </row>
    <row r="1684" spans="1:3" x14ac:dyDescent="0.3">
      <c r="A1684" t="s">
        <v>3156</v>
      </c>
      <c r="B1684" t="s">
        <v>16</v>
      </c>
      <c r="C1684">
        <v>6.3</v>
      </c>
    </row>
    <row r="1685" spans="1:3" x14ac:dyDescent="0.3">
      <c r="A1685" t="s">
        <v>3157</v>
      </c>
      <c r="B1685" t="s">
        <v>16</v>
      </c>
      <c r="C1685">
        <v>7.7</v>
      </c>
    </row>
    <row r="1686" spans="1:3" x14ac:dyDescent="0.3">
      <c r="A1686" t="s">
        <v>3158</v>
      </c>
      <c r="B1686" t="s">
        <v>16</v>
      </c>
      <c r="C1686">
        <v>6.1</v>
      </c>
    </row>
    <row r="1687" spans="1:3" x14ac:dyDescent="0.3">
      <c r="A1687" t="s">
        <v>3160</v>
      </c>
      <c r="B1687" t="s">
        <v>16</v>
      </c>
      <c r="C1687">
        <v>4.9000000000000004</v>
      </c>
    </row>
    <row r="1688" spans="1:3" x14ac:dyDescent="0.3">
      <c r="A1688" t="s">
        <v>3162</v>
      </c>
      <c r="B1688" t="s">
        <v>16</v>
      </c>
      <c r="C1688">
        <v>6.2</v>
      </c>
    </row>
    <row r="1689" spans="1:3" x14ac:dyDescent="0.3">
      <c r="A1689" t="s">
        <v>3163</v>
      </c>
      <c r="B1689" t="s">
        <v>16</v>
      </c>
      <c r="C1689">
        <v>7.8</v>
      </c>
    </row>
    <row r="1690" spans="1:3" x14ac:dyDescent="0.3">
      <c r="A1690" t="s">
        <v>3164</v>
      </c>
      <c r="B1690" t="s">
        <v>16</v>
      </c>
      <c r="C1690">
        <v>8.1999999999999993</v>
      </c>
    </row>
    <row r="1691" spans="1:3" x14ac:dyDescent="0.3">
      <c r="A1691" t="s">
        <v>3166</v>
      </c>
      <c r="B1691" t="s">
        <v>16</v>
      </c>
      <c r="C1691">
        <v>6.9</v>
      </c>
    </row>
    <row r="1692" spans="1:3" x14ac:dyDescent="0.3">
      <c r="A1692" t="s">
        <v>3167</v>
      </c>
      <c r="B1692" t="s">
        <v>16</v>
      </c>
      <c r="C1692">
        <v>6.2</v>
      </c>
    </row>
    <row r="1693" spans="1:3" x14ac:dyDescent="0.3">
      <c r="A1693" t="s">
        <v>3169</v>
      </c>
      <c r="B1693" t="s">
        <v>16</v>
      </c>
      <c r="C1693">
        <v>6.9</v>
      </c>
    </row>
    <row r="1694" spans="1:3" x14ac:dyDescent="0.3">
      <c r="A1694" t="s">
        <v>3171</v>
      </c>
      <c r="B1694" t="s">
        <v>16</v>
      </c>
      <c r="C1694">
        <v>4.8</v>
      </c>
    </row>
    <row r="1695" spans="1:3" x14ac:dyDescent="0.3">
      <c r="A1695" t="s">
        <v>3172</v>
      </c>
      <c r="B1695" t="s">
        <v>16</v>
      </c>
      <c r="C1695">
        <v>8</v>
      </c>
    </row>
    <row r="1696" spans="1:3" x14ac:dyDescent="0.3">
      <c r="A1696" t="s">
        <v>3173</v>
      </c>
      <c r="B1696" t="s">
        <v>16</v>
      </c>
      <c r="C1696">
        <v>5.3</v>
      </c>
    </row>
    <row r="1697" spans="1:3" x14ac:dyDescent="0.3">
      <c r="A1697" t="s">
        <v>3174</v>
      </c>
      <c r="B1697" t="s">
        <v>16</v>
      </c>
      <c r="C1697">
        <v>6.7</v>
      </c>
    </row>
    <row r="1698" spans="1:3" x14ac:dyDescent="0.3">
      <c r="A1698" t="s">
        <v>3176</v>
      </c>
      <c r="B1698" t="s">
        <v>16</v>
      </c>
      <c r="C1698">
        <v>5.4</v>
      </c>
    </row>
    <row r="1699" spans="1:3" x14ac:dyDescent="0.3">
      <c r="A1699" t="s">
        <v>3177</v>
      </c>
      <c r="B1699" t="s">
        <v>16</v>
      </c>
      <c r="C1699">
        <v>5.4</v>
      </c>
    </row>
    <row r="1700" spans="1:3" x14ac:dyDescent="0.3">
      <c r="A1700" t="s">
        <v>3178</v>
      </c>
      <c r="B1700" t="s">
        <v>16</v>
      </c>
      <c r="C1700">
        <v>4.9000000000000004</v>
      </c>
    </row>
    <row r="1701" spans="1:3" x14ac:dyDescent="0.3">
      <c r="A1701" t="s">
        <v>3179</v>
      </c>
      <c r="B1701" t="s">
        <v>16</v>
      </c>
      <c r="C1701">
        <v>6.1</v>
      </c>
    </row>
    <row r="1702" spans="1:3" x14ac:dyDescent="0.3">
      <c r="A1702" t="s">
        <v>3181</v>
      </c>
      <c r="B1702" t="s">
        <v>16</v>
      </c>
      <c r="C1702">
        <v>5.8</v>
      </c>
    </row>
    <row r="1703" spans="1:3" x14ac:dyDescent="0.3">
      <c r="A1703" t="s">
        <v>3182</v>
      </c>
      <c r="B1703" t="s">
        <v>16</v>
      </c>
      <c r="C1703">
        <v>7</v>
      </c>
    </row>
    <row r="1704" spans="1:3" x14ac:dyDescent="0.3">
      <c r="A1704" t="s">
        <v>3184</v>
      </c>
      <c r="B1704" t="s">
        <v>16</v>
      </c>
      <c r="C1704">
        <v>6.5</v>
      </c>
    </row>
    <row r="1705" spans="1:3" x14ac:dyDescent="0.3">
      <c r="A1705" t="s">
        <v>3186</v>
      </c>
      <c r="B1705" t="s">
        <v>16</v>
      </c>
      <c r="C1705">
        <v>6.6</v>
      </c>
    </row>
    <row r="1706" spans="1:3" x14ac:dyDescent="0.3">
      <c r="A1706" t="s">
        <v>3191</v>
      </c>
      <c r="B1706" t="s">
        <v>16</v>
      </c>
      <c r="C1706">
        <v>5.7</v>
      </c>
    </row>
    <row r="1707" spans="1:3" x14ac:dyDescent="0.3">
      <c r="A1707" t="s">
        <v>3192</v>
      </c>
      <c r="B1707" t="s">
        <v>16</v>
      </c>
      <c r="C1707">
        <v>6.6</v>
      </c>
    </row>
    <row r="1708" spans="1:3" x14ac:dyDescent="0.3">
      <c r="A1708" t="s">
        <v>3193</v>
      </c>
      <c r="B1708" t="s">
        <v>16</v>
      </c>
      <c r="C1708">
        <v>7</v>
      </c>
    </row>
    <row r="1709" spans="1:3" x14ac:dyDescent="0.3">
      <c r="A1709" t="s">
        <v>3194</v>
      </c>
      <c r="B1709" t="s">
        <v>16</v>
      </c>
      <c r="C1709">
        <v>7.4</v>
      </c>
    </row>
    <row r="1710" spans="1:3" x14ac:dyDescent="0.3">
      <c r="A1710" t="s">
        <v>3195</v>
      </c>
      <c r="B1710" t="s">
        <v>16</v>
      </c>
      <c r="C1710">
        <v>5.3</v>
      </c>
    </row>
    <row r="1711" spans="1:3" x14ac:dyDescent="0.3">
      <c r="A1711" t="s">
        <v>3197</v>
      </c>
      <c r="B1711" t="s">
        <v>16</v>
      </c>
      <c r="C1711">
        <v>7.4</v>
      </c>
    </row>
    <row r="1712" spans="1:3" x14ac:dyDescent="0.3">
      <c r="A1712" t="s">
        <v>3199</v>
      </c>
      <c r="B1712" t="s">
        <v>16</v>
      </c>
      <c r="C1712">
        <v>7.4</v>
      </c>
    </row>
    <row r="1713" spans="1:3" x14ac:dyDescent="0.3">
      <c r="A1713" t="s">
        <v>3200</v>
      </c>
      <c r="B1713" t="s">
        <v>16</v>
      </c>
      <c r="C1713">
        <v>6.8</v>
      </c>
    </row>
    <row r="1714" spans="1:3" x14ac:dyDescent="0.3">
      <c r="A1714" t="s">
        <v>3204</v>
      </c>
      <c r="B1714" t="s">
        <v>16</v>
      </c>
      <c r="C1714">
        <v>7.2</v>
      </c>
    </row>
    <row r="1715" spans="1:3" x14ac:dyDescent="0.3">
      <c r="A1715" t="s">
        <v>3206</v>
      </c>
      <c r="B1715" t="s">
        <v>16</v>
      </c>
      <c r="C1715">
        <v>6</v>
      </c>
    </row>
    <row r="1716" spans="1:3" x14ac:dyDescent="0.3">
      <c r="A1716" t="s">
        <v>201</v>
      </c>
      <c r="B1716" t="s">
        <v>16</v>
      </c>
      <c r="C1716">
        <v>7.8</v>
      </c>
    </row>
    <row r="1717" spans="1:3" x14ac:dyDescent="0.3">
      <c r="A1717" t="s">
        <v>3207</v>
      </c>
      <c r="B1717" t="s">
        <v>16</v>
      </c>
      <c r="C1717">
        <v>6.6</v>
      </c>
    </row>
    <row r="1718" spans="1:3" x14ac:dyDescent="0.3">
      <c r="A1718" t="s">
        <v>3209</v>
      </c>
      <c r="B1718" t="s">
        <v>16</v>
      </c>
      <c r="C1718">
        <v>7.9</v>
      </c>
    </row>
    <row r="1719" spans="1:3" x14ac:dyDescent="0.3">
      <c r="A1719" t="s">
        <v>3213</v>
      </c>
      <c r="B1719" t="s">
        <v>16</v>
      </c>
      <c r="C1719">
        <v>5.7</v>
      </c>
    </row>
    <row r="1720" spans="1:3" x14ac:dyDescent="0.3">
      <c r="A1720" t="s">
        <v>3214</v>
      </c>
      <c r="B1720" t="s">
        <v>16</v>
      </c>
      <c r="C1720">
        <v>7.1</v>
      </c>
    </row>
    <row r="1721" spans="1:3" x14ac:dyDescent="0.3">
      <c r="A1721" t="s">
        <v>3215</v>
      </c>
      <c r="B1721" t="s">
        <v>16</v>
      </c>
      <c r="C1721">
        <v>5.6</v>
      </c>
    </row>
    <row r="1722" spans="1:3" x14ac:dyDescent="0.3">
      <c r="A1722" t="s">
        <v>3216</v>
      </c>
      <c r="B1722" t="s">
        <v>16</v>
      </c>
      <c r="C1722">
        <v>7.8</v>
      </c>
    </row>
    <row r="1723" spans="1:3" x14ac:dyDescent="0.3">
      <c r="A1723" t="s">
        <v>3218</v>
      </c>
      <c r="B1723" t="s">
        <v>16</v>
      </c>
      <c r="C1723">
        <v>7.9</v>
      </c>
    </row>
    <row r="1724" spans="1:3" x14ac:dyDescent="0.3">
      <c r="A1724" t="s">
        <v>3219</v>
      </c>
      <c r="B1724" t="s">
        <v>16</v>
      </c>
      <c r="C1724">
        <v>6.9</v>
      </c>
    </row>
    <row r="1725" spans="1:3" x14ac:dyDescent="0.3">
      <c r="A1725" t="s">
        <v>3220</v>
      </c>
      <c r="B1725" t="s">
        <v>16</v>
      </c>
      <c r="C1725">
        <v>7.4</v>
      </c>
    </row>
    <row r="1726" spans="1:3" x14ac:dyDescent="0.3">
      <c r="A1726" t="s">
        <v>3223</v>
      </c>
      <c r="B1726" t="s">
        <v>16</v>
      </c>
      <c r="C1726">
        <v>7.7</v>
      </c>
    </row>
    <row r="1727" spans="1:3" x14ac:dyDescent="0.3">
      <c r="A1727" t="s">
        <v>3225</v>
      </c>
      <c r="B1727" t="s">
        <v>16</v>
      </c>
      <c r="C1727">
        <v>6.9</v>
      </c>
    </row>
    <row r="1728" spans="1:3" x14ac:dyDescent="0.3">
      <c r="A1728" t="s">
        <v>3229</v>
      </c>
      <c r="B1728" t="s">
        <v>16</v>
      </c>
      <c r="C1728">
        <v>6.7</v>
      </c>
    </row>
    <row r="1729" spans="1:3" x14ac:dyDescent="0.3">
      <c r="A1729" t="s">
        <v>3232</v>
      </c>
      <c r="B1729" t="s">
        <v>16</v>
      </c>
      <c r="C1729">
        <v>6</v>
      </c>
    </row>
    <row r="1730" spans="1:3" x14ac:dyDescent="0.3">
      <c r="A1730" t="s">
        <v>3233</v>
      </c>
      <c r="B1730" t="s">
        <v>16</v>
      </c>
      <c r="C1730">
        <v>6.2</v>
      </c>
    </row>
    <row r="1731" spans="1:3" x14ac:dyDescent="0.3">
      <c r="A1731" t="s">
        <v>3235</v>
      </c>
      <c r="B1731" t="s">
        <v>16</v>
      </c>
      <c r="C1731">
        <v>5.9</v>
      </c>
    </row>
    <row r="1732" spans="1:3" x14ac:dyDescent="0.3">
      <c r="A1732" t="s">
        <v>3237</v>
      </c>
      <c r="B1732" t="s">
        <v>16</v>
      </c>
      <c r="C1732">
        <v>6.8</v>
      </c>
    </row>
    <row r="1733" spans="1:3" x14ac:dyDescent="0.3">
      <c r="A1733" t="s">
        <v>3238</v>
      </c>
      <c r="B1733" t="s">
        <v>16</v>
      </c>
      <c r="C1733">
        <v>3.6</v>
      </c>
    </row>
    <row r="1734" spans="1:3" x14ac:dyDescent="0.3">
      <c r="A1734" t="s">
        <v>3240</v>
      </c>
      <c r="B1734" t="s">
        <v>16</v>
      </c>
      <c r="C1734">
        <v>6.7</v>
      </c>
    </row>
    <row r="1735" spans="1:3" x14ac:dyDescent="0.3">
      <c r="A1735" t="s">
        <v>3241</v>
      </c>
      <c r="B1735" t="s">
        <v>16</v>
      </c>
      <c r="C1735">
        <v>6.3</v>
      </c>
    </row>
    <row r="1736" spans="1:3" x14ac:dyDescent="0.3">
      <c r="A1736" t="s">
        <v>3243</v>
      </c>
      <c r="B1736" t="s">
        <v>16</v>
      </c>
      <c r="C1736">
        <v>6.4</v>
      </c>
    </row>
    <row r="1737" spans="1:3" x14ac:dyDescent="0.3">
      <c r="A1737" t="s">
        <v>3244</v>
      </c>
      <c r="B1737" t="s">
        <v>16</v>
      </c>
      <c r="C1737">
        <v>6.4</v>
      </c>
    </row>
    <row r="1738" spans="1:3" x14ac:dyDescent="0.3">
      <c r="A1738" t="s">
        <v>3245</v>
      </c>
      <c r="B1738" t="s">
        <v>16</v>
      </c>
      <c r="C1738">
        <v>5.7</v>
      </c>
    </row>
    <row r="1739" spans="1:3" x14ac:dyDescent="0.3">
      <c r="A1739" t="s">
        <v>3246</v>
      </c>
      <c r="B1739" t="s">
        <v>16</v>
      </c>
      <c r="C1739">
        <v>6.2</v>
      </c>
    </row>
    <row r="1740" spans="1:3" x14ac:dyDescent="0.3">
      <c r="A1740" t="s">
        <v>3248</v>
      </c>
      <c r="B1740" t="s">
        <v>16</v>
      </c>
      <c r="C1740">
        <v>5.2</v>
      </c>
    </row>
    <row r="1741" spans="1:3" x14ac:dyDescent="0.3">
      <c r="A1741" t="s">
        <v>3250</v>
      </c>
      <c r="B1741" t="s">
        <v>16</v>
      </c>
      <c r="C1741">
        <v>6.1</v>
      </c>
    </row>
    <row r="1742" spans="1:3" x14ac:dyDescent="0.3">
      <c r="A1742" t="s">
        <v>3251</v>
      </c>
      <c r="B1742" t="s">
        <v>16</v>
      </c>
      <c r="C1742">
        <v>7.1</v>
      </c>
    </row>
    <row r="1743" spans="1:3" x14ac:dyDescent="0.3">
      <c r="A1743" t="s">
        <v>3252</v>
      </c>
      <c r="B1743" t="s">
        <v>16</v>
      </c>
      <c r="C1743">
        <v>7.2</v>
      </c>
    </row>
    <row r="1744" spans="1:3" x14ac:dyDescent="0.3">
      <c r="A1744" t="s">
        <v>3254</v>
      </c>
      <c r="B1744" t="s">
        <v>16</v>
      </c>
      <c r="C1744">
        <v>6.5</v>
      </c>
    </row>
    <row r="1745" spans="1:3" x14ac:dyDescent="0.3">
      <c r="A1745" t="s">
        <v>3255</v>
      </c>
      <c r="B1745" t="s">
        <v>16</v>
      </c>
      <c r="C1745">
        <v>6</v>
      </c>
    </row>
    <row r="1746" spans="1:3" x14ac:dyDescent="0.3">
      <c r="A1746" t="s">
        <v>3256</v>
      </c>
      <c r="B1746" t="s">
        <v>16</v>
      </c>
      <c r="C1746">
        <v>7</v>
      </c>
    </row>
    <row r="1747" spans="1:3" x14ac:dyDescent="0.3">
      <c r="A1747" t="s">
        <v>3257</v>
      </c>
      <c r="B1747" t="s">
        <v>16</v>
      </c>
      <c r="C1747">
        <v>7</v>
      </c>
    </row>
    <row r="1748" spans="1:3" x14ac:dyDescent="0.3">
      <c r="A1748" t="s">
        <v>3258</v>
      </c>
      <c r="B1748" t="s">
        <v>16</v>
      </c>
      <c r="C1748">
        <v>7.5</v>
      </c>
    </row>
    <row r="1749" spans="1:3" x14ac:dyDescent="0.3">
      <c r="A1749" t="s">
        <v>3259</v>
      </c>
      <c r="B1749" t="s">
        <v>16</v>
      </c>
      <c r="C1749">
        <v>6.6</v>
      </c>
    </row>
    <row r="1750" spans="1:3" x14ac:dyDescent="0.3">
      <c r="A1750" t="s">
        <v>3261</v>
      </c>
      <c r="B1750" t="s">
        <v>16</v>
      </c>
      <c r="C1750">
        <v>7.4</v>
      </c>
    </row>
    <row r="1751" spans="1:3" x14ac:dyDescent="0.3">
      <c r="A1751" t="s">
        <v>3262</v>
      </c>
      <c r="B1751" t="s">
        <v>16</v>
      </c>
      <c r="C1751">
        <v>6.5</v>
      </c>
    </row>
    <row r="1752" spans="1:3" x14ac:dyDescent="0.3">
      <c r="A1752" t="s">
        <v>3263</v>
      </c>
      <c r="B1752" t="s">
        <v>16</v>
      </c>
      <c r="C1752">
        <v>6.2</v>
      </c>
    </row>
    <row r="1753" spans="1:3" x14ac:dyDescent="0.3">
      <c r="A1753" t="s">
        <v>3265</v>
      </c>
      <c r="B1753" t="s">
        <v>16</v>
      </c>
      <c r="C1753">
        <v>7.8</v>
      </c>
    </row>
    <row r="1754" spans="1:3" x14ac:dyDescent="0.3">
      <c r="A1754" t="s">
        <v>3266</v>
      </c>
      <c r="B1754" t="s">
        <v>16</v>
      </c>
      <c r="C1754">
        <v>5.2</v>
      </c>
    </row>
    <row r="1755" spans="1:3" x14ac:dyDescent="0.3">
      <c r="A1755" t="s">
        <v>3267</v>
      </c>
      <c r="B1755" t="s">
        <v>16</v>
      </c>
      <c r="C1755">
        <v>6.5</v>
      </c>
    </row>
    <row r="1756" spans="1:3" x14ac:dyDescent="0.3">
      <c r="A1756" t="s">
        <v>3268</v>
      </c>
      <c r="B1756" t="s">
        <v>16</v>
      </c>
      <c r="C1756">
        <v>6.5</v>
      </c>
    </row>
    <row r="1757" spans="1:3" x14ac:dyDescent="0.3">
      <c r="A1757" t="s">
        <v>3270</v>
      </c>
      <c r="B1757" t="s">
        <v>16</v>
      </c>
      <c r="C1757">
        <v>5.2</v>
      </c>
    </row>
    <row r="1758" spans="1:3" x14ac:dyDescent="0.3">
      <c r="A1758" t="s">
        <v>3272</v>
      </c>
      <c r="B1758" t="s">
        <v>16</v>
      </c>
      <c r="C1758">
        <v>7.2</v>
      </c>
    </row>
    <row r="1759" spans="1:3" x14ac:dyDescent="0.3">
      <c r="A1759" t="s">
        <v>3273</v>
      </c>
      <c r="B1759" t="s">
        <v>16</v>
      </c>
      <c r="C1759">
        <v>7.1</v>
      </c>
    </row>
    <row r="1760" spans="1:3" x14ac:dyDescent="0.3">
      <c r="A1760" t="s">
        <v>3276</v>
      </c>
      <c r="B1760" t="s">
        <v>16</v>
      </c>
      <c r="C1760">
        <v>4.5</v>
      </c>
    </row>
    <row r="1761" spans="1:3" x14ac:dyDescent="0.3">
      <c r="A1761" t="s">
        <v>3277</v>
      </c>
      <c r="B1761" t="s">
        <v>16</v>
      </c>
      <c r="C1761">
        <v>5.7</v>
      </c>
    </row>
    <row r="1762" spans="1:3" x14ac:dyDescent="0.3">
      <c r="A1762" t="s">
        <v>3279</v>
      </c>
      <c r="B1762" t="s">
        <v>16</v>
      </c>
      <c r="C1762">
        <v>6</v>
      </c>
    </row>
    <row r="1763" spans="1:3" x14ac:dyDescent="0.3">
      <c r="A1763" t="s">
        <v>3280</v>
      </c>
      <c r="B1763" t="s">
        <v>16</v>
      </c>
      <c r="C1763">
        <v>6.4</v>
      </c>
    </row>
    <row r="1764" spans="1:3" x14ac:dyDescent="0.3">
      <c r="A1764" t="s">
        <v>3281</v>
      </c>
      <c r="B1764" t="s">
        <v>16</v>
      </c>
      <c r="C1764">
        <v>5.2</v>
      </c>
    </row>
    <row r="1765" spans="1:3" x14ac:dyDescent="0.3">
      <c r="A1765" t="s">
        <v>3284</v>
      </c>
      <c r="B1765" t="s">
        <v>16</v>
      </c>
      <c r="C1765">
        <v>4.3</v>
      </c>
    </row>
    <row r="1766" spans="1:3" x14ac:dyDescent="0.3">
      <c r="A1766" t="s">
        <v>3287</v>
      </c>
      <c r="B1766" t="s">
        <v>16</v>
      </c>
      <c r="C1766">
        <v>6.1</v>
      </c>
    </row>
    <row r="1767" spans="1:3" x14ac:dyDescent="0.3">
      <c r="A1767" t="s">
        <v>3289</v>
      </c>
      <c r="B1767" t="s">
        <v>16</v>
      </c>
      <c r="C1767">
        <v>6.3</v>
      </c>
    </row>
    <row r="1768" spans="1:3" x14ac:dyDescent="0.3">
      <c r="A1768" t="s">
        <v>3291</v>
      </c>
      <c r="B1768" t="s">
        <v>16</v>
      </c>
      <c r="C1768">
        <v>6.8</v>
      </c>
    </row>
    <row r="1769" spans="1:3" x14ac:dyDescent="0.3">
      <c r="A1769" t="s">
        <v>3292</v>
      </c>
      <c r="B1769" t="s">
        <v>16</v>
      </c>
      <c r="C1769">
        <v>4</v>
      </c>
    </row>
    <row r="1770" spans="1:3" x14ac:dyDescent="0.3">
      <c r="A1770" t="s">
        <v>3295</v>
      </c>
      <c r="B1770" t="s">
        <v>16</v>
      </c>
      <c r="C1770">
        <v>5.2</v>
      </c>
    </row>
    <row r="1771" spans="1:3" x14ac:dyDescent="0.3">
      <c r="A1771" t="s">
        <v>3296</v>
      </c>
      <c r="B1771" t="s">
        <v>16</v>
      </c>
      <c r="C1771">
        <v>6.5</v>
      </c>
    </row>
    <row r="1772" spans="1:3" x14ac:dyDescent="0.3">
      <c r="A1772" t="s">
        <v>3298</v>
      </c>
      <c r="B1772" t="s">
        <v>16</v>
      </c>
      <c r="C1772">
        <v>7.5</v>
      </c>
    </row>
    <row r="1773" spans="1:3" x14ac:dyDescent="0.3">
      <c r="A1773" t="s">
        <v>3299</v>
      </c>
      <c r="B1773" t="s">
        <v>3300</v>
      </c>
      <c r="C1773">
        <v>7.1</v>
      </c>
    </row>
    <row r="1774" spans="1:3" x14ac:dyDescent="0.3">
      <c r="A1774" t="s">
        <v>3301</v>
      </c>
      <c r="B1774" t="s">
        <v>16</v>
      </c>
      <c r="C1774">
        <v>6.9</v>
      </c>
    </row>
    <row r="1775" spans="1:3" x14ac:dyDescent="0.3">
      <c r="A1775" t="s">
        <v>3302</v>
      </c>
      <c r="B1775" t="s">
        <v>16</v>
      </c>
      <c r="C1775">
        <v>8</v>
      </c>
    </row>
    <row r="1776" spans="1:3" x14ac:dyDescent="0.3">
      <c r="A1776" t="s">
        <v>3303</v>
      </c>
      <c r="B1776" t="s">
        <v>16</v>
      </c>
      <c r="C1776">
        <v>8.1999999999999993</v>
      </c>
    </row>
    <row r="1777" spans="1:3" x14ac:dyDescent="0.3">
      <c r="A1777" t="s">
        <v>3304</v>
      </c>
      <c r="B1777" t="s">
        <v>16</v>
      </c>
      <c r="C1777">
        <v>6.4</v>
      </c>
    </row>
    <row r="1778" spans="1:3" x14ac:dyDescent="0.3">
      <c r="A1778" t="s">
        <v>3305</v>
      </c>
      <c r="B1778" t="s">
        <v>16</v>
      </c>
      <c r="C1778">
        <v>7.9</v>
      </c>
    </row>
    <row r="1779" spans="1:3" x14ac:dyDescent="0.3">
      <c r="A1779" t="s">
        <v>3307</v>
      </c>
      <c r="B1779" t="s">
        <v>16</v>
      </c>
      <c r="C1779">
        <v>6.7</v>
      </c>
    </row>
    <row r="1780" spans="1:3" x14ac:dyDescent="0.3">
      <c r="A1780" t="s">
        <v>3309</v>
      </c>
      <c r="B1780" t="s">
        <v>16</v>
      </c>
      <c r="C1780">
        <v>6.1</v>
      </c>
    </row>
    <row r="1781" spans="1:3" x14ac:dyDescent="0.3">
      <c r="A1781" t="s">
        <v>3310</v>
      </c>
      <c r="B1781" t="s">
        <v>16</v>
      </c>
      <c r="C1781">
        <v>8.9</v>
      </c>
    </row>
    <row r="1782" spans="1:3" x14ac:dyDescent="0.3">
      <c r="A1782" t="s">
        <v>3311</v>
      </c>
      <c r="B1782" t="s">
        <v>16</v>
      </c>
      <c r="C1782">
        <v>8.1</v>
      </c>
    </row>
    <row r="1783" spans="1:3" x14ac:dyDescent="0.3">
      <c r="A1783" t="s">
        <v>3312</v>
      </c>
      <c r="B1783" t="s">
        <v>16</v>
      </c>
      <c r="C1783">
        <v>6.2</v>
      </c>
    </row>
    <row r="1784" spans="1:3" x14ac:dyDescent="0.3">
      <c r="A1784" t="s">
        <v>3314</v>
      </c>
      <c r="B1784" t="s">
        <v>16</v>
      </c>
      <c r="C1784">
        <v>4.9000000000000004</v>
      </c>
    </row>
    <row r="1785" spans="1:3" x14ac:dyDescent="0.3">
      <c r="A1785" t="s">
        <v>3318</v>
      </c>
      <c r="B1785" t="s">
        <v>16</v>
      </c>
      <c r="C1785">
        <v>5.8</v>
      </c>
    </row>
    <row r="1786" spans="1:3" x14ac:dyDescent="0.3">
      <c r="A1786" t="s">
        <v>3321</v>
      </c>
      <c r="B1786" t="s">
        <v>16</v>
      </c>
      <c r="C1786">
        <v>6</v>
      </c>
    </row>
    <row r="1787" spans="1:3" x14ac:dyDescent="0.3">
      <c r="A1787" t="s">
        <v>3322</v>
      </c>
      <c r="B1787" t="s">
        <v>16</v>
      </c>
      <c r="C1787">
        <v>7</v>
      </c>
    </row>
    <row r="1788" spans="1:3" x14ac:dyDescent="0.3">
      <c r="A1788" t="s">
        <v>3324</v>
      </c>
      <c r="B1788" t="s">
        <v>16</v>
      </c>
      <c r="C1788">
        <v>6</v>
      </c>
    </row>
    <row r="1789" spans="1:3" x14ac:dyDescent="0.3">
      <c r="A1789" t="s">
        <v>3325</v>
      </c>
      <c r="B1789" t="s">
        <v>16</v>
      </c>
      <c r="C1789">
        <v>7.9</v>
      </c>
    </row>
    <row r="1790" spans="1:3" x14ac:dyDescent="0.3">
      <c r="A1790" t="s">
        <v>3326</v>
      </c>
      <c r="B1790" t="s">
        <v>16</v>
      </c>
      <c r="C1790">
        <v>8.1</v>
      </c>
    </row>
    <row r="1791" spans="1:3" x14ac:dyDescent="0.3">
      <c r="A1791" t="s">
        <v>3327</v>
      </c>
      <c r="B1791" t="s">
        <v>16</v>
      </c>
      <c r="C1791">
        <v>6.2</v>
      </c>
    </row>
    <row r="1792" spans="1:3" x14ac:dyDescent="0.3">
      <c r="A1792" t="s">
        <v>3329</v>
      </c>
      <c r="B1792" t="s">
        <v>16</v>
      </c>
      <c r="C1792">
        <v>6.7</v>
      </c>
    </row>
    <row r="1793" spans="1:3" x14ac:dyDescent="0.3">
      <c r="A1793" t="s">
        <v>3330</v>
      </c>
      <c r="B1793" t="s">
        <v>16</v>
      </c>
      <c r="C1793">
        <v>7.3</v>
      </c>
    </row>
    <row r="1794" spans="1:3" x14ac:dyDescent="0.3">
      <c r="A1794" t="s">
        <v>3332</v>
      </c>
      <c r="B1794" t="s">
        <v>16</v>
      </c>
      <c r="C1794">
        <v>4.5999999999999996</v>
      </c>
    </row>
    <row r="1795" spans="1:3" x14ac:dyDescent="0.3">
      <c r="A1795" t="s">
        <v>3333</v>
      </c>
      <c r="B1795" t="s">
        <v>16</v>
      </c>
      <c r="C1795">
        <v>6.1</v>
      </c>
    </row>
    <row r="1796" spans="1:3" x14ac:dyDescent="0.3">
      <c r="A1796" t="s">
        <v>3334</v>
      </c>
      <c r="B1796" t="s">
        <v>16</v>
      </c>
      <c r="C1796">
        <v>6.2</v>
      </c>
    </row>
    <row r="1797" spans="1:3" x14ac:dyDescent="0.3">
      <c r="A1797" t="s">
        <v>3336</v>
      </c>
      <c r="B1797" t="s">
        <v>16</v>
      </c>
      <c r="C1797">
        <v>7.8</v>
      </c>
    </row>
    <row r="1798" spans="1:3" x14ac:dyDescent="0.3">
      <c r="A1798" t="s">
        <v>3337</v>
      </c>
      <c r="B1798" t="s">
        <v>16</v>
      </c>
      <c r="C1798">
        <v>6.1</v>
      </c>
    </row>
    <row r="1799" spans="1:3" x14ac:dyDescent="0.3">
      <c r="A1799" t="s">
        <v>3339</v>
      </c>
      <c r="B1799" t="s">
        <v>16</v>
      </c>
      <c r="C1799">
        <v>7.6</v>
      </c>
    </row>
    <row r="1800" spans="1:3" x14ac:dyDescent="0.3">
      <c r="A1800" t="s">
        <v>3340</v>
      </c>
      <c r="B1800" t="s">
        <v>16</v>
      </c>
      <c r="C1800">
        <v>5.8</v>
      </c>
    </row>
    <row r="1801" spans="1:3" x14ac:dyDescent="0.3">
      <c r="A1801" t="s">
        <v>3341</v>
      </c>
      <c r="B1801" t="s">
        <v>16</v>
      </c>
      <c r="C1801">
        <v>6.5</v>
      </c>
    </row>
    <row r="1802" spans="1:3" x14ac:dyDescent="0.3">
      <c r="A1802" t="s">
        <v>3343</v>
      </c>
      <c r="B1802" t="s">
        <v>16</v>
      </c>
      <c r="C1802">
        <v>7.2</v>
      </c>
    </row>
    <row r="1803" spans="1:3" x14ac:dyDescent="0.3">
      <c r="A1803" t="s">
        <v>3345</v>
      </c>
      <c r="B1803" t="s">
        <v>16</v>
      </c>
      <c r="C1803">
        <v>7.8</v>
      </c>
    </row>
    <row r="1804" spans="1:3" x14ac:dyDescent="0.3">
      <c r="A1804" t="s">
        <v>3347</v>
      </c>
      <c r="B1804" t="s">
        <v>16</v>
      </c>
      <c r="C1804">
        <v>4.7</v>
      </c>
    </row>
    <row r="1805" spans="1:3" x14ac:dyDescent="0.3">
      <c r="A1805" t="s">
        <v>3349</v>
      </c>
      <c r="B1805" t="s">
        <v>16</v>
      </c>
      <c r="C1805">
        <v>6.8</v>
      </c>
    </row>
    <row r="1806" spans="1:3" x14ac:dyDescent="0.3">
      <c r="A1806" t="s">
        <v>3351</v>
      </c>
      <c r="B1806" t="s">
        <v>16</v>
      </c>
      <c r="C1806">
        <v>5.9</v>
      </c>
    </row>
    <row r="1807" spans="1:3" x14ac:dyDescent="0.3">
      <c r="A1807" t="s">
        <v>3352</v>
      </c>
      <c r="B1807" t="s">
        <v>16</v>
      </c>
      <c r="C1807">
        <v>7.2</v>
      </c>
    </row>
    <row r="1808" spans="1:3" x14ac:dyDescent="0.3">
      <c r="A1808" t="s">
        <v>3353</v>
      </c>
      <c r="B1808" t="s">
        <v>16</v>
      </c>
      <c r="C1808">
        <v>8.6999999999999993</v>
      </c>
    </row>
    <row r="1809" spans="1:3" x14ac:dyDescent="0.3">
      <c r="A1809" t="s">
        <v>3355</v>
      </c>
      <c r="B1809" t="s">
        <v>16</v>
      </c>
      <c r="C1809">
        <v>5</v>
      </c>
    </row>
    <row r="1810" spans="1:3" x14ac:dyDescent="0.3">
      <c r="A1810" t="s">
        <v>3356</v>
      </c>
      <c r="B1810" t="s">
        <v>16</v>
      </c>
      <c r="C1810">
        <v>6.6</v>
      </c>
    </row>
    <row r="1811" spans="1:3" x14ac:dyDescent="0.3">
      <c r="A1811" t="s">
        <v>3357</v>
      </c>
      <c r="B1811" t="s">
        <v>16</v>
      </c>
      <c r="C1811">
        <v>8.3000000000000007</v>
      </c>
    </row>
    <row r="1812" spans="1:3" x14ac:dyDescent="0.3">
      <c r="A1812" t="s">
        <v>3358</v>
      </c>
      <c r="B1812" t="s">
        <v>16</v>
      </c>
      <c r="C1812">
        <v>6.7</v>
      </c>
    </row>
    <row r="1813" spans="1:3" x14ac:dyDescent="0.3">
      <c r="A1813" t="s">
        <v>3360</v>
      </c>
      <c r="B1813" t="s">
        <v>16</v>
      </c>
      <c r="C1813">
        <v>7.8</v>
      </c>
    </row>
    <row r="1814" spans="1:3" x14ac:dyDescent="0.3">
      <c r="A1814" t="s">
        <v>3361</v>
      </c>
      <c r="B1814" t="s">
        <v>16</v>
      </c>
      <c r="C1814">
        <v>6.5</v>
      </c>
    </row>
    <row r="1815" spans="1:3" x14ac:dyDescent="0.3">
      <c r="A1815" t="s">
        <v>3362</v>
      </c>
      <c r="B1815" t="s">
        <v>16</v>
      </c>
      <c r="C1815">
        <v>6.1</v>
      </c>
    </row>
    <row r="1816" spans="1:3" x14ac:dyDescent="0.3">
      <c r="A1816" t="s">
        <v>3363</v>
      </c>
      <c r="B1816" t="s">
        <v>16</v>
      </c>
      <c r="C1816">
        <v>8.1</v>
      </c>
    </row>
    <row r="1817" spans="1:3" x14ac:dyDescent="0.3">
      <c r="A1817" t="s">
        <v>3365</v>
      </c>
      <c r="B1817" t="s">
        <v>16</v>
      </c>
      <c r="C1817">
        <v>5.2</v>
      </c>
    </row>
    <row r="1818" spans="1:3" x14ac:dyDescent="0.3">
      <c r="A1818" t="s">
        <v>3367</v>
      </c>
      <c r="B1818" t="s">
        <v>16</v>
      </c>
      <c r="C1818">
        <v>5.6</v>
      </c>
    </row>
    <row r="1819" spans="1:3" x14ac:dyDescent="0.3">
      <c r="A1819" t="s">
        <v>3368</v>
      </c>
      <c r="B1819" t="s">
        <v>16</v>
      </c>
      <c r="C1819">
        <v>5.8</v>
      </c>
    </row>
    <row r="1820" spans="1:3" x14ac:dyDescent="0.3">
      <c r="A1820" t="s">
        <v>3369</v>
      </c>
      <c r="B1820" t="s">
        <v>16</v>
      </c>
      <c r="C1820">
        <v>6.6</v>
      </c>
    </row>
    <row r="1821" spans="1:3" x14ac:dyDescent="0.3">
      <c r="A1821" t="s">
        <v>3371</v>
      </c>
      <c r="B1821" t="s">
        <v>16</v>
      </c>
      <c r="C1821">
        <v>6.6</v>
      </c>
    </row>
    <row r="1822" spans="1:3" x14ac:dyDescent="0.3">
      <c r="A1822" t="s">
        <v>3373</v>
      </c>
      <c r="B1822" t="s">
        <v>16</v>
      </c>
      <c r="C1822">
        <v>5.5</v>
      </c>
    </row>
    <row r="1823" spans="1:3" x14ac:dyDescent="0.3">
      <c r="A1823" t="s">
        <v>3376</v>
      </c>
      <c r="B1823" t="s">
        <v>16</v>
      </c>
      <c r="C1823">
        <v>7</v>
      </c>
    </row>
    <row r="1824" spans="1:3" x14ac:dyDescent="0.3">
      <c r="A1824" t="s">
        <v>3377</v>
      </c>
      <c r="B1824" t="s">
        <v>16</v>
      </c>
      <c r="C1824">
        <v>6.5</v>
      </c>
    </row>
    <row r="1825" spans="1:3" x14ac:dyDescent="0.3">
      <c r="A1825" t="s">
        <v>3378</v>
      </c>
      <c r="B1825" t="s">
        <v>16</v>
      </c>
      <c r="C1825">
        <v>5.8</v>
      </c>
    </row>
    <row r="1826" spans="1:3" x14ac:dyDescent="0.3">
      <c r="A1826" t="s">
        <v>3380</v>
      </c>
      <c r="B1826" t="s">
        <v>16</v>
      </c>
      <c r="C1826">
        <v>5.6</v>
      </c>
    </row>
    <row r="1827" spans="1:3" x14ac:dyDescent="0.3">
      <c r="A1827" t="s">
        <v>3382</v>
      </c>
      <c r="B1827" t="s">
        <v>16</v>
      </c>
      <c r="C1827">
        <v>5.6</v>
      </c>
    </row>
    <row r="1828" spans="1:3" x14ac:dyDescent="0.3">
      <c r="A1828" t="s">
        <v>3383</v>
      </c>
      <c r="B1828" t="s">
        <v>16</v>
      </c>
      <c r="C1828">
        <v>5.8</v>
      </c>
    </row>
    <row r="1829" spans="1:3" x14ac:dyDescent="0.3">
      <c r="A1829" t="s">
        <v>3384</v>
      </c>
      <c r="B1829" t="s">
        <v>16</v>
      </c>
      <c r="C1829">
        <v>7.6</v>
      </c>
    </row>
    <row r="1830" spans="1:3" x14ac:dyDescent="0.3">
      <c r="A1830" t="s">
        <v>3385</v>
      </c>
      <c r="B1830" t="s">
        <v>16</v>
      </c>
      <c r="C1830">
        <v>6.4</v>
      </c>
    </row>
    <row r="1831" spans="1:3" x14ac:dyDescent="0.3">
      <c r="A1831" t="s">
        <v>3387</v>
      </c>
      <c r="B1831" t="s">
        <v>16</v>
      </c>
      <c r="C1831">
        <v>6.3</v>
      </c>
    </row>
    <row r="1832" spans="1:3" x14ac:dyDescent="0.3">
      <c r="A1832" t="s">
        <v>3389</v>
      </c>
      <c r="B1832" t="s">
        <v>16</v>
      </c>
      <c r="C1832">
        <v>4.5999999999999996</v>
      </c>
    </row>
    <row r="1833" spans="1:3" x14ac:dyDescent="0.3">
      <c r="A1833" t="s">
        <v>3391</v>
      </c>
      <c r="B1833" t="s">
        <v>16</v>
      </c>
      <c r="C1833">
        <v>6.5</v>
      </c>
    </row>
    <row r="1834" spans="1:3" x14ac:dyDescent="0.3">
      <c r="A1834" t="s">
        <v>3393</v>
      </c>
      <c r="B1834" t="s">
        <v>16</v>
      </c>
      <c r="C1834">
        <v>7.5</v>
      </c>
    </row>
    <row r="1835" spans="1:3" x14ac:dyDescent="0.3">
      <c r="A1835" t="s">
        <v>3394</v>
      </c>
      <c r="B1835" t="s">
        <v>16</v>
      </c>
      <c r="C1835">
        <v>7.5</v>
      </c>
    </row>
    <row r="1836" spans="1:3" x14ac:dyDescent="0.3">
      <c r="A1836" t="s">
        <v>3396</v>
      </c>
      <c r="B1836" t="s">
        <v>16</v>
      </c>
      <c r="C1836">
        <v>5.3</v>
      </c>
    </row>
    <row r="1837" spans="1:3" x14ac:dyDescent="0.3">
      <c r="A1837" t="s">
        <v>3398</v>
      </c>
      <c r="B1837" t="s">
        <v>16</v>
      </c>
      <c r="C1837">
        <v>7.5</v>
      </c>
    </row>
    <row r="1838" spans="1:3" x14ac:dyDescent="0.3">
      <c r="A1838" t="s">
        <v>3401</v>
      </c>
      <c r="B1838" t="s">
        <v>16</v>
      </c>
      <c r="C1838">
        <v>3.3</v>
      </c>
    </row>
    <row r="1839" spans="1:3" x14ac:dyDescent="0.3">
      <c r="A1839" t="s">
        <v>3405</v>
      </c>
      <c r="B1839" t="s">
        <v>16</v>
      </c>
      <c r="C1839">
        <v>3.5</v>
      </c>
    </row>
    <row r="1840" spans="1:3" x14ac:dyDescent="0.3">
      <c r="A1840" t="s">
        <v>3406</v>
      </c>
      <c r="B1840" t="s">
        <v>16</v>
      </c>
      <c r="C1840">
        <v>9.3000000000000007</v>
      </c>
    </row>
    <row r="1841" spans="1:3" x14ac:dyDescent="0.3">
      <c r="A1841" t="s">
        <v>3408</v>
      </c>
      <c r="B1841" t="s">
        <v>16</v>
      </c>
      <c r="C1841">
        <v>4.8</v>
      </c>
    </row>
    <row r="1842" spans="1:3" x14ac:dyDescent="0.3">
      <c r="A1842" t="s">
        <v>3409</v>
      </c>
      <c r="B1842" t="s">
        <v>16</v>
      </c>
      <c r="C1842">
        <v>6.9</v>
      </c>
    </row>
    <row r="1843" spans="1:3" x14ac:dyDescent="0.3">
      <c r="A1843" t="s">
        <v>3410</v>
      </c>
      <c r="B1843" t="s">
        <v>16</v>
      </c>
      <c r="C1843">
        <v>6</v>
      </c>
    </row>
    <row r="1844" spans="1:3" x14ac:dyDescent="0.3">
      <c r="A1844" t="s">
        <v>3412</v>
      </c>
      <c r="B1844" t="s">
        <v>16</v>
      </c>
      <c r="C1844">
        <v>7.3</v>
      </c>
    </row>
    <row r="1845" spans="1:3" x14ac:dyDescent="0.3">
      <c r="A1845" t="s">
        <v>3416</v>
      </c>
      <c r="B1845" t="s">
        <v>16</v>
      </c>
      <c r="C1845">
        <v>6.6</v>
      </c>
    </row>
    <row r="1846" spans="1:3" x14ac:dyDescent="0.3">
      <c r="A1846" t="s">
        <v>3418</v>
      </c>
      <c r="B1846" t="s">
        <v>16</v>
      </c>
      <c r="C1846">
        <v>7.5</v>
      </c>
    </row>
    <row r="1847" spans="1:3" x14ac:dyDescent="0.3">
      <c r="A1847" t="s">
        <v>3419</v>
      </c>
      <c r="B1847" t="s">
        <v>16</v>
      </c>
      <c r="C1847">
        <v>6.9</v>
      </c>
    </row>
    <row r="1848" spans="1:3" x14ac:dyDescent="0.3">
      <c r="A1848" t="s">
        <v>3421</v>
      </c>
      <c r="B1848" t="s">
        <v>16</v>
      </c>
      <c r="C1848">
        <v>6.8</v>
      </c>
    </row>
    <row r="1849" spans="1:3" x14ac:dyDescent="0.3">
      <c r="A1849" t="s">
        <v>3423</v>
      </c>
      <c r="B1849" t="s">
        <v>16</v>
      </c>
      <c r="C1849">
        <v>6.3</v>
      </c>
    </row>
    <row r="1850" spans="1:3" x14ac:dyDescent="0.3">
      <c r="A1850" t="s">
        <v>3425</v>
      </c>
      <c r="B1850" t="s">
        <v>16</v>
      </c>
      <c r="C1850">
        <v>6.4</v>
      </c>
    </row>
    <row r="1851" spans="1:3" x14ac:dyDescent="0.3">
      <c r="A1851" t="s">
        <v>3428</v>
      </c>
      <c r="B1851" t="s">
        <v>16</v>
      </c>
      <c r="C1851">
        <v>5.6</v>
      </c>
    </row>
    <row r="1852" spans="1:3" x14ac:dyDescent="0.3">
      <c r="A1852" t="s">
        <v>3430</v>
      </c>
      <c r="B1852" t="s">
        <v>16</v>
      </c>
      <c r="C1852">
        <v>6.3</v>
      </c>
    </row>
    <row r="1853" spans="1:3" x14ac:dyDescent="0.3">
      <c r="A1853" t="s">
        <v>3432</v>
      </c>
      <c r="B1853" t="s">
        <v>16</v>
      </c>
      <c r="C1853">
        <v>7.3</v>
      </c>
    </row>
    <row r="1854" spans="1:3" x14ac:dyDescent="0.3">
      <c r="A1854" t="s">
        <v>3434</v>
      </c>
      <c r="B1854" t="s">
        <v>16</v>
      </c>
      <c r="C1854">
        <v>6.6</v>
      </c>
    </row>
    <row r="1855" spans="1:3" x14ac:dyDescent="0.3">
      <c r="A1855" t="s">
        <v>3436</v>
      </c>
      <c r="B1855" t="s">
        <v>16</v>
      </c>
      <c r="C1855">
        <v>4.5999999999999996</v>
      </c>
    </row>
    <row r="1856" spans="1:3" x14ac:dyDescent="0.3">
      <c r="A1856" t="s">
        <v>3438</v>
      </c>
      <c r="B1856" t="s">
        <v>16</v>
      </c>
      <c r="C1856">
        <v>5.0999999999999996</v>
      </c>
    </row>
    <row r="1857" spans="1:3" x14ac:dyDescent="0.3">
      <c r="A1857" t="s">
        <v>3440</v>
      </c>
      <c r="B1857" t="s">
        <v>16</v>
      </c>
      <c r="C1857">
        <v>5.6</v>
      </c>
    </row>
    <row r="1858" spans="1:3" x14ac:dyDescent="0.3">
      <c r="A1858" t="s">
        <v>3443</v>
      </c>
      <c r="B1858" t="s">
        <v>3444</v>
      </c>
      <c r="C1858">
        <v>5.3</v>
      </c>
    </row>
    <row r="1859" spans="1:3" x14ac:dyDescent="0.3">
      <c r="A1859" t="s">
        <v>3448</v>
      </c>
      <c r="B1859" t="s">
        <v>16</v>
      </c>
      <c r="C1859">
        <v>5.6</v>
      </c>
    </row>
    <row r="1860" spans="1:3" x14ac:dyDescent="0.3">
      <c r="A1860" t="s">
        <v>3450</v>
      </c>
      <c r="B1860" t="s">
        <v>16</v>
      </c>
      <c r="C1860">
        <v>5.9</v>
      </c>
    </row>
    <row r="1861" spans="1:3" x14ac:dyDescent="0.3">
      <c r="A1861" t="s">
        <v>3452</v>
      </c>
      <c r="B1861" t="s">
        <v>16</v>
      </c>
      <c r="C1861">
        <v>4.7</v>
      </c>
    </row>
    <row r="1862" spans="1:3" x14ac:dyDescent="0.3">
      <c r="A1862" t="s">
        <v>3453</v>
      </c>
      <c r="B1862" t="s">
        <v>16</v>
      </c>
      <c r="C1862">
        <v>4.8</v>
      </c>
    </row>
    <row r="1863" spans="1:3" x14ac:dyDescent="0.3">
      <c r="A1863" t="s">
        <v>3454</v>
      </c>
      <c r="B1863" t="s">
        <v>16</v>
      </c>
      <c r="C1863">
        <v>6.8</v>
      </c>
    </row>
    <row r="1864" spans="1:3" x14ac:dyDescent="0.3">
      <c r="A1864" t="s">
        <v>3456</v>
      </c>
      <c r="B1864" t="s">
        <v>16</v>
      </c>
      <c r="C1864">
        <v>5.4</v>
      </c>
    </row>
    <row r="1865" spans="1:3" x14ac:dyDescent="0.3">
      <c r="A1865" t="s">
        <v>3458</v>
      </c>
      <c r="B1865" t="s">
        <v>16</v>
      </c>
      <c r="C1865">
        <v>5.0999999999999996</v>
      </c>
    </row>
    <row r="1866" spans="1:3" x14ac:dyDescent="0.3">
      <c r="A1866" t="s">
        <v>3460</v>
      </c>
      <c r="B1866" t="s">
        <v>16</v>
      </c>
      <c r="C1866">
        <v>7</v>
      </c>
    </row>
    <row r="1867" spans="1:3" x14ac:dyDescent="0.3">
      <c r="A1867" t="s">
        <v>3463</v>
      </c>
      <c r="B1867" t="s">
        <v>16</v>
      </c>
      <c r="C1867">
        <v>4</v>
      </c>
    </row>
    <row r="1868" spans="1:3" x14ac:dyDescent="0.3">
      <c r="A1868" t="s">
        <v>3464</v>
      </c>
      <c r="B1868" t="s">
        <v>16</v>
      </c>
      <c r="C1868">
        <v>7.3</v>
      </c>
    </row>
    <row r="1869" spans="1:3" x14ac:dyDescent="0.3">
      <c r="A1869" t="s">
        <v>3465</v>
      </c>
      <c r="B1869" t="s">
        <v>16</v>
      </c>
      <c r="C1869">
        <v>6.8</v>
      </c>
    </row>
    <row r="1870" spans="1:3" x14ac:dyDescent="0.3">
      <c r="A1870" t="s">
        <v>3466</v>
      </c>
      <c r="B1870" t="s">
        <v>16</v>
      </c>
      <c r="C1870">
        <v>6.1</v>
      </c>
    </row>
    <row r="1871" spans="1:3" x14ac:dyDescent="0.3">
      <c r="A1871" t="s">
        <v>3471</v>
      </c>
      <c r="B1871" t="s">
        <v>16</v>
      </c>
      <c r="C1871">
        <v>7</v>
      </c>
    </row>
    <row r="1872" spans="1:3" x14ac:dyDescent="0.3">
      <c r="A1872" t="s">
        <v>3472</v>
      </c>
      <c r="B1872" t="s">
        <v>16</v>
      </c>
      <c r="C1872">
        <v>7.1</v>
      </c>
    </row>
    <row r="1873" spans="1:3" x14ac:dyDescent="0.3">
      <c r="A1873" t="s">
        <v>3474</v>
      </c>
      <c r="B1873" t="s">
        <v>16</v>
      </c>
      <c r="C1873">
        <v>6.9</v>
      </c>
    </row>
    <row r="1874" spans="1:3" x14ac:dyDescent="0.3">
      <c r="A1874" t="s">
        <v>3476</v>
      </c>
      <c r="B1874" t="s">
        <v>16</v>
      </c>
      <c r="C1874">
        <v>7.3</v>
      </c>
    </row>
    <row r="1875" spans="1:3" x14ac:dyDescent="0.3">
      <c r="A1875" t="s">
        <v>3479</v>
      </c>
      <c r="B1875" t="s">
        <v>16</v>
      </c>
      <c r="C1875">
        <v>8.1999999999999993</v>
      </c>
    </row>
    <row r="1876" spans="1:3" x14ac:dyDescent="0.3">
      <c r="A1876" t="s">
        <v>3481</v>
      </c>
      <c r="B1876" t="s">
        <v>16</v>
      </c>
      <c r="C1876">
        <v>7.1</v>
      </c>
    </row>
    <row r="1877" spans="1:3" x14ac:dyDescent="0.3">
      <c r="A1877" t="s">
        <v>3482</v>
      </c>
      <c r="B1877" t="s">
        <v>16</v>
      </c>
      <c r="C1877">
        <v>7.7</v>
      </c>
    </row>
    <row r="1878" spans="1:3" x14ac:dyDescent="0.3">
      <c r="A1878" t="s">
        <v>3483</v>
      </c>
      <c r="B1878" t="s">
        <v>16</v>
      </c>
      <c r="C1878">
        <v>6.5</v>
      </c>
    </row>
    <row r="1879" spans="1:3" x14ac:dyDescent="0.3">
      <c r="A1879" t="s">
        <v>3485</v>
      </c>
      <c r="B1879" t="s">
        <v>16</v>
      </c>
      <c r="C1879">
        <v>4.9000000000000004</v>
      </c>
    </row>
    <row r="1880" spans="1:3" x14ac:dyDescent="0.3">
      <c r="A1880" t="s">
        <v>3487</v>
      </c>
      <c r="B1880" t="s">
        <v>16</v>
      </c>
      <c r="C1880">
        <v>6.4</v>
      </c>
    </row>
    <row r="1881" spans="1:3" x14ac:dyDescent="0.3">
      <c r="A1881" t="s">
        <v>3489</v>
      </c>
      <c r="B1881" t="s">
        <v>16</v>
      </c>
      <c r="C1881">
        <v>5.9</v>
      </c>
    </row>
    <row r="1882" spans="1:3" x14ac:dyDescent="0.3">
      <c r="A1882" t="s">
        <v>3491</v>
      </c>
      <c r="B1882" t="s">
        <v>16</v>
      </c>
      <c r="C1882">
        <v>6.2</v>
      </c>
    </row>
    <row r="1883" spans="1:3" x14ac:dyDescent="0.3">
      <c r="A1883" t="s">
        <v>3492</v>
      </c>
      <c r="B1883" t="s">
        <v>16</v>
      </c>
      <c r="C1883">
        <v>5.8</v>
      </c>
    </row>
    <row r="1884" spans="1:3" x14ac:dyDescent="0.3">
      <c r="A1884" t="s">
        <v>3493</v>
      </c>
      <c r="B1884" t="s">
        <v>16</v>
      </c>
      <c r="C1884">
        <v>6.7</v>
      </c>
    </row>
    <row r="1885" spans="1:3" x14ac:dyDescent="0.3">
      <c r="A1885" t="s">
        <v>3495</v>
      </c>
      <c r="B1885" t="s">
        <v>16</v>
      </c>
      <c r="C1885">
        <v>5.9</v>
      </c>
    </row>
    <row r="1886" spans="1:3" x14ac:dyDescent="0.3">
      <c r="A1886" t="s">
        <v>3497</v>
      </c>
      <c r="B1886" t="s">
        <v>16</v>
      </c>
      <c r="C1886">
        <v>7.3</v>
      </c>
    </row>
    <row r="1887" spans="1:3" x14ac:dyDescent="0.3">
      <c r="A1887" t="s">
        <v>3499</v>
      </c>
      <c r="B1887" t="s">
        <v>16</v>
      </c>
      <c r="C1887">
        <v>4.8</v>
      </c>
    </row>
    <row r="1888" spans="1:3" x14ac:dyDescent="0.3">
      <c r="A1888" t="s">
        <v>3501</v>
      </c>
      <c r="B1888" t="s">
        <v>16</v>
      </c>
      <c r="C1888">
        <v>4.0999999999999996</v>
      </c>
    </row>
    <row r="1889" spans="1:3" x14ac:dyDescent="0.3">
      <c r="A1889" t="s">
        <v>3502</v>
      </c>
      <c r="B1889" t="s">
        <v>16</v>
      </c>
      <c r="C1889">
        <v>4.9000000000000004</v>
      </c>
    </row>
    <row r="1890" spans="1:3" x14ac:dyDescent="0.3">
      <c r="A1890" t="s">
        <v>3503</v>
      </c>
      <c r="B1890" t="s">
        <v>16</v>
      </c>
      <c r="C1890">
        <v>7.9</v>
      </c>
    </row>
    <row r="1891" spans="1:3" x14ac:dyDescent="0.3">
      <c r="A1891" t="s">
        <v>2772</v>
      </c>
      <c r="B1891" t="s">
        <v>16</v>
      </c>
      <c r="C1891">
        <v>5.6</v>
      </c>
    </row>
    <row r="1892" spans="1:3" x14ac:dyDescent="0.3">
      <c r="A1892" t="s">
        <v>3505</v>
      </c>
      <c r="B1892" t="s">
        <v>16</v>
      </c>
      <c r="C1892">
        <v>5.2</v>
      </c>
    </row>
    <row r="1893" spans="1:3" x14ac:dyDescent="0.3">
      <c r="A1893" t="s">
        <v>3507</v>
      </c>
      <c r="B1893" t="s">
        <v>16</v>
      </c>
      <c r="C1893">
        <v>4.0999999999999996</v>
      </c>
    </row>
    <row r="1894" spans="1:3" x14ac:dyDescent="0.3">
      <c r="A1894" t="s">
        <v>3508</v>
      </c>
      <c r="B1894" t="s">
        <v>16</v>
      </c>
      <c r="C1894">
        <v>6.6</v>
      </c>
    </row>
    <row r="1895" spans="1:3" x14ac:dyDescent="0.3">
      <c r="A1895" t="s">
        <v>3510</v>
      </c>
      <c r="B1895" t="s">
        <v>16</v>
      </c>
      <c r="C1895">
        <v>2.9</v>
      </c>
    </row>
    <row r="1896" spans="1:3" x14ac:dyDescent="0.3">
      <c r="A1896" t="s">
        <v>3511</v>
      </c>
      <c r="B1896" t="s">
        <v>16</v>
      </c>
      <c r="C1896">
        <v>7.2</v>
      </c>
    </row>
    <row r="1897" spans="1:3" x14ac:dyDescent="0.3">
      <c r="A1897" t="s">
        <v>3512</v>
      </c>
      <c r="B1897" t="s">
        <v>16</v>
      </c>
      <c r="C1897">
        <v>6.5</v>
      </c>
    </row>
    <row r="1898" spans="1:3" x14ac:dyDescent="0.3">
      <c r="A1898" t="s">
        <v>3515</v>
      </c>
      <c r="B1898" t="s">
        <v>16</v>
      </c>
      <c r="C1898">
        <v>7.2</v>
      </c>
    </row>
    <row r="1899" spans="1:3" x14ac:dyDescent="0.3">
      <c r="A1899" t="s">
        <v>3516</v>
      </c>
      <c r="B1899" t="s">
        <v>16</v>
      </c>
      <c r="C1899">
        <v>6.8</v>
      </c>
    </row>
    <row r="1900" spans="1:3" x14ac:dyDescent="0.3">
      <c r="A1900" t="s">
        <v>3519</v>
      </c>
      <c r="B1900" t="s">
        <v>16</v>
      </c>
      <c r="C1900">
        <v>7.8</v>
      </c>
    </row>
    <row r="1901" spans="1:3" x14ac:dyDescent="0.3">
      <c r="A1901" t="s">
        <v>3521</v>
      </c>
      <c r="B1901" t="s">
        <v>16</v>
      </c>
      <c r="C1901">
        <v>6.7</v>
      </c>
    </row>
    <row r="1902" spans="1:3" x14ac:dyDescent="0.3">
      <c r="A1902" t="s">
        <v>3524</v>
      </c>
      <c r="B1902" t="s">
        <v>532</v>
      </c>
      <c r="C1902">
        <v>7.1</v>
      </c>
    </row>
    <row r="1903" spans="1:3" x14ac:dyDescent="0.3">
      <c r="A1903" t="s">
        <v>3525</v>
      </c>
      <c r="B1903" t="s">
        <v>16</v>
      </c>
      <c r="C1903">
        <v>5.7</v>
      </c>
    </row>
    <row r="1904" spans="1:3" x14ac:dyDescent="0.3">
      <c r="A1904" t="s">
        <v>3527</v>
      </c>
      <c r="B1904" t="s">
        <v>16</v>
      </c>
      <c r="C1904">
        <v>2.9</v>
      </c>
    </row>
    <row r="1905" spans="1:3" x14ac:dyDescent="0.3">
      <c r="A1905" t="s">
        <v>3529</v>
      </c>
      <c r="B1905" t="s">
        <v>2018</v>
      </c>
      <c r="C1905">
        <v>5.2</v>
      </c>
    </row>
    <row r="1906" spans="1:3" x14ac:dyDescent="0.3">
      <c r="A1906" t="s">
        <v>3530</v>
      </c>
      <c r="B1906" t="s">
        <v>16</v>
      </c>
      <c r="C1906">
        <v>5.3</v>
      </c>
    </row>
    <row r="1907" spans="1:3" x14ac:dyDescent="0.3">
      <c r="A1907" t="s">
        <v>3533</v>
      </c>
      <c r="B1907" t="s">
        <v>16</v>
      </c>
      <c r="C1907">
        <v>6.2</v>
      </c>
    </row>
    <row r="1908" spans="1:3" x14ac:dyDescent="0.3">
      <c r="A1908" t="s">
        <v>3535</v>
      </c>
      <c r="B1908" t="s">
        <v>16</v>
      </c>
      <c r="C1908">
        <v>7.3</v>
      </c>
    </row>
    <row r="1909" spans="1:3" x14ac:dyDescent="0.3">
      <c r="A1909" t="s">
        <v>3538</v>
      </c>
      <c r="B1909" t="s">
        <v>16</v>
      </c>
      <c r="C1909">
        <v>4.0999999999999996</v>
      </c>
    </row>
    <row r="1910" spans="1:3" x14ac:dyDescent="0.3">
      <c r="A1910" t="s">
        <v>3539</v>
      </c>
      <c r="B1910" t="s">
        <v>16</v>
      </c>
      <c r="C1910">
        <v>7.7</v>
      </c>
    </row>
    <row r="1911" spans="1:3" x14ac:dyDescent="0.3">
      <c r="A1911" t="s">
        <v>3540</v>
      </c>
      <c r="B1911" t="s">
        <v>16</v>
      </c>
      <c r="C1911">
        <v>6.1</v>
      </c>
    </row>
    <row r="1912" spans="1:3" x14ac:dyDescent="0.3">
      <c r="A1912" t="s">
        <v>3541</v>
      </c>
      <c r="B1912" t="s">
        <v>16</v>
      </c>
      <c r="C1912">
        <v>7.3</v>
      </c>
    </row>
    <row r="1913" spans="1:3" x14ac:dyDescent="0.3">
      <c r="A1913" t="s">
        <v>3542</v>
      </c>
      <c r="B1913" t="s">
        <v>16</v>
      </c>
      <c r="C1913">
        <v>7.2</v>
      </c>
    </row>
    <row r="1914" spans="1:3" x14ac:dyDescent="0.3">
      <c r="A1914" t="s">
        <v>696</v>
      </c>
      <c r="B1914" t="s">
        <v>16</v>
      </c>
      <c r="C1914">
        <v>5.3</v>
      </c>
    </row>
    <row r="1915" spans="1:3" x14ac:dyDescent="0.3">
      <c r="A1915" t="s">
        <v>3543</v>
      </c>
      <c r="B1915" t="s">
        <v>16</v>
      </c>
      <c r="C1915">
        <v>6.1</v>
      </c>
    </row>
    <row r="1916" spans="1:3" x14ac:dyDescent="0.3">
      <c r="A1916" t="s">
        <v>3545</v>
      </c>
      <c r="B1916" t="s">
        <v>16</v>
      </c>
      <c r="C1916">
        <v>5.8</v>
      </c>
    </row>
    <row r="1917" spans="1:3" x14ac:dyDescent="0.3">
      <c r="A1917" t="s">
        <v>3546</v>
      </c>
      <c r="B1917" t="s">
        <v>16</v>
      </c>
      <c r="C1917">
        <v>5.7</v>
      </c>
    </row>
    <row r="1918" spans="1:3" x14ac:dyDescent="0.3">
      <c r="A1918" t="s">
        <v>3547</v>
      </c>
      <c r="B1918" t="s">
        <v>16</v>
      </c>
      <c r="C1918">
        <v>6.7</v>
      </c>
    </row>
    <row r="1919" spans="1:3" x14ac:dyDescent="0.3">
      <c r="A1919" t="s">
        <v>3549</v>
      </c>
      <c r="B1919" t="s">
        <v>16</v>
      </c>
      <c r="C1919">
        <v>6.5</v>
      </c>
    </row>
    <row r="1920" spans="1:3" x14ac:dyDescent="0.3">
      <c r="A1920" t="s">
        <v>3550</v>
      </c>
      <c r="B1920" t="s">
        <v>16</v>
      </c>
      <c r="C1920">
        <v>7.2</v>
      </c>
    </row>
    <row r="1921" spans="1:3" x14ac:dyDescent="0.3">
      <c r="A1921" t="s">
        <v>3551</v>
      </c>
      <c r="B1921" t="s">
        <v>16</v>
      </c>
      <c r="C1921">
        <v>7.6</v>
      </c>
    </row>
    <row r="1922" spans="1:3" x14ac:dyDescent="0.3">
      <c r="A1922" t="s">
        <v>3552</v>
      </c>
      <c r="B1922" t="s">
        <v>16</v>
      </c>
      <c r="C1922">
        <v>4.5999999999999996</v>
      </c>
    </row>
    <row r="1923" spans="1:3" x14ac:dyDescent="0.3">
      <c r="A1923" t="s">
        <v>3553</v>
      </c>
      <c r="B1923" t="s">
        <v>16</v>
      </c>
      <c r="C1923">
        <v>6.9</v>
      </c>
    </row>
    <row r="1924" spans="1:3" x14ac:dyDescent="0.3">
      <c r="A1924" t="s">
        <v>3554</v>
      </c>
      <c r="B1924" t="s">
        <v>16</v>
      </c>
      <c r="C1924">
        <v>6.6</v>
      </c>
    </row>
    <row r="1925" spans="1:3" x14ac:dyDescent="0.3">
      <c r="A1925" t="s">
        <v>3556</v>
      </c>
      <c r="B1925" t="s">
        <v>16</v>
      </c>
      <c r="C1925">
        <v>6.3</v>
      </c>
    </row>
    <row r="1926" spans="1:3" x14ac:dyDescent="0.3">
      <c r="A1926" t="s">
        <v>3557</v>
      </c>
      <c r="B1926" t="s">
        <v>16</v>
      </c>
      <c r="C1926">
        <v>6.2</v>
      </c>
    </row>
    <row r="1927" spans="1:3" x14ac:dyDescent="0.3">
      <c r="A1927" t="s">
        <v>3559</v>
      </c>
      <c r="B1927" t="s">
        <v>16</v>
      </c>
      <c r="C1927">
        <v>5.3</v>
      </c>
    </row>
    <row r="1928" spans="1:3" x14ac:dyDescent="0.3">
      <c r="A1928" t="s">
        <v>3560</v>
      </c>
      <c r="B1928" t="s">
        <v>16</v>
      </c>
      <c r="C1928">
        <v>7.3</v>
      </c>
    </row>
    <row r="1929" spans="1:3" x14ac:dyDescent="0.3">
      <c r="A1929" t="s">
        <v>3561</v>
      </c>
      <c r="B1929" t="s">
        <v>16</v>
      </c>
      <c r="C1929">
        <v>5.6</v>
      </c>
    </row>
    <row r="1930" spans="1:3" x14ac:dyDescent="0.3">
      <c r="A1930" t="s">
        <v>3563</v>
      </c>
      <c r="B1930" t="s">
        <v>16</v>
      </c>
      <c r="C1930">
        <v>6.2</v>
      </c>
    </row>
    <row r="1931" spans="1:3" x14ac:dyDescent="0.3">
      <c r="A1931" t="s">
        <v>3566</v>
      </c>
      <c r="B1931" t="s">
        <v>16</v>
      </c>
      <c r="C1931">
        <v>5.2</v>
      </c>
    </row>
    <row r="1932" spans="1:3" x14ac:dyDescent="0.3">
      <c r="A1932" t="s">
        <v>3567</v>
      </c>
      <c r="B1932" t="s">
        <v>16</v>
      </c>
      <c r="C1932">
        <v>5.3</v>
      </c>
    </row>
    <row r="1933" spans="1:3" x14ac:dyDescent="0.3">
      <c r="A1933" t="s">
        <v>3568</v>
      </c>
      <c r="B1933" t="s">
        <v>16</v>
      </c>
      <c r="C1933">
        <v>5.4</v>
      </c>
    </row>
    <row r="1934" spans="1:3" x14ac:dyDescent="0.3">
      <c r="A1934" t="s">
        <v>3570</v>
      </c>
      <c r="B1934" t="s">
        <v>16</v>
      </c>
      <c r="C1934">
        <v>4.9000000000000004</v>
      </c>
    </row>
    <row r="1935" spans="1:3" x14ac:dyDescent="0.3">
      <c r="A1935" t="s">
        <v>3571</v>
      </c>
      <c r="B1935" t="s">
        <v>16</v>
      </c>
      <c r="C1935">
        <v>5.5</v>
      </c>
    </row>
    <row r="1936" spans="1:3" x14ac:dyDescent="0.3">
      <c r="A1936" t="s">
        <v>3572</v>
      </c>
      <c r="B1936" t="s">
        <v>16</v>
      </c>
      <c r="C1936">
        <v>6.7</v>
      </c>
    </row>
    <row r="1937" spans="1:3" x14ac:dyDescent="0.3">
      <c r="A1937" t="s">
        <v>3573</v>
      </c>
      <c r="B1937" t="s">
        <v>16</v>
      </c>
      <c r="C1937">
        <v>3.9</v>
      </c>
    </row>
    <row r="1938" spans="1:3" x14ac:dyDescent="0.3">
      <c r="A1938" t="s">
        <v>3576</v>
      </c>
      <c r="B1938" t="s">
        <v>16</v>
      </c>
      <c r="C1938">
        <v>7.2</v>
      </c>
    </row>
    <row r="1939" spans="1:3" x14ac:dyDescent="0.3">
      <c r="A1939" t="s">
        <v>3578</v>
      </c>
      <c r="B1939" t="s">
        <v>16</v>
      </c>
      <c r="C1939">
        <v>5.0999999999999996</v>
      </c>
    </row>
    <row r="1940" spans="1:3" x14ac:dyDescent="0.3">
      <c r="A1940" t="s">
        <v>3579</v>
      </c>
      <c r="B1940" t="s">
        <v>16</v>
      </c>
      <c r="C1940">
        <v>6.5</v>
      </c>
    </row>
    <row r="1941" spans="1:3" x14ac:dyDescent="0.3">
      <c r="A1941" t="s">
        <v>3580</v>
      </c>
      <c r="B1941" t="s">
        <v>248</v>
      </c>
      <c r="C1941">
        <v>8.1999999999999993</v>
      </c>
    </row>
    <row r="1942" spans="1:3" x14ac:dyDescent="0.3">
      <c r="A1942" t="s">
        <v>3582</v>
      </c>
      <c r="B1942" t="s">
        <v>16</v>
      </c>
      <c r="C1942">
        <v>7.7</v>
      </c>
    </row>
    <row r="1943" spans="1:3" x14ac:dyDescent="0.3">
      <c r="A1943" t="s">
        <v>84</v>
      </c>
      <c r="B1943" t="s">
        <v>16</v>
      </c>
      <c r="C1943">
        <v>7.2</v>
      </c>
    </row>
    <row r="1944" spans="1:3" x14ac:dyDescent="0.3">
      <c r="A1944" t="s">
        <v>3583</v>
      </c>
      <c r="B1944" t="s">
        <v>16</v>
      </c>
      <c r="C1944">
        <v>6.1</v>
      </c>
    </row>
    <row r="1945" spans="1:3" x14ac:dyDescent="0.3">
      <c r="A1945" t="s">
        <v>3584</v>
      </c>
      <c r="B1945" t="s">
        <v>16</v>
      </c>
      <c r="C1945">
        <v>8.8000000000000007</v>
      </c>
    </row>
    <row r="1946" spans="1:3" x14ac:dyDescent="0.3">
      <c r="A1946" t="s">
        <v>3585</v>
      </c>
      <c r="B1946" t="s">
        <v>16</v>
      </c>
      <c r="C1946">
        <v>6.8</v>
      </c>
    </row>
    <row r="1947" spans="1:3" x14ac:dyDescent="0.3">
      <c r="A1947" t="s">
        <v>3586</v>
      </c>
      <c r="B1947" t="s">
        <v>16</v>
      </c>
      <c r="C1947">
        <v>6.8</v>
      </c>
    </row>
    <row r="1948" spans="1:3" x14ac:dyDescent="0.3">
      <c r="A1948" t="s">
        <v>3587</v>
      </c>
      <c r="B1948" t="s">
        <v>16</v>
      </c>
      <c r="C1948">
        <v>6.7</v>
      </c>
    </row>
    <row r="1949" spans="1:3" x14ac:dyDescent="0.3">
      <c r="A1949" t="s">
        <v>3588</v>
      </c>
      <c r="B1949" t="s">
        <v>16</v>
      </c>
      <c r="C1949">
        <v>7.1</v>
      </c>
    </row>
    <row r="1950" spans="1:3" x14ac:dyDescent="0.3">
      <c r="A1950" t="s">
        <v>3590</v>
      </c>
      <c r="B1950" t="s">
        <v>16</v>
      </c>
      <c r="C1950">
        <v>7.1</v>
      </c>
    </row>
    <row r="1951" spans="1:3" x14ac:dyDescent="0.3">
      <c r="A1951" t="s">
        <v>3591</v>
      </c>
      <c r="B1951" t="s">
        <v>16</v>
      </c>
      <c r="C1951">
        <v>6.1</v>
      </c>
    </row>
    <row r="1952" spans="1:3" x14ac:dyDescent="0.3">
      <c r="A1952" t="s">
        <v>3592</v>
      </c>
      <c r="B1952" t="s">
        <v>16</v>
      </c>
      <c r="C1952">
        <v>8</v>
      </c>
    </row>
    <row r="1953" spans="1:3" x14ac:dyDescent="0.3">
      <c r="A1953" t="s">
        <v>3418</v>
      </c>
      <c r="B1953" t="s">
        <v>16</v>
      </c>
      <c r="C1953">
        <v>7.5</v>
      </c>
    </row>
    <row r="1954" spans="1:3" x14ac:dyDescent="0.3">
      <c r="A1954" t="s">
        <v>3593</v>
      </c>
      <c r="B1954" t="s">
        <v>16</v>
      </c>
      <c r="C1954">
        <v>6.6</v>
      </c>
    </row>
    <row r="1955" spans="1:3" x14ac:dyDescent="0.3">
      <c r="A1955" t="s">
        <v>3595</v>
      </c>
      <c r="B1955" t="s">
        <v>16</v>
      </c>
      <c r="C1955">
        <v>5.4</v>
      </c>
    </row>
    <row r="1956" spans="1:3" x14ac:dyDescent="0.3">
      <c r="A1956" t="s">
        <v>3596</v>
      </c>
      <c r="B1956" t="s">
        <v>16</v>
      </c>
      <c r="C1956">
        <v>6.1</v>
      </c>
    </row>
    <row r="1957" spans="1:3" x14ac:dyDescent="0.3">
      <c r="A1957" t="s">
        <v>3045</v>
      </c>
      <c r="B1957" t="s">
        <v>16</v>
      </c>
      <c r="C1957">
        <v>6.1</v>
      </c>
    </row>
    <row r="1958" spans="1:3" x14ac:dyDescent="0.3">
      <c r="A1958" t="s">
        <v>3598</v>
      </c>
      <c r="B1958" t="s">
        <v>16</v>
      </c>
      <c r="C1958">
        <v>5.6</v>
      </c>
    </row>
    <row r="1959" spans="1:3" x14ac:dyDescent="0.3">
      <c r="A1959" t="s">
        <v>3599</v>
      </c>
      <c r="B1959" t="s">
        <v>16</v>
      </c>
      <c r="C1959">
        <v>5.8</v>
      </c>
    </row>
    <row r="1960" spans="1:3" x14ac:dyDescent="0.3">
      <c r="A1960" t="s">
        <v>3601</v>
      </c>
      <c r="B1960" t="s">
        <v>16</v>
      </c>
      <c r="C1960">
        <v>2.8</v>
      </c>
    </row>
    <row r="1961" spans="1:3" x14ac:dyDescent="0.3">
      <c r="A1961" t="s">
        <v>3603</v>
      </c>
      <c r="B1961" t="s">
        <v>16</v>
      </c>
      <c r="C1961">
        <v>6.7</v>
      </c>
    </row>
    <row r="1962" spans="1:3" x14ac:dyDescent="0.3">
      <c r="A1962" t="s">
        <v>3606</v>
      </c>
      <c r="B1962" t="s">
        <v>16</v>
      </c>
      <c r="C1962">
        <v>5.0999999999999996</v>
      </c>
    </row>
    <row r="1963" spans="1:3" x14ac:dyDescent="0.3">
      <c r="A1963" t="s">
        <v>3607</v>
      </c>
      <c r="B1963" t="s">
        <v>16</v>
      </c>
      <c r="C1963">
        <v>7.2</v>
      </c>
    </row>
    <row r="1964" spans="1:3" x14ac:dyDescent="0.3">
      <c r="A1964" t="s">
        <v>3609</v>
      </c>
      <c r="B1964" t="s">
        <v>16</v>
      </c>
      <c r="C1964">
        <v>6</v>
      </c>
    </row>
    <row r="1965" spans="1:3" x14ac:dyDescent="0.3">
      <c r="A1965" t="s">
        <v>3612</v>
      </c>
      <c r="B1965" t="s">
        <v>532</v>
      </c>
      <c r="C1965">
        <v>6.7</v>
      </c>
    </row>
    <row r="1966" spans="1:3" x14ac:dyDescent="0.3">
      <c r="A1966" t="s">
        <v>3614</v>
      </c>
      <c r="B1966" t="s">
        <v>16</v>
      </c>
      <c r="C1966">
        <v>6.3</v>
      </c>
    </row>
    <row r="1967" spans="1:3" x14ac:dyDescent="0.3">
      <c r="A1967" t="s">
        <v>3615</v>
      </c>
      <c r="B1967" t="s">
        <v>16</v>
      </c>
      <c r="C1967">
        <v>6.2</v>
      </c>
    </row>
    <row r="1968" spans="1:3" x14ac:dyDescent="0.3">
      <c r="A1968" t="s">
        <v>3618</v>
      </c>
      <c r="B1968" t="s">
        <v>16</v>
      </c>
      <c r="C1968">
        <v>6.2</v>
      </c>
    </row>
    <row r="1969" spans="1:3" x14ac:dyDescent="0.3">
      <c r="A1969" t="s">
        <v>3621</v>
      </c>
      <c r="B1969" t="s">
        <v>16</v>
      </c>
      <c r="C1969">
        <v>6.8</v>
      </c>
    </row>
    <row r="1970" spans="1:3" x14ac:dyDescent="0.3">
      <c r="A1970" t="s">
        <v>3623</v>
      </c>
      <c r="B1970" t="s">
        <v>16</v>
      </c>
      <c r="C1970">
        <v>7.1</v>
      </c>
    </row>
    <row r="1971" spans="1:3" x14ac:dyDescent="0.3">
      <c r="A1971" t="s">
        <v>3625</v>
      </c>
      <c r="B1971" t="s">
        <v>16</v>
      </c>
      <c r="C1971">
        <v>7.1</v>
      </c>
    </row>
    <row r="1972" spans="1:3" x14ac:dyDescent="0.3">
      <c r="A1972" t="s">
        <v>3627</v>
      </c>
      <c r="B1972" t="s">
        <v>16</v>
      </c>
      <c r="C1972">
        <v>7</v>
      </c>
    </row>
    <row r="1973" spans="1:3" x14ac:dyDescent="0.3">
      <c r="A1973" t="s">
        <v>3628</v>
      </c>
      <c r="B1973" t="s">
        <v>16</v>
      </c>
      <c r="C1973">
        <v>7.1</v>
      </c>
    </row>
    <row r="1974" spans="1:3" x14ac:dyDescent="0.3">
      <c r="A1974" t="s">
        <v>3629</v>
      </c>
      <c r="B1974" t="s">
        <v>16</v>
      </c>
      <c r="C1974">
        <v>6.4</v>
      </c>
    </row>
    <row r="1975" spans="1:3" x14ac:dyDescent="0.3">
      <c r="A1975" t="s">
        <v>3630</v>
      </c>
      <c r="B1975" t="s">
        <v>16</v>
      </c>
      <c r="C1975">
        <v>7</v>
      </c>
    </row>
    <row r="1976" spans="1:3" x14ac:dyDescent="0.3">
      <c r="A1976" t="s">
        <v>3631</v>
      </c>
      <c r="B1976" t="s">
        <v>16</v>
      </c>
      <c r="C1976">
        <v>6.2</v>
      </c>
    </row>
    <row r="1977" spans="1:3" x14ac:dyDescent="0.3">
      <c r="A1977" t="s">
        <v>3632</v>
      </c>
      <c r="B1977" t="s">
        <v>16</v>
      </c>
      <c r="C1977">
        <v>7.5</v>
      </c>
    </row>
    <row r="1978" spans="1:3" x14ac:dyDescent="0.3">
      <c r="A1978" t="s">
        <v>3633</v>
      </c>
      <c r="B1978" t="s">
        <v>16</v>
      </c>
      <c r="C1978">
        <v>4.8</v>
      </c>
    </row>
    <row r="1979" spans="1:3" x14ac:dyDescent="0.3">
      <c r="A1979" t="s">
        <v>3634</v>
      </c>
      <c r="B1979" t="s">
        <v>16</v>
      </c>
      <c r="C1979">
        <v>8.1</v>
      </c>
    </row>
    <row r="1980" spans="1:3" x14ac:dyDescent="0.3">
      <c r="A1980" t="s">
        <v>3635</v>
      </c>
      <c r="B1980" t="s">
        <v>16</v>
      </c>
      <c r="C1980">
        <v>7.3</v>
      </c>
    </row>
    <row r="1981" spans="1:3" x14ac:dyDescent="0.3">
      <c r="A1981" t="s">
        <v>3636</v>
      </c>
      <c r="B1981" t="s">
        <v>16</v>
      </c>
      <c r="C1981">
        <v>5.8</v>
      </c>
    </row>
    <row r="1982" spans="1:3" x14ac:dyDescent="0.3">
      <c r="A1982" t="s">
        <v>3638</v>
      </c>
      <c r="B1982" t="s">
        <v>16</v>
      </c>
      <c r="C1982">
        <v>7.6</v>
      </c>
    </row>
    <row r="1983" spans="1:3" x14ac:dyDescent="0.3">
      <c r="A1983" t="s">
        <v>3640</v>
      </c>
      <c r="B1983" t="s">
        <v>16</v>
      </c>
      <c r="C1983">
        <v>5.6</v>
      </c>
    </row>
    <row r="1984" spans="1:3" x14ac:dyDescent="0.3">
      <c r="A1984" t="s">
        <v>3641</v>
      </c>
      <c r="B1984" t="s">
        <v>16</v>
      </c>
      <c r="C1984">
        <v>7</v>
      </c>
    </row>
    <row r="1985" spans="1:3" x14ac:dyDescent="0.3">
      <c r="A1985" t="s">
        <v>3642</v>
      </c>
      <c r="B1985" t="s">
        <v>16</v>
      </c>
      <c r="C1985">
        <v>6.6</v>
      </c>
    </row>
    <row r="1986" spans="1:3" x14ac:dyDescent="0.3">
      <c r="A1986" t="s">
        <v>3643</v>
      </c>
      <c r="B1986" t="s">
        <v>16</v>
      </c>
      <c r="C1986">
        <v>6.5</v>
      </c>
    </row>
    <row r="1987" spans="1:3" x14ac:dyDescent="0.3">
      <c r="A1987" t="s">
        <v>3644</v>
      </c>
      <c r="B1987" t="s">
        <v>16</v>
      </c>
      <c r="C1987">
        <v>7.4</v>
      </c>
    </row>
    <row r="1988" spans="1:3" x14ac:dyDescent="0.3">
      <c r="A1988" t="s">
        <v>3646</v>
      </c>
      <c r="B1988" t="s">
        <v>16</v>
      </c>
      <c r="C1988">
        <v>4.5999999999999996</v>
      </c>
    </row>
    <row r="1989" spans="1:3" x14ac:dyDescent="0.3">
      <c r="A1989" t="s">
        <v>3647</v>
      </c>
      <c r="B1989" t="s">
        <v>16</v>
      </c>
      <c r="C1989">
        <v>6.4</v>
      </c>
    </row>
    <row r="1990" spans="1:3" x14ac:dyDescent="0.3">
      <c r="A1990" t="s">
        <v>2166</v>
      </c>
      <c r="B1990" t="s">
        <v>16</v>
      </c>
      <c r="C1990">
        <v>6</v>
      </c>
    </row>
    <row r="1991" spans="1:3" x14ac:dyDescent="0.3">
      <c r="A1991" t="s">
        <v>3650</v>
      </c>
      <c r="B1991" t="s">
        <v>16</v>
      </c>
      <c r="C1991">
        <v>5.9</v>
      </c>
    </row>
    <row r="1992" spans="1:3" x14ac:dyDescent="0.3">
      <c r="A1992" t="s">
        <v>3651</v>
      </c>
      <c r="B1992" t="s">
        <v>16</v>
      </c>
      <c r="C1992">
        <v>6.4</v>
      </c>
    </row>
    <row r="1993" spans="1:3" x14ac:dyDescent="0.3">
      <c r="A1993" t="s">
        <v>3652</v>
      </c>
      <c r="B1993" t="s">
        <v>16</v>
      </c>
      <c r="C1993">
        <v>6.6</v>
      </c>
    </row>
    <row r="1994" spans="1:3" x14ac:dyDescent="0.3">
      <c r="A1994" t="s">
        <v>3653</v>
      </c>
      <c r="B1994" t="s">
        <v>16</v>
      </c>
      <c r="C1994">
        <v>6.9</v>
      </c>
    </row>
    <row r="1995" spans="1:3" x14ac:dyDescent="0.3">
      <c r="A1995" t="s">
        <v>612</v>
      </c>
      <c r="B1995" t="s">
        <v>16</v>
      </c>
      <c r="C1995">
        <v>6.9</v>
      </c>
    </row>
    <row r="1996" spans="1:3" x14ac:dyDescent="0.3">
      <c r="A1996" t="s">
        <v>3655</v>
      </c>
      <c r="B1996" t="s">
        <v>16</v>
      </c>
      <c r="C1996">
        <v>5.8</v>
      </c>
    </row>
    <row r="1997" spans="1:3" x14ac:dyDescent="0.3">
      <c r="A1997" t="s">
        <v>3657</v>
      </c>
      <c r="B1997" t="s">
        <v>16</v>
      </c>
      <c r="C1997">
        <v>6.4</v>
      </c>
    </row>
    <row r="1998" spans="1:3" x14ac:dyDescent="0.3">
      <c r="A1998" t="s">
        <v>3659</v>
      </c>
      <c r="B1998" t="s">
        <v>16</v>
      </c>
      <c r="C1998">
        <v>5.3</v>
      </c>
    </row>
    <row r="1999" spans="1:3" x14ac:dyDescent="0.3">
      <c r="A1999" t="s">
        <v>3660</v>
      </c>
      <c r="B1999" t="s">
        <v>16</v>
      </c>
      <c r="C1999">
        <v>6.5</v>
      </c>
    </row>
    <row r="2000" spans="1:3" x14ac:dyDescent="0.3">
      <c r="A2000" t="s">
        <v>3662</v>
      </c>
      <c r="B2000" t="s">
        <v>16</v>
      </c>
      <c r="C2000">
        <v>5.7</v>
      </c>
    </row>
    <row r="2001" spans="1:3" x14ac:dyDescent="0.3">
      <c r="A2001" t="s">
        <v>3663</v>
      </c>
      <c r="B2001" t="s">
        <v>16</v>
      </c>
      <c r="C2001">
        <v>6.7</v>
      </c>
    </row>
    <row r="2002" spans="1:3" x14ac:dyDescent="0.3">
      <c r="A2002" t="s">
        <v>3665</v>
      </c>
      <c r="B2002" t="s">
        <v>16</v>
      </c>
      <c r="C2002">
        <v>3.9</v>
      </c>
    </row>
    <row r="2003" spans="1:3" x14ac:dyDescent="0.3">
      <c r="A2003" t="s">
        <v>3667</v>
      </c>
      <c r="B2003" t="s">
        <v>16</v>
      </c>
      <c r="C2003">
        <v>4.0999999999999996</v>
      </c>
    </row>
    <row r="2004" spans="1:3" x14ac:dyDescent="0.3">
      <c r="A2004" t="s">
        <v>3670</v>
      </c>
      <c r="B2004" t="s">
        <v>16</v>
      </c>
      <c r="C2004">
        <v>6.2</v>
      </c>
    </row>
    <row r="2005" spans="1:3" x14ac:dyDescent="0.3">
      <c r="A2005" t="s">
        <v>3671</v>
      </c>
      <c r="B2005" t="s">
        <v>16</v>
      </c>
      <c r="C2005">
        <v>3.8</v>
      </c>
    </row>
    <row r="2006" spans="1:3" x14ac:dyDescent="0.3">
      <c r="A2006" t="s">
        <v>3672</v>
      </c>
      <c r="B2006" t="s">
        <v>16</v>
      </c>
      <c r="C2006">
        <v>5.0999999999999996</v>
      </c>
    </row>
    <row r="2007" spans="1:3" x14ac:dyDescent="0.3">
      <c r="A2007" t="s">
        <v>3675</v>
      </c>
      <c r="B2007" t="s">
        <v>3676</v>
      </c>
      <c r="C2007">
        <v>7.8</v>
      </c>
    </row>
    <row r="2008" spans="1:3" x14ac:dyDescent="0.3">
      <c r="A2008" t="s">
        <v>3680</v>
      </c>
      <c r="B2008" t="s">
        <v>532</v>
      </c>
      <c r="C2008">
        <v>7.8</v>
      </c>
    </row>
    <row r="2009" spans="1:3" x14ac:dyDescent="0.3">
      <c r="A2009" t="s">
        <v>3682</v>
      </c>
      <c r="B2009" t="s">
        <v>16</v>
      </c>
      <c r="C2009">
        <v>6.1</v>
      </c>
    </row>
    <row r="2010" spans="1:3" x14ac:dyDescent="0.3">
      <c r="A2010" t="s">
        <v>3683</v>
      </c>
      <c r="B2010" t="s">
        <v>16</v>
      </c>
      <c r="C2010">
        <v>5.8</v>
      </c>
    </row>
    <row r="2011" spans="1:3" x14ac:dyDescent="0.3">
      <c r="A2011" t="s">
        <v>3685</v>
      </c>
      <c r="B2011" t="s">
        <v>16</v>
      </c>
      <c r="C2011">
        <v>6.3</v>
      </c>
    </row>
    <row r="2012" spans="1:3" x14ac:dyDescent="0.3">
      <c r="A2012" t="s">
        <v>3686</v>
      </c>
      <c r="B2012" t="s">
        <v>16</v>
      </c>
      <c r="C2012">
        <v>7.7</v>
      </c>
    </row>
    <row r="2013" spans="1:3" x14ac:dyDescent="0.3">
      <c r="A2013" t="s">
        <v>3688</v>
      </c>
      <c r="B2013" t="s">
        <v>16</v>
      </c>
      <c r="C2013">
        <v>5.4</v>
      </c>
    </row>
    <row r="2014" spans="1:3" x14ac:dyDescent="0.3">
      <c r="A2014" t="s">
        <v>3690</v>
      </c>
      <c r="B2014" t="s">
        <v>532</v>
      </c>
      <c r="C2014">
        <v>7.3</v>
      </c>
    </row>
    <row r="2015" spans="1:3" x14ac:dyDescent="0.3">
      <c r="A2015" t="s">
        <v>3691</v>
      </c>
      <c r="B2015" t="s">
        <v>16</v>
      </c>
      <c r="C2015">
        <v>6.8</v>
      </c>
    </row>
    <row r="2016" spans="1:3" x14ac:dyDescent="0.3">
      <c r="A2016" t="s">
        <v>3692</v>
      </c>
      <c r="B2016" t="s">
        <v>16</v>
      </c>
      <c r="C2016">
        <v>7.3</v>
      </c>
    </row>
    <row r="2017" spans="1:3" x14ac:dyDescent="0.3">
      <c r="A2017" t="s">
        <v>3693</v>
      </c>
      <c r="B2017" t="s">
        <v>16</v>
      </c>
      <c r="C2017">
        <v>6.5</v>
      </c>
    </row>
    <row r="2018" spans="1:3" x14ac:dyDescent="0.3">
      <c r="A2018" t="s">
        <v>3694</v>
      </c>
      <c r="B2018" t="s">
        <v>16</v>
      </c>
      <c r="C2018">
        <v>7.2</v>
      </c>
    </row>
    <row r="2019" spans="1:3" x14ac:dyDescent="0.3">
      <c r="A2019" t="s">
        <v>3697</v>
      </c>
      <c r="B2019" t="s">
        <v>1010</v>
      </c>
      <c r="C2019">
        <v>6.7</v>
      </c>
    </row>
    <row r="2020" spans="1:3" x14ac:dyDescent="0.3">
      <c r="A2020" t="s">
        <v>3698</v>
      </c>
      <c r="B2020" t="s">
        <v>16</v>
      </c>
      <c r="C2020">
        <v>6.3</v>
      </c>
    </row>
    <row r="2021" spans="1:3" x14ac:dyDescent="0.3">
      <c r="A2021" t="s">
        <v>3699</v>
      </c>
      <c r="B2021" t="s">
        <v>16</v>
      </c>
      <c r="C2021">
        <v>5.9</v>
      </c>
    </row>
    <row r="2022" spans="1:3" x14ac:dyDescent="0.3">
      <c r="A2022" t="s">
        <v>3702</v>
      </c>
      <c r="B2022" t="s">
        <v>16</v>
      </c>
      <c r="C2022">
        <v>7.8</v>
      </c>
    </row>
    <row r="2023" spans="1:3" x14ac:dyDescent="0.3">
      <c r="A2023" t="s">
        <v>3703</v>
      </c>
      <c r="B2023" t="s">
        <v>16</v>
      </c>
      <c r="C2023">
        <v>7.4</v>
      </c>
    </row>
    <row r="2024" spans="1:3" x14ac:dyDescent="0.3">
      <c r="A2024" t="s">
        <v>3705</v>
      </c>
      <c r="B2024" t="s">
        <v>16</v>
      </c>
      <c r="C2024">
        <v>4.8</v>
      </c>
    </row>
    <row r="2025" spans="1:3" x14ac:dyDescent="0.3">
      <c r="A2025" t="s">
        <v>3706</v>
      </c>
      <c r="B2025" t="s">
        <v>16</v>
      </c>
      <c r="C2025">
        <v>6.3</v>
      </c>
    </row>
    <row r="2026" spans="1:3" x14ac:dyDescent="0.3">
      <c r="A2026" t="s">
        <v>3707</v>
      </c>
      <c r="B2026" t="s">
        <v>16</v>
      </c>
      <c r="C2026">
        <v>7.8</v>
      </c>
    </row>
    <row r="2027" spans="1:3" x14ac:dyDescent="0.3">
      <c r="A2027" t="s">
        <v>3708</v>
      </c>
      <c r="B2027" t="s">
        <v>16</v>
      </c>
      <c r="C2027">
        <v>7.5</v>
      </c>
    </row>
    <row r="2028" spans="1:3" x14ac:dyDescent="0.3">
      <c r="A2028" t="s">
        <v>3710</v>
      </c>
      <c r="B2028" t="s">
        <v>16</v>
      </c>
      <c r="C2028">
        <v>6.8</v>
      </c>
    </row>
    <row r="2029" spans="1:3" x14ac:dyDescent="0.3">
      <c r="A2029" t="s">
        <v>3711</v>
      </c>
      <c r="B2029" t="s">
        <v>16</v>
      </c>
      <c r="C2029">
        <v>6.6</v>
      </c>
    </row>
    <row r="2030" spans="1:3" x14ac:dyDescent="0.3">
      <c r="A2030" t="s">
        <v>3713</v>
      </c>
      <c r="B2030" t="s">
        <v>16</v>
      </c>
      <c r="C2030">
        <v>4.5999999999999996</v>
      </c>
    </row>
    <row r="2031" spans="1:3" x14ac:dyDescent="0.3">
      <c r="A2031" t="s">
        <v>3716</v>
      </c>
      <c r="B2031" t="s">
        <v>16</v>
      </c>
      <c r="C2031">
        <v>7.1</v>
      </c>
    </row>
    <row r="2032" spans="1:3" x14ac:dyDescent="0.3">
      <c r="A2032" t="s">
        <v>3718</v>
      </c>
      <c r="B2032" t="s">
        <v>16</v>
      </c>
      <c r="C2032">
        <v>6.1</v>
      </c>
    </row>
    <row r="2033" spans="1:3" x14ac:dyDescent="0.3">
      <c r="A2033" t="s">
        <v>3719</v>
      </c>
      <c r="B2033" t="s">
        <v>16</v>
      </c>
      <c r="C2033">
        <v>6.7</v>
      </c>
    </row>
    <row r="2034" spans="1:3" x14ac:dyDescent="0.3">
      <c r="A2034" t="s">
        <v>3721</v>
      </c>
      <c r="B2034" t="s">
        <v>16</v>
      </c>
      <c r="C2034">
        <v>7.1</v>
      </c>
    </row>
    <row r="2035" spans="1:3" x14ac:dyDescent="0.3">
      <c r="A2035" t="s">
        <v>3723</v>
      </c>
      <c r="B2035" t="s">
        <v>16</v>
      </c>
      <c r="C2035">
        <v>5.8</v>
      </c>
    </row>
    <row r="2036" spans="1:3" x14ac:dyDescent="0.3">
      <c r="A2036" t="s">
        <v>3724</v>
      </c>
      <c r="B2036" t="s">
        <v>16</v>
      </c>
      <c r="C2036">
        <v>6.7</v>
      </c>
    </row>
    <row r="2037" spans="1:3" x14ac:dyDescent="0.3">
      <c r="A2037" t="s">
        <v>3726</v>
      </c>
      <c r="B2037" t="s">
        <v>16</v>
      </c>
      <c r="C2037">
        <v>5.8</v>
      </c>
    </row>
    <row r="2038" spans="1:3" x14ac:dyDescent="0.3">
      <c r="A2038" t="s">
        <v>3727</v>
      </c>
      <c r="B2038" t="s">
        <v>16</v>
      </c>
      <c r="C2038">
        <v>6.8</v>
      </c>
    </row>
    <row r="2039" spans="1:3" x14ac:dyDescent="0.3">
      <c r="A2039" t="s">
        <v>3728</v>
      </c>
      <c r="B2039" t="s">
        <v>16</v>
      </c>
      <c r="C2039">
        <v>8.5</v>
      </c>
    </row>
    <row r="2040" spans="1:3" x14ac:dyDescent="0.3">
      <c r="A2040" t="s">
        <v>3729</v>
      </c>
      <c r="B2040" t="s">
        <v>16</v>
      </c>
      <c r="C2040">
        <v>6.6</v>
      </c>
    </row>
    <row r="2041" spans="1:3" x14ac:dyDescent="0.3">
      <c r="A2041" t="s">
        <v>3730</v>
      </c>
      <c r="B2041" t="s">
        <v>16</v>
      </c>
      <c r="C2041">
        <v>7.7</v>
      </c>
    </row>
    <row r="2042" spans="1:3" x14ac:dyDescent="0.3">
      <c r="A2042" t="s">
        <v>3732</v>
      </c>
      <c r="B2042" t="s">
        <v>16</v>
      </c>
      <c r="C2042">
        <v>4.7</v>
      </c>
    </row>
    <row r="2043" spans="1:3" x14ac:dyDescent="0.3">
      <c r="A2043" t="s">
        <v>3733</v>
      </c>
      <c r="B2043" t="s">
        <v>16</v>
      </c>
      <c r="C2043">
        <v>6.4</v>
      </c>
    </row>
    <row r="2044" spans="1:3" x14ac:dyDescent="0.3">
      <c r="A2044" t="s">
        <v>3734</v>
      </c>
      <c r="B2044" t="s">
        <v>16</v>
      </c>
      <c r="C2044">
        <v>5.5</v>
      </c>
    </row>
    <row r="2045" spans="1:3" x14ac:dyDescent="0.3">
      <c r="A2045" t="s">
        <v>3735</v>
      </c>
      <c r="B2045" t="s">
        <v>16</v>
      </c>
      <c r="C2045">
        <v>8.6</v>
      </c>
    </row>
    <row r="2046" spans="1:3" x14ac:dyDescent="0.3">
      <c r="A2046" t="s">
        <v>3737</v>
      </c>
      <c r="B2046" t="s">
        <v>16</v>
      </c>
      <c r="C2046">
        <v>7</v>
      </c>
    </row>
    <row r="2047" spans="1:3" x14ac:dyDescent="0.3">
      <c r="A2047" t="s">
        <v>3740</v>
      </c>
      <c r="B2047" t="s">
        <v>16</v>
      </c>
      <c r="C2047">
        <v>7.1</v>
      </c>
    </row>
    <row r="2048" spans="1:3" x14ac:dyDescent="0.3">
      <c r="A2048" t="s">
        <v>3742</v>
      </c>
      <c r="B2048" t="s">
        <v>16</v>
      </c>
      <c r="C2048">
        <v>5.7</v>
      </c>
    </row>
    <row r="2049" spans="1:3" x14ac:dyDescent="0.3">
      <c r="A2049" t="s">
        <v>3744</v>
      </c>
      <c r="B2049" t="s">
        <v>16</v>
      </c>
      <c r="C2049">
        <v>3.7</v>
      </c>
    </row>
    <row r="2050" spans="1:3" x14ac:dyDescent="0.3">
      <c r="A2050" t="s">
        <v>3745</v>
      </c>
      <c r="B2050" t="s">
        <v>16</v>
      </c>
      <c r="C2050">
        <v>7.5</v>
      </c>
    </row>
    <row r="2051" spans="1:3" x14ac:dyDescent="0.3">
      <c r="A2051" t="s">
        <v>3746</v>
      </c>
      <c r="B2051" t="s">
        <v>16</v>
      </c>
      <c r="C2051">
        <v>4.5999999999999996</v>
      </c>
    </row>
    <row r="2052" spans="1:3" x14ac:dyDescent="0.3">
      <c r="A2052" t="s">
        <v>3747</v>
      </c>
      <c r="B2052" t="s">
        <v>16</v>
      </c>
      <c r="C2052">
        <v>4.9000000000000004</v>
      </c>
    </row>
    <row r="2053" spans="1:3" x14ac:dyDescent="0.3">
      <c r="A2053" t="s">
        <v>2441</v>
      </c>
      <c r="B2053" t="s">
        <v>16</v>
      </c>
      <c r="C2053">
        <v>6.9</v>
      </c>
    </row>
    <row r="2054" spans="1:3" x14ac:dyDescent="0.3">
      <c r="A2054" t="s">
        <v>3748</v>
      </c>
      <c r="B2054" t="s">
        <v>16</v>
      </c>
      <c r="C2054">
        <v>7.1</v>
      </c>
    </row>
    <row r="2055" spans="1:3" x14ac:dyDescent="0.3">
      <c r="A2055" t="s">
        <v>3749</v>
      </c>
      <c r="B2055" t="s">
        <v>16</v>
      </c>
      <c r="C2055">
        <v>5.8</v>
      </c>
    </row>
    <row r="2056" spans="1:3" x14ac:dyDescent="0.3">
      <c r="A2056" t="s">
        <v>3033</v>
      </c>
      <c r="B2056" t="s">
        <v>16</v>
      </c>
      <c r="C2056">
        <v>7</v>
      </c>
    </row>
    <row r="2057" spans="1:3" x14ac:dyDescent="0.3">
      <c r="A2057" t="s">
        <v>3750</v>
      </c>
      <c r="B2057" t="s">
        <v>16</v>
      </c>
      <c r="C2057">
        <v>5.4</v>
      </c>
    </row>
    <row r="2058" spans="1:3" x14ac:dyDescent="0.3">
      <c r="A2058" t="s">
        <v>3751</v>
      </c>
      <c r="B2058" t="s">
        <v>16</v>
      </c>
      <c r="C2058">
        <v>7.3</v>
      </c>
    </row>
    <row r="2059" spans="1:3" x14ac:dyDescent="0.3">
      <c r="A2059" t="s">
        <v>3753</v>
      </c>
      <c r="B2059" t="s">
        <v>16</v>
      </c>
      <c r="C2059">
        <v>7.1</v>
      </c>
    </row>
    <row r="2060" spans="1:3" x14ac:dyDescent="0.3">
      <c r="A2060" t="s">
        <v>3755</v>
      </c>
      <c r="B2060" t="s">
        <v>16</v>
      </c>
      <c r="C2060">
        <v>5.8</v>
      </c>
    </row>
    <row r="2061" spans="1:3" x14ac:dyDescent="0.3">
      <c r="A2061" t="s">
        <v>3757</v>
      </c>
      <c r="B2061" t="s">
        <v>16</v>
      </c>
      <c r="C2061">
        <v>8.1</v>
      </c>
    </row>
    <row r="2062" spans="1:3" x14ac:dyDescent="0.3">
      <c r="A2062" t="s">
        <v>3758</v>
      </c>
      <c r="B2062" t="s">
        <v>16</v>
      </c>
      <c r="C2062">
        <v>5.7</v>
      </c>
    </row>
    <row r="2063" spans="1:3" x14ac:dyDescent="0.3">
      <c r="A2063" t="s">
        <v>3759</v>
      </c>
      <c r="B2063" t="s">
        <v>16</v>
      </c>
      <c r="C2063">
        <v>4.4000000000000004</v>
      </c>
    </row>
    <row r="2064" spans="1:3" x14ac:dyDescent="0.3">
      <c r="A2064" t="s">
        <v>3761</v>
      </c>
      <c r="B2064" t="s">
        <v>16</v>
      </c>
      <c r="C2064">
        <v>7.9</v>
      </c>
    </row>
    <row r="2065" spans="1:3" x14ac:dyDescent="0.3">
      <c r="A2065" t="s">
        <v>3763</v>
      </c>
      <c r="B2065" t="s">
        <v>16</v>
      </c>
      <c r="C2065">
        <v>7.6</v>
      </c>
    </row>
    <row r="2066" spans="1:3" x14ac:dyDescent="0.3">
      <c r="A2066" t="s">
        <v>3764</v>
      </c>
      <c r="B2066" t="s">
        <v>16</v>
      </c>
      <c r="C2066">
        <v>4.8</v>
      </c>
    </row>
    <row r="2067" spans="1:3" x14ac:dyDescent="0.3">
      <c r="A2067" t="s">
        <v>3765</v>
      </c>
      <c r="B2067" t="s">
        <v>16</v>
      </c>
      <c r="C2067">
        <v>7.8</v>
      </c>
    </row>
    <row r="2068" spans="1:3" x14ac:dyDescent="0.3">
      <c r="A2068" t="s">
        <v>3767</v>
      </c>
      <c r="B2068" t="s">
        <v>16</v>
      </c>
      <c r="C2068">
        <v>6.7</v>
      </c>
    </row>
    <row r="2069" spans="1:3" x14ac:dyDescent="0.3">
      <c r="A2069" t="s">
        <v>3769</v>
      </c>
      <c r="B2069" t="s">
        <v>16</v>
      </c>
      <c r="C2069">
        <v>2.7</v>
      </c>
    </row>
    <row r="2070" spans="1:3" x14ac:dyDescent="0.3">
      <c r="A2070" t="s">
        <v>3771</v>
      </c>
      <c r="B2070" t="s">
        <v>16</v>
      </c>
      <c r="C2070">
        <v>5.8</v>
      </c>
    </row>
    <row r="2071" spans="1:3" x14ac:dyDescent="0.3">
      <c r="A2071" t="s">
        <v>3773</v>
      </c>
      <c r="B2071" t="s">
        <v>16</v>
      </c>
      <c r="C2071">
        <v>7.5</v>
      </c>
    </row>
    <row r="2072" spans="1:3" x14ac:dyDescent="0.3">
      <c r="A2072" t="s">
        <v>3776</v>
      </c>
      <c r="B2072" t="s">
        <v>16</v>
      </c>
      <c r="C2072">
        <v>5.4</v>
      </c>
    </row>
    <row r="2073" spans="1:3" x14ac:dyDescent="0.3">
      <c r="A2073" t="s">
        <v>3777</v>
      </c>
      <c r="B2073" t="s">
        <v>16</v>
      </c>
      <c r="C2073">
        <v>4.0999999999999996</v>
      </c>
    </row>
    <row r="2074" spans="1:3" x14ac:dyDescent="0.3">
      <c r="A2074" t="s">
        <v>3779</v>
      </c>
      <c r="B2074" t="s">
        <v>16</v>
      </c>
      <c r="C2074">
        <v>5.9</v>
      </c>
    </row>
    <row r="2075" spans="1:3" x14ac:dyDescent="0.3">
      <c r="A2075" t="s">
        <v>3782</v>
      </c>
      <c r="B2075" t="s">
        <v>16</v>
      </c>
      <c r="C2075">
        <v>6.3</v>
      </c>
    </row>
    <row r="2076" spans="1:3" x14ac:dyDescent="0.3">
      <c r="A2076" t="s">
        <v>3784</v>
      </c>
      <c r="B2076" t="s">
        <v>16</v>
      </c>
      <c r="C2076">
        <v>6.8</v>
      </c>
    </row>
    <row r="2077" spans="1:3" x14ac:dyDescent="0.3">
      <c r="A2077" t="s">
        <v>3786</v>
      </c>
      <c r="B2077" t="s">
        <v>16</v>
      </c>
      <c r="C2077">
        <v>2.2999999999999998</v>
      </c>
    </row>
    <row r="2078" spans="1:3" x14ac:dyDescent="0.3">
      <c r="A2078" t="s">
        <v>837</v>
      </c>
      <c r="B2078" t="s">
        <v>16</v>
      </c>
      <c r="C2078">
        <v>6.9</v>
      </c>
    </row>
    <row r="2079" spans="1:3" x14ac:dyDescent="0.3">
      <c r="A2079" t="s">
        <v>3788</v>
      </c>
      <c r="B2079" t="s">
        <v>16</v>
      </c>
      <c r="C2079">
        <v>8.1</v>
      </c>
    </row>
    <row r="2080" spans="1:3" x14ac:dyDescent="0.3">
      <c r="A2080" t="s">
        <v>3789</v>
      </c>
      <c r="B2080" t="s">
        <v>16</v>
      </c>
      <c r="C2080">
        <v>6.1</v>
      </c>
    </row>
    <row r="2081" spans="1:3" x14ac:dyDescent="0.3">
      <c r="A2081" t="s">
        <v>3791</v>
      </c>
      <c r="B2081" t="s">
        <v>16</v>
      </c>
      <c r="C2081">
        <v>5</v>
      </c>
    </row>
    <row r="2082" spans="1:3" x14ac:dyDescent="0.3">
      <c r="A2082" t="s">
        <v>3792</v>
      </c>
      <c r="B2082" t="s">
        <v>16</v>
      </c>
      <c r="C2082">
        <v>5.5</v>
      </c>
    </row>
    <row r="2083" spans="1:3" x14ac:dyDescent="0.3">
      <c r="A2083" t="s">
        <v>3794</v>
      </c>
      <c r="B2083" t="s">
        <v>16</v>
      </c>
      <c r="C2083">
        <v>6.2</v>
      </c>
    </row>
    <row r="2084" spans="1:3" x14ac:dyDescent="0.3">
      <c r="A2084" t="s">
        <v>3795</v>
      </c>
      <c r="B2084" t="s">
        <v>16</v>
      </c>
      <c r="C2084">
        <v>6.2</v>
      </c>
    </row>
    <row r="2085" spans="1:3" x14ac:dyDescent="0.3">
      <c r="A2085" t="s">
        <v>3797</v>
      </c>
      <c r="B2085" t="s">
        <v>16</v>
      </c>
      <c r="C2085">
        <v>5.9</v>
      </c>
    </row>
    <row r="2086" spans="1:3" x14ac:dyDescent="0.3">
      <c r="A2086" t="s">
        <v>3799</v>
      </c>
      <c r="B2086" t="s">
        <v>16</v>
      </c>
      <c r="C2086">
        <v>6.3</v>
      </c>
    </row>
    <row r="2087" spans="1:3" x14ac:dyDescent="0.3">
      <c r="A2087" t="s">
        <v>3801</v>
      </c>
      <c r="B2087" t="s">
        <v>16</v>
      </c>
      <c r="C2087">
        <v>6.7</v>
      </c>
    </row>
    <row r="2088" spans="1:3" x14ac:dyDescent="0.3">
      <c r="A2088" t="s">
        <v>3802</v>
      </c>
      <c r="B2088" t="s">
        <v>16</v>
      </c>
      <c r="C2088">
        <v>3.5</v>
      </c>
    </row>
    <row r="2089" spans="1:3" x14ac:dyDescent="0.3">
      <c r="A2089" t="s">
        <v>3803</v>
      </c>
      <c r="B2089" t="s">
        <v>16</v>
      </c>
      <c r="C2089">
        <v>7.5</v>
      </c>
    </row>
    <row r="2090" spans="1:3" x14ac:dyDescent="0.3">
      <c r="A2090" t="s">
        <v>3804</v>
      </c>
      <c r="B2090" t="s">
        <v>16</v>
      </c>
      <c r="C2090">
        <v>6.6</v>
      </c>
    </row>
    <row r="2091" spans="1:3" x14ac:dyDescent="0.3">
      <c r="A2091" t="s">
        <v>3806</v>
      </c>
      <c r="B2091" t="s">
        <v>16</v>
      </c>
      <c r="C2091">
        <v>7.5</v>
      </c>
    </row>
    <row r="2092" spans="1:3" x14ac:dyDescent="0.3">
      <c r="A2092" t="s">
        <v>3807</v>
      </c>
      <c r="B2092" t="s">
        <v>16</v>
      </c>
      <c r="C2092">
        <v>7.2</v>
      </c>
    </row>
    <row r="2093" spans="1:3" x14ac:dyDescent="0.3">
      <c r="A2093" t="s">
        <v>3808</v>
      </c>
      <c r="B2093" t="s">
        <v>16</v>
      </c>
      <c r="C2093">
        <v>4.8</v>
      </c>
    </row>
    <row r="2094" spans="1:3" x14ac:dyDescent="0.3">
      <c r="A2094" t="s">
        <v>3809</v>
      </c>
      <c r="B2094" t="s">
        <v>16</v>
      </c>
      <c r="C2094">
        <v>6.6</v>
      </c>
    </row>
    <row r="2095" spans="1:3" x14ac:dyDescent="0.3">
      <c r="A2095" t="s">
        <v>3810</v>
      </c>
      <c r="B2095" t="s">
        <v>16</v>
      </c>
      <c r="C2095">
        <v>3.5</v>
      </c>
    </row>
    <row r="2096" spans="1:3" x14ac:dyDescent="0.3">
      <c r="A2096" t="s">
        <v>3813</v>
      </c>
      <c r="B2096" t="s">
        <v>16</v>
      </c>
      <c r="C2096">
        <v>6.7</v>
      </c>
    </row>
    <row r="2097" spans="1:3" x14ac:dyDescent="0.3">
      <c r="A2097" t="s">
        <v>3814</v>
      </c>
      <c r="B2097" t="s">
        <v>16</v>
      </c>
      <c r="C2097">
        <v>7.6</v>
      </c>
    </row>
    <row r="2098" spans="1:3" x14ac:dyDescent="0.3">
      <c r="A2098" t="s">
        <v>3816</v>
      </c>
      <c r="B2098" t="s">
        <v>16</v>
      </c>
      <c r="C2098">
        <v>6.3</v>
      </c>
    </row>
    <row r="2099" spans="1:3" x14ac:dyDescent="0.3">
      <c r="A2099" t="s">
        <v>3818</v>
      </c>
      <c r="B2099" t="s">
        <v>16</v>
      </c>
      <c r="C2099">
        <v>5.5</v>
      </c>
    </row>
    <row r="2100" spans="1:3" x14ac:dyDescent="0.3">
      <c r="A2100" t="s">
        <v>3820</v>
      </c>
      <c r="B2100" t="s">
        <v>16</v>
      </c>
      <c r="C2100">
        <v>6.3</v>
      </c>
    </row>
    <row r="2101" spans="1:3" x14ac:dyDescent="0.3">
      <c r="A2101" t="s">
        <v>3822</v>
      </c>
      <c r="B2101" t="s">
        <v>16</v>
      </c>
      <c r="C2101">
        <v>6.5</v>
      </c>
    </row>
    <row r="2102" spans="1:3" x14ac:dyDescent="0.3">
      <c r="A2102" t="s">
        <v>3825</v>
      </c>
      <c r="B2102" t="s">
        <v>16</v>
      </c>
      <c r="C2102">
        <v>6.9</v>
      </c>
    </row>
    <row r="2103" spans="1:3" x14ac:dyDescent="0.3">
      <c r="A2103" t="s">
        <v>3826</v>
      </c>
      <c r="B2103" t="s">
        <v>16</v>
      </c>
      <c r="C2103">
        <v>7.6</v>
      </c>
    </row>
    <row r="2104" spans="1:3" x14ac:dyDescent="0.3">
      <c r="A2104" t="s">
        <v>3828</v>
      </c>
      <c r="B2104" t="s">
        <v>16</v>
      </c>
      <c r="C2104">
        <v>3.9</v>
      </c>
    </row>
    <row r="2105" spans="1:3" x14ac:dyDescent="0.3">
      <c r="A2105" t="s">
        <v>3829</v>
      </c>
      <c r="B2105" t="s">
        <v>16</v>
      </c>
      <c r="C2105">
        <v>6.1</v>
      </c>
    </row>
    <row r="2106" spans="1:3" x14ac:dyDescent="0.3">
      <c r="A2106" t="s">
        <v>3830</v>
      </c>
      <c r="B2106" t="s">
        <v>16</v>
      </c>
      <c r="C2106">
        <v>7.3</v>
      </c>
    </row>
    <row r="2107" spans="1:3" x14ac:dyDescent="0.3">
      <c r="A2107" t="s">
        <v>3831</v>
      </c>
      <c r="B2107" t="s">
        <v>16</v>
      </c>
      <c r="C2107">
        <v>8.3000000000000007</v>
      </c>
    </row>
    <row r="2108" spans="1:3" x14ac:dyDescent="0.3">
      <c r="A2108" t="s">
        <v>3832</v>
      </c>
      <c r="B2108" t="s">
        <v>16</v>
      </c>
      <c r="C2108">
        <v>5.8</v>
      </c>
    </row>
    <row r="2109" spans="1:3" x14ac:dyDescent="0.3">
      <c r="A2109" t="s">
        <v>3833</v>
      </c>
      <c r="B2109" t="s">
        <v>16</v>
      </c>
      <c r="C2109">
        <v>6.8</v>
      </c>
    </row>
    <row r="2110" spans="1:3" x14ac:dyDescent="0.3">
      <c r="A2110" t="s">
        <v>3834</v>
      </c>
      <c r="B2110" t="s">
        <v>16</v>
      </c>
      <c r="C2110">
        <v>7</v>
      </c>
    </row>
    <row r="2111" spans="1:3" x14ac:dyDescent="0.3">
      <c r="A2111" t="s">
        <v>3837</v>
      </c>
      <c r="B2111" t="s">
        <v>16</v>
      </c>
      <c r="C2111">
        <v>5.9</v>
      </c>
    </row>
    <row r="2112" spans="1:3" x14ac:dyDescent="0.3">
      <c r="A2112" t="s">
        <v>3839</v>
      </c>
      <c r="B2112" t="s">
        <v>16</v>
      </c>
      <c r="C2112">
        <v>6.5</v>
      </c>
    </row>
    <row r="2113" spans="1:3" x14ac:dyDescent="0.3">
      <c r="A2113" t="s">
        <v>3841</v>
      </c>
      <c r="B2113" t="s">
        <v>16</v>
      </c>
      <c r="C2113">
        <v>6.4</v>
      </c>
    </row>
    <row r="2114" spans="1:3" x14ac:dyDescent="0.3">
      <c r="A2114" t="s">
        <v>3843</v>
      </c>
      <c r="B2114" t="s">
        <v>16</v>
      </c>
      <c r="C2114">
        <v>5.8</v>
      </c>
    </row>
    <row r="2115" spans="1:3" x14ac:dyDescent="0.3">
      <c r="A2115" t="s">
        <v>3846</v>
      </c>
      <c r="B2115" t="s">
        <v>16</v>
      </c>
      <c r="C2115">
        <v>5.0999999999999996</v>
      </c>
    </row>
    <row r="2116" spans="1:3" x14ac:dyDescent="0.3">
      <c r="A2116" t="s">
        <v>3848</v>
      </c>
      <c r="B2116" t="s">
        <v>16</v>
      </c>
      <c r="C2116">
        <v>6.8</v>
      </c>
    </row>
    <row r="2117" spans="1:3" x14ac:dyDescent="0.3">
      <c r="A2117" t="s">
        <v>3850</v>
      </c>
      <c r="B2117" t="s">
        <v>16</v>
      </c>
      <c r="C2117">
        <v>5.3</v>
      </c>
    </row>
    <row r="2118" spans="1:3" x14ac:dyDescent="0.3">
      <c r="A2118" t="s">
        <v>3851</v>
      </c>
      <c r="B2118" t="s">
        <v>16</v>
      </c>
      <c r="C2118">
        <v>5.3</v>
      </c>
    </row>
    <row r="2119" spans="1:3" x14ac:dyDescent="0.3">
      <c r="A2119" t="s">
        <v>3854</v>
      </c>
      <c r="B2119" t="s">
        <v>16</v>
      </c>
      <c r="C2119">
        <v>4.9000000000000004</v>
      </c>
    </row>
    <row r="2120" spans="1:3" x14ac:dyDescent="0.3">
      <c r="A2120" t="s">
        <v>3855</v>
      </c>
      <c r="B2120" t="s">
        <v>16</v>
      </c>
      <c r="C2120">
        <v>6.8</v>
      </c>
    </row>
    <row r="2121" spans="1:3" x14ac:dyDescent="0.3">
      <c r="A2121" t="s">
        <v>3858</v>
      </c>
      <c r="B2121" t="s">
        <v>16</v>
      </c>
      <c r="C2121">
        <v>7.1</v>
      </c>
    </row>
    <row r="2122" spans="1:3" x14ac:dyDescent="0.3">
      <c r="A2122" t="s">
        <v>3862</v>
      </c>
      <c r="B2122" t="s">
        <v>16</v>
      </c>
      <c r="C2122">
        <v>6.1</v>
      </c>
    </row>
    <row r="2123" spans="1:3" x14ac:dyDescent="0.3">
      <c r="A2123" t="s">
        <v>3865</v>
      </c>
      <c r="B2123" t="s">
        <v>16</v>
      </c>
      <c r="C2123">
        <v>8.5</v>
      </c>
    </row>
    <row r="2124" spans="1:3" x14ac:dyDescent="0.3">
      <c r="A2124" t="s">
        <v>3866</v>
      </c>
      <c r="B2124" t="s">
        <v>16</v>
      </c>
      <c r="C2124">
        <v>5.9</v>
      </c>
    </row>
    <row r="2125" spans="1:3" x14ac:dyDescent="0.3">
      <c r="A2125" t="s">
        <v>3868</v>
      </c>
      <c r="B2125" t="s">
        <v>16</v>
      </c>
      <c r="C2125">
        <v>6.3</v>
      </c>
    </row>
    <row r="2126" spans="1:3" x14ac:dyDescent="0.3">
      <c r="A2126" t="s">
        <v>3869</v>
      </c>
      <c r="B2126" t="s">
        <v>16</v>
      </c>
      <c r="C2126">
        <v>5.9</v>
      </c>
    </row>
    <row r="2127" spans="1:3" x14ac:dyDescent="0.3">
      <c r="A2127" t="s">
        <v>3871</v>
      </c>
      <c r="B2127" t="s">
        <v>16</v>
      </c>
      <c r="C2127">
        <v>5.4</v>
      </c>
    </row>
    <row r="2128" spans="1:3" x14ac:dyDescent="0.3">
      <c r="A2128" t="s">
        <v>3873</v>
      </c>
      <c r="B2128" t="s">
        <v>16</v>
      </c>
      <c r="C2128">
        <v>7</v>
      </c>
    </row>
    <row r="2129" spans="1:3" x14ac:dyDescent="0.3">
      <c r="A2129" t="s">
        <v>3874</v>
      </c>
      <c r="B2129" t="s">
        <v>16</v>
      </c>
      <c r="C2129">
        <v>6.9</v>
      </c>
    </row>
    <row r="2130" spans="1:3" x14ac:dyDescent="0.3">
      <c r="A2130" t="s">
        <v>3876</v>
      </c>
      <c r="B2130" t="s">
        <v>16</v>
      </c>
      <c r="C2130">
        <v>7.5</v>
      </c>
    </row>
    <row r="2131" spans="1:3" x14ac:dyDescent="0.3">
      <c r="A2131" t="s">
        <v>3878</v>
      </c>
      <c r="B2131" t="s">
        <v>16</v>
      </c>
      <c r="C2131">
        <v>8.1999999999999993</v>
      </c>
    </row>
    <row r="2132" spans="1:3" x14ac:dyDescent="0.3">
      <c r="A2132" t="s">
        <v>3879</v>
      </c>
      <c r="B2132" t="s">
        <v>16</v>
      </c>
      <c r="C2132">
        <v>5.9</v>
      </c>
    </row>
    <row r="2133" spans="1:3" x14ac:dyDescent="0.3">
      <c r="A2133" t="s">
        <v>3882</v>
      </c>
      <c r="B2133" t="s">
        <v>16</v>
      </c>
      <c r="C2133">
        <v>5</v>
      </c>
    </row>
    <row r="2134" spans="1:3" x14ac:dyDescent="0.3">
      <c r="A2134" t="s">
        <v>3884</v>
      </c>
      <c r="B2134" t="s">
        <v>16</v>
      </c>
      <c r="C2134">
        <v>7.3</v>
      </c>
    </row>
    <row r="2135" spans="1:3" x14ac:dyDescent="0.3">
      <c r="A2135" t="s">
        <v>3887</v>
      </c>
      <c r="B2135" t="s">
        <v>16</v>
      </c>
      <c r="C2135">
        <v>6.4</v>
      </c>
    </row>
    <row r="2136" spans="1:3" x14ac:dyDescent="0.3">
      <c r="A2136" t="s">
        <v>3888</v>
      </c>
      <c r="B2136" t="s">
        <v>16</v>
      </c>
      <c r="C2136">
        <v>6.6</v>
      </c>
    </row>
    <row r="2137" spans="1:3" x14ac:dyDescent="0.3">
      <c r="A2137" t="s">
        <v>3891</v>
      </c>
      <c r="B2137" t="s">
        <v>2573</v>
      </c>
      <c r="C2137">
        <v>7.8</v>
      </c>
    </row>
    <row r="2138" spans="1:3" x14ac:dyDescent="0.3">
      <c r="A2138" t="s">
        <v>3895</v>
      </c>
      <c r="B2138" t="s">
        <v>16</v>
      </c>
      <c r="C2138">
        <v>4</v>
      </c>
    </row>
    <row r="2139" spans="1:3" x14ac:dyDescent="0.3">
      <c r="A2139" t="s">
        <v>3896</v>
      </c>
      <c r="B2139" t="s">
        <v>3897</v>
      </c>
      <c r="C2139">
        <v>7.6</v>
      </c>
    </row>
    <row r="2140" spans="1:3" x14ac:dyDescent="0.3">
      <c r="A2140" t="s">
        <v>3898</v>
      </c>
      <c r="B2140" t="s">
        <v>16</v>
      </c>
      <c r="C2140">
        <v>7.7</v>
      </c>
    </row>
    <row r="2141" spans="1:3" x14ac:dyDescent="0.3">
      <c r="A2141" t="s">
        <v>3900</v>
      </c>
      <c r="B2141" t="s">
        <v>16</v>
      </c>
      <c r="C2141">
        <v>5.8</v>
      </c>
    </row>
    <row r="2142" spans="1:3" x14ac:dyDescent="0.3">
      <c r="A2142" t="s">
        <v>2542</v>
      </c>
      <c r="B2142" t="s">
        <v>16</v>
      </c>
      <c r="C2142">
        <v>5.2</v>
      </c>
    </row>
    <row r="2143" spans="1:3" x14ac:dyDescent="0.3">
      <c r="A2143" t="s">
        <v>3902</v>
      </c>
      <c r="B2143" t="s">
        <v>16</v>
      </c>
      <c r="C2143">
        <v>5.6</v>
      </c>
    </row>
    <row r="2144" spans="1:3" x14ac:dyDescent="0.3">
      <c r="A2144" t="s">
        <v>3904</v>
      </c>
      <c r="B2144" t="s">
        <v>16</v>
      </c>
      <c r="C2144">
        <v>5.3</v>
      </c>
    </row>
    <row r="2145" spans="1:3" x14ac:dyDescent="0.3">
      <c r="A2145" t="s">
        <v>3908</v>
      </c>
      <c r="B2145" t="s">
        <v>16</v>
      </c>
      <c r="C2145">
        <v>6.6</v>
      </c>
    </row>
    <row r="2146" spans="1:3" x14ac:dyDescent="0.3">
      <c r="A2146" t="s">
        <v>3910</v>
      </c>
      <c r="B2146" t="s">
        <v>16</v>
      </c>
      <c r="C2146">
        <v>6.2</v>
      </c>
    </row>
    <row r="2147" spans="1:3" x14ac:dyDescent="0.3">
      <c r="A2147" t="s">
        <v>3911</v>
      </c>
      <c r="B2147" t="s">
        <v>16</v>
      </c>
      <c r="C2147">
        <v>1.9</v>
      </c>
    </row>
    <row r="2148" spans="1:3" x14ac:dyDescent="0.3">
      <c r="A2148" t="s">
        <v>3912</v>
      </c>
      <c r="B2148" t="s">
        <v>16</v>
      </c>
      <c r="C2148">
        <v>5.7</v>
      </c>
    </row>
    <row r="2149" spans="1:3" x14ac:dyDescent="0.3">
      <c r="A2149" t="s">
        <v>3913</v>
      </c>
      <c r="B2149" t="s">
        <v>16</v>
      </c>
      <c r="C2149">
        <v>6.6</v>
      </c>
    </row>
    <row r="2150" spans="1:3" x14ac:dyDescent="0.3">
      <c r="A2150" t="s">
        <v>3915</v>
      </c>
      <c r="B2150" t="s">
        <v>16</v>
      </c>
      <c r="C2150">
        <v>6</v>
      </c>
    </row>
    <row r="2151" spans="1:3" x14ac:dyDescent="0.3">
      <c r="A2151" t="s">
        <v>3917</v>
      </c>
      <c r="B2151" t="s">
        <v>16</v>
      </c>
      <c r="C2151">
        <v>6.1</v>
      </c>
    </row>
    <row r="2152" spans="1:3" x14ac:dyDescent="0.3">
      <c r="A2152" t="s">
        <v>3918</v>
      </c>
      <c r="B2152" t="s">
        <v>16</v>
      </c>
      <c r="C2152">
        <v>4.8</v>
      </c>
    </row>
    <row r="2153" spans="1:3" x14ac:dyDescent="0.3">
      <c r="A2153" t="s">
        <v>3919</v>
      </c>
      <c r="B2153" t="s">
        <v>16</v>
      </c>
      <c r="C2153">
        <v>6.2</v>
      </c>
    </row>
    <row r="2154" spans="1:3" x14ac:dyDescent="0.3">
      <c r="A2154" t="s">
        <v>3920</v>
      </c>
      <c r="B2154" t="s">
        <v>16</v>
      </c>
      <c r="C2154">
        <v>7.5</v>
      </c>
    </row>
    <row r="2155" spans="1:3" x14ac:dyDescent="0.3">
      <c r="A2155" t="s">
        <v>3922</v>
      </c>
      <c r="B2155" t="s">
        <v>16</v>
      </c>
      <c r="C2155">
        <v>6.3</v>
      </c>
    </row>
    <row r="2156" spans="1:3" x14ac:dyDescent="0.3">
      <c r="A2156" t="s">
        <v>3924</v>
      </c>
      <c r="B2156" t="s">
        <v>16</v>
      </c>
      <c r="C2156">
        <v>7.1</v>
      </c>
    </row>
    <row r="2157" spans="1:3" x14ac:dyDescent="0.3">
      <c r="A2157" t="s">
        <v>3925</v>
      </c>
      <c r="B2157" t="s">
        <v>16</v>
      </c>
      <c r="C2157">
        <v>6.6</v>
      </c>
    </row>
    <row r="2158" spans="1:3" x14ac:dyDescent="0.3">
      <c r="A2158" t="s">
        <v>3927</v>
      </c>
      <c r="B2158" t="s">
        <v>16</v>
      </c>
      <c r="C2158">
        <v>6.1</v>
      </c>
    </row>
    <row r="2159" spans="1:3" x14ac:dyDescent="0.3">
      <c r="A2159" t="s">
        <v>3928</v>
      </c>
      <c r="B2159" t="s">
        <v>16</v>
      </c>
      <c r="C2159">
        <v>6.7</v>
      </c>
    </row>
    <row r="2160" spans="1:3" x14ac:dyDescent="0.3">
      <c r="A2160" t="s">
        <v>3929</v>
      </c>
      <c r="B2160" t="s">
        <v>16</v>
      </c>
      <c r="C2160">
        <v>5.6</v>
      </c>
    </row>
    <row r="2161" spans="1:3" x14ac:dyDescent="0.3">
      <c r="A2161" t="s">
        <v>3931</v>
      </c>
      <c r="B2161" t="s">
        <v>16</v>
      </c>
      <c r="C2161">
        <v>7.2</v>
      </c>
    </row>
    <row r="2162" spans="1:3" x14ac:dyDescent="0.3">
      <c r="A2162" t="s">
        <v>3933</v>
      </c>
      <c r="B2162" t="s">
        <v>16</v>
      </c>
      <c r="C2162">
        <v>4.3</v>
      </c>
    </row>
    <row r="2163" spans="1:3" x14ac:dyDescent="0.3">
      <c r="A2163" t="s">
        <v>3934</v>
      </c>
      <c r="B2163" t="s">
        <v>16</v>
      </c>
      <c r="C2163">
        <v>6.4</v>
      </c>
    </row>
    <row r="2164" spans="1:3" x14ac:dyDescent="0.3">
      <c r="A2164" t="s">
        <v>3937</v>
      </c>
      <c r="B2164" t="s">
        <v>16</v>
      </c>
      <c r="C2164">
        <v>7.1</v>
      </c>
    </row>
    <row r="2165" spans="1:3" x14ac:dyDescent="0.3">
      <c r="A2165" t="s">
        <v>3938</v>
      </c>
      <c r="B2165" t="s">
        <v>16</v>
      </c>
      <c r="C2165">
        <v>6.3</v>
      </c>
    </row>
    <row r="2166" spans="1:3" x14ac:dyDescent="0.3">
      <c r="A2166" t="s">
        <v>3939</v>
      </c>
      <c r="B2166" t="s">
        <v>16</v>
      </c>
      <c r="C2166">
        <v>7.4</v>
      </c>
    </row>
    <row r="2167" spans="1:3" x14ac:dyDescent="0.3">
      <c r="A2167" t="s">
        <v>3941</v>
      </c>
      <c r="B2167" t="s">
        <v>16</v>
      </c>
      <c r="C2167">
        <v>6.1</v>
      </c>
    </row>
    <row r="2168" spans="1:3" x14ac:dyDescent="0.3">
      <c r="A2168" t="s">
        <v>3942</v>
      </c>
      <c r="B2168" t="s">
        <v>16</v>
      </c>
      <c r="C2168">
        <v>6.6</v>
      </c>
    </row>
    <row r="2169" spans="1:3" x14ac:dyDescent="0.3">
      <c r="A2169" t="s">
        <v>3943</v>
      </c>
      <c r="B2169" t="s">
        <v>16</v>
      </c>
      <c r="C2169">
        <v>6</v>
      </c>
    </row>
    <row r="2170" spans="1:3" x14ac:dyDescent="0.3">
      <c r="A2170" t="s">
        <v>3945</v>
      </c>
      <c r="B2170" t="s">
        <v>16</v>
      </c>
      <c r="C2170">
        <v>6.8</v>
      </c>
    </row>
    <row r="2171" spans="1:3" x14ac:dyDescent="0.3">
      <c r="A2171" t="s">
        <v>3703</v>
      </c>
      <c r="B2171" t="s">
        <v>16</v>
      </c>
      <c r="C2171">
        <v>7.4</v>
      </c>
    </row>
    <row r="2172" spans="1:3" x14ac:dyDescent="0.3">
      <c r="A2172" t="s">
        <v>3946</v>
      </c>
      <c r="B2172" t="s">
        <v>16</v>
      </c>
      <c r="C2172">
        <v>6.8</v>
      </c>
    </row>
    <row r="2173" spans="1:3" x14ac:dyDescent="0.3">
      <c r="A2173" t="s">
        <v>3947</v>
      </c>
      <c r="B2173" t="s">
        <v>16</v>
      </c>
      <c r="C2173">
        <v>7.2</v>
      </c>
    </row>
    <row r="2174" spans="1:3" x14ac:dyDescent="0.3">
      <c r="A2174" t="s">
        <v>3949</v>
      </c>
      <c r="B2174" t="s">
        <v>16</v>
      </c>
      <c r="C2174">
        <v>1.9</v>
      </c>
    </row>
    <row r="2175" spans="1:3" x14ac:dyDescent="0.3">
      <c r="A2175" t="s">
        <v>3950</v>
      </c>
      <c r="B2175" t="s">
        <v>16</v>
      </c>
      <c r="C2175">
        <v>5.5</v>
      </c>
    </row>
    <row r="2176" spans="1:3" x14ac:dyDescent="0.3">
      <c r="A2176" t="s">
        <v>3951</v>
      </c>
      <c r="B2176" t="s">
        <v>16</v>
      </c>
      <c r="C2176">
        <v>4.5</v>
      </c>
    </row>
    <row r="2177" spans="1:3" x14ac:dyDescent="0.3">
      <c r="A2177" t="s">
        <v>3952</v>
      </c>
      <c r="B2177" t="s">
        <v>16</v>
      </c>
      <c r="C2177">
        <v>6.3</v>
      </c>
    </row>
    <row r="2178" spans="1:3" x14ac:dyDescent="0.3">
      <c r="A2178" t="s">
        <v>3954</v>
      </c>
      <c r="B2178" t="s">
        <v>16</v>
      </c>
      <c r="C2178">
        <v>7</v>
      </c>
    </row>
    <row r="2179" spans="1:3" x14ac:dyDescent="0.3">
      <c r="A2179" t="s">
        <v>3956</v>
      </c>
      <c r="B2179" t="s">
        <v>16</v>
      </c>
      <c r="C2179">
        <v>6.7</v>
      </c>
    </row>
    <row r="2180" spans="1:3" x14ac:dyDescent="0.3">
      <c r="A2180" t="s">
        <v>3958</v>
      </c>
      <c r="B2180" t="s">
        <v>16</v>
      </c>
      <c r="C2180">
        <v>2.8</v>
      </c>
    </row>
    <row r="2181" spans="1:3" x14ac:dyDescent="0.3">
      <c r="A2181" t="s">
        <v>3960</v>
      </c>
      <c r="B2181" t="s">
        <v>16</v>
      </c>
      <c r="C2181">
        <v>5</v>
      </c>
    </row>
    <row r="2182" spans="1:3" x14ac:dyDescent="0.3">
      <c r="A2182" t="s">
        <v>3962</v>
      </c>
      <c r="B2182" t="s">
        <v>16</v>
      </c>
      <c r="C2182">
        <v>4.3</v>
      </c>
    </row>
    <row r="2183" spans="1:3" x14ac:dyDescent="0.3">
      <c r="A2183" t="s">
        <v>3963</v>
      </c>
      <c r="B2183" t="s">
        <v>16</v>
      </c>
      <c r="C2183">
        <v>5.6</v>
      </c>
    </row>
    <row r="2184" spans="1:3" x14ac:dyDescent="0.3">
      <c r="A2184" t="s">
        <v>3965</v>
      </c>
      <c r="B2184" t="s">
        <v>16</v>
      </c>
      <c r="C2184">
        <v>6.2</v>
      </c>
    </row>
    <row r="2185" spans="1:3" x14ac:dyDescent="0.3">
      <c r="A2185" t="s">
        <v>3966</v>
      </c>
      <c r="B2185" t="s">
        <v>16</v>
      </c>
      <c r="C2185">
        <v>5.3</v>
      </c>
    </row>
    <row r="2186" spans="1:3" x14ac:dyDescent="0.3">
      <c r="A2186" t="s">
        <v>3969</v>
      </c>
      <c r="B2186" t="s">
        <v>16</v>
      </c>
      <c r="C2186">
        <v>7.4</v>
      </c>
    </row>
    <row r="2187" spans="1:3" x14ac:dyDescent="0.3">
      <c r="A2187" t="s">
        <v>3971</v>
      </c>
      <c r="B2187" t="s">
        <v>16</v>
      </c>
      <c r="C2187">
        <v>7.4</v>
      </c>
    </row>
    <row r="2188" spans="1:3" x14ac:dyDescent="0.3">
      <c r="A2188" t="s">
        <v>3972</v>
      </c>
      <c r="B2188" t="s">
        <v>16</v>
      </c>
      <c r="C2188">
        <v>6.5</v>
      </c>
    </row>
    <row r="2189" spans="1:3" x14ac:dyDescent="0.3">
      <c r="A2189" t="s">
        <v>3974</v>
      </c>
      <c r="B2189" t="s">
        <v>16</v>
      </c>
      <c r="C2189">
        <v>7.1</v>
      </c>
    </row>
    <row r="2190" spans="1:3" x14ac:dyDescent="0.3">
      <c r="A2190" t="s">
        <v>3975</v>
      </c>
      <c r="B2190" t="s">
        <v>16</v>
      </c>
      <c r="C2190">
        <v>7.2</v>
      </c>
    </row>
    <row r="2191" spans="1:3" x14ac:dyDescent="0.3">
      <c r="A2191" t="s">
        <v>3976</v>
      </c>
      <c r="B2191" t="s">
        <v>16</v>
      </c>
      <c r="C2191">
        <v>2.2999999999999998</v>
      </c>
    </row>
    <row r="2192" spans="1:3" x14ac:dyDescent="0.3">
      <c r="A2192" t="s">
        <v>3977</v>
      </c>
      <c r="B2192" t="s">
        <v>16</v>
      </c>
      <c r="C2192">
        <v>6.4</v>
      </c>
    </row>
    <row r="2193" spans="1:3" x14ac:dyDescent="0.3">
      <c r="A2193" t="s">
        <v>3979</v>
      </c>
      <c r="B2193" t="s">
        <v>16</v>
      </c>
      <c r="C2193">
        <v>6.1</v>
      </c>
    </row>
    <row r="2194" spans="1:3" x14ac:dyDescent="0.3">
      <c r="A2194" t="s">
        <v>3981</v>
      </c>
      <c r="B2194" t="s">
        <v>16</v>
      </c>
      <c r="C2194">
        <v>7</v>
      </c>
    </row>
    <row r="2195" spans="1:3" x14ac:dyDescent="0.3">
      <c r="A2195" t="s">
        <v>3982</v>
      </c>
      <c r="B2195" t="s">
        <v>16</v>
      </c>
      <c r="C2195">
        <v>6.5</v>
      </c>
    </row>
    <row r="2196" spans="1:3" x14ac:dyDescent="0.3">
      <c r="A2196" t="s">
        <v>3984</v>
      </c>
      <c r="B2196" t="s">
        <v>16</v>
      </c>
      <c r="C2196">
        <v>7</v>
      </c>
    </row>
    <row r="2197" spans="1:3" x14ac:dyDescent="0.3">
      <c r="A2197" t="s">
        <v>3986</v>
      </c>
      <c r="B2197" t="s">
        <v>16</v>
      </c>
      <c r="C2197">
        <v>7</v>
      </c>
    </row>
    <row r="2198" spans="1:3" x14ac:dyDescent="0.3">
      <c r="A2198" t="s">
        <v>3988</v>
      </c>
      <c r="B2198" t="s">
        <v>16</v>
      </c>
      <c r="C2198">
        <v>4.9000000000000004</v>
      </c>
    </row>
    <row r="2199" spans="1:3" x14ac:dyDescent="0.3">
      <c r="A2199" t="s">
        <v>3990</v>
      </c>
      <c r="B2199" t="s">
        <v>16</v>
      </c>
      <c r="C2199">
        <v>6.9</v>
      </c>
    </row>
    <row r="2200" spans="1:3" x14ac:dyDescent="0.3">
      <c r="A2200" t="s">
        <v>3992</v>
      </c>
      <c r="B2200" t="s">
        <v>16</v>
      </c>
      <c r="C2200">
        <v>7.5</v>
      </c>
    </row>
    <row r="2201" spans="1:3" x14ac:dyDescent="0.3">
      <c r="A2201" t="s">
        <v>3993</v>
      </c>
      <c r="B2201" t="s">
        <v>248</v>
      </c>
      <c r="C2201">
        <v>8.4</v>
      </c>
    </row>
    <row r="2202" spans="1:3" x14ac:dyDescent="0.3">
      <c r="A2202" t="s">
        <v>3995</v>
      </c>
      <c r="B2202" t="s">
        <v>532</v>
      </c>
      <c r="C2202">
        <v>6.9</v>
      </c>
    </row>
    <row r="2203" spans="1:3" x14ac:dyDescent="0.3">
      <c r="A2203" t="s">
        <v>3998</v>
      </c>
      <c r="B2203" t="s">
        <v>16</v>
      </c>
      <c r="C2203">
        <v>4.5</v>
      </c>
    </row>
    <row r="2204" spans="1:3" x14ac:dyDescent="0.3">
      <c r="A2204" t="s">
        <v>3999</v>
      </c>
      <c r="B2204" t="s">
        <v>16</v>
      </c>
      <c r="C2204">
        <v>7.4</v>
      </c>
    </row>
    <row r="2205" spans="1:3" x14ac:dyDescent="0.3">
      <c r="A2205" t="s">
        <v>4001</v>
      </c>
      <c r="B2205" t="s">
        <v>16</v>
      </c>
      <c r="C2205">
        <v>7</v>
      </c>
    </row>
    <row r="2206" spans="1:3" x14ac:dyDescent="0.3">
      <c r="A2206" t="s">
        <v>4002</v>
      </c>
      <c r="B2206" t="s">
        <v>16</v>
      </c>
      <c r="C2206">
        <v>2.8</v>
      </c>
    </row>
    <row r="2207" spans="1:3" x14ac:dyDescent="0.3">
      <c r="A2207" t="s">
        <v>4003</v>
      </c>
      <c r="B2207" t="s">
        <v>16</v>
      </c>
      <c r="C2207">
        <v>7.5</v>
      </c>
    </row>
    <row r="2208" spans="1:3" x14ac:dyDescent="0.3">
      <c r="A2208" t="s">
        <v>4004</v>
      </c>
      <c r="B2208" t="s">
        <v>16</v>
      </c>
      <c r="C2208">
        <v>7.1</v>
      </c>
    </row>
    <row r="2209" spans="1:3" x14ac:dyDescent="0.3">
      <c r="A2209" t="s">
        <v>4005</v>
      </c>
      <c r="B2209" t="s">
        <v>16</v>
      </c>
      <c r="C2209">
        <v>6.4</v>
      </c>
    </row>
    <row r="2210" spans="1:3" x14ac:dyDescent="0.3">
      <c r="A2210" t="s">
        <v>4007</v>
      </c>
      <c r="B2210" t="s">
        <v>16</v>
      </c>
      <c r="C2210">
        <v>6.7</v>
      </c>
    </row>
    <row r="2211" spans="1:3" x14ac:dyDescent="0.3">
      <c r="A2211" t="s">
        <v>4008</v>
      </c>
      <c r="B2211" t="s">
        <v>16</v>
      </c>
      <c r="C2211">
        <v>5.3</v>
      </c>
    </row>
    <row r="2212" spans="1:3" x14ac:dyDescent="0.3">
      <c r="A2212" t="s">
        <v>4011</v>
      </c>
      <c r="B2212" t="s">
        <v>248</v>
      </c>
      <c r="C2212">
        <v>6.9</v>
      </c>
    </row>
    <row r="2213" spans="1:3" x14ac:dyDescent="0.3">
      <c r="A2213" t="s">
        <v>4013</v>
      </c>
      <c r="B2213" t="s">
        <v>16</v>
      </c>
      <c r="C2213">
        <v>6.2</v>
      </c>
    </row>
    <row r="2214" spans="1:3" x14ac:dyDescent="0.3">
      <c r="A2214" t="s">
        <v>4017</v>
      </c>
      <c r="B2214" t="s">
        <v>16</v>
      </c>
      <c r="C2214">
        <v>6.4</v>
      </c>
    </row>
    <row r="2215" spans="1:3" x14ac:dyDescent="0.3">
      <c r="A2215" t="s">
        <v>4022</v>
      </c>
      <c r="B2215" t="s">
        <v>16</v>
      </c>
      <c r="C2215">
        <v>5.0999999999999996</v>
      </c>
    </row>
    <row r="2216" spans="1:3" x14ac:dyDescent="0.3">
      <c r="A2216" t="s">
        <v>4024</v>
      </c>
      <c r="B2216" t="s">
        <v>16</v>
      </c>
      <c r="C2216">
        <v>5.5</v>
      </c>
    </row>
    <row r="2217" spans="1:3" x14ac:dyDescent="0.3">
      <c r="A2217" t="s">
        <v>4026</v>
      </c>
      <c r="B2217" t="s">
        <v>16</v>
      </c>
      <c r="C2217">
        <v>5.4</v>
      </c>
    </row>
    <row r="2218" spans="1:3" x14ac:dyDescent="0.3">
      <c r="A2218" t="s">
        <v>4032</v>
      </c>
      <c r="B2218" t="s">
        <v>719</v>
      </c>
      <c r="C2218">
        <v>6.2</v>
      </c>
    </row>
    <row r="2219" spans="1:3" x14ac:dyDescent="0.3">
      <c r="A2219" t="s">
        <v>4034</v>
      </c>
      <c r="B2219" t="s">
        <v>16</v>
      </c>
      <c r="C2219">
        <v>6.7</v>
      </c>
    </row>
    <row r="2220" spans="1:3" x14ac:dyDescent="0.3">
      <c r="A2220" t="s">
        <v>4036</v>
      </c>
      <c r="B2220" t="s">
        <v>16</v>
      </c>
      <c r="C2220">
        <v>5.8</v>
      </c>
    </row>
    <row r="2221" spans="1:3" x14ac:dyDescent="0.3">
      <c r="A2221" t="s">
        <v>4041</v>
      </c>
      <c r="B2221" t="s">
        <v>16</v>
      </c>
      <c r="C2221">
        <v>4.8</v>
      </c>
    </row>
    <row r="2222" spans="1:3" x14ac:dyDescent="0.3">
      <c r="A2222" t="s">
        <v>4045</v>
      </c>
      <c r="B2222" t="s">
        <v>16</v>
      </c>
      <c r="C2222">
        <v>5.6</v>
      </c>
    </row>
    <row r="2223" spans="1:3" x14ac:dyDescent="0.3">
      <c r="A2223" t="s">
        <v>4047</v>
      </c>
      <c r="B2223" t="s">
        <v>16</v>
      </c>
      <c r="C2223">
        <v>6.4</v>
      </c>
    </row>
    <row r="2224" spans="1:3" x14ac:dyDescent="0.3">
      <c r="A2224" t="s">
        <v>4048</v>
      </c>
      <c r="B2224" t="s">
        <v>719</v>
      </c>
      <c r="C2224">
        <v>7.5</v>
      </c>
    </row>
    <row r="2225" spans="1:3" x14ac:dyDescent="0.3">
      <c r="A2225" t="s">
        <v>4049</v>
      </c>
      <c r="B2225" t="s">
        <v>3088</v>
      </c>
      <c r="C2225">
        <v>7.4</v>
      </c>
    </row>
    <row r="2226" spans="1:3" x14ac:dyDescent="0.3">
      <c r="A2226" t="s">
        <v>4050</v>
      </c>
      <c r="B2226" t="s">
        <v>16</v>
      </c>
      <c r="C2226">
        <v>8</v>
      </c>
    </row>
    <row r="2227" spans="1:3" x14ac:dyDescent="0.3">
      <c r="A2227" t="s">
        <v>4051</v>
      </c>
      <c r="B2227" t="s">
        <v>16</v>
      </c>
      <c r="C2227">
        <v>5.7</v>
      </c>
    </row>
    <row r="2228" spans="1:3" x14ac:dyDescent="0.3">
      <c r="A2228" t="s">
        <v>4052</v>
      </c>
      <c r="B2228" t="s">
        <v>16</v>
      </c>
      <c r="C2228">
        <v>6.8</v>
      </c>
    </row>
    <row r="2229" spans="1:3" x14ac:dyDescent="0.3">
      <c r="A2229" t="s">
        <v>4054</v>
      </c>
      <c r="B2229" t="s">
        <v>16</v>
      </c>
      <c r="C2229">
        <v>5.9</v>
      </c>
    </row>
    <row r="2230" spans="1:3" x14ac:dyDescent="0.3">
      <c r="A2230" t="s">
        <v>4055</v>
      </c>
      <c r="B2230" t="s">
        <v>16</v>
      </c>
      <c r="C2230">
        <v>7.2</v>
      </c>
    </row>
    <row r="2231" spans="1:3" x14ac:dyDescent="0.3">
      <c r="A2231" t="s">
        <v>4056</v>
      </c>
      <c r="B2231" t="s">
        <v>16</v>
      </c>
      <c r="C2231">
        <v>5.5</v>
      </c>
    </row>
    <row r="2232" spans="1:3" x14ac:dyDescent="0.3">
      <c r="A2232" t="s">
        <v>4058</v>
      </c>
      <c r="B2232" t="s">
        <v>16</v>
      </c>
      <c r="C2232">
        <v>8.4</v>
      </c>
    </row>
    <row r="2233" spans="1:3" x14ac:dyDescent="0.3">
      <c r="A2233" t="s">
        <v>4059</v>
      </c>
      <c r="B2233" t="s">
        <v>16</v>
      </c>
      <c r="C2233">
        <v>8.5</v>
      </c>
    </row>
    <row r="2234" spans="1:3" x14ac:dyDescent="0.3">
      <c r="A2234" t="s">
        <v>4060</v>
      </c>
      <c r="B2234" t="s">
        <v>16</v>
      </c>
      <c r="C2234">
        <v>5.6</v>
      </c>
    </row>
    <row r="2235" spans="1:3" x14ac:dyDescent="0.3">
      <c r="A2235" t="s">
        <v>4061</v>
      </c>
      <c r="B2235" t="s">
        <v>16</v>
      </c>
      <c r="C2235">
        <v>4.0999999999999996</v>
      </c>
    </row>
    <row r="2236" spans="1:3" x14ac:dyDescent="0.3">
      <c r="A2236" t="s">
        <v>4064</v>
      </c>
      <c r="B2236" t="s">
        <v>16</v>
      </c>
      <c r="C2236">
        <v>6.1</v>
      </c>
    </row>
    <row r="2237" spans="1:3" x14ac:dyDescent="0.3">
      <c r="A2237" t="s">
        <v>4065</v>
      </c>
      <c r="B2237" t="s">
        <v>16</v>
      </c>
      <c r="C2237">
        <v>5.4</v>
      </c>
    </row>
    <row r="2238" spans="1:3" x14ac:dyDescent="0.3">
      <c r="A2238" t="s">
        <v>4066</v>
      </c>
      <c r="B2238" t="s">
        <v>16</v>
      </c>
      <c r="C2238">
        <v>7.1</v>
      </c>
    </row>
    <row r="2239" spans="1:3" x14ac:dyDescent="0.3">
      <c r="A2239" t="s">
        <v>4070</v>
      </c>
      <c r="B2239" t="s">
        <v>16</v>
      </c>
      <c r="C2239">
        <v>3.6</v>
      </c>
    </row>
    <row r="2240" spans="1:3" x14ac:dyDescent="0.3">
      <c r="A2240" t="s">
        <v>4071</v>
      </c>
      <c r="B2240" t="s">
        <v>16</v>
      </c>
      <c r="C2240">
        <v>6.5</v>
      </c>
    </row>
    <row r="2241" spans="1:3" x14ac:dyDescent="0.3">
      <c r="A2241" t="s">
        <v>4072</v>
      </c>
      <c r="B2241" t="s">
        <v>248</v>
      </c>
      <c r="C2241">
        <v>8.6</v>
      </c>
    </row>
    <row r="2242" spans="1:3" x14ac:dyDescent="0.3">
      <c r="A2242" t="s">
        <v>4075</v>
      </c>
      <c r="B2242" t="s">
        <v>16</v>
      </c>
      <c r="C2242">
        <v>7</v>
      </c>
    </row>
    <row r="2243" spans="1:3" x14ac:dyDescent="0.3">
      <c r="A2243" t="s">
        <v>4077</v>
      </c>
      <c r="B2243" t="s">
        <v>16</v>
      </c>
      <c r="C2243">
        <v>7.6</v>
      </c>
    </row>
    <row r="2244" spans="1:3" x14ac:dyDescent="0.3">
      <c r="A2244" t="s">
        <v>4079</v>
      </c>
      <c r="B2244" t="s">
        <v>16</v>
      </c>
      <c r="C2244">
        <v>6.5</v>
      </c>
    </row>
    <row r="2245" spans="1:3" x14ac:dyDescent="0.3">
      <c r="A2245" t="s">
        <v>4081</v>
      </c>
      <c r="B2245" t="s">
        <v>16</v>
      </c>
      <c r="C2245">
        <v>6.4</v>
      </c>
    </row>
    <row r="2246" spans="1:3" x14ac:dyDescent="0.3">
      <c r="A2246" t="s">
        <v>4083</v>
      </c>
      <c r="B2246" t="s">
        <v>16</v>
      </c>
      <c r="C2246">
        <v>6.7</v>
      </c>
    </row>
    <row r="2247" spans="1:3" x14ac:dyDescent="0.3">
      <c r="A2247" t="s">
        <v>4085</v>
      </c>
      <c r="B2247" t="s">
        <v>16</v>
      </c>
      <c r="C2247">
        <v>6.3</v>
      </c>
    </row>
    <row r="2248" spans="1:3" x14ac:dyDescent="0.3">
      <c r="A2248" t="s">
        <v>4090</v>
      </c>
      <c r="B2248" t="s">
        <v>16</v>
      </c>
      <c r="C2248">
        <v>5.7</v>
      </c>
    </row>
    <row r="2249" spans="1:3" x14ac:dyDescent="0.3">
      <c r="A2249" t="s">
        <v>4093</v>
      </c>
      <c r="B2249" t="s">
        <v>16</v>
      </c>
      <c r="C2249">
        <v>6.3</v>
      </c>
    </row>
    <row r="2250" spans="1:3" x14ac:dyDescent="0.3">
      <c r="A2250" t="s">
        <v>4098</v>
      </c>
      <c r="B2250" t="s">
        <v>16</v>
      </c>
      <c r="C2250">
        <v>6</v>
      </c>
    </row>
    <row r="2251" spans="1:3" x14ac:dyDescent="0.3">
      <c r="A2251" t="s">
        <v>4099</v>
      </c>
      <c r="B2251" t="s">
        <v>16</v>
      </c>
      <c r="C2251">
        <v>7.7</v>
      </c>
    </row>
    <row r="2252" spans="1:3" x14ac:dyDescent="0.3">
      <c r="A2252" t="s">
        <v>4100</v>
      </c>
      <c r="B2252" t="s">
        <v>16</v>
      </c>
      <c r="C2252">
        <v>6.2</v>
      </c>
    </row>
    <row r="2253" spans="1:3" x14ac:dyDescent="0.3">
      <c r="A2253" t="s">
        <v>4103</v>
      </c>
      <c r="B2253" t="s">
        <v>16</v>
      </c>
      <c r="C2253">
        <v>7.7</v>
      </c>
    </row>
    <row r="2254" spans="1:3" x14ac:dyDescent="0.3">
      <c r="A2254" t="s">
        <v>4105</v>
      </c>
      <c r="B2254" t="s">
        <v>16</v>
      </c>
      <c r="C2254">
        <v>6.4</v>
      </c>
    </row>
    <row r="2255" spans="1:3" x14ac:dyDescent="0.3">
      <c r="A2255" t="s">
        <v>4106</v>
      </c>
      <c r="B2255" t="s">
        <v>16</v>
      </c>
      <c r="C2255">
        <v>6.4</v>
      </c>
    </row>
    <row r="2256" spans="1:3" x14ac:dyDescent="0.3">
      <c r="A2256" t="s">
        <v>4107</v>
      </c>
      <c r="B2256" t="s">
        <v>16</v>
      </c>
      <c r="C2256">
        <v>6.9</v>
      </c>
    </row>
    <row r="2257" spans="1:3" x14ac:dyDescent="0.3">
      <c r="A2257" t="s">
        <v>4108</v>
      </c>
      <c r="B2257" t="s">
        <v>16</v>
      </c>
      <c r="C2257">
        <v>7.3</v>
      </c>
    </row>
    <row r="2258" spans="1:3" x14ac:dyDescent="0.3">
      <c r="A2258" t="s">
        <v>4109</v>
      </c>
      <c r="B2258" t="s">
        <v>16</v>
      </c>
      <c r="C2258">
        <v>7.3</v>
      </c>
    </row>
    <row r="2259" spans="1:3" x14ac:dyDescent="0.3">
      <c r="A2259" t="s">
        <v>4110</v>
      </c>
      <c r="B2259" t="s">
        <v>16</v>
      </c>
      <c r="C2259">
        <v>6.2</v>
      </c>
    </row>
    <row r="2260" spans="1:3" x14ac:dyDescent="0.3">
      <c r="A2260" t="s">
        <v>4111</v>
      </c>
      <c r="B2260" t="s">
        <v>16</v>
      </c>
      <c r="C2260">
        <v>6.6</v>
      </c>
    </row>
    <row r="2261" spans="1:3" x14ac:dyDescent="0.3">
      <c r="A2261" t="s">
        <v>4112</v>
      </c>
      <c r="B2261" t="s">
        <v>16</v>
      </c>
      <c r="C2261">
        <v>6.7</v>
      </c>
    </row>
    <row r="2262" spans="1:3" x14ac:dyDescent="0.3">
      <c r="A2262" t="s">
        <v>4113</v>
      </c>
      <c r="B2262" t="s">
        <v>16</v>
      </c>
      <c r="C2262">
        <v>5.7</v>
      </c>
    </row>
    <row r="2263" spans="1:3" x14ac:dyDescent="0.3">
      <c r="A2263" t="s">
        <v>4116</v>
      </c>
      <c r="B2263" t="s">
        <v>16</v>
      </c>
      <c r="C2263">
        <v>3.1</v>
      </c>
    </row>
    <row r="2264" spans="1:3" x14ac:dyDescent="0.3">
      <c r="A2264" t="s">
        <v>4117</v>
      </c>
      <c r="B2264" t="s">
        <v>16</v>
      </c>
      <c r="C2264">
        <v>6.3</v>
      </c>
    </row>
    <row r="2265" spans="1:3" x14ac:dyDescent="0.3">
      <c r="A2265" t="s">
        <v>4118</v>
      </c>
      <c r="B2265" t="s">
        <v>16</v>
      </c>
      <c r="C2265">
        <v>5.7</v>
      </c>
    </row>
    <row r="2266" spans="1:3" x14ac:dyDescent="0.3">
      <c r="A2266" t="s">
        <v>4120</v>
      </c>
      <c r="B2266" t="s">
        <v>16</v>
      </c>
      <c r="C2266">
        <v>7.1</v>
      </c>
    </row>
    <row r="2267" spans="1:3" x14ac:dyDescent="0.3">
      <c r="A2267" t="s">
        <v>4121</v>
      </c>
      <c r="B2267" t="s">
        <v>16</v>
      </c>
      <c r="C2267">
        <v>7</v>
      </c>
    </row>
    <row r="2268" spans="1:3" x14ac:dyDescent="0.3">
      <c r="A2268" t="s">
        <v>4122</v>
      </c>
      <c r="B2268" t="s">
        <v>16</v>
      </c>
      <c r="C2268">
        <v>6.1</v>
      </c>
    </row>
    <row r="2269" spans="1:3" x14ac:dyDescent="0.3">
      <c r="A2269" t="s">
        <v>4123</v>
      </c>
      <c r="B2269" t="s">
        <v>16</v>
      </c>
      <c r="C2269">
        <v>6.6</v>
      </c>
    </row>
    <row r="2270" spans="1:3" x14ac:dyDescent="0.3">
      <c r="A2270" t="s">
        <v>4124</v>
      </c>
      <c r="B2270" t="s">
        <v>16</v>
      </c>
      <c r="C2270">
        <v>7.8</v>
      </c>
    </row>
    <row r="2271" spans="1:3" x14ac:dyDescent="0.3">
      <c r="A2271" t="s">
        <v>4126</v>
      </c>
      <c r="B2271" t="s">
        <v>16</v>
      </c>
      <c r="C2271">
        <v>8.3000000000000007</v>
      </c>
    </row>
    <row r="2272" spans="1:3" x14ac:dyDescent="0.3">
      <c r="A2272" t="s">
        <v>4127</v>
      </c>
      <c r="B2272" t="s">
        <v>16</v>
      </c>
      <c r="C2272">
        <v>3.9</v>
      </c>
    </row>
    <row r="2273" spans="1:3" x14ac:dyDescent="0.3">
      <c r="A2273" t="s">
        <v>4128</v>
      </c>
      <c r="B2273" t="s">
        <v>16</v>
      </c>
      <c r="C2273">
        <v>7</v>
      </c>
    </row>
    <row r="2274" spans="1:3" x14ac:dyDescent="0.3">
      <c r="A2274" t="s">
        <v>4130</v>
      </c>
      <c r="B2274" t="s">
        <v>16</v>
      </c>
      <c r="C2274">
        <v>6.7</v>
      </c>
    </row>
    <row r="2275" spans="1:3" x14ac:dyDescent="0.3">
      <c r="A2275" t="s">
        <v>4131</v>
      </c>
      <c r="B2275" t="s">
        <v>16</v>
      </c>
      <c r="C2275">
        <v>7.3</v>
      </c>
    </row>
    <row r="2276" spans="1:3" x14ac:dyDescent="0.3">
      <c r="A2276" t="s">
        <v>4133</v>
      </c>
      <c r="B2276" t="s">
        <v>16</v>
      </c>
      <c r="C2276">
        <v>6.3</v>
      </c>
    </row>
    <row r="2277" spans="1:3" x14ac:dyDescent="0.3">
      <c r="A2277" t="s">
        <v>4134</v>
      </c>
      <c r="B2277" t="s">
        <v>16</v>
      </c>
      <c r="C2277">
        <v>7.8</v>
      </c>
    </row>
    <row r="2278" spans="1:3" x14ac:dyDescent="0.3">
      <c r="A2278" t="s">
        <v>4135</v>
      </c>
      <c r="B2278" t="s">
        <v>16</v>
      </c>
      <c r="C2278">
        <v>7.3</v>
      </c>
    </row>
    <row r="2279" spans="1:3" x14ac:dyDescent="0.3">
      <c r="A2279" t="s">
        <v>4136</v>
      </c>
      <c r="B2279" t="s">
        <v>16</v>
      </c>
      <c r="C2279">
        <v>7.6</v>
      </c>
    </row>
    <row r="2280" spans="1:3" x14ac:dyDescent="0.3">
      <c r="A2280" t="s">
        <v>4137</v>
      </c>
      <c r="B2280" t="s">
        <v>16</v>
      </c>
      <c r="C2280">
        <v>5.3</v>
      </c>
    </row>
    <row r="2281" spans="1:3" x14ac:dyDescent="0.3">
      <c r="A2281" t="s">
        <v>3060</v>
      </c>
      <c r="B2281" t="s">
        <v>16</v>
      </c>
      <c r="C2281">
        <v>7.9</v>
      </c>
    </row>
    <row r="2282" spans="1:3" x14ac:dyDescent="0.3">
      <c r="A2282" t="s">
        <v>4139</v>
      </c>
      <c r="B2282" t="s">
        <v>16</v>
      </c>
      <c r="C2282">
        <v>5.3</v>
      </c>
    </row>
    <row r="2283" spans="1:3" x14ac:dyDescent="0.3">
      <c r="A2283" t="s">
        <v>4140</v>
      </c>
      <c r="B2283" t="s">
        <v>16</v>
      </c>
      <c r="C2283">
        <v>6.8</v>
      </c>
    </row>
    <row r="2284" spans="1:3" x14ac:dyDescent="0.3">
      <c r="A2284" t="s">
        <v>4143</v>
      </c>
      <c r="B2284" t="s">
        <v>16</v>
      </c>
      <c r="C2284">
        <v>7.1</v>
      </c>
    </row>
    <row r="2285" spans="1:3" x14ac:dyDescent="0.3">
      <c r="A2285" t="s">
        <v>4145</v>
      </c>
      <c r="B2285" t="s">
        <v>16</v>
      </c>
      <c r="C2285">
        <v>7.2</v>
      </c>
    </row>
    <row r="2286" spans="1:3" x14ac:dyDescent="0.3">
      <c r="A2286" t="s">
        <v>4147</v>
      </c>
      <c r="B2286" t="s">
        <v>16</v>
      </c>
      <c r="C2286">
        <v>5.8</v>
      </c>
    </row>
    <row r="2287" spans="1:3" x14ac:dyDescent="0.3">
      <c r="A2287" t="s">
        <v>4148</v>
      </c>
      <c r="B2287" t="s">
        <v>16</v>
      </c>
      <c r="C2287">
        <v>5.8</v>
      </c>
    </row>
    <row r="2288" spans="1:3" x14ac:dyDescent="0.3">
      <c r="A2288" t="s">
        <v>4149</v>
      </c>
      <c r="B2288" t="s">
        <v>16</v>
      </c>
      <c r="C2288">
        <v>8.3000000000000007</v>
      </c>
    </row>
    <row r="2289" spans="1:3" x14ac:dyDescent="0.3">
      <c r="A2289" t="s">
        <v>4151</v>
      </c>
      <c r="B2289" t="s">
        <v>16</v>
      </c>
      <c r="C2289">
        <v>5.6</v>
      </c>
    </row>
    <row r="2290" spans="1:3" x14ac:dyDescent="0.3">
      <c r="A2290" t="s">
        <v>4152</v>
      </c>
      <c r="B2290" t="s">
        <v>16</v>
      </c>
      <c r="C2290">
        <v>6.8</v>
      </c>
    </row>
    <row r="2291" spans="1:3" x14ac:dyDescent="0.3">
      <c r="A2291" t="s">
        <v>4154</v>
      </c>
      <c r="B2291" t="s">
        <v>16</v>
      </c>
      <c r="C2291">
        <v>5</v>
      </c>
    </row>
    <row r="2292" spans="1:3" x14ac:dyDescent="0.3">
      <c r="A2292" t="s">
        <v>4155</v>
      </c>
      <c r="B2292" t="s">
        <v>16</v>
      </c>
      <c r="C2292">
        <v>7.6</v>
      </c>
    </row>
    <row r="2293" spans="1:3" x14ac:dyDescent="0.3">
      <c r="A2293" t="s">
        <v>4156</v>
      </c>
      <c r="B2293" t="s">
        <v>16</v>
      </c>
      <c r="C2293">
        <v>6.7</v>
      </c>
    </row>
    <row r="2294" spans="1:3" x14ac:dyDescent="0.3">
      <c r="A2294" t="s">
        <v>4158</v>
      </c>
      <c r="B2294" t="s">
        <v>16</v>
      </c>
      <c r="C2294">
        <v>6.7</v>
      </c>
    </row>
    <row r="2295" spans="1:3" x14ac:dyDescent="0.3">
      <c r="A2295" t="s">
        <v>4159</v>
      </c>
      <c r="B2295" t="s">
        <v>16</v>
      </c>
      <c r="C2295">
        <v>5.7</v>
      </c>
    </row>
    <row r="2296" spans="1:3" x14ac:dyDescent="0.3">
      <c r="A2296" t="s">
        <v>4161</v>
      </c>
      <c r="B2296" t="s">
        <v>16</v>
      </c>
      <c r="C2296">
        <v>5.2</v>
      </c>
    </row>
    <row r="2297" spans="1:3" x14ac:dyDescent="0.3">
      <c r="A2297" t="s">
        <v>4162</v>
      </c>
      <c r="B2297" t="s">
        <v>16</v>
      </c>
      <c r="C2297">
        <v>7.5</v>
      </c>
    </row>
    <row r="2298" spans="1:3" x14ac:dyDescent="0.3">
      <c r="A2298" t="s">
        <v>4163</v>
      </c>
      <c r="B2298" t="s">
        <v>16</v>
      </c>
      <c r="C2298">
        <v>7.2</v>
      </c>
    </row>
    <row r="2299" spans="1:3" x14ac:dyDescent="0.3">
      <c r="A2299" t="s">
        <v>4164</v>
      </c>
      <c r="B2299" t="s">
        <v>16</v>
      </c>
      <c r="C2299">
        <v>5.3</v>
      </c>
    </row>
    <row r="2300" spans="1:3" x14ac:dyDescent="0.3">
      <c r="A2300" t="s">
        <v>4165</v>
      </c>
      <c r="B2300" t="s">
        <v>16</v>
      </c>
      <c r="C2300">
        <v>6.5</v>
      </c>
    </row>
    <row r="2301" spans="1:3" x14ac:dyDescent="0.3">
      <c r="A2301" t="s">
        <v>4167</v>
      </c>
      <c r="B2301" t="s">
        <v>16</v>
      </c>
      <c r="C2301">
        <v>5</v>
      </c>
    </row>
    <row r="2302" spans="1:3" x14ac:dyDescent="0.3">
      <c r="A2302" t="s">
        <v>4169</v>
      </c>
      <c r="B2302" t="s">
        <v>16</v>
      </c>
      <c r="C2302">
        <v>6.1</v>
      </c>
    </row>
    <row r="2303" spans="1:3" x14ac:dyDescent="0.3">
      <c r="A2303" t="s">
        <v>4170</v>
      </c>
      <c r="B2303" t="s">
        <v>16</v>
      </c>
      <c r="C2303">
        <v>7.4</v>
      </c>
    </row>
    <row r="2304" spans="1:3" x14ac:dyDescent="0.3">
      <c r="A2304" t="s">
        <v>4172</v>
      </c>
      <c r="B2304" t="s">
        <v>16</v>
      </c>
      <c r="C2304">
        <v>4.4000000000000004</v>
      </c>
    </row>
    <row r="2305" spans="1:3" x14ac:dyDescent="0.3">
      <c r="A2305" t="s">
        <v>4173</v>
      </c>
      <c r="B2305" t="s">
        <v>16</v>
      </c>
      <c r="C2305">
        <v>7.5</v>
      </c>
    </row>
    <row r="2306" spans="1:3" x14ac:dyDescent="0.3">
      <c r="A2306" t="s">
        <v>4174</v>
      </c>
      <c r="B2306" t="s">
        <v>16</v>
      </c>
      <c r="C2306">
        <v>5.7</v>
      </c>
    </row>
    <row r="2307" spans="1:3" x14ac:dyDescent="0.3">
      <c r="A2307" t="s">
        <v>4176</v>
      </c>
      <c r="B2307" t="s">
        <v>16</v>
      </c>
      <c r="C2307">
        <v>5.5</v>
      </c>
    </row>
    <row r="2308" spans="1:3" x14ac:dyDescent="0.3">
      <c r="A2308" t="s">
        <v>4178</v>
      </c>
      <c r="B2308" t="s">
        <v>16</v>
      </c>
      <c r="C2308">
        <v>7.1</v>
      </c>
    </row>
    <row r="2309" spans="1:3" x14ac:dyDescent="0.3">
      <c r="A2309" t="s">
        <v>4179</v>
      </c>
      <c r="B2309" t="s">
        <v>16</v>
      </c>
      <c r="C2309">
        <v>5.9</v>
      </c>
    </row>
    <row r="2310" spans="1:3" x14ac:dyDescent="0.3">
      <c r="A2310" t="s">
        <v>4181</v>
      </c>
      <c r="B2310" t="s">
        <v>16</v>
      </c>
      <c r="C2310">
        <v>6.7</v>
      </c>
    </row>
    <row r="2311" spans="1:3" x14ac:dyDescent="0.3">
      <c r="A2311" t="s">
        <v>4182</v>
      </c>
      <c r="B2311" t="s">
        <v>16</v>
      </c>
      <c r="C2311">
        <v>7</v>
      </c>
    </row>
    <row r="2312" spans="1:3" x14ac:dyDescent="0.3">
      <c r="A2312" t="s">
        <v>4183</v>
      </c>
      <c r="B2312" t="s">
        <v>16</v>
      </c>
      <c r="C2312">
        <v>7.9</v>
      </c>
    </row>
    <row r="2313" spans="1:3" x14ac:dyDescent="0.3">
      <c r="A2313" t="s">
        <v>4184</v>
      </c>
      <c r="B2313" t="s">
        <v>16</v>
      </c>
      <c r="C2313">
        <v>6.9</v>
      </c>
    </row>
    <row r="2314" spans="1:3" x14ac:dyDescent="0.3">
      <c r="A2314" t="s">
        <v>4185</v>
      </c>
      <c r="B2314" t="s">
        <v>4186</v>
      </c>
      <c r="C2314">
        <v>7.3</v>
      </c>
    </row>
    <row r="2315" spans="1:3" x14ac:dyDescent="0.3">
      <c r="A2315" t="s">
        <v>4187</v>
      </c>
      <c r="B2315" t="s">
        <v>16</v>
      </c>
      <c r="C2315">
        <v>7.3</v>
      </c>
    </row>
    <row r="2316" spans="1:3" x14ac:dyDescent="0.3">
      <c r="A2316" t="s">
        <v>4189</v>
      </c>
      <c r="B2316" t="s">
        <v>16</v>
      </c>
      <c r="C2316">
        <v>3.5</v>
      </c>
    </row>
    <row r="2317" spans="1:3" x14ac:dyDescent="0.3">
      <c r="A2317" t="s">
        <v>4190</v>
      </c>
      <c r="B2317" t="s">
        <v>16</v>
      </c>
      <c r="C2317">
        <v>7.8</v>
      </c>
    </row>
    <row r="2318" spans="1:3" x14ac:dyDescent="0.3">
      <c r="A2318" t="s">
        <v>4193</v>
      </c>
      <c r="B2318" t="s">
        <v>16</v>
      </c>
      <c r="C2318">
        <v>6.7</v>
      </c>
    </row>
    <row r="2319" spans="1:3" x14ac:dyDescent="0.3">
      <c r="A2319" t="s">
        <v>4195</v>
      </c>
      <c r="B2319" t="s">
        <v>16</v>
      </c>
      <c r="C2319">
        <v>6.4</v>
      </c>
    </row>
    <row r="2320" spans="1:3" x14ac:dyDescent="0.3">
      <c r="A2320" t="s">
        <v>4198</v>
      </c>
      <c r="B2320" t="s">
        <v>16</v>
      </c>
      <c r="C2320">
        <v>7.1</v>
      </c>
    </row>
    <row r="2321" spans="1:3" x14ac:dyDescent="0.3">
      <c r="A2321" t="s">
        <v>4201</v>
      </c>
      <c r="B2321" t="s">
        <v>3088</v>
      </c>
      <c r="C2321">
        <v>7.8</v>
      </c>
    </row>
    <row r="2322" spans="1:3" x14ac:dyDescent="0.3">
      <c r="A2322" t="s">
        <v>4205</v>
      </c>
      <c r="B2322" t="s">
        <v>16</v>
      </c>
      <c r="C2322">
        <v>5.9</v>
      </c>
    </row>
    <row r="2323" spans="1:3" x14ac:dyDescent="0.3">
      <c r="A2323" t="s">
        <v>4206</v>
      </c>
      <c r="B2323" t="s">
        <v>16</v>
      </c>
      <c r="C2323">
        <v>7.2</v>
      </c>
    </row>
    <row r="2324" spans="1:3" x14ac:dyDescent="0.3">
      <c r="A2324" t="s">
        <v>4210</v>
      </c>
      <c r="B2324" t="s">
        <v>16</v>
      </c>
      <c r="C2324">
        <v>5.0999999999999996</v>
      </c>
    </row>
    <row r="2325" spans="1:3" x14ac:dyDescent="0.3">
      <c r="A2325" t="s">
        <v>4213</v>
      </c>
      <c r="B2325" t="s">
        <v>16</v>
      </c>
      <c r="C2325">
        <v>5.5</v>
      </c>
    </row>
    <row r="2326" spans="1:3" x14ac:dyDescent="0.3">
      <c r="A2326" t="s">
        <v>4216</v>
      </c>
      <c r="B2326" t="s">
        <v>16</v>
      </c>
      <c r="C2326">
        <v>6.2</v>
      </c>
    </row>
    <row r="2327" spans="1:3" x14ac:dyDescent="0.3">
      <c r="A2327" t="s">
        <v>4217</v>
      </c>
      <c r="B2327" t="s">
        <v>16</v>
      </c>
      <c r="C2327">
        <v>7.2</v>
      </c>
    </row>
    <row r="2328" spans="1:3" x14ac:dyDescent="0.3">
      <c r="A2328" t="s">
        <v>4218</v>
      </c>
      <c r="B2328" t="s">
        <v>16</v>
      </c>
      <c r="C2328">
        <v>5.2</v>
      </c>
    </row>
    <row r="2329" spans="1:3" x14ac:dyDescent="0.3">
      <c r="A2329" t="s">
        <v>4221</v>
      </c>
      <c r="B2329" t="s">
        <v>16</v>
      </c>
      <c r="C2329">
        <v>6.7</v>
      </c>
    </row>
    <row r="2330" spans="1:3" x14ac:dyDescent="0.3">
      <c r="A2330" t="s">
        <v>3614</v>
      </c>
      <c r="B2330" t="s">
        <v>16</v>
      </c>
      <c r="C2330">
        <v>6.3</v>
      </c>
    </row>
    <row r="2331" spans="1:3" x14ac:dyDescent="0.3">
      <c r="A2331" t="s">
        <v>4222</v>
      </c>
      <c r="B2331" t="s">
        <v>16</v>
      </c>
      <c r="C2331">
        <v>5</v>
      </c>
    </row>
    <row r="2332" spans="1:3" x14ac:dyDescent="0.3">
      <c r="A2332" t="s">
        <v>4224</v>
      </c>
      <c r="B2332" t="s">
        <v>16</v>
      </c>
      <c r="C2332">
        <v>6.2</v>
      </c>
    </row>
    <row r="2333" spans="1:3" x14ac:dyDescent="0.3">
      <c r="A2333" t="s">
        <v>4225</v>
      </c>
      <c r="B2333" t="s">
        <v>16</v>
      </c>
      <c r="C2333">
        <v>7.6</v>
      </c>
    </row>
    <row r="2334" spans="1:3" x14ac:dyDescent="0.3">
      <c r="A2334" t="s">
        <v>4228</v>
      </c>
      <c r="B2334" t="s">
        <v>16</v>
      </c>
      <c r="C2334">
        <v>5.3</v>
      </c>
    </row>
    <row r="2335" spans="1:3" x14ac:dyDescent="0.3">
      <c r="A2335" t="s">
        <v>4229</v>
      </c>
      <c r="B2335" t="s">
        <v>16</v>
      </c>
      <c r="C2335">
        <v>6.2</v>
      </c>
    </row>
    <row r="2336" spans="1:3" x14ac:dyDescent="0.3">
      <c r="A2336" t="s">
        <v>4232</v>
      </c>
      <c r="B2336" t="s">
        <v>16</v>
      </c>
      <c r="C2336">
        <v>6.5</v>
      </c>
    </row>
    <row r="2337" spans="1:3" x14ac:dyDescent="0.3">
      <c r="A2337" t="s">
        <v>4234</v>
      </c>
      <c r="B2337" t="s">
        <v>16</v>
      </c>
      <c r="C2337">
        <v>8.1</v>
      </c>
    </row>
    <row r="2338" spans="1:3" x14ac:dyDescent="0.3">
      <c r="A2338" t="s">
        <v>4236</v>
      </c>
      <c r="B2338" t="s">
        <v>16</v>
      </c>
      <c r="C2338">
        <v>6.3</v>
      </c>
    </row>
    <row r="2339" spans="1:3" x14ac:dyDescent="0.3">
      <c r="A2339" t="s">
        <v>4239</v>
      </c>
      <c r="B2339" t="s">
        <v>16</v>
      </c>
      <c r="C2339">
        <v>4.4000000000000004</v>
      </c>
    </row>
    <row r="2340" spans="1:3" x14ac:dyDescent="0.3">
      <c r="A2340" t="s">
        <v>4242</v>
      </c>
      <c r="B2340" t="s">
        <v>16</v>
      </c>
      <c r="C2340">
        <v>4.5999999999999996</v>
      </c>
    </row>
    <row r="2341" spans="1:3" x14ac:dyDescent="0.3">
      <c r="A2341" t="s">
        <v>4244</v>
      </c>
      <c r="B2341" t="s">
        <v>16</v>
      </c>
      <c r="C2341">
        <v>6</v>
      </c>
    </row>
    <row r="2342" spans="1:3" x14ac:dyDescent="0.3">
      <c r="A2342" t="s">
        <v>4245</v>
      </c>
      <c r="B2342" t="s">
        <v>16</v>
      </c>
      <c r="C2342">
        <v>7.6</v>
      </c>
    </row>
    <row r="2343" spans="1:3" x14ac:dyDescent="0.3">
      <c r="A2343" t="s">
        <v>4246</v>
      </c>
      <c r="B2343" t="s">
        <v>16</v>
      </c>
      <c r="C2343">
        <v>8.4</v>
      </c>
    </row>
    <row r="2344" spans="1:3" x14ac:dyDescent="0.3">
      <c r="A2344" t="s">
        <v>4249</v>
      </c>
      <c r="B2344" t="s">
        <v>16</v>
      </c>
      <c r="C2344">
        <v>7.9</v>
      </c>
    </row>
    <row r="2345" spans="1:3" x14ac:dyDescent="0.3">
      <c r="A2345" t="s">
        <v>4250</v>
      </c>
      <c r="B2345" t="s">
        <v>16</v>
      </c>
      <c r="C2345">
        <v>5.6</v>
      </c>
    </row>
    <row r="2346" spans="1:3" x14ac:dyDescent="0.3">
      <c r="A2346" t="s">
        <v>4251</v>
      </c>
      <c r="B2346" t="s">
        <v>16</v>
      </c>
      <c r="C2346">
        <v>6.5</v>
      </c>
    </row>
    <row r="2347" spans="1:3" x14ac:dyDescent="0.3">
      <c r="A2347" t="s">
        <v>4252</v>
      </c>
      <c r="B2347" t="s">
        <v>16</v>
      </c>
      <c r="C2347">
        <v>7.5</v>
      </c>
    </row>
    <row r="2348" spans="1:3" x14ac:dyDescent="0.3">
      <c r="A2348" t="s">
        <v>4253</v>
      </c>
      <c r="B2348" t="s">
        <v>16</v>
      </c>
      <c r="C2348">
        <v>6.3</v>
      </c>
    </row>
    <row r="2349" spans="1:3" x14ac:dyDescent="0.3">
      <c r="A2349" t="s">
        <v>4254</v>
      </c>
      <c r="B2349" t="s">
        <v>16</v>
      </c>
      <c r="C2349">
        <v>7.9</v>
      </c>
    </row>
    <row r="2350" spans="1:3" x14ac:dyDescent="0.3">
      <c r="A2350" t="s">
        <v>2205</v>
      </c>
      <c r="B2350" t="s">
        <v>719</v>
      </c>
      <c r="C2350">
        <v>7.9</v>
      </c>
    </row>
    <row r="2351" spans="1:3" x14ac:dyDescent="0.3">
      <c r="A2351" t="s">
        <v>4257</v>
      </c>
      <c r="B2351" t="s">
        <v>16</v>
      </c>
      <c r="C2351">
        <v>5.0999999999999996</v>
      </c>
    </row>
    <row r="2352" spans="1:3" x14ac:dyDescent="0.3">
      <c r="A2352" t="s">
        <v>4258</v>
      </c>
      <c r="B2352" t="s">
        <v>16</v>
      </c>
      <c r="C2352">
        <v>6.7</v>
      </c>
    </row>
    <row r="2353" spans="1:3" x14ac:dyDescent="0.3">
      <c r="A2353" t="s">
        <v>4259</v>
      </c>
      <c r="B2353" t="s">
        <v>16</v>
      </c>
      <c r="C2353">
        <v>6.7</v>
      </c>
    </row>
    <row r="2354" spans="1:3" x14ac:dyDescent="0.3">
      <c r="A2354" t="s">
        <v>4261</v>
      </c>
      <c r="B2354" t="s">
        <v>16</v>
      </c>
      <c r="C2354">
        <v>5.6</v>
      </c>
    </row>
    <row r="2355" spans="1:3" x14ac:dyDescent="0.3">
      <c r="A2355" t="s">
        <v>4262</v>
      </c>
      <c r="B2355" t="s">
        <v>16</v>
      </c>
      <c r="C2355">
        <v>5.6</v>
      </c>
    </row>
    <row r="2356" spans="1:3" x14ac:dyDescent="0.3">
      <c r="A2356" t="s">
        <v>117</v>
      </c>
      <c r="B2356" t="s">
        <v>16</v>
      </c>
      <c r="C2356">
        <v>6.8</v>
      </c>
    </row>
    <row r="2357" spans="1:3" x14ac:dyDescent="0.3">
      <c r="A2357" t="s">
        <v>4264</v>
      </c>
      <c r="B2357" t="s">
        <v>16</v>
      </c>
      <c r="C2357">
        <v>6.2</v>
      </c>
    </row>
    <row r="2358" spans="1:3" x14ac:dyDescent="0.3">
      <c r="A2358" t="s">
        <v>4265</v>
      </c>
      <c r="B2358" t="s">
        <v>16</v>
      </c>
      <c r="C2358">
        <v>5.6</v>
      </c>
    </row>
    <row r="2359" spans="1:3" x14ac:dyDescent="0.3">
      <c r="A2359" t="s">
        <v>4266</v>
      </c>
      <c r="B2359" t="s">
        <v>16</v>
      </c>
      <c r="C2359">
        <v>6.4</v>
      </c>
    </row>
    <row r="2360" spans="1:3" x14ac:dyDescent="0.3">
      <c r="A2360" t="s">
        <v>4267</v>
      </c>
      <c r="B2360" t="s">
        <v>16</v>
      </c>
      <c r="C2360">
        <v>5.6</v>
      </c>
    </row>
    <row r="2361" spans="1:3" x14ac:dyDescent="0.3">
      <c r="A2361" t="s">
        <v>4268</v>
      </c>
      <c r="B2361" t="s">
        <v>16</v>
      </c>
      <c r="C2361">
        <v>7.4</v>
      </c>
    </row>
    <row r="2362" spans="1:3" x14ac:dyDescent="0.3">
      <c r="A2362" t="s">
        <v>4275</v>
      </c>
      <c r="B2362" t="s">
        <v>16</v>
      </c>
      <c r="C2362">
        <v>7.2</v>
      </c>
    </row>
    <row r="2363" spans="1:3" x14ac:dyDescent="0.3">
      <c r="A2363" t="s">
        <v>4276</v>
      </c>
      <c r="B2363" t="s">
        <v>16</v>
      </c>
      <c r="C2363">
        <v>4.9000000000000004</v>
      </c>
    </row>
    <row r="2364" spans="1:3" x14ac:dyDescent="0.3">
      <c r="A2364" t="s">
        <v>4277</v>
      </c>
      <c r="B2364" t="s">
        <v>16</v>
      </c>
      <c r="C2364">
        <v>7.5</v>
      </c>
    </row>
    <row r="2365" spans="1:3" x14ac:dyDescent="0.3">
      <c r="A2365" t="s">
        <v>4279</v>
      </c>
      <c r="B2365" t="s">
        <v>16</v>
      </c>
      <c r="C2365">
        <v>4.8</v>
      </c>
    </row>
    <row r="2366" spans="1:3" x14ac:dyDescent="0.3">
      <c r="A2366" t="s">
        <v>4281</v>
      </c>
      <c r="B2366" t="s">
        <v>16</v>
      </c>
      <c r="C2366">
        <v>3.1</v>
      </c>
    </row>
    <row r="2367" spans="1:3" x14ac:dyDescent="0.3">
      <c r="A2367" t="s">
        <v>4284</v>
      </c>
      <c r="B2367" t="s">
        <v>16</v>
      </c>
      <c r="C2367">
        <v>5.8</v>
      </c>
    </row>
    <row r="2368" spans="1:3" x14ac:dyDescent="0.3">
      <c r="A2368" t="s">
        <v>4285</v>
      </c>
      <c r="B2368" t="s">
        <v>16</v>
      </c>
      <c r="C2368">
        <v>6.7</v>
      </c>
    </row>
    <row r="2369" spans="1:3" x14ac:dyDescent="0.3">
      <c r="A2369" t="s">
        <v>4287</v>
      </c>
      <c r="B2369" t="s">
        <v>16</v>
      </c>
      <c r="C2369">
        <v>6.8</v>
      </c>
    </row>
    <row r="2370" spans="1:3" x14ac:dyDescent="0.3">
      <c r="A2370" t="s">
        <v>4289</v>
      </c>
      <c r="B2370" t="s">
        <v>16</v>
      </c>
      <c r="C2370">
        <v>6.5</v>
      </c>
    </row>
    <row r="2371" spans="1:3" x14ac:dyDescent="0.3">
      <c r="A2371" t="s">
        <v>4290</v>
      </c>
      <c r="B2371" t="s">
        <v>16</v>
      </c>
      <c r="C2371">
        <v>5.9</v>
      </c>
    </row>
    <row r="2372" spans="1:3" x14ac:dyDescent="0.3">
      <c r="A2372" t="s">
        <v>4291</v>
      </c>
      <c r="B2372" t="s">
        <v>16</v>
      </c>
      <c r="C2372">
        <v>5.5</v>
      </c>
    </row>
    <row r="2373" spans="1:3" x14ac:dyDescent="0.3">
      <c r="A2373" t="s">
        <v>4293</v>
      </c>
      <c r="B2373" t="s">
        <v>16</v>
      </c>
      <c r="C2373">
        <v>3.6</v>
      </c>
    </row>
    <row r="2374" spans="1:3" x14ac:dyDescent="0.3">
      <c r="A2374" t="s">
        <v>4297</v>
      </c>
      <c r="B2374" t="s">
        <v>16</v>
      </c>
      <c r="C2374">
        <v>7.4</v>
      </c>
    </row>
    <row r="2375" spans="1:3" x14ac:dyDescent="0.3">
      <c r="A2375" t="s">
        <v>4302</v>
      </c>
      <c r="B2375" t="s">
        <v>16</v>
      </c>
      <c r="C2375">
        <v>3</v>
      </c>
    </row>
    <row r="2376" spans="1:3" x14ac:dyDescent="0.3">
      <c r="A2376" t="s">
        <v>4303</v>
      </c>
      <c r="B2376" t="s">
        <v>16</v>
      </c>
      <c r="C2376">
        <v>7.6</v>
      </c>
    </row>
    <row r="2377" spans="1:3" x14ac:dyDescent="0.3">
      <c r="A2377" t="s">
        <v>4305</v>
      </c>
      <c r="B2377" t="s">
        <v>16</v>
      </c>
      <c r="C2377">
        <v>6.4</v>
      </c>
    </row>
    <row r="2378" spans="1:3" x14ac:dyDescent="0.3">
      <c r="A2378" t="s">
        <v>4306</v>
      </c>
      <c r="B2378" t="s">
        <v>16</v>
      </c>
      <c r="C2378">
        <v>6.9</v>
      </c>
    </row>
    <row r="2379" spans="1:3" x14ac:dyDescent="0.3">
      <c r="A2379" t="s">
        <v>4307</v>
      </c>
      <c r="B2379" t="s">
        <v>16</v>
      </c>
      <c r="C2379">
        <v>6.6</v>
      </c>
    </row>
    <row r="2380" spans="1:3" x14ac:dyDescent="0.3">
      <c r="A2380" t="s">
        <v>4309</v>
      </c>
      <c r="B2380" t="s">
        <v>16</v>
      </c>
      <c r="C2380">
        <v>5.5</v>
      </c>
    </row>
    <row r="2381" spans="1:3" x14ac:dyDescent="0.3">
      <c r="A2381" t="s">
        <v>4311</v>
      </c>
      <c r="B2381" t="s">
        <v>532</v>
      </c>
      <c r="C2381">
        <v>6.6</v>
      </c>
    </row>
    <row r="2382" spans="1:3" x14ac:dyDescent="0.3">
      <c r="A2382" t="s">
        <v>4314</v>
      </c>
      <c r="B2382" t="s">
        <v>16</v>
      </c>
      <c r="C2382">
        <v>5.2</v>
      </c>
    </row>
    <row r="2383" spans="1:3" x14ac:dyDescent="0.3">
      <c r="A2383" t="s">
        <v>4316</v>
      </c>
      <c r="B2383" t="s">
        <v>16</v>
      </c>
      <c r="C2383">
        <v>4.0999999999999996</v>
      </c>
    </row>
    <row r="2384" spans="1:3" x14ac:dyDescent="0.3">
      <c r="A2384" t="s">
        <v>4318</v>
      </c>
      <c r="B2384" t="s">
        <v>16</v>
      </c>
      <c r="C2384">
        <v>6.8</v>
      </c>
    </row>
    <row r="2385" spans="1:3" x14ac:dyDescent="0.3">
      <c r="A2385" t="s">
        <v>4320</v>
      </c>
      <c r="B2385" t="s">
        <v>16</v>
      </c>
      <c r="C2385">
        <v>6.5</v>
      </c>
    </row>
    <row r="2386" spans="1:3" x14ac:dyDescent="0.3">
      <c r="A2386" t="s">
        <v>4303</v>
      </c>
      <c r="B2386" t="s">
        <v>16</v>
      </c>
      <c r="C2386">
        <v>7.6</v>
      </c>
    </row>
    <row r="2387" spans="1:3" x14ac:dyDescent="0.3">
      <c r="A2387" t="s">
        <v>4321</v>
      </c>
      <c r="B2387" t="s">
        <v>16</v>
      </c>
      <c r="C2387">
        <v>7.4</v>
      </c>
    </row>
    <row r="2388" spans="1:3" x14ac:dyDescent="0.3">
      <c r="A2388" t="s">
        <v>4322</v>
      </c>
      <c r="B2388" t="s">
        <v>16</v>
      </c>
      <c r="C2388">
        <v>7.7</v>
      </c>
    </row>
    <row r="2389" spans="1:3" x14ac:dyDescent="0.3">
      <c r="A2389" t="s">
        <v>4324</v>
      </c>
      <c r="B2389" t="s">
        <v>16</v>
      </c>
      <c r="C2389">
        <v>7.1</v>
      </c>
    </row>
    <row r="2390" spans="1:3" x14ac:dyDescent="0.3">
      <c r="A2390" t="s">
        <v>4326</v>
      </c>
      <c r="B2390" t="s">
        <v>16</v>
      </c>
      <c r="C2390">
        <v>6.3</v>
      </c>
    </row>
    <row r="2391" spans="1:3" x14ac:dyDescent="0.3">
      <c r="A2391" t="s">
        <v>4328</v>
      </c>
      <c r="B2391" t="s">
        <v>16</v>
      </c>
      <c r="C2391">
        <v>7.6</v>
      </c>
    </row>
    <row r="2392" spans="1:3" x14ac:dyDescent="0.3">
      <c r="A2392" t="s">
        <v>4329</v>
      </c>
      <c r="B2392" t="s">
        <v>16</v>
      </c>
      <c r="C2392">
        <v>8</v>
      </c>
    </row>
    <row r="2393" spans="1:3" x14ac:dyDescent="0.3">
      <c r="A2393" t="s">
        <v>4331</v>
      </c>
      <c r="B2393" t="s">
        <v>16</v>
      </c>
      <c r="C2393">
        <v>7.3</v>
      </c>
    </row>
    <row r="2394" spans="1:3" x14ac:dyDescent="0.3">
      <c r="A2394" t="s">
        <v>4332</v>
      </c>
      <c r="B2394" t="s">
        <v>16</v>
      </c>
      <c r="C2394">
        <v>7.6</v>
      </c>
    </row>
    <row r="2395" spans="1:3" x14ac:dyDescent="0.3">
      <c r="A2395" t="s">
        <v>4333</v>
      </c>
      <c r="B2395" t="s">
        <v>16</v>
      </c>
      <c r="C2395">
        <v>7.8</v>
      </c>
    </row>
    <row r="2396" spans="1:3" x14ac:dyDescent="0.3">
      <c r="A2396" t="s">
        <v>4334</v>
      </c>
      <c r="B2396" t="s">
        <v>16</v>
      </c>
      <c r="C2396">
        <v>6.5</v>
      </c>
    </row>
    <row r="2397" spans="1:3" x14ac:dyDescent="0.3">
      <c r="A2397" t="s">
        <v>4335</v>
      </c>
      <c r="B2397" t="s">
        <v>16</v>
      </c>
      <c r="C2397">
        <v>6.4</v>
      </c>
    </row>
    <row r="2398" spans="1:3" x14ac:dyDescent="0.3">
      <c r="A2398" t="s">
        <v>4337</v>
      </c>
      <c r="B2398" t="s">
        <v>16</v>
      </c>
      <c r="C2398">
        <v>8</v>
      </c>
    </row>
    <row r="2399" spans="1:3" x14ac:dyDescent="0.3">
      <c r="A2399" t="s">
        <v>4338</v>
      </c>
      <c r="B2399" t="s">
        <v>16</v>
      </c>
      <c r="C2399">
        <v>4.8</v>
      </c>
    </row>
    <row r="2400" spans="1:3" x14ac:dyDescent="0.3">
      <c r="A2400" t="s">
        <v>4339</v>
      </c>
      <c r="B2400" t="s">
        <v>16</v>
      </c>
      <c r="C2400">
        <v>7.8</v>
      </c>
    </row>
    <row r="2401" spans="1:3" x14ac:dyDescent="0.3">
      <c r="A2401" t="s">
        <v>4340</v>
      </c>
      <c r="B2401" t="s">
        <v>16</v>
      </c>
      <c r="C2401">
        <v>5.9</v>
      </c>
    </row>
    <row r="2402" spans="1:3" x14ac:dyDescent="0.3">
      <c r="A2402" t="s">
        <v>4342</v>
      </c>
      <c r="B2402" t="s">
        <v>16</v>
      </c>
      <c r="C2402">
        <v>5.4</v>
      </c>
    </row>
    <row r="2403" spans="1:3" x14ac:dyDescent="0.3">
      <c r="A2403" t="s">
        <v>4344</v>
      </c>
      <c r="B2403" t="s">
        <v>16</v>
      </c>
      <c r="C2403">
        <v>3.3</v>
      </c>
    </row>
    <row r="2404" spans="1:3" x14ac:dyDescent="0.3">
      <c r="A2404" t="s">
        <v>4346</v>
      </c>
      <c r="B2404" t="s">
        <v>1010</v>
      </c>
      <c r="C2404">
        <v>8.1999999999999993</v>
      </c>
    </row>
    <row r="2405" spans="1:3" x14ac:dyDescent="0.3">
      <c r="A2405" t="s">
        <v>4349</v>
      </c>
      <c r="B2405" t="s">
        <v>16</v>
      </c>
      <c r="C2405">
        <v>5.4</v>
      </c>
    </row>
    <row r="2406" spans="1:3" x14ac:dyDescent="0.3">
      <c r="A2406" t="s">
        <v>4350</v>
      </c>
      <c r="B2406" t="s">
        <v>16</v>
      </c>
      <c r="C2406">
        <v>6.4</v>
      </c>
    </row>
    <row r="2407" spans="1:3" x14ac:dyDescent="0.3">
      <c r="A2407" t="s">
        <v>4352</v>
      </c>
      <c r="B2407" t="s">
        <v>16</v>
      </c>
      <c r="C2407">
        <v>4.8</v>
      </c>
    </row>
    <row r="2408" spans="1:3" x14ac:dyDescent="0.3">
      <c r="A2408" t="s">
        <v>4353</v>
      </c>
      <c r="B2408" t="s">
        <v>16</v>
      </c>
      <c r="C2408">
        <v>5.9</v>
      </c>
    </row>
    <row r="2409" spans="1:3" x14ac:dyDescent="0.3">
      <c r="A2409" t="s">
        <v>4355</v>
      </c>
      <c r="B2409" t="s">
        <v>16</v>
      </c>
      <c r="C2409">
        <v>5.5</v>
      </c>
    </row>
    <row r="2410" spans="1:3" x14ac:dyDescent="0.3">
      <c r="A2410" t="s">
        <v>4358</v>
      </c>
      <c r="B2410" t="s">
        <v>16</v>
      </c>
      <c r="C2410">
        <v>7.9</v>
      </c>
    </row>
    <row r="2411" spans="1:3" x14ac:dyDescent="0.3">
      <c r="A2411" t="s">
        <v>4360</v>
      </c>
      <c r="B2411" t="s">
        <v>16</v>
      </c>
      <c r="C2411">
        <v>4.9000000000000004</v>
      </c>
    </row>
    <row r="2412" spans="1:3" x14ac:dyDescent="0.3">
      <c r="A2412" t="s">
        <v>4361</v>
      </c>
      <c r="B2412" t="s">
        <v>16</v>
      </c>
      <c r="C2412">
        <v>7.2</v>
      </c>
    </row>
    <row r="2413" spans="1:3" x14ac:dyDescent="0.3">
      <c r="A2413" t="s">
        <v>3767</v>
      </c>
      <c r="B2413" t="s">
        <v>16</v>
      </c>
      <c r="C2413">
        <v>6.7</v>
      </c>
    </row>
    <row r="2414" spans="1:3" x14ac:dyDescent="0.3">
      <c r="A2414" t="s">
        <v>4367</v>
      </c>
      <c r="B2414" t="s">
        <v>16</v>
      </c>
      <c r="C2414">
        <v>5.3</v>
      </c>
    </row>
    <row r="2415" spans="1:3" x14ac:dyDescent="0.3">
      <c r="A2415" t="s">
        <v>4369</v>
      </c>
      <c r="B2415" t="s">
        <v>16</v>
      </c>
      <c r="C2415">
        <v>7.2</v>
      </c>
    </row>
    <row r="2416" spans="1:3" x14ac:dyDescent="0.3">
      <c r="A2416" t="s">
        <v>4370</v>
      </c>
      <c r="B2416" t="s">
        <v>16</v>
      </c>
      <c r="C2416">
        <v>5.0999999999999996</v>
      </c>
    </row>
    <row r="2417" spans="1:3" x14ac:dyDescent="0.3">
      <c r="A2417" t="s">
        <v>4372</v>
      </c>
      <c r="B2417" t="s">
        <v>16</v>
      </c>
      <c r="C2417">
        <v>5.6</v>
      </c>
    </row>
    <row r="2418" spans="1:3" x14ac:dyDescent="0.3">
      <c r="A2418" t="s">
        <v>4373</v>
      </c>
      <c r="B2418" t="s">
        <v>16</v>
      </c>
      <c r="C2418">
        <v>7.6</v>
      </c>
    </row>
    <row r="2419" spans="1:3" x14ac:dyDescent="0.3">
      <c r="A2419" t="s">
        <v>4116</v>
      </c>
      <c r="B2419" t="s">
        <v>16</v>
      </c>
      <c r="C2419">
        <v>3.1</v>
      </c>
    </row>
    <row r="2420" spans="1:3" x14ac:dyDescent="0.3">
      <c r="A2420" t="s">
        <v>4375</v>
      </c>
      <c r="B2420" t="s">
        <v>16</v>
      </c>
      <c r="C2420">
        <v>7.2</v>
      </c>
    </row>
    <row r="2421" spans="1:3" x14ac:dyDescent="0.3">
      <c r="A2421" t="s">
        <v>4377</v>
      </c>
      <c r="B2421" t="s">
        <v>16</v>
      </c>
      <c r="C2421">
        <v>5.7</v>
      </c>
    </row>
    <row r="2422" spans="1:3" x14ac:dyDescent="0.3">
      <c r="A2422" t="s">
        <v>4378</v>
      </c>
      <c r="B2422" t="s">
        <v>16</v>
      </c>
      <c r="C2422">
        <v>5.2</v>
      </c>
    </row>
    <row r="2423" spans="1:3" x14ac:dyDescent="0.3">
      <c r="A2423" t="s">
        <v>4379</v>
      </c>
      <c r="B2423" t="s">
        <v>16</v>
      </c>
      <c r="C2423">
        <v>7.7</v>
      </c>
    </row>
    <row r="2424" spans="1:3" x14ac:dyDescent="0.3">
      <c r="A2424" t="s">
        <v>4381</v>
      </c>
      <c r="B2424" t="s">
        <v>16</v>
      </c>
      <c r="C2424">
        <v>7</v>
      </c>
    </row>
    <row r="2425" spans="1:3" x14ac:dyDescent="0.3">
      <c r="A2425" t="s">
        <v>4385</v>
      </c>
      <c r="B2425" t="s">
        <v>16</v>
      </c>
      <c r="C2425">
        <v>4.9000000000000004</v>
      </c>
    </row>
    <row r="2426" spans="1:3" x14ac:dyDescent="0.3">
      <c r="A2426" t="s">
        <v>4387</v>
      </c>
      <c r="B2426" t="s">
        <v>16</v>
      </c>
      <c r="C2426">
        <v>6</v>
      </c>
    </row>
    <row r="2427" spans="1:3" x14ac:dyDescent="0.3">
      <c r="A2427" t="s">
        <v>4388</v>
      </c>
      <c r="B2427" t="s">
        <v>16</v>
      </c>
      <c r="C2427">
        <v>6.6</v>
      </c>
    </row>
    <row r="2428" spans="1:3" x14ac:dyDescent="0.3">
      <c r="A2428" t="s">
        <v>4390</v>
      </c>
      <c r="B2428" t="s">
        <v>16</v>
      </c>
      <c r="C2428">
        <v>6.8</v>
      </c>
    </row>
    <row r="2429" spans="1:3" x14ac:dyDescent="0.3">
      <c r="A2429" t="s">
        <v>4391</v>
      </c>
      <c r="B2429" t="s">
        <v>16</v>
      </c>
      <c r="C2429">
        <v>7.2</v>
      </c>
    </row>
    <row r="2430" spans="1:3" x14ac:dyDescent="0.3">
      <c r="A2430" t="s">
        <v>4393</v>
      </c>
      <c r="B2430" t="s">
        <v>16</v>
      </c>
      <c r="C2430">
        <v>7.2</v>
      </c>
    </row>
    <row r="2431" spans="1:3" x14ac:dyDescent="0.3">
      <c r="A2431" t="s">
        <v>4396</v>
      </c>
      <c r="B2431" t="s">
        <v>16</v>
      </c>
      <c r="C2431">
        <v>2.8</v>
      </c>
    </row>
    <row r="2432" spans="1:3" x14ac:dyDescent="0.3">
      <c r="A2432" t="s">
        <v>4397</v>
      </c>
      <c r="B2432" t="s">
        <v>16</v>
      </c>
      <c r="C2432">
        <v>6.6</v>
      </c>
    </row>
    <row r="2433" spans="1:3" x14ac:dyDescent="0.3">
      <c r="A2433" t="s">
        <v>4399</v>
      </c>
      <c r="B2433" t="s">
        <v>16</v>
      </c>
      <c r="C2433">
        <v>6.7</v>
      </c>
    </row>
    <row r="2434" spans="1:3" x14ac:dyDescent="0.3">
      <c r="A2434" t="s">
        <v>4400</v>
      </c>
      <c r="B2434" t="s">
        <v>16</v>
      </c>
      <c r="C2434">
        <v>7</v>
      </c>
    </row>
    <row r="2435" spans="1:3" x14ac:dyDescent="0.3">
      <c r="A2435" t="s">
        <v>4402</v>
      </c>
      <c r="B2435" t="s">
        <v>16</v>
      </c>
      <c r="C2435">
        <v>4.4000000000000004</v>
      </c>
    </row>
    <row r="2436" spans="1:3" x14ac:dyDescent="0.3">
      <c r="A2436" t="s">
        <v>4405</v>
      </c>
      <c r="B2436" t="s">
        <v>16</v>
      </c>
      <c r="C2436">
        <v>6.2</v>
      </c>
    </row>
    <row r="2437" spans="1:3" x14ac:dyDescent="0.3">
      <c r="A2437" t="s">
        <v>4407</v>
      </c>
      <c r="B2437" t="s">
        <v>16</v>
      </c>
      <c r="C2437">
        <v>7.3</v>
      </c>
    </row>
    <row r="2438" spans="1:3" x14ac:dyDescent="0.3">
      <c r="A2438" t="s">
        <v>4408</v>
      </c>
      <c r="B2438" t="s">
        <v>16</v>
      </c>
      <c r="C2438">
        <v>5.0999999999999996</v>
      </c>
    </row>
    <row r="2439" spans="1:3" x14ac:dyDescent="0.3">
      <c r="A2439" t="s">
        <v>4409</v>
      </c>
      <c r="B2439" t="s">
        <v>16</v>
      </c>
      <c r="C2439">
        <v>8.1</v>
      </c>
    </row>
    <row r="2440" spans="1:3" x14ac:dyDescent="0.3">
      <c r="A2440" t="s">
        <v>4411</v>
      </c>
      <c r="B2440" t="s">
        <v>16</v>
      </c>
      <c r="C2440">
        <v>6.7</v>
      </c>
    </row>
    <row r="2441" spans="1:3" x14ac:dyDescent="0.3">
      <c r="A2441" t="s">
        <v>4413</v>
      </c>
      <c r="B2441" t="s">
        <v>16</v>
      </c>
      <c r="C2441">
        <v>6.6</v>
      </c>
    </row>
    <row r="2442" spans="1:3" x14ac:dyDescent="0.3">
      <c r="A2442" t="s">
        <v>4415</v>
      </c>
      <c r="B2442" t="s">
        <v>16</v>
      </c>
      <c r="C2442">
        <v>4.5</v>
      </c>
    </row>
    <row r="2443" spans="1:3" x14ac:dyDescent="0.3">
      <c r="A2443" t="s">
        <v>4422</v>
      </c>
      <c r="B2443" t="s">
        <v>16</v>
      </c>
      <c r="C2443">
        <v>5.9</v>
      </c>
    </row>
    <row r="2444" spans="1:3" x14ac:dyDescent="0.3">
      <c r="A2444" t="s">
        <v>4424</v>
      </c>
      <c r="B2444" t="s">
        <v>532</v>
      </c>
      <c r="C2444">
        <v>6.6</v>
      </c>
    </row>
    <row r="2445" spans="1:3" x14ac:dyDescent="0.3">
      <c r="A2445" t="s">
        <v>4426</v>
      </c>
      <c r="B2445" t="s">
        <v>16</v>
      </c>
      <c r="C2445">
        <v>6.5</v>
      </c>
    </row>
    <row r="2446" spans="1:3" x14ac:dyDescent="0.3">
      <c r="A2446" t="s">
        <v>4427</v>
      </c>
      <c r="B2446" t="s">
        <v>16</v>
      </c>
      <c r="C2446">
        <v>7.3</v>
      </c>
    </row>
    <row r="2447" spans="1:3" x14ac:dyDescent="0.3">
      <c r="A2447" t="s">
        <v>4428</v>
      </c>
      <c r="B2447" t="s">
        <v>16</v>
      </c>
      <c r="C2447">
        <v>7.5</v>
      </c>
    </row>
    <row r="2448" spans="1:3" x14ac:dyDescent="0.3">
      <c r="A2448" t="s">
        <v>4429</v>
      </c>
      <c r="B2448" t="s">
        <v>16</v>
      </c>
      <c r="C2448">
        <v>5.9</v>
      </c>
    </row>
    <row r="2449" spans="1:3" x14ac:dyDescent="0.3">
      <c r="A2449" t="s">
        <v>4430</v>
      </c>
      <c r="B2449" t="s">
        <v>16</v>
      </c>
      <c r="C2449">
        <v>7.4</v>
      </c>
    </row>
    <row r="2450" spans="1:3" x14ac:dyDescent="0.3">
      <c r="A2450" t="s">
        <v>4431</v>
      </c>
      <c r="B2450" t="s">
        <v>16</v>
      </c>
      <c r="C2450">
        <v>6.9</v>
      </c>
    </row>
    <row r="2451" spans="1:3" x14ac:dyDescent="0.3">
      <c r="A2451" t="s">
        <v>4432</v>
      </c>
      <c r="B2451" t="s">
        <v>719</v>
      </c>
      <c r="C2451">
        <v>7.9</v>
      </c>
    </row>
    <row r="2452" spans="1:3" x14ac:dyDescent="0.3">
      <c r="A2452" t="s">
        <v>4434</v>
      </c>
      <c r="B2452" t="s">
        <v>16</v>
      </c>
      <c r="C2452">
        <v>8.4</v>
      </c>
    </row>
    <row r="2453" spans="1:3" x14ac:dyDescent="0.3">
      <c r="A2453" t="s">
        <v>4435</v>
      </c>
      <c r="B2453" t="s">
        <v>16</v>
      </c>
      <c r="C2453">
        <v>8</v>
      </c>
    </row>
    <row r="2454" spans="1:3" x14ac:dyDescent="0.3">
      <c r="A2454" t="s">
        <v>4436</v>
      </c>
      <c r="B2454" t="s">
        <v>16</v>
      </c>
      <c r="C2454">
        <v>6</v>
      </c>
    </row>
    <row r="2455" spans="1:3" x14ac:dyDescent="0.3">
      <c r="A2455" t="s">
        <v>4439</v>
      </c>
      <c r="B2455" t="s">
        <v>16</v>
      </c>
      <c r="C2455">
        <v>6.8</v>
      </c>
    </row>
    <row r="2456" spans="1:3" x14ac:dyDescent="0.3">
      <c r="A2456" t="s">
        <v>4440</v>
      </c>
      <c r="B2456" t="s">
        <v>16</v>
      </c>
      <c r="C2456">
        <v>7.8</v>
      </c>
    </row>
    <row r="2457" spans="1:3" x14ac:dyDescent="0.3">
      <c r="A2457" t="s">
        <v>795</v>
      </c>
      <c r="B2457" t="s">
        <v>16</v>
      </c>
      <c r="C2457">
        <v>6.1</v>
      </c>
    </row>
    <row r="2458" spans="1:3" x14ac:dyDescent="0.3">
      <c r="A2458" t="s">
        <v>4446</v>
      </c>
      <c r="B2458" t="s">
        <v>16</v>
      </c>
      <c r="C2458">
        <v>8.1</v>
      </c>
    </row>
    <row r="2459" spans="1:3" x14ac:dyDescent="0.3">
      <c r="A2459" t="s">
        <v>4447</v>
      </c>
      <c r="B2459" t="s">
        <v>16</v>
      </c>
      <c r="C2459">
        <v>6.1</v>
      </c>
    </row>
    <row r="2460" spans="1:3" x14ac:dyDescent="0.3">
      <c r="A2460" t="s">
        <v>4449</v>
      </c>
      <c r="B2460" t="s">
        <v>16</v>
      </c>
      <c r="C2460">
        <v>6.2</v>
      </c>
    </row>
    <row r="2461" spans="1:3" x14ac:dyDescent="0.3">
      <c r="A2461" t="s">
        <v>4451</v>
      </c>
      <c r="B2461" t="s">
        <v>16</v>
      </c>
      <c r="C2461">
        <v>6.2</v>
      </c>
    </row>
    <row r="2462" spans="1:3" x14ac:dyDescent="0.3">
      <c r="A2462" t="s">
        <v>4254</v>
      </c>
      <c r="B2462" t="s">
        <v>16</v>
      </c>
      <c r="C2462">
        <v>7.9</v>
      </c>
    </row>
    <row r="2463" spans="1:3" x14ac:dyDescent="0.3">
      <c r="A2463" t="s">
        <v>4452</v>
      </c>
      <c r="B2463" t="s">
        <v>16</v>
      </c>
      <c r="C2463">
        <v>7.4</v>
      </c>
    </row>
    <row r="2464" spans="1:3" x14ac:dyDescent="0.3">
      <c r="A2464" t="s">
        <v>4453</v>
      </c>
      <c r="B2464" t="s">
        <v>16</v>
      </c>
      <c r="C2464">
        <v>6.6</v>
      </c>
    </row>
    <row r="2465" spans="1:3" x14ac:dyDescent="0.3">
      <c r="A2465" t="s">
        <v>4454</v>
      </c>
      <c r="B2465" t="s">
        <v>16</v>
      </c>
      <c r="C2465">
        <v>7.3</v>
      </c>
    </row>
    <row r="2466" spans="1:3" x14ac:dyDescent="0.3">
      <c r="A2466" t="s">
        <v>4455</v>
      </c>
      <c r="B2466" t="s">
        <v>16</v>
      </c>
      <c r="C2466">
        <v>7.5</v>
      </c>
    </row>
    <row r="2467" spans="1:3" x14ac:dyDescent="0.3">
      <c r="A2467" t="s">
        <v>4456</v>
      </c>
      <c r="B2467" t="s">
        <v>16</v>
      </c>
      <c r="C2467">
        <v>5.6</v>
      </c>
    </row>
    <row r="2468" spans="1:3" x14ac:dyDescent="0.3">
      <c r="A2468" t="s">
        <v>4459</v>
      </c>
      <c r="B2468" t="s">
        <v>16</v>
      </c>
      <c r="C2468">
        <v>7.3</v>
      </c>
    </row>
    <row r="2469" spans="1:3" x14ac:dyDescent="0.3">
      <c r="A2469" t="s">
        <v>4461</v>
      </c>
      <c r="B2469" t="s">
        <v>16</v>
      </c>
      <c r="C2469">
        <v>6.4</v>
      </c>
    </row>
    <row r="2470" spans="1:3" x14ac:dyDescent="0.3">
      <c r="A2470" t="s">
        <v>4462</v>
      </c>
      <c r="B2470" t="s">
        <v>16</v>
      </c>
      <c r="C2470">
        <v>5</v>
      </c>
    </row>
    <row r="2471" spans="1:3" x14ac:dyDescent="0.3">
      <c r="A2471" t="s">
        <v>4463</v>
      </c>
      <c r="B2471" t="s">
        <v>16</v>
      </c>
      <c r="C2471">
        <v>5.4</v>
      </c>
    </row>
    <row r="2472" spans="1:3" x14ac:dyDescent="0.3">
      <c r="A2472" t="s">
        <v>4464</v>
      </c>
      <c r="B2472" t="s">
        <v>16</v>
      </c>
      <c r="C2472">
        <v>8.1999999999999993</v>
      </c>
    </row>
    <row r="2473" spans="1:3" x14ac:dyDescent="0.3">
      <c r="A2473" t="s">
        <v>4465</v>
      </c>
      <c r="B2473" t="s">
        <v>16</v>
      </c>
      <c r="C2473">
        <v>7.1</v>
      </c>
    </row>
    <row r="2474" spans="1:3" x14ac:dyDescent="0.3">
      <c r="A2474" t="s">
        <v>4468</v>
      </c>
      <c r="B2474" t="s">
        <v>16</v>
      </c>
      <c r="C2474">
        <v>5.3</v>
      </c>
    </row>
    <row r="2475" spans="1:3" x14ac:dyDescent="0.3">
      <c r="A2475" t="s">
        <v>4470</v>
      </c>
      <c r="B2475" t="s">
        <v>16</v>
      </c>
      <c r="C2475">
        <v>6.5</v>
      </c>
    </row>
    <row r="2476" spans="1:3" x14ac:dyDescent="0.3">
      <c r="A2476" t="s">
        <v>4472</v>
      </c>
      <c r="B2476" t="s">
        <v>16</v>
      </c>
      <c r="C2476">
        <v>6.2</v>
      </c>
    </row>
    <row r="2477" spans="1:3" x14ac:dyDescent="0.3">
      <c r="A2477" t="s">
        <v>4473</v>
      </c>
      <c r="B2477" t="s">
        <v>16</v>
      </c>
      <c r="C2477">
        <v>6.4</v>
      </c>
    </row>
    <row r="2478" spans="1:3" x14ac:dyDescent="0.3">
      <c r="A2478" t="s">
        <v>4475</v>
      </c>
      <c r="B2478" t="s">
        <v>16</v>
      </c>
      <c r="C2478">
        <v>6.9</v>
      </c>
    </row>
    <row r="2479" spans="1:3" x14ac:dyDescent="0.3">
      <c r="A2479" t="s">
        <v>4477</v>
      </c>
      <c r="B2479" t="s">
        <v>16</v>
      </c>
      <c r="C2479">
        <v>5.7</v>
      </c>
    </row>
    <row r="2480" spans="1:3" x14ac:dyDescent="0.3">
      <c r="A2480" t="s">
        <v>4478</v>
      </c>
      <c r="B2480" t="s">
        <v>16</v>
      </c>
      <c r="C2480">
        <v>7.7</v>
      </c>
    </row>
    <row r="2481" spans="1:3" x14ac:dyDescent="0.3">
      <c r="A2481" t="s">
        <v>2558</v>
      </c>
      <c r="B2481" t="s">
        <v>16</v>
      </c>
      <c r="C2481">
        <v>5.4</v>
      </c>
    </row>
    <row r="2482" spans="1:3" x14ac:dyDescent="0.3">
      <c r="A2482" t="s">
        <v>4479</v>
      </c>
      <c r="B2482" t="s">
        <v>16</v>
      </c>
      <c r="C2482">
        <v>5.6</v>
      </c>
    </row>
    <row r="2483" spans="1:3" x14ac:dyDescent="0.3">
      <c r="A2483" t="s">
        <v>4481</v>
      </c>
      <c r="B2483" t="s">
        <v>16</v>
      </c>
      <c r="C2483">
        <v>7.7</v>
      </c>
    </row>
    <row r="2484" spans="1:3" x14ac:dyDescent="0.3">
      <c r="A2484" t="s">
        <v>4482</v>
      </c>
      <c r="B2484" t="s">
        <v>16</v>
      </c>
      <c r="C2484">
        <v>5.0999999999999996</v>
      </c>
    </row>
    <row r="2485" spans="1:3" x14ac:dyDescent="0.3">
      <c r="A2485" t="s">
        <v>4484</v>
      </c>
      <c r="B2485" t="s">
        <v>16</v>
      </c>
      <c r="C2485">
        <v>6.8</v>
      </c>
    </row>
    <row r="2486" spans="1:3" x14ac:dyDescent="0.3">
      <c r="A2486" t="s">
        <v>4485</v>
      </c>
      <c r="B2486" t="s">
        <v>16</v>
      </c>
      <c r="C2486">
        <v>8.4</v>
      </c>
    </row>
    <row r="2487" spans="1:3" x14ac:dyDescent="0.3">
      <c r="A2487" t="s">
        <v>4487</v>
      </c>
      <c r="B2487" t="s">
        <v>16</v>
      </c>
      <c r="C2487">
        <v>4.9000000000000004</v>
      </c>
    </row>
    <row r="2488" spans="1:3" x14ac:dyDescent="0.3">
      <c r="A2488" t="s">
        <v>4488</v>
      </c>
      <c r="B2488" t="s">
        <v>16</v>
      </c>
      <c r="C2488">
        <v>7.1</v>
      </c>
    </row>
    <row r="2489" spans="1:3" x14ac:dyDescent="0.3">
      <c r="A2489" t="s">
        <v>4490</v>
      </c>
      <c r="B2489" t="s">
        <v>16</v>
      </c>
      <c r="C2489">
        <v>6.6</v>
      </c>
    </row>
    <row r="2490" spans="1:3" x14ac:dyDescent="0.3">
      <c r="A2490" t="s">
        <v>4491</v>
      </c>
      <c r="B2490" t="s">
        <v>16</v>
      </c>
      <c r="C2490">
        <v>6.1</v>
      </c>
    </row>
    <row r="2491" spans="1:3" x14ac:dyDescent="0.3">
      <c r="A2491" t="s">
        <v>4494</v>
      </c>
      <c r="B2491" t="s">
        <v>16</v>
      </c>
      <c r="C2491">
        <v>4.0999999999999996</v>
      </c>
    </row>
    <row r="2492" spans="1:3" x14ac:dyDescent="0.3">
      <c r="A2492" t="s">
        <v>475</v>
      </c>
      <c r="B2492" t="s">
        <v>16</v>
      </c>
      <c r="C2492">
        <v>5.8</v>
      </c>
    </row>
    <row r="2493" spans="1:3" x14ac:dyDescent="0.3">
      <c r="A2493" t="s">
        <v>4495</v>
      </c>
      <c r="B2493" t="s">
        <v>16</v>
      </c>
      <c r="C2493">
        <v>8.1</v>
      </c>
    </row>
    <row r="2494" spans="1:3" x14ac:dyDescent="0.3">
      <c r="A2494" t="s">
        <v>4496</v>
      </c>
      <c r="B2494" t="s">
        <v>16</v>
      </c>
      <c r="C2494">
        <v>7.6</v>
      </c>
    </row>
    <row r="2495" spans="1:3" x14ac:dyDescent="0.3">
      <c r="A2495" t="s">
        <v>4498</v>
      </c>
      <c r="B2495" t="s">
        <v>16</v>
      </c>
      <c r="C2495">
        <v>7.8</v>
      </c>
    </row>
    <row r="2496" spans="1:3" x14ac:dyDescent="0.3">
      <c r="A2496" t="s">
        <v>4501</v>
      </c>
      <c r="B2496" t="s">
        <v>16</v>
      </c>
      <c r="C2496">
        <v>4.5999999999999996</v>
      </c>
    </row>
    <row r="2497" spans="1:3" x14ac:dyDescent="0.3">
      <c r="A2497" t="s">
        <v>4502</v>
      </c>
      <c r="B2497" t="s">
        <v>16</v>
      </c>
      <c r="C2497">
        <v>6</v>
      </c>
    </row>
    <row r="2498" spans="1:3" x14ac:dyDescent="0.3">
      <c r="A2498" t="s">
        <v>4504</v>
      </c>
      <c r="B2498" t="s">
        <v>16</v>
      </c>
      <c r="C2498">
        <v>7</v>
      </c>
    </row>
    <row r="2499" spans="1:3" x14ac:dyDescent="0.3">
      <c r="A2499" t="s">
        <v>4505</v>
      </c>
      <c r="B2499" t="s">
        <v>16</v>
      </c>
      <c r="C2499">
        <v>6.7</v>
      </c>
    </row>
    <row r="2500" spans="1:3" x14ac:dyDescent="0.3">
      <c r="A2500" t="s">
        <v>4506</v>
      </c>
      <c r="B2500" t="s">
        <v>16</v>
      </c>
      <c r="C2500">
        <v>6.4</v>
      </c>
    </row>
    <row r="2501" spans="1:3" x14ac:dyDescent="0.3">
      <c r="A2501" t="s">
        <v>4508</v>
      </c>
      <c r="B2501" t="s">
        <v>16</v>
      </c>
      <c r="C2501">
        <v>7.2</v>
      </c>
    </row>
    <row r="2502" spans="1:3" x14ac:dyDescent="0.3">
      <c r="A2502" t="s">
        <v>4509</v>
      </c>
      <c r="B2502" t="s">
        <v>16</v>
      </c>
      <c r="C2502">
        <v>7.4</v>
      </c>
    </row>
    <row r="2503" spans="1:3" x14ac:dyDescent="0.3">
      <c r="A2503" t="s">
        <v>4511</v>
      </c>
      <c r="B2503" t="s">
        <v>16</v>
      </c>
      <c r="C2503">
        <v>4.8</v>
      </c>
    </row>
    <row r="2504" spans="1:3" x14ac:dyDescent="0.3">
      <c r="A2504" t="s">
        <v>4514</v>
      </c>
      <c r="B2504" t="s">
        <v>16</v>
      </c>
      <c r="C2504">
        <v>4</v>
      </c>
    </row>
    <row r="2505" spans="1:3" x14ac:dyDescent="0.3">
      <c r="A2505" t="s">
        <v>4515</v>
      </c>
      <c r="B2505" t="s">
        <v>16</v>
      </c>
      <c r="C2505">
        <v>6.2</v>
      </c>
    </row>
    <row r="2506" spans="1:3" x14ac:dyDescent="0.3">
      <c r="A2506" t="s">
        <v>4516</v>
      </c>
      <c r="B2506" t="s">
        <v>16</v>
      </c>
      <c r="C2506">
        <v>7.7</v>
      </c>
    </row>
    <row r="2507" spans="1:3" x14ac:dyDescent="0.3">
      <c r="A2507" t="s">
        <v>4518</v>
      </c>
      <c r="B2507" t="s">
        <v>16</v>
      </c>
      <c r="C2507">
        <v>6.7</v>
      </c>
    </row>
    <row r="2508" spans="1:3" x14ac:dyDescent="0.3">
      <c r="A2508" t="s">
        <v>4519</v>
      </c>
      <c r="B2508" t="s">
        <v>16</v>
      </c>
      <c r="C2508">
        <v>7.9</v>
      </c>
    </row>
    <row r="2509" spans="1:3" x14ac:dyDescent="0.3">
      <c r="A2509" t="s">
        <v>4520</v>
      </c>
      <c r="B2509" t="s">
        <v>16</v>
      </c>
      <c r="C2509">
        <v>7.9</v>
      </c>
    </row>
    <row r="2510" spans="1:3" x14ac:dyDescent="0.3">
      <c r="A2510" t="s">
        <v>4521</v>
      </c>
      <c r="B2510" t="s">
        <v>16</v>
      </c>
      <c r="C2510">
        <v>5.5</v>
      </c>
    </row>
    <row r="2511" spans="1:3" x14ac:dyDescent="0.3">
      <c r="A2511" t="s">
        <v>4523</v>
      </c>
      <c r="B2511" t="s">
        <v>16</v>
      </c>
      <c r="C2511">
        <v>6.2</v>
      </c>
    </row>
    <row r="2512" spans="1:3" x14ac:dyDescent="0.3">
      <c r="A2512" t="s">
        <v>4525</v>
      </c>
      <c r="B2512" t="s">
        <v>16</v>
      </c>
      <c r="C2512">
        <v>5.0999999999999996</v>
      </c>
    </row>
    <row r="2513" spans="1:3" x14ac:dyDescent="0.3">
      <c r="A2513" t="s">
        <v>4527</v>
      </c>
      <c r="B2513" t="s">
        <v>16</v>
      </c>
      <c r="C2513">
        <v>4.0999999999999996</v>
      </c>
    </row>
    <row r="2514" spans="1:3" x14ac:dyDescent="0.3">
      <c r="A2514" t="s">
        <v>4528</v>
      </c>
      <c r="B2514" t="s">
        <v>16</v>
      </c>
      <c r="C2514">
        <v>6.7</v>
      </c>
    </row>
    <row r="2515" spans="1:3" x14ac:dyDescent="0.3">
      <c r="A2515" t="s">
        <v>4530</v>
      </c>
      <c r="B2515" t="s">
        <v>16</v>
      </c>
      <c r="C2515">
        <v>4.7</v>
      </c>
    </row>
    <row r="2516" spans="1:3" x14ac:dyDescent="0.3">
      <c r="A2516" t="s">
        <v>4532</v>
      </c>
      <c r="B2516" t="s">
        <v>16</v>
      </c>
      <c r="C2516">
        <v>6.4</v>
      </c>
    </row>
    <row r="2517" spans="1:3" x14ac:dyDescent="0.3">
      <c r="A2517" t="s">
        <v>4533</v>
      </c>
      <c r="B2517" t="s">
        <v>16</v>
      </c>
      <c r="C2517">
        <v>6.3</v>
      </c>
    </row>
    <row r="2518" spans="1:3" x14ac:dyDescent="0.3">
      <c r="A2518" t="s">
        <v>4536</v>
      </c>
      <c r="B2518" t="s">
        <v>16</v>
      </c>
      <c r="C2518">
        <v>5.5</v>
      </c>
    </row>
    <row r="2519" spans="1:3" x14ac:dyDescent="0.3">
      <c r="A2519" t="s">
        <v>4538</v>
      </c>
      <c r="B2519" t="s">
        <v>16</v>
      </c>
      <c r="C2519">
        <v>7.3</v>
      </c>
    </row>
    <row r="2520" spans="1:3" x14ac:dyDescent="0.3">
      <c r="A2520" t="s">
        <v>4539</v>
      </c>
      <c r="B2520" t="s">
        <v>16</v>
      </c>
      <c r="C2520">
        <v>6.3</v>
      </c>
    </row>
    <row r="2521" spans="1:3" x14ac:dyDescent="0.3">
      <c r="A2521" t="s">
        <v>4541</v>
      </c>
      <c r="B2521" t="s">
        <v>16</v>
      </c>
      <c r="C2521">
        <v>4.9000000000000004</v>
      </c>
    </row>
    <row r="2522" spans="1:3" x14ac:dyDescent="0.3">
      <c r="A2522" t="s">
        <v>4542</v>
      </c>
      <c r="B2522" t="s">
        <v>16</v>
      </c>
      <c r="C2522">
        <v>7.6</v>
      </c>
    </row>
    <row r="2523" spans="1:3" x14ac:dyDescent="0.3">
      <c r="A2523" t="s">
        <v>4544</v>
      </c>
      <c r="B2523" t="s">
        <v>16</v>
      </c>
      <c r="C2523">
        <v>6</v>
      </c>
    </row>
    <row r="2524" spans="1:3" x14ac:dyDescent="0.3">
      <c r="A2524" t="s">
        <v>4545</v>
      </c>
      <c r="B2524" t="s">
        <v>16</v>
      </c>
      <c r="C2524">
        <v>6.2</v>
      </c>
    </row>
    <row r="2525" spans="1:3" x14ac:dyDescent="0.3">
      <c r="A2525" t="s">
        <v>4546</v>
      </c>
      <c r="B2525" t="s">
        <v>16</v>
      </c>
      <c r="C2525">
        <v>6.8</v>
      </c>
    </row>
    <row r="2526" spans="1:3" x14ac:dyDescent="0.3">
      <c r="A2526" t="s">
        <v>4548</v>
      </c>
      <c r="B2526" t="s">
        <v>16</v>
      </c>
      <c r="C2526">
        <v>4.5</v>
      </c>
    </row>
    <row r="2527" spans="1:3" x14ac:dyDescent="0.3">
      <c r="A2527" t="s">
        <v>4550</v>
      </c>
      <c r="B2527" t="s">
        <v>16</v>
      </c>
      <c r="C2527">
        <v>5.7</v>
      </c>
    </row>
    <row r="2528" spans="1:3" x14ac:dyDescent="0.3">
      <c r="A2528" t="s">
        <v>4554</v>
      </c>
      <c r="B2528" t="s">
        <v>16</v>
      </c>
      <c r="C2528">
        <v>4.5999999999999996</v>
      </c>
    </row>
    <row r="2529" spans="1:3" x14ac:dyDescent="0.3">
      <c r="A2529" t="s">
        <v>4557</v>
      </c>
      <c r="B2529" t="s">
        <v>16</v>
      </c>
      <c r="C2529">
        <v>6.2</v>
      </c>
    </row>
    <row r="2530" spans="1:3" x14ac:dyDescent="0.3">
      <c r="A2530" t="s">
        <v>4559</v>
      </c>
      <c r="B2530" t="s">
        <v>16</v>
      </c>
      <c r="C2530">
        <v>7</v>
      </c>
    </row>
    <row r="2531" spans="1:3" x14ac:dyDescent="0.3">
      <c r="A2531" t="s">
        <v>4561</v>
      </c>
      <c r="B2531" t="s">
        <v>16</v>
      </c>
      <c r="C2531">
        <v>6.9</v>
      </c>
    </row>
    <row r="2532" spans="1:3" x14ac:dyDescent="0.3">
      <c r="A2532" t="s">
        <v>4565</v>
      </c>
      <c r="B2532" t="s">
        <v>16</v>
      </c>
      <c r="C2532">
        <v>6.7</v>
      </c>
    </row>
    <row r="2533" spans="1:3" x14ac:dyDescent="0.3">
      <c r="A2533" t="s">
        <v>4566</v>
      </c>
      <c r="B2533" t="s">
        <v>16</v>
      </c>
      <c r="C2533">
        <v>5.6</v>
      </c>
    </row>
    <row r="2534" spans="1:3" x14ac:dyDescent="0.3">
      <c r="A2534" t="s">
        <v>4567</v>
      </c>
      <c r="B2534" t="s">
        <v>16</v>
      </c>
      <c r="C2534">
        <v>6.6</v>
      </c>
    </row>
    <row r="2535" spans="1:3" x14ac:dyDescent="0.3">
      <c r="A2535" t="s">
        <v>4568</v>
      </c>
      <c r="B2535" t="s">
        <v>16</v>
      </c>
      <c r="C2535">
        <v>6.4</v>
      </c>
    </row>
    <row r="2536" spans="1:3" x14ac:dyDescent="0.3">
      <c r="A2536" t="s">
        <v>4570</v>
      </c>
      <c r="B2536" t="s">
        <v>16</v>
      </c>
      <c r="C2536">
        <v>2.8</v>
      </c>
    </row>
    <row r="2537" spans="1:3" x14ac:dyDescent="0.3">
      <c r="A2537" t="s">
        <v>4571</v>
      </c>
      <c r="B2537" t="s">
        <v>16</v>
      </c>
      <c r="C2537">
        <v>5.4</v>
      </c>
    </row>
    <row r="2538" spans="1:3" x14ac:dyDescent="0.3">
      <c r="A2538" t="s">
        <v>4572</v>
      </c>
      <c r="B2538" t="s">
        <v>16</v>
      </c>
      <c r="C2538">
        <v>5</v>
      </c>
    </row>
    <row r="2539" spans="1:3" x14ac:dyDescent="0.3">
      <c r="A2539" t="s">
        <v>4574</v>
      </c>
      <c r="B2539" t="s">
        <v>16</v>
      </c>
      <c r="C2539">
        <v>5.0999999999999996</v>
      </c>
    </row>
    <row r="2540" spans="1:3" x14ac:dyDescent="0.3">
      <c r="A2540" t="s">
        <v>4575</v>
      </c>
      <c r="B2540" t="s">
        <v>16</v>
      </c>
      <c r="C2540">
        <v>8</v>
      </c>
    </row>
    <row r="2541" spans="1:3" x14ac:dyDescent="0.3">
      <c r="A2541" t="s">
        <v>4577</v>
      </c>
      <c r="B2541" t="s">
        <v>16</v>
      </c>
      <c r="C2541">
        <v>5.9</v>
      </c>
    </row>
    <row r="2542" spans="1:3" x14ac:dyDescent="0.3">
      <c r="A2542" t="s">
        <v>4580</v>
      </c>
      <c r="B2542" t="s">
        <v>16</v>
      </c>
      <c r="C2542">
        <v>8.1999999999999993</v>
      </c>
    </row>
    <row r="2543" spans="1:3" x14ac:dyDescent="0.3">
      <c r="A2543" t="s">
        <v>4582</v>
      </c>
      <c r="B2543" t="s">
        <v>16</v>
      </c>
      <c r="C2543">
        <v>7</v>
      </c>
    </row>
    <row r="2544" spans="1:3" x14ac:dyDescent="0.3">
      <c r="A2544" t="s">
        <v>4583</v>
      </c>
      <c r="B2544" t="s">
        <v>16</v>
      </c>
      <c r="C2544">
        <v>6.6</v>
      </c>
    </row>
    <row r="2545" spans="1:3" x14ac:dyDescent="0.3">
      <c r="A2545" t="s">
        <v>4585</v>
      </c>
      <c r="B2545" t="s">
        <v>16</v>
      </c>
      <c r="C2545">
        <v>6.7</v>
      </c>
    </row>
    <row r="2546" spans="1:3" x14ac:dyDescent="0.3">
      <c r="A2546" t="s">
        <v>4587</v>
      </c>
      <c r="B2546" t="s">
        <v>16</v>
      </c>
      <c r="C2546">
        <v>5.5</v>
      </c>
    </row>
    <row r="2547" spans="1:3" x14ac:dyDescent="0.3">
      <c r="A2547" t="s">
        <v>4589</v>
      </c>
      <c r="B2547" t="s">
        <v>16</v>
      </c>
      <c r="C2547">
        <v>4.9000000000000004</v>
      </c>
    </row>
    <row r="2548" spans="1:3" x14ac:dyDescent="0.3">
      <c r="A2548" t="s">
        <v>4590</v>
      </c>
      <c r="B2548" t="s">
        <v>16</v>
      </c>
      <c r="C2548">
        <v>6.9</v>
      </c>
    </row>
    <row r="2549" spans="1:3" x14ac:dyDescent="0.3">
      <c r="A2549" t="s">
        <v>4594</v>
      </c>
      <c r="B2549" t="s">
        <v>16</v>
      </c>
      <c r="C2549">
        <v>5.6</v>
      </c>
    </row>
    <row r="2550" spans="1:3" x14ac:dyDescent="0.3">
      <c r="A2550" t="s">
        <v>4596</v>
      </c>
      <c r="B2550" t="s">
        <v>16</v>
      </c>
      <c r="C2550">
        <v>8</v>
      </c>
    </row>
    <row r="2551" spans="1:3" x14ac:dyDescent="0.3">
      <c r="A2551" t="s">
        <v>4598</v>
      </c>
      <c r="B2551" t="s">
        <v>16</v>
      </c>
      <c r="C2551">
        <v>5.3</v>
      </c>
    </row>
    <row r="2552" spans="1:3" x14ac:dyDescent="0.3">
      <c r="A2552" t="s">
        <v>4600</v>
      </c>
      <c r="B2552" t="s">
        <v>16</v>
      </c>
      <c r="C2552">
        <v>6.2</v>
      </c>
    </row>
    <row r="2553" spans="1:3" x14ac:dyDescent="0.3">
      <c r="A2553" t="s">
        <v>4602</v>
      </c>
      <c r="B2553" t="s">
        <v>16</v>
      </c>
      <c r="C2553">
        <v>5.3</v>
      </c>
    </row>
    <row r="2554" spans="1:3" x14ac:dyDescent="0.3">
      <c r="A2554" t="s">
        <v>4603</v>
      </c>
      <c r="B2554" t="s">
        <v>16</v>
      </c>
      <c r="C2554">
        <v>6.6</v>
      </c>
    </row>
    <row r="2555" spans="1:3" x14ac:dyDescent="0.3">
      <c r="A2555" t="s">
        <v>4604</v>
      </c>
      <c r="B2555" t="s">
        <v>16</v>
      </c>
      <c r="C2555">
        <v>7.2</v>
      </c>
    </row>
    <row r="2556" spans="1:3" x14ac:dyDescent="0.3">
      <c r="A2556" t="s">
        <v>4606</v>
      </c>
      <c r="B2556" t="s">
        <v>16</v>
      </c>
      <c r="C2556">
        <v>4.5999999999999996</v>
      </c>
    </row>
    <row r="2557" spans="1:3" x14ac:dyDescent="0.3">
      <c r="A2557" t="s">
        <v>4608</v>
      </c>
      <c r="B2557" t="s">
        <v>16</v>
      </c>
      <c r="C2557">
        <v>7.5</v>
      </c>
    </row>
    <row r="2558" spans="1:3" x14ac:dyDescent="0.3">
      <c r="A2558" t="s">
        <v>4610</v>
      </c>
      <c r="B2558" t="s">
        <v>16</v>
      </c>
      <c r="C2558">
        <v>6.5</v>
      </c>
    </row>
    <row r="2559" spans="1:3" x14ac:dyDescent="0.3">
      <c r="A2559" t="s">
        <v>4612</v>
      </c>
      <c r="B2559" t="s">
        <v>16</v>
      </c>
      <c r="C2559">
        <v>7.6</v>
      </c>
    </row>
    <row r="2560" spans="1:3" x14ac:dyDescent="0.3">
      <c r="A2560" t="s">
        <v>4614</v>
      </c>
      <c r="B2560" t="s">
        <v>16</v>
      </c>
      <c r="C2560">
        <v>6.2</v>
      </c>
    </row>
    <row r="2561" spans="1:3" x14ac:dyDescent="0.3">
      <c r="A2561" t="s">
        <v>4615</v>
      </c>
      <c r="B2561" t="s">
        <v>16</v>
      </c>
      <c r="C2561">
        <v>8</v>
      </c>
    </row>
    <row r="2562" spans="1:3" x14ac:dyDescent="0.3">
      <c r="A2562" t="s">
        <v>4619</v>
      </c>
      <c r="B2562" t="s">
        <v>16</v>
      </c>
      <c r="C2562">
        <v>6.3</v>
      </c>
    </row>
    <row r="2563" spans="1:3" x14ac:dyDescent="0.3">
      <c r="A2563" t="s">
        <v>4621</v>
      </c>
      <c r="B2563" t="s">
        <v>16</v>
      </c>
      <c r="C2563">
        <v>7.2</v>
      </c>
    </row>
    <row r="2564" spans="1:3" x14ac:dyDescent="0.3">
      <c r="A2564" t="s">
        <v>4624</v>
      </c>
      <c r="B2564" t="s">
        <v>16</v>
      </c>
      <c r="C2564">
        <v>6.7</v>
      </c>
    </row>
    <row r="2565" spans="1:3" x14ac:dyDescent="0.3">
      <c r="A2565" t="s">
        <v>4626</v>
      </c>
      <c r="B2565" t="s">
        <v>16</v>
      </c>
      <c r="C2565">
        <v>5.3</v>
      </c>
    </row>
    <row r="2566" spans="1:3" x14ac:dyDescent="0.3">
      <c r="A2566" t="s">
        <v>4628</v>
      </c>
      <c r="B2566" t="s">
        <v>16</v>
      </c>
      <c r="C2566">
        <v>6.3</v>
      </c>
    </row>
    <row r="2567" spans="1:3" x14ac:dyDescent="0.3">
      <c r="A2567" t="s">
        <v>4629</v>
      </c>
      <c r="B2567" t="s">
        <v>16</v>
      </c>
      <c r="C2567">
        <v>6.5</v>
      </c>
    </row>
    <row r="2568" spans="1:3" x14ac:dyDescent="0.3">
      <c r="A2568" t="s">
        <v>4635</v>
      </c>
      <c r="B2568" t="s">
        <v>3088</v>
      </c>
      <c r="C2568">
        <v>8.3000000000000007</v>
      </c>
    </row>
    <row r="2569" spans="1:3" x14ac:dyDescent="0.3">
      <c r="A2569" t="s">
        <v>4636</v>
      </c>
      <c r="B2569" t="s">
        <v>532</v>
      </c>
      <c r="C2569">
        <v>7.2</v>
      </c>
    </row>
    <row r="2570" spans="1:3" x14ac:dyDescent="0.3">
      <c r="A2570" t="s">
        <v>4637</v>
      </c>
      <c r="B2570" t="s">
        <v>16</v>
      </c>
      <c r="C2570">
        <v>6.8</v>
      </c>
    </row>
    <row r="2571" spans="1:3" x14ac:dyDescent="0.3">
      <c r="A2571" t="s">
        <v>4639</v>
      </c>
      <c r="B2571" t="s">
        <v>719</v>
      </c>
      <c r="C2571">
        <v>6.4</v>
      </c>
    </row>
    <row r="2572" spans="1:3" x14ac:dyDescent="0.3">
      <c r="A2572" t="s">
        <v>4641</v>
      </c>
      <c r="B2572" t="s">
        <v>16</v>
      </c>
      <c r="C2572">
        <v>6.9</v>
      </c>
    </row>
    <row r="2573" spans="1:3" x14ac:dyDescent="0.3">
      <c r="A2573" t="s">
        <v>4645</v>
      </c>
      <c r="B2573" t="s">
        <v>4646</v>
      </c>
      <c r="C2573">
        <v>6.2</v>
      </c>
    </row>
    <row r="2574" spans="1:3" x14ac:dyDescent="0.3">
      <c r="A2574" t="s">
        <v>4650</v>
      </c>
      <c r="B2574" t="s">
        <v>16</v>
      </c>
      <c r="C2574">
        <v>5.6</v>
      </c>
    </row>
    <row r="2575" spans="1:3" x14ac:dyDescent="0.3">
      <c r="A2575" t="s">
        <v>4652</v>
      </c>
      <c r="B2575" t="s">
        <v>16</v>
      </c>
      <c r="C2575">
        <v>6.1</v>
      </c>
    </row>
    <row r="2576" spans="1:3" x14ac:dyDescent="0.3">
      <c r="A2576" t="s">
        <v>4654</v>
      </c>
      <c r="B2576" t="s">
        <v>16</v>
      </c>
      <c r="C2576">
        <v>6</v>
      </c>
    </row>
    <row r="2577" spans="1:3" x14ac:dyDescent="0.3">
      <c r="A2577" t="s">
        <v>4656</v>
      </c>
      <c r="B2577" t="s">
        <v>16</v>
      </c>
      <c r="C2577">
        <v>5.0999999999999996</v>
      </c>
    </row>
    <row r="2578" spans="1:3" x14ac:dyDescent="0.3">
      <c r="A2578" t="s">
        <v>4659</v>
      </c>
      <c r="B2578" t="s">
        <v>16</v>
      </c>
      <c r="C2578">
        <v>4.5</v>
      </c>
    </row>
    <row r="2579" spans="1:3" x14ac:dyDescent="0.3">
      <c r="A2579" t="s">
        <v>4662</v>
      </c>
      <c r="B2579" t="s">
        <v>16</v>
      </c>
      <c r="C2579">
        <v>5.9</v>
      </c>
    </row>
    <row r="2580" spans="1:3" x14ac:dyDescent="0.3">
      <c r="A2580" t="s">
        <v>4668</v>
      </c>
      <c r="B2580" t="s">
        <v>16</v>
      </c>
      <c r="C2580">
        <v>5.8</v>
      </c>
    </row>
    <row r="2581" spans="1:3" x14ac:dyDescent="0.3">
      <c r="A2581" t="s">
        <v>4670</v>
      </c>
      <c r="B2581" t="s">
        <v>16</v>
      </c>
      <c r="C2581">
        <v>6.1</v>
      </c>
    </row>
    <row r="2582" spans="1:3" x14ac:dyDescent="0.3">
      <c r="A2582" t="s">
        <v>4673</v>
      </c>
      <c r="B2582" t="s">
        <v>16</v>
      </c>
      <c r="C2582">
        <v>4.9000000000000004</v>
      </c>
    </row>
    <row r="2583" spans="1:3" x14ac:dyDescent="0.3">
      <c r="A2583" t="s">
        <v>4678</v>
      </c>
      <c r="B2583" t="s">
        <v>719</v>
      </c>
      <c r="C2583">
        <v>7.1</v>
      </c>
    </row>
    <row r="2584" spans="1:3" x14ac:dyDescent="0.3">
      <c r="A2584" t="s">
        <v>4680</v>
      </c>
      <c r="B2584" t="s">
        <v>16</v>
      </c>
      <c r="C2584">
        <v>6.6</v>
      </c>
    </row>
    <row r="2585" spans="1:3" x14ac:dyDescent="0.3">
      <c r="A2585" t="s">
        <v>4681</v>
      </c>
      <c r="B2585" t="s">
        <v>16</v>
      </c>
      <c r="C2585">
        <v>8.1</v>
      </c>
    </row>
    <row r="2586" spans="1:3" x14ac:dyDescent="0.3">
      <c r="A2586" t="s">
        <v>4683</v>
      </c>
      <c r="B2586" t="s">
        <v>16</v>
      </c>
      <c r="C2586">
        <v>5.7</v>
      </c>
    </row>
    <row r="2587" spans="1:3" x14ac:dyDescent="0.3">
      <c r="A2587" t="s">
        <v>4684</v>
      </c>
      <c r="B2587" t="s">
        <v>16</v>
      </c>
      <c r="C2587">
        <v>6.8</v>
      </c>
    </row>
    <row r="2588" spans="1:3" x14ac:dyDescent="0.3">
      <c r="A2588" t="s">
        <v>4686</v>
      </c>
      <c r="B2588" t="s">
        <v>532</v>
      </c>
      <c r="C2588">
        <v>7.5</v>
      </c>
    </row>
    <row r="2589" spans="1:3" x14ac:dyDescent="0.3">
      <c r="A2589" t="s">
        <v>4689</v>
      </c>
      <c r="B2589" t="s">
        <v>16</v>
      </c>
      <c r="C2589">
        <v>6.2</v>
      </c>
    </row>
    <row r="2590" spans="1:3" x14ac:dyDescent="0.3">
      <c r="A2590" t="s">
        <v>4690</v>
      </c>
      <c r="B2590" t="s">
        <v>16</v>
      </c>
      <c r="C2590">
        <v>8.3000000000000007</v>
      </c>
    </row>
    <row r="2591" spans="1:3" x14ac:dyDescent="0.3">
      <c r="A2591" t="s">
        <v>4692</v>
      </c>
      <c r="B2591" t="s">
        <v>16</v>
      </c>
      <c r="C2591">
        <v>7.4</v>
      </c>
    </row>
    <row r="2592" spans="1:3" x14ac:dyDescent="0.3">
      <c r="A2592" t="s">
        <v>4693</v>
      </c>
      <c r="B2592" t="s">
        <v>16</v>
      </c>
      <c r="C2592">
        <v>8</v>
      </c>
    </row>
    <row r="2593" spans="1:3" x14ac:dyDescent="0.3">
      <c r="A2593" t="s">
        <v>4694</v>
      </c>
      <c r="B2593" t="s">
        <v>16</v>
      </c>
      <c r="C2593">
        <v>6.9</v>
      </c>
    </row>
    <row r="2594" spans="1:3" x14ac:dyDescent="0.3">
      <c r="A2594" t="s">
        <v>4695</v>
      </c>
      <c r="B2594" t="s">
        <v>16</v>
      </c>
      <c r="C2594">
        <v>6.9</v>
      </c>
    </row>
    <row r="2595" spans="1:3" x14ac:dyDescent="0.3">
      <c r="A2595" t="s">
        <v>4699</v>
      </c>
      <c r="B2595" t="s">
        <v>16</v>
      </c>
      <c r="C2595">
        <v>5.5</v>
      </c>
    </row>
    <row r="2596" spans="1:3" x14ac:dyDescent="0.3">
      <c r="A2596" t="s">
        <v>4701</v>
      </c>
      <c r="B2596" t="s">
        <v>16</v>
      </c>
      <c r="C2596">
        <v>5.7</v>
      </c>
    </row>
    <row r="2597" spans="1:3" x14ac:dyDescent="0.3">
      <c r="A2597" t="s">
        <v>4702</v>
      </c>
      <c r="B2597" t="s">
        <v>16</v>
      </c>
      <c r="C2597">
        <v>7.2</v>
      </c>
    </row>
    <row r="2598" spans="1:3" x14ac:dyDescent="0.3">
      <c r="A2598" t="s">
        <v>4703</v>
      </c>
      <c r="B2598" t="s">
        <v>16</v>
      </c>
      <c r="C2598">
        <v>6.9</v>
      </c>
    </row>
    <row r="2599" spans="1:3" x14ac:dyDescent="0.3">
      <c r="A2599" t="s">
        <v>4704</v>
      </c>
      <c r="B2599" t="s">
        <v>16</v>
      </c>
      <c r="C2599">
        <v>5.5</v>
      </c>
    </row>
    <row r="2600" spans="1:3" x14ac:dyDescent="0.3">
      <c r="A2600" t="s">
        <v>3489</v>
      </c>
      <c r="B2600" t="s">
        <v>16</v>
      </c>
      <c r="C2600">
        <v>5.9</v>
      </c>
    </row>
    <row r="2601" spans="1:3" x14ac:dyDescent="0.3">
      <c r="A2601" t="s">
        <v>2015</v>
      </c>
      <c r="B2601" t="s">
        <v>16</v>
      </c>
      <c r="C2601">
        <v>7.7</v>
      </c>
    </row>
    <row r="2602" spans="1:3" x14ac:dyDescent="0.3">
      <c r="A2602" t="s">
        <v>4705</v>
      </c>
      <c r="B2602" t="s">
        <v>16</v>
      </c>
      <c r="C2602">
        <v>5.2</v>
      </c>
    </row>
    <row r="2603" spans="1:3" x14ac:dyDescent="0.3">
      <c r="A2603" t="s">
        <v>4706</v>
      </c>
      <c r="B2603" t="s">
        <v>16</v>
      </c>
      <c r="C2603">
        <v>7.1</v>
      </c>
    </row>
    <row r="2604" spans="1:3" x14ac:dyDescent="0.3">
      <c r="A2604" t="s">
        <v>4709</v>
      </c>
      <c r="B2604" t="s">
        <v>16</v>
      </c>
      <c r="C2604">
        <v>5.5</v>
      </c>
    </row>
    <row r="2605" spans="1:3" x14ac:dyDescent="0.3">
      <c r="A2605" t="s">
        <v>3539</v>
      </c>
      <c r="B2605" t="s">
        <v>16</v>
      </c>
      <c r="C2605">
        <v>7.7</v>
      </c>
    </row>
    <row r="2606" spans="1:3" x14ac:dyDescent="0.3">
      <c r="A2606" t="s">
        <v>4712</v>
      </c>
      <c r="B2606" t="s">
        <v>16</v>
      </c>
      <c r="C2606">
        <v>6.7</v>
      </c>
    </row>
    <row r="2607" spans="1:3" x14ac:dyDescent="0.3">
      <c r="A2607" t="s">
        <v>4713</v>
      </c>
      <c r="B2607" t="s">
        <v>16</v>
      </c>
      <c r="C2607">
        <v>5</v>
      </c>
    </row>
    <row r="2608" spans="1:3" x14ac:dyDescent="0.3">
      <c r="A2608" t="s">
        <v>4714</v>
      </c>
      <c r="B2608" t="s">
        <v>16</v>
      </c>
      <c r="C2608">
        <v>6.4</v>
      </c>
    </row>
    <row r="2609" spans="1:3" x14ac:dyDescent="0.3">
      <c r="A2609" t="s">
        <v>4715</v>
      </c>
      <c r="B2609" t="s">
        <v>16</v>
      </c>
      <c r="C2609">
        <v>6.6</v>
      </c>
    </row>
    <row r="2610" spans="1:3" x14ac:dyDescent="0.3">
      <c r="A2610" t="s">
        <v>4716</v>
      </c>
      <c r="B2610" t="s">
        <v>16</v>
      </c>
      <c r="C2610">
        <v>5.9</v>
      </c>
    </row>
    <row r="2611" spans="1:3" x14ac:dyDescent="0.3">
      <c r="A2611" t="s">
        <v>4717</v>
      </c>
      <c r="B2611" t="s">
        <v>16</v>
      </c>
      <c r="C2611">
        <v>5.7</v>
      </c>
    </row>
    <row r="2612" spans="1:3" x14ac:dyDescent="0.3">
      <c r="A2612" t="s">
        <v>4718</v>
      </c>
      <c r="B2612" t="s">
        <v>16</v>
      </c>
      <c r="C2612">
        <v>4.5</v>
      </c>
    </row>
    <row r="2613" spans="1:3" x14ac:dyDescent="0.3">
      <c r="A2613" t="s">
        <v>4719</v>
      </c>
      <c r="B2613" t="s">
        <v>16</v>
      </c>
      <c r="C2613">
        <v>3.7</v>
      </c>
    </row>
    <row r="2614" spans="1:3" x14ac:dyDescent="0.3">
      <c r="A2614" t="s">
        <v>4720</v>
      </c>
      <c r="B2614" t="s">
        <v>16</v>
      </c>
      <c r="C2614">
        <v>5</v>
      </c>
    </row>
    <row r="2615" spans="1:3" x14ac:dyDescent="0.3">
      <c r="A2615" t="s">
        <v>4721</v>
      </c>
      <c r="B2615" t="s">
        <v>16</v>
      </c>
      <c r="C2615">
        <v>4.5999999999999996</v>
      </c>
    </row>
    <row r="2616" spans="1:3" x14ac:dyDescent="0.3">
      <c r="A2616" t="s">
        <v>4723</v>
      </c>
      <c r="B2616" t="s">
        <v>16</v>
      </c>
      <c r="C2616">
        <v>6.5</v>
      </c>
    </row>
    <row r="2617" spans="1:3" x14ac:dyDescent="0.3">
      <c r="A2617" t="s">
        <v>4725</v>
      </c>
      <c r="B2617" t="s">
        <v>16</v>
      </c>
      <c r="C2617">
        <v>4.9000000000000004</v>
      </c>
    </row>
    <row r="2618" spans="1:3" x14ac:dyDescent="0.3">
      <c r="A2618" t="s">
        <v>4727</v>
      </c>
      <c r="B2618" t="s">
        <v>16</v>
      </c>
      <c r="C2618">
        <v>6</v>
      </c>
    </row>
    <row r="2619" spans="1:3" x14ac:dyDescent="0.3">
      <c r="A2619" t="s">
        <v>4729</v>
      </c>
      <c r="B2619" t="s">
        <v>16</v>
      </c>
      <c r="C2619">
        <v>6.9</v>
      </c>
    </row>
    <row r="2620" spans="1:3" x14ac:dyDescent="0.3">
      <c r="A2620" t="s">
        <v>4731</v>
      </c>
      <c r="B2620" t="s">
        <v>16</v>
      </c>
      <c r="C2620">
        <v>5.7</v>
      </c>
    </row>
    <row r="2621" spans="1:3" x14ac:dyDescent="0.3">
      <c r="A2621" t="s">
        <v>4732</v>
      </c>
      <c r="B2621" t="s">
        <v>16</v>
      </c>
      <c r="C2621">
        <v>6.7</v>
      </c>
    </row>
    <row r="2622" spans="1:3" x14ac:dyDescent="0.3">
      <c r="A2622" t="s">
        <v>4733</v>
      </c>
      <c r="B2622" t="s">
        <v>16</v>
      </c>
      <c r="C2622">
        <v>6.9</v>
      </c>
    </row>
    <row r="2623" spans="1:3" x14ac:dyDescent="0.3">
      <c r="A2623" t="s">
        <v>4736</v>
      </c>
      <c r="B2623" t="s">
        <v>16</v>
      </c>
      <c r="C2623">
        <v>4.4000000000000004</v>
      </c>
    </row>
    <row r="2624" spans="1:3" x14ac:dyDescent="0.3">
      <c r="A2624" t="s">
        <v>4463</v>
      </c>
      <c r="B2624" t="s">
        <v>16</v>
      </c>
      <c r="C2624">
        <v>5.4</v>
      </c>
    </row>
    <row r="2625" spans="1:3" x14ac:dyDescent="0.3">
      <c r="A2625" t="s">
        <v>4738</v>
      </c>
      <c r="B2625" t="s">
        <v>16</v>
      </c>
      <c r="C2625">
        <v>7</v>
      </c>
    </row>
    <row r="2626" spans="1:3" x14ac:dyDescent="0.3">
      <c r="A2626" t="s">
        <v>4740</v>
      </c>
      <c r="B2626" t="s">
        <v>16</v>
      </c>
      <c r="C2626">
        <v>5.4</v>
      </c>
    </row>
    <row r="2627" spans="1:3" x14ac:dyDescent="0.3">
      <c r="A2627" t="s">
        <v>4742</v>
      </c>
      <c r="B2627" t="s">
        <v>16</v>
      </c>
      <c r="C2627">
        <v>5.4</v>
      </c>
    </row>
    <row r="2628" spans="1:3" x14ac:dyDescent="0.3">
      <c r="A2628" t="s">
        <v>4746</v>
      </c>
      <c r="B2628" t="s">
        <v>16</v>
      </c>
      <c r="C2628">
        <v>7.6</v>
      </c>
    </row>
    <row r="2629" spans="1:3" x14ac:dyDescent="0.3">
      <c r="A2629" t="s">
        <v>4748</v>
      </c>
      <c r="B2629" t="s">
        <v>16</v>
      </c>
      <c r="C2629">
        <v>5.9</v>
      </c>
    </row>
    <row r="2630" spans="1:3" x14ac:dyDescent="0.3">
      <c r="A2630" t="s">
        <v>4749</v>
      </c>
      <c r="B2630" t="s">
        <v>16</v>
      </c>
      <c r="C2630">
        <v>6.6</v>
      </c>
    </row>
    <row r="2631" spans="1:3" x14ac:dyDescent="0.3">
      <c r="A2631" t="s">
        <v>4750</v>
      </c>
      <c r="B2631" t="s">
        <v>16</v>
      </c>
      <c r="C2631">
        <v>6.7</v>
      </c>
    </row>
    <row r="2632" spans="1:3" x14ac:dyDescent="0.3">
      <c r="A2632" t="s">
        <v>4752</v>
      </c>
      <c r="B2632" t="s">
        <v>16</v>
      </c>
      <c r="C2632">
        <v>3.9</v>
      </c>
    </row>
    <row r="2633" spans="1:3" x14ac:dyDescent="0.3">
      <c r="A2633" t="s">
        <v>4753</v>
      </c>
      <c r="B2633" t="s">
        <v>16</v>
      </c>
      <c r="C2633">
        <v>5.7</v>
      </c>
    </row>
    <row r="2634" spans="1:3" x14ac:dyDescent="0.3">
      <c r="A2634" t="s">
        <v>4756</v>
      </c>
      <c r="B2634" t="s">
        <v>16</v>
      </c>
      <c r="C2634">
        <v>6.5</v>
      </c>
    </row>
    <row r="2635" spans="1:3" x14ac:dyDescent="0.3">
      <c r="A2635" t="s">
        <v>4758</v>
      </c>
      <c r="B2635" t="s">
        <v>16</v>
      </c>
      <c r="C2635">
        <v>6.8</v>
      </c>
    </row>
    <row r="2636" spans="1:3" x14ac:dyDescent="0.3">
      <c r="A2636" t="s">
        <v>4762</v>
      </c>
      <c r="B2636" t="s">
        <v>16</v>
      </c>
      <c r="C2636">
        <v>7.3</v>
      </c>
    </row>
    <row r="2637" spans="1:3" x14ac:dyDescent="0.3">
      <c r="A2637" t="s">
        <v>4764</v>
      </c>
      <c r="B2637" t="s">
        <v>719</v>
      </c>
      <c r="C2637">
        <v>6.9</v>
      </c>
    </row>
    <row r="2638" spans="1:3" x14ac:dyDescent="0.3">
      <c r="A2638" t="s">
        <v>4765</v>
      </c>
      <c r="B2638" t="s">
        <v>16</v>
      </c>
      <c r="C2638">
        <v>7</v>
      </c>
    </row>
    <row r="2639" spans="1:3" x14ac:dyDescent="0.3">
      <c r="A2639" t="s">
        <v>4767</v>
      </c>
      <c r="B2639" t="s">
        <v>16</v>
      </c>
      <c r="C2639">
        <v>6.5</v>
      </c>
    </row>
    <row r="2640" spans="1:3" x14ac:dyDescent="0.3">
      <c r="A2640" t="s">
        <v>4770</v>
      </c>
      <c r="B2640" t="s">
        <v>16</v>
      </c>
      <c r="C2640">
        <v>7.7</v>
      </c>
    </row>
    <row r="2641" spans="1:3" x14ac:dyDescent="0.3">
      <c r="A2641" t="s">
        <v>4771</v>
      </c>
      <c r="B2641" t="s">
        <v>16</v>
      </c>
      <c r="C2641">
        <v>7.7</v>
      </c>
    </row>
    <row r="2642" spans="1:3" x14ac:dyDescent="0.3">
      <c r="A2642" t="s">
        <v>538</v>
      </c>
      <c r="B2642" t="s">
        <v>16</v>
      </c>
      <c r="C2642">
        <v>5.9</v>
      </c>
    </row>
    <row r="2643" spans="1:3" x14ac:dyDescent="0.3">
      <c r="A2643" t="s">
        <v>4772</v>
      </c>
      <c r="B2643" t="s">
        <v>16</v>
      </c>
      <c r="C2643">
        <v>6.8</v>
      </c>
    </row>
    <row r="2644" spans="1:3" x14ac:dyDescent="0.3">
      <c r="A2644" t="s">
        <v>4773</v>
      </c>
      <c r="B2644" t="s">
        <v>16</v>
      </c>
      <c r="C2644">
        <v>7.4</v>
      </c>
    </row>
    <row r="2645" spans="1:3" x14ac:dyDescent="0.3">
      <c r="A2645" t="s">
        <v>4774</v>
      </c>
      <c r="B2645" t="s">
        <v>16</v>
      </c>
      <c r="C2645">
        <v>5.0999999999999996</v>
      </c>
    </row>
    <row r="2646" spans="1:3" x14ac:dyDescent="0.3">
      <c r="A2646" t="s">
        <v>4778</v>
      </c>
      <c r="B2646" t="s">
        <v>16</v>
      </c>
      <c r="C2646">
        <v>7.4</v>
      </c>
    </row>
    <row r="2647" spans="1:3" x14ac:dyDescent="0.3">
      <c r="A2647" t="s">
        <v>4779</v>
      </c>
      <c r="B2647" t="s">
        <v>16</v>
      </c>
      <c r="C2647">
        <v>7.2</v>
      </c>
    </row>
    <row r="2648" spans="1:3" x14ac:dyDescent="0.3">
      <c r="A2648" t="s">
        <v>4783</v>
      </c>
      <c r="B2648" t="s">
        <v>3088</v>
      </c>
      <c r="C2648">
        <v>8.3000000000000007</v>
      </c>
    </row>
    <row r="2649" spans="1:3" x14ac:dyDescent="0.3">
      <c r="A2649" t="s">
        <v>4784</v>
      </c>
      <c r="B2649" t="s">
        <v>1010</v>
      </c>
      <c r="C2649">
        <v>8.1</v>
      </c>
    </row>
    <row r="2650" spans="1:3" x14ac:dyDescent="0.3">
      <c r="A2650" t="s">
        <v>4787</v>
      </c>
      <c r="B2650" t="s">
        <v>16</v>
      </c>
      <c r="C2650">
        <v>7.3</v>
      </c>
    </row>
    <row r="2651" spans="1:3" x14ac:dyDescent="0.3">
      <c r="A2651" t="s">
        <v>4788</v>
      </c>
      <c r="B2651" t="s">
        <v>16</v>
      </c>
      <c r="C2651">
        <v>3.6</v>
      </c>
    </row>
    <row r="2652" spans="1:3" x14ac:dyDescent="0.3">
      <c r="A2652" t="s">
        <v>4789</v>
      </c>
      <c r="B2652" t="s">
        <v>16</v>
      </c>
      <c r="C2652">
        <v>1.6</v>
      </c>
    </row>
    <row r="2653" spans="1:3" x14ac:dyDescent="0.3">
      <c r="A2653" t="s">
        <v>4790</v>
      </c>
      <c r="B2653" t="s">
        <v>16</v>
      </c>
      <c r="C2653">
        <v>8</v>
      </c>
    </row>
    <row r="2654" spans="1:3" x14ac:dyDescent="0.3">
      <c r="A2654" t="s">
        <v>511</v>
      </c>
      <c r="B2654" t="s">
        <v>16</v>
      </c>
      <c r="C2654">
        <v>6.2</v>
      </c>
    </row>
    <row r="2655" spans="1:3" x14ac:dyDescent="0.3">
      <c r="A2655" t="s">
        <v>4791</v>
      </c>
      <c r="B2655" t="s">
        <v>16</v>
      </c>
      <c r="C2655">
        <v>9</v>
      </c>
    </row>
    <row r="2656" spans="1:3" x14ac:dyDescent="0.3">
      <c r="A2656" t="s">
        <v>4792</v>
      </c>
      <c r="B2656" t="s">
        <v>16</v>
      </c>
      <c r="C2656">
        <v>6.1</v>
      </c>
    </row>
    <row r="2657" spans="1:3" x14ac:dyDescent="0.3">
      <c r="A2657" t="s">
        <v>4793</v>
      </c>
      <c r="B2657" t="s">
        <v>16</v>
      </c>
      <c r="C2657">
        <v>5.7</v>
      </c>
    </row>
    <row r="2658" spans="1:3" x14ac:dyDescent="0.3">
      <c r="A2658" t="s">
        <v>4794</v>
      </c>
      <c r="B2658" t="s">
        <v>16</v>
      </c>
      <c r="C2658">
        <v>6.8</v>
      </c>
    </row>
    <row r="2659" spans="1:3" x14ac:dyDescent="0.3">
      <c r="A2659" t="s">
        <v>4796</v>
      </c>
      <c r="B2659" t="s">
        <v>16</v>
      </c>
      <c r="C2659">
        <v>5.5</v>
      </c>
    </row>
    <row r="2660" spans="1:3" x14ac:dyDescent="0.3">
      <c r="A2660" t="s">
        <v>4798</v>
      </c>
      <c r="B2660" t="s">
        <v>16</v>
      </c>
      <c r="C2660">
        <v>6.8</v>
      </c>
    </row>
    <row r="2661" spans="1:3" x14ac:dyDescent="0.3">
      <c r="A2661" t="s">
        <v>4800</v>
      </c>
      <c r="B2661" t="s">
        <v>16</v>
      </c>
      <c r="C2661">
        <v>7.3</v>
      </c>
    </row>
    <row r="2662" spans="1:3" x14ac:dyDescent="0.3">
      <c r="A2662" t="s">
        <v>4801</v>
      </c>
      <c r="B2662" t="s">
        <v>16</v>
      </c>
      <c r="C2662">
        <v>6.1</v>
      </c>
    </row>
    <row r="2663" spans="1:3" x14ac:dyDescent="0.3">
      <c r="A2663" t="s">
        <v>4802</v>
      </c>
      <c r="B2663" t="s">
        <v>16</v>
      </c>
      <c r="C2663">
        <v>7.2</v>
      </c>
    </row>
    <row r="2664" spans="1:3" x14ac:dyDescent="0.3">
      <c r="A2664" t="s">
        <v>4804</v>
      </c>
      <c r="B2664" t="s">
        <v>16</v>
      </c>
      <c r="C2664">
        <v>5.9</v>
      </c>
    </row>
    <row r="2665" spans="1:3" x14ac:dyDescent="0.3">
      <c r="A2665" t="s">
        <v>4806</v>
      </c>
      <c r="B2665" t="s">
        <v>16</v>
      </c>
      <c r="C2665">
        <v>6.1</v>
      </c>
    </row>
    <row r="2666" spans="1:3" x14ac:dyDescent="0.3">
      <c r="A2666" t="s">
        <v>4807</v>
      </c>
      <c r="B2666" t="s">
        <v>16</v>
      </c>
      <c r="C2666">
        <v>6.8</v>
      </c>
    </row>
    <row r="2667" spans="1:3" x14ac:dyDescent="0.3">
      <c r="A2667" t="s">
        <v>4809</v>
      </c>
      <c r="B2667" t="s">
        <v>16</v>
      </c>
      <c r="C2667">
        <v>7.7</v>
      </c>
    </row>
    <row r="2668" spans="1:3" x14ac:dyDescent="0.3">
      <c r="A2668" t="s">
        <v>4810</v>
      </c>
      <c r="B2668" t="s">
        <v>16</v>
      </c>
      <c r="C2668">
        <v>4.9000000000000004</v>
      </c>
    </row>
    <row r="2669" spans="1:3" x14ac:dyDescent="0.3">
      <c r="A2669" t="s">
        <v>4812</v>
      </c>
      <c r="B2669" t="s">
        <v>16</v>
      </c>
      <c r="C2669">
        <v>6.1</v>
      </c>
    </row>
    <row r="2670" spans="1:3" x14ac:dyDescent="0.3">
      <c r="A2670" t="s">
        <v>4814</v>
      </c>
      <c r="B2670" t="s">
        <v>16</v>
      </c>
      <c r="C2670">
        <v>2.5</v>
      </c>
    </row>
    <row r="2671" spans="1:3" x14ac:dyDescent="0.3">
      <c r="A2671" t="s">
        <v>4816</v>
      </c>
      <c r="B2671" t="s">
        <v>16</v>
      </c>
      <c r="C2671">
        <v>6.1</v>
      </c>
    </row>
    <row r="2672" spans="1:3" x14ac:dyDescent="0.3">
      <c r="A2672" t="s">
        <v>4818</v>
      </c>
      <c r="B2672" t="s">
        <v>16</v>
      </c>
      <c r="C2672">
        <v>5.9</v>
      </c>
    </row>
    <row r="2673" spans="1:3" x14ac:dyDescent="0.3">
      <c r="A2673" t="s">
        <v>4820</v>
      </c>
      <c r="B2673" t="s">
        <v>16</v>
      </c>
      <c r="C2673">
        <v>5.7</v>
      </c>
    </row>
    <row r="2674" spans="1:3" x14ac:dyDescent="0.3">
      <c r="A2674" t="s">
        <v>4822</v>
      </c>
      <c r="B2674" t="s">
        <v>16</v>
      </c>
      <c r="C2674">
        <v>5.6</v>
      </c>
    </row>
    <row r="2675" spans="1:3" x14ac:dyDescent="0.3">
      <c r="A2675" t="s">
        <v>4823</v>
      </c>
      <c r="B2675" t="s">
        <v>16</v>
      </c>
      <c r="C2675">
        <v>7.2</v>
      </c>
    </row>
    <row r="2676" spans="1:3" x14ac:dyDescent="0.3">
      <c r="A2676" t="s">
        <v>4825</v>
      </c>
      <c r="B2676" t="s">
        <v>16</v>
      </c>
      <c r="C2676">
        <v>7.7</v>
      </c>
    </row>
    <row r="2677" spans="1:3" x14ac:dyDescent="0.3">
      <c r="A2677" t="s">
        <v>4826</v>
      </c>
      <c r="B2677" t="s">
        <v>16</v>
      </c>
      <c r="C2677">
        <v>7.8</v>
      </c>
    </row>
    <row r="2678" spans="1:3" x14ac:dyDescent="0.3">
      <c r="A2678" t="s">
        <v>4828</v>
      </c>
      <c r="B2678" t="s">
        <v>16</v>
      </c>
      <c r="C2678">
        <v>6.1</v>
      </c>
    </row>
    <row r="2679" spans="1:3" x14ac:dyDescent="0.3">
      <c r="A2679" t="s">
        <v>4830</v>
      </c>
      <c r="B2679" t="s">
        <v>16</v>
      </c>
      <c r="C2679">
        <v>5.8</v>
      </c>
    </row>
    <row r="2680" spans="1:3" x14ac:dyDescent="0.3">
      <c r="A2680" t="s">
        <v>4831</v>
      </c>
      <c r="B2680" t="s">
        <v>16</v>
      </c>
      <c r="C2680">
        <v>6.5</v>
      </c>
    </row>
    <row r="2681" spans="1:3" x14ac:dyDescent="0.3">
      <c r="A2681" t="s">
        <v>4832</v>
      </c>
      <c r="B2681" t="s">
        <v>248</v>
      </c>
      <c r="C2681">
        <v>7.9</v>
      </c>
    </row>
    <row r="2682" spans="1:3" x14ac:dyDescent="0.3">
      <c r="A2682" t="s">
        <v>4834</v>
      </c>
      <c r="B2682" t="s">
        <v>16</v>
      </c>
      <c r="C2682">
        <v>6.3</v>
      </c>
    </row>
    <row r="2683" spans="1:3" x14ac:dyDescent="0.3">
      <c r="A2683" t="s">
        <v>4836</v>
      </c>
      <c r="B2683" t="s">
        <v>16</v>
      </c>
      <c r="C2683">
        <v>3.8</v>
      </c>
    </row>
    <row r="2684" spans="1:3" x14ac:dyDescent="0.3">
      <c r="A2684" t="s">
        <v>4838</v>
      </c>
      <c r="B2684" t="s">
        <v>16</v>
      </c>
      <c r="C2684">
        <v>8.3000000000000007</v>
      </c>
    </row>
    <row r="2685" spans="1:3" x14ac:dyDescent="0.3">
      <c r="A2685" t="s">
        <v>4839</v>
      </c>
      <c r="B2685" t="s">
        <v>16</v>
      </c>
      <c r="C2685">
        <v>6.4</v>
      </c>
    </row>
    <row r="2686" spans="1:3" x14ac:dyDescent="0.3">
      <c r="A2686" t="s">
        <v>4841</v>
      </c>
      <c r="B2686" t="s">
        <v>16</v>
      </c>
      <c r="C2686">
        <v>6.7</v>
      </c>
    </row>
    <row r="2687" spans="1:3" x14ac:dyDescent="0.3">
      <c r="A2687" t="s">
        <v>4842</v>
      </c>
      <c r="B2687" t="s">
        <v>16</v>
      </c>
      <c r="C2687">
        <v>6.1</v>
      </c>
    </row>
    <row r="2688" spans="1:3" x14ac:dyDescent="0.3">
      <c r="A2688" t="s">
        <v>4845</v>
      </c>
      <c r="B2688" t="s">
        <v>16</v>
      </c>
      <c r="C2688">
        <v>6</v>
      </c>
    </row>
    <row r="2689" spans="1:3" x14ac:dyDescent="0.3">
      <c r="A2689" t="s">
        <v>4847</v>
      </c>
      <c r="B2689" t="s">
        <v>16</v>
      </c>
      <c r="C2689">
        <v>5.8</v>
      </c>
    </row>
    <row r="2690" spans="1:3" x14ac:dyDescent="0.3">
      <c r="A2690" t="s">
        <v>4850</v>
      </c>
      <c r="B2690" t="s">
        <v>16</v>
      </c>
      <c r="C2690">
        <v>5.6</v>
      </c>
    </row>
    <row r="2691" spans="1:3" x14ac:dyDescent="0.3">
      <c r="A2691" t="s">
        <v>4852</v>
      </c>
      <c r="B2691" t="s">
        <v>16</v>
      </c>
      <c r="C2691">
        <v>6.1</v>
      </c>
    </row>
    <row r="2692" spans="1:3" x14ac:dyDescent="0.3">
      <c r="A2692" t="s">
        <v>4853</v>
      </c>
      <c r="B2692" t="s">
        <v>16</v>
      </c>
      <c r="C2692">
        <v>5.9</v>
      </c>
    </row>
    <row r="2693" spans="1:3" x14ac:dyDescent="0.3">
      <c r="A2693" t="s">
        <v>4855</v>
      </c>
      <c r="B2693" t="s">
        <v>532</v>
      </c>
      <c r="C2693">
        <v>7.3</v>
      </c>
    </row>
    <row r="2694" spans="1:3" x14ac:dyDescent="0.3">
      <c r="A2694" t="s">
        <v>4856</v>
      </c>
      <c r="B2694" t="s">
        <v>16</v>
      </c>
      <c r="C2694">
        <v>6.8</v>
      </c>
    </row>
    <row r="2695" spans="1:3" x14ac:dyDescent="0.3">
      <c r="A2695" t="s">
        <v>4857</v>
      </c>
      <c r="B2695" t="s">
        <v>16</v>
      </c>
      <c r="C2695">
        <v>5.7</v>
      </c>
    </row>
    <row r="2696" spans="1:3" x14ac:dyDescent="0.3">
      <c r="A2696" t="s">
        <v>4859</v>
      </c>
      <c r="B2696" t="s">
        <v>532</v>
      </c>
      <c r="C2696">
        <v>7.3</v>
      </c>
    </row>
    <row r="2697" spans="1:3" x14ac:dyDescent="0.3">
      <c r="A2697" t="s">
        <v>4860</v>
      </c>
      <c r="B2697" t="s">
        <v>16</v>
      </c>
      <c r="C2697">
        <v>6.3</v>
      </c>
    </row>
    <row r="2698" spans="1:3" x14ac:dyDescent="0.3">
      <c r="A2698" t="s">
        <v>4862</v>
      </c>
      <c r="B2698" t="s">
        <v>16</v>
      </c>
      <c r="C2698">
        <v>5.9</v>
      </c>
    </row>
    <row r="2699" spans="1:3" x14ac:dyDescent="0.3">
      <c r="A2699" t="s">
        <v>3273</v>
      </c>
      <c r="B2699" t="s">
        <v>16</v>
      </c>
      <c r="C2699">
        <v>7.1</v>
      </c>
    </row>
    <row r="2700" spans="1:3" x14ac:dyDescent="0.3">
      <c r="A2700" t="s">
        <v>4863</v>
      </c>
      <c r="B2700" t="s">
        <v>16</v>
      </c>
      <c r="C2700">
        <v>7.1</v>
      </c>
    </row>
    <row r="2701" spans="1:3" x14ac:dyDescent="0.3">
      <c r="A2701" t="s">
        <v>4865</v>
      </c>
      <c r="B2701" t="s">
        <v>16</v>
      </c>
      <c r="C2701">
        <v>8</v>
      </c>
    </row>
    <row r="2702" spans="1:3" x14ac:dyDescent="0.3">
      <c r="A2702" t="s">
        <v>4867</v>
      </c>
      <c r="B2702" t="s">
        <v>16</v>
      </c>
      <c r="C2702">
        <v>5.0999999999999996</v>
      </c>
    </row>
    <row r="2703" spans="1:3" x14ac:dyDescent="0.3">
      <c r="A2703" t="s">
        <v>4868</v>
      </c>
      <c r="B2703" t="s">
        <v>16</v>
      </c>
      <c r="C2703">
        <v>7.1</v>
      </c>
    </row>
    <row r="2704" spans="1:3" x14ac:dyDescent="0.3">
      <c r="A2704" t="s">
        <v>4869</v>
      </c>
      <c r="B2704" t="s">
        <v>16</v>
      </c>
      <c r="C2704">
        <v>6.5</v>
      </c>
    </row>
    <row r="2705" spans="1:3" x14ac:dyDescent="0.3">
      <c r="A2705" t="s">
        <v>4870</v>
      </c>
      <c r="B2705" t="s">
        <v>16</v>
      </c>
      <c r="C2705">
        <v>4.5</v>
      </c>
    </row>
    <row r="2706" spans="1:3" x14ac:dyDescent="0.3">
      <c r="A2706" t="s">
        <v>4871</v>
      </c>
      <c r="B2706" t="s">
        <v>16</v>
      </c>
      <c r="C2706">
        <v>6.6</v>
      </c>
    </row>
    <row r="2707" spans="1:3" x14ac:dyDescent="0.3">
      <c r="A2707" t="s">
        <v>4872</v>
      </c>
      <c r="B2707" t="s">
        <v>4873</v>
      </c>
      <c r="C2707">
        <v>4.3</v>
      </c>
    </row>
    <row r="2708" spans="1:3" x14ac:dyDescent="0.3">
      <c r="A2708" t="s">
        <v>4874</v>
      </c>
      <c r="B2708" t="s">
        <v>16</v>
      </c>
      <c r="C2708">
        <v>6.7</v>
      </c>
    </row>
    <row r="2709" spans="1:3" x14ac:dyDescent="0.3">
      <c r="A2709" t="s">
        <v>4879</v>
      </c>
      <c r="B2709" t="s">
        <v>16</v>
      </c>
      <c r="C2709">
        <v>5.4</v>
      </c>
    </row>
    <row r="2710" spans="1:3" x14ac:dyDescent="0.3">
      <c r="A2710" t="s">
        <v>4881</v>
      </c>
      <c r="B2710" t="s">
        <v>16</v>
      </c>
      <c r="C2710">
        <v>6.6</v>
      </c>
    </row>
    <row r="2711" spans="1:3" x14ac:dyDescent="0.3">
      <c r="A2711" t="s">
        <v>4882</v>
      </c>
      <c r="B2711" t="s">
        <v>4883</v>
      </c>
      <c r="C2711">
        <v>7.4</v>
      </c>
    </row>
    <row r="2712" spans="1:3" x14ac:dyDescent="0.3">
      <c r="A2712" t="s">
        <v>4884</v>
      </c>
      <c r="B2712" t="s">
        <v>16</v>
      </c>
      <c r="C2712">
        <v>7.3</v>
      </c>
    </row>
    <row r="2713" spans="1:3" x14ac:dyDescent="0.3">
      <c r="A2713" t="s">
        <v>4885</v>
      </c>
      <c r="B2713" t="s">
        <v>16</v>
      </c>
      <c r="C2713">
        <v>6.9</v>
      </c>
    </row>
    <row r="2714" spans="1:3" x14ac:dyDescent="0.3">
      <c r="A2714" t="s">
        <v>4886</v>
      </c>
      <c r="B2714" t="s">
        <v>16</v>
      </c>
      <c r="C2714">
        <v>8</v>
      </c>
    </row>
    <row r="2715" spans="1:3" x14ac:dyDescent="0.3">
      <c r="A2715" t="s">
        <v>4888</v>
      </c>
      <c r="B2715" t="s">
        <v>16</v>
      </c>
      <c r="C2715">
        <v>6.4</v>
      </c>
    </row>
    <row r="2716" spans="1:3" x14ac:dyDescent="0.3">
      <c r="A2716" t="s">
        <v>4889</v>
      </c>
      <c r="B2716" t="s">
        <v>16</v>
      </c>
      <c r="C2716">
        <v>7.8</v>
      </c>
    </row>
    <row r="2717" spans="1:3" x14ac:dyDescent="0.3">
      <c r="A2717" t="s">
        <v>4890</v>
      </c>
      <c r="B2717" t="s">
        <v>16</v>
      </c>
      <c r="C2717">
        <v>6.1</v>
      </c>
    </row>
    <row r="2718" spans="1:3" x14ac:dyDescent="0.3">
      <c r="A2718" t="s">
        <v>4892</v>
      </c>
      <c r="B2718" t="s">
        <v>16</v>
      </c>
      <c r="C2718">
        <v>6.1</v>
      </c>
    </row>
    <row r="2719" spans="1:3" x14ac:dyDescent="0.3">
      <c r="A2719" t="s">
        <v>4894</v>
      </c>
      <c r="B2719" t="s">
        <v>16</v>
      </c>
      <c r="C2719">
        <v>5.0999999999999996</v>
      </c>
    </row>
    <row r="2720" spans="1:3" x14ac:dyDescent="0.3">
      <c r="A2720" t="s">
        <v>4897</v>
      </c>
      <c r="B2720" t="s">
        <v>16</v>
      </c>
      <c r="C2720">
        <v>7.4</v>
      </c>
    </row>
    <row r="2721" spans="1:3" x14ac:dyDescent="0.3">
      <c r="A2721" t="s">
        <v>4899</v>
      </c>
      <c r="B2721" t="s">
        <v>16</v>
      </c>
      <c r="C2721">
        <v>7.8</v>
      </c>
    </row>
    <row r="2722" spans="1:3" x14ac:dyDescent="0.3">
      <c r="A2722" t="s">
        <v>4901</v>
      </c>
      <c r="B2722" t="s">
        <v>16</v>
      </c>
      <c r="C2722">
        <v>8</v>
      </c>
    </row>
    <row r="2723" spans="1:3" x14ac:dyDescent="0.3">
      <c r="A2723" t="s">
        <v>4902</v>
      </c>
      <c r="B2723" t="s">
        <v>16</v>
      </c>
      <c r="C2723">
        <v>6.7</v>
      </c>
    </row>
    <row r="2724" spans="1:3" x14ac:dyDescent="0.3">
      <c r="A2724" t="s">
        <v>4905</v>
      </c>
      <c r="B2724" t="s">
        <v>16</v>
      </c>
      <c r="C2724">
        <v>6.6</v>
      </c>
    </row>
    <row r="2725" spans="1:3" x14ac:dyDescent="0.3">
      <c r="A2725" t="s">
        <v>4906</v>
      </c>
      <c r="B2725" t="s">
        <v>16</v>
      </c>
      <c r="C2725">
        <v>6.4</v>
      </c>
    </row>
    <row r="2726" spans="1:3" x14ac:dyDescent="0.3">
      <c r="A2726" t="s">
        <v>4908</v>
      </c>
      <c r="B2726" t="s">
        <v>16</v>
      </c>
      <c r="C2726">
        <v>6.7</v>
      </c>
    </row>
    <row r="2727" spans="1:3" x14ac:dyDescent="0.3">
      <c r="A2727" t="s">
        <v>4910</v>
      </c>
      <c r="B2727" t="s">
        <v>16</v>
      </c>
      <c r="C2727">
        <v>6.2</v>
      </c>
    </row>
    <row r="2728" spans="1:3" x14ac:dyDescent="0.3">
      <c r="A2728" t="s">
        <v>4911</v>
      </c>
      <c r="B2728" t="s">
        <v>16</v>
      </c>
      <c r="C2728">
        <v>7.3</v>
      </c>
    </row>
    <row r="2729" spans="1:3" x14ac:dyDescent="0.3">
      <c r="A2729" t="s">
        <v>4913</v>
      </c>
      <c r="B2729" t="s">
        <v>4444</v>
      </c>
      <c r="C2729">
        <v>8.1</v>
      </c>
    </row>
    <row r="2730" spans="1:3" x14ac:dyDescent="0.3">
      <c r="A2730" t="s">
        <v>4915</v>
      </c>
      <c r="B2730" t="s">
        <v>16</v>
      </c>
      <c r="C2730">
        <v>7</v>
      </c>
    </row>
    <row r="2731" spans="1:3" x14ac:dyDescent="0.3">
      <c r="A2731" t="s">
        <v>4916</v>
      </c>
      <c r="B2731" t="s">
        <v>16</v>
      </c>
      <c r="C2731">
        <v>8</v>
      </c>
    </row>
    <row r="2732" spans="1:3" x14ac:dyDescent="0.3">
      <c r="A2732" t="s">
        <v>4917</v>
      </c>
      <c r="B2732" t="s">
        <v>16</v>
      </c>
      <c r="C2732">
        <v>8</v>
      </c>
    </row>
    <row r="2733" spans="1:3" x14ac:dyDescent="0.3">
      <c r="A2733" t="s">
        <v>4918</v>
      </c>
      <c r="B2733" t="s">
        <v>16</v>
      </c>
      <c r="C2733">
        <v>7</v>
      </c>
    </row>
    <row r="2734" spans="1:3" x14ac:dyDescent="0.3">
      <c r="A2734" t="s">
        <v>4921</v>
      </c>
      <c r="B2734" t="s">
        <v>532</v>
      </c>
      <c r="C2734">
        <v>7.9</v>
      </c>
    </row>
    <row r="2735" spans="1:3" x14ac:dyDescent="0.3">
      <c r="A2735" t="s">
        <v>4923</v>
      </c>
      <c r="B2735" t="s">
        <v>16</v>
      </c>
      <c r="C2735">
        <v>5.9</v>
      </c>
    </row>
    <row r="2736" spans="1:3" x14ac:dyDescent="0.3">
      <c r="A2736" t="s">
        <v>4924</v>
      </c>
      <c r="B2736" t="s">
        <v>16</v>
      </c>
      <c r="C2736">
        <v>6.6</v>
      </c>
    </row>
    <row r="2737" spans="1:3" x14ac:dyDescent="0.3">
      <c r="A2737" t="s">
        <v>4925</v>
      </c>
      <c r="B2737" t="s">
        <v>16</v>
      </c>
      <c r="C2737">
        <v>6.3</v>
      </c>
    </row>
    <row r="2738" spans="1:3" x14ac:dyDescent="0.3">
      <c r="A2738" t="s">
        <v>4926</v>
      </c>
      <c r="B2738" t="s">
        <v>16</v>
      </c>
      <c r="C2738">
        <v>7.7</v>
      </c>
    </row>
    <row r="2739" spans="1:3" x14ac:dyDescent="0.3">
      <c r="A2739" t="s">
        <v>4927</v>
      </c>
      <c r="B2739" t="s">
        <v>16</v>
      </c>
      <c r="C2739">
        <v>6.9</v>
      </c>
    </row>
    <row r="2740" spans="1:3" x14ac:dyDescent="0.3">
      <c r="A2740" t="s">
        <v>4929</v>
      </c>
      <c r="B2740" t="s">
        <v>16</v>
      </c>
      <c r="C2740">
        <v>7.1</v>
      </c>
    </row>
    <row r="2741" spans="1:3" x14ac:dyDescent="0.3">
      <c r="A2741" t="s">
        <v>4930</v>
      </c>
      <c r="B2741" t="s">
        <v>16</v>
      </c>
      <c r="C2741">
        <v>7.4</v>
      </c>
    </row>
    <row r="2742" spans="1:3" x14ac:dyDescent="0.3">
      <c r="A2742" t="s">
        <v>4933</v>
      </c>
      <c r="B2742" t="s">
        <v>16</v>
      </c>
      <c r="C2742">
        <v>6.5</v>
      </c>
    </row>
    <row r="2743" spans="1:3" x14ac:dyDescent="0.3">
      <c r="A2743" t="s">
        <v>4935</v>
      </c>
      <c r="B2743" t="s">
        <v>16</v>
      </c>
      <c r="C2743">
        <v>6.5</v>
      </c>
    </row>
    <row r="2744" spans="1:3" x14ac:dyDescent="0.3">
      <c r="A2744" t="s">
        <v>4938</v>
      </c>
      <c r="B2744" t="s">
        <v>16</v>
      </c>
      <c r="C2744">
        <v>6.8</v>
      </c>
    </row>
    <row r="2745" spans="1:3" x14ac:dyDescent="0.3">
      <c r="A2745" t="s">
        <v>4939</v>
      </c>
      <c r="B2745" t="s">
        <v>16</v>
      </c>
      <c r="C2745">
        <v>7.5</v>
      </c>
    </row>
    <row r="2746" spans="1:3" x14ac:dyDescent="0.3">
      <c r="A2746" t="s">
        <v>4940</v>
      </c>
      <c r="B2746" t="s">
        <v>16</v>
      </c>
      <c r="C2746">
        <v>6.6</v>
      </c>
    </row>
    <row r="2747" spans="1:3" x14ac:dyDescent="0.3">
      <c r="A2747" t="s">
        <v>4941</v>
      </c>
      <c r="B2747" t="s">
        <v>16</v>
      </c>
      <c r="C2747">
        <v>7.1</v>
      </c>
    </row>
    <row r="2748" spans="1:3" x14ac:dyDescent="0.3">
      <c r="A2748" t="s">
        <v>4942</v>
      </c>
      <c r="B2748" t="s">
        <v>16</v>
      </c>
      <c r="C2748">
        <v>6.6</v>
      </c>
    </row>
    <row r="2749" spans="1:3" x14ac:dyDescent="0.3">
      <c r="A2749" t="s">
        <v>4944</v>
      </c>
      <c r="B2749" t="s">
        <v>16</v>
      </c>
      <c r="C2749">
        <v>7</v>
      </c>
    </row>
    <row r="2750" spans="1:3" x14ac:dyDescent="0.3">
      <c r="A2750" t="s">
        <v>4946</v>
      </c>
      <c r="B2750" t="s">
        <v>16</v>
      </c>
      <c r="C2750">
        <v>3.3</v>
      </c>
    </row>
    <row r="2751" spans="1:3" x14ac:dyDescent="0.3">
      <c r="A2751" t="s">
        <v>4948</v>
      </c>
      <c r="B2751" t="s">
        <v>16</v>
      </c>
      <c r="C2751">
        <v>6.7</v>
      </c>
    </row>
    <row r="2752" spans="1:3" x14ac:dyDescent="0.3">
      <c r="A2752" t="s">
        <v>4950</v>
      </c>
      <c r="B2752" t="s">
        <v>16</v>
      </c>
      <c r="C2752">
        <v>8</v>
      </c>
    </row>
    <row r="2753" spans="1:3" x14ac:dyDescent="0.3">
      <c r="A2753" t="s">
        <v>4952</v>
      </c>
      <c r="B2753" t="s">
        <v>16</v>
      </c>
      <c r="C2753">
        <v>6.8</v>
      </c>
    </row>
    <row r="2754" spans="1:3" x14ac:dyDescent="0.3">
      <c r="A2754" t="s">
        <v>4954</v>
      </c>
      <c r="B2754" t="s">
        <v>16</v>
      </c>
      <c r="C2754">
        <v>6</v>
      </c>
    </row>
    <row r="2755" spans="1:3" x14ac:dyDescent="0.3">
      <c r="A2755" t="s">
        <v>4956</v>
      </c>
      <c r="B2755" t="s">
        <v>16</v>
      </c>
      <c r="C2755">
        <v>5.4</v>
      </c>
    </row>
    <row r="2756" spans="1:3" x14ac:dyDescent="0.3">
      <c r="A2756" t="s">
        <v>4958</v>
      </c>
      <c r="B2756" t="s">
        <v>16</v>
      </c>
      <c r="C2756">
        <v>4.3</v>
      </c>
    </row>
    <row r="2757" spans="1:3" x14ac:dyDescent="0.3">
      <c r="A2757" t="s">
        <v>4959</v>
      </c>
      <c r="B2757" t="s">
        <v>16</v>
      </c>
      <c r="C2757">
        <v>6.2</v>
      </c>
    </row>
    <row r="2758" spans="1:3" x14ac:dyDescent="0.3">
      <c r="A2758" t="s">
        <v>4962</v>
      </c>
      <c r="B2758" t="s">
        <v>16</v>
      </c>
      <c r="C2758">
        <v>7.7</v>
      </c>
    </row>
    <row r="2759" spans="1:3" x14ac:dyDescent="0.3">
      <c r="A2759" t="s">
        <v>625</v>
      </c>
      <c r="B2759" t="s">
        <v>16</v>
      </c>
      <c r="C2759">
        <v>8</v>
      </c>
    </row>
    <row r="2760" spans="1:3" x14ac:dyDescent="0.3">
      <c r="A2760" t="s">
        <v>4963</v>
      </c>
      <c r="B2760" t="s">
        <v>16</v>
      </c>
      <c r="C2760">
        <v>7.4</v>
      </c>
    </row>
    <row r="2761" spans="1:3" x14ac:dyDescent="0.3">
      <c r="A2761" t="s">
        <v>4965</v>
      </c>
      <c r="B2761" t="s">
        <v>16</v>
      </c>
      <c r="C2761">
        <v>5.9</v>
      </c>
    </row>
    <row r="2762" spans="1:3" x14ac:dyDescent="0.3">
      <c r="A2762" t="s">
        <v>4967</v>
      </c>
      <c r="B2762" t="s">
        <v>16</v>
      </c>
      <c r="C2762">
        <v>7.8</v>
      </c>
    </row>
    <row r="2763" spans="1:3" x14ac:dyDescent="0.3">
      <c r="A2763" t="s">
        <v>4968</v>
      </c>
      <c r="B2763" t="s">
        <v>16</v>
      </c>
      <c r="C2763">
        <v>7.4</v>
      </c>
    </row>
    <row r="2764" spans="1:3" x14ac:dyDescent="0.3">
      <c r="A2764" t="s">
        <v>4969</v>
      </c>
      <c r="B2764" t="s">
        <v>16</v>
      </c>
      <c r="C2764">
        <v>6.5</v>
      </c>
    </row>
    <row r="2765" spans="1:3" x14ac:dyDescent="0.3">
      <c r="A2765" t="s">
        <v>4970</v>
      </c>
      <c r="B2765" t="s">
        <v>16</v>
      </c>
      <c r="C2765">
        <v>5.4</v>
      </c>
    </row>
    <row r="2766" spans="1:3" x14ac:dyDescent="0.3">
      <c r="A2766" t="s">
        <v>4971</v>
      </c>
      <c r="B2766" t="s">
        <v>16</v>
      </c>
      <c r="C2766">
        <v>7</v>
      </c>
    </row>
    <row r="2767" spans="1:3" x14ac:dyDescent="0.3">
      <c r="A2767" t="s">
        <v>4974</v>
      </c>
      <c r="B2767" t="s">
        <v>16</v>
      </c>
      <c r="C2767">
        <v>7.6</v>
      </c>
    </row>
    <row r="2768" spans="1:3" x14ac:dyDescent="0.3">
      <c r="A2768" t="s">
        <v>4975</v>
      </c>
      <c r="B2768" t="s">
        <v>16</v>
      </c>
      <c r="C2768">
        <v>6.9</v>
      </c>
    </row>
    <row r="2769" spans="1:3" x14ac:dyDescent="0.3">
      <c r="A2769" t="s">
        <v>4976</v>
      </c>
      <c r="B2769" t="s">
        <v>16</v>
      </c>
      <c r="C2769">
        <v>7</v>
      </c>
    </row>
    <row r="2770" spans="1:3" x14ac:dyDescent="0.3">
      <c r="A2770" t="s">
        <v>4977</v>
      </c>
      <c r="B2770" t="s">
        <v>16</v>
      </c>
      <c r="C2770">
        <v>5.3</v>
      </c>
    </row>
    <row r="2771" spans="1:3" x14ac:dyDescent="0.3">
      <c r="A2771" t="s">
        <v>4979</v>
      </c>
      <c r="B2771" t="s">
        <v>16</v>
      </c>
      <c r="C2771">
        <v>6.4</v>
      </c>
    </row>
    <row r="2772" spans="1:3" x14ac:dyDescent="0.3">
      <c r="A2772" t="s">
        <v>4982</v>
      </c>
      <c r="B2772" t="s">
        <v>16</v>
      </c>
      <c r="C2772">
        <v>7.8</v>
      </c>
    </row>
    <row r="2773" spans="1:3" x14ac:dyDescent="0.3">
      <c r="A2773" t="s">
        <v>4984</v>
      </c>
      <c r="B2773" t="s">
        <v>16</v>
      </c>
      <c r="C2773">
        <v>6.7</v>
      </c>
    </row>
    <row r="2774" spans="1:3" x14ac:dyDescent="0.3">
      <c r="A2774" t="s">
        <v>4986</v>
      </c>
      <c r="B2774" t="s">
        <v>16</v>
      </c>
      <c r="C2774">
        <v>5.3</v>
      </c>
    </row>
    <row r="2775" spans="1:3" x14ac:dyDescent="0.3">
      <c r="A2775" t="s">
        <v>4987</v>
      </c>
      <c r="B2775" t="s">
        <v>16</v>
      </c>
      <c r="C2775">
        <v>6.3</v>
      </c>
    </row>
    <row r="2776" spans="1:3" x14ac:dyDescent="0.3">
      <c r="A2776" t="s">
        <v>4988</v>
      </c>
      <c r="B2776" t="s">
        <v>16</v>
      </c>
      <c r="C2776">
        <v>7</v>
      </c>
    </row>
    <row r="2777" spans="1:3" x14ac:dyDescent="0.3">
      <c r="A2777" t="s">
        <v>4991</v>
      </c>
      <c r="B2777" t="s">
        <v>16</v>
      </c>
      <c r="C2777">
        <v>6.6</v>
      </c>
    </row>
    <row r="2778" spans="1:3" x14ac:dyDescent="0.3">
      <c r="A2778" t="s">
        <v>4994</v>
      </c>
      <c r="B2778" t="s">
        <v>16</v>
      </c>
      <c r="C2778">
        <v>6.6</v>
      </c>
    </row>
    <row r="2779" spans="1:3" x14ac:dyDescent="0.3">
      <c r="A2779" t="s">
        <v>4997</v>
      </c>
      <c r="B2779" t="s">
        <v>3088</v>
      </c>
      <c r="C2779">
        <v>8.4</v>
      </c>
    </row>
    <row r="2780" spans="1:3" x14ac:dyDescent="0.3">
      <c r="A2780" t="s">
        <v>760</v>
      </c>
      <c r="B2780" t="s">
        <v>16</v>
      </c>
      <c r="C2780">
        <v>6</v>
      </c>
    </row>
    <row r="2781" spans="1:3" x14ac:dyDescent="0.3">
      <c r="A2781" t="s">
        <v>4999</v>
      </c>
      <c r="B2781" t="s">
        <v>16</v>
      </c>
      <c r="C2781">
        <v>5.4</v>
      </c>
    </row>
    <row r="2782" spans="1:3" x14ac:dyDescent="0.3">
      <c r="A2782" t="s">
        <v>5000</v>
      </c>
      <c r="B2782" t="s">
        <v>16</v>
      </c>
      <c r="C2782">
        <v>7.8</v>
      </c>
    </row>
    <row r="2783" spans="1:3" x14ac:dyDescent="0.3">
      <c r="A2783" t="s">
        <v>5001</v>
      </c>
      <c r="B2783" t="s">
        <v>719</v>
      </c>
      <c r="C2783">
        <v>7.6</v>
      </c>
    </row>
    <row r="2784" spans="1:3" x14ac:dyDescent="0.3">
      <c r="A2784" t="s">
        <v>5003</v>
      </c>
      <c r="B2784" t="s">
        <v>16</v>
      </c>
      <c r="C2784">
        <v>6.6</v>
      </c>
    </row>
    <row r="2785" spans="1:3" x14ac:dyDescent="0.3">
      <c r="A2785" t="s">
        <v>5005</v>
      </c>
      <c r="B2785" t="s">
        <v>16</v>
      </c>
      <c r="C2785">
        <v>6.4</v>
      </c>
    </row>
    <row r="2786" spans="1:3" x14ac:dyDescent="0.3">
      <c r="A2786" t="s">
        <v>5007</v>
      </c>
      <c r="B2786" t="s">
        <v>16</v>
      </c>
      <c r="C2786">
        <v>7</v>
      </c>
    </row>
    <row r="2787" spans="1:3" x14ac:dyDescent="0.3">
      <c r="A2787" t="s">
        <v>5009</v>
      </c>
      <c r="B2787" t="s">
        <v>16</v>
      </c>
      <c r="C2787">
        <v>5.7</v>
      </c>
    </row>
    <row r="2788" spans="1:3" x14ac:dyDescent="0.3">
      <c r="A2788" t="s">
        <v>5011</v>
      </c>
      <c r="B2788" t="s">
        <v>16</v>
      </c>
      <c r="C2788">
        <v>5.9</v>
      </c>
    </row>
    <row r="2789" spans="1:3" x14ac:dyDescent="0.3">
      <c r="A2789" t="s">
        <v>5012</v>
      </c>
      <c r="B2789" t="s">
        <v>16</v>
      </c>
      <c r="C2789">
        <v>6.3</v>
      </c>
    </row>
    <row r="2790" spans="1:3" x14ac:dyDescent="0.3">
      <c r="A2790" t="s">
        <v>5013</v>
      </c>
      <c r="B2790" t="s">
        <v>16</v>
      </c>
      <c r="C2790">
        <v>6.3</v>
      </c>
    </row>
    <row r="2791" spans="1:3" x14ac:dyDescent="0.3">
      <c r="A2791" t="s">
        <v>5014</v>
      </c>
      <c r="B2791" t="s">
        <v>16</v>
      </c>
      <c r="C2791">
        <v>6.2</v>
      </c>
    </row>
    <row r="2792" spans="1:3" x14ac:dyDescent="0.3">
      <c r="A2792" t="s">
        <v>5015</v>
      </c>
      <c r="B2792" t="s">
        <v>16</v>
      </c>
      <c r="C2792">
        <v>2.1</v>
      </c>
    </row>
    <row r="2793" spans="1:3" x14ac:dyDescent="0.3">
      <c r="A2793" t="s">
        <v>5016</v>
      </c>
      <c r="B2793" t="s">
        <v>16</v>
      </c>
      <c r="C2793">
        <v>5</v>
      </c>
    </row>
    <row r="2794" spans="1:3" x14ac:dyDescent="0.3">
      <c r="A2794" t="s">
        <v>5018</v>
      </c>
      <c r="B2794" t="s">
        <v>16</v>
      </c>
      <c r="C2794">
        <v>5.3</v>
      </c>
    </row>
    <row r="2795" spans="1:3" x14ac:dyDescent="0.3">
      <c r="A2795" t="s">
        <v>5019</v>
      </c>
      <c r="B2795" t="s">
        <v>16</v>
      </c>
      <c r="C2795">
        <v>7.1</v>
      </c>
    </row>
    <row r="2796" spans="1:3" x14ac:dyDescent="0.3">
      <c r="A2796" t="s">
        <v>5021</v>
      </c>
      <c r="B2796" t="s">
        <v>16</v>
      </c>
      <c r="C2796">
        <v>7</v>
      </c>
    </row>
    <row r="2797" spans="1:3" x14ac:dyDescent="0.3">
      <c r="A2797" t="s">
        <v>1914</v>
      </c>
      <c r="B2797" t="s">
        <v>4444</v>
      </c>
      <c r="C2797">
        <v>7</v>
      </c>
    </row>
    <row r="2798" spans="1:3" x14ac:dyDescent="0.3">
      <c r="A2798" t="s">
        <v>5024</v>
      </c>
      <c r="B2798" t="s">
        <v>16</v>
      </c>
      <c r="C2798">
        <v>5.7</v>
      </c>
    </row>
    <row r="2799" spans="1:3" x14ac:dyDescent="0.3">
      <c r="A2799" t="s">
        <v>5026</v>
      </c>
      <c r="B2799" t="s">
        <v>16</v>
      </c>
      <c r="C2799">
        <v>7.1</v>
      </c>
    </row>
    <row r="2800" spans="1:3" x14ac:dyDescent="0.3">
      <c r="A2800" t="s">
        <v>5028</v>
      </c>
      <c r="B2800" t="s">
        <v>16</v>
      </c>
      <c r="C2800">
        <v>7</v>
      </c>
    </row>
    <row r="2801" spans="1:3" x14ac:dyDescent="0.3">
      <c r="A2801" t="s">
        <v>5030</v>
      </c>
      <c r="B2801" t="s">
        <v>3444</v>
      </c>
      <c r="C2801">
        <v>7.7</v>
      </c>
    </row>
    <row r="2802" spans="1:3" x14ac:dyDescent="0.3">
      <c r="A2802" t="s">
        <v>5032</v>
      </c>
      <c r="B2802" t="s">
        <v>16</v>
      </c>
      <c r="C2802">
        <v>7.1</v>
      </c>
    </row>
    <row r="2803" spans="1:3" x14ac:dyDescent="0.3">
      <c r="A2803" t="s">
        <v>5034</v>
      </c>
      <c r="B2803" t="s">
        <v>16</v>
      </c>
      <c r="C2803">
        <v>6.8</v>
      </c>
    </row>
    <row r="2804" spans="1:3" x14ac:dyDescent="0.3">
      <c r="A2804" t="s">
        <v>5036</v>
      </c>
      <c r="B2804" t="s">
        <v>2573</v>
      </c>
      <c r="C2804">
        <v>7.5</v>
      </c>
    </row>
    <row r="2805" spans="1:3" x14ac:dyDescent="0.3">
      <c r="A2805" t="s">
        <v>5038</v>
      </c>
      <c r="B2805" t="s">
        <v>16</v>
      </c>
      <c r="C2805">
        <v>6.3</v>
      </c>
    </row>
    <row r="2806" spans="1:3" x14ac:dyDescent="0.3">
      <c r="A2806" t="s">
        <v>5040</v>
      </c>
      <c r="B2806" t="s">
        <v>16</v>
      </c>
      <c r="C2806">
        <v>7.3</v>
      </c>
    </row>
    <row r="2807" spans="1:3" x14ac:dyDescent="0.3">
      <c r="A2807" t="s">
        <v>5041</v>
      </c>
      <c r="B2807" t="s">
        <v>16</v>
      </c>
      <c r="C2807">
        <v>6.8</v>
      </c>
    </row>
    <row r="2808" spans="1:3" x14ac:dyDescent="0.3">
      <c r="A2808" t="s">
        <v>5043</v>
      </c>
      <c r="B2808" t="s">
        <v>16</v>
      </c>
      <c r="C2808">
        <v>7.2</v>
      </c>
    </row>
    <row r="2809" spans="1:3" x14ac:dyDescent="0.3">
      <c r="A2809" t="s">
        <v>5044</v>
      </c>
      <c r="B2809" t="s">
        <v>16</v>
      </c>
      <c r="C2809">
        <v>6.4</v>
      </c>
    </row>
    <row r="2810" spans="1:3" x14ac:dyDescent="0.3">
      <c r="A2810" t="s">
        <v>5045</v>
      </c>
      <c r="B2810" t="s">
        <v>16</v>
      </c>
      <c r="C2810">
        <v>6</v>
      </c>
    </row>
    <row r="2811" spans="1:3" x14ac:dyDescent="0.3">
      <c r="A2811" t="s">
        <v>5046</v>
      </c>
      <c r="B2811" t="s">
        <v>16</v>
      </c>
      <c r="C2811">
        <v>6.4</v>
      </c>
    </row>
    <row r="2812" spans="1:3" x14ac:dyDescent="0.3">
      <c r="A2812" t="s">
        <v>5049</v>
      </c>
      <c r="B2812" t="s">
        <v>16</v>
      </c>
      <c r="C2812">
        <v>7.5</v>
      </c>
    </row>
    <row r="2813" spans="1:3" x14ac:dyDescent="0.3">
      <c r="A2813" t="s">
        <v>5051</v>
      </c>
      <c r="B2813" t="s">
        <v>5052</v>
      </c>
      <c r="C2813">
        <v>7.1</v>
      </c>
    </row>
    <row r="2814" spans="1:3" x14ac:dyDescent="0.3">
      <c r="A2814" t="s">
        <v>5054</v>
      </c>
      <c r="B2814" t="s">
        <v>16</v>
      </c>
      <c r="C2814">
        <v>4.5999999999999996</v>
      </c>
    </row>
    <row r="2815" spans="1:3" x14ac:dyDescent="0.3">
      <c r="A2815" t="s">
        <v>5057</v>
      </c>
      <c r="B2815" t="s">
        <v>16</v>
      </c>
      <c r="C2815">
        <v>6.8</v>
      </c>
    </row>
    <row r="2816" spans="1:3" x14ac:dyDescent="0.3">
      <c r="A2816" t="s">
        <v>5059</v>
      </c>
      <c r="B2816" t="s">
        <v>719</v>
      </c>
      <c r="C2816">
        <v>7.7</v>
      </c>
    </row>
    <row r="2817" spans="1:3" x14ac:dyDescent="0.3">
      <c r="A2817" t="s">
        <v>431</v>
      </c>
      <c r="B2817" t="s">
        <v>16</v>
      </c>
      <c r="C2817">
        <v>6.7</v>
      </c>
    </row>
    <row r="2818" spans="1:3" x14ac:dyDescent="0.3">
      <c r="A2818" t="s">
        <v>5063</v>
      </c>
      <c r="B2818" t="s">
        <v>248</v>
      </c>
      <c r="C2818">
        <v>6.1</v>
      </c>
    </row>
    <row r="2819" spans="1:3" x14ac:dyDescent="0.3">
      <c r="A2819" t="s">
        <v>5064</v>
      </c>
      <c r="B2819" t="s">
        <v>16</v>
      </c>
      <c r="C2819">
        <v>5.6</v>
      </c>
    </row>
    <row r="2820" spans="1:3" x14ac:dyDescent="0.3">
      <c r="A2820" t="s">
        <v>5068</v>
      </c>
      <c r="B2820" t="s">
        <v>16</v>
      </c>
      <c r="C2820">
        <v>6.9</v>
      </c>
    </row>
    <row r="2821" spans="1:3" x14ac:dyDescent="0.3">
      <c r="A2821" t="s">
        <v>5070</v>
      </c>
      <c r="B2821" t="s">
        <v>16</v>
      </c>
      <c r="C2821">
        <v>7.5</v>
      </c>
    </row>
    <row r="2822" spans="1:3" x14ac:dyDescent="0.3">
      <c r="A2822" t="s">
        <v>5071</v>
      </c>
      <c r="B2822" t="s">
        <v>16</v>
      </c>
      <c r="C2822">
        <v>5.8</v>
      </c>
    </row>
    <row r="2823" spans="1:3" x14ac:dyDescent="0.3">
      <c r="A2823" t="s">
        <v>5072</v>
      </c>
      <c r="B2823" t="s">
        <v>16</v>
      </c>
      <c r="C2823">
        <v>8.3000000000000007</v>
      </c>
    </row>
    <row r="2824" spans="1:3" x14ac:dyDescent="0.3">
      <c r="A2824" t="s">
        <v>5075</v>
      </c>
      <c r="B2824" t="s">
        <v>16</v>
      </c>
      <c r="C2824">
        <v>2.8</v>
      </c>
    </row>
    <row r="2825" spans="1:3" x14ac:dyDescent="0.3">
      <c r="A2825" t="s">
        <v>5076</v>
      </c>
      <c r="B2825" t="s">
        <v>16</v>
      </c>
      <c r="C2825">
        <v>6.6</v>
      </c>
    </row>
    <row r="2826" spans="1:3" x14ac:dyDescent="0.3">
      <c r="A2826" t="s">
        <v>5080</v>
      </c>
      <c r="B2826" t="s">
        <v>16</v>
      </c>
      <c r="C2826">
        <v>6</v>
      </c>
    </row>
    <row r="2827" spans="1:3" x14ac:dyDescent="0.3">
      <c r="A2827" t="s">
        <v>5083</v>
      </c>
      <c r="B2827" t="s">
        <v>16</v>
      </c>
      <c r="C2827">
        <v>7.2</v>
      </c>
    </row>
    <row r="2828" spans="1:3" x14ac:dyDescent="0.3">
      <c r="A2828" t="s">
        <v>5084</v>
      </c>
      <c r="B2828" t="s">
        <v>16</v>
      </c>
      <c r="C2828">
        <v>8.6999999999999993</v>
      </c>
    </row>
    <row r="2829" spans="1:3" x14ac:dyDescent="0.3">
      <c r="A2829" t="s">
        <v>5086</v>
      </c>
      <c r="B2829" t="s">
        <v>16</v>
      </c>
      <c r="C2829">
        <v>6</v>
      </c>
    </row>
    <row r="2830" spans="1:3" x14ac:dyDescent="0.3">
      <c r="A2830" t="s">
        <v>5087</v>
      </c>
      <c r="B2830" t="s">
        <v>16</v>
      </c>
      <c r="C2830">
        <v>8</v>
      </c>
    </row>
    <row r="2831" spans="1:3" x14ac:dyDescent="0.3">
      <c r="A2831" t="s">
        <v>5091</v>
      </c>
      <c r="B2831" t="s">
        <v>16</v>
      </c>
      <c r="C2831">
        <v>4.5</v>
      </c>
    </row>
    <row r="2832" spans="1:3" x14ac:dyDescent="0.3">
      <c r="A2832" t="s">
        <v>5092</v>
      </c>
      <c r="B2832" t="s">
        <v>16</v>
      </c>
      <c r="C2832">
        <v>7.9</v>
      </c>
    </row>
    <row r="2833" spans="1:3" x14ac:dyDescent="0.3">
      <c r="A2833" t="s">
        <v>5094</v>
      </c>
      <c r="B2833" t="s">
        <v>16</v>
      </c>
      <c r="C2833">
        <v>7.5</v>
      </c>
    </row>
    <row r="2834" spans="1:3" x14ac:dyDescent="0.3">
      <c r="A2834" t="s">
        <v>5097</v>
      </c>
      <c r="B2834" t="s">
        <v>16</v>
      </c>
      <c r="C2834">
        <v>6.8</v>
      </c>
    </row>
    <row r="2835" spans="1:3" x14ac:dyDescent="0.3">
      <c r="A2835" t="s">
        <v>5098</v>
      </c>
      <c r="B2835" t="s">
        <v>16</v>
      </c>
      <c r="C2835">
        <v>4.3</v>
      </c>
    </row>
    <row r="2836" spans="1:3" x14ac:dyDescent="0.3">
      <c r="A2836" t="s">
        <v>5100</v>
      </c>
      <c r="B2836" t="s">
        <v>16</v>
      </c>
      <c r="C2836">
        <v>7.2</v>
      </c>
    </row>
    <row r="2837" spans="1:3" x14ac:dyDescent="0.3">
      <c r="A2837" t="s">
        <v>5101</v>
      </c>
      <c r="B2837" t="s">
        <v>16</v>
      </c>
      <c r="C2837">
        <v>5.8</v>
      </c>
    </row>
    <row r="2838" spans="1:3" x14ac:dyDescent="0.3">
      <c r="A2838" t="s">
        <v>5102</v>
      </c>
      <c r="B2838" t="s">
        <v>16</v>
      </c>
      <c r="C2838">
        <v>7.1</v>
      </c>
    </row>
    <row r="2839" spans="1:3" x14ac:dyDescent="0.3">
      <c r="A2839" t="s">
        <v>5103</v>
      </c>
      <c r="B2839" t="s">
        <v>16</v>
      </c>
      <c r="C2839">
        <v>7.4</v>
      </c>
    </row>
    <row r="2840" spans="1:3" x14ac:dyDescent="0.3">
      <c r="A2840" t="s">
        <v>5104</v>
      </c>
      <c r="B2840" t="s">
        <v>16</v>
      </c>
      <c r="C2840">
        <v>7.6</v>
      </c>
    </row>
    <row r="2841" spans="1:3" x14ac:dyDescent="0.3">
      <c r="A2841" t="s">
        <v>5105</v>
      </c>
      <c r="B2841" t="s">
        <v>16</v>
      </c>
      <c r="C2841">
        <v>6.9</v>
      </c>
    </row>
    <row r="2842" spans="1:3" x14ac:dyDescent="0.3">
      <c r="A2842" t="s">
        <v>5106</v>
      </c>
      <c r="B2842" t="s">
        <v>16</v>
      </c>
      <c r="C2842">
        <v>6</v>
      </c>
    </row>
    <row r="2843" spans="1:3" x14ac:dyDescent="0.3">
      <c r="A2843" t="s">
        <v>5107</v>
      </c>
      <c r="B2843" t="s">
        <v>16</v>
      </c>
      <c r="C2843">
        <v>6.9</v>
      </c>
    </row>
    <row r="2844" spans="1:3" x14ac:dyDescent="0.3">
      <c r="A2844" t="s">
        <v>5108</v>
      </c>
      <c r="B2844" t="s">
        <v>16</v>
      </c>
      <c r="C2844">
        <v>7.3</v>
      </c>
    </row>
    <row r="2845" spans="1:3" x14ac:dyDescent="0.3">
      <c r="A2845" t="s">
        <v>5110</v>
      </c>
      <c r="B2845" t="s">
        <v>16</v>
      </c>
      <c r="C2845">
        <v>4.5999999999999996</v>
      </c>
    </row>
    <row r="2846" spans="1:3" x14ac:dyDescent="0.3">
      <c r="A2846" t="s">
        <v>5111</v>
      </c>
      <c r="B2846" t="s">
        <v>16</v>
      </c>
      <c r="C2846">
        <v>6</v>
      </c>
    </row>
    <row r="2847" spans="1:3" x14ac:dyDescent="0.3">
      <c r="A2847" t="s">
        <v>5112</v>
      </c>
      <c r="B2847" t="s">
        <v>16</v>
      </c>
      <c r="C2847">
        <v>6.4</v>
      </c>
    </row>
    <row r="2848" spans="1:3" x14ac:dyDescent="0.3">
      <c r="A2848" t="s">
        <v>5113</v>
      </c>
      <c r="B2848" t="s">
        <v>16</v>
      </c>
      <c r="C2848">
        <v>5.5</v>
      </c>
    </row>
    <row r="2849" spans="1:3" x14ac:dyDescent="0.3">
      <c r="A2849" t="s">
        <v>5115</v>
      </c>
      <c r="B2849" t="s">
        <v>16</v>
      </c>
      <c r="C2849">
        <v>7.5</v>
      </c>
    </row>
    <row r="2850" spans="1:3" x14ac:dyDescent="0.3">
      <c r="A2850" t="s">
        <v>5117</v>
      </c>
      <c r="B2850" t="s">
        <v>16</v>
      </c>
      <c r="C2850">
        <v>8.1</v>
      </c>
    </row>
    <row r="2851" spans="1:3" x14ac:dyDescent="0.3">
      <c r="A2851" t="s">
        <v>5119</v>
      </c>
      <c r="B2851" t="s">
        <v>16</v>
      </c>
      <c r="C2851">
        <v>6.3</v>
      </c>
    </row>
    <row r="2852" spans="1:3" x14ac:dyDescent="0.3">
      <c r="A2852" t="s">
        <v>5120</v>
      </c>
      <c r="B2852" t="s">
        <v>16</v>
      </c>
      <c r="C2852">
        <v>5.0999999999999996</v>
      </c>
    </row>
    <row r="2853" spans="1:3" x14ac:dyDescent="0.3">
      <c r="A2853" t="s">
        <v>5122</v>
      </c>
      <c r="B2853" t="s">
        <v>16</v>
      </c>
      <c r="C2853">
        <v>6.8</v>
      </c>
    </row>
    <row r="2854" spans="1:3" x14ac:dyDescent="0.3">
      <c r="A2854" t="s">
        <v>5124</v>
      </c>
      <c r="B2854" t="s">
        <v>16</v>
      </c>
      <c r="C2854">
        <v>5.3</v>
      </c>
    </row>
    <row r="2855" spans="1:3" x14ac:dyDescent="0.3">
      <c r="A2855" t="s">
        <v>5125</v>
      </c>
      <c r="B2855" t="s">
        <v>16</v>
      </c>
      <c r="C2855">
        <v>7.3</v>
      </c>
    </row>
    <row r="2856" spans="1:3" x14ac:dyDescent="0.3">
      <c r="A2856" t="s">
        <v>5127</v>
      </c>
      <c r="B2856" t="s">
        <v>16</v>
      </c>
      <c r="C2856">
        <v>7.3</v>
      </c>
    </row>
    <row r="2857" spans="1:3" x14ac:dyDescent="0.3">
      <c r="A2857" t="s">
        <v>5128</v>
      </c>
      <c r="B2857" t="s">
        <v>16</v>
      </c>
      <c r="C2857">
        <v>7.1</v>
      </c>
    </row>
    <row r="2858" spans="1:3" x14ac:dyDescent="0.3">
      <c r="A2858" t="s">
        <v>5129</v>
      </c>
      <c r="B2858" t="s">
        <v>16</v>
      </c>
      <c r="C2858">
        <v>7.6</v>
      </c>
    </row>
    <row r="2859" spans="1:3" x14ac:dyDescent="0.3">
      <c r="A2859" t="s">
        <v>5131</v>
      </c>
      <c r="B2859" t="s">
        <v>16</v>
      </c>
      <c r="C2859">
        <v>5.3</v>
      </c>
    </row>
    <row r="2860" spans="1:3" x14ac:dyDescent="0.3">
      <c r="A2860" t="s">
        <v>5132</v>
      </c>
      <c r="B2860" t="s">
        <v>16</v>
      </c>
      <c r="C2860">
        <v>7.8</v>
      </c>
    </row>
    <row r="2861" spans="1:3" x14ac:dyDescent="0.3">
      <c r="A2861" t="s">
        <v>5134</v>
      </c>
      <c r="B2861" t="s">
        <v>16</v>
      </c>
      <c r="C2861">
        <v>7.7</v>
      </c>
    </row>
    <row r="2862" spans="1:3" x14ac:dyDescent="0.3">
      <c r="A2862" t="s">
        <v>5135</v>
      </c>
      <c r="B2862" t="s">
        <v>16</v>
      </c>
      <c r="C2862">
        <v>7.7</v>
      </c>
    </row>
    <row r="2863" spans="1:3" x14ac:dyDescent="0.3">
      <c r="A2863" t="s">
        <v>5136</v>
      </c>
      <c r="B2863" t="s">
        <v>16</v>
      </c>
      <c r="C2863">
        <v>5.4</v>
      </c>
    </row>
    <row r="2864" spans="1:3" x14ac:dyDescent="0.3">
      <c r="A2864" t="s">
        <v>5137</v>
      </c>
      <c r="B2864" t="s">
        <v>16</v>
      </c>
      <c r="C2864">
        <v>6.2</v>
      </c>
    </row>
    <row r="2865" spans="1:3" x14ac:dyDescent="0.3">
      <c r="A2865" t="s">
        <v>5138</v>
      </c>
      <c r="B2865" t="s">
        <v>16</v>
      </c>
      <c r="C2865">
        <v>7.4</v>
      </c>
    </row>
    <row r="2866" spans="1:3" x14ac:dyDescent="0.3">
      <c r="A2866" t="s">
        <v>5139</v>
      </c>
      <c r="B2866" t="s">
        <v>16</v>
      </c>
      <c r="C2866">
        <v>6.2</v>
      </c>
    </row>
    <row r="2867" spans="1:3" x14ac:dyDescent="0.3">
      <c r="A2867" t="s">
        <v>5141</v>
      </c>
      <c r="B2867" t="s">
        <v>16</v>
      </c>
      <c r="C2867">
        <v>5.0999999999999996</v>
      </c>
    </row>
    <row r="2868" spans="1:3" x14ac:dyDescent="0.3">
      <c r="A2868" t="s">
        <v>5143</v>
      </c>
      <c r="B2868" t="s">
        <v>16</v>
      </c>
      <c r="C2868">
        <v>6.9</v>
      </c>
    </row>
    <row r="2869" spans="1:3" x14ac:dyDescent="0.3">
      <c r="A2869" t="s">
        <v>5147</v>
      </c>
      <c r="B2869" t="s">
        <v>16</v>
      </c>
      <c r="C2869">
        <v>6.8</v>
      </c>
    </row>
    <row r="2870" spans="1:3" x14ac:dyDescent="0.3">
      <c r="A2870" t="s">
        <v>2626</v>
      </c>
      <c r="B2870" t="s">
        <v>16</v>
      </c>
      <c r="C2870">
        <v>7.4</v>
      </c>
    </row>
    <row r="2871" spans="1:3" x14ac:dyDescent="0.3">
      <c r="A2871" t="s">
        <v>5148</v>
      </c>
      <c r="B2871" t="s">
        <v>16</v>
      </c>
      <c r="C2871">
        <v>5.7</v>
      </c>
    </row>
    <row r="2872" spans="1:3" x14ac:dyDescent="0.3">
      <c r="A2872" t="s">
        <v>5150</v>
      </c>
      <c r="B2872" t="s">
        <v>16</v>
      </c>
      <c r="C2872">
        <v>5.8</v>
      </c>
    </row>
    <row r="2873" spans="1:3" x14ac:dyDescent="0.3">
      <c r="A2873" t="s">
        <v>5154</v>
      </c>
      <c r="B2873" t="s">
        <v>16</v>
      </c>
      <c r="C2873">
        <v>4.3</v>
      </c>
    </row>
    <row r="2874" spans="1:3" x14ac:dyDescent="0.3">
      <c r="A2874" t="s">
        <v>5156</v>
      </c>
      <c r="B2874" t="s">
        <v>16</v>
      </c>
      <c r="C2874">
        <v>6.4</v>
      </c>
    </row>
    <row r="2875" spans="1:3" x14ac:dyDescent="0.3">
      <c r="A2875" t="s">
        <v>5158</v>
      </c>
      <c r="B2875" t="s">
        <v>2005</v>
      </c>
      <c r="C2875">
        <v>6</v>
      </c>
    </row>
    <row r="2876" spans="1:3" x14ac:dyDescent="0.3">
      <c r="A2876" t="s">
        <v>5159</v>
      </c>
      <c r="B2876" t="s">
        <v>16</v>
      </c>
      <c r="C2876">
        <v>6.9</v>
      </c>
    </row>
    <row r="2877" spans="1:3" x14ac:dyDescent="0.3">
      <c r="A2877" t="s">
        <v>5161</v>
      </c>
      <c r="B2877" t="s">
        <v>16</v>
      </c>
      <c r="C2877">
        <v>5.5</v>
      </c>
    </row>
    <row r="2878" spans="1:3" x14ac:dyDescent="0.3">
      <c r="A2878" t="s">
        <v>5163</v>
      </c>
      <c r="B2878" t="s">
        <v>16</v>
      </c>
      <c r="C2878">
        <v>5.4</v>
      </c>
    </row>
    <row r="2879" spans="1:3" x14ac:dyDescent="0.3">
      <c r="A2879" t="s">
        <v>5164</v>
      </c>
      <c r="B2879" t="s">
        <v>16</v>
      </c>
      <c r="C2879">
        <v>8.3000000000000007</v>
      </c>
    </row>
    <row r="2880" spans="1:3" x14ac:dyDescent="0.3">
      <c r="A2880" t="s">
        <v>5166</v>
      </c>
      <c r="B2880" t="s">
        <v>16</v>
      </c>
      <c r="C2880">
        <v>7.9</v>
      </c>
    </row>
    <row r="2881" spans="1:3" x14ac:dyDescent="0.3">
      <c r="A2881" t="s">
        <v>5168</v>
      </c>
      <c r="B2881" t="s">
        <v>16</v>
      </c>
      <c r="C2881">
        <v>6.5</v>
      </c>
    </row>
    <row r="2882" spans="1:3" x14ac:dyDescent="0.3">
      <c r="A2882" t="s">
        <v>5170</v>
      </c>
      <c r="B2882" t="s">
        <v>16</v>
      </c>
      <c r="C2882">
        <v>6.3</v>
      </c>
    </row>
    <row r="2883" spans="1:3" x14ac:dyDescent="0.3">
      <c r="A2883" t="s">
        <v>5172</v>
      </c>
      <c r="B2883" t="s">
        <v>16</v>
      </c>
      <c r="C2883">
        <v>6.4</v>
      </c>
    </row>
    <row r="2884" spans="1:3" x14ac:dyDescent="0.3">
      <c r="A2884" t="s">
        <v>5179</v>
      </c>
      <c r="B2884" t="s">
        <v>1010</v>
      </c>
      <c r="C2884">
        <v>6.6</v>
      </c>
    </row>
    <row r="2885" spans="1:3" x14ac:dyDescent="0.3">
      <c r="A2885" t="s">
        <v>5182</v>
      </c>
      <c r="B2885" t="s">
        <v>16</v>
      </c>
      <c r="C2885">
        <v>8.3000000000000007</v>
      </c>
    </row>
    <row r="2886" spans="1:3" x14ac:dyDescent="0.3">
      <c r="A2886" t="s">
        <v>5184</v>
      </c>
      <c r="B2886" t="s">
        <v>16</v>
      </c>
      <c r="C2886">
        <v>5.3</v>
      </c>
    </row>
    <row r="2887" spans="1:3" x14ac:dyDescent="0.3">
      <c r="A2887" t="s">
        <v>5186</v>
      </c>
      <c r="B2887" t="s">
        <v>16</v>
      </c>
      <c r="C2887">
        <v>6.2</v>
      </c>
    </row>
    <row r="2888" spans="1:3" x14ac:dyDescent="0.3">
      <c r="A2888" t="s">
        <v>5188</v>
      </c>
      <c r="B2888" t="s">
        <v>16</v>
      </c>
      <c r="C2888">
        <v>6.9</v>
      </c>
    </row>
    <row r="2889" spans="1:3" x14ac:dyDescent="0.3">
      <c r="A2889" t="s">
        <v>5189</v>
      </c>
      <c r="B2889" t="s">
        <v>16</v>
      </c>
      <c r="C2889">
        <v>5.9</v>
      </c>
    </row>
    <row r="2890" spans="1:3" x14ac:dyDescent="0.3">
      <c r="A2890" t="s">
        <v>5191</v>
      </c>
      <c r="B2890" t="s">
        <v>16</v>
      </c>
      <c r="C2890">
        <v>6.1</v>
      </c>
    </row>
    <row r="2891" spans="1:3" x14ac:dyDescent="0.3">
      <c r="A2891" t="s">
        <v>5192</v>
      </c>
      <c r="B2891" t="s">
        <v>16</v>
      </c>
      <c r="C2891">
        <v>5.8</v>
      </c>
    </row>
    <row r="2892" spans="1:3" x14ac:dyDescent="0.3">
      <c r="A2892" t="s">
        <v>2501</v>
      </c>
      <c r="B2892" t="s">
        <v>16</v>
      </c>
      <c r="C2892">
        <v>7.3</v>
      </c>
    </row>
    <row r="2893" spans="1:3" x14ac:dyDescent="0.3">
      <c r="A2893" t="s">
        <v>5193</v>
      </c>
      <c r="B2893" t="s">
        <v>16</v>
      </c>
      <c r="C2893">
        <v>5.9</v>
      </c>
    </row>
    <row r="2894" spans="1:3" x14ac:dyDescent="0.3">
      <c r="A2894" t="s">
        <v>5194</v>
      </c>
      <c r="B2894" t="s">
        <v>16</v>
      </c>
      <c r="C2894">
        <v>5.5</v>
      </c>
    </row>
    <row r="2895" spans="1:3" x14ac:dyDescent="0.3">
      <c r="A2895" t="s">
        <v>5195</v>
      </c>
      <c r="B2895" t="s">
        <v>16</v>
      </c>
      <c r="C2895">
        <v>5</v>
      </c>
    </row>
    <row r="2896" spans="1:3" x14ac:dyDescent="0.3">
      <c r="A2896" t="s">
        <v>5196</v>
      </c>
      <c r="B2896" t="s">
        <v>16</v>
      </c>
      <c r="C2896">
        <v>7</v>
      </c>
    </row>
    <row r="2897" spans="1:3" x14ac:dyDescent="0.3">
      <c r="A2897" t="s">
        <v>5198</v>
      </c>
      <c r="B2897" t="s">
        <v>16</v>
      </c>
      <c r="C2897">
        <v>7.8</v>
      </c>
    </row>
    <row r="2898" spans="1:3" x14ac:dyDescent="0.3">
      <c r="A2898" t="s">
        <v>5199</v>
      </c>
      <c r="B2898" t="s">
        <v>16</v>
      </c>
      <c r="C2898">
        <v>6.4</v>
      </c>
    </row>
    <row r="2899" spans="1:3" x14ac:dyDescent="0.3">
      <c r="A2899" t="s">
        <v>5200</v>
      </c>
      <c r="B2899" t="s">
        <v>16</v>
      </c>
      <c r="C2899">
        <v>5.9</v>
      </c>
    </row>
    <row r="2900" spans="1:3" x14ac:dyDescent="0.3">
      <c r="A2900" t="s">
        <v>5201</v>
      </c>
      <c r="B2900" t="s">
        <v>16</v>
      </c>
      <c r="C2900">
        <v>7</v>
      </c>
    </row>
    <row r="2901" spans="1:3" x14ac:dyDescent="0.3">
      <c r="A2901" t="s">
        <v>5202</v>
      </c>
      <c r="B2901" t="s">
        <v>16</v>
      </c>
      <c r="C2901">
        <v>6.1</v>
      </c>
    </row>
    <row r="2902" spans="1:3" x14ac:dyDescent="0.3">
      <c r="A2902" t="s">
        <v>5204</v>
      </c>
      <c r="B2902" t="s">
        <v>16</v>
      </c>
      <c r="C2902">
        <v>6.9</v>
      </c>
    </row>
    <row r="2903" spans="1:3" x14ac:dyDescent="0.3">
      <c r="A2903" t="s">
        <v>5207</v>
      </c>
      <c r="B2903" t="s">
        <v>16</v>
      </c>
      <c r="C2903">
        <v>7.5</v>
      </c>
    </row>
    <row r="2904" spans="1:3" x14ac:dyDescent="0.3">
      <c r="A2904" t="s">
        <v>5208</v>
      </c>
      <c r="B2904" t="s">
        <v>16</v>
      </c>
      <c r="C2904">
        <v>7.3</v>
      </c>
    </row>
    <row r="2905" spans="1:3" x14ac:dyDescent="0.3">
      <c r="A2905" t="s">
        <v>5210</v>
      </c>
      <c r="B2905" t="s">
        <v>16</v>
      </c>
      <c r="C2905">
        <v>6.5</v>
      </c>
    </row>
    <row r="2906" spans="1:3" x14ac:dyDescent="0.3">
      <c r="A2906" t="s">
        <v>5211</v>
      </c>
      <c r="B2906" t="s">
        <v>16</v>
      </c>
      <c r="C2906">
        <v>6.2</v>
      </c>
    </row>
    <row r="2907" spans="1:3" x14ac:dyDescent="0.3">
      <c r="A2907" t="s">
        <v>5212</v>
      </c>
      <c r="B2907" t="s">
        <v>16</v>
      </c>
      <c r="C2907">
        <v>6.7</v>
      </c>
    </row>
    <row r="2908" spans="1:3" x14ac:dyDescent="0.3">
      <c r="A2908" t="s">
        <v>5213</v>
      </c>
      <c r="B2908" t="s">
        <v>16</v>
      </c>
      <c r="C2908">
        <v>6</v>
      </c>
    </row>
    <row r="2909" spans="1:3" x14ac:dyDescent="0.3">
      <c r="A2909" t="s">
        <v>5214</v>
      </c>
      <c r="B2909" t="s">
        <v>16</v>
      </c>
      <c r="C2909">
        <v>6.3</v>
      </c>
    </row>
    <row r="2910" spans="1:3" x14ac:dyDescent="0.3">
      <c r="A2910" t="s">
        <v>5216</v>
      </c>
      <c r="B2910" t="s">
        <v>16</v>
      </c>
      <c r="C2910">
        <v>5.8</v>
      </c>
    </row>
    <row r="2911" spans="1:3" x14ac:dyDescent="0.3">
      <c r="A2911" t="s">
        <v>5217</v>
      </c>
      <c r="B2911" t="s">
        <v>16</v>
      </c>
      <c r="C2911">
        <v>6.1</v>
      </c>
    </row>
    <row r="2912" spans="1:3" x14ac:dyDescent="0.3">
      <c r="A2912" t="s">
        <v>5220</v>
      </c>
      <c r="B2912" t="s">
        <v>16</v>
      </c>
      <c r="C2912">
        <v>6.9</v>
      </c>
    </row>
    <row r="2913" spans="1:3" x14ac:dyDescent="0.3">
      <c r="A2913" t="s">
        <v>5072</v>
      </c>
      <c r="B2913" t="s">
        <v>16</v>
      </c>
      <c r="C2913">
        <v>8.3000000000000007</v>
      </c>
    </row>
    <row r="2914" spans="1:3" x14ac:dyDescent="0.3">
      <c r="A2914" t="s">
        <v>5221</v>
      </c>
      <c r="B2914" t="s">
        <v>16</v>
      </c>
      <c r="C2914">
        <v>5.4</v>
      </c>
    </row>
    <row r="2915" spans="1:3" x14ac:dyDescent="0.3">
      <c r="A2915" t="s">
        <v>5223</v>
      </c>
      <c r="B2915" t="s">
        <v>16</v>
      </c>
      <c r="C2915">
        <v>6.7</v>
      </c>
    </row>
    <row r="2916" spans="1:3" x14ac:dyDescent="0.3">
      <c r="A2916" t="s">
        <v>5224</v>
      </c>
      <c r="B2916" t="s">
        <v>16</v>
      </c>
      <c r="C2916">
        <v>7.4</v>
      </c>
    </row>
    <row r="2917" spans="1:3" x14ac:dyDescent="0.3">
      <c r="A2917" t="s">
        <v>5226</v>
      </c>
      <c r="B2917" t="s">
        <v>16</v>
      </c>
      <c r="C2917">
        <v>5.6</v>
      </c>
    </row>
    <row r="2918" spans="1:3" x14ac:dyDescent="0.3">
      <c r="A2918" t="s">
        <v>5228</v>
      </c>
      <c r="B2918" t="s">
        <v>16</v>
      </c>
      <c r="C2918">
        <v>6.5</v>
      </c>
    </row>
    <row r="2919" spans="1:3" x14ac:dyDescent="0.3">
      <c r="A2919" t="s">
        <v>5229</v>
      </c>
      <c r="B2919" t="s">
        <v>16</v>
      </c>
      <c r="C2919">
        <v>6.5</v>
      </c>
    </row>
    <row r="2920" spans="1:3" x14ac:dyDescent="0.3">
      <c r="A2920" t="s">
        <v>5230</v>
      </c>
      <c r="B2920" t="s">
        <v>16</v>
      </c>
      <c r="C2920">
        <v>5.8</v>
      </c>
    </row>
    <row r="2921" spans="1:3" x14ac:dyDescent="0.3">
      <c r="A2921" t="s">
        <v>5231</v>
      </c>
      <c r="B2921" t="s">
        <v>16</v>
      </c>
      <c r="C2921">
        <v>5</v>
      </c>
    </row>
    <row r="2922" spans="1:3" x14ac:dyDescent="0.3">
      <c r="A2922" t="s">
        <v>5233</v>
      </c>
      <c r="B2922" t="s">
        <v>16</v>
      </c>
      <c r="C2922">
        <v>5.5</v>
      </c>
    </row>
    <row r="2923" spans="1:3" x14ac:dyDescent="0.3">
      <c r="A2923" t="s">
        <v>5234</v>
      </c>
      <c r="B2923" t="s">
        <v>16</v>
      </c>
      <c r="C2923">
        <v>6.5</v>
      </c>
    </row>
    <row r="2924" spans="1:3" x14ac:dyDescent="0.3">
      <c r="A2924" t="s">
        <v>5235</v>
      </c>
      <c r="B2924" t="s">
        <v>16</v>
      </c>
      <c r="C2924">
        <v>7.2</v>
      </c>
    </row>
    <row r="2925" spans="1:3" x14ac:dyDescent="0.3">
      <c r="A2925" t="s">
        <v>5237</v>
      </c>
      <c r="B2925" t="s">
        <v>16</v>
      </c>
      <c r="C2925">
        <v>7.3</v>
      </c>
    </row>
    <row r="2926" spans="1:3" x14ac:dyDescent="0.3">
      <c r="A2926" t="s">
        <v>5238</v>
      </c>
      <c r="B2926" t="s">
        <v>16</v>
      </c>
      <c r="C2926">
        <v>7.2</v>
      </c>
    </row>
    <row r="2927" spans="1:3" x14ac:dyDescent="0.3">
      <c r="A2927" t="s">
        <v>5240</v>
      </c>
      <c r="B2927" t="s">
        <v>16</v>
      </c>
      <c r="C2927">
        <v>5.2</v>
      </c>
    </row>
    <row r="2928" spans="1:3" x14ac:dyDescent="0.3">
      <c r="A2928" t="s">
        <v>5242</v>
      </c>
      <c r="B2928" t="s">
        <v>16</v>
      </c>
      <c r="C2928">
        <v>5.7</v>
      </c>
    </row>
    <row r="2929" spans="1:3" x14ac:dyDescent="0.3">
      <c r="A2929" t="s">
        <v>5243</v>
      </c>
      <c r="B2929" t="s">
        <v>16</v>
      </c>
      <c r="C2929">
        <v>4.7</v>
      </c>
    </row>
    <row r="2930" spans="1:3" x14ac:dyDescent="0.3">
      <c r="A2930" t="s">
        <v>5245</v>
      </c>
      <c r="B2930" t="s">
        <v>16</v>
      </c>
      <c r="C2930">
        <v>5.9</v>
      </c>
    </row>
    <row r="2931" spans="1:3" x14ac:dyDescent="0.3">
      <c r="A2931" t="s">
        <v>5246</v>
      </c>
      <c r="B2931" t="s">
        <v>16</v>
      </c>
      <c r="C2931">
        <v>6.8</v>
      </c>
    </row>
    <row r="2932" spans="1:3" x14ac:dyDescent="0.3">
      <c r="A2932" t="s">
        <v>5248</v>
      </c>
      <c r="B2932" t="s">
        <v>16</v>
      </c>
      <c r="C2932">
        <v>5.9</v>
      </c>
    </row>
    <row r="2933" spans="1:3" x14ac:dyDescent="0.3">
      <c r="A2933" t="s">
        <v>5250</v>
      </c>
      <c r="B2933" t="s">
        <v>16</v>
      </c>
      <c r="C2933">
        <v>5.3</v>
      </c>
    </row>
    <row r="2934" spans="1:3" x14ac:dyDescent="0.3">
      <c r="A2934" t="s">
        <v>5252</v>
      </c>
      <c r="B2934" t="s">
        <v>16</v>
      </c>
      <c r="C2934">
        <v>7.7</v>
      </c>
    </row>
    <row r="2935" spans="1:3" x14ac:dyDescent="0.3">
      <c r="A2935" t="s">
        <v>5253</v>
      </c>
      <c r="B2935" t="s">
        <v>16</v>
      </c>
      <c r="C2935">
        <v>4.4000000000000004</v>
      </c>
    </row>
    <row r="2936" spans="1:3" x14ac:dyDescent="0.3">
      <c r="A2936" t="s">
        <v>5254</v>
      </c>
      <c r="B2936" t="s">
        <v>16</v>
      </c>
      <c r="C2936">
        <v>6.6</v>
      </c>
    </row>
    <row r="2937" spans="1:3" x14ac:dyDescent="0.3">
      <c r="A2937" t="s">
        <v>5256</v>
      </c>
      <c r="B2937" t="s">
        <v>16</v>
      </c>
      <c r="C2937">
        <v>6.7</v>
      </c>
    </row>
    <row r="2938" spans="1:3" x14ac:dyDescent="0.3">
      <c r="A2938" t="s">
        <v>5257</v>
      </c>
      <c r="B2938" t="s">
        <v>16</v>
      </c>
      <c r="C2938">
        <v>5.5</v>
      </c>
    </row>
    <row r="2939" spans="1:3" x14ac:dyDescent="0.3">
      <c r="A2939" t="s">
        <v>5258</v>
      </c>
      <c r="B2939" t="s">
        <v>16</v>
      </c>
      <c r="C2939">
        <v>6.5</v>
      </c>
    </row>
    <row r="2940" spans="1:3" x14ac:dyDescent="0.3">
      <c r="A2940" t="s">
        <v>5259</v>
      </c>
      <c r="B2940" t="s">
        <v>16</v>
      </c>
      <c r="C2940">
        <v>6.2</v>
      </c>
    </row>
    <row r="2941" spans="1:3" x14ac:dyDescent="0.3">
      <c r="A2941" t="s">
        <v>5260</v>
      </c>
      <c r="B2941" t="s">
        <v>16</v>
      </c>
      <c r="C2941">
        <v>7.1</v>
      </c>
    </row>
    <row r="2942" spans="1:3" x14ac:dyDescent="0.3">
      <c r="A2942" t="s">
        <v>5262</v>
      </c>
      <c r="B2942" t="s">
        <v>16</v>
      </c>
      <c r="C2942">
        <v>6.1</v>
      </c>
    </row>
    <row r="2943" spans="1:3" x14ac:dyDescent="0.3">
      <c r="A2943" t="s">
        <v>5264</v>
      </c>
      <c r="B2943" t="s">
        <v>16</v>
      </c>
      <c r="C2943">
        <v>7.1</v>
      </c>
    </row>
    <row r="2944" spans="1:3" x14ac:dyDescent="0.3">
      <c r="A2944" t="s">
        <v>5265</v>
      </c>
      <c r="B2944" t="s">
        <v>16</v>
      </c>
      <c r="C2944">
        <v>6</v>
      </c>
    </row>
    <row r="2945" spans="1:3" x14ac:dyDescent="0.3">
      <c r="A2945" t="s">
        <v>5266</v>
      </c>
      <c r="B2945" t="s">
        <v>16</v>
      </c>
      <c r="C2945">
        <v>7.4</v>
      </c>
    </row>
    <row r="2946" spans="1:3" x14ac:dyDescent="0.3">
      <c r="A2946" t="s">
        <v>5268</v>
      </c>
      <c r="B2946" t="s">
        <v>16</v>
      </c>
      <c r="C2946">
        <v>5.9</v>
      </c>
    </row>
    <row r="2947" spans="1:3" x14ac:dyDescent="0.3">
      <c r="A2947" t="s">
        <v>5270</v>
      </c>
      <c r="B2947" t="s">
        <v>16</v>
      </c>
      <c r="C2947">
        <v>4.0999999999999996</v>
      </c>
    </row>
    <row r="2948" spans="1:3" x14ac:dyDescent="0.3">
      <c r="A2948" t="s">
        <v>5274</v>
      </c>
      <c r="B2948" t="s">
        <v>16</v>
      </c>
      <c r="C2948">
        <v>5.9</v>
      </c>
    </row>
    <row r="2949" spans="1:3" x14ac:dyDescent="0.3">
      <c r="A2949" t="s">
        <v>5275</v>
      </c>
      <c r="B2949" t="s">
        <v>16</v>
      </c>
      <c r="C2949">
        <v>7</v>
      </c>
    </row>
    <row r="2950" spans="1:3" x14ac:dyDescent="0.3">
      <c r="A2950" t="s">
        <v>5276</v>
      </c>
      <c r="B2950" t="s">
        <v>16</v>
      </c>
      <c r="C2950">
        <v>6.8</v>
      </c>
    </row>
    <row r="2951" spans="1:3" x14ac:dyDescent="0.3">
      <c r="A2951" t="s">
        <v>5278</v>
      </c>
      <c r="B2951" t="s">
        <v>16</v>
      </c>
      <c r="C2951">
        <v>7.4</v>
      </c>
    </row>
    <row r="2952" spans="1:3" x14ac:dyDescent="0.3">
      <c r="A2952" t="s">
        <v>5280</v>
      </c>
      <c r="B2952" t="s">
        <v>16</v>
      </c>
      <c r="C2952">
        <v>7.1</v>
      </c>
    </row>
    <row r="2953" spans="1:3" x14ac:dyDescent="0.3">
      <c r="A2953" t="s">
        <v>5282</v>
      </c>
      <c r="B2953" t="s">
        <v>16</v>
      </c>
      <c r="C2953">
        <v>7</v>
      </c>
    </row>
    <row r="2954" spans="1:3" x14ac:dyDescent="0.3">
      <c r="A2954" t="s">
        <v>5283</v>
      </c>
      <c r="B2954" t="s">
        <v>16</v>
      </c>
      <c r="C2954">
        <v>5.8</v>
      </c>
    </row>
    <row r="2955" spans="1:3" x14ac:dyDescent="0.3">
      <c r="A2955" t="s">
        <v>5284</v>
      </c>
      <c r="B2955" t="s">
        <v>16</v>
      </c>
      <c r="C2955">
        <v>7.8</v>
      </c>
    </row>
    <row r="2956" spans="1:3" x14ac:dyDescent="0.3">
      <c r="A2956" t="s">
        <v>5287</v>
      </c>
      <c r="B2956" t="s">
        <v>16</v>
      </c>
      <c r="C2956">
        <v>6.5</v>
      </c>
    </row>
    <row r="2957" spans="1:3" x14ac:dyDescent="0.3">
      <c r="A2957" t="s">
        <v>5289</v>
      </c>
      <c r="B2957" t="s">
        <v>16</v>
      </c>
      <c r="C2957">
        <v>7</v>
      </c>
    </row>
    <row r="2958" spans="1:3" x14ac:dyDescent="0.3">
      <c r="A2958" t="s">
        <v>5290</v>
      </c>
      <c r="B2958" t="s">
        <v>16</v>
      </c>
      <c r="C2958">
        <v>6.3</v>
      </c>
    </row>
    <row r="2959" spans="1:3" x14ac:dyDescent="0.3">
      <c r="A2959" t="s">
        <v>5291</v>
      </c>
      <c r="B2959" t="s">
        <v>16</v>
      </c>
      <c r="C2959">
        <v>5.3</v>
      </c>
    </row>
    <row r="2960" spans="1:3" x14ac:dyDescent="0.3">
      <c r="A2960" t="s">
        <v>5292</v>
      </c>
      <c r="B2960" t="s">
        <v>16</v>
      </c>
      <c r="C2960">
        <v>6.8</v>
      </c>
    </row>
    <row r="2961" spans="1:3" x14ac:dyDescent="0.3">
      <c r="A2961" t="s">
        <v>5293</v>
      </c>
      <c r="B2961" t="s">
        <v>16</v>
      </c>
      <c r="C2961">
        <v>5.5</v>
      </c>
    </row>
    <row r="2962" spans="1:3" x14ac:dyDescent="0.3">
      <c r="A2962" t="s">
        <v>5294</v>
      </c>
      <c r="B2962" t="s">
        <v>16</v>
      </c>
      <c r="C2962">
        <v>7.4</v>
      </c>
    </row>
    <row r="2963" spans="1:3" x14ac:dyDescent="0.3">
      <c r="A2963" t="s">
        <v>5295</v>
      </c>
      <c r="B2963" t="s">
        <v>16</v>
      </c>
      <c r="C2963">
        <v>4.3</v>
      </c>
    </row>
    <row r="2964" spans="1:3" x14ac:dyDescent="0.3">
      <c r="A2964" t="s">
        <v>668</v>
      </c>
      <c r="B2964" t="s">
        <v>16</v>
      </c>
      <c r="C2964">
        <v>6</v>
      </c>
    </row>
    <row r="2965" spans="1:3" x14ac:dyDescent="0.3">
      <c r="A2965" t="s">
        <v>5297</v>
      </c>
      <c r="B2965" t="s">
        <v>16</v>
      </c>
      <c r="C2965">
        <v>5.2</v>
      </c>
    </row>
    <row r="2966" spans="1:3" x14ac:dyDescent="0.3">
      <c r="A2966" t="s">
        <v>5300</v>
      </c>
      <c r="B2966" t="s">
        <v>16</v>
      </c>
      <c r="C2966">
        <v>6.7</v>
      </c>
    </row>
    <row r="2967" spans="1:3" x14ac:dyDescent="0.3">
      <c r="A2967" t="s">
        <v>5303</v>
      </c>
      <c r="B2967" t="s">
        <v>16</v>
      </c>
      <c r="C2967">
        <v>8.6</v>
      </c>
    </row>
    <row r="2968" spans="1:3" x14ac:dyDescent="0.3">
      <c r="A2968" t="s">
        <v>5305</v>
      </c>
      <c r="B2968" t="s">
        <v>16</v>
      </c>
      <c r="C2968">
        <v>6.1</v>
      </c>
    </row>
    <row r="2969" spans="1:3" x14ac:dyDescent="0.3">
      <c r="A2969" t="s">
        <v>5307</v>
      </c>
      <c r="B2969" t="s">
        <v>16</v>
      </c>
      <c r="C2969">
        <v>5.8</v>
      </c>
    </row>
    <row r="2970" spans="1:3" x14ac:dyDescent="0.3">
      <c r="A2970" t="s">
        <v>5310</v>
      </c>
      <c r="B2970" t="s">
        <v>532</v>
      </c>
      <c r="C2970">
        <v>7.7</v>
      </c>
    </row>
    <row r="2971" spans="1:3" x14ac:dyDescent="0.3">
      <c r="A2971" t="s">
        <v>5311</v>
      </c>
      <c r="B2971" t="s">
        <v>16</v>
      </c>
      <c r="C2971">
        <v>8</v>
      </c>
    </row>
    <row r="2972" spans="1:3" x14ac:dyDescent="0.3">
      <c r="A2972" t="s">
        <v>5314</v>
      </c>
      <c r="B2972" t="s">
        <v>16</v>
      </c>
      <c r="C2972">
        <v>5.6</v>
      </c>
    </row>
    <row r="2973" spans="1:3" x14ac:dyDescent="0.3">
      <c r="A2973" t="s">
        <v>5316</v>
      </c>
      <c r="B2973" t="s">
        <v>16</v>
      </c>
      <c r="C2973">
        <v>6.7</v>
      </c>
    </row>
    <row r="2974" spans="1:3" x14ac:dyDescent="0.3">
      <c r="A2974" t="s">
        <v>5320</v>
      </c>
      <c r="B2974" t="s">
        <v>16</v>
      </c>
      <c r="C2974">
        <v>4.2</v>
      </c>
    </row>
    <row r="2975" spans="1:3" x14ac:dyDescent="0.3">
      <c r="A2975" t="s">
        <v>5321</v>
      </c>
      <c r="B2975" t="s">
        <v>16</v>
      </c>
      <c r="C2975">
        <v>6.6</v>
      </c>
    </row>
    <row r="2976" spans="1:3" x14ac:dyDescent="0.3">
      <c r="A2976" t="s">
        <v>5323</v>
      </c>
      <c r="B2976" t="s">
        <v>16</v>
      </c>
      <c r="C2976">
        <v>4.0999999999999996</v>
      </c>
    </row>
    <row r="2977" spans="1:3" x14ac:dyDescent="0.3">
      <c r="A2977" t="s">
        <v>5325</v>
      </c>
      <c r="B2977" t="s">
        <v>16</v>
      </c>
      <c r="C2977">
        <v>7.3</v>
      </c>
    </row>
    <row r="2978" spans="1:3" x14ac:dyDescent="0.3">
      <c r="A2978" t="s">
        <v>5327</v>
      </c>
      <c r="B2978" t="s">
        <v>16</v>
      </c>
      <c r="C2978">
        <v>7.1</v>
      </c>
    </row>
    <row r="2979" spans="1:3" x14ac:dyDescent="0.3">
      <c r="A2979" t="s">
        <v>5329</v>
      </c>
      <c r="B2979" t="s">
        <v>16</v>
      </c>
      <c r="C2979">
        <v>6.5</v>
      </c>
    </row>
    <row r="2980" spans="1:3" x14ac:dyDescent="0.3">
      <c r="A2980" t="s">
        <v>5331</v>
      </c>
      <c r="B2980" t="s">
        <v>3444</v>
      </c>
      <c r="C2980">
        <v>7</v>
      </c>
    </row>
    <row r="2981" spans="1:3" x14ac:dyDescent="0.3">
      <c r="A2981" t="s">
        <v>5333</v>
      </c>
      <c r="B2981" t="s">
        <v>16</v>
      </c>
      <c r="C2981">
        <v>5.5</v>
      </c>
    </row>
    <row r="2982" spans="1:3" x14ac:dyDescent="0.3">
      <c r="A2982" t="s">
        <v>5335</v>
      </c>
      <c r="B2982" t="s">
        <v>16</v>
      </c>
      <c r="C2982">
        <v>6.6</v>
      </c>
    </row>
    <row r="2983" spans="1:3" x14ac:dyDescent="0.3">
      <c r="A2983" t="s">
        <v>5336</v>
      </c>
      <c r="B2983" t="s">
        <v>16</v>
      </c>
      <c r="C2983">
        <v>7.1</v>
      </c>
    </row>
    <row r="2984" spans="1:3" x14ac:dyDescent="0.3">
      <c r="A2984" t="s">
        <v>5337</v>
      </c>
      <c r="B2984" t="s">
        <v>16</v>
      </c>
      <c r="C2984">
        <v>7.9</v>
      </c>
    </row>
    <row r="2985" spans="1:3" x14ac:dyDescent="0.3">
      <c r="A2985" t="s">
        <v>5339</v>
      </c>
      <c r="B2985" t="s">
        <v>16</v>
      </c>
      <c r="C2985">
        <v>7.1</v>
      </c>
    </row>
    <row r="2986" spans="1:3" x14ac:dyDescent="0.3">
      <c r="A2986" t="s">
        <v>5341</v>
      </c>
      <c r="B2986" t="s">
        <v>16</v>
      </c>
      <c r="C2986">
        <v>5.6</v>
      </c>
    </row>
    <row r="2987" spans="1:3" x14ac:dyDescent="0.3">
      <c r="A2987" t="s">
        <v>5342</v>
      </c>
      <c r="B2987" t="s">
        <v>16</v>
      </c>
      <c r="C2987">
        <v>7.3</v>
      </c>
    </row>
    <row r="2988" spans="1:3" x14ac:dyDescent="0.3">
      <c r="A2988" t="s">
        <v>5344</v>
      </c>
      <c r="B2988" t="s">
        <v>16</v>
      </c>
      <c r="C2988">
        <v>3.3</v>
      </c>
    </row>
    <row r="2989" spans="1:3" x14ac:dyDescent="0.3">
      <c r="A2989" t="s">
        <v>5345</v>
      </c>
      <c r="B2989" t="s">
        <v>16</v>
      </c>
      <c r="C2989">
        <v>6.5</v>
      </c>
    </row>
    <row r="2990" spans="1:3" x14ac:dyDescent="0.3">
      <c r="A2990" t="s">
        <v>5347</v>
      </c>
      <c r="B2990" t="s">
        <v>16</v>
      </c>
      <c r="C2990">
        <v>4.8</v>
      </c>
    </row>
    <row r="2991" spans="1:3" x14ac:dyDescent="0.3">
      <c r="A2991" t="s">
        <v>5348</v>
      </c>
      <c r="B2991" t="s">
        <v>16</v>
      </c>
      <c r="C2991">
        <v>5.2</v>
      </c>
    </row>
    <row r="2992" spans="1:3" x14ac:dyDescent="0.3">
      <c r="A2992" t="s">
        <v>5350</v>
      </c>
      <c r="B2992" t="s">
        <v>16</v>
      </c>
      <c r="C2992">
        <v>6.3</v>
      </c>
    </row>
    <row r="2993" spans="1:3" x14ac:dyDescent="0.3">
      <c r="A2993" t="s">
        <v>5351</v>
      </c>
      <c r="B2993" t="s">
        <v>16</v>
      </c>
      <c r="C2993">
        <v>7.2</v>
      </c>
    </row>
    <row r="2994" spans="1:3" x14ac:dyDescent="0.3">
      <c r="A2994" t="s">
        <v>5352</v>
      </c>
      <c r="B2994" t="s">
        <v>16</v>
      </c>
      <c r="C2994">
        <v>6.8</v>
      </c>
    </row>
    <row r="2995" spans="1:3" x14ac:dyDescent="0.3">
      <c r="A2995" t="s">
        <v>5354</v>
      </c>
      <c r="B2995" t="s">
        <v>16</v>
      </c>
      <c r="C2995">
        <v>5.7</v>
      </c>
    </row>
    <row r="2996" spans="1:3" x14ac:dyDescent="0.3">
      <c r="A2996" t="s">
        <v>5355</v>
      </c>
      <c r="B2996" t="s">
        <v>16</v>
      </c>
      <c r="C2996">
        <v>7.2</v>
      </c>
    </row>
    <row r="2997" spans="1:3" x14ac:dyDescent="0.3">
      <c r="A2997" t="s">
        <v>5356</v>
      </c>
      <c r="B2997" t="s">
        <v>16</v>
      </c>
      <c r="C2997">
        <v>6.9</v>
      </c>
    </row>
    <row r="2998" spans="1:3" x14ac:dyDescent="0.3">
      <c r="A2998" t="s">
        <v>5358</v>
      </c>
      <c r="B2998" t="s">
        <v>2005</v>
      </c>
      <c r="C2998">
        <v>6.3</v>
      </c>
    </row>
    <row r="2999" spans="1:3" x14ac:dyDescent="0.3">
      <c r="A2999" t="s">
        <v>5359</v>
      </c>
      <c r="B2999" t="s">
        <v>16</v>
      </c>
      <c r="C2999">
        <v>6.2</v>
      </c>
    </row>
    <row r="3000" spans="1:3" x14ac:dyDescent="0.3">
      <c r="A3000" t="s">
        <v>5360</v>
      </c>
      <c r="B3000" t="s">
        <v>16</v>
      </c>
      <c r="C3000">
        <v>6.7</v>
      </c>
    </row>
    <row r="3001" spans="1:3" x14ac:dyDescent="0.3">
      <c r="A3001" t="s">
        <v>5362</v>
      </c>
      <c r="B3001" t="s">
        <v>16</v>
      </c>
      <c r="C3001">
        <v>6.5</v>
      </c>
    </row>
    <row r="3002" spans="1:3" x14ac:dyDescent="0.3">
      <c r="A3002" t="s">
        <v>5364</v>
      </c>
      <c r="B3002" t="s">
        <v>16</v>
      </c>
      <c r="C3002">
        <v>7.2</v>
      </c>
    </row>
    <row r="3003" spans="1:3" x14ac:dyDescent="0.3">
      <c r="A3003" t="s">
        <v>5366</v>
      </c>
      <c r="B3003" t="s">
        <v>16</v>
      </c>
      <c r="C3003">
        <v>5.3</v>
      </c>
    </row>
    <row r="3004" spans="1:3" x14ac:dyDescent="0.3">
      <c r="A3004" t="s">
        <v>5367</v>
      </c>
      <c r="B3004" t="s">
        <v>16</v>
      </c>
      <c r="C3004">
        <v>6.7</v>
      </c>
    </row>
    <row r="3005" spans="1:3" x14ac:dyDescent="0.3">
      <c r="A3005" t="s">
        <v>5369</v>
      </c>
      <c r="B3005" t="s">
        <v>16</v>
      </c>
      <c r="C3005">
        <v>3.6</v>
      </c>
    </row>
    <row r="3006" spans="1:3" x14ac:dyDescent="0.3">
      <c r="A3006" t="s">
        <v>5371</v>
      </c>
      <c r="B3006" t="s">
        <v>16</v>
      </c>
      <c r="C3006">
        <v>5.7</v>
      </c>
    </row>
    <row r="3007" spans="1:3" x14ac:dyDescent="0.3">
      <c r="A3007" t="s">
        <v>5372</v>
      </c>
      <c r="B3007" t="s">
        <v>2573</v>
      </c>
      <c r="C3007">
        <v>7.3</v>
      </c>
    </row>
    <row r="3008" spans="1:3" x14ac:dyDescent="0.3">
      <c r="A3008" t="s">
        <v>5373</v>
      </c>
      <c r="B3008" t="s">
        <v>16</v>
      </c>
      <c r="C3008">
        <v>5</v>
      </c>
    </row>
    <row r="3009" spans="1:3" x14ac:dyDescent="0.3">
      <c r="A3009" t="s">
        <v>5376</v>
      </c>
      <c r="B3009" t="s">
        <v>16</v>
      </c>
      <c r="C3009">
        <v>6.6</v>
      </c>
    </row>
    <row r="3010" spans="1:3" x14ac:dyDescent="0.3">
      <c r="A3010" t="s">
        <v>5382</v>
      </c>
      <c r="B3010" t="s">
        <v>16</v>
      </c>
      <c r="C3010">
        <v>7.3</v>
      </c>
    </row>
    <row r="3011" spans="1:3" x14ac:dyDescent="0.3">
      <c r="A3011" t="s">
        <v>5385</v>
      </c>
      <c r="B3011" t="s">
        <v>16</v>
      </c>
      <c r="C3011">
        <v>6.2</v>
      </c>
    </row>
    <row r="3012" spans="1:3" x14ac:dyDescent="0.3">
      <c r="A3012" t="s">
        <v>5388</v>
      </c>
      <c r="B3012" t="s">
        <v>16</v>
      </c>
      <c r="C3012">
        <v>6.6</v>
      </c>
    </row>
    <row r="3013" spans="1:3" x14ac:dyDescent="0.3">
      <c r="A3013" t="s">
        <v>5389</v>
      </c>
      <c r="B3013" t="s">
        <v>16</v>
      </c>
      <c r="C3013">
        <v>6.3</v>
      </c>
    </row>
    <row r="3014" spans="1:3" x14ac:dyDescent="0.3">
      <c r="A3014" t="s">
        <v>5393</v>
      </c>
      <c r="B3014" t="s">
        <v>16</v>
      </c>
      <c r="C3014">
        <v>3.3</v>
      </c>
    </row>
    <row r="3015" spans="1:3" x14ac:dyDescent="0.3">
      <c r="A3015" t="s">
        <v>5396</v>
      </c>
      <c r="B3015" t="s">
        <v>1010</v>
      </c>
      <c r="C3015">
        <v>6.2</v>
      </c>
    </row>
    <row r="3016" spans="1:3" x14ac:dyDescent="0.3">
      <c r="A3016" t="s">
        <v>5397</v>
      </c>
      <c r="B3016" t="s">
        <v>16</v>
      </c>
      <c r="C3016">
        <v>6.5</v>
      </c>
    </row>
    <row r="3017" spans="1:3" x14ac:dyDescent="0.3">
      <c r="A3017" t="s">
        <v>5399</v>
      </c>
      <c r="B3017" t="s">
        <v>16</v>
      </c>
      <c r="C3017">
        <v>3.5</v>
      </c>
    </row>
    <row r="3018" spans="1:3" x14ac:dyDescent="0.3">
      <c r="A3018" t="s">
        <v>5401</v>
      </c>
      <c r="B3018" t="s">
        <v>16</v>
      </c>
      <c r="C3018">
        <v>5.5</v>
      </c>
    </row>
    <row r="3019" spans="1:3" x14ac:dyDescent="0.3">
      <c r="A3019" t="s">
        <v>5403</v>
      </c>
      <c r="B3019" t="s">
        <v>16</v>
      </c>
      <c r="C3019">
        <v>5.9</v>
      </c>
    </row>
    <row r="3020" spans="1:3" x14ac:dyDescent="0.3">
      <c r="A3020" t="s">
        <v>5405</v>
      </c>
      <c r="B3020" t="s">
        <v>16</v>
      </c>
      <c r="C3020">
        <v>4.7</v>
      </c>
    </row>
    <row r="3021" spans="1:3" x14ac:dyDescent="0.3">
      <c r="A3021" t="s">
        <v>5408</v>
      </c>
      <c r="B3021" t="s">
        <v>16</v>
      </c>
      <c r="C3021">
        <v>5.2</v>
      </c>
    </row>
    <row r="3022" spans="1:3" x14ac:dyDescent="0.3">
      <c r="A3022" t="s">
        <v>5411</v>
      </c>
      <c r="B3022" t="s">
        <v>16</v>
      </c>
      <c r="C3022">
        <v>3.9</v>
      </c>
    </row>
    <row r="3023" spans="1:3" x14ac:dyDescent="0.3">
      <c r="A3023" t="s">
        <v>5413</v>
      </c>
      <c r="B3023" t="s">
        <v>16</v>
      </c>
      <c r="C3023">
        <v>6.1</v>
      </c>
    </row>
    <row r="3024" spans="1:3" x14ac:dyDescent="0.3">
      <c r="A3024" t="s">
        <v>5417</v>
      </c>
      <c r="B3024" t="s">
        <v>16</v>
      </c>
      <c r="C3024">
        <v>6.7</v>
      </c>
    </row>
    <row r="3025" spans="1:3" x14ac:dyDescent="0.3">
      <c r="A3025" t="s">
        <v>5418</v>
      </c>
      <c r="B3025" t="s">
        <v>16</v>
      </c>
      <c r="C3025">
        <v>5.7</v>
      </c>
    </row>
    <row r="3026" spans="1:3" x14ac:dyDescent="0.3">
      <c r="A3026" t="s">
        <v>5420</v>
      </c>
      <c r="B3026" t="s">
        <v>16</v>
      </c>
      <c r="C3026">
        <v>4.5</v>
      </c>
    </row>
    <row r="3027" spans="1:3" x14ac:dyDescent="0.3">
      <c r="A3027" t="s">
        <v>5422</v>
      </c>
      <c r="B3027" t="s">
        <v>16</v>
      </c>
      <c r="C3027">
        <v>6.9</v>
      </c>
    </row>
    <row r="3028" spans="1:3" x14ac:dyDescent="0.3">
      <c r="A3028" t="s">
        <v>5426</v>
      </c>
      <c r="B3028" t="s">
        <v>16</v>
      </c>
      <c r="C3028">
        <v>6.3</v>
      </c>
    </row>
    <row r="3029" spans="1:3" x14ac:dyDescent="0.3">
      <c r="A3029" t="s">
        <v>5431</v>
      </c>
      <c r="B3029" t="s">
        <v>16</v>
      </c>
      <c r="C3029">
        <v>5.4</v>
      </c>
    </row>
    <row r="3030" spans="1:3" x14ac:dyDescent="0.3">
      <c r="A3030" t="s">
        <v>5432</v>
      </c>
      <c r="B3030" t="s">
        <v>16</v>
      </c>
      <c r="C3030">
        <v>3.8</v>
      </c>
    </row>
    <row r="3031" spans="1:3" x14ac:dyDescent="0.3">
      <c r="A3031" t="s">
        <v>5434</v>
      </c>
      <c r="B3031" t="s">
        <v>16</v>
      </c>
      <c r="C3031">
        <v>7</v>
      </c>
    </row>
    <row r="3032" spans="1:3" x14ac:dyDescent="0.3">
      <c r="A3032" t="s">
        <v>5436</v>
      </c>
      <c r="B3032" t="s">
        <v>16</v>
      </c>
      <c r="C3032">
        <v>5.2</v>
      </c>
    </row>
    <row r="3033" spans="1:3" x14ac:dyDescent="0.3">
      <c r="A3033" t="s">
        <v>5437</v>
      </c>
      <c r="B3033" t="s">
        <v>4444</v>
      </c>
      <c r="C3033">
        <v>7.3</v>
      </c>
    </row>
    <row r="3034" spans="1:3" x14ac:dyDescent="0.3">
      <c r="A3034" t="s">
        <v>5438</v>
      </c>
      <c r="B3034" t="s">
        <v>16</v>
      </c>
      <c r="C3034">
        <v>4.5999999999999996</v>
      </c>
    </row>
    <row r="3035" spans="1:3" x14ac:dyDescent="0.3">
      <c r="A3035" t="s">
        <v>5444</v>
      </c>
      <c r="B3035" t="s">
        <v>16</v>
      </c>
      <c r="C3035">
        <v>6.7</v>
      </c>
    </row>
    <row r="3036" spans="1:3" x14ac:dyDescent="0.3">
      <c r="A3036" t="s">
        <v>5445</v>
      </c>
      <c r="B3036" t="s">
        <v>16</v>
      </c>
      <c r="C3036">
        <v>6.1</v>
      </c>
    </row>
    <row r="3037" spans="1:3" x14ac:dyDescent="0.3">
      <c r="A3037" t="s">
        <v>5447</v>
      </c>
      <c r="B3037" t="s">
        <v>16</v>
      </c>
      <c r="C3037">
        <v>5.2</v>
      </c>
    </row>
    <row r="3038" spans="1:3" x14ac:dyDescent="0.3">
      <c r="A3038" t="s">
        <v>5448</v>
      </c>
      <c r="B3038" t="s">
        <v>16</v>
      </c>
      <c r="C3038">
        <v>6.9</v>
      </c>
    </row>
    <row r="3039" spans="1:3" x14ac:dyDescent="0.3">
      <c r="A3039" t="s">
        <v>5450</v>
      </c>
      <c r="B3039" t="s">
        <v>16</v>
      </c>
      <c r="C3039">
        <v>6</v>
      </c>
    </row>
    <row r="3040" spans="1:3" x14ac:dyDescent="0.3">
      <c r="A3040" t="s">
        <v>5451</v>
      </c>
      <c r="B3040" t="s">
        <v>532</v>
      </c>
      <c r="C3040">
        <v>7.9</v>
      </c>
    </row>
    <row r="3041" spans="1:3" x14ac:dyDescent="0.3">
      <c r="A3041" t="s">
        <v>5453</v>
      </c>
      <c r="B3041" t="s">
        <v>16</v>
      </c>
      <c r="C3041">
        <v>4.5</v>
      </c>
    </row>
    <row r="3042" spans="1:3" x14ac:dyDescent="0.3">
      <c r="A3042" t="s">
        <v>5455</v>
      </c>
      <c r="B3042" t="s">
        <v>16</v>
      </c>
      <c r="C3042">
        <v>5.0999999999999996</v>
      </c>
    </row>
    <row r="3043" spans="1:3" x14ac:dyDescent="0.3">
      <c r="A3043" t="s">
        <v>5457</v>
      </c>
      <c r="B3043" t="s">
        <v>16</v>
      </c>
      <c r="C3043">
        <v>7.6</v>
      </c>
    </row>
    <row r="3044" spans="1:3" x14ac:dyDescent="0.3">
      <c r="A3044" t="s">
        <v>5463</v>
      </c>
      <c r="B3044" t="s">
        <v>16</v>
      </c>
      <c r="C3044">
        <v>6.7</v>
      </c>
    </row>
    <row r="3045" spans="1:3" x14ac:dyDescent="0.3">
      <c r="A3045" t="s">
        <v>5465</v>
      </c>
      <c r="B3045" t="s">
        <v>16</v>
      </c>
      <c r="C3045">
        <v>7.5</v>
      </c>
    </row>
    <row r="3046" spans="1:3" x14ac:dyDescent="0.3">
      <c r="A3046" t="s">
        <v>5466</v>
      </c>
      <c r="B3046" t="s">
        <v>16</v>
      </c>
      <c r="C3046">
        <v>5.3</v>
      </c>
    </row>
    <row r="3047" spans="1:3" x14ac:dyDescent="0.3">
      <c r="A3047" t="s">
        <v>5470</v>
      </c>
      <c r="B3047" t="s">
        <v>16</v>
      </c>
      <c r="C3047">
        <v>7.1</v>
      </c>
    </row>
    <row r="3048" spans="1:3" x14ac:dyDescent="0.3">
      <c r="A3048" t="s">
        <v>5473</v>
      </c>
      <c r="B3048" t="s">
        <v>16</v>
      </c>
      <c r="C3048">
        <v>7.5</v>
      </c>
    </row>
    <row r="3049" spans="1:3" x14ac:dyDescent="0.3">
      <c r="A3049" t="s">
        <v>5475</v>
      </c>
      <c r="B3049" t="s">
        <v>2005</v>
      </c>
      <c r="C3049">
        <v>6.9</v>
      </c>
    </row>
    <row r="3050" spans="1:3" x14ac:dyDescent="0.3">
      <c r="A3050" t="s">
        <v>5476</v>
      </c>
      <c r="B3050" t="s">
        <v>16</v>
      </c>
      <c r="C3050">
        <v>8.5</v>
      </c>
    </row>
    <row r="3051" spans="1:3" x14ac:dyDescent="0.3">
      <c r="A3051" t="s">
        <v>5477</v>
      </c>
      <c r="B3051" t="s">
        <v>16</v>
      </c>
      <c r="C3051">
        <v>7.5</v>
      </c>
    </row>
    <row r="3052" spans="1:3" x14ac:dyDescent="0.3">
      <c r="A3052" t="s">
        <v>5479</v>
      </c>
      <c r="B3052" t="s">
        <v>16</v>
      </c>
      <c r="C3052">
        <v>6.6</v>
      </c>
    </row>
    <row r="3053" spans="1:3" x14ac:dyDescent="0.3">
      <c r="A3053" t="s">
        <v>5480</v>
      </c>
      <c r="B3053" t="s">
        <v>16</v>
      </c>
      <c r="C3053">
        <v>8</v>
      </c>
    </row>
    <row r="3054" spans="1:3" x14ac:dyDescent="0.3">
      <c r="A3054" t="s">
        <v>5481</v>
      </c>
      <c r="B3054" t="s">
        <v>16</v>
      </c>
      <c r="C3054">
        <v>7</v>
      </c>
    </row>
    <row r="3055" spans="1:3" x14ac:dyDescent="0.3">
      <c r="A3055" t="s">
        <v>5482</v>
      </c>
      <c r="B3055" t="s">
        <v>16</v>
      </c>
      <c r="C3055">
        <v>5.8</v>
      </c>
    </row>
    <row r="3056" spans="1:3" x14ac:dyDescent="0.3">
      <c r="A3056" t="s">
        <v>5485</v>
      </c>
      <c r="B3056" t="s">
        <v>16</v>
      </c>
      <c r="C3056">
        <v>6.8</v>
      </c>
    </row>
    <row r="3057" spans="1:3" x14ac:dyDescent="0.3">
      <c r="A3057" t="s">
        <v>5486</v>
      </c>
      <c r="B3057" t="s">
        <v>16</v>
      </c>
      <c r="C3057">
        <v>6.7</v>
      </c>
    </row>
    <row r="3058" spans="1:3" x14ac:dyDescent="0.3">
      <c r="A3058" t="s">
        <v>5487</v>
      </c>
      <c r="B3058" t="s">
        <v>16</v>
      </c>
      <c r="C3058">
        <v>6.5</v>
      </c>
    </row>
    <row r="3059" spans="1:3" x14ac:dyDescent="0.3">
      <c r="A3059" t="s">
        <v>5488</v>
      </c>
      <c r="B3059" t="s">
        <v>16</v>
      </c>
      <c r="C3059">
        <v>8</v>
      </c>
    </row>
    <row r="3060" spans="1:3" x14ac:dyDescent="0.3">
      <c r="A3060" t="s">
        <v>5489</v>
      </c>
      <c r="B3060" t="s">
        <v>16</v>
      </c>
      <c r="C3060">
        <v>6.5</v>
      </c>
    </row>
    <row r="3061" spans="1:3" x14ac:dyDescent="0.3">
      <c r="A3061" t="s">
        <v>5491</v>
      </c>
      <c r="B3061" t="s">
        <v>16</v>
      </c>
      <c r="C3061">
        <v>4.9000000000000004</v>
      </c>
    </row>
    <row r="3062" spans="1:3" x14ac:dyDescent="0.3">
      <c r="A3062" t="s">
        <v>5492</v>
      </c>
      <c r="B3062" t="s">
        <v>16</v>
      </c>
      <c r="C3062">
        <v>7.1</v>
      </c>
    </row>
    <row r="3063" spans="1:3" x14ac:dyDescent="0.3">
      <c r="A3063" t="s">
        <v>5493</v>
      </c>
      <c r="B3063" t="s">
        <v>16</v>
      </c>
      <c r="C3063">
        <v>7</v>
      </c>
    </row>
    <row r="3064" spans="1:3" x14ac:dyDescent="0.3">
      <c r="A3064" t="s">
        <v>5495</v>
      </c>
      <c r="B3064" t="s">
        <v>16</v>
      </c>
      <c r="C3064">
        <v>7</v>
      </c>
    </row>
    <row r="3065" spans="1:3" x14ac:dyDescent="0.3">
      <c r="A3065" t="s">
        <v>5497</v>
      </c>
      <c r="B3065" t="s">
        <v>16</v>
      </c>
      <c r="C3065">
        <v>4.5</v>
      </c>
    </row>
    <row r="3066" spans="1:3" x14ac:dyDescent="0.3">
      <c r="A3066" t="s">
        <v>5501</v>
      </c>
      <c r="B3066" t="s">
        <v>16</v>
      </c>
      <c r="C3066">
        <v>7.7</v>
      </c>
    </row>
    <row r="3067" spans="1:3" x14ac:dyDescent="0.3">
      <c r="A3067" t="s">
        <v>5506</v>
      </c>
      <c r="B3067" t="s">
        <v>16</v>
      </c>
      <c r="C3067">
        <v>6.7</v>
      </c>
    </row>
    <row r="3068" spans="1:3" x14ac:dyDescent="0.3">
      <c r="A3068" t="s">
        <v>5507</v>
      </c>
      <c r="B3068" t="s">
        <v>16</v>
      </c>
      <c r="C3068">
        <v>7</v>
      </c>
    </row>
    <row r="3069" spans="1:3" x14ac:dyDescent="0.3">
      <c r="A3069" t="s">
        <v>5509</v>
      </c>
      <c r="B3069" t="s">
        <v>16</v>
      </c>
      <c r="C3069">
        <v>6.5</v>
      </c>
    </row>
    <row r="3070" spans="1:3" x14ac:dyDescent="0.3">
      <c r="A3070" t="s">
        <v>5513</v>
      </c>
      <c r="B3070" t="s">
        <v>16</v>
      </c>
      <c r="C3070">
        <v>5.7</v>
      </c>
    </row>
    <row r="3071" spans="1:3" x14ac:dyDescent="0.3">
      <c r="A3071" t="s">
        <v>5514</v>
      </c>
      <c r="B3071" t="s">
        <v>16</v>
      </c>
      <c r="C3071">
        <v>6.2</v>
      </c>
    </row>
    <row r="3072" spans="1:3" x14ac:dyDescent="0.3">
      <c r="A3072" t="s">
        <v>5515</v>
      </c>
      <c r="B3072" t="s">
        <v>16</v>
      </c>
      <c r="C3072">
        <v>5.7</v>
      </c>
    </row>
    <row r="3073" spans="1:3" x14ac:dyDescent="0.3">
      <c r="A3073" t="s">
        <v>5516</v>
      </c>
      <c r="B3073" t="s">
        <v>16</v>
      </c>
      <c r="C3073">
        <v>6.4</v>
      </c>
    </row>
    <row r="3074" spans="1:3" x14ac:dyDescent="0.3">
      <c r="A3074" t="s">
        <v>5520</v>
      </c>
      <c r="B3074" t="s">
        <v>16</v>
      </c>
      <c r="C3074">
        <v>5.4</v>
      </c>
    </row>
    <row r="3075" spans="1:3" x14ac:dyDescent="0.3">
      <c r="A3075" t="s">
        <v>5522</v>
      </c>
      <c r="B3075" t="s">
        <v>4646</v>
      </c>
      <c r="C3075">
        <v>6.6</v>
      </c>
    </row>
    <row r="3076" spans="1:3" x14ac:dyDescent="0.3">
      <c r="A3076" t="s">
        <v>5524</v>
      </c>
      <c r="B3076" t="s">
        <v>16</v>
      </c>
      <c r="C3076">
        <v>6.1</v>
      </c>
    </row>
    <row r="3077" spans="1:3" x14ac:dyDescent="0.3">
      <c r="A3077" t="s">
        <v>5527</v>
      </c>
      <c r="B3077" t="s">
        <v>16</v>
      </c>
      <c r="C3077">
        <v>7.6</v>
      </c>
    </row>
    <row r="3078" spans="1:3" x14ac:dyDescent="0.3">
      <c r="A3078" t="s">
        <v>5529</v>
      </c>
      <c r="B3078" t="s">
        <v>16</v>
      </c>
      <c r="C3078">
        <v>6.2</v>
      </c>
    </row>
    <row r="3079" spans="1:3" x14ac:dyDescent="0.3">
      <c r="A3079" t="s">
        <v>5530</v>
      </c>
      <c r="B3079" t="s">
        <v>16</v>
      </c>
      <c r="C3079">
        <v>6.6</v>
      </c>
    </row>
    <row r="3080" spans="1:3" x14ac:dyDescent="0.3">
      <c r="A3080" t="s">
        <v>2662</v>
      </c>
      <c r="B3080" t="s">
        <v>16</v>
      </c>
      <c r="C3080">
        <v>6.1</v>
      </c>
    </row>
    <row r="3081" spans="1:3" x14ac:dyDescent="0.3">
      <c r="A3081" t="s">
        <v>5532</v>
      </c>
      <c r="B3081" t="s">
        <v>5533</v>
      </c>
      <c r="C3081">
        <v>7.3</v>
      </c>
    </row>
    <row r="3082" spans="1:3" x14ac:dyDescent="0.3">
      <c r="A3082" t="s">
        <v>5535</v>
      </c>
      <c r="B3082" t="s">
        <v>16</v>
      </c>
      <c r="C3082">
        <v>4.2</v>
      </c>
    </row>
    <row r="3083" spans="1:3" x14ac:dyDescent="0.3">
      <c r="A3083" t="s">
        <v>5540</v>
      </c>
      <c r="B3083" t="s">
        <v>16</v>
      </c>
      <c r="C3083">
        <v>6.5</v>
      </c>
    </row>
    <row r="3084" spans="1:3" x14ac:dyDescent="0.3">
      <c r="A3084" t="s">
        <v>5542</v>
      </c>
      <c r="B3084" t="s">
        <v>16</v>
      </c>
      <c r="C3084">
        <v>6.5</v>
      </c>
    </row>
    <row r="3085" spans="1:3" x14ac:dyDescent="0.3">
      <c r="A3085" t="s">
        <v>5547</v>
      </c>
      <c r="B3085" t="s">
        <v>16</v>
      </c>
      <c r="C3085">
        <v>6.1</v>
      </c>
    </row>
    <row r="3086" spans="1:3" x14ac:dyDescent="0.3">
      <c r="A3086" t="s">
        <v>5549</v>
      </c>
      <c r="B3086" t="s">
        <v>16</v>
      </c>
      <c r="C3086">
        <v>7.1</v>
      </c>
    </row>
    <row r="3087" spans="1:3" x14ac:dyDescent="0.3">
      <c r="A3087" t="s">
        <v>5553</v>
      </c>
      <c r="B3087" t="s">
        <v>16</v>
      </c>
      <c r="C3087">
        <v>6.5</v>
      </c>
    </row>
    <row r="3088" spans="1:3" x14ac:dyDescent="0.3">
      <c r="A3088" t="s">
        <v>5557</v>
      </c>
      <c r="B3088" t="s">
        <v>16</v>
      </c>
      <c r="C3088">
        <v>5.7</v>
      </c>
    </row>
    <row r="3089" spans="1:3" x14ac:dyDescent="0.3">
      <c r="A3089" t="s">
        <v>5559</v>
      </c>
      <c r="B3089" t="s">
        <v>16</v>
      </c>
      <c r="C3089">
        <v>7.3</v>
      </c>
    </row>
    <row r="3090" spans="1:3" x14ac:dyDescent="0.3">
      <c r="A3090" t="s">
        <v>5561</v>
      </c>
      <c r="B3090" t="s">
        <v>16</v>
      </c>
      <c r="C3090">
        <v>6.9</v>
      </c>
    </row>
    <row r="3091" spans="1:3" x14ac:dyDescent="0.3">
      <c r="A3091" t="s">
        <v>5563</v>
      </c>
      <c r="B3091" t="s">
        <v>16</v>
      </c>
      <c r="C3091">
        <v>5</v>
      </c>
    </row>
    <row r="3092" spans="1:3" x14ac:dyDescent="0.3">
      <c r="A3092" t="s">
        <v>5565</v>
      </c>
      <c r="B3092" t="s">
        <v>16</v>
      </c>
      <c r="C3092">
        <v>5.9</v>
      </c>
    </row>
    <row r="3093" spans="1:3" x14ac:dyDescent="0.3">
      <c r="A3093" t="s">
        <v>5567</v>
      </c>
      <c r="B3093" t="s">
        <v>16</v>
      </c>
      <c r="C3093">
        <v>6.7</v>
      </c>
    </row>
    <row r="3094" spans="1:3" x14ac:dyDescent="0.3">
      <c r="A3094" t="s">
        <v>5568</v>
      </c>
      <c r="B3094" t="s">
        <v>16</v>
      </c>
      <c r="C3094">
        <v>7.3</v>
      </c>
    </row>
    <row r="3095" spans="1:3" x14ac:dyDescent="0.3">
      <c r="A3095" t="s">
        <v>5571</v>
      </c>
      <c r="B3095" t="s">
        <v>16</v>
      </c>
      <c r="C3095">
        <v>6.5</v>
      </c>
    </row>
    <row r="3096" spans="1:3" x14ac:dyDescent="0.3">
      <c r="A3096" t="s">
        <v>5572</v>
      </c>
      <c r="B3096" t="s">
        <v>16</v>
      </c>
      <c r="C3096">
        <v>2.1</v>
      </c>
    </row>
    <row r="3097" spans="1:3" x14ac:dyDescent="0.3">
      <c r="A3097" t="s">
        <v>5574</v>
      </c>
      <c r="B3097" t="s">
        <v>16</v>
      </c>
      <c r="C3097">
        <v>5.3</v>
      </c>
    </row>
    <row r="3098" spans="1:3" x14ac:dyDescent="0.3">
      <c r="A3098" t="s">
        <v>5577</v>
      </c>
      <c r="B3098" t="s">
        <v>16</v>
      </c>
      <c r="C3098">
        <v>7</v>
      </c>
    </row>
    <row r="3099" spans="1:3" x14ac:dyDescent="0.3">
      <c r="A3099" t="s">
        <v>5578</v>
      </c>
      <c r="B3099" t="s">
        <v>2005</v>
      </c>
      <c r="C3099">
        <v>8</v>
      </c>
    </row>
    <row r="3100" spans="1:3" x14ac:dyDescent="0.3">
      <c r="A3100" t="s">
        <v>3549</v>
      </c>
      <c r="B3100" t="s">
        <v>16</v>
      </c>
      <c r="C3100">
        <v>6.5</v>
      </c>
    </row>
    <row r="3101" spans="1:3" x14ac:dyDescent="0.3">
      <c r="A3101" t="s">
        <v>5579</v>
      </c>
      <c r="B3101" t="s">
        <v>16</v>
      </c>
      <c r="C3101">
        <v>6.9</v>
      </c>
    </row>
    <row r="3102" spans="1:3" x14ac:dyDescent="0.3">
      <c r="A3102" t="s">
        <v>5581</v>
      </c>
      <c r="B3102" t="s">
        <v>16</v>
      </c>
      <c r="C3102">
        <v>7.1</v>
      </c>
    </row>
    <row r="3103" spans="1:3" x14ac:dyDescent="0.3">
      <c r="A3103" t="s">
        <v>2230</v>
      </c>
      <c r="B3103" t="s">
        <v>16</v>
      </c>
      <c r="C3103">
        <v>7.2</v>
      </c>
    </row>
    <row r="3104" spans="1:3" x14ac:dyDescent="0.3">
      <c r="A3104" t="s">
        <v>5589</v>
      </c>
      <c r="B3104" t="s">
        <v>16</v>
      </c>
      <c r="C3104">
        <v>7.2</v>
      </c>
    </row>
    <row r="3105" spans="1:3" x14ac:dyDescent="0.3">
      <c r="A3105" t="s">
        <v>5592</v>
      </c>
      <c r="B3105" t="s">
        <v>16</v>
      </c>
      <c r="C3105">
        <v>6.7</v>
      </c>
    </row>
    <row r="3106" spans="1:3" x14ac:dyDescent="0.3">
      <c r="A3106" t="s">
        <v>5597</v>
      </c>
      <c r="B3106" t="s">
        <v>16</v>
      </c>
      <c r="C3106">
        <v>8.9</v>
      </c>
    </row>
    <row r="3107" spans="1:3" x14ac:dyDescent="0.3">
      <c r="A3107" t="s">
        <v>5601</v>
      </c>
      <c r="B3107" t="s">
        <v>16</v>
      </c>
      <c r="C3107">
        <v>7.9</v>
      </c>
    </row>
    <row r="3108" spans="1:3" x14ac:dyDescent="0.3">
      <c r="A3108" t="s">
        <v>5602</v>
      </c>
      <c r="B3108" t="s">
        <v>16</v>
      </c>
      <c r="C3108">
        <v>5.6</v>
      </c>
    </row>
    <row r="3109" spans="1:3" x14ac:dyDescent="0.3">
      <c r="A3109" t="s">
        <v>5604</v>
      </c>
      <c r="B3109" t="s">
        <v>16</v>
      </c>
      <c r="C3109">
        <v>8</v>
      </c>
    </row>
    <row r="3110" spans="1:3" x14ac:dyDescent="0.3">
      <c r="A3110" t="s">
        <v>5605</v>
      </c>
      <c r="B3110" t="s">
        <v>16</v>
      </c>
      <c r="C3110">
        <v>6.2</v>
      </c>
    </row>
    <row r="3111" spans="1:3" x14ac:dyDescent="0.3">
      <c r="A3111" t="s">
        <v>5607</v>
      </c>
      <c r="B3111" t="s">
        <v>16</v>
      </c>
      <c r="C3111">
        <v>7.9</v>
      </c>
    </row>
    <row r="3112" spans="1:3" x14ac:dyDescent="0.3">
      <c r="A3112" t="s">
        <v>5608</v>
      </c>
      <c r="B3112" t="s">
        <v>16</v>
      </c>
      <c r="C3112">
        <v>8.1</v>
      </c>
    </row>
    <row r="3113" spans="1:3" x14ac:dyDescent="0.3">
      <c r="A3113" t="s">
        <v>5609</v>
      </c>
      <c r="B3113" t="s">
        <v>16</v>
      </c>
      <c r="C3113">
        <v>7.6</v>
      </c>
    </row>
    <row r="3114" spans="1:3" x14ac:dyDescent="0.3">
      <c r="A3114" t="s">
        <v>5611</v>
      </c>
      <c r="B3114" t="s">
        <v>16</v>
      </c>
      <c r="C3114">
        <v>3.5</v>
      </c>
    </row>
    <row r="3115" spans="1:3" x14ac:dyDescent="0.3">
      <c r="A3115" t="s">
        <v>5613</v>
      </c>
      <c r="B3115" t="s">
        <v>16</v>
      </c>
      <c r="C3115">
        <v>7.6</v>
      </c>
    </row>
    <row r="3116" spans="1:3" x14ac:dyDescent="0.3">
      <c r="A3116" t="s">
        <v>5614</v>
      </c>
      <c r="B3116" t="s">
        <v>16</v>
      </c>
      <c r="C3116">
        <v>6.5</v>
      </c>
    </row>
    <row r="3117" spans="1:3" x14ac:dyDescent="0.3">
      <c r="A3117" t="s">
        <v>5617</v>
      </c>
      <c r="B3117" t="s">
        <v>16</v>
      </c>
      <c r="C3117">
        <v>5.6</v>
      </c>
    </row>
    <row r="3118" spans="1:3" x14ac:dyDescent="0.3">
      <c r="A3118" t="s">
        <v>5618</v>
      </c>
      <c r="B3118" t="s">
        <v>16</v>
      </c>
      <c r="C3118">
        <v>7.7</v>
      </c>
    </row>
    <row r="3119" spans="1:3" x14ac:dyDescent="0.3">
      <c r="A3119" t="s">
        <v>5620</v>
      </c>
      <c r="B3119" t="s">
        <v>16</v>
      </c>
      <c r="C3119">
        <v>5.2</v>
      </c>
    </row>
    <row r="3120" spans="1:3" x14ac:dyDescent="0.3">
      <c r="A3120" t="s">
        <v>911</v>
      </c>
      <c r="B3120" t="s">
        <v>16</v>
      </c>
      <c r="C3120">
        <v>6.9</v>
      </c>
    </row>
    <row r="3121" spans="1:3" x14ac:dyDescent="0.3">
      <c r="A3121" t="s">
        <v>5622</v>
      </c>
      <c r="B3121" t="s">
        <v>16</v>
      </c>
      <c r="C3121">
        <v>6.1</v>
      </c>
    </row>
    <row r="3122" spans="1:3" x14ac:dyDescent="0.3">
      <c r="A3122" t="s">
        <v>5624</v>
      </c>
      <c r="B3122" t="s">
        <v>16</v>
      </c>
      <c r="C3122">
        <v>5</v>
      </c>
    </row>
    <row r="3123" spans="1:3" x14ac:dyDescent="0.3">
      <c r="A3123" t="s">
        <v>5627</v>
      </c>
      <c r="B3123" t="s">
        <v>16</v>
      </c>
      <c r="C3123">
        <v>7.4</v>
      </c>
    </row>
    <row r="3124" spans="1:3" x14ac:dyDescent="0.3">
      <c r="A3124" t="s">
        <v>5629</v>
      </c>
      <c r="B3124" t="s">
        <v>16</v>
      </c>
      <c r="C3124">
        <v>6.8</v>
      </c>
    </row>
    <row r="3125" spans="1:3" x14ac:dyDescent="0.3">
      <c r="A3125" t="s">
        <v>5632</v>
      </c>
      <c r="B3125" t="s">
        <v>16</v>
      </c>
      <c r="C3125">
        <v>6.4</v>
      </c>
    </row>
    <row r="3126" spans="1:3" x14ac:dyDescent="0.3">
      <c r="A3126" t="s">
        <v>5633</v>
      </c>
      <c r="B3126" t="s">
        <v>16</v>
      </c>
      <c r="C3126">
        <v>5.7</v>
      </c>
    </row>
    <row r="3127" spans="1:3" x14ac:dyDescent="0.3">
      <c r="A3127" t="s">
        <v>5636</v>
      </c>
      <c r="B3127" t="s">
        <v>16</v>
      </c>
      <c r="C3127">
        <v>6.7</v>
      </c>
    </row>
    <row r="3128" spans="1:3" x14ac:dyDescent="0.3">
      <c r="A3128" t="s">
        <v>5638</v>
      </c>
      <c r="B3128" t="s">
        <v>16</v>
      </c>
      <c r="C3128">
        <v>5.6</v>
      </c>
    </row>
    <row r="3129" spans="1:3" x14ac:dyDescent="0.3">
      <c r="A3129" t="s">
        <v>1860</v>
      </c>
      <c r="B3129" t="s">
        <v>16</v>
      </c>
      <c r="C3129">
        <v>7</v>
      </c>
    </row>
    <row r="3130" spans="1:3" x14ac:dyDescent="0.3">
      <c r="A3130" t="s">
        <v>5640</v>
      </c>
      <c r="B3130" t="s">
        <v>16</v>
      </c>
      <c r="C3130">
        <v>7.6</v>
      </c>
    </row>
    <row r="3131" spans="1:3" x14ac:dyDescent="0.3">
      <c r="A3131" t="s">
        <v>5641</v>
      </c>
      <c r="B3131" t="s">
        <v>16</v>
      </c>
      <c r="C3131">
        <v>6.5</v>
      </c>
    </row>
    <row r="3132" spans="1:3" x14ac:dyDescent="0.3">
      <c r="A3132" t="s">
        <v>5643</v>
      </c>
      <c r="B3132" t="s">
        <v>16</v>
      </c>
      <c r="C3132">
        <v>7</v>
      </c>
    </row>
    <row r="3133" spans="1:3" x14ac:dyDescent="0.3">
      <c r="A3133" t="s">
        <v>5645</v>
      </c>
      <c r="B3133" t="s">
        <v>16</v>
      </c>
      <c r="C3133">
        <v>6.3</v>
      </c>
    </row>
    <row r="3134" spans="1:3" x14ac:dyDescent="0.3">
      <c r="A3134" t="s">
        <v>5646</v>
      </c>
      <c r="B3134" t="s">
        <v>16</v>
      </c>
      <c r="C3134">
        <v>6.4</v>
      </c>
    </row>
    <row r="3135" spans="1:3" x14ac:dyDescent="0.3">
      <c r="A3135" t="s">
        <v>5648</v>
      </c>
      <c r="B3135" t="s">
        <v>16</v>
      </c>
      <c r="C3135">
        <v>7.1</v>
      </c>
    </row>
    <row r="3136" spans="1:3" x14ac:dyDescent="0.3">
      <c r="A3136" t="s">
        <v>5649</v>
      </c>
      <c r="B3136" t="s">
        <v>16</v>
      </c>
      <c r="C3136">
        <v>7.1</v>
      </c>
    </row>
    <row r="3137" spans="1:3" x14ac:dyDescent="0.3">
      <c r="A3137" t="s">
        <v>5652</v>
      </c>
      <c r="B3137" t="s">
        <v>16</v>
      </c>
      <c r="C3137">
        <v>6.9</v>
      </c>
    </row>
    <row r="3138" spans="1:3" x14ac:dyDescent="0.3">
      <c r="A3138" t="s">
        <v>5653</v>
      </c>
      <c r="B3138" t="s">
        <v>16</v>
      </c>
      <c r="C3138">
        <v>5.4</v>
      </c>
    </row>
    <row r="3139" spans="1:3" x14ac:dyDescent="0.3">
      <c r="A3139" t="s">
        <v>5654</v>
      </c>
      <c r="B3139" t="s">
        <v>16</v>
      </c>
      <c r="C3139">
        <v>4.9000000000000004</v>
      </c>
    </row>
    <row r="3140" spans="1:3" x14ac:dyDescent="0.3">
      <c r="A3140" t="s">
        <v>5655</v>
      </c>
      <c r="B3140" t="s">
        <v>16</v>
      </c>
      <c r="C3140">
        <v>5.0999999999999996</v>
      </c>
    </row>
    <row r="3141" spans="1:3" x14ac:dyDescent="0.3">
      <c r="A3141" t="s">
        <v>5657</v>
      </c>
      <c r="B3141" t="s">
        <v>16</v>
      </c>
      <c r="C3141">
        <v>5.3</v>
      </c>
    </row>
    <row r="3142" spans="1:3" x14ac:dyDescent="0.3">
      <c r="A3142" t="s">
        <v>5663</v>
      </c>
      <c r="B3142" t="s">
        <v>16</v>
      </c>
      <c r="C3142">
        <v>7.3</v>
      </c>
    </row>
    <row r="3143" spans="1:3" x14ac:dyDescent="0.3">
      <c r="A3143" t="s">
        <v>5664</v>
      </c>
      <c r="B3143" t="s">
        <v>16</v>
      </c>
      <c r="C3143">
        <v>7.3</v>
      </c>
    </row>
    <row r="3144" spans="1:3" x14ac:dyDescent="0.3">
      <c r="A3144" t="s">
        <v>5667</v>
      </c>
      <c r="B3144" t="s">
        <v>532</v>
      </c>
      <c r="C3144">
        <v>7.1</v>
      </c>
    </row>
    <row r="3145" spans="1:3" x14ac:dyDescent="0.3">
      <c r="A3145" t="s">
        <v>5668</v>
      </c>
      <c r="B3145" t="s">
        <v>16</v>
      </c>
      <c r="C3145">
        <v>6</v>
      </c>
    </row>
    <row r="3146" spans="1:3" x14ac:dyDescent="0.3">
      <c r="A3146" t="s">
        <v>5669</v>
      </c>
      <c r="B3146" t="s">
        <v>16</v>
      </c>
      <c r="C3146">
        <v>6.6</v>
      </c>
    </row>
    <row r="3147" spans="1:3" x14ac:dyDescent="0.3">
      <c r="A3147" t="s">
        <v>5671</v>
      </c>
      <c r="B3147" t="s">
        <v>16</v>
      </c>
      <c r="C3147">
        <v>7.2</v>
      </c>
    </row>
    <row r="3148" spans="1:3" x14ac:dyDescent="0.3">
      <c r="A3148" t="s">
        <v>5672</v>
      </c>
      <c r="B3148" t="s">
        <v>16</v>
      </c>
      <c r="C3148">
        <v>7.2</v>
      </c>
    </row>
    <row r="3149" spans="1:3" x14ac:dyDescent="0.3">
      <c r="A3149" t="s">
        <v>5673</v>
      </c>
      <c r="B3149" t="s">
        <v>16</v>
      </c>
      <c r="C3149">
        <v>6.9</v>
      </c>
    </row>
    <row r="3150" spans="1:3" x14ac:dyDescent="0.3">
      <c r="A3150" t="s">
        <v>5675</v>
      </c>
      <c r="B3150" t="s">
        <v>16</v>
      </c>
      <c r="C3150">
        <v>6.8</v>
      </c>
    </row>
    <row r="3151" spans="1:3" x14ac:dyDescent="0.3">
      <c r="A3151" t="s">
        <v>5677</v>
      </c>
      <c r="B3151" t="s">
        <v>16</v>
      </c>
      <c r="C3151">
        <v>4</v>
      </c>
    </row>
    <row r="3152" spans="1:3" x14ac:dyDescent="0.3">
      <c r="A3152" t="s">
        <v>5679</v>
      </c>
      <c r="B3152" t="s">
        <v>16</v>
      </c>
      <c r="C3152">
        <v>7.7</v>
      </c>
    </row>
    <row r="3153" spans="1:3" x14ac:dyDescent="0.3">
      <c r="A3153" t="s">
        <v>5681</v>
      </c>
      <c r="B3153" t="s">
        <v>16</v>
      </c>
      <c r="C3153">
        <v>7.4</v>
      </c>
    </row>
    <row r="3154" spans="1:3" x14ac:dyDescent="0.3">
      <c r="A3154" t="s">
        <v>5683</v>
      </c>
      <c r="B3154" t="s">
        <v>16</v>
      </c>
      <c r="C3154">
        <v>6.5</v>
      </c>
    </row>
    <row r="3155" spans="1:3" x14ac:dyDescent="0.3">
      <c r="A3155" t="s">
        <v>5685</v>
      </c>
      <c r="B3155" t="s">
        <v>16</v>
      </c>
      <c r="C3155">
        <v>6.4</v>
      </c>
    </row>
    <row r="3156" spans="1:3" x14ac:dyDescent="0.3">
      <c r="A3156" t="s">
        <v>5690</v>
      </c>
      <c r="B3156" t="s">
        <v>16</v>
      </c>
      <c r="C3156">
        <v>5.6</v>
      </c>
    </row>
    <row r="3157" spans="1:3" x14ac:dyDescent="0.3">
      <c r="A3157" t="s">
        <v>5693</v>
      </c>
      <c r="B3157" t="s">
        <v>16</v>
      </c>
      <c r="C3157">
        <v>6.8</v>
      </c>
    </row>
    <row r="3158" spans="1:3" x14ac:dyDescent="0.3">
      <c r="A3158" t="s">
        <v>5694</v>
      </c>
      <c r="B3158" t="s">
        <v>16</v>
      </c>
      <c r="C3158">
        <v>5.5</v>
      </c>
    </row>
    <row r="3159" spans="1:3" x14ac:dyDescent="0.3">
      <c r="A3159" t="s">
        <v>5695</v>
      </c>
      <c r="B3159" t="s">
        <v>16</v>
      </c>
      <c r="C3159">
        <v>6.9</v>
      </c>
    </row>
    <row r="3160" spans="1:3" x14ac:dyDescent="0.3">
      <c r="A3160" t="s">
        <v>5697</v>
      </c>
      <c r="B3160" t="s">
        <v>16</v>
      </c>
      <c r="C3160">
        <v>6</v>
      </c>
    </row>
    <row r="3161" spans="1:3" x14ac:dyDescent="0.3">
      <c r="A3161" t="s">
        <v>5700</v>
      </c>
      <c r="B3161" t="s">
        <v>16</v>
      </c>
      <c r="C3161">
        <v>6.4</v>
      </c>
    </row>
    <row r="3162" spans="1:3" x14ac:dyDescent="0.3">
      <c r="A3162" t="s">
        <v>5702</v>
      </c>
      <c r="B3162" t="s">
        <v>16</v>
      </c>
      <c r="C3162">
        <v>6.6</v>
      </c>
    </row>
    <row r="3163" spans="1:3" x14ac:dyDescent="0.3">
      <c r="A3163" t="s">
        <v>5704</v>
      </c>
      <c r="B3163" t="s">
        <v>16</v>
      </c>
      <c r="C3163">
        <v>5.3</v>
      </c>
    </row>
    <row r="3164" spans="1:3" x14ac:dyDescent="0.3">
      <c r="A3164" t="s">
        <v>5706</v>
      </c>
      <c r="B3164" t="s">
        <v>248</v>
      </c>
      <c r="C3164">
        <v>8.1</v>
      </c>
    </row>
    <row r="3165" spans="1:3" x14ac:dyDescent="0.3">
      <c r="A3165" t="s">
        <v>5707</v>
      </c>
      <c r="B3165" t="s">
        <v>16</v>
      </c>
      <c r="C3165">
        <v>5.9</v>
      </c>
    </row>
    <row r="3166" spans="1:3" x14ac:dyDescent="0.3">
      <c r="A3166" t="s">
        <v>5709</v>
      </c>
      <c r="B3166" t="s">
        <v>532</v>
      </c>
      <c r="C3166">
        <v>7.7</v>
      </c>
    </row>
    <row r="3167" spans="1:3" x14ac:dyDescent="0.3">
      <c r="A3167" t="s">
        <v>5711</v>
      </c>
      <c r="B3167" t="s">
        <v>16</v>
      </c>
      <c r="C3167">
        <v>4.5999999999999996</v>
      </c>
    </row>
    <row r="3168" spans="1:3" x14ac:dyDescent="0.3">
      <c r="A3168" t="s">
        <v>5714</v>
      </c>
      <c r="B3168" t="s">
        <v>16</v>
      </c>
      <c r="C3168">
        <v>6.9</v>
      </c>
    </row>
    <row r="3169" spans="1:3" x14ac:dyDescent="0.3">
      <c r="A3169" t="s">
        <v>5715</v>
      </c>
      <c r="B3169" t="s">
        <v>16</v>
      </c>
      <c r="C3169">
        <v>8</v>
      </c>
    </row>
    <row r="3170" spans="1:3" x14ac:dyDescent="0.3">
      <c r="A3170" t="s">
        <v>5720</v>
      </c>
      <c r="B3170" t="s">
        <v>16</v>
      </c>
      <c r="C3170">
        <v>6.5</v>
      </c>
    </row>
    <row r="3171" spans="1:3" x14ac:dyDescent="0.3">
      <c r="A3171" t="s">
        <v>5722</v>
      </c>
      <c r="B3171" t="s">
        <v>16</v>
      </c>
      <c r="C3171">
        <v>4.2</v>
      </c>
    </row>
    <row r="3172" spans="1:3" x14ac:dyDescent="0.3">
      <c r="A3172" t="s">
        <v>5723</v>
      </c>
      <c r="B3172" t="s">
        <v>16</v>
      </c>
      <c r="C3172">
        <v>7.4</v>
      </c>
    </row>
    <row r="3173" spans="1:3" x14ac:dyDescent="0.3">
      <c r="A3173" t="s">
        <v>5724</v>
      </c>
      <c r="B3173" t="s">
        <v>16</v>
      </c>
      <c r="C3173">
        <v>6.9</v>
      </c>
    </row>
    <row r="3174" spans="1:3" x14ac:dyDescent="0.3">
      <c r="A3174" t="s">
        <v>5726</v>
      </c>
      <c r="B3174" t="s">
        <v>2573</v>
      </c>
      <c r="C3174">
        <v>6.7</v>
      </c>
    </row>
    <row r="3175" spans="1:3" x14ac:dyDescent="0.3">
      <c r="A3175" t="s">
        <v>5730</v>
      </c>
      <c r="B3175" t="s">
        <v>16</v>
      </c>
      <c r="C3175">
        <v>7.6</v>
      </c>
    </row>
    <row r="3176" spans="1:3" x14ac:dyDescent="0.3">
      <c r="A3176" t="s">
        <v>5732</v>
      </c>
      <c r="B3176" t="s">
        <v>16</v>
      </c>
      <c r="C3176">
        <v>5.4</v>
      </c>
    </row>
    <row r="3177" spans="1:3" x14ac:dyDescent="0.3">
      <c r="A3177" t="s">
        <v>5733</v>
      </c>
      <c r="B3177" t="s">
        <v>16</v>
      </c>
      <c r="C3177">
        <v>7.3</v>
      </c>
    </row>
    <row r="3178" spans="1:3" x14ac:dyDescent="0.3">
      <c r="A3178" t="s">
        <v>5736</v>
      </c>
      <c r="B3178" t="s">
        <v>16</v>
      </c>
      <c r="C3178">
        <v>6</v>
      </c>
    </row>
    <row r="3179" spans="1:3" x14ac:dyDescent="0.3">
      <c r="A3179" t="s">
        <v>5737</v>
      </c>
      <c r="B3179" t="s">
        <v>16</v>
      </c>
      <c r="C3179">
        <v>7.2</v>
      </c>
    </row>
    <row r="3180" spans="1:3" x14ac:dyDescent="0.3">
      <c r="A3180" t="s">
        <v>5738</v>
      </c>
      <c r="B3180" t="s">
        <v>16</v>
      </c>
      <c r="C3180">
        <v>6</v>
      </c>
    </row>
    <row r="3181" spans="1:3" x14ac:dyDescent="0.3">
      <c r="A3181" t="s">
        <v>5740</v>
      </c>
      <c r="B3181" t="s">
        <v>16</v>
      </c>
      <c r="C3181">
        <v>3.1</v>
      </c>
    </row>
    <row r="3182" spans="1:3" x14ac:dyDescent="0.3">
      <c r="A3182" t="s">
        <v>5742</v>
      </c>
      <c r="B3182" t="s">
        <v>16</v>
      </c>
      <c r="C3182">
        <v>6.9</v>
      </c>
    </row>
    <row r="3183" spans="1:3" x14ac:dyDescent="0.3">
      <c r="A3183" t="s">
        <v>5743</v>
      </c>
      <c r="B3183" t="s">
        <v>16</v>
      </c>
      <c r="C3183">
        <v>6.2</v>
      </c>
    </row>
    <row r="3184" spans="1:3" x14ac:dyDescent="0.3">
      <c r="A3184" t="s">
        <v>5748</v>
      </c>
      <c r="B3184" t="s">
        <v>16</v>
      </c>
      <c r="C3184">
        <v>6.3</v>
      </c>
    </row>
    <row r="3185" spans="1:3" x14ac:dyDescent="0.3">
      <c r="A3185" t="s">
        <v>5337</v>
      </c>
      <c r="B3185" t="s">
        <v>16</v>
      </c>
      <c r="C3185">
        <v>7.9</v>
      </c>
    </row>
    <row r="3186" spans="1:3" x14ac:dyDescent="0.3">
      <c r="A3186" t="s">
        <v>5752</v>
      </c>
      <c r="B3186" t="s">
        <v>16</v>
      </c>
      <c r="C3186">
        <v>6.7</v>
      </c>
    </row>
    <row r="3187" spans="1:3" x14ac:dyDescent="0.3">
      <c r="A3187" t="s">
        <v>5760</v>
      </c>
      <c r="B3187" t="s">
        <v>532</v>
      </c>
      <c r="C3187">
        <v>8</v>
      </c>
    </row>
    <row r="3188" spans="1:3" x14ac:dyDescent="0.3">
      <c r="A3188" t="s">
        <v>5762</v>
      </c>
      <c r="B3188" t="s">
        <v>16</v>
      </c>
      <c r="C3188">
        <v>5.7</v>
      </c>
    </row>
    <row r="3189" spans="1:3" x14ac:dyDescent="0.3">
      <c r="A3189" t="s">
        <v>5765</v>
      </c>
      <c r="B3189" t="s">
        <v>16</v>
      </c>
      <c r="C3189">
        <v>7</v>
      </c>
    </row>
    <row r="3190" spans="1:3" x14ac:dyDescent="0.3">
      <c r="A3190" t="s">
        <v>5767</v>
      </c>
      <c r="B3190" t="s">
        <v>16</v>
      </c>
      <c r="C3190">
        <v>7.2</v>
      </c>
    </row>
    <row r="3191" spans="1:3" x14ac:dyDescent="0.3">
      <c r="A3191" t="s">
        <v>38</v>
      </c>
      <c r="B3191" t="s">
        <v>16</v>
      </c>
      <c r="C3191">
        <v>6.2</v>
      </c>
    </row>
    <row r="3192" spans="1:3" x14ac:dyDescent="0.3">
      <c r="A3192" t="s">
        <v>5769</v>
      </c>
      <c r="B3192" t="s">
        <v>16</v>
      </c>
      <c r="C3192">
        <v>3.5</v>
      </c>
    </row>
    <row r="3193" spans="1:3" x14ac:dyDescent="0.3">
      <c r="A3193" t="s">
        <v>5770</v>
      </c>
      <c r="B3193" t="s">
        <v>16</v>
      </c>
      <c r="C3193">
        <v>7.5</v>
      </c>
    </row>
    <row r="3194" spans="1:3" x14ac:dyDescent="0.3">
      <c r="A3194" t="s">
        <v>5772</v>
      </c>
      <c r="B3194" t="s">
        <v>16</v>
      </c>
      <c r="C3194">
        <v>5.0999999999999996</v>
      </c>
    </row>
    <row r="3195" spans="1:3" x14ac:dyDescent="0.3">
      <c r="A3195" t="s">
        <v>5774</v>
      </c>
      <c r="B3195" t="s">
        <v>16</v>
      </c>
      <c r="C3195">
        <v>6.7</v>
      </c>
    </row>
    <row r="3196" spans="1:3" x14ac:dyDescent="0.3">
      <c r="A3196" t="s">
        <v>5775</v>
      </c>
      <c r="B3196" t="s">
        <v>16</v>
      </c>
      <c r="C3196">
        <v>9.1999999999999993</v>
      </c>
    </row>
    <row r="3197" spans="1:3" x14ac:dyDescent="0.3">
      <c r="A3197" t="s">
        <v>5776</v>
      </c>
      <c r="B3197" t="s">
        <v>16</v>
      </c>
      <c r="C3197">
        <v>6.1</v>
      </c>
    </row>
    <row r="3198" spans="1:3" x14ac:dyDescent="0.3">
      <c r="A3198" t="s">
        <v>5777</v>
      </c>
      <c r="B3198" t="s">
        <v>16</v>
      </c>
      <c r="C3198">
        <v>7.7</v>
      </c>
    </row>
    <row r="3199" spans="1:3" x14ac:dyDescent="0.3">
      <c r="A3199" t="s">
        <v>5778</v>
      </c>
      <c r="B3199" t="s">
        <v>16</v>
      </c>
      <c r="C3199">
        <v>7.6</v>
      </c>
    </row>
    <row r="3200" spans="1:3" x14ac:dyDescent="0.3">
      <c r="A3200" t="s">
        <v>5779</v>
      </c>
      <c r="B3200" t="s">
        <v>16</v>
      </c>
      <c r="C3200">
        <v>6.1</v>
      </c>
    </row>
    <row r="3201" spans="1:3" x14ac:dyDescent="0.3">
      <c r="A3201" t="s">
        <v>5780</v>
      </c>
      <c r="B3201" t="s">
        <v>16</v>
      </c>
      <c r="C3201">
        <v>4.9000000000000004</v>
      </c>
    </row>
    <row r="3202" spans="1:3" x14ac:dyDescent="0.3">
      <c r="A3202" t="s">
        <v>5781</v>
      </c>
      <c r="B3202" t="s">
        <v>16</v>
      </c>
      <c r="C3202">
        <v>6.8</v>
      </c>
    </row>
    <row r="3203" spans="1:3" x14ac:dyDescent="0.3">
      <c r="A3203" t="s">
        <v>5782</v>
      </c>
      <c r="B3203" t="s">
        <v>16</v>
      </c>
      <c r="C3203">
        <v>7</v>
      </c>
    </row>
    <row r="3204" spans="1:3" x14ac:dyDescent="0.3">
      <c r="A3204" t="s">
        <v>5785</v>
      </c>
      <c r="B3204" t="s">
        <v>16</v>
      </c>
      <c r="C3204">
        <v>5.7</v>
      </c>
    </row>
    <row r="3205" spans="1:3" x14ac:dyDescent="0.3">
      <c r="A3205" t="s">
        <v>138</v>
      </c>
      <c r="B3205" t="s">
        <v>16</v>
      </c>
      <c r="C3205">
        <v>7.3</v>
      </c>
    </row>
    <row r="3206" spans="1:3" x14ac:dyDescent="0.3">
      <c r="A3206" t="s">
        <v>5786</v>
      </c>
      <c r="B3206" t="s">
        <v>16</v>
      </c>
      <c r="C3206">
        <v>7.5</v>
      </c>
    </row>
    <row r="3207" spans="1:3" x14ac:dyDescent="0.3">
      <c r="A3207" t="s">
        <v>5787</v>
      </c>
      <c r="B3207" t="s">
        <v>16</v>
      </c>
      <c r="C3207">
        <v>7.4</v>
      </c>
    </row>
    <row r="3208" spans="1:3" x14ac:dyDescent="0.3">
      <c r="A3208" t="s">
        <v>5788</v>
      </c>
      <c r="B3208" t="s">
        <v>16</v>
      </c>
      <c r="C3208">
        <v>7.2</v>
      </c>
    </row>
    <row r="3209" spans="1:3" x14ac:dyDescent="0.3">
      <c r="A3209" t="s">
        <v>4869</v>
      </c>
      <c r="B3209" t="s">
        <v>16</v>
      </c>
      <c r="C3209">
        <v>6.5</v>
      </c>
    </row>
    <row r="3210" spans="1:3" x14ac:dyDescent="0.3">
      <c r="A3210" t="s">
        <v>5791</v>
      </c>
      <c r="B3210" t="s">
        <v>16</v>
      </c>
      <c r="C3210">
        <v>6.8</v>
      </c>
    </row>
    <row r="3211" spans="1:3" x14ac:dyDescent="0.3">
      <c r="A3211" t="s">
        <v>5792</v>
      </c>
      <c r="B3211" t="s">
        <v>16</v>
      </c>
      <c r="C3211">
        <v>6.8</v>
      </c>
    </row>
    <row r="3212" spans="1:3" x14ac:dyDescent="0.3">
      <c r="A3212" t="s">
        <v>5793</v>
      </c>
      <c r="B3212" t="s">
        <v>16</v>
      </c>
      <c r="C3212">
        <v>5.2</v>
      </c>
    </row>
    <row r="3213" spans="1:3" x14ac:dyDescent="0.3">
      <c r="A3213" t="s">
        <v>5794</v>
      </c>
      <c r="B3213" t="s">
        <v>16</v>
      </c>
      <c r="C3213">
        <v>7.2</v>
      </c>
    </row>
    <row r="3214" spans="1:3" x14ac:dyDescent="0.3">
      <c r="A3214" t="s">
        <v>5799</v>
      </c>
      <c r="B3214" t="s">
        <v>16</v>
      </c>
      <c r="C3214">
        <v>4</v>
      </c>
    </row>
    <row r="3215" spans="1:3" x14ac:dyDescent="0.3">
      <c r="A3215" t="s">
        <v>5800</v>
      </c>
      <c r="B3215" t="s">
        <v>16</v>
      </c>
      <c r="C3215">
        <v>6.8</v>
      </c>
    </row>
    <row r="3216" spans="1:3" x14ac:dyDescent="0.3">
      <c r="A3216" t="s">
        <v>5802</v>
      </c>
      <c r="B3216" t="s">
        <v>16</v>
      </c>
      <c r="C3216">
        <v>6.9</v>
      </c>
    </row>
    <row r="3217" spans="1:3" x14ac:dyDescent="0.3">
      <c r="A3217" t="s">
        <v>5804</v>
      </c>
      <c r="B3217" t="s">
        <v>16</v>
      </c>
      <c r="C3217">
        <v>7.3</v>
      </c>
    </row>
    <row r="3218" spans="1:3" x14ac:dyDescent="0.3">
      <c r="A3218" t="s">
        <v>5805</v>
      </c>
      <c r="B3218" t="s">
        <v>16</v>
      </c>
      <c r="C3218">
        <v>6.1</v>
      </c>
    </row>
    <row r="3219" spans="1:3" x14ac:dyDescent="0.3">
      <c r="A3219" t="s">
        <v>94</v>
      </c>
      <c r="B3219" t="s">
        <v>16</v>
      </c>
      <c r="C3219">
        <v>7.8</v>
      </c>
    </row>
    <row r="3220" spans="1:3" x14ac:dyDescent="0.3">
      <c r="A3220" t="s">
        <v>5806</v>
      </c>
      <c r="B3220" t="s">
        <v>16</v>
      </c>
      <c r="C3220">
        <v>6</v>
      </c>
    </row>
    <row r="3221" spans="1:3" x14ac:dyDescent="0.3">
      <c r="A3221" t="s">
        <v>5808</v>
      </c>
      <c r="B3221" t="s">
        <v>16</v>
      </c>
      <c r="C3221">
        <v>4.0999999999999996</v>
      </c>
    </row>
    <row r="3222" spans="1:3" x14ac:dyDescent="0.3">
      <c r="A3222" t="s">
        <v>5809</v>
      </c>
      <c r="B3222" t="s">
        <v>16</v>
      </c>
      <c r="C3222">
        <v>7</v>
      </c>
    </row>
    <row r="3223" spans="1:3" x14ac:dyDescent="0.3">
      <c r="A3223" t="s">
        <v>5811</v>
      </c>
      <c r="B3223" t="s">
        <v>16</v>
      </c>
      <c r="C3223">
        <v>7.1</v>
      </c>
    </row>
    <row r="3224" spans="1:3" x14ac:dyDescent="0.3">
      <c r="A3224" t="s">
        <v>5812</v>
      </c>
      <c r="B3224" t="s">
        <v>16</v>
      </c>
      <c r="C3224">
        <v>6.2</v>
      </c>
    </row>
    <row r="3225" spans="1:3" x14ac:dyDescent="0.3">
      <c r="A3225" t="s">
        <v>5813</v>
      </c>
      <c r="B3225" t="s">
        <v>16</v>
      </c>
      <c r="C3225">
        <v>6.9</v>
      </c>
    </row>
    <row r="3226" spans="1:3" x14ac:dyDescent="0.3">
      <c r="A3226" t="s">
        <v>5815</v>
      </c>
      <c r="B3226" t="s">
        <v>16</v>
      </c>
      <c r="C3226">
        <v>7.6</v>
      </c>
    </row>
    <row r="3227" spans="1:3" x14ac:dyDescent="0.3">
      <c r="A3227" t="s">
        <v>5816</v>
      </c>
      <c r="B3227" t="s">
        <v>16</v>
      </c>
      <c r="C3227">
        <v>7.6</v>
      </c>
    </row>
    <row r="3228" spans="1:3" x14ac:dyDescent="0.3">
      <c r="A3228" t="s">
        <v>5817</v>
      </c>
      <c r="B3228" t="s">
        <v>16</v>
      </c>
      <c r="C3228">
        <v>6.4</v>
      </c>
    </row>
    <row r="3229" spans="1:3" x14ac:dyDescent="0.3">
      <c r="A3229" t="s">
        <v>5818</v>
      </c>
      <c r="B3229" t="s">
        <v>16</v>
      </c>
      <c r="C3229">
        <v>6.2</v>
      </c>
    </row>
    <row r="3230" spans="1:3" x14ac:dyDescent="0.3">
      <c r="A3230" t="s">
        <v>5820</v>
      </c>
      <c r="B3230" t="s">
        <v>817</v>
      </c>
      <c r="C3230">
        <v>7.5</v>
      </c>
    </row>
    <row r="3231" spans="1:3" x14ac:dyDescent="0.3">
      <c r="A3231" t="s">
        <v>5821</v>
      </c>
      <c r="B3231" t="s">
        <v>16</v>
      </c>
      <c r="C3231">
        <v>2</v>
      </c>
    </row>
    <row r="3232" spans="1:3" x14ac:dyDescent="0.3">
      <c r="A3232" t="s">
        <v>5824</v>
      </c>
      <c r="B3232" t="s">
        <v>16</v>
      </c>
      <c r="C3232">
        <v>6.2</v>
      </c>
    </row>
    <row r="3233" spans="1:3" x14ac:dyDescent="0.3">
      <c r="A3233" t="s">
        <v>5827</v>
      </c>
      <c r="B3233" t="s">
        <v>16</v>
      </c>
      <c r="C3233">
        <v>6.5</v>
      </c>
    </row>
    <row r="3234" spans="1:3" x14ac:dyDescent="0.3">
      <c r="A3234" t="s">
        <v>5830</v>
      </c>
      <c r="B3234" t="s">
        <v>16</v>
      </c>
      <c r="C3234">
        <v>6.8</v>
      </c>
    </row>
    <row r="3235" spans="1:3" x14ac:dyDescent="0.3">
      <c r="A3235" t="s">
        <v>5831</v>
      </c>
      <c r="B3235" t="s">
        <v>16</v>
      </c>
      <c r="C3235">
        <v>6.3</v>
      </c>
    </row>
    <row r="3236" spans="1:3" x14ac:dyDescent="0.3">
      <c r="A3236" t="s">
        <v>5834</v>
      </c>
      <c r="B3236" t="s">
        <v>16</v>
      </c>
      <c r="C3236">
        <v>6.3</v>
      </c>
    </row>
    <row r="3237" spans="1:3" x14ac:dyDescent="0.3">
      <c r="A3237" t="s">
        <v>5835</v>
      </c>
      <c r="B3237" t="s">
        <v>16</v>
      </c>
      <c r="C3237">
        <v>6.6</v>
      </c>
    </row>
    <row r="3238" spans="1:3" x14ac:dyDescent="0.3">
      <c r="A3238" t="s">
        <v>5836</v>
      </c>
      <c r="B3238" t="s">
        <v>16</v>
      </c>
      <c r="C3238">
        <v>6.4</v>
      </c>
    </row>
    <row r="3239" spans="1:3" x14ac:dyDescent="0.3">
      <c r="A3239" t="s">
        <v>5838</v>
      </c>
      <c r="B3239" t="s">
        <v>16</v>
      </c>
      <c r="C3239">
        <v>7.5</v>
      </c>
    </row>
    <row r="3240" spans="1:3" x14ac:dyDescent="0.3">
      <c r="A3240" t="s">
        <v>5842</v>
      </c>
      <c r="B3240" t="s">
        <v>16</v>
      </c>
      <c r="C3240">
        <v>6.5</v>
      </c>
    </row>
    <row r="3241" spans="1:3" x14ac:dyDescent="0.3">
      <c r="A3241" t="s">
        <v>5843</v>
      </c>
      <c r="B3241" t="s">
        <v>16</v>
      </c>
      <c r="C3241">
        <v>4.8</v>
      </c>
    </row>
    <row r="3242" spans="1:3" x14ac:dyDescent="0.3">
      <c r="A3242" t="s">
        <v>5844</v>
      </c>
      <c r="B3242" t="s">
        <v>16</v>
      </c>
      <c r="C3242">
        <v>7.2</v>
      </c>
    </row>
    <row r="3243" spans="1:3" x14ac:dyDescent="0.3">
      <c r="A3243" t="s">
        <v>5846</v>
      </c>
      <c r="B3243" t="s">
        <v>16</v>
      </c>
      <c r="C3243">
        <v>6.3</v>
      </c>
    </row>
    <row r="3244" spans="1:3" x14ac:dyDescent="0.3">
      <c r="A3244" t="s">
        <v>5847</v>
      </c>
      <c r="B3244" t="s">
        <v>532</v>
      </c>
      <c r="C3244">
        <v>7</v>
      </c>
    </row>
    <row r="3245" spans="1:3" x14ac:dyDescent="0.3">
      <c r="A3245" t="s">
        <v>5848</v>
      </c>
      <c r="B3245" t="s">
        <v>16</v>
      </c>
      <c r="C3245">
        <v>6.3</v>
      </c>
    </row>
    <row r="3246" spans="1:3" x14ac:dyDescent="0.3">
      <c r="A3246" t="s">
        <v>5852</v>
      </c>
      <c r="B3246" t="s">
        <v>16</v>
      </c>
      <c r="C3246">
        <v>2.2999999999999998</v>
      </c>
    </row>
    <row r="3247" spans="1:3" x14ac:dyDescent="0.3">
      <c r="A3247" t="s">
        <v>5854</v>
      </c>
      <c r="B3247" t="s">
        <v>16</v>
      </c>
      <c r="C3247">
        <v>7.1</v>
      </c>
    </row>
    <row r="3248" spans="1:3" x14ac:dyDescent="0.3">
      <c r="A3248" t="s">
        <v>5856</v>
      </c>
      <c r="B3248" t="s">
        <v>16</v>
      </c>
      <c r="C3248">
        <v>6.2</v>
      </c>
    </row>
    <row r="3249" spans="1:3" x14ac:dyDescent="0.3">
      <c r="A3249" t="s">
        <v>5858</v>
      </c>
      <c r="B3249" t="s">
        <v>16</v>
      </c>
      <c r="C3249">
        <v>6.7</v>
      </c>
    </row>
    <row r="3250" spans="1:3" x14ac:dyDescent="0.3">
      <c r="A3250" t="s">
        <v>5859</v>
      </c>
      <c r="B3250" t="s">
        <v>16</v>
      </c>
      <c r="C3250">
        <v>6.5</v>
      </c>
    </row>
    <row r="3251" spans="1:3" x14ac:dyDescent="0.3">
      <c r="A3251" t="s">
        <v>5861</v>
      </c>
      <c r="B3251" t="s">
        <v>16</v>
      </c>
      <c r="C3251">
        <v>5.9</v>
      </c>
    </row>
    <row r="3252" spans="1:3" x14ac:dyDescent="0.3">
      <c r="A3252" t="s">
        <v>5863</v>
      </c>
      <c r="B3252" t="s">
        <v>2018</v>
      </c>
      <c r="C3252">
        <v>6.7</v>
      </c>
    </row>
    <row r="3253" spans="1:3" x14ac:dyDescent="0.3">
      <c r="A3253" t="s">
        <v>5865</v>
      </c>
      <c r="B3253" t="s">
        <v>16</v>
      </c>
      <c r="C3253">
        <v>6</v>
      </c>
    </row>
    <row r="3254" spans="1:3" x14ac:dyDescent="0.3">
      <c r="A3254" t="s">
        <v>5866</v>
      </c>
      <c r="B3254" t="s">
        <v>16</v>
      </c>
      <c r="C3254">
        <v>6.9</v>
      </c>
    </row>
    <row r="3255" spans="1:3" x14ac:dyDescent="0.3">
      <c r="A3255" t="s">
        <v>5867</v>
      </c>
      <c r="B3255" t="s">
        <v>16</v>
      </c>
      <c r="C3255">
        <v>7.9</v>
      </c>
    </row>
    <row r="3256" spans="1:3" x14ac:dyDescent="0.3">
      <c r="A3256" t="s">
        <v>5871</v>
      </c>
      <c r="B3256" t="s">
        <v>16</v>
      </c>
      <c r="C3256">
        <v>4.8</v>
      </c>
    </row>
    <row r="3257" spans="1:3" x14ac:dyDescent="0.3">
      <c r="A3257" t="s">
        <v>5873</v>
      </c>
      <c r="B3257" t="s">
        <v>2018</v>
      </c>
      <c r="C3257">
        <v>5.3</v>
      </c>
    </row>
    <row r="3258" spans="1:3" x14ac:dyDescent="0.3">
      <c r="A3258" t="s">
        <v>5877</v>
      </c>
      <c r="B3258" t="s">
        <v>16</v>
      </c>
      <c r="C3258">
        <v>7.3</v>
      </c>
    </row>
    <row r="3259" spans="1:3" x14ac:dyDescent="0.3">
      <c r="A3259" t="s">
        <v>5881</v>
      </c>
      <c r="B3259" t="s">
        <v>16</v>
      </c>
      <c r="C3259">
        <v>7.7</v>
      </c>
    </row>
    <row r="3260" spans="1:3" x14ac:dyDescent="0.3">
      <c r="A3260" t="s">
        <v>5882</v>
      </c>
      <c r="B3260" t="s">
        <v>16</v>
      </c>
      <c r="C3260">
        <v>4.8</v>
      </c>
    </row>
    <row r="3261" spans="1:3" x14ac:dyDescent="0.3">
      <c r="A3261" t="s">
        <v>5890</v>
      </c>
      <c r="B3261" t="s">
        <v>16</v>
      </c>
      <c r="C3261">
        <v>7</v>
      </c>
    </row>
    <row r="3262" spans="1:3" x14ac:dyDescent="0.3">
      <c r="A3262" t="s">
        <v>5892</v>
      </c>
      <c r="B3262" t="s">
        <v>16</v>
      </c>
      <c r="C3262">
        <v>6.4</v>
      </c>
    </row>
    <row r="3263" spans="1:3" x14ac:dyDescent="0.3">
      <c r="A3263" t="s">
        <v>5894</v>
      </c>
      <c r="B3263" t="s">
        <v>16</v>
      </c>
      <c r="C3263">
        <v>5.6</v>
      </c>
    </row>
    <row r="3264" spans="1:3" x14ac:dyDescent="0.3">
      <c r="A3264" t="s">
        <v>5896</v>
      </c>
      <c r="B3264" t="s">
        <v>532</v>
      </c>
      <c r="C3264">
        <v>8.1999999999999993</v>
      </c>
    </row>
    <row r="3265" spans="1:3" x14ac:dyDescent="0.3">
      <c r="A3265" t="s">
        <v>5897</v>
      </c>
      <c r="B3265" t="s">
        <v>3444</v>
      </c>
      <c r="C3265">
        <v>6.5</v>
      </c>
    </row>
    <row r="3266" spans="1:3" x14ac:dyDescent="0.3">
      <c r="A3266" t="s">
        <v>5901</v>
      </c>
      <c r="B3266" t="s">
        <v>5090</v>
      </c>
      <c r="C3266">
        <v>8.1</v>
      </c>
    </row>
    <row r="3267" spans="1:3" x14ac:dyDescent="0.3">
      <c r="A3267" t="s">
        <v>5903</v>
      </c>
      <c r="B3267" t="s">
        <v>16</v>
      </c>
      <c r="C3267">
        <v>5.4</v>
      </c>
    </row>
    <row r="3268" spans="1:3" x14ac:dyDescent="0.3">
      <c r="A3268" t="s">
        <v>5906</v>
      </c>
      <c r="B3268" t="s">
        <v>16</v>
      </c>
      <c r="C3268">
        <v>6.3</v>
      </c>
    </row>
    <row r="3269" spans="1:3" x14ac:dyDescent="0.3">
      <c r="A3269" t="s">
        <v>5907</v>
      </c>
      <c r="B3269" t="s">
        <v>16</v>
      </c>
      <c r="C3269">
        <v>7.8</v>
      </c>
    </row>
    <row r="3270" spans="1:3" x14ac:dyDescent="0.3">
      <c r="A3270" t="s">
        <v>5909</v>
      </c>
      <c r="B3270" t="s">
        <v>16</v>
      </c>
      <c r="C3270">
        <v>6.8</v>
      </c>
    </row>
    <row r="3271" spans="1:3" x14ac:dyDescent="0.3">
      <c r="A3271" t="s">
        <v>5913</v>
      </c>
      <c r="B3271" t="s">
        <v>16</v>
      </c>
      <c r="C3271">
        <v>7.1</v>
      </c>
    </row>
    <row r="3272" spans="1:3" x14ac:dyDescent="0.3">
      <c r="A3272" t="s">
        <v>5915</v>
      </c>
      <c r="B3272" t="s">
        <v>16</v>
      </c>
      <c r="C3272">
        <v>6.2</v>
      </c>
    </row>
    <row r="3273" spans="1:3" x14ac:dyDescent="0.3">
      <c r="A3273" t="s">
        <v>5916</v>
      </c>
      <c r="B3273" t="s">
        <v>16</v>
      </c>
      <c r="C3273">
        <v>7.3</v>
      </c>
    </row>
    <row r="3274" spans="1:3" x14ac:dyDescent="0.3">
      <c r="A3274" t="s">
        <v>5917</v>
      </c>
      <c r="B3274" t="s">
        <v>16</v>
      </c>
      <c r="C3274">
        <v>5.9</v>
      </c>
    </row>
    <row r="3275" spans="1:3" x14ac:dyDescent="0.3">
      <c r="A3275" t="s">
        <v>5918</v>
      </c>
      <c r="B3275" t="s">
        <v>16</v>
      </c>
      <c r="C3275">
        <v>7.2</v>
      </c>
    </row>
    <row r="3276" spans="1:3" x14ac:dyDescent="0.3">
      <c r="A3276" t="s">
        <v>5920</v>
      </c>
      <c r="B3276" t="s">
        <v>16</v>
      </c>
      <c r="C3276">
        <v>3.6</v>
      </c>
    </row>
    <row r="3277" spans="1:3" x14ac:dyDescent="0.3">
      <c r="A3277" t="s">
        <v>5922</v>
      </c>
      <c r="B3277" t="s">
        <v>16</v>
      </c>
      <c r="C3277">
        <v>7.7</v>
      </c>
    </row>
    <row r="3278" spans="1:3" x14ac:dyDescent="0.3">
      <c r="A3278" t="s">
        <v>5923</v>
      </c>
      <c r="B3278" t="s">
        <v>16</v>
      </c>
      <c r="C3278">
        <v>7.3</v>
      </c>
    </row>
    <row r="3279" spans="1:3" x14ac:dyDescent="0.3">
      <c r="A3279" t="s">
        <v>5924</v>
      </c>
      <c r="B3279" t="s">
        <v>16</v>
      </c>
      <c r="C3279">
        <v>7.4</v>
      </c>
    </row>
    <row r="3280" spans="1:3" x14ac:dyDescent="0.3">
      <c r="A3280" t="s">
        <v>5926</v>
      </c>
      <c r="B3280" t="s">
        <v>16</v>
      </c>
      <c r="C3280">
        <v>6.6</v>
      </c>
    </row>
    <row r="3281" spans="1:3" x14ac:dyDescent="0.3">
      <c r="A3281" t="s">
        <v>5928</v>
      </c>
      <c r="B3281" t="s">
        <v>16</v>
      </c>
      <c r="C3281">
        <v>6.9</v>
      </c>
    </row>
    <row r="3282" spans="1:3" x14ac:dyDescent="0.3">
      <c r="A3282" t="s">
        <v>5929</v>
      </c>
      <c r="B3282" t="s">
        <v>16</v>
      </c>
      <c r="C3282">
        <v>6.8</v>
      </c>
    </row>
    <row r="3283" spans="1:3" x14ac:dyDescent="0.3">
      <c r="A3283" t="s">
        <v>5933</v>
      </c>
      <c r="B3283" t="s">
        <v>16</v>
      </c>
      <c r="C3283">
        <v>7.2</v>
      </c>
    </row>
    <row r="3284" spans="1:3" x14ac:dyDescent="0.3">
      <c r="A3284" t="s">
        <v>5936</v>
      </c>
      <c r="B3284" t="s">
        <v>16</v>
      </c>
      <c r="C3284">
        <v>6.5</v>
      </c>
    </row>
    <row r="3285" spans="1:3" x14ac:dyDescent="0.3">
      <c r="A3285" t="s">
        <v>5937</v>
      </c>
      <c r="B3285" t="s">
        <v>16</v>
      </c>
      <c r="C3285">
        <v>7.7</v>
      </c>
    </row>
    <row r="3286" spans="1:3" x14ac:dyDescent="0.3">
      <c r="A3286" t="s">
        <v>5938</v>
      </c>
      <c r="B3286" t="s">
        <v>16</v>
      </c>
      <c r="C3286">
        <v>8.1</v>
      </c>
    </row>
    <row r="3287" spans="1:3" x14ac:dyDescent="0.3">
      <c r="A3287" t="s">
        <v>5940</v>
      </c>
      <c r="B3287" t="s">
        <v>3088</v>
      </c>
      <c r="C3287">
        <v>7.7</v>
      </c>
    </row>
    <row r="3288" spans="1:3" x14ac:dyDescent="0.3">
      <c r="A3288" t="s">
        <v>5941</v>
      </c>
      <c r="B3288" t="s">
        <v>16</v>
      </c>
      <c r="C3288">
        <v>7.6</v>
      </c>
    </row>
    <row r="3289" spans="1:3" x14ac:dyDescent="0.3">
      <c r="A3289" t="s">
        <v>5943</v>
      </c>
      <c r="B3289" t="s">
        <v>16</v>
      </c>
      <c r="C3289">
        <v>7.3</v>
      </c>
    </row>
    <row r="3290" spans="1:3" x14ac:dyDescent="0.3">
      <c r="A3290" t="s">
        <v>5945</v>
      </c>
      <c r="B3290" t="s">
        <v>16</v>
      </c>
      <c r="C3290">
        <v>7.2</v>
      </c>
    </row>
    <row r="3291" spans="1:3" x14ac:dyDescent="0.3">
      <c r="A3291" t="s">
        <v>5947</v>
      </c>
      <c r="B3291" t="s">
        <v>16</v>
      </c>
      <c r="C3291">
        <v>7.2</v>
      </c>
    </row>
    <row r="3292" spans="1:3" x14ac:dyDescent="0.3">
      <c r="A3292" t="s">
        <v>5948</v>
      </c>
      <c r="B3292" t="s">
        <v>16</v>
      </c>
      <c r="C3292">
        <v>8.1</v>
      </c>
    </row>
    <row r="3293" spans="1:3" x14ac:dyDescent="0.3">
      <c r="A3293" t="s">
        <v>5950</v>
      </c>
      <c r="B3293" t="s">
        <v>16</v>
      </c>
      <c r="C3293">
        <v>7.5</v>
      </c>
    </row>
    <row r="3294" spans="1:3" x14ac:dyDescent="0.3">
      <c r="A3294" t="s">
        <v>5953</v>
      </c>
      <c r="B3294" t="s">
        <v>16</v>
      </c>
      <c r="C3294">
        <v>8.1</v>
      </c>
    </row>
    <row r="3295" spans="1:3" x14ac:dyDescent="0.3">
      <c r="A3295" t="s">
        <v>5956</v>
      </c>
      <c r="B3295" t="s">
        <v>16</v>
      </c>
      <c r="C3295">
        <v>7.8</v>
      </c>
    </row>
    <row r="3296" spans="1:3" x14ac:dyDescent="0.3">
      <c r="A3296" t="s">
        <v>5957</v>
      </c>
      <c r="B3296" t="s">
        <v>16</v>
      </c>
      <c r="C3296">
        <v>7.8</v>
      </c>
    </row>
    <row r="3297" spans="1:3" x14ac:dyDescent="0.3">
      <c r="A3297" t="s">
        <v>594</v>
      </c>
      <c r="B3297" t="s">
        <v>16</v>
      </c>
      <c r="C3297">
        <v>5.8</v>
      </c>
    </row>
    <row r="3298" spans="1:3" x14ac:dyDescent="0.3">
      <c r="A3298" t="s">
        <v>5960</v>
      </c>
      <c r="B3298" t="s">
        <v>16</v>
      </c>
      <c r="C3298">
        <v>7.6</v>
      </c>
    </row>
    <row r="3299" spans="1:3" x14ac:dyDescent="0.3">
      <c r="A3299" t="s">
        <v>5961</v>
      </c>
      <c r="B3299" t="s">
        <v>16</v>
      </c>
      <c r="C3299">
        <v>7.4</v>
      </c>
    </row>
    <row r="3300" spans="1:3" x14ac:dyDescent="0.3">
      <c r="A3300" t="s">
        <v>5963</v>
      </c>
      <c r="B3300" t="s">
        <v>16</v>
      </c>
      <c r="C3300">
        <v>6.3</v>
      </c>
    </row>
    <row r="3301" spans="1:3" x14ac:dyDescent="0.3">
      <c r="A3301" t="s">
        <v>5964</v>
      </c>
      <c r="B3301" t="s">
        <v>16</v>
      </c>
      <c r="C3301">
        <v>6.9</v>
      </c>
    </row>
    <row r="3302" spans="1:3" x14ac:dyDescent="0.3">
      <c r="A3302" t="s">
        <v>5965</v>
      </c>
      <c r="B3302" t="s">
        <v>16</v>
      </c>
      <c r="C3302">
        <v>8.6</v>
      </c>
    </row>
    <row r="3303" spans="1:3" x14ac:dyDescent="0.3">
      <c r="A3303" t="s">
        <v>5967</v>
      </c>
      <c r="B3303" t="s">
        <v>16</v>
      </c>
      <c r="C3303">
        <v>5.0999999999999996</v>
      </c>
    </row>
    <row r="3304" spans="1:3" x14ac:dyDescent="0.3">
      <c r="A3304" t="s">
        <v>5968</v>
      </c>
      <c r="B3304" t="s">
        <v>16</v>
      </c>
      <c r="C3304">
        <v>6.4</v>
      </c>
    </row>
    <row r="3305" spans="1:3" x14ac:dyDescent="0.3">
      <c r="A3305" t="s">
        <v>5969</v>
      </c>
      <c r="B3305" t="s">
        <v>16</v>
      </c>
      <c r="C3305">
        <v>7.9</v>
      </c>
    </row>
    <row r="3306" spans="1:3" x14ac:dyDescent="0.3">
      <c r="A3306" t="s">
        <v>5971</v>
      </c>
      <c r="B3306" t="s">
        <v>16</v>
      </c>
      <c r="C3306">
        <v>6.9</v>
      </c>
    </row>
    <row r="3307" spans="1:3" x14ac:dyDescent="0.3">
      <c r="A3307" t="s">
        <v>5972</v>
      </c>
      <c r="B3307" t="s">
        <v>16</v>
      </c>
      <c r="C3307">
        <v>7.5</v>
      </c>
    </row>
    <row r="3308" spans="1:3" x14ac:dyDescent="0.3">
      <c r="A3308" t="s">
        <v>5973</v>
      </c>
      <c r="B3308" t="s">
        <v>16</v>
      </c>
      <c r="C3308">
        <v>7.2</v>
      </c>
    </row>
    <row r="3309" spans="1:3" x14ac:dyDescent="0.3">
      <c r="A3309" t="s">
        <v>5975</v>
      </c>
      <c r="B3309" t="s">
        <v>16</v>
      </c>
      <c r="C3309">
        <v>5.8</v>
      </c>
    </row>
    <row r="3310" spans="1:3" x14ac:dyDescent="0.3">
      <c r="A3310" t="s">
        <v>5977</v>
      </c>
      <c r="B3310" t="s">
        <v>16</v>
      </c>
      <c r="C3310">
        <v>2.9</v>
      </c>
    </row>
    <row r="3311" spans="1:3" x14ac:dyDescent="0.3">
      <c r="A3311" t="s">
        <v>5980</v>
      </c>
      <c r="B3311" t="s">
        <v>16</v>
      </c>
      <c r="C3311">
        <v>6.2</v>
      </c>
    </row>
    <row r="3312" spans="1:3" x14ac:dyDescent="0.3">
      <c r="A3312" t="s">
        <v>5982</v>
      </c>
      <c r="B3312" t="s">
        <v>16</v>
      </c>
      <c r="C3312">
        <v>6.8</v>
      </c>
    </row>
    <row r="3313" spans="1:3" x14ac:dyDescent="0.3">
      <c r="A3313" t="s">
        <v>5984</v>
      </c>
      <c r="B3313" t="s">
        <v>16</v>
      </c>
      <c r="C3313">
        <v>6.1</v>
      </c>
    </row>
    <row r="3314" spans="1:3" x14ac:dyDescent="0.3">
      <c r="A3314" t="s">
        <v>5985</v>
      </c>
      <c r="B3314" t="s">
        <v>16</v>
      </c>
      <c r="C3314">
        <v>7.7</v>
      </c>
    </row>
    <row r="3315" spans="1:3" x14ac:dyDescent="0.3">
      <c r="A3315" t="s">
        <v>5987</v>
      </c>
      <c r="B3315" t="s">
        <v>16</v>
      </c>
      <c r="C3315">
        <v>5.2</v>
      </c>
    </row>
    <row r="3316" spans="1:3" x14ac:dyDescent="0.3">
      <c r="A3316" t="s">
        <v>5988</v>
      </c>
      <c r="B3316" t="s">
        <v>16</v>
      </c>
      <c r="C3316">
        <v>6.8</v>
      </c>
    </row>
    <row r="3317" spans="1:3" x14ac:dyDescent="0.3">
      <c r="A3317" t="s">
        <v>5992</v>
      </c>
      <c r="B3317" t="s">
        <v>16</v>
      </c>
      <c r="C3317">
        <v>7</v>
      </c>
    </row>
    <row r="3318" spans="1:3" x14ac:dyDescent="0.3">
      <c r="A3318" t="s">
        <v>5994</v>
      </c>
      <c r="B3318" t="s">
        <v>16</v>
      </c>
      <c r="C3318">
        <v>5.9</v>
      </c>
    </row>
    <row r="3319" spans="1:3" x14ac:dyDescent="0.3">
      <c r="A3319" t="s">
        <v>5996</v>
      </c>
      <c r="B3319" t="s">
        <v>16</v>
      </c>
      <c r="C3319">
        <v>7.1</v>
      </c>
    </row>
    <row r="3320" spans="1:3" x14ac:dyDescent="0.3">
      <c r="A3320" t="s">
        <v>5998</v>
      </c>
      <c r="B3320" t="s">
        <v>1010</v>
      </c>
      <c r="C3320">
        <v>5.5</v>
      </c>
    </row>
    <row r="3321" spans="1:3" x14ac:dyDescent="0.3">
      <c r="A3321" t="s">
        <v>6000</v>
      </c>
      <c r="B3321" t="s">
        <v>16</v>
      </c>
      <c r="C3321">
        <v>7.4</v>
      </c>
    </row>
    <row r="3322" spans="1:3" x14ac:dyDescent="0.3">
      <c r="A3322" t="s">
        <v>6002</v>
      </c>
      <c r="B3322" t="s">
        <v>16</v>
      </c>
      <c r="C3322">
        <v>7.3</v>
      </c>
    </row>
    <row r="3323" spans="1:3" x14ac:dyDescent="0.3">
      <c r="A3323" t="s">
        <v>6004</v>
      </c>
      <c r="B3323" t="s">
        <v>16</v>
      </c>
      <c r="C3323">
        <v>4.5999999999999996</v>
      </c>
    </row>
    <row r="3324" spans="1:3" x14ac:dyDescent="0.3">
      <c r="A3324" t="s">
        <v>6005</v>
      </c>
      <c r="B3324" t="s">
        <v>16</v>
      </c>
      <c r="C3324">
        <v>7.2</v>
      </c>
    </row>
    <row r="3325" spans="1:3" x14ac:dyDescent="0.3">
      <c r="A3325" t="s">
        <v>6008</v>
      </c>
      <c r="B3325" t="s">
        <v>16</v>
      </c>
      <c r="C3325">
        <v>5.0999999999999996</v>
      </c>
    </row>
    <row r="3326" spans="1:3" x14ac:dyDescent="0.3">
      <c r="A3326" t="s">
        <v>6010</v>
      </c>
      <c r="B3326" t="s">
        <v>16</v>
      </c>
      <c r="C3326">
        <v>6.7</v>
      </c>
    </row>
    <row r="3327" spans="1:3" x14ac:dyDescent="0.3">
      <c r="A3327" t="s">
        <v>6012</v>
      </c>
      <c r="B3327" t="s">
        <v>16</v>
      </c>
      <c r="C3327">
        <v>5.3</v>
      </c>
    </row>
    <row r="3328" spans="1:3" x14ac:dyDescent="0.3">
      <c r="A3328" t="s">
        <v>6015</v>
      </c>
      <c r="B3328" t="s">
        <v>16</v>
      </c>
      <c r="C3328">
        <v>7.8</v>
      </c>
    </row>
    <row r="3329" spans="1:3" x14ac:dyDescent="0.3">
      <c r="A3329" t="s">
        <v>6016</v>
      </c>
      <c r="B3329" t="s">
        <v>16</v>
      </c>
      <c r="C3329">
        <v>6.7</v>
      </c>
    </row>
    <row r="3330" spans="1:3" x14ac:dyDescent="0.3">
      <c r="A3330" t="s">
        <v>6019</v>
      </c>
      <c r="B3330" t="s">
        <v>16</v>
      </c>
      <c r="C3330">
        <v>7.2</v>
      </c>
    </row>
    <row r="3331" spans="1:3" x14ac:dyDescent="0.3">
      <c r="A3331" t="s">
        <v>6021</v>
      </c>
      <c r="B3331" t="s">
        <v>16</v>
      </c>
      <c r="C3331">
        <v>5.8</v>
      </c>
    </row>
    <row r="3332" spans="1:3" x14ac:dyDescent="0.3">
      <c r="A3332" t="s">
        <v>6025</v>
      </c>
      <c r="B3332" t="s">
        <v>16</v>
      </c>
      <c r="C3332">
        <v>8</v>
      </c>
    </row>
    <row r="3333" spans="1:3" x14ac:dyDescent="0.3">
      <c r="A3333" t="s">
        <v>6026</v>
      </c>
      <c r="B3333" t="s">
        <v>16</v>
      </c>
      <c r="C3333">
        <v>7</v>
      </c>
    </row>
    <row r="3334" spans="1:3" x14ac:dyDescent="0.3">
      <c r="A3334" t="s">
        <v>6029</v>
      </c>
      <c r="B3334" t="s">
        <v>16</v>
      </c>
      <c r="C3334">
        <v>7</v>
      </c>
    </row>
    <row r="3335" spans="1:3" x14ac:dyDescent="0.3">
      <c r="A3335" t="s">
        <v>6032</v>
      </c>
      <c r="B3335" t="s">
        <v>16</v>
      </c>
      <c r="C3335">
        <v>3.8</v>
      </c>
    </row>
    <row r="3336" spans="1:3" x14ac:dyDescent="0.3">
      <c r="A3336" t="s">
        <v>6034</v>
      </c>
      <c r="B3336" t="s">
        <v>16</v>
      </c>
      <c r="C3336">
        <v>5.7</v>
      </c>
    </row>
    <row r="3337" spans="1:3" x14ac:dyDescent="0.3">
      <c r="A3337" t="s">
        <v>6036</v>
      </c>
      <c r="B3337" t="s">
        <v>16</v>
      </c>
      <c r="C3337">
        <v>6.7</v>
      </c>
    </row>
    <row r="3338" spans="1:3" x14ac:dyDescent="0.3">
      <c r="A3338" t="s">
        <v>6037</v>
      </c>
      <c r="B3338" t="s">
        <v>16</v>
      </c>
      <c r="C3338">
        <v>6.1</v>
      </c>
    </row>
    <row r="3339" spans="1:3" x14ac:dyDescent="0.3">
      <c r="A3339" t="s">
        <v>6038</v>
      </c>
      <c r="B3339" t="s">
        <v>16</v>
      </c>
      <c r="C3339">
        <v>6.2</v>
      </c>
    </row>
    <row r="3340" spans="1:3" x14ac:dyDescent="0.3">
      <c r="A3340" t="s">
        <v>6039</v>
      </c>
      <c r="B3340" t="s">
        <v>16</v>
      </c>
      <c r="C3340">
        <v>6.2</v>
      </c>
    </row>
    <row r="3341" spans="1:3" x14ac:dyDescent="0.3">
      <c r="A3341" t="s">
        <v>6041</v>
      </c>
      <c r="B3341" t="s">
        <v>16</v>
      </c>
      <c r="C3341">
        <v>7.4</v>
      </c>
    </row>
    <row r="3342" spans="1:3" x14ac:dyDescent="0.3">
      <c r="A3342" t="s">
        <v>6043</v>
      </c>
      <c r="B3342" t="s">
        <v>16</v>
      </c>
      <c r="C3342">
        <v>4.7</v>
      </c>
    </row>
    <row r="3343" spans="1:3" x14ac:dyDescent="0.3">
      <c r="A3343" t="s">
        <v>6046</v>
      </c>
      <c r="B3343" t="s">
        <v>16</v>
      </c>
      <c r="C3343">
        <v>7.2</v>
      </c>
    </row>
    <row r="3344" spans="1:3" x14ac:dyDescent="0.3">
      <c r="A3344" t="s">
        <v>6048</v>
      </c>
      <c r="B3344" t="s">
        <v>16</v>
      </c>
      <c r="C3344">
        <v>5.8</v>
      </c>
    </row>
    <row r="3345" spans="1:3" x14ac:dyDescent="0.3">
      <c r="A3345" t="s">
        <v>6051</v>
      </c>
      <c r="B3345" t="s">
        <v>16</v>
      </c>
      <c r="C3345">
        <v>6.3</v>
      </c>
    </row>
    <row r="3346" spans="1:3" x14ac:dyDescent="0.3">
      <c r="A3346" t="s">
        <v>6052</v>
      </c>
      <c r="B3346" t="s">
        <v>16</v>
      </c>
      <c r="C3346">
        <v>7.2</v>
      </c>
    </row>
    <row r="3347" spans="1:3" x14ac:dyDescent="0.3">
      <c r="A3347" t="s">
        <v>6054</v>
      </c>
      <c r="B3347" t="s">
        <v>16</v>
      </c>
      <c r="C3347">
        <v>5.4</v>
      </c>
    </row>
    <row r="3348" spans="1:3" x14ac:dyDescent="0.3">
      <c r="A3348" t="s">
        <v>6056</v>
      </c>
      <c r="B3348" t="s">
        <v>16</v>
      </c>
      <c r="C3348">
        <v>7.3</v>
      </c>
    </row>
    <row r="3349" spans="1:3" x14ac:dyDescent="0.3">
      <c r="A3349" t="s">
        <v>6058</v>
      </c>
      <c r="B3349" t="s">
        <v>532</v>
      </c>
      <c r="C3349">
        <v>7.3</v>
      </c>
    </row>
    <row r="3350" spans="1:3" x14ac:dyDescent="0.3">
      <c r="A3350" t="s">
        <v>6060</v>
      </c>
      <c r="B3350" t="s">
        <v>16</v>
      </c>
      <c r="C3350">
        <v>5.8</v>
      </c>
    </row>
    <row r="3351" spans="1:3" x14ac:dyDescent="0.3">
      <c r="A3351" t="s">
        <v>1908</v>
      </c>
      <c r="B3351" t="s">
        <v>16</v>
      </c>
      <c r="C3351">
        <v>6.1</v>
      </c>
    </row>
    <row r="3352" spans="1:3" x14ac:dyDescent="0.3">
      <c r="A3352" t="s">
        <v>6062</v>
      </c>
      <c r="B3352" t="s">
        <v>3676</v>
      </c>
      <c r="C3352">
        <v>7.1</v>
      </c>
    </row>
    <row r="3353" spans="1:3" x14ac:dyDescent="0.3">
      <c r="A3353" t="s">
        <v>6064</v>
      </c>
      <c r="B3353" t="s">
        <v>16</v>
      </c>
      <c r="C3353">
        <v>6.5</v>
      </c>
    </row>
    <row r="3354" spans="1:3" x14ac:dyDescent="0.3">
      <c r="A3354" t="s">
        <v>6066</v>
      </c>
      <c r="B3354" t="s">
        <v>16</v>
      </c>
      <c r="C3354">
        <v>7.9</v>
      </c>
    </row>
    <row r="3355" spans="1:3" x14ac:dyDescent="0.3">
      <c r="A3355" t="s">
        <v>6070</v>
      </c>
      <c r="B3355" t="s">
        <v>4646</v>
      </c>
      <c r="C3355">
        <v>7.1</v>
      </c>
    </row>
    <row r="3356" spans="1:3" x14ac:dyDescent="0.3">
      <c r="A3356" t="s">
        <v>6074</v>
      </c>
      <c r="B3356" t="s">
        <v>16</v>
      </c>
      <c r="C3356">
        <v>6.7</v>
      </c>
    </row>
    <row r="3357" spans="1:3" x14ac:dyDescent="0.3">
      <c r="A3357" t="s">
        <v>6075</v>
      </c>
      <c r="B3357" t="s">
        <v>16</v>
      </c>
      <c r="C3357">
        <v>6.9</v>
      </c>
    </row>
    <row r="3358" spans="1:3" x14ac:dyDescent="0.3">
      <c r="A3358" t="s">
        <v>6077</v>
      </c>
      <c r="B3358" t="s">
        <v>16</v>
      </c>
      <c r="C3358">
        <v>2.1</v>
      </c>
    </row>
    <row r="3359" spans="1:3" x14ac:dyDescent="0.3">
      <c r="A3359" t="s">
        <v>6080</v>
      </c>
      <c r="B3359" t="s">
        <v>1010</v>
      </c>
      <c r="C3359">
        <v>6.6</v>
      </c>
    </row>
    <row r="3360" spans="1:3" x14ac:dyDescent="0.3">
      <c r="A3360" t="s">
        <v>6083</v>
      </c>
      <c r="B3360" t="s">
        <v>16</v>
      </c>
      <c r="C3360">
        <v>8.3000000000000007</v>
      </c>
    </row>
    <row r="3361" spans="1:3" x14ac:dyDescent="0.3">
      <c r="A3361" t="s">
        <v>6084</v>
      </c>
      <c r="B3361" t="s">
        <v>16</v>
      </c>
      <c r="C3361">
        <v>7.2</v>
      </c>
    </row>
    <row r="3362" spans="1:3" x14ac:dyDescent="0.3">
      <c r="A3362" t="s">
        <v>6086</v>
      </c>
      <c r="B3362" t="s">
        <v>16</v>
      </c>
      <c r="C3362">
        <v>5.6</v>
      </c>
    </row>
    <row r="3363" spans="1:3" x14ac:dyDescent="0.3">
      <c r="A3363" t="s">
        <v>6087</v>
      </c>
      <c r="B3363" t="s">
        <v>16</v>
      </c>
      <c r="C3363">
        <v>7.7</v>
      </c>
    </row>
    <row r="3364" spans="1:3" x14ac:dyDescent="0.3">
      <c r="A3364" t="s">
        <v>6088</v>
      </c>
      <c r="B3364" t="s">
        <v>16</v>
      </c>
      <c r="C3364">
        <v>6.6</v>
      </c>
    </row>
    <row r="3365" spans="1:3" x14ac:dyDescent="0.3">
      <c r="A3365" t="s">
        <v>6090</v>
      </c>
      <c r="B3365" t="s">
        <v>16</v>
      </c>
      <c r="C3365">
        <v>7.6</v>
      </c>
    </row>
    <row r="3366" spans="1:3" x14ac:dyDescent="0.3">
      <c r="A3366" t="s">
        <v>6091</v>
      </c>
      <c r="B3366" t="s">
        <v>16</v>
      </c>
      <c r="C3366">
        <v>7.4</v>
      </c>
    </row>
    <row r="3367" spans="1:3" x14ac:dyDescent="0.3">
      <c r="A3367" t="s">
        <v>6092</v>
      </c>
      <c r="B3367" t="s">
        <v>16</v>
      </c>
      <c r="C3367">
        <v>7.1</v>
      </c>
    </row>
    <row r="3368" spans="1:3" x14ac:dyDescent="0.3">
      <c r="A3368" t="s">
        <v>6096</v>
      </c>
      <c r="B3368" t="s">
        <v>532</v>
      </c>
      <c r="C3368">
        <v>7.9</v>
      </c>
    </row>
    <row r="3369" spans="1:3" x14ac:dyDescent="0.3">
      <c r="A3369" t="s">
        <v>6098</v>
      </c>
      <c r="B3369" t="s">
        <v>16</v>
      </c>
      <c r="C3369">
        <v>6.7</v>
      </c>
    </row>
    <row r="3370" spans="1:3" x14ac:dyDescent="0.3">
      <c r="A3370" t="s">
        <v>6100</v>
      </c>
      <c r="B3370" t="s">
        <v>16</v>
      </c>
      <c r="C3370">
        <v>6.6</v>
      </c>
    </row>
    <row r="3371" spans="1:3" x14ac:dyDescent="0.3">
      <c r="A3371" t="s">
        <v>6101</v>
      </c>
      <c r="B3371" t="s">
        <v>16</v>
      </c>
      <c r="C3371">
        <v>7.9</v>
      </c>
    </row>
    <row r="3372" spans="1:3" x14ac:dyDescent="0.3">
      <c r="A3372" t="s">
        <v>6103</v>
      </c>
      <c r="B3372" t="s">
        <v>16</v>
      </c>
      <c r="C3372">
        <v>4.9000000000000004</v>
      </c>
    </row>
    <row r="3373" spans="1:3" x14ac:dyDescent="0.3">
      <c r="A3373" t="s">
        <v>6105</v>
      </c>
      <c r="B3373" t="s">
        <v>532</v>
      </c>
      <c r="C3373">
        <v>7.2</v>
      </c>
    </row>
    <row r="3374" spans="1:3" x14ac:dyDescent="0.3">
      <c r="A3374" t="s">
        <v>6109</v>
      </c>
      <c r="B3374" t="s">
        <v>248</v>
      </c>
      <c r="C3374">
        <v>6.1</v>
      </c>
    </row>
    <row r="3375" spans="1:3" x14ac:dyDescent="0.3">
      <c r="A3375" t="s">
        <v>6116</v>
      </c>
      <c r="B3375" t="s">
        <v>16</v>
      </c>
      <c r="C3375">
        <v>5.3</v>
      </c>
    </row>
    <row r="3376" spans="1:3" x14ac:dyDescent="0.3">
      <c r="A3376" t="s">
        <v>6117</v>
      </c>
      <c r="B3376" t="s">
        <v>16</v>
      </c>
      <c r="C3376">
        <v>5</v>
      </c>
    </row>
    <row r="3377" spans="1:3" x14ac:dyDescent="0.3">
      <c r="A3377" t="s">
        <v>6120</v>
      </c>
      <c r="B3377" t="s">
        <v>6121</v>
      </c>
      <c r="C3377">
        <v>7.6</v>
      </c>
    </row>
    <row r="3378" spans="1:3" x14ac:dyDescent="0.3">
      <c r="A3378" t="s">
        <v>6124</v>
      </c>
      <c r="B3378" t="s">
        <v>16</v>
      </c>
      <c r="C3378">
        <v>6.3</v>
      </c>
    </row>
    <row r="3379" spans="1:3" x14ac:dyDescent="0.3">
      <c r="A3379" t="s">
        <v>6126</v>
      </c>
      <c r="B3379" t="s">
        <v>16</v>
      </c>
      <c r="C3379">
        <v>7.6</v>
      </c>
    </row>
    <row r="3380" spans="1:3" x14ac:dyDescent="0.3">
      <c r="A3380" t="s">
        <v>6128</v>
      </c>
      <c r="B3380" t="s">
        <v>16</v>
      </c>
      <c r="C3380">
        <v>5.6</v>
      </c>
    </row>
    <row r="3381" spans="1:3" x14ac:dyDescent="0.3">
      <c r="A3381" t="s">
        <v>6129</v>
      </c>
      <c r="B3381" t="s">
        <v>16</v>
      </c>
      <c r="C3381">
        <v>7.3</v>
      </c>
    </row>
    <row r="3382" spans="1:3" x14ac:dyDescent="0.3">
      <c r="A3382" t="s">
        <v>6132</v>
      </c>
      <c r="B3382" t="s">
        <v>16</v>
      </c>
      <c r="C3382">
        <v>6.6</v>
      </c>
    </row>
    <row r="3383" spans="1:3" x14ac:dyDescent="0.3">
      <c r="A3383" t="s">
        <v>6133</v>
      </c>
      <c r="B3383" t="s">
        <v>16</v>
      </c>
      <c r="C3383">
        <v>6.6</v>
      </c>
    </row>
    <row r="3384" spans="1:3" x14ac:dyDescent="0.3">
      <c r="A3384" t="s">
        <v>6136</v>
      </c>
      <c r="B3384" t="s">
        <v>16</v>
      </c>
      <c r="C3384">
        <v>7.3</v>
      </c>
    </row>
    <row r="3385" spans="1:3" x14ac:dyDescent="0.3">
      <c r="A3385" t="s">
        <v>6138</v>
      </c>
      <c r="B3385" t="s">
        <v>16</v>
      </c>
      <c r="C3385">
        <v>6.6</v>
      </c>
    </row>
    <row r="3386" spans="1:3" x14ac:dyDescent="0.3">
      <c r="A3386" t="s">
        <v>6140</v>
      </c>
      <c r="B3386" t="s">
        <v>16</v>
      </c>
      <c r="C3386">
        <v>6.9</v>
      </c>
    </row>
    <row r="3387" spans="1:3" x14ac:dyDescent="0.3">
      <c r="A3387" t="s">
        <v>6141</v>
      </c>
      <c r="B3387" t="s">
        <v>16</v>
      </c>
      <c r="C3387">
        <v>5.8</v>
      </c>
    </row>
    <row r="3388" spans="1:3" x14ac:dyDescent="0.3">
      <c r="A3388" t="s">
        <v>6143</v>
      </c>
      <c r="B3388" t="s">
        <v>16</v>
      </c>
      <c r="C3388">
        <v>4.4000000000000004</v>
      </c>
    </row>
    <row r="3389" spans="1:3" x14ac:dyDescent="0.3">
      <c r="A3389" t="s">
        <v>6144</v>
      </c>
      <c r="B3389" t="s">
        <v>16</v>
      </c>
      <c r="C3389">
        <v>6.6</v>
      </c>
    </row>
    <row r="3390" spans="1:3" x14ac:dyDescent="0.3">
      <c r="A3390" t="s">
        <v>5280</v>
      </c>
      <c r="B3390" t="s">
        <v>16</v>
      </c>
      <c r="C3390">
        <v>7.1</v>
      </c>
    </row>
    <row r="3391" spans="1:3" x14ac:dyDescent="0.3">
      <c r="A3391" t="s">
        <v>6146</v>
      </c>
      <c r="B3391" t="s">
        <v>1010</v>
      </c>
      <c r="C3391">
        <v>7.6</v>
      </c>
    </row>
    <row r="3392" spans="1:3" x14ac:dyDescent="0.3">
      <c r="A3392" t="s">
        <v>6147</v>
      </c>
      <c r="B3392" t="s">
        <v>16</v>
      </c>
      <c r="C3392">
        <v>4.5999999999999996</v>
      </c>
    </row>
    <row r="3393" spans="1:3" x14ac:dyDescent="0.3">
      <c r="A3393" t="s">
        <v>6149</v>
      </c>
      <c r="B3393" t="s">
        <v>16</v>
      </c>
      <c r="C3393">
        <v>6.8</v>
      </c>
    </row>
    <row r="3394" spans="1:3" x14ac:dyDescent="0.3">
      <c r="A3394" t="s">
        <v>6150</v>
      </c>
      <c r="B3394" t="s">
        <v>16</v>
      </c>
      <c r="C3394">
        <v>7.1</v>
      </c>
    </row>
    <row r="3395" spans="1:3" x14ac:dyDescent="0.3">
      <c r="A3395" t="s">
        <v>6151</v>
      </c>
      <c r="B3395" t="s">
        <v>16</v>
      </c>
      <c r="C3395">
        <v>4.9000000000000004</v>
      </c>
    </row>
    <row r="3396" spans="1:3" x14ac:dyDescent="0.3">
      <c r="A3396" t="s">
        <v>6153</v>
      </c>
      <c r="B3396" t="s">
        <v>16</v>
      </c>
      <c r="C3396">
        <v>7.3</v>
      </c>
    </row>
    <row r="3397" spans="1:3" x14ac:dyDescent="0.3">
      <c r="A3397" t="s">
        <v>6155</v>
      </c>
      <c r="B3397" t="s">
        <v>16</v>
      </c>
      <c r="C3397">
        <v>7.2</v>
      </c>
    </row>
    <row r="3398" spans="1:3" x14ac:dyDescent="0.3">
      <c r="A3398" t="s">
        <v>6157</v>
      </c>
      <c r="B3398" t="s">
        <v>16</v>
      </c>
      <c r="C3398">
        <v>5</v>
      </c>
    </row>
    <row r="3399" spans="1:3" x14ac:dyDescent="0.3">
      <c r="A3399" t="s">
        <v>6158</v>
      </c>
      <c r="B3399" t="s">
        <v>16</v>
      </c>
      <c r="C3399">
        <v>8.1999999999999993</v>
      </c>
    </row>
    <row r="3400" spans="1:3" x14ac:dyDescent="0.3">
      <c r="A3400" t="s">
        <v>6159</v>
      </c>
      <c r="B3400" t="s">
        <v>16</v>
      </c>
      <c r="C3400">
        <v>8</v>
      </c>
    </row>
    <row r="3401" spans="1:3" x14ac:dyDescent="0.3">
      <c r="A3401" t="s">
        <v>6161</v>
      </c>
      <c r="B3401" t="s">
        <v>16</v>
      </c>
      <c r="C3401">
        <v>5.2</v>
      </c>
    </row>
    <row r="3402" spans="1:3" x14ac:dyDescent="0.3">
      <c r="A3402" t="s">
        <v>6162</v>
      </c>
      <c r="B3402" t="s">
        <v>16</v>
      </c>
      <c r="C3402">
        <v>8.5</v>
      </c>
    </row>
    <row r="3403" spans="1:3" x14ac:dyDescent="0.3">
      <c r="A3403" t="s">
        <v>6164</v>
      </c>
      <c r="B3403" t="s">
        <v>16</v>
      </c>
      <c r="C3403">
        <v>6.5</v>
      </c>
    </row>
    <row r="3404" spans="1:3" x14ac:dyDescent="0.3">
      <c r="A3404" t="s">
        <v>6165</v>
      </c>
      <c r="B3404" t="s">
        <v>16</v>
      </c>
      <c r="C3404">
        <v>7.4</v>
      </c>
    </row>
    <row r="3405" spans="1:3" x14ac:dyDescent="0.3">
      <c r="A3405" t="s">
        <v>6166</v>
      </c>
      <c r="B3405" t="s">
        <v>16</v>
      </c>
      <c r="C3405">
        <v>7.7</v>
      </c>
    </row>
    <row r="3406" spans="1:3" x14ac:dyDescent="0.3">
      <c r="A3406" t="s">
        <v>6167</v>
      </c>
      <c r="B3406" t="s">
        <v>16</v>
      </c>
      <c r="C3406">
        <v>7.4</v>
      </c>
    </row>
    <row r="3407" spans="1:3" x14ac:dyDescent="0.3">
      <c r="A3407" t="s">
        <v>6169</v>
      </c>
      <c r="B3407" t="s">
        <v>16</v>
      </c>
      <c r="C3407">
        <v>5.0999999999999996</v>
      </c>
    </row>
    <row r="3408" spans="1:3" x14ac:dyDescent="0.3">
      <c r="A3408" t="s">
        <v>6171</v>
      </c>
      <c r="B3408" t="s">
        <v>16</v>
      </c>
      <c r="C3408">
        <v>7.3</v>
      </c>
    </row>
    <row r="3409" spans="1:3" x14ac:dyDescent="0.3">
      <c r="A3409" t="s">
        <v>6173</v>
      </c>
      <c r="B3409" t="s">
        <v>16</v>
      </c>
      <c r="C3409">
        <v>5</v>
      </c>
    </row>
    <row r="3410" spans="1:3" x14ac:dyDescent="0.3">
      <c r="A3410" t="s">
        <v>6174</v>
      </c>
      <c r="B3410" t="s">
        <v>16</v>
      </c>
      <c r="C3410">
        <v>7.2</v>
      </c>
    </row>
    <row r="3411" spans="1:3" x14ac:dyDescent="0.3">
      <c r="A3411" t="s">
        <v>6176</v>
      </c>
      <c r="B3411" t="s">
        <v>16</v>
      </c>
      <c r="C3411">
        <v>6.7</v>
      </c>
    </row>
    <row r="3412" spans="1:3" x14ac:dyDescent="0.3">
      <c r="A3412" t="s">
        <v>6178</v>
      </c>
      <c r="B3412" t="s">
        <v>16</v>
      </c>
      <c r="C3412">
        <v>6.4</v>
      </c>
    </row>
    <row r="3413" spans="1:3" x14ac:dyDescent="0.3">
      <c r="A3413" t="s">
        <v>6181</v>
      </c>
      <c r="B3413" t="s">
        <v>16</v>
      </c>
      <c r="C3413">
        <v>5.6</v>
      </c>
    </row>
    <row r="3414" spans="1:3" x14ac:dyDescent="0.3">
      <c r="A3414" t="s">
        <v>5139</v>
      </c>
      <c r="B3414" t="s">
        <v>16</v>
      </c>
      <c r="C3414">
        <v>6.2</v>
      </c>
    </row>
    <row r="3415" spans="1:3" x14ac:dyDescent="0.3">
      <c r="A3415" t="s">
        <v>6182</v>
      </c>
      <c r="B3415" t="s">
        <v>16</v>
      </c>
      <c r="C3415">
        <v>6.1</v>
      </c>
    </row>
    <row r="3416" spans="1:3" x14ac:dyDescent="0.3">
      <c r="A3416" t="s">
        <v>6183</v>
      </c>
      <c r="B3416" t="s">
        <v>1010</v>
      </c>
      <c r="C3416">
        <v>5.2</v>
      </c>
    </row>
    <row r="3417" spans="1:3" x14ac:dyDescent="0.3">
      <c r="A3417" t="s">
        <v>6184</v>
      </c>
      <c r="B3417" t="s">
        <v>16</v>
      </c>
      <c r="C3417">
        <v>7.3</v>
      </c>
    </row>
    <row r="3418" spans="1:3" x14ac:dyDescent="0.3">
      <c r="A3418" t="s">
        <v>6186</v>
      </c>
      <c r="B3418" t="s">
        <v>16</v>
      </c>
      <c r="C3418">
        <v>7.5</v>
      </c>
    </row>
    <row r="3419" spans="1:3" x14ac:dyDescent="0.3">
      <c r="A3419" t="s">
        <v>6188</v>
      </c>
      <c r="B3419" t="s">
        <v>16</v>
      </c>
      <c r="C3419">
        <v>6.6</v>
      </c>
    </row>
    <row r="3420" spans="1:3" x14ac:dyDescent="0.3">
      <c r="A3420" t="s">
        <v>6190</v>
      </c>
      <c r="B3420" t="s">
        <v>16</v>
      </c>
      <c r="C3420">
        <v>6.4</v>
      </c>
    </row>
    <row r="3421" spans="1:3" x14ac:dyDescent="0.3">
      <c r="A3421" t="s">
        <v>6193</v>
      </c>
      <c r="B3421" t="s">
        <v>16</v>
      </c>
      <c r="C3421">
        <v>4.5</v>
      </c>
    </row>
    <row r="3422" spans="1:3" x14ac:dyDescent="0.3">
      <c r="A3422" t="s">
        <v>6194</v>
      </c>
      <c r="B3422" t="s">
        <v>16</v>
      </c>
      <c r="C3422">
        <v>6.6</v>
      </c>
    </row>
    <row r="3423" spans="1:3" x14ac:dyDescent="0.3">
      <c r="A3423" t="s">
        <v>6195</v>
      </c>
      <c r="B3423" t="s">
        <v>16</v>
      </c>
      <c r="C3423">
        <v>5.3</v>
      </c>
    </row>
    <row r="3424" spans="1:3" x14ac:dyDescent="0.3">
      <c r="A3424" t="s">
        <v>6197</v>
      </c>
      <c r="B3424" t="s">
        <v>16</v>
      </c>
      <c r="C3424">
        <v>4.9000000000000004</v>
      </c>
    </row>
    <row r="3425" spans="1:3" x14ac:dyDescent="0.3">
      <c r="A3425" t="s">
        <v>6198</v>
      </c>
      <c r="B3425" t="s">
        <v>1010</v>
      </c>
      <c r="C3425">
        <v>7.7</v>
      </c>
    </row>
    <row r="3426" spans="1:3" x14ac:dyDescent="0.3">
      <c r="A3426" t="s">
        <v>6199</v>
      </c>
      <c r="B3426" t="s">
        <v>16</v>
      </c>
      <c r="C3426">
        <v>8</v>
      </c>
    </row>
    <row r="3427" spans="1:3" x14ac:dyDescent="0.3">
      <c r="A3427" t="s">
        <v>6201</v>
      </c>
      <c r="B3427" t="s">
        <v>16</v>
      </c>
      <c r="C3427">
        <v>3.8</v>
      </c>
    </row>
    <row r="3428" spans="1:3" x14ac:dyDescent="0.3">
      <c r="A3428" t="s">
        <v>6202</v>
      </c>
      <c r="B3428" t="s">
        <v>16</v>
      </c>
      <c r="C3428">
        <v>7.6</v>
      </c>
    </row>
    <row r="3429" spans="1:3" x14ac:dyDescent="0.3">
      <c r="A3429" t="s">
        <v>6203</v>
      </c>
      <c r="B3429" t="s">
        <v>16</v>
      </c>
      <c r="C3429">
        <v>5.9</v>
      </c>
    </row>
    <row r="3430" spans="1:3" x14ac:dyDescent="0.3">
      <c r="A3430" t="s">
        <v>6205</v>
      </c>
      <c r="B3430" t="s">
        <v>16</v>
      </c>
      <c r="C3430">
        <v>6.2</v>
      </c>
    </row>
    <row r="3431" spans="1:3" x14ac:dyDescent="0.3">
      <c r="A3431" t="s">
        <v>6206</v>
      </c>
      <c r="B3431" t="s">
        <v>16</v>
      </c>
      <c r="C3431">
        <v>7.2</v>
      </c>
    </row>
    <row r="3432" spans="1:3" x14ac:dyDescent="0.3">
      <c r="A3432" t="s">
        <v>6208</v>
      </c>
      <c r="B3432" t="s">
        <v>16</v>
      </c>
      <c r="C3432">
        <v>6.3</v>
      </c>
    </row>
    <row r="3433" spans="1:3" x14ac:dyDescent="0.3">
      <c r="A3433" t="s">
        <v>6210</v>
      </c>
      <c r="B3433" t="s">
        <v>16</v>
      </c>
      <c r="C3433">
        <v>5.2</v>
      </c>
    </row>
    <row r="3434" spans="1:3" x14ac:dyDescent="0.3">
      <c r="A3434" t="s">
        <v>6212</v>
      </c>
      <c r="B3434" t="s">
        <v>16</v>
      </c>
      <c r="C3434">
        <v>6.9</v>
      </c>
    </row>
    <row r="3435" spans="1:3" x14ac:dyDescent="0.3">
      <c r="A3435" t="s">
        <v>6213</v>
      </c>
      <c r="B3435" t="s">
        <v>16</v>
      </c>
      <c r="C3435">
        <v>6.8</v>
      </c>
    </row>
    <row r="3436" spans="1:3" x14ac:dyDescent="0.3">
      <c r="A3436" t="s">
        <v>6215</v>
      </c>
      <c r="B3436" t="s">
        <v>16</v>
      </c>
      <c r="C3436">
        <v>6.2</v>
      </c>
    </row>
    <row r="3437" spans="1:3" x14ac:dyDescent="0.3">
      <c r="A3437" t="s">
        <v>6218</v>
      </c>
      <c r="B3437" t="s">
        <v>16</v>
      </c>
      <c r="C3437">
        <v>3.5</v>
      </c>
    </row>
    <row r="3438" spans="1:3" x14ac:dyDescent="0.3">
      <c r="A3438" t="s">
        <v>6219</v>
      </c>
      <c r="B3438" t="s">
        <v>16</v>
      </c>
      <c r="C3438">
        <v>6.1</v>
      </c>
    </row>
    <row r="3439" spans="1:3" x14ac:dyDescent="0.3">
      <c r="A3439" t="s">
        <v>6221</v>
      </c>
      <c r="B3439" t="s">
        <v>16</v>
      </c>
      <c r="C3439">
        <v>6.6</v>
      </c>
    </row>
    <row r="3440" spans="1:3" x14ac:dyDescent="0.3">
      <c r="A3440" t="s">
        <v>6222</v>
      </c>
      <c r="B3440" t="s">
        <v>16</v>
      </c>
      <c r="C3440">
        <v>4.5</v>
      </c>
    </row>
    <row r="3441" spans="1:3" x14ac:dyDescent="0.3">
      <c r="A3441" t="s">
        <v>6224</v>
      </c>
      <c r="B3441" t="s">
        <v>16</v>
      </c>
      <c r="C3441">
        <v>5.9</v>
      </c>
    </row>
    <row r="3442" spans="1:3" x14ac:dyDescent="0.3">
      <c r="A3442" t="s">
        <v>6226</v>
      </c>
      <c r="B3442" t="s">
        <v>16</v>
      </c>
      <c r="C3442">
        <v>6.9</v>
      </c>
    </row>
    <row r="3443" spans="1:3" x14ac:dyDescent="0.3">
      <c r="A3443" t="s">
        <v>6228</v>
      </c>
      <c r="B3443" t="s">
        <v>532</v>
      </c>
      <c r="C3443">
        <v>7.7</v>
      </c>
    </row>
    <row r="3444" spans="1:3" x14ac:dyDescent="0.3">
      <c r="A3444" t="s">
        <v>6229</v>
      </c>
      <c r="B3444" t="s">
        <v>16</v>
      </c>
      <c r="C3444">
        <v>6.6</v>
      </c>
    </row>
    <row r="3445" spans="1:3" x14ac:dyDescent="0.3">
      <c r="A3445" t="s">
        <v>6231</v>
      </c>
      <c r="B3445" t="s">
        <v>16</v>
      </c>
      <c r="C3445">
        <v>5.3</v>
      </c>
    </row>
    <row r="3446" spans="1:3" x14ac:dyDescent="0.3">
      <c r="A3446" t="s">
        <v>6232</v>
      </c>
      <c r="B3446" t="s">
        <v>16</v>
      </c>
      <c r="C3446">
        <v>6.3</v>
      </c>
    </row>
    <row r="3447" spans="1:3" x14ac:dyDescent="0.3">
      <c r="A3447" t="s">
        <v>6234</v>
      </c>
      <c r="B3447" t="s">
        <v>16</v>
      </c>
      <c r="C3447">
        <v>7</v>
      </c>
    </row>
    <row r="3448" spans="1:3" x14ac:dyDescent="0.3">
      <c r="A3448" t="s">
        <v>6237</v>
      </c>
      <c r="B3448" t="s">
        <v>16</v>
      </c>
      <c r="C3448">
        <v>6.6</v>
      </c>
    </row>
    <row r="3449" spans="1:3" x14ac:dyDescent="0.3">
      <c r="A3449" t="s">
        <v>6238</v>
      </c>
      <c r="B3449" t="s">
        <v>16</v>
      </c>
      <c r="C3449">
        <v>8.6</v>
      </c>
    </row>
    <row r="3450" spans="1:3" x14ac:dyDescent="0.3">
      <c r="A3450" t="s">
        <v>6239</v>
      </c>
      <c r="B3450" t="s">
        <v>16</v>
      </c>
      <c r="C3450">
        <v>6.4</v>
      </c>
    </row>
    <row r="3451" spans="1:3" x14ac:dyDescent="0.3">
      <c r="A3451" t="s">
        <v>6240</v>
      </c>
      <c r="B3451" t="s">
        <v>16</v>
      </c>
      <c r="C3451">
        <v>7.9</v>
      </c>
    </row>
    <row r="3452" spans="1:3" x14ac:dyDescent="0.3">
      <c r="A3452" t="s">
        <v>6244</v>
      </c>
      <c r="B3452" t="s">
        <v>16</v>
      </c>
      <c r="C3452">
        <v>7.7</v>
      </c>
    </row>
    <row r="3453" spans="1:3" x14ac:dyDescent="0.3">
      <c r="A3453" t="s">
        <v>6246</v>
      </c>
      <c r="B3453" t="s">
        <v>532</v>
      </c>
      <c r="C3453">
        <v>7.2</v>
      </c>
    </row>
    <row r="3454" spans="1:3" x14ac:dyDescent="0.3">
      <c r="A3454" t="s">
        <v>6248</v>
      </c>
      <c r="B3454" t="s">
        <v>16</v>
      </c>
      <c r="C3454">
        <v>6.8</v>
      </c>
    </row>
    <row r="3455" spans="1:3" x14ac:dyDescent="0.3">
      <c r="A3455" t="s">
        <v>6251</v>
      </c>
      <c r="B3455" t="s">
        <v>16</v>
      </c>
      <c r="C3455">
        <v>6.2</v>
      </c>
    </row>
    <row r="3456" spans="1:3" x14ac:dyDescent="0.3">
      <c r="A3456" t="s">
        <v>6253</v>
      </c>
      <c r="B3456" t="s">
        <v>16</v>
      </c>
      <c r="C3456">
        <v>7.4</v>
      </c>
    </row>
    <row r="3457" spans="1:3" x14ac:dyDescent="0.3">
      <c r="A3457" t="s">
        <v>6254</v>
      </c>
      <c r="B3457" t="s">
        <v>16</v>
      </c>
      <c r="C3457">
        <v>4.5999999999999996</v>
      </c>
    </row>
    <row r="3458" spans="1:3" x14ac:dyDescent="0.3">
      <c r="A3458" t="s">
        <v>6256</v>
      </c>
      <c r="B3458" t="s">
        <v>16</v>
      </c>
      <c r="C3458">
        <v>6.4</v>
      </c>
    </row>
    <row r="3459" spans="1:3" x14ac:dyDescent="0.3">
      <c r="A3459" t="s">
        <v>6258</v>
      </c>
      <c r="B3459" t="s">
        <v>16</v>
      </c>
      <c r="C3459">
        <v>7</v>
      </c>
    </row>
    <row r="3460" spans="1:3" x14ac:dyDescent="0.3">
      <c r="A3460" t="s">
        <v>6259</v>
      </c>
      <c r="B3460" t="s">
        <v>16</v>
      </c>
      <c r="C3460">
        <v>7.7</v>
      </c>
    </row>
    <row r="3461" spans="1:3" x14ac:dyDescent="0.3">
      <c r="A3461" t="s">
        <v>6260</v>
      </c>
      <c r="B3461" t="s">
        <v>16</v>
      </c>
      <c r="C3461">
        <v>6.8</v>
      </c>
    </row>
    <row r="3462" spans="1:3" x14ac:dyDescent="0.3">
      <c r="A3462" t="s">
        <v>6263</v>
      </c>
      <c r="B3462" t="s">
        <v>16</v>
      </c>
      <c r="C3462">
        <v>7</v>
      </c>
    </row>
    <row r="3463" spans="1:3" x14ac:dyDescent="0.3">
      <c r="A3463" t="s">
        <v>6264</v>
      </c>
      <c r="B3463" t="s">
        <v>16</v>
      </c>
      <c r="C3463">
        <v>7</v>
      </c>
    </row>
    <row r="3464" spans="1:3" x14ac:dyDescent="0.3">
      <c r="A3464" t="s">
        <v>6266</v>
      </c>
      <c r="B3464" t="s">
        <v>16</v>
      </c>
      <c r="C3464">
        <v>6.3</v>
      </c>
    </row>
    <row r="3465" spans="1:3" x14ac:dyDescent="0.3">
      <c r="A3465" t="s">
        <v>6269</v>
      </c>
      <c r="B3465" t="s">
        <v>16</v>
      </c>
      <c r="C3465">
        <v>7.1</v>
      </c>
    </row>
    <row r="3466" spans="1:3" x14ac:dyDescent="0.3">
      <c r="A3466" t="s">
        <v>6271</v>
      </c>
      <c r="B3466" t="s">
        <v>16</v>
      </c>
      <c r="C3466">
        <v>5.6</v>
      </c>
    </row>
    <row r="3467" spans="1:3" x14ac:dyDescent="0.3">
      <c r="A3467" t="s">
        <v>6273</v>
      </c>
      <c r="B3467" t="s">
        <v>16</v>
      </c>
      <c r="C3467">
        <v>4.4000000000000004</v>
      </c>
    </row>
    <row r="3468" spans="1:3" x14ac:dyDescent="0.3">
      <c r="A3468" t="s">
        <v>6274</v>
      </c>
      <c r="B3468" t="s">
        <v>16</v>
      </c>
      <c r="C3468">
        <v>7.1</v>
      </c>
    </row>
    <row r="3469" spans="1:3" x14ac:dyDescent="0.3">
      <c r="A3469" t="s">
        <v>6275</v>
      </c>
      <c r="B3469" t="s">
        <v>16</v>
      </c>
      <c r="C3469">
        <v>6.1</v>
      </c>
    </row>
    <row r="3470" spans="1:3" x14ac:dyDescent="0.3">
      <c r="A3470" t="s">
        <v>6282</v>
      </c>
      <c r="B3470" t="s">
        <v>16</v>
      </c>
      <c r="C3470">
        <v>7.2</v>
      </c>
    </row>
    <row r="3471" spans="1:3" x14ac:dyDescent="0.3">
      <c r="A3471" t="s">
        <v>6286</v>
      </c>
      <c r="B3471" t="s">
        <v>16</v>
      </c>
      <c r="C3471">
        <v>7.3</v>
      </c>
    </row>
    <row r="3472" spans="1:3" x14ac:dyDescent="0.3">
      <c r="A3472" t="s">
        <v>6288</v>
      </c>
      <c r="B3472" t="s">
        <v>16</v>
      </c>
      <c r="C3472">
        <v>6.2</v>
      </c>
    </row>
    <row r="3473" spans="1:3" x14ac:dyDescent="0.3">
      <c r="A3473" t="s">
        <v>6290</v>
      </c>
      <c r="B3473" t="s">
        <v>16</v>
      </c>
      <c r="C3473">
        <v>6.2</v>
      </c>
    </row>
    <row r="3474" spans="1:3" x14ac:dyDescent="0.3">
      <c r="A3474" t="s">
        <v>6292</v>
      </c>
      <c r="B3474" t="s">
        <v>16</v>
      </c>
      <c r="C3474">
        <v>4.5999999999999996</v>
      </c>
    </row>
    <row r="3475" spans="1:3" x14ac:dyDescent="0.3">
      <c r="A3475" t="s">
        <v>6293</v>
      </c>
      <c r="B3475" t="s">
        <v>16</v>
      </c>
      <c r="C3475">
        <v>6.2</v>
      </c>
    </row>
    <row r="3476" spans="1:3" x14ac:dyDescent="0.3">
      <c r="A3476" t="s">
        <v>6295</v>
      </c>
      <c r="B3476" t="s">
        <v>16</v>
      </c>
      <c r="C3476">
        <v>6.2</v>
      </c>
    </row>
    <row r="3477" spans="1:3" x14ac:dyDescent="0.3">
      <c r="A3477" t="s">
        <v>6297</v>
      </c>
      <c r="B3477" t="s">
        <v>16</v>
      </c>
      <c r="C3477">
        <v>3.3</v>
      </c>
    </row>
    <row r="3478" spans="1:3" x14ac:dyDescent="0.3">
      <c r="A3478" t="s">
        <v>6300</v>
      </c>
      <c r="B3478" t="s">
        <v>16</v>
      </c>
      <c r="C3478">
        <v>4.2</v>
      </c>
    </row>
    <row r="3479" spans="1:3" x14ac:dyDescent="0.3">
      <c r="A3479" t="s">
        <v>6301</v>
      </c>
      <c r="B3479" t="s">
        <v>1010</v>
      </c>
      <c r="C3479">
        <v>7.2</v>
      </c>
    </row>
    <row r="3480" spans="1:3" x14ac:dyDescent="0.3">
      <c r="A3480" t="s">
        <v>6304</v>
      </c>
      <c r="B3480" t="s">
        <v>16</v>
      </c>
      <c r="C3480">
        <v>6.2</v>
      </c>
    </row>
    <row r="3481" spans="1:3" x14ac:dyDescent="0.3">
      <c r="A3481" t="s">
        <v>6305</v>
      </c>
      <c r="B3481" t="s">
        <v>16</v>
      </c>
      <c r="C3481">
        <v>6.1</v>
      </c>
    </row>
    <row r="3482" spans="1:3" x14ac:dyDescent="0.3">
      <c r="A3482" t="s">
        <v>6312</v>
      </c>
      <c r="B3482" t="s">
        <v>16</v>
      </c>
      <c r="C3482">
        <v>7.5</v>
      </c>
    </row>
    <row r="3483" spans="1:3" x14ac:dyDescent="0.3">
      <c r="A3483" t="s">
        <v>6314</v>
      </c>
      <c r="B3483" t="s">
        <v>16</v>
      </c>
      <c r="C3483">
        <v>6.7</v>
      </c>
    </row>
    <row r="3484" spans="1:3" x14ac:dyDescent="0.3">
      <c r="A3484" t="s">
        <v>6317</v>
      </c>
      <c r="B3484" t="s">
        <v>16</v>
      </c>
      <c r="C3484">
        <v>4.4000000000000004</v>
      </c>
    </row>
    <row r="3485" spans="1:3" x14ac:dyDescent="0.3">
      <c r="A3485" t="s">
        <v>6320</v>
      </c>
      <c r="B3485" t="s">
        <v>16</v>
      </c>
      <c r="C3485">
        <v>4.4000000000000004</v>
      </c>
    </row>
    <row r="3486" spans="1:3" x14ac:dyDescent="0.3">
      <c r="A3486" t="s">
        <v>6321</v>
      </c>
      <c r="B3486" t="s">
        <v>16</v>
      </c>
      <c r="C3486">
        <v>6.8</v>
      </c>
    </row>
    <row r="3487" spans="1:3" x14ac:dyDescent="0.3">
      <c r="A3487" t="s">
        <v>6327</v>
      </c>
      <c r="B3487" t="s">
        <v>16</v>
      </c>
      <c r="C3487">
        <v>4.8</v>
      </c>
    </row>
    <row r="3488" spans="1:3" x14ac:dyDescent="0.3">
      <c r="A3488" t="s">
        <v>6332</v>
      </c>
      <c r="B3488" t="s">
        <v>6333</v>
      </c>
      <c r="C3488">
        <v>7.4</v>
      </c>
    </row>
    <row r="3489" spans="1:3" x14ac:dyDescent="0.3">
      <c r="A3489" t="s">
        <v>6336</v>
      </c>
      <c r="B3489" t="s">
        <v>16</v>
      </c>
      <c r="C3489">
        <v>8</v>
      </c>
    </row>
    <row r="3490" spans="1:3" x14ac:dyDescent="0.3">
      <c r="A3490" t="s">
        <v>6338</v>
      </c>
      <c r="B3490" t="s">
        <v>16</v>
      </c>
      <c r="C3490">
        <v>6.5</v>
      </c>
    </row>
    <row r="3491" spans="1:3" x14ac:dyDescent="0.3">
      <c r="A3491" t="s">
        <v>6339</v>
      </c>
      <c r="B3491" t="s">
        <v>16</v>
      </c>
      <c r="C3491">
        <v>5.9</v>
      </c>
    </row>
    <row r="3492" spans="1:3" x14ac:dyDescent="0.3">
      <c r="A3492" t="s">
        <v>6340</v>
      </c>
      <c r="B3492" t="s">
        <v>16</v>
      </c>
      <c r="C3492">
        <v>6.8</v>
      </c>
    </row>
    <row r="3493" spans="1:3" x14ac:dyDescent="0.3">
      <c r="A3493" t="s">
        <v>6341</v>
      </c>
      <c r="B3493" t="s">
        <v>16</v>
      </c>
      <c r="C3493">
        <v>7.4</v>
      </c>
    </row>
    <row r="3494" spans="1:3" x14ac:dyDescent="0.3">
      <c r="A3494" t="s">
        <v>6343</v>
      </c>
      <c r="B3494" t="s">
        <v>16</v>
      </c>
      <c r="C3494">
        <v>6.7</v>
      </c>
    </row>
    <row r="3495" spans="1:3" x14ac:dyDescent="0.3">
      <c r="A3495" t="s">
        <v>6347</v>
      </c>
      <c r="B3495" t="s">
        <v>16</v>
      </c>
      <c r="C3495">
        <v>5.4</v>
      </c>
    </row>
    <row r="3496" spans="1:3" x14ac:dyDescent="0.3">
      <c r="A3496" t="s">
        <v>6348</v>
      </c>
      <c r="B3496" t="s">
        <v>16</v>
      </c>
      <c r="C3496">
        <v>5.5</v>
      </c>
    </row>
    <row r="3497" spans="1:3" x14ac:dyDescent="0.3">
      <c r="A3497" t="s">
        <v>6350</v>
      </c>
      <c r="B3497" t="s">
        <v>16</v>
      </c>
      <c r="C3497">
        <v>7.4</v>
      </c>
    </row>
    <row r="3498" spans="1:3" x14ac:dyDescent="0.3">
      <c r="A3498" t="s">
        <v>6351</v>
      </c>
      <c r="B3498" t="s">
        <v>16</v>
      </c>
      <c r="C3498">
        <v>5.7</v>
      </c>
    </row>
    <row r="3499" spans="1:3" x14ac:dyDescent="0.3">
      <c r="A3499" t="s">
        <v>6355</v>
      </c>
      <c r="B3499" t="s">
        <v>16</v>
      </c>
      <c r="C3499">
        <v>3.2</v>
      </c>
    </row>
    <row r="3500" spans="1:3" x14ac:dyDescent="0.3">
      <c r="A3500" t="s">
        <v>6362</v>
      </c>
      <c r="B3500" t="s">
        <v>16</v>
      </c>
      <c r="C3500">
        <v>5.3</v>
      </c>
    </row>
    <row r="3501" spans="1:3" x14ac:dyDescent="0.3">
      <c r="A3501" t="s">
        <v>6364</v>
      </c>
      <c r="B3501" t="s">
        <v>532</v>
      </c>
      <c r="C3501">
        <v>7.2</v>
      </c>
    </row>
    <row r="3502" spans="1:3" x14ac:dyDescent="0.3">
      <c r="A3502" t="s">
        <v>6368</v>
      </c>
      <c r="B3502" t="s">
        <v>16</v>
      </c>
      <c r="C3502">
        <v>5.9</v>
      </c>
    </row>
    <row r="3503" spans="1:3" x14ac:dyDescent="0.3">
      <c r="A3503" t="s">
        <v>6370</v>
      </c>
      <c r="B3503" t="s">
        <v>16</v>
      </c>
      <c r="C3503">
        <v>6.7</v>
      </c>
    </row>
    <row r="3504" spans="1:3" x14ac:dyDescent="0.3">
      <c r="A3504" t="s">
        <v>6371</v>
      </c>
      <c r="B3504" t="s">
        <v>16</v>
      </c>
      <c r="C3504">
        <v>5.7</v>
      </c>
    </row>
    <row r="3505" spans="1:3" x14ac:dyDescent="0.3">
      <c r="A3505" t="s">
        <v>6372</v>
      </c>
      <c r="B3505" t="s">
        <v>16</v>
      </c>
      <c r="C3505">
        <v>7.1</v>
      </c>
    </row>
    <row r="3506" spans="1:3" x14ac:dyDescent="0.3">
      <c r="A3506" t="s">
        <v>6373</v>
      </c>
      <c r="B3506" t="s">
        <v>16</v>
      </c>
      <c r="C3506">
        <v>7.2</v>
      </c>
    </row>
    <row r="3507" spans="1:3" x14ac:dyDescent="0.3">
      <c r="A3507" t="s">
        <v>6375</v>
      </c>
      <c r="B3507" t="s">
        <v>16</v>
      </c>
      <c r="C3507">
        <v>7.4</v>
      </c>
    </row>
    <row r="3508" spans="1:3" x14ac:dyDescent="0.3">
      <c r="A3508" t="s">
        <v>6376</v>
      </c>
      <c r="B3508" t="s">
        <v>16</v>
      </c>
      <c r="C3508">
        <v>7.7</v>
      </c>
    </row>
    <row r="3509" spans="1:3" x14ac:dyDescent="0.3">
      <c r="A3509" t="s">
        <v>6378</v>
      </c>
      <c r="B3509" t="s">
        <v>16</v>
      </c>
      <c r="C3509">
        <v>7.4</v>
      </c>
    </row>
    <row r="3510" spans="1:3" x14ac:dyDescent="0.3">
      <c r="A3510" t="s">
        <v>6379</v>
      </c>
      <c r="B3510" t="s">
        <v>16</v>
      </c>
      <c r="C3510">
        <v>8.4</v>
      </c>
    </row>
    <row r="3511" spans="1:3" x14ac:dyDescent="0.3">
      <c r="A3511" t="s">
        <v>6384</v>
      </c>
      <c r="B3511" t="s">
        <v>1010</v>
      </c>
      <c r="C3511">
        <v>7.2</v>
      </c>
    </row>
    <row r="3512" spans="1:3" x14ac:dyDescent="0.3">
      <c r="A3512" t="s">
        <v>6385</v>
      </c>
      <c r="B3512" t="s">
        <v>16</v>
      </c>
      <c r="C3512">
        <v>7.5</v>
      </c>
    </row>
    <row r="3513" spans="1:3" x14ac:dyDescent="0.3">
      <c r="A3513" t="s">
        <v>6388</v>
      </c>
      <c r="B3513" t="s">
        <v>16</v>
      </c>
      <c r="C3513">
        <v>5.4</v>
      </c>
    </row>
    <row r="3514" spans="1:3" x14ac:dyDescent="0.3">
      <c r="A3514" t="s">
        <v>6389</v>
      </c>
      <c r="B3514" t="s">
        <v>16</v>
      </c>
      <c r="C3514">
        <v>8.1</v>
      </c>
    </row>
    <row r="3515" spans="1:3" x14ac:dyDescent="0.3">
      <c r="A3515" t="s">
        <v>6394</v>
      </c>
      <c r="B3515" t="s">
        <v>3676</v>
      </c>
      <c r="C3515">
        <v>7.8</v>
      </c>
    </row>
    <row r="3516" spans="1:3" x14ac:dyDescent="0.3">
      <c r="A3516" t="s">
        <v>6396</v>
      </c>
      <c r="B3516" t="s">
        <v>16</v>
      </c>
      <c r="C3516">
        <v>6.8</v>
      </c>
    </row>
    <row r="3517" spans="1:3" x14ac:dyDescent="0.3">
      <c r="A3517" t="s">
        <v>6399</v>
      </c>
      <c r="B3517" t="s">
        <v>4444</v>
      </c>
      <c r="C3517">
        <v>7.7</v>
      </c>
    </row>
    <row r="3518" spans="1:3" x14ac:dyDescent="0.3">
      <c r="A3518" t="s">
        <v>6403</v>
      </c>
      <c r="B3518" t="s">
        <v>16</v>
      </c>
      <c r="C3518">
        <v>6.5</v>
      </c>
    </row>
    <row r="3519" spans="1:3" x14ac:dyDescent="0.3">
      <c r="A3519" t="s">
        <v>6405</v>
      </c>
      <c r="B3519" t="s">
        <v>2573</v>
      </c>
      <c r="C3519">
        <v>7.3</v>
      </c>
    </row>
    <row r="3520" spans="1:3" x14ac:dyDescent="0.3">
      <c r="A3520" t="s">
        <v>6411</v>
      </c>
      <c r="B3520" t="s">
        <v>16</v>
      </c>
      <c r="C3520">
        <v>5.9</v>
      </c>
    </row>
    <row r="3521" spans="1:3" x14ac:dyDescent="0.3">
      <c r="A3521" t="s">
        <v>6414</v>
      </c>
      <c r="B3521" t="s">
        <v>16</v>
      </c>
      <c r="C3521">
        <v>8.6999999999999993</v>
      </c>
    </row>
    <row r="3522" spans="1:3" x14ac:dyDescent="0.3">
      <c r="A3522" t="s">
        <v>6416</v>
      </c>
      <c r="B3522" t="s">
        <v>16</v>
      </c>
      <c r="C3522">
        <v>5.9</v>
      </c>
    </row>
    <row r="3523" spans="1:3" x14ac:dyDescent="0.3">
      <c r="A3523" t="s">
        <v>6422</v>
      </c>
      <c r="B3523" t="s">
        <v>16</v>
      </c>
      <c r="C3523">
        <v>5.8</v>
      </c>
    </row>
    <row r="3524" spans="1:3" x14ac:dyDescent="0.3">
      <c r="A3524" t="s">
        <v>6424</v>
      </c>
      <c r="B3524" t="s">
        <v>16</v>
      </c>
      <c r="C3524">
        <v>6.1</v>
      </c>
    </row>
    <row r="3525" spans="1:3" x14ac:dyDescent="0.3">
      <c r="A3525" t="s">
        <v>6427</v>
      </c>
      <c r="B3525" t="s">
        <v>16</v>
      </c>
      <c r="C3525">
        <v>7.6</v>
      </c>
    </row>
    <row r="3526" spans="1:3" x14ac:dyDescent="0.3">
      <c r="A3526" t="s">
        <v>344</v>
      </c>
      <c r="B3526" t="s">
        <v>16</v>
      </c>
      <c r="C3526">
        <v>5.8</v>
      </c>
    </row>
    <row r="3527" spans="1:3" x14ac:dyDescent="0.3">
      <c r="A3527" t="s">
        <v>6432</v>
      </c>
      <c r="B3527" t="s">
        <v>16</v>
      </c>
      <c r="C3527">
        <v>5.2</v>
      </c>
    </row>
    <row r="3528" spans="1:3" x14ac:dyDescent="0.3">
      <c r="A3528" t="s">
        <v>6436</v>
      </c>
      <c r="B3528" t="s">
        <v>2018</v>
      </c>
      <c r="C3528">
        <v>6.5</v>
      </c>
    </row>
    <row r="3529" spans="1:3" x14ac:dyDescent="0.3">
      <c r="A3529" t="s">
        <v>6437</v>
      </c>
      <c r="B3529" t="s">
        <v>16</v>
      </c>
      <c r="C3529">
        <v>7.3</v>
      </c>
    </row>
    <row r="3530" spans="1:3" x14ac:dyDescent="0.3">
      <c r="A3530" t="s">
        <v>6438</v>
      </c>
      <c r="B3530" t="s">
        <v>16</v>
      </c>
      <c r="C3530">
        <v>6.2</v>
      </c>
    </row>
    <row r="3531" spans="1:3" x14ac:dyDescent="0.3">
      <c r="A3531" t="s">
        <v>6439</v>
      </c>
      <c r="B3531" t="s">
        <v>16</v>
      </c>
      <c r="C3531">
        <v>5</v>
      </c>
    </row>
    <row r="3532" spans="1:3" x14ac:dyDescent="0.3">
      <c r="A3532" t="s">
        <v>6441</v>
      </c>
      <c r="B3532" t="s">
        <v>16</v>
      </c>
      <c r="C3532">
        <v>8</v>
      </c>
    </row>
    <row r="3533" spans="1:3" x14ac:dyDescent="0.3">
      <c r="A3533" t="s">
        <v>6442</v>
      </c>
      <c r="B3533" t="s">
        <v>16</v>
      </c>
      <c r="C3533">
        <v>7.8</v>
      </c>
    </row>
    <row r="3534" spans="1:3" x14ac:dyDescent="0.3">
      <c r="A3534" t="s">
        <v>6443</v>
      </c>
      <c r="B3534" t="s">
        <v>16</v>
      </c>
      <c r="C3534">
        <v>8.1</v>
      </c>
    </row>
    <row r="3535" spans="1:3" x14ac:dyDescent="0.3">
      <c r="A3535" t="s">
        <v>6445</v>
      </c>
      <c r="B3535" t="s">
        <v>16</v>
      </c>
      <c r="C3535">
        <v>6.7</v>
      </c>
    </row>
    <row r="3536" spans="1:3" x14ac:dyDescent="0.3">
      <c r="A3536" t="s">
        <v>373</v>
      </c>
      <c r="B3536" t="s">
        <v>16</v>
      </c>
      <c r="C3536">
        <v>6.1</v>
      </c>
    </row>
    <row r="3537" spans="1:3" x14ac:dyDescent="0.3">
      <c r="A3537" t="s">
        <v>6446</v>
      </c>
      <c r="B3537" t="s">
        <v>16</v>
      </c>
      <c r="C3537">
        <v>7.1</v>
      </c>
    </row>
    <row r="3538" spans="1:3" x14ac:dyDescent="0.3">
      <c r="A3538" t="s">
        <v>6448</v>
      </c>
      <c r="B3538" t="s">
        <v>16</v>
      </c>
      <c r="C3538">
        <v>5.6</v>
      </c>
    </row>
    <row r="3539" spans="1:3" x14ac:dyDescent="0.3">
      <c r="A3539" t="s">
        <v>6450</v>
      </c>
      <c r="B3539" t="s">
        <v>16</v>
      </c>
      <c r="C3539">
        <v>7.6</v>
      </c>
    </row>
    <row r="3540" spans="1:3" x14ac:dyDescent="0.3">
      <c r="A3540" t="s">
        <v>5943</v>
      </c>
      <c r="B3540" t="s">
        <v>16</v>
      </c>
      <c r="C3540">
        <v>7.3</v>
      </c>
    </row>
    <row r="3541" spans="1:3" x14ac:dyDescent="0.3">
      <c r="A3541" t="s">
        <v>6454</v>
      </c>
      <c r="B3541" t="s">
        <v>16</v>
      </c>
      <c r="C3541">
        <v>7.3</v>
      </c>
    </row>
    <row r="3542" spans="1:3" x14ac:dyDescent="0.3">
      <c r="A3542" t="s">
        <v>6455</v>
      </c>
      <c r="B3542" t="s">
        <v>16</v>
      </c>
      <c r="C3542">
        <v>4.5999999999999996</v>
      </c>
    </row>
    <row r="3543" spans="1:3" x14ac:dyDescent="0.3">
      <c r="A3543" t="s">
        <v>6456</v>
      </c>
      <c r="B3543" t="s">
        <v>16</v>
      </c>
      <c r="C3543">
        <v>6.8</v>
      </c>
    </row>
    <row r="3544" spans="1:3" x14ac:dyDescent="0.3">
      <c r="A3544" t="s">
        <v>6458</v>
      </c>
      <c r="B3544" t="s">
        <v>16</v>
      </c>
      <c r="C3544">
        <v>7.1</v>
      </c>
    </row>
    <row r="3545" spans="1:3" x14ac:dyDescent="0.3">
      <c r="A3545" t="s">
        <v>6459</v>
      </c>
      <c r="B3545" t="s">
        <v>16</v>
      </c>
      <c r="C3545">
        <v>7.3</v>
      </c>
    </row>
    <row r="3546" spans="1:3" x14ac:dyDescent="0.3">
      <c r="A3546" t="s">
        <v>6462</v>
      </c>
      <c r="B3546" t="s">
        <v>16</v>
      </c>
      <c r="C3546">
        <v>8.3000000000000007</v>
      </c>
    </row>
    <row r="3547" spans="1:3" x14ac:dyDescent="0.3">
      <c r="A3547" t="s">
        <v>6467</v>
      </c>
      <c r="B3547" t="s">
        <v>16</v>
      </c>
      <c r="C3547">
        <v>4</v>
      </c>
    </row>
    <row r="3548" spans="1:3" x14ac:dyDescent="0.3">
      <c r="A3548" t="s">
        <v>6468</v>
      </c>
      <c r="B3548" t="s">
        <v>16</v>
      </c>
      <c r="C3548">
        <v>8</v>
      </c>
    </row>
    <row r="3549" spans="1:3" x14ac:dyDescent="0.3">
      <c r="A3549" t="s">
        <v>6469</v>
      </c>
      <c r="B3549" t="s">
        <v>16</v>
      </c>
      <c r="C3549">
        <v>6.7</v>
      </c>
    </row>
    <row r="3550" spans="1:3" x14ac:dyDescent="0.3">
      <c r="A3550" t="s">
        <v>626</v>
      </c>
      <c r="B3550" t="s">
        <v>16</v>
      </c>
      <c r="C3550">
        <v>5.7</v>
      </c>
    </row>
    <row r="3551" spans="1:3" x14ac:dyDescent="0.3">
      <c r="A3551" t="s">
        <v>6471</v>
      </c>
      <c r="B3551" t="s">
        <v>16</v>
      </c>
      <c r="C3551">
        <v>4.5999999999999996</v>
      </c>
    </row>
    <row r="3552" spans="1:3" x14ac:dyDescent="0.3">
      <c r="A3552" t="s">
        <v>6472</v>
      </c>
      <c r="B3552" t="s">
        <v>16</v>
      </c>
      <c r="C3552">
        <v>4</v>
      </c>
    </row>
    <row r="3553" spans="1:3" x14ac:dyDescent="0.3">
      <c r="A3553" t="s">
        <v>6474</v>
      </c>
      <c r="B3553" t="s">
        <v>16</v>
      </c>
      <c r="C3553">
        <v>7</v>
      </c>
    </row>
    <row r="3554" spans="1:3" x14ac:dyDescent="0.3">
      <c r="A3554" t="s">
        <v>6475</v>
      </c>
      <c r="B3554" t="s">
        <v>16</v>
      </c>
      <c r="C3554">
        <v>7.4</v>
      </c>
    </row>
    <row r="3555" spans="1:3" x14ac:dyDescent="0.3">
      <c r="A3555" t="s">
        <v>6476</v>
      </c>
      <c r="B3555" t="s">
        <v>16</v>
      </c>
      <c r="C3555">
        <v>5.9</v>
      </c>
    </row>
    <row r="3556" spans="1:3" x14ac:dyDescent="0.3">
      <c r="A3556" t="s">
        <v>3453</v>
      </c>
      <c r="B3556" t="s">
        <v>16</v>
      </c>
      <c r="C3556">
        <v>4.8</v>
      </c>
    </row>
    <row r="3557" spans="1:3" x14ac:dyDescent="0.3">
      <c r="A3557" t="s">
        <v>6479</v>
      </c>
      <c r="B3557" t="s">
        <v>1010</v>
      </c>
      <c r="C3557">
        <v>7.5</v>
      </c>
    </row>
    <row r="3558" spans="1:3" x14ac:dyDescent="0.3">
      <c r="A3558" t="s">
        <v>6480</v>
      </c>
      <c r="B3558" t="s">
        <v>16</v>
      </c>
      <c r="C3558">
        <v>4.7</v>
      </c>
    </row>
    <row r="3559" spans="1:3" x14ac:dyDescent="0.3">
      <c r="A3559" t="s">
        <v>6482</v>
      </c>
      <c r="B3559" t="s">
        <v>16</v>
      </c>
      <c r="C3559">
        <v>6.7</v>
      </c>
    </row>
    <row r="3560" spans="1:3" x14ac:dyDescent="0.3">
      <c r="A3560" t="s">
        <v>6483</v>
      </c>
      <c r="B3560" t="s">
        <v>16</v>
      </c>
      <c r="C3560">
        <v>6.3</v>
      </c>
    </row>
    <row r="3561" spans="1:3" x14ac:dyDescent="0.3">
      <c r="A3561" t="s">
        <v>6486</v>
      </c>
      <c r="B3561" t="s">
        <v>16</v>
      </c>
      <c r="C3561">
        <v>6.7</v>
      </c>
    </row>
    <row r="3562" spans="1:3" x14ac:dyDescent="0.3">
      <c r="A3562" t="s">
        <v>6487</v>
      </c>
      <c r="B3562" t="s">
        <v>16</v>
      </c>
      <c r="C3562">
        <v>7.1</v>
      </c>
    </row>
    <row r="3563" spans="1:3" x14ac:dyDescent="0.3">
      <c r="A3563" t="s">
        <v>6489</v>
      </c>
      <c r="B3563" t="s">
        <v>16</v>
      </c>
      <c r="C3563">
        <v>2.7</v>
      </c>
    </row>
    <row r="3564" spans="1:3" x14ac:dyDescent="0.3">
      <c r="A3564" t="s">
        <v>6490</v>
      </c>
      <c r="B3564" t="s">
        <v>16</v>
      </c>
      <c r="C3564">
        <v>7.3</v>
      </c>
    </row>
    <row r="3565" spans="1:3" x14ac:dyDescent="0.3">
      <c r="A3565" t="s">
        <v>6491</v>
      </c>
      <c r="B3565" t="s">
        <v>16</v>
      </c>
      <c r="C3565">
        <v>7.6</v>
      </c>
    </row>
    <row r="3566" spans="1:3" x14ac:dyDescent="0.3">
      <c r="A3566" t="s">
        <v>6493</v>
      </c>
      <c r="B3566" t="s">
        <v>16</v>
      </c>
      <c r="C3566">
        <v>5.8</v>
      </c>
    </row>
    <row r="3567" spans="1:3" x14ac:dyDescent="0.3">
      <c r="A3567" t="s">
        <v>6494</v>
      </c>
      <c r="B3567" t="s">
        <v>16</v>
      </c>
      <c r="C3567">
        <v>6.5</v>
      </c>
    </row>
    <row r="3568" spans="1:3" x14ac:dyDescent="0.3">
      <c r="A3568" t="s">
        <v>6496</v>
      </c>
      <c r="B3568" t="s">
        <v>16</v>
      </c>
      <c r="C3568">
        <v>6.6</v>
      </c>
    </row>
    <row r="3569" spans="1:3" x14ac:dyDescent="0.3">
      <c r="A3569" t="s">
        <v>6498</v>
      </c>
      <c r="B3569" t="s">
        <v>16</v>
      </c>
      <c r="C3569">
        <v>6.2</v>
      </c>
    </row>
    <row r="3570" spans="1:3" x14ac:dyDescent="0.3">
      <c r="A3570" t="s">
        <v>6500</v>
      </c>
      <c r="B3570" t="s">
        <v>16</v>
      </c>
      <c r="C3570">
        <v>6.9</v>
      </c>
    </row>
    <row r="3571" spans="1:3" x14ac:dyDescent="0.3">
      <c r="A3571" t="s">
        <v>6502</v>
      </c>
      <c r="B3571" t="s">
        <v>4883</v>
      </c>
      <c r="C3571">
        <v>8.5</v>
      </c>
    </row>
    <row r="3572" spans="1:3" x14ac:dyDescent="0.3">
      <c r="A3572" t="s">
        <v>6504</v>
      </c>
      <c r="B3572" t="s">
        <v>16</v>
      </c>
      <c r="C3572">
        <v>4.8</v>
      </c>
    </row>
    <row r="3573" spans="1:3" x14ac:dyDescent="0.3">
      <c r="A3573" t="s">
        <v>6508</v>
      </c>
      <c r="B3573" t="s">
        <v>16</v>
      </c>
      <c r="C3573">
        <v>5.7</v>
      </c>
    </row>
    <row r="3574" spans="1:3" x14ac:dyDescent="0.3">
      <c r="A3574" t="s">
        <v>6510</v>
      </c>
      <c r="B3574" t="s">
        <v>16</v>
      </c>
      <c r="C3574">
        <v>7</v>
      </c>
    </row>
    <row r="3575" spans="1:3" x14ac:dyDescent="0.3">
      <c r="A3575" t="s">
        <v>6511</v>
      </c>
      <c r="B3575" t="s">
        <v>16</v>
      </c>
      <c r="C3575">
        <v>5.4</v>
      </c>
    </row>
    <row r="3576" spans="1:3" x14ac:dyDescent="0.3">
      <c r="A3576" t="s">
        <v>6514</v>
      </c>
      <c r="B3576" t="s">
        <v>16</v>
      </c>
      <c r="C3576">
        <v>6.9</v>
      </c>
    </row>
    <row r="3577" spans="1:3" x14ac:dyDescent="0.3">
      <c r="A3577" t="s">
        <v>6516</v>
      </c>
      <c r="B3577" t="s">
        <v>16</v>
      </c>
      <c r="C3577">
        <v>6.6</v>
      </c>
    </row>
    <row r="3578" spans="1:3" x14ac:dyDescent="0.3">
      <c r="A3578" t="s">
        <v>6517</v>
      </c>
      <c r="B3578" t="s">
        <v>16</v>
      </c>
      <c r="C3578">
        <v>5.9</v>
      </c>
    </row>
    <row r="3579" spans="1:3" x14ac:dyDescent="0.3">
      <c r="A3579" t="s">
        <v>6520</v>
      </c>
      <c r="B3579" t="s">
        <v>16</v>
      </c>
      <c r="C3579">
        <v>6.3</v>
      </c>
    </row>
    <row r="3580" spans="1:3" x14ac:dyDescent="0.3">
      <c r="A3580" t="s">
        <v>6521</v>
      </c>
      <c r="B3580" t="s">
        <v>16</v>
      </c>
      <c r="C3580">
        <v>6.3</v>
      </c>
    </row>
    <row r="3581" spans="1:3" x14ac:dyDescent="0.3">
      <c r="A3581" t="s">
        <v>6523</v>
      </c>
      <c r="B3581" t="s">
        <v>3088</v>
      </c>
      <c r="C3581">
        <v>7.7</v>
      </c>
    </row>
    <row r="3582" spans="1:3" x14ac:dyDescent="0.3">
      <c r="A3582" t="s">
        <v>6524</v>
      </c>
      <c r="B3582" t="s">
        <v>16</v>
      </c>
      <c r="C3582">
        <v>7</v>
      </c>
    </row>
    <row r="3583" spans="1:3" x14ac:dyDescent="0.3">
      <c r="A3583" t="s">
        <v>6525</v>
      </c>
      <c r="B3583" t="s">
        <v>16</v>
      </c>
      <c r="C3583">
        <v>6.3</v>
      </c>
    </row>
    <row r="3584" spans="1:3" x14ac:dyDescent="0.3">
      <c r="A3584" t="s">
        <v>6526</v>
      </c>
      <c r="B3584" t="s">
        <v>16</v>
      </c>
      <c r="C3584">
        <v>5.9</v>
      </c>
    </row>
    <row r="3585" spans="1:3" x14ac:dyDescent="0.3">
      <c r="A3585" t="s">
        <v>6527</v>
      </c>
      <c r="B3585" t="s">
        <v>16</v>
      </c>
      <c r="C3585">
        <v>6.2</v>
      </c>
    </row>
    <row r="3586" spans="1:3" x14ac:dyDescent="0.3">
      <c r="A3586" t="s">
        <v>6529</v>
      </c>
      <c r="B3586" t="s">
        <v>16</v>
      </c>
      <c r="C3586">
        <v>5</v>
      </c>
    </row>
    <row r="3587" spans="1:3" x14ac:dyDescent="0.3">
      <c r="A3587" t="s">
        <v>6531</v>
      </c>
      <c r="B3587" t="s">
        <v>1010</v>
      </c>
      <c r="C3587">
        <v>7.7</v>
      </c>
    </row>
    <row r="3588" spans="1:3" x14ac:dyDescent="0.3">
      <c r="A3588" t="s">
        <v>6533</v>
      </c>
      <c r="B3588" t="s">
        <v>16</v>
      </c>
      <c r="C3588">
        <v>6.5</v>
      </c>
    </row>
    <row r="3589" spans="1:3" x14ac:dyDescent="0.3">
      <c r="A3589" t="s">
        <v>6535</v>
      </c>
      <c r="B3589" t="s">
        <v>16</v>
      </c>
      <c r="C3589">
        <v>5.8</v>
      </c>
    </row>
    <row r="3590" spans="1:3" x14ac:dyDescent="0.3">
      <c r="A3590" t="s">
        <v>6537</v>
      </c>
      <c r="B3590" t="s">
        <v>5090</v>
      </c>
      <c r="C3590">
        <v>6.1</v>
      </c>
    </row>
    <row r="3591" spans="1:3" x14ac:dyDescent="0.3">
      <c r="A3591" t="s">
        <v>6539</v>
      </c>
      <c r="B3591" t="s">
        <v>16</v>
      </c>
      <c r="C3591">
        <v>6</v>
      </c>
    </row>
    <row r="3592" spans="1:3" x14ac:dyDescent="0.3">
      <c r="A3592" t="s">
        <v>6540</v>
      </c>
      <c r="B3592" t="s">
        <v>16</v>
      </c>
      <c r="C3592">
        <v>6.3</v>
      </c>
    </row>
    <row r="3593" spans="1:3" x14ac:dyDescent="0.3">
      <c r="A3593" t="s">
        <v>6546</v>
      </c>
      <c r="B3593" t="s">
        <v>16</v>
      </c>
      <c r="C3593">
        <v>7.6</v>
      </c>
    </row>
    <row r="3594" spans="1:3" x14ac:dyDescent="0.3">
      <c r="A3594" t="s">
        <v>6548</v>
      </c>
      <c r="B3594" t="s">
        <v>16</v>
      </c>
      <c r="C3594">
        <v>5.2</v>
      </c>
    </row>
    <row r="3595" spans="1:3" x14ac:dyDescent="0.3">
      <c r="A3595" t="s">
        <v>6550</v>
      </c>
      <c r="B3595" t="s">
        <v>16</v>
      </c>
      <c r="C3595">
        <v>7.8</v>
      </c>
    </row>
    <row r="3596" spans="1:3" x14ac:dyDescent="0.3">
      <c r="A3596" t="s">
        <v>6553</v>
      </c>
      <c r="B3596" t="s">
        <v>16</v>
      </c>
      <c r="C3596">
        <v>4.7</v>
      </c>
    </row>
    <row r="3597" spans="1:3" x14ac:dyDescent="0.3">
      <c r="A3597" t="s">
        <v>6556</v>
      </c>
      <c r="B3597" t="s">
        <v>16</v>
      </c>
      <c r="C3597">
        <v>4.2</v>
      </c>
    </row>
    <row r="3598" spans="1:3" x14ac:dyDescent="0.3">
      <c r="A3598" t="s">
        <v>6558</v>
      </c>
      <c r="B3598" t="s">
        <v>16</v>
      </c>
      <c r="C3598">
        <v>6.3</v>
      </c>
    </row>
    <row r="3599" spans="1:3" x14ac:dyDescent="0.3">
      <c r="A3599" t="s">
        <v>6561</v>
      </c>
      <c r="B3599" t="s">
        <v>16</v>
      </c>
      <c r="C3599">
        <v>4.7</v>
      </c>
    </row>
    <row r="3600" spans="1:3" x14ac:dyDescent="0.3">
      <c r="A3600" t="s">
        <v>795</v>
      </c>
      <c r="B3600" t="s">
        <v>16</v>
      </c>
      <c r="C3600">
        <v>6</v>
      </c>
    </row>
    <row r="3601" spans="1:3" x14ac:dyDescent="0.3">
      <c r="A3601" t="s">
        <v>6562</v>
      </c>
      <c r="B3601" t="s">
        <v>16</v>
      </c>
      <c r="C3601">
        <v>7.9</v>
      </c>
    </row>
    <row r="3602" spans="1:3" x14ac:dyDescent="0.3">
      <c r="A3602" t="s">
        <v>6563</v>
      </c>
      <c r="B3602" t="s">
        <v>16</v>
      </c>
      <c r="C3602">
        <v>8.1</v>
      </c>
    </row>
    <row r="3603" spans="1:3" x14ac:dyDescent="0.3">
      <c r="A3603" t="s">
        <v>6565</v>
      </c>
      <c r="B3603" t="s">
        <v>16</v>
      </c>
      <c r="C3603">
        <v>8.1999999999999993</v>
      </c>
    </row>
    <row r="3604" spans="1:3" x14ac:dyDescent="0.3">
      <c r="A3604" t="s">
        <v>6567</v>
      </c>
      <c r="B3604" t="s">
        <v>16</v>
      </c>
      <c r="C3604">
        <v>6</v>
      </c>
    </row>
    <row r="3605" spans="1:3" x14ac:dyDescent="0.3">
      <c r="A3605" t="s">
        <v>6569</v>
      </c>
      <c r="B3605" t="s">
        <v>16</v>
      </c>
      <c r="C3605">
        <v>6.8</v>
      </c>
    </row>
    <row r="3606" spans="1:3" x14ac:dyDescent="0.3">
      <c r="A3606" t="s">
        <v>6574</v>
      </c>
      <c r="B3606" t="s">
        <v>16</v>
      </c>
      <c r="C3606">
        <v>7</v>
      </c>
    </row>
    <row r="3607" spans="1:3" x14ac:dyDescent="0.3">
      <c r="A3607" t="s">
        <v>6578</v>
      </c>
      <c r="B3607" t="s">
        <v>5090</v>
      </c>
      <c r="C3607">
        <v>7.5</v>
      </c>
    </row>
    <row r="3608" spans="1:3" x14ac:dyDescent="0.3">
      <c r="A3608" t="s">
        <v>6580</v>
      </c>
      <c r="B3608" t="s">
        <v>16</v>
      </c>
      <c r="C3608">
        <v>6.8</v>
      </c>
    </row>
    <row r="3609" spans="1:3" x14ac:dyDescent="0.3">
      <c r="A3609" t="s">
        <v>6583</v>
      </c>
      <c r="B3609" t="s">
        <v>16</v>
      </c>
      <c r="C3609">
        <v>7.1</v>
      </c>
    </row>
    <row r="3610" spans="1:3" x14ac:dyDescent="0.3">
      <c r="A3610" t="s">
        <v>6585</v>
      </c>
      <c r="B3610" t="s">
        <v>16</v>
      </c>
      <c r="C3610">
        <v>6.9</v>
      </c>
    </row>
    <row r="3611" spans="1:3" x14ac:dyDescent="0.3">
      <c r="A3611" t="s">
        <v>6586</v>
      </c>
      <c r="B3611" t="s">
        <v>16</v>
      </c>
      <c r="C3611">
        <v>6.9</v>
      </c>
    </row>
    <row r="3612" spans="1:3" x14ac:dyDescent="0.3">
      <c r="A3612" t="s">
        <v>2300</v>
      </c>
      <c r="B3612" t="s">
        <v>16</v>
      </c>
      <c r="C3612">
        <v>6.9</v>
      </c>
    </row>
    <row r="3613" spans="1:3" x14ac:dyDescent="0.3">
      <c r="A3613" t="s">
        <v>6588</v>
      </c>
      <c r="B3613" t="s">
        <v>16</v>
      </c>
      <c r="C3613">
        <v>7.9</v>
      </c>
    </row>
    <row r="3614" spans="1:3" x14ac:dyDescent="0.3">
      <c r="A3614" t="s">
        <v>6589</v>
      </c>
      <c r="B3614" t="s">
        <v>16</v>
      </c>
      <c r="C3614">
        <v>7.2</v>
      </c>
    </row>
    <row r="3615" spans="1:3" x14ac:dyDescent="0.3">
      <c r="A3615" t="s">
        <v>6591</v>
      </c>
      <c r="B3615" t="s">
        <v>16</v>
      </c>
      <c r="C3615">
        <v>7.8</v>
      </c>
    </row>
    <row r="3616" spans="1:3" x14ac:dyDescent="0.3">
      <c r="A3616" t="s">
        <v>6593</v>
      </c>
      <c r="B3616" t="s">
        <v>16</v>
      </c>
      <c r="C3616">
        <v>3.5</v>
      </c>
    </row>
    <row r="3617" spans="1:3" x14ac:dyDescent="0.3">
      <c r="A3617" t="s">
        <v>6594</v>
      </c>
      <c r="B3617" t="s">
        <v>16</v>
      </c>
      <c r="C3617">
        <v>7.3</v>
      </c>
    </row>
    <row r="3618" spans="1:3" x14ac:dyDescent="0.3">
      <c r="A3618" t="s">
        <v>6595</v>
      </c>
      <c r="B3618" t="s">
        <v>16</v>
      </c>
      <c r="C3618">
        <v>7.5</v>
      </c>
    </row>
    <row r="3619" spans="1:3" x14ac:dyDescent="0.3">
      <c r="A3619" t="s">
        <v>6598</v>
      </c>
      <c r="B3619" t="s">
        <v>16</v>
      </c>
      <c r="C3619">
        <v>6</v>
      </c>
    </row>
    <row r="3620" spans="1:3" x14ac:dyDescent="0.3">
      <c r="A3620" t="s">
        <v>6600</v>
      </c>
      <c r="B3620" t="s">
        <v>16</v>
      </c>
      <c r="C3620">
        <v>7.3</v>
      </c>
    </row>
    <row r="3621" spans="1:3" x14ac:dyDescent="0.3">
      <c r="A3621" t="s">
        <v>6602</v>
      </c>
      <c r="B3621" t="s">
        <v>16</v>
      </c>
      <c r="C3621">
        <v>8</v>
      </c>
    </row>
    <row r="3622" spans="1:3" x14ac:dyDescent="0.3">
      <c r="A3622" t="s">
        <v>6603</v>
      </c>
      <c r="B3622" t="s">
        <v>16</v>
      </c>
      <c r="C3622">
        <v>7.6</v>
      </c>
    </row>
    <row r="3623" spans="1:3" x14ac:dyDescent="0.3">
      <c r="A3623" t="s">
        <v>6604</v>
      </c>
      <c r="B3623" t="s">
        <v>16</v>
      </c>
      <c r="C3623">
        <v>7</v>
      </c>
    </row>
    <row r="3624" spans="1:3" x14ac:dyDescent="0.3">
      <c r="A3624" t="s">
        <v>6605</v>
      </c>
      <c r="B3624" t="s">
        <v>16</v>
      </c>
      <c r="C3624">
        <v>7.5</v>
      </c>
    </row>
    <row r="3625" spans="1:3" x14ac:dyDescent="0.3">
      <c r="A3625" t="s">
        <v>6607</v>
      </c>
      <c r="B3625" t="s">
        <v>16</v>
      </c>
      <c r="C3625">
        <v>6.8</v>
      </c>
    </row>
    <row r="3626" spans="1:3" x14ac:dyDescent="0.3">
      <c r="A3626" t="s">
        <v>6609</v>
      </c>
      <c r="B3626" t="s">
        <v>16</v>
      </c>
      <c r="C3626">
        <v>3.9</v>
      </c>
    </row>
    <row r="3627" spans="1:3" x14ac:dyDescent="0.3">
      <c r="A3627" t="s">
        <v>6610</v>
      </c>
      <c r="B3627" t="s">
        <v>16</v>
      </c>
      <c r="C3627">
        <v>6.1</v>
      </c>
    </row>
    <row r="3628" spans="1:3" x14ac:dyDescent="0.3">
      <c r="A3628" t="s">
        <v>6611</v>
      </c>
      <c r="B3628" t="s">
        <v>16</v>
      </c>
      <c r="C3628">
        <v>7.5</v>
      </c>
    </row>
    <row r="3629" spans="1:3" x14ac:dyDescent="0.3">
      <c r="A3629" t="s">
        <v>6612</v>
      </c>
      <c r="B3629" t="s">
        <v>1010</v>
      </c>
      <c r="C3629">
        <v>8.1999999999999993</v>
      </c>
    </row>
    <row r="3630" spans="1:3" x14ac:dyDescent="0.3">
      <c r="A3630" t="s">
        <v>4217</v>
      </c>
      <c r="B3630" t="s">
        <v>16</v>
      </c>
      <c r="C3630">
        <v>7.2</v>
      </c>
    </row>
    <row r="3631" spans="1:3" x14ac:dyDescent="0.3">
      <c r="A3631" t="s">
        <v>6616</v>
      </c>
      <c r="B3631" t="s">
        <v>16</v>
      </c>
      <c r="C3631">
        <v>7.8</v>
      </c>
    </row>
    <row r="3632" spans="1:3" x14ac:dyDescent="0.3">
      <c r="A3632" t="s">
        <v>6619</v>
      </c>
      <c r="B3632" t="s">
        <v>16</v>
      </c>
      <c r="C3632">
        <v>5.2</v>
      </c>
    </row>
    <row r="3633" spans="1:3" x14ac:dyDescent="0.3">
      <c r="A3633" t="s">
        <v>6621</v>
      </c>
      <c r="B3633" t="s">
        <v>16</v>
      </c>
      <c r="C3633">
        <v>3.3</v>
      </c>
    </row>
    <row r="3634" spans="1:3" x14ac:dyDescent="0.3">
      <c r="A3634" t="s">
        <v>6623</v>
      </c>
      <c r="B3634" t="s">
        <v>1010</v>
      </c>
      <c r="C3634">
        <v>6.8</v>
      </c>
    </row>
    <row r="3635" spans="1:3" x14ac:dyDescent="0.3">
      <c r="A3635" t="s">
        <v>6626</v>
      </c>
      <c r="B3635" t="s">
        <v>6121</v>
      </c>
      <c r="C3635">
        <v>7</v>
      </c>
    </row>
    <row r="3636" spans="1:3" x14ac:dyDescent="0.3">
      <c r="A3636" t="s">
        <v>6628</v>
      </c>
      <c r="B3636" t="s">
        <v>16</v>
      </c>
      <c r="C3636">
        <v>6.5</v>
      </c>
    </row>
    <row r="3637" spans="1:3" x14ac:dyDescent="0.3">
      <c r="A3637" t="s">
        <v>1694</v>
      </c>
      <c r="B3637" t="s">
        <v>16</v>
      </c>
      <c r="C3637">
        <v>5.7</v>
      </c>
    </row>
    <row r="3638" spans="1:3" x14ac:dyDescent="0.3">
      <c r="A3638" t="s">
        <v>6630</v>
      </c>
      <c r="B3638" t="s">
        <v>16</v>
      </c>
      <c r="C3638">
        <v>6.4</v>
      </c>
    </row>
    <row r="3639" spans="1:3" x14ac:dyDescent="0.3">
      <c r="A3639" t="s">
        <v>6631</v>
      </c>
      <c r="B3639" t="s">
        <v>16</v>
      </c>
      <c r="C3639">
        <v>5.3</v>
      </c>
    </row>
    <row r="3640" spans="1:3" x14ac:dyDescent="0.3">
      <c r="A3640" t="s">
        <v>6634</v>
      </c>
      <c r="B3640" t="s">
        <v>16</v>
      </c>
      <c r="C3640">
        <v>4.7</v>
      </c>
    </row>
    <row r="3641" spans="1:3" x14ac:dyDescent="0.3">
      <c r="A3641" t="s">
        <v>6638</v>
      </c>
      <c r="B3641" t="s">
        <v>16</v>
      </c>
      <c r="C3641">
        <v>5.5</v>
      </c>
    </row>
    <row r="3642" spans="1:3" x14ac:dyDescent="0.3">
      <c r="A3642" t="s">
        <v>6645</v>
      </c>
      <c r="B3642" t="s">
        <v>16</v>
      </c>
      <c r="C3642">
        <v>8.4</v>
      </c>
    </row>
    <row r="3643" spans="1:3" x14ac:dyDescent="0.3">
      <c r="A3643" t="s">
        <v>6648</v>
      </c>
      <c r="B3643" t="s">
        <v>16</v>
      </c>
      <c r="C3643">
        <v>3.3</v>
      </c>
    </row>
    <row r="3644" spans="1:3" x14ac:dyDescent="0.3">
      <c r="A3644" t="s">
        <v>6650</v>
      </c>
      <c r="B3644" t="s">
        <v>16</v>
      </c>
      <c r="C3644">
        <v>5.4</v>
      </c>
    </row>
    <row r="3645" spans="1:3" x14ac:dyDescent="0.3">
      <c r="A3645" t="s">
        <v>6654</v>
      </c>
      <c r="B3645" t="s">
        <v>16</v>
      </c>
      <c r="C3645">
        <v>3.1</v>
      </c>
    </row>
    <row r="3646" spans="1:3" x14ac:dyDescent="0.3">
      <c r="A3646" t="s">
        <v>6655</v>
      </c>
      <c r="B3646" t="s">
        <v>16</v>
      </c>
      <c r="C3646">
        <v>6.7</v>
      </c>
    </row>
    <row r="3647" spans="1:3" x14ac:dyDescent="0.3">
      <c r="A3647" t="s">
        <v>6657</v>
      </c>
      <c r="B3647" t="s">
        <v>532</v>
      </c>
      <c r="C3647">
        <v>7.6</v>
      </c>
    </row>
    <row r="3648" spans="1:3" x14ac:dyDescent="0.3">
      <c r="A3648" t="s">
        <v>6658</v>
      </c>
      <c r="B3648" t="s">
        <v>16</v>
      </c>
      <c r="C3648">
        <v>7.1</v>
      </c>
    </row>
    <row r="3649" spans="1:3" x14ac:dyDescent="0.3">
      <c r="A3649" t="s">
        <v>6662</v>
      </c>
      <c r="B3649" t="s">
        <v>16</v>
      </c>
      <c r="C3649">
        <v>6.5</v>
      </c>
    </row>
    <row r="3650" spans="1:3" x14ac:dyDescent="0.3">
      <c r="A3650" t="s">
        <v>6664</v>
      </c>
      <c r="B3650" t="s">
        <v>16</v>
      </c>
      <c r="C3650">
        <v>8.5</v>
      </c>
    </row>
    <row r="3651" spans="1:3" x14ac:dyDescent="0.3">
      <c r="A3651" t="s">
        <v>6665</v>
      </c>
      <c r="B3651" t="s">
        <v>5090</v>
      </c>
      <c r="C3651">
        <v>8.6999999999999993</v>
      </c>
    </row>
    <row r="3652" spans="1:3" x14ac:dyDescent="0.3">
      <c r="A3652" t="s">
        <v>6667</v>
      </c>
      <c r="B3652" t="s">
        <v>16</v>
      </c>
      <c r="C3652">
        <v>7.1</v>
      </c>
    </row>
    <row r="3653" spans="1:3" x14ac:dyDescent="0.3">
      <c r="A3653" t="s">
        <v>6669</v>
      </c>
      <c r="B3653" t="s">
        <v>16</v>
      </c>
      <c r="C3653">
        <v>6.6</v>
      </c>
    </row>
    <row r="3654" spans="1:3" x14ac:dyDescent="0.3">
      <c r="A3654" t="s">
        <v>6672</v>
      </c>
      <c r="B3654" t="s">
        <v>5533</v>
      </c>
      <c r="C3654">
        <v>8.3000000000000007</v>
      </c>
    </row>
    <row r="3655" spans="1:3" x14ac:dyDescent="0.3">
      <c r="A3655" t="s">
        <v>6673</v>
      </c>
      <c r="B3655" t="s">
        <v>16</v>
      </c>
      <c r="C3655">
        <v>8.1</v>
      </c>
    </row>
    <row r="3656" spans="1:3" x14ac:dyDescent="0.3">
      <c r="A3656" t="s">
        <v>6674</v>
      </c>
      <c r="B3656" t="s">
        <v>16</v>
      </c>
      <c r="C3656">
        <v>7.4</v>
      </c>
    </row>
    <row r="3657" spans="1:3" x14ac:dyDescent="0.3">
      <c r="A3657" t="s">
        <v>6675</v>
      </c>
      <c r="B3657" t="s">
        <v>16</v>
      </c>
      <c r="C3657">
        <v>6.6</v>
      </c>
    </row>
    <row r="3658" spans="1:3" x14ac:dyDescent="0.3">
      <c r="A3658" t="s">
        <v>6679</v>
      </c>
      <c r="B3658" t="s">
        <v>16</v>
      </c>
      <c r="C3658">
        <v>6.4</v>
      </c>
    </row>
    <row r="3659" spans="1:3" x14ac:dyDescent="0.3">
      <c r="A3659" t="s">
        <v>6682</v>
      </c>
      <c r="B3659" t="s">
        <v>16</v>
      </c>
      <c r="C3659">
        <v>8</v>
      </c>
    </row>
    <row r="3660" spans="1:3" x14ac:dyDescent="0.3">
      <c r="A3660" t="s">
        <v>6684</v>
      </c>
      <c r="B3660" t="s">
        <v>16</v>
      </c>
      <c r="C3660">
        <v>8.1</v>
      </c>
    </row>
    <row r="3661" spans="1:3" x14ac:dyDescent="0.3">
      <c r="A3661" t="s">
        <v>6688</v>
      </c>
      <c r="B3661" t="s">
        <v>1010</v>
      </c>
      <c r="C3661">
        <v>7.5</v>
      </c>
    </row>
    <row r="3662" spans="1:3" x14ac:dyDescent="0.3">
      <c r="A3662" t="s">
        <v>6690</v>
      </c>
      <c r="B3662" t="s">
        <v>16</v>
      </c>
      <c r="C3662">
        <v>7.2</v>
      </c>
    </row>
    <row r="3663" spans="1:3" x14ac:dyDescent="0.3">
      <c r="A3663" t="s">
        <v>6693</v>
      </c>
      <c r="B3663" t="s">
        <v>16</v>
      </c>
      <c r="C3663">
        <v>6.4</v>
      </c>
    </row>
    <row r="3664" spans="1:3" x14ac:dyDescent="0.3">
      <c r="A3664" t="s">
        <v>6694</v>
      </c>
      <c r="B3664" t="s">
        <v>16</v>
      </c>
      <c r="C3664">
        <v>7.6</v>
      </c>
    </row>
    <row r="3665" spans="1:3" x14ac:dyDescent="0.3">
      <c r="A3665" t="s">
        <v>6695</v>
      </c>
      <c r="B3665" t="s">
        <v>16</v>
      </c>
      <c r="C3665">
        <v>7.8</v>
      </c>
    </row>
    <row r="3666" spans="1:3" x14ac:dyDescent="0.3">
      <c r="A3666" t="s">
        <v>6697</v>
      </c>
      <c r="B3666" t="s">
        <v>16</v>
      </c>
      <c r="C3666">
        <v>5.7</v>
      </c>
    </row>
    <row r="3667" spans="1:3" x14ac:dyDescent="0.3">
      <c r="A3667" t="s">
        <v>6699</v>
      </c>
      <c r="B3667" t="s">
        <v>16</v>
      </c>
      <c r="C3667">
        <v>8.6</v>
      </c>
    </row>
    <row r="3668" spans="1:3" x14ac:dyDescent="0.3">
      <c r="A3668" t="s">
        <v>6700</v>
      </c>
      <c r="B3668" t="s">
        <v>16</v>
      </c>
      <c r="C3668">
        <v>8.1999999999999993</v>
      </c>
    </row>
    <row r="3669" spans="1:3" x14ac:dyDescent="0.3">
      <c r="A3669" t="s">
        <v>6701</v>
      </c>
      <c r="B3669" t="s">
        <v>16</v>
      </c>
      <c r="C3669">
        <v>6.6</v>
      </c>
    </row>
    <row r="3670" spans="1:3" x14ac:dyDescent="0.3">
      <c r="A3670" t="s">
        <v>6703</v>
      </c>
      <c r="B3670" t="s">
        <v>16</v>
      </c>
      <c r="C3670">
        <v>5.7</v>
      </c>
    </row>
    <row r="3671" spans="1:3" x14ac:dyDescent="0.3">
      <c r="A3671" t="s">
        <v>6704</v>
      </c>
      <c r="B3671" t="s">
        <v>16</v>
      </c>
      <c r="C3671">
        <v>7.4</v>
      </c>
    </row>
    <row r="3672" spans="1:3" x14ac:dyDescent="0.3">
      <c r="A3672" t="s">
        <v>6706</v>
      </c>
      <c r="B3672" t="s">
        <v>16</v>
      </c>
      <c r="C3672">
        <v>8</v>
      </c>
    </row>
    <row r="3673" spans="1:3" x14ac:dyDescent="0.3">
      <c r="A3673" t="s">
        <v>6709</v>
      </c>
      <c r="B3673" t="s">
        <v>16</v>
      </c>
      <c r="C3673">
        <v>5.4</v>
      </c>
    </row>
    <row r="3674" spans="1:3" x14ac:dyDescent="0.3">
      <c r="A3674" t="s">
        <v>6710</v>
      </c>
      <c r="B3674" t="s">
        <v>16</v>
      </c>
      <c r="C3674">
        <v>7.4</v>
      </c>
    </row>
    <row r="3675" spans="1:3" x14ac:dyDescent="0.3">
      <c r="A3675" t="s">
        <v>6711</v>
      </c>
      <c r="B3675" t="s">
        <v>16</v>
      </c>
      <c r="C3675">
        <v>5.7</v>
      </c>
    </row>
    <row r="3676" spans="1:3" x14ac:dyDescent="0.3">
      <c r="A3676" t="s">
        <v>6712</v>
      </c>
      <c r="B3676" t="s">
        <v>16</v>
      </c>
      <c r="C3676">
        <v>6.8</v>
      </c>
    </row>
    <row r="3677" spans="1:3" x14ac:dyDescent="0.3">
      <c r="A3677" t="s">
        <v>6714</v>
      </c>
      <c r="B3677" t="s">
        <v>16</v>
      </c>
      <c r="C3677">
        <v>5.4</v>
      </c>
    </row>
    <row r="3678" spans="1:3" x14ac:dyDescent="0.3">
      <c r="A3678" t="s">
        <v>6715</v>
      </c>
      <c r="B3678" t="s">
        <v>16</v>
      </c>
      <c r="C3678">
        <v>8.1</v>
      </c>
    </row>
    <row r="3679" spans="1:3" x14ac:dyDescent="0.3">
      <c r="A3679" t="s">
        <v>6717</v>
      </c>
      <c r="B3679" t="s">
        <v>16</v>
      </c>
      <c r="C3679">
        <v>6.1</v>
      </c>
    </row>
    <row r="3680" spans="1:3" x14ac:dyDescent="0.3">
      <c r="A3680" t="s">
        <v>6718</v>
      </c>
      <c r="B3680" t="s">
        <v>16</v>
      </c>
      <c r="C3680">
        <v>5.0999999999999996</v>
      </c>
    </row>
    <row r="3681" spans="1:3" x14ac:dyDescent="0.3">
      <c r="A3681" t="s">
        <v>6720</v>
      </c>
      <c r="B3681" t="s">
        <v>248</v>
      </c>
      <c r="C3681">
        <v>5.6</v>
      </c>
    </row>
    <row r="3682" spans="1:3" x14ac:dyDescent="0.3">
      <c r="A3682" t="s">
        <v>6722</v>
      </c>
      <c r="B3682" t="s">
        <v>16</v>
      </c>
      <c r="C3682">
        <v>5.9</v>
      </c>
    </row>
    <row r="3683" spans="1:3" x14ac:dyDescent="0.3">
      <c r="A3683" t="s">
        <v>6723</v>
      </c>
      <c r="B3683" t="s">
        <v>16</v>
      </c>
      <c r="C3683">
        <v>8.1999999999999993</v>
      </c>
    </row>
    <row r="3684" spans="1:3" x14ac:dyDescent="0.3">
      <c r="A3684" t="s">
        <v>6724</v>
      </c>
      <c r="B3684" t="s">
        <v>16</v>
      </c>
      <c r="C3684">
        <v>5.3</v>
      </c>
    </row>
    <row r="3685" spans="1:3" x14ac:dyDescent="0.3">
      <c r="A3685" t="s">
        <v>6726</v>
      </c>
      <c r="B3685" t="s">
        <v>16</v>
      </c>
      <c r="C3685">
        <v>6.8</v>
      </c>
    </row>
    <row r="3686" spans="1:3" x14ac:dyDescent="0.3">
      <c r="A3686" t="s">
        <v>6727</v>
      </c>
      <c r="B3686" t="s">
        <v>16</v>
      </c>
      <c r="C3686">
        <v>8.3000000000000007</v>
      </c>
    </row>
    <row r="3687" spans="1:3" x14ac:dyDescent="0.3">
      <c r="A3687" t="s">
        <v>6729</v>
      </c>
      <c r="B3687" t="s">
        <v>16</v>
      </c>
      <c r="C3687">
        <v>4.3</v>
      </c>
    </row>
    <row r="3688" spans="1:3" x14ac:dyDescent="0.3">
      <c r="A3688" t="s">
        <v>6730</v>
      </c>
      <c r="B3688" t="s">
        <v>16</v>
      </c>
      <c r="C3688">
        <v>6.7</v>
      </c>
    </row>
    <row r="3689" spans="1:3" x14ac:dyDescent="0.3">
      <c r="A3689" t="s">
        <v>6732</v>
      </c>
      <c r="B3689" t="s">
        <v>16</v>
      </c>
      <c r="C3689">
        <v>7.2</v>
      </c>
    </row>
    <row r="3690" spans="1:3" x14ac:dyDescent="0.3">
      <c r="A3690" t="s">
        <v>6735</v>
      </c>
      <c r="B3690" t="s">
        <v>16</v>
      </c>
      <c r="C3690">
        <v>6.6</v>
      </c>
    </row>
    <row r="3691" spans="1:3" x14ac:dyDescent="0.3">
      <c r="A3691" t="s">
        <v>6737</v>
      </c>
      <c r="B3691" t="s">
        <v>16</v>
      </c>
      <c r="C3691">
        <v>5.9</v>
      </c>
    </row>
    <row r="3692" spans="1:3" x14ac:dyDescent="0.3">
      <c r="A3692" t="s">
        <v>6738</v>
      </c>
      <c r="B3692" t="s">
        <v>16</v>
      </c>
      <c r="C3692">
        <v>7.9</v>
      </c>
    </row>
    <row r="3693" spans="1:3" x14ac:dyDescent="0.3">
      <c r="A3693" t="s">
        <v>6739</v>
      </c>
      <c r="B3693" t="s">
        <v>16</v>
      </c>
      <c r="C3693">
        <v>8.3000000000000007</v>
      </c>
    </row>
    <row r="3694" spans="1:3" x14ac:dyDescent="0.3">
      <c r="A3694" t="s">
        <v>6744</v>
      </c>
      <c r="B3694" t="s">
        <v>16</v>
      </c>
      <c r="C3694">
        <v>7.8</v>
      </c>
    </row>
    <row r="3695" spans="1:3" x14ac:dyDescent="0.3">
      <c r="A3695" t="s">
        <v>6746</v>
      </c>
      <c r="B3695" t="s">
        <v>16</v>
      </c>
      <c r="C3695">
        <v>3</v>
      </c>
    </row>
    <row r="3696" spans="1:3" x14ac:dyDescent="0.3">
      <c r="A3696" t="s">
        <v>6747</v>
      </c>
      <c r="B3696" t="s">
        <v>16</v>
      </c>
      <c r="C3696">
        <v>7.9</v>
      </c>
    </row>
    <row r="3697" spans="1:3" x14ac:dyDescent="0.3">
      <c r="A3697" t="s">
        <v>6749</v>
      </c>
      <c r="B3697" t="s">
        <v>16</v>
      </c>
      <c r="C3697">
        <v>3.2</v>
      </c>
    </row>
    <row r="3698" spans="1:3" x14ac:dyDescent="0.3">
      <c r="A3698" t="s">
        <v>6750</v>
      </c>
      <c r="B3698" t="s">
        <v>16</v>
      </c>
      <c r="C3698">
        <v>6.5</v>
      </c>
    </row>
    <row r="3699" spans="1:3" x14ac:dyDescent="0.3">
      <c r="A3699" t="s">
        <v>6753</v>
      </c>
      <c r="B3699" t="s">
        <v>16</v>
      </c>
      <c r="C3699">
        <v>7</v>
      </c>
    </row>
    <row r="3700" spans="1:3" x14ac:dyDescent="0.3">
      <c r="A3700" t="s">
        <v>6757</v>
      </c>
      <c r="B3700" t="s">
        <v>16</v>
      </c>
      <c r="C3700">
        <v>6.9</v>
      </c>
    </row>
    <row r="3701" spans="1:3" x14ac:dyDescent="0.3">
      <c r="A3701" t="s">
        <v>6759</v>
      </c>
      <c r="B3701" t="s">
        <v>16</v>
      </c>
      <c r="C3701">
        <v>4.4000000000000004</v>
      </c>
    </row>
    <row r="3702" spans="1:3" x14ac:dyDescent="0.3">
      <c r="A3702" t="s">
        <v>6761</v>
      </c>
      <c r="B3702" t="s">
        <v>16</v>
      </c>
      <c r="C3702">
        <v>6</v>
      </c>
    </row>
    <row r="3703" spans="1:3" x14ac:dyDescent="0.3">
      <c r="A3703" t="s">
        <v>6765</v>
      </c>
      <c r="B3703" t="s">
        <v>16</v>
      </c>
      <c r="C3703">
        <v>7.8</v>
      </c>
    </row>
    <row r="3704" spans="1:3" x14ac:dyDescent="0.3">
      <c r="A3704" t="s">
        <v>6767</v>
      </c>
      <c r="B3704" t="s">
        <v>16</v>
      </c>
      <c r="C3704">
        <v>5.3</v>
      </c>
    </row>
    <row r="3705" spans="1:3" x14ac:dyDescent="0.3">
      <c r="A3705" t="s">
        <v>6769</v>
      </c>
      <c r="B3705" t="s">
        <v>16</v>
      </c>
      <c r="C3705">
        <v>5.3</v>
      </c>
    </row>
    <row r="3706" spans="1:3" x14ac:dyDescent="0.3">
      <c r="A3706" t="s">
        <v>6770</v>
      </c>
      <c r="B3706" t="s">
        <v>16</v>
      </c>
      <c r="C3706">
        <v>8</v>
      </c>
    </row>
    <row r="3707" spans="1:3" x14ac:dyDescent="0.3">
      <c r="A3707" t="s">
        <v>6772</v>
      </c>
      <c r="B3707" t="s">
        <v>16</v>
      </c>
      <c r="C3707">
        <v>7.1</v>
      </c>
    </row>
    <row r="3708" spans="1:3" x14ac:dyDescent="0.3">
      <c r="A3708" t="s">
        <v>6774</v>
      </c>
      <c r="B3708" t="s">
        <v>16</v>
      </c>
      <c r="C3708">
        <v>5.4</v>
      </c>
    </row>
    <row r="3709" spans="1:3" x14ac:dyDescent="0.3">
      <c r="A3709" t="s">
        <v>6775</v>
      </c>
      <c r="B3709" t="s">
        <v>16</v>
      </c>
      <c r="C3709">
        <v>6.9</v>
      </c>
    </row>
    <row r="3710" spans="1:3" x14ac:dyDescent="0.3">
      <c r="A3710" t="s">
        <v>6777</v>
      </c>
      <c r="B3710" t="s">
        <v>6778</v>
      </c>
      <c r="C3710">
        <v>7.3</v>
      </c>
    </row>
    <row r="3711" spans="1:3" x14ac:dyDescent="0.3">
      <c r="A3711" t="s">
        <v>6780</v>
      </c>
      <c r="B3711" t="s">
        <v>16</v>
      </c>
      <c r="C3711">
        <v>6.6</v>
      </c>
    </row>
    <row r="3712" spans="1:3" x14ac:dyDescent="0.3">
      <c r="A3712" t="s">
        <v>6782</v>
      </c>
      <c r="B3712" t="s">
        <v>16</v>
      </c>
      <c r="C3712">
        <v>5.4</v>
      </c>
    </row>
    <row r="3713" spans="1:3" x14ac:dyDescent="0.3">
      <c r="A3713" t="s">
        <v>6783</v>
      </c>
      <c r="B3713" t="s">
        <v>4444</v>
      </c>
      <c r="C3713">
        <v>8.4</v>
      </c>
    </row>
    <row r="3714" spans="1:3" x14ac:dyDescent="0.3">
      <c r="A3714" t="s">
        <v>6785</v>
      </c>
      <c r="B3714" t="s">
        <v>16</v>
      </c>
      <c r="C3714">
        <v>6.3</v>
      </c>
    </row>
    <row r="3715" spans="1:3" x14ac:dyDescent="0.3">
      <c r="A3715" t="s">
        <v>6787</v>
      </c>
      <c r="B3715" t="s">
        <v>16</v>
      </c>
      <c r="C3715">
        <v>6.1</v>
      </c>
    </row>
    <row r="3716" spans="1:3" x14ac:dyDescent="0.3">
      <c r="A3716" t="s">
        <v>6789</v>
      </c>
      <c r="B3716" t="s">
        <v>16</v>
      </c>
      <c r="C3716">
        <v>5</v>
      </c>
    </row>
    <row r="3717" spans="1:3" x14ac:dyDescent="0.3">
      <c r="A3717" t="s">
        <v>6791</v>
      </c>
      <c r="B3717" t="s">
        <v>16</v>
      </c>
      <c r="C3717">
        <v>6.9</v>
      </c>
    </row>
    <row r="3718" spans="1:3" x14ac:dyDescent="0.3">
      <c r="A3718" t="s">
        <v>6801</v>
      </c>
      <c r="B3718" t="s">
        <v>16</v>
      </c>
      <c r="C3718">
        <v>5.3</v>
      </c>
    </row>
    <row r="3719" spans="1:3" x14ac:dyDescent="0.3">
      <c r="A3719" t="s">
        <v>6806</v>
      </c>
      <c r="B3719" t="s">
        <v>16</v>
      </c>
      <c r="C3719">
        <v>5.3</v>
      </c>
    </row>
    <row r="3720" spans="1:3" x14ac:dyDescent="0.3">
      <c r="A3720" t="s">
        <v>3410</v>
      </c>
      <c r="B3720" t="s">
        <v>16</v>
      </c>
      <c r="C3720">
        <v>6</v>
      </c>
    </row>
    <row r="3721" spans="1:3" x14ac:dyDescent="0.3">
      <c r="A3721" t="s">
        <v>6808</v>
      </c>
      <c r="B3721" t="s">
        <v>3088</v>
      </c>
      <c r="C3721">
        <v>7.4</v>
      </c>
    </row>
    <row r="3722" spans="1:3" x14ac:dyDescent="0.3">
      <c r="A3722" t="s">
        <v>6810</v>
      </c>
      <c r="B3722" t="s">
        <v>16</v>
      </c>
      <c r="C3722">
        <v>5.9</v>
      </c>
    </row>
    <row r="3723" spans="1:3" x14ac:dyDescent="0.3">
      <c r="A3723" t="s">
        <v>6812</v>
      </c>
      <c r="B3723" t="s">
        <v>16</v>
      </c>
      <c r="C3723">
        <v>4.0999999999999996</v>
      </c>
    </row>
    <row r="3724" spans="1:3" x14ac:dyDescent="0.3">
      <c r="A3724" t="s">
        <v>6813</v>
      </c>
      <c r="B3724" t="s">
        <v>16</v>
      </c>
      <c r="C3724">
        <v>6.7</v>
      </c>
    </row>
    <row r="3725" spans="1:3" x14ac:dyDescent="0.3">
      <c r="A3725" t="s">
        <v>6814</v>
      </c>
      <c r="B3725" t="s">
        <v>16</v>
      </c>
      <c r="C3725">
        <v>5.8</v>
      </c>
    </row>
    <row r="3726" spans="1:3" x14ac:dyDescent="0.3">
      <c r="A3726" t="s">
        <v>6819</v>
      </c>
      <c r="B3726" t="s">
        <v>16</v>
      </c>
      <c r="C3726">
        <v>5.3</v>
      </c>
    </row>
    <row r="3727" spans="1:3" x14ac:dyDescent="0.3">
      <c r="A3727" t="s">
        <v>6821</v>
      </c>
      <c r="B3727" t="s">
        <v>16</v>
      </c>
      <c r="C3727">
        <v>3.3</v>
      </c>
    </row>
    <row r="3728" spans="1:3" x14ac:dyDescent="0.3">
      <c r="A3728" t="s">
        <v>101</v>
      </c>
      <c r="B3728" t="s">
        <v>16</v>
      </c>
      <c r="C3728">
        <v>6.5</v>
      </c>
    </row>
    <row r="3729" spans="1:3" x14ac:dyDescent="0.3">
      <c r="A3729" t="s">
        <v>6825</v>
      </c>
      <c r="B3729" t="s">
        <v>16</v>
      </c>
      <c r="C3729">
        <v>5.9</v>
      </c>
    </row>
    <row r="3730" spans="1:3" x14ac:dyDescent="0.3">
      <c r="A3730" t="s">
        <v>6830</v>
      </c>
      <c r="B3730" t="s">
        <v>16</v>
      </c>
      <c r="C3730">
        <v>2.6</v>
      </c>
    </row>
    <row r="3731" spans="1:3" x14ac:dyDescent="0.3">
      <c r="A3731" t="s">
        <v>6831</v>
      </c>
      <c r="B3731" t="s">
        <v>16</v>
      </c>
      <c r="C3731">
        <v>5.8</v>
      </c>
    </row>
    <row r="3732" spans="1:3" x14ac:dyDescent="0.3">
      <c r="A3732" t="s">
        <v>6832</v>
      </c>
      <c r="B3732" t="s">
        <v>16</v>
      </c>
      <c r="C3732">
        <v>7.4</v>
      </c>
    </row>
    <row r="3733" spans="1:3" x14ac:dyDescent="0.3">
      <c r="A3733" t="s">
        <v>6838</v>
      </c>
      <c r="B3733" t="s">
        <v>16</v>
      </c>
      <c r="C3733">
        <v>4.8</v>
      </c>
    </row>
    <row r="3734" spans="1:3" x14ac:dyDescent="0.3">
      <c r="A3734" t="s">
        <v>6840</v>
      </c>
      <c r="B3734" t="s">
        <v>16</v>
      </c>
      <c r="C3734">
        <v>3.9</v>
      </c>
    </row>
    <row r="3735" spans="1:3" x14ac:dyDescent="0.3">
      <c r="A3735" t="s">
        <v>739</v>
      </c>
      <c r="B3735" t="s">
        <v>16</v>
      </c>
      <c r="C3735">
        <v>7</v>
      </c>
    </row>
    <row r="3736" spans="1:3" x14ac:dyDescent="0.3">
      <c r="A3736" t="s">
        <v>6846</v>
      </c>
      <c r="B3736" t="s">
        <v>16</v>
      </c>
      <c r="C3736">
        <v>6.2</v>
      </c>
    </row>
    <row r="3737" spans="1:3" x14ac:dyDescent="0.3">
      <c r="A3737" t="s">
        <v>6849</v>
      </c>
      <c r="B3737" t="s">
        <v>5090</v>
      </c>
      <c r="C3737">
        <v>8</v>
      </c>
    </row>
    <row r="3738" spans="1:3" x14ac:dyDescent="0.3">
      <c r="A3738" t="s">
        <v>6850</v>
      </c>
      <c r="B3738" t="s">
        <v>16</v>
      </c>
      <c r="C3738">
        <v>7.3</v>
      </c>
    </row>
    <row r="3739" spans="1:3" x14ac:dyDescent="0.3">
      <c r="A3739" t="s">
        <v>6854</v>
      </c>
      <c r="B3739" t="s">
        <v>16</v>
      </c>
      <c r="C3739">
        <v>6.5</v>
      </c>
    </row>
    <row r="3740" spans="1:3" x14ac:dyDescent="0.3">
      <c r="A3740" t="s">
        <v>6857</v>
      </c>
      <c r="B3740" t="s">
        <v>16</v>
      </c>
      <c r="C3740">
        <v>6.4</v>
      </c>
    </row>
    <row r="3741" spans="1:3" x14ac:dyDescent="0.3">
      <c r="A3741" t="s">
        <v>3339</v>
      </c>
      <c r="B3741" t="s">
        <v>16</v>
      </c>
      <c r="C3741">
        <v>7.6</v>
      </c>
    </row>
    <row r="3742" spans="1:3" x14ac:dyDescent="0.3">
      <c r="A3742" t="s">
        <v>6858</v>
      </c>
      <c r="B3742" t="s">
        <v>532</v>
      </c>
      <c r="C3742">
        <v>6.8</v>
      </c>
    </row>
    <row r="3743" spans="1:3" x14ac:dyDescent="0.3">
      <c r="A3743" t="s">
        <v>6862</v>
      </c>
      <c r="B3743" t="s">
        <v>16</v>
      </c>
      <c r="C3743">
        <v>4</v>
      </c>
    </row>
    <row r="3744" spans="1:3" x14ac:dyDescent="0.3">
      <c r="A3744" t="s">
        <v>6863</v>
      </c>
      <c r="B3744" t="s">
        <v>16</v>
      </c>
      <c r="C3744">
        <v>7.4</v>
      </c>
    </row>
    <row r="3745" spans="1:3" x14ac:dyDescent="0.3">
      <c r="A3745" t="s">
        <v>6864</v>
      </c>
      <c r="B3745" t="s">
        <v>16</v>
      </c>
      <c r="C3745">
        <v>8.3000000000000007</v>
      </c>
    </row>
    <row r="3746" spans="1:3" x14ac:dyDescent="0.3">
      <c r="A3746" t="s">
        <v>6866</v>
      </c>
      <c r="B3746" t="s">
        <v>16</v>
      </c>
      <c r="C3746">
        <v>5.3</v>
      </c>
    </row>
    <row r="3747" spans="1:3" x14ac:dyDescent="0.3">
      <c r="A3747" t="s">
        <v>6867</v>
      </c>
      <c r="B3747" t="s">
        <v>16</v>
      </c>
      <c r="C3747">
        <v>8.1</v>
      </c>
    </row>
    <row r="3748" spans="1:3" x14ac:dyDescent="0.3">
      <c r="A3748" t="s">
        <v>6868</v>
      </c>
      <c r="B3748" t="s">
        <v>16</v>
      </c>
      <c r="C3748">
        <v>8</v>
      </c>
    </row>
    <row r="3749" spans="1:3" x14ac:dyDescent="0.3">
      <c r="A3749" t="s">
        <v>6869</v>
      </c>
      <c r="B3749" t="s">
        <v>16</v>
      </c>
      <c r="C3749">
        <v>5.7</v>
      </c>
    </row>
    <row r="3750" spans="1:3" x14ac:dyDescent="0.3">
      <c r="A3750" t="s">
        <v>6871</v>
      </c>
      <c r="B3750" t="s">
        <v>2005</v>
      </c>
      <c r="C3750">
        <v>8.1999999999999993</v>
      </c>
    </row>
    <row r="3751" spans="1:3" x14ac:dyDescent="0.3">
      <c r="A3751" t="s">
        <v>6873</v>
      </c>
      <c r="B3751" t="s">
        <v>16</v>
      </c>
      <c r="C3751">
        <v>7.1</v>
      </c>
    </row>
    <row r="3752" spans="1:3" x14ac:dyDescent="0.3">
      <c r="A3752" t="s">
        <v>6875</v>
      </c>
      <c r="B3752" t="s">
        <v>16</v>
      </c>
      <c r="C3752">
        <v>7.4</v>
      </c>
    </row>
    <row r="3753" spans="1:3" x14ac:dyDescent="0.3">
      <c r="A3753" t="s">
        <v>6883</v>
      </c>
      <c r="B3753" t="s">
        <v>16</v>
      </c>
      <c r="C3753">
        <v>6.9</v>
      </c>
    </row>
    <row r="3754" spans="1:3" x14ac:dyDescent="0.3">
      <c r="A3754" t="s">
        <v>6887</v>
      </c>
      <c r="B3754" t="s">
        <v>16</v>
      </c>
      <c r="C3754">
        <v>7</v>
      </c>
    </row>
    <row r="3755" spans="1:3" x14ac:dyDescent="0.3">
      <c r="A3755" t="s">
        <v>6888</v>
      </c>
      <c r="B3755" t="s">
        <v>16</v>
      </c>
      <c r="C3755">
        <v>7.8</v>
      </c>
    </row>
    <row r="3756" spans="1:3" x14ac:dyDescent="0.3">
      <c r="A3756" t="s">
        <v>6889</v>
      </c>
      <c r="B3756" t="s">
        <v>16</v>
      </c>
      <c r="C3756">
        <v>5.9</v>
      </c>
    </row>
    <row r="3757" spans="1:3" x14ac:dyDescent="0.3">
      <c r="A3757" t="s">
        <v>6892</v>
      </c>
      <c r="B3757" t="s">
        <v>16</v>
      </c>
      <c r="C3757">
        <v>7.8</v>
      </c>
    </row>
    <row r="3758" spans="1:3" x14ac:dyDescent="0.3">
      <c r="A3758" t="s">
        <v>6894</v>
      </c>
      <c r="B3758" t="s">
        <v>16</v>
      </c>
      <c r="C3758">
        <v>6</v>
      </c>
    </row>
    <row r="3759" spans="1:3" x14ac:dyDescent="0.3">
      <c r="A3759" t="s">
        <v>2755</v>
      </c>
      <c r="B3759" t="s">
        <v>16</v>
      </c>
      <c r="C3759">
        <v>5.3</v>
      </c>
    </row>
    <row r="3760" spans="1:3" x14ac:dyDescent="0.3">
      <c r="A3760" t="s">
        <v>6899</v>
      </c>
      <c r="B3760" t="s">
        <v>1010</v>
      </c>
      <c r="C3760">
        <v>7.2</v>
      </c>
    </row>
    <row r="3761" spans="1:3" x14ac:dyDescent="0.3">
      <c r="A3761" t="s">
        <v>6903</v>
      </c>
      <c r="B3761" t="s">
        <v>16</v>
      </c>
      <c r="C3761">
        <v>5.3</v>
      </c>
    </row>
    <row r="3762" spans="1:3" x14ac:dyDescent="0.3">
      <c r="A3762" t="s">
        <v>6905</v>
      </c>
      <c r="B3762" t="s">
        <v>16</v>
      </c>
      <c r="C3762">
        <v>8.3000000000000007</v>
      </c>
    </row>
    <row r="3763" spans="1:3" x14ac:dyDescent="0.3">
      <c r="A3763" t="s">
        <v>6908</v>
      </c>
      <c r="B3763" t="s">
        <v>16</v>
      </c>
      <c r="C3763">
        <v>5.0999999999999996</v>
      </c>
    </row>
    <row r="3764" spans="1:3" x14ac:dyDescent="0.3">
      <c r="A3764" t="s">
        <v>6910</v>
      </c>
      <c r="B3764" t="s">
        <v>16</v>
      </c>
      <c r="C3764">
        <v>5.0999999999999996</v>
      </c>
    </row>
    <row r="3765" spans="1:3" x14ac:dyDescent="0.3">
      <c r="A3765" t="s">
        <v>4487</v>
      </c>
      <c r="B3765" t="s">
        <v>16</v>
      </c>
      <c r="C3765">
        <v>4.9000000000000004</v>
      </c>
    </row>
    <row r="3766" spans="1:3" x14ac:dyDescent="0.3">
      <c r="A3766" t="s">
        <v>6911</v>
      </c>
      <c r="B3766" t="s">
        <v>16</v>
      </c>
      <c r="C3766">
        <v>6.9</v>
      </c>
    </row>
    <row r="3767" spans="1:3" x14ac:dyDescent="0.3">
      <c r="A3767" t="s">
        <v>6913</v>
      </c>
      <c r="B3767" t="s">
        <v>16</v>
      </c>
      <c r="C3767">
        <v>4.5999999999999996</v>
      </c>
    </row>
    <row r="3768" spans="1:3" x14ac:dyDescent="0.3">
      <c r="A3768" t="s">
        <v>6915</v>
      </c>
      <c r="B3768" t="s">
        <v>16</v>
      </c>
      <c r="C3768">
        <v>6.3</v>
      </c>
    </row>
    <row r="3769" spans="1:3" x14ac:dyDescent="0.3">
      <c r="A3769" t="s">
        <v>6916</v>
      </c>
      <c r="B3769" t="s">
        <v>16</v>
      </c>
      <c r="C3769">
        <v>7.9</v>
      </c>
    </row>
    <row r="3770" spans="1:3" x14ac:dyDescent="0.3">
      <c r="A3770" t="s">
        <v>6918</v>
      </c>
      <c r="B3770" t="s">
        <v>16</v>
      </c>
      <c r="C3770">
        <v>6.7</v>
      </c>
    </row>
    <row r="3771" spans="1:3" x14ac:dyDescent="0.3">
      <c r="A3771" t="s">
        <v>6919</v>
      </c>
      <c r="B3771" t="s">
        <v>16</v>
      </c>
      <c r="C3771">
        <v>7.1</v>
      </c>
    </row>
    <row r="3772" spans="1:3" x14ac:dyDescent="0.3">
      <c r="A3772" t="s">
        <v>6920</v>
      </c>
      <c r="B3772" t="s">
        <v>16</v>
      </c>
      <c r="C3772">
        <v>7.6</v>
      </c>
    </row>
    <row r="3773" spans="1:3" x14ac:dyDescent="0.3">
      <c r="A3773" t="s">
        <v>6921</v>
      </c>
      <c r="B3773" t="s">
        <v>16</v>
      </c>
      <c r="C3773">
        <v>8.1</v>
      </c>
    </row>
    <row r="3774" spans="1:3" x14ac:dyDescent="0.3">
      <c r="A3774" t="s">
        <v>6926</v>
      </c>
      <c r="B3774" t="s">
        <v>16</v>
      </c>
      <c r="C3774">
        <v>7</v>
      </c>
    </row>
    <row r="3775" spans="1:3" x14ac:dyDescent="0.3">
      <c r="A3775" t="s">
        <v>6932</v>
      </c>
      <c r="B3775" t="s">
        <v>16</v>
      </c>
      <c r="C3775">
        <v>7.1</v>
      </c>
    </row>
    <row r="3776" spans="1:3" x14ac:dyDescent="0.3">
      <c r="A3776" t="s">
        <v>6934</v>
      </c>
      <c r="B3776" t="s">
        <v>16</v>
      </c>
      <c r="C3776">
        <v>7.6</v>
      </c>
    </row>
    <row r="3777" spans="1:3" x14ac:dyDescent="0.3">
      <c r="A3777" t="s">
        <v>6936</v>
      </c>
      <c r="B3777" t="s">
        <v>16</v>
      </c>
      <c r="C3777">
        <v>7.1</v>
      </c>
    </row>
    <row r="3778" spans="1:3" x14ac:dyDescent="0.3">
      <c r="A3778" t="s">
        <v>6940</v>
      </c>
      <c r="B3778" t="s">
        <v>16</v>
      </c>
      <c r="C3778">
        <v>7.7</v>
      </c>
    </row>
    <row r="3779" spans="1:3" x14ac:dyDescent="0.3">
      <c r="A3779" t="s">
        <v>6942</v>
      </c>
      <c r="B3779" t="s">
        <v>16</v>
      </c>
      <c r="C3779">
        <v>7.6</v>
      </c>
    </row>
    <row r="3780" spans="1:3" x14ac:dyDescent="0.3">
      <c r="A3780" t="s">
        <v>2877</v>
      </c>
      <c r="B3780" t="s">
        <v>16</v>
      </c>
      <c r="C3780">
        <v>6.7</v>
      </c>
    </row>
    <row r="3781" spans="1:3" x14ac:dyDescent="0.3">
      <c r="A3781" t="s">
        <v>6946</v>
      </c>
      <c r="B3781" t="s">
        <v>16</v>
      </c>
      <c r="C3781">
        <v>5.7</v>
      </c>
    </row>
    <row r="3782" spans="1:3" x14ac:dyDescent="0.3">
      <c r="A3782" t="s">
        <v>6948</v>
      </c>
      <c r="B3782" t="s">
        <v>16</v>
      </c>
      <c r="C3782">
        <v>7.1</v>
      </c>
    </row>
    <row r="3783" spans="1:3" x14ac:dyDescent="0.3">
      <c r="A3783" t="s">
        <v>6950</v>
      </c>
      <c r="B3783" t="s">
        <v>16</v>
      </c>
      <c r="C3783">
        <v>6.2</v>
      </c>
    </row>
    <row r="3784" spans="1:3" x14ac:dyDescent="0.3">
      <c r="A3784" t="s">
        <v>6951</v>
      </c>
      <c r="B3784" t="s">
        <v>3088</v>
      </c>
      <c r="C3784">
        <v>6.1</v>
      </c>
    </row>
    <row r="3785" spans="1:3" x14ac:dyDescent="0.3">
      <c r="A3785" t="s">
        <v>6953</v>
      </c>
      <c r="B3785" t="s">
        <v>1010</v>
      </c>
      <c r="C3785">
        <v>5.9</v>
      </c>
    </row>
    <row r="3786" spans="1:3" x14ac:dyDescent="0.3">
      <c r="A3786" t="s">
        <v>6954</v>
      </c>
      <c r="B3786" t="s">
        <v>16</v>
      </c>
      <c r="C3786">
        <v>6.8</v>
      </c>
    </row>
    <row r="3787" spans="1:3" x14ac:dyDescent="0.3">
      <c r="A3787" t="s">
        <v>6956</v>
      </c>
      <c r="B3787" t="s">
        <v>16</v>
      </c>
      <c r="C3787">
        <v>5.8</v>
      </c>
    </row>
    <row r="3788" spans="1:3" x14ac:dyDescent="0.3">
      <c r="A3788" t="s">
        <v>6958</v>
      </c>
      <c r="B3788" t="s">
        <v>16</v>
      </c>
      <c r="C3788">
        <v>5</v>
      </c>
    </row>
    <row r="3789" spans="1:3" x14ac:dyDescent="0.3">
      <c r="A3789" t="s">
        <v>6961</v>
      </c>
      <c r="B3789" t="s">
        <v>16</v>
      </c>
      <c r="C3789">
        <v>6.8</v>
      </c>
    </row>
    <row r="3790" spans="1:3" x14ac:dyDescent="0.3">
      <c r="A3790" t="s">
        <v>6963</v>
      </c>
      <c r="B3790" t="s">
        <v>16</v>
      </c>
      <c r="C3790">
        <v>5.0999999999999996</v>
      </c>
    </row>
    <row r="3791" spans="1:3" x14ac:dyDescent="0.3">
      <c r="A3791" t="s">
        <v>6966</v>
      </c>
      <c r="B3791" t="s">
        <v>16</v>
      </c>
      <c r="C3791">
        <v>5</v>
      </c>
    </row>
    <row r="3792" spans="1:3" x14ac:dyDescent="0.3">
      <c r="A3792" t="s">
        <v>6967</v>
      </c>
      <c r="B3792" t="s">
        <v>16</v>
      </c>
      <c r="C3792">
        <v>7.7</v>
      </c>
    </row>
    <row r="3793" spans="1:3" x14ac:dyDescent="0.3">
      <c r="A3793" t="s">
        <v>6969</v>
      </c>
      <c r="B3793" t="s">
        <v>16</v>
      </c>
      <c r="C3793">
        <v>3.1</v>
      </c>
    </row>
    <row r="3794" spans="1:3" x14ac:dyDescent="0.3">
      <c r="A3794" t="s">
        <v>6970</v>
      </c>
      <c r="B3794" t="s">
        <v>16</v>
      </c>
      <c r="C3794">
        <v>6.5</v>
      </c>
    </row>
    <row r="3795" spans="1:3" x14ac:dyDescent="0.3">
      <c r="A3795" t="s">
        <v>6972</v>
      </c>
      <c r="B3795" t="s">
        <v>16</v>
      </c>
      <c r="C3795">
        <v>3.9</v>
      </c>
    </row>
    <row r="3796" spans="1:3" x14ac:dyDescent="0.3">
      <c r="A3796" t="s">
        <v>6974</v>
      </c>
      <c r="B3796" t="s">
        <v>16</v>
      </c>
      <c r="C3796">
        <v>7</v>
      </c>
    </row>
    <row r="3797" spans="1:3" x14ac:dyDescent="0.3">
      <c r="A3797" t="s">
        <v>6979</v>
      </c>
      <c r="B3797" t="s">
        <v>16</v>
      </c>
      <c r="C3797">
        <v>7.3</v>
      </c>
    </row>
    <row r="3798" spans="1:3" x14ac:dyDescent="0.3">
      <c r="A3798" t="s">
        <v>6980</v>
      </c>
      <c r="B3798" t="s">
        <v>16</v>
      </c>
      <c r="C3798">
        <v>7.8</v>
      </c>
    </row>
    <row r="3799" spans="1:3" x14ac:dyDescent="0.3">
      <c r="A3799" t="s">
        <v>3765</v>
      </c>
      <c r="B3799" t="s">
        <v>16</v>
      </c>
      <c r="C3799">
        <v>7.8</v>
      </c>
    </row>
    <row r="3800" spans="1:3" x14ac:dyDescent="0.3">
      <c r="A3800" t="s">
        <v>6983</v>
      </c>
      <c r="B3800" t="s">
        <v>16</v>
      </c>
      <c r="C3800">
        <v>5.7</v>
      </c>
    </row>
    <row r="3801" spans="1:3" x14ac:dyDescent="0.3">
      <c r="A3801" t="s">
        <v>6985</v>
      </c>
      <c r="B3801" t="s">
        <v>16</v>
      </c>
      <c r="C3801">
        <v>4.7</v>
      </c>
    </row>
    <row r="3802" spans="1:3" x14ac:dyDescent="0.3">
      <c r="A3802" t="s">
        <v>6986</v>
      </c>
      <c r="B3802" t="s">
        <v>16</v>
      </c>
      <c r="C3802">
        <v>5.9</v>
      </c>
    </row>
    <row r="3803" spans="1:3" x14ac:dyDescent="0.3">
      <c r="A3803" t="s">
        <v>6988</v>
      </c>
      <c r="B3803" t="s">
        <v>16</v>
      </c>
      <c r="C3803">
        <v>5.9</v>
      </c>
    </row>
    <row r="3804" spans="1:3" x14ac:dyDescent="0.3">
      <c r="A3804" t="s">
        <v>6990</v>
      </c>
      <c r="B3804" t="s">
        <v>16</v>
      </c>
      <c r="C3804">
        <v>4.3</v>
      </c>
    </row>
    <row r="3805" spans="1:3" x14ac:dyDescent="0.3">
      <c r="A3805" t="s">
        <v>6992</v>
      </c>
      <c r="B3805" t="s">
        <v>16</v>
      </c>
      <c r="C3805">
        <v>7.5</v>
      </c>
    </row>
    <row r="3806" spans="1:3" x14ac:dyDescent="0.3">
      <c r="A3806" t="s">
        <v>6999</v>
      </c>
      <c r="B3806" t="s">
        <v>16</v>
      </c>
      <c r="C3806">
        <v>6</v>
      </c>
    </row>
    <row r="3807" spans="1:3" x14ac:dyDescent="0.3">
      <c r="A3807" t="s">
        <v>7001</v>
      </c>
      <c r="B3807" t="s">
        <v>16</v>
      </c>
      <c r="C3807">
        <v>8.1</v>
      </c>
    </row>
    <row r="3808" spans="1:3" x14ac:dyDescent="0.3">
      <c r="A3808" t="s">
        <v>7005</v>
      </c>
      <c r="B3808" t="s">
        <v>6121</v>
      </c>
      <c r="C3808">
        <v>7.6</v>
      </c>
    </row>
    <row r="3809" spans="1:3" x14ac:dyDescent="0.3">
      <c r="A3809" t="s">
        <v>7007</v>
      </c>
      <c r="B3809" t="s">
        <v>16</v>
      </c>
      <c r="C3809">
        <v>7.2</v>
      </c>
    </row>
    <row r="3810" spans="1:3" x14ac:dyDescent="0.3">
      <c r="A3810" t="s">
        <v>7008</v>
      </c>
      <c r="B3810" t="s">
        <v>1010</v>
      </c>
      <c r="C3810">
        <v>7.5</v>
      </c>
    </row>
    <row r="3811" spans="1:3" x14ac:dyDescent="0.3">
      <c r="A3811" t="s">
        <v>7017</v>
      </c>
      <c r="B3811" t="s">
        <v>16</v>
      </c>
      <c r="C3811">
        <v>7.5</v>
      </c>
    </row>
    <row r="3812" spans="1:3" x14ac:dyDescent="0.3">
      <c r="A3812" t="s">
        <v>7020</v>
      </c>
      <c r="B3812" t="s">
        <v>16</v>
      </c>
      <c r="C3812">
        <v>5.0999999999999996</v>
      </c>
    </row>
    <row r="3813" spans="1:3" x14ac:dyDescent="0.3">
      <c r="A3813" t="s">
        <v>7022</v>
      </c>
      <c r="B3813" t="s">
        <v>16</v>
      </c>
      <c r="C3813">
        <v>7.3</v>
      </c>
    </row>
    <row r="3814" spans="1:3" x14ac:dyDescent="0.3">
      <c r="A3814" t="s">
        <v>7024</v>
      </c>
      <c r="B3814" t="s">
        <v>16</v>
      </c>
      <c r="C3814">
        <v>6.9</v>
      </c>
    </row>
    <row r="3815" spans="1:3" x14ac:dyDescent="0.3">
      <c r="A3815" t="s">
        <v>7025</v>
      </c>
      <c r="B3815" t="s">
        <v>16</v>
      </c>
      <c r="C3815">
        <v>6.8</v>
      </c>
    </row>
    <row r="3816" spans="1:3" x14ac:dyDescent="0.3">
      <c r="A3816" t="s">
        <v>7027</v>
      </c>
      <c r="B3816" t="s">
        <v>16</v>
      </c>
      <c r="C3816">
        <v>8.4</v>
      </c>
    </row>
    <row r="3817" spans="1:3" x14ac:dyDescent="0.3">
      <c r="A3817" t="s">
        <v>7028</v>
      </c>
      <c r="B3817" t="s">
        <v>16</v>
      </c>
      <c r="C3817">
        <v>7.6</v>
      </c>
    </row>
    <row r="3818" spans="1:3" x14ac:dyDescent="0.3">
      <c r="A3818" t="s">
        <v>7030</v>
      </c>
      <c r="B3818" t="s">
        <v>2573</v>
      </c>
      <c r="C3818">
        <v>7.6</v>
      </c>
    </row>
    <row r="3819" spans="1:3" x14ac:dyDescent="0.3">
      <c r="A3819" t="s">
        <v>1729</v>
      </c>
      <c r="B3819" t="s">
        <v>16</v>
      </c>
      <c r="C3819">
        <v>7.7</v>
      </c>
    </row>
    <row r="3820" spans="1:3" x14ac:dyDescent="0.3">
      <c r="A3820" t="s">
        <v>7031</v>
      </c>
      <c r="B3820" t="s">
        <v>16</v>
      </c>
      <c r="C3820">
        <v>7.6</v>
      </c>
    </row>
    <row r="3821" spans="1:3" x14ac:dyDescent="0.3">
      <c r="A3821" t="s">
        <v>7033</v>
      </c>
      <c r="B3821" t="s">
        <v>16</v>
      </c>
      <c r="C3821">
        <v>5.3</v>
      </c>
    </row>
    <row r="3822" spans="1:3" x14ac:dyDescent="0.3">
      <c r="A3822" t="s">
        <v>7034</v>
      </c>
      <c r="B3822" t="s">
        <v>3088</v>
      </c>
      <c r="C3822">
        <v>8.5</v>
      </c>
    </row>
    <row r="3823" spans="1:3" x14ac:dyDescent="0.3">
      <c r="A3823" t="s">
        <v>7035</v>
      </c>
      <c r="B3823" t="s">
        <v>16</v>
      </c>
      <c r="C3823">
        <v>7</v>
      </c>
    </row>
    <row r="3824" spans="1:3" x14ac:dyDescent="0.3">
      <c r="A3824" t="s">
        <v>7037</v>
      </c>
      <c r="B3824" t="s">
        <v>16</v>
      </c>
      <c r="C3824">
        <v>8</v>
      </c>
    </row>
    <row r="3825" spans="1:3" x14ac:dyDescent="0.3">
      <c r="A3825" t="s">
        <v>7040</v>
      </c>
      <c r="B3825" t="s">
        <v>16</v>
      </c>
      <c r="C3825">
        <v>7.1</v>
      </c>
    </row>
    <row r="3826" spans="1:3" x14ac:dyDescent="0.3">
      <c r="A3826" t="s">
        <v>7043</v>
      </c>
      <c r="B3826" t="s">
        <v>532</v>
      </c>
      <c r="C3826">
        <v>7.8</v>
      </c>
    </row>
    <row r="3827" spans="1:3" x14ac:dyDescent="0.3">
      <c r="A3827" t="s">
        <v>7045</v>
      </c>
      <c r="B3827" t="s">
        <v>16</v>
      </c>
      <c r="C3827">
        <v>7.2</v>
      </c>
    </row>
    <row r="3828" spans="1:3" x14ac:dyDescent="0.3">
      <c r="A3828" t="s">
        <v>7047</v>
      </c>
      <c r="B3828" t="s">
        <v>16</v>
      </c>
      <c r="C3828">
        <v>8</v>
      </c>
    </row>
    <row r="3829" spans="1:3" x14ac:dyDescent="0.3">
      <c r="A3829" t="s">
        <v>7048</v>
      </c>
      <c r="B3829" t="s">
        <v>1010</v>
      </c>
      <c r="C3829">
        <v>8.1</v>
      </c>
    </row>
    <row r="3830" spans="1:3" x14ac:dyDescent="0.3">
      <c r="A3830" t="s">
        <v>7049</v>
      </c>
      <c r="B3830" t="s">
        <v>16</v>
      </c>
      <c r="C3830">
        <v>6.8</v>
      </c>
    </row>
    <row r="3831" spans="1:3" x14ac:dyDescent="0.3">
      <c r="A3831" t="s">
        <v>7051</v>
      </c>
      <c r="B3831" t="s">
        <v>16</v>
      </c>
      <c r="C3831">
        <v>7.4</v>
      </c>
    </row>
    <row r="3832" spans="1:3" x14ac:dyDescent="0.3">
      <c r="A3832" t="s">
        <v>7053</v>
      </c>
      <c r="B3832" t="s">
        <v>16</v>
      </c>
      <c r="C3832">
        <v>7.2</v>
      </c>
    </row>
    <row r="3833" spans="1:3" x14ac:dyDescent="0.3">
      <c r="A3833" t="s">
        <v>7057</v>
      </c>
      <c r="B3833" t="s">
        <v>16</v>
      </c>
      <c r="C3833">
        <v>7</v>
      </c>
    </row>
    <row r="3834" spans="1:3" x14ac:dyDescent="0.3">
      <c r="A3834" t="s">
        <v>7059</v>
      </c>
      <c r="B3834" t="s">
        <v>16</v>
      </c>
      <c r="C3834">
        <v>7.4</v>
      </c>
    </row>
    <row r="3835" spans="1:3" x14ac:dyDescent="0.3">
      <c r="A3835" t="s">
        <v>7063</v>
      </c>
      <c r="B3835" t="s">
        <v>16</v>
      </c>
      <c r="C3835">
        <v>6.1</v>
      </c>
    </row>
    <row r="3836" spans="1:3" x14ac:dyDescent="0.3">
      <c r="A3836" t="s">
        <v>7066</v>
      </c>
      <c r="B3836" t="s">
        <v>16</v>
      </c>
      <c r="C3836">
        <v>7</v>
      </c>
    </row>
    <row r="3837" spans="1:3" x14ac:dyDescent="0.3">
      <c r="A3837" t="s">
        <v>7067</v>
      </c>
      <c r="B3837" t="s">
        <v>16</v>
      </c>
      <c r="C3837">
        <v>5.3</v>
      </c>
    </row>
    <row r="3838" spans="1:3" x14ac:dyDescent="0.3">
      <c r="A3838" t="s">
        <v>7068</v>
      </c>
      <c r="B3838" t="s">
        <v>16</v>
      </c>
      <c r="C3838">
        <v>4.7</v>
      </c>
    </row>
    <row r="3839" spans="1:3" x14ac:dyDescent="0.3">
      <c r="A3839" t="s">
        <v>7070</v>
      </c>
      <c r="B3839" t="s">
        <v>16</v>
      </c>
      <c r="C3839">
        <v>5.7</v>
      </c>
    </row>
    <row r="3840" spans="1:3" x14ac:dyDescent="0.3">
      <c r="A3840" t="s">
        <v>4190</v>
      </c>
      <c r="B3840" t="s">
        <v>16</v>
      </c>
      <c r="C3840">
        <v>7.8</v>
      </c>
    </row>
    <row r="3841" spans="1:3" x14ac:dyDescent="0.3">
      <c r="A3841" t="s">
        <v>7072</v>
      </c>
      <c r="B3841" t="s">
        <v>16</v>
      </c>
      <c r="C3841">
        <v>6.5</v>
      </c>
    </row>
    <row r="3842" spans="1:3" x14ac:dyDescent="0.3">
      <c r="A3842" t="s">
        <v>7075</v>
      </c>
      <c r="B3842" t="s">
        <v>4096</v>
      </c>
      <c r="C3842">
        <v>8</v>
      </c>
    </row>
    <row r="3843" spans="1:3" x14ac:dyDescent="0.3">
      <c r="A3843" t="s">
        <v>7078</v>
      </c>
      <c r="B3843" t="s">
        <v>16</v>
      </c>
      <c r="C3843">
        <v>3.3</v>
      </c>
    </row>
    <row r="3844" spans="1:3" x14ac:dyDescent="0.3">
      <c r="A3844" t="s">
        <v>7082</v>
      </c>
      <c r="B3844" t="s">
        <v>16</v>
      </c>
      <c r="C3844">
        <v>6.9</v>
      </c>
    </row>
    <row r="3845" spans="1:3" x14ac:dyDescent="0.3">
      <c r="A3845" t="s">
        <v>7086</v>
      </c>
      <c r="B3845" t="s">
        <v>16</v>
      </c>
      <c r="C3845">
        <v>8.1</v>
      </c>
    </row>
    <row r="3846" spans="1:3" x14ac:dyDescent="0.3">
      <c r="A3846" t="s">
        <v>7090</v>
      </c>
      <c r="B3846" t="s">
        <v>16</v>
      </c>
      <c r="C3846">
        <v>6.8</v>
      </c>
    </row>
    <row r="3847" spans="1:3" x14ac:dyDescent="0.3">
      <c r="A3847" t="s">
        <v>7095</v>
      </c>
      <c r="B3847" t="s">
        <v>16</v>
      </c>
      <c r="C3847">
        <v>4.5999999999999996</v>
      </c>
    </row>
    <row r="3848" spans="1:3" x14ac:dyDescent="0.3">
      <c r="A3848" t="s">
        <v>7096</v>
      </c>
      <c r="B3848" t="s">
        <v>532</v>
      </c>
      <c r="C3848">
        <v>6.5</v>
      </c>
    </row>
    <row r="3849" spans="1:3" x14ac:dyDescent="0.3">
      <c r="A3849" t="s">
        <v>7098</v>
      </c>
      <c r="B3849" t="s">
        <v>16</v>
      </c>
      <c r="C3849">
        <v>7</v>
      </c>
    </row>
    <row r="3850" spans="1:3" x14ac:dyDescent="0.3">
      <c r="A3850" t="s">
        <v>7103</v>
      </c>
      <c r="B3850" t="s">
        <v>16</v>
      </c>
      <c r="C3850">
        <v>6.7</v>
      </c>
    </row>
    <row r="3851" spans="1:3" x14ac:dyDescent="0.3">
      <c r="A3851" t="s">
        <v>7109</v>
      </c>
      <c r="B3851" t="s">
        <v>16</v>
      </c>
      <c r="C3851">
        <v>5.8</v>
      </c>
    </row>
    <row r="3852" spans="1:3" x14ac:dyDescent="0.3">
      <c r="A3852" t="s">
        <v>7111</v>
      </c>
      <c r="B3852" t="s">
        <v>16</v>
      </c>
      <c r="C3852">
        <v>4.5</v>
      </c>
    </row>
    <row r="3853" spans="1:3" x14ac:dyDescent="0.3">
      <c r="A3853" t="s">
        <v>7125</v>
      </c>
      <c r="B3853" t="s">
        <v>16</v>
      </c>
      <c r="C3853">
        <v>5.9</v>
      </c>
    </row>
    <row r="3854" spans="1:3" x14ac:dyDescent="0.3">
      <c r="A3854" t="s">
        <v>7127</v>
      </c>
      <c r="B3854" t="s">
        <v>16</v>
      </c>
      <c r="C3854">
        <v>6.6</v>
      </c>
    </row>
    <row r="3855" spans="1:3" x14ac:dyDescent="0.3">
      <c r="A3855" t="s">
        <v>7129</v>
      </c>
      <c r="B3855" t="s">
        <v>16</v>
      </c>
      <c r="C3855">
        <v>6.6</v>
      </c>
    </row>
    <row r="3856" spans="1:3" x14ac:dyDescent="0.3">
      <c r="A3856" t="s">
        <v>3458</v>
      </c>
      <c r="B3856" t="s">
        <v>16</v>
      </c>
      <c r="C3856">
        <v>5.0999999999999996</v>
      </c>
    </row>
    <row r="3857" spans="1:3" x14ac:dyDescent="0.3">
      <c r="A3857" t="s">
        <v>7138</v>
      </c>
      <c r="B3857" t="s">
        <v>16</v>
      </c>
      <c r="C3857">
        <v>7.8</v>
      </c>
    </row>
    <row r="3858" spans="1:3" x14ac:dyDescent="0.3">
      <c r="A3858" t="s">
        <v>7140</v>
      </c>
      <c r="B3858" t="s">
        <v>16</v>
      </c>
      <c r="C3858">
        <v>6.4</v>
      </c>
    </row>
    <row r="3859" spans="1:3" x14ac:dyDescent="0.3">
      <c r="A3859" t="s">
        <v>7142</v>
      </c>
      <c r="B3859" t="s">
        <v>16</v>
      </c>
      <c r="C3859">
        <v>6.1</v>
      </c>
    </row>
    <row r="3860" spans="1:3" x14ac:dyDescent="0.3">
      <c r="A3860" t="s">
        <v>7146</v>
      </c>
      <c r="B3860" t="s">
        <v>16</v>
      </c>
      <c r="C3860">
        <v>5.5</v>
      </c>
    </row>
    <row r="3861" spans="1:3" x14ac:dyDescent="0.3">
      <c r="A3861" t="s">
        <v>7149</v>
      </c>
      <c r="B3861" t="s">
        <v>16</v>
      </c>
      <c r="C3861">
        <v>7.1</v>
      </c>
    </row>
    <row r="3862" spans="1:3" x14ac:dyDescent="0.3">
      <c r="A3862" t="s">
        <v>7153</v>
      </c>
      <c r="B3862" t="s">
        <v>16</v>
      </c>
      <c r="C3862">
        <v>4.5999999999999996</v>
      </c>
    </row>
    <row r="3863" spans="1:3" x14ac:dyDescent="0.3">
      <c r="A3863" t="s">
        <v>7157</v>
      </c>
      <c r="B3863" t="s">
        <v>16</v>
      </c>
      <c r="C3863">
        <v>7.7</v>
      </c>
    </row>
    <row r="3864" spans="1:3" x14ac:dyDescent="0.3">
      <c r="A3864" t="s">
        <v>7159</v>
      </c>
      <c r="B3864" t="s">
        <v>16</v>
      </c>
      <c r="C3864">
        <v>4.9000000000000004</v>
      </c>
    </row>
    <row r="3865" spans="1:3" x14ac:dyDescent="0.3">
      <c r="A3865" t="s">
        <v>7160</v>
      </c>
      <c r="B3865" t="s">
        <v>16</v>
      </c>
      <c r="C3865">
        <v>6.3</v>
      </c>
    </row>
    <row r="3866" spans="1:3" x14ac:dyDescent="0.3">
      <c r="A3866" t="s">
        <v>7161</v>
      </c>
      <c r="B3866" t="s">
        <v>16</v>
      </c>
      <c r="C3866">
        <v>6.1</v>
      </c>
    </row>
    <row r="3867" spans="1:3" x14ac:dyDescent="0.3">
      <c r="A3867" t="s">
        <v>7166</v>
      </c>
      <c r="B3867" t="s">
        <v>16</v>
      </c>
      <c r="C3867">
        <v>5.7</v>
      </c>
    </row>
    <row r="3868" spans="1:3" x14ac:dyDescent="0.3">
      <c r="A3868" t="s">
        <v>7171</v>
      </c>
      <c r="B3868" t="s">
        <v>16</v>
      </c>
      <c r="C3868">
        <v>5.7</v>
      </c>
    </row>
    <row r="3869" spans="1:3" x14ac:dyDescent="0.3">
      <c r="A3869" t="s">
        <v>7172</v>
      </c>
      <c r="B3869" t="s">
        <v>16</v>
      </c>
      <c r="C3869">
        <v>7</v>
      </c>
    </row>
    <row r="3870" spans="1:3" x14ac:dyDescent="0.3">
      <c r="A3870" t="s">
        <v>7176</v>
      </c>
      <c r="B3870" t="s">
        <v>16</v>
      </c>
      <c r="C3870">
        <v>4.4000000000000004</v>
      </c>
    </row>
    <row r="3871" spans="1:3" x14ac:dyDescent="0.3">
      <c r="A3871" t="s">
        <v>7178</v>
      </c>
      <c r="B3871" t="s">
        <v>16</v>
      </c>
      <c r="C3871">
        <v>3.4</v>
      </c>
    </row>
    <row r="3872" spans="1:3" x14ac:dyDescent="0.3">
      <c r="A3872" t="s">
        <v>7182</v>
      </c>
      <c r="B3872" t="s">
        <v>16</v>
      </c>
      <c r="C3872">
        <v>3.4</v>
      </c>
    </row>
    <row r="3873" spans="1:3" x14ac:dyDescent="0.3">
      <c r="A3873" t="s">
        <v>7184</v>
      </c>
      <c r="B3873" t="s">
        <v>16</v>
      </c>
      <c r="C3873">
        <v>7.1</v>
      </c>
    </row>
    <row r="3874" spans="1:3" x14ac:dyDescent="0.3">
      <c r="A3874" t="s">
        <v>7185</v>
      </c>
      <c r="B3874" t="s">
        <v>16</v>
      </c>
      <c r="C3874">
        <v>6.4</v>
      </c>
    </row>
    <row r="3875" spans="1:3" x14ac:dyDescent="0.3">
      <c r="A3875" t="s">
        <v>7186</v>
      </c>
      <c r="B3875" t="s">
        <v>16</v>
      </c>
      <c r="C3875">
        <v>5.2</v>
      </c>
    </row>
    <row r="3876" spans="1:3" x14ac:dyDescent="0.3">
      <c r="A3876" t="s">
        <v>7187</v>
      </c>
      <c r="B3876" t="s">
        <v>16</v>
      </c>
      <c r="C3876">
        <v>7</v>
      </c>
    </row>
    <row r="3877" spans="1:3" x14ac:dyDescent="0.3">
      <c r="A3877" t="s">
        <v>7192</v>
      </c>
      <c r="B3877" t="s">
        <v>5595</v>
      </c>
      <c r="C3877">
        <v>8.1</v>
      </c>
    </row>
    <row r="3878" spans="1:3" x14ac:dyDescent="0.3">
      <c r="A3878" t="s">
        <v>7195</v>
      </c>
      <c r="B3878" t="s">
        <v>532</v>
      </c>
      <c r="C3878">
        <v>5.8</v>
      </c>
    </row>
    <row r="3879" spans="1:3" x14ac:dyDescent="0.3">
      <c r="A3879" t="s">
        <v>2972</v>
      </c>
      <c r="B3879" t="s">
        <v>16</v>
      </c>
      <c r="C3879">
        <v>5.9</v>
      </c>
    </row>
    <row r="3880" spans="1:3" x14ac:dyDescent="0.3">
      <c r="A3880" t="s">
        <v>2599</v>
      </c>
      <c r="B3880" t="s">
        <v>16</v>
      </c>
      <c r="C3880">
        <v>7.5</v>
      </c>
    </row>
    <row r="3881" spans="1:3" x14ac:dyDescent="0.3">
      <c r="A3881" t="s">
        <v>7199</v>
      </c>
      <c r="B3881" t="s">
        <v>16</v>
      </c>
      <c r="C3881">
        <v>7.8</v>
      </c>
    </row>
    <row r="3882" spans="1:3" x14ac:dyDescent="0.3">
      <c r="A3882" t="s">
        <v>7203</v>
      </c>
      <c r="B3882" t="s">
        <v>16</v>
      </c>
      <c r="C3882">
        <v>7.2</v>
      </c>
    </row>
    <row r="3883" spans="1:3" x14ac:dyDescent="0.3">
      <c r="A3883" t="s">
        <v>7205</v>
      </c>
      <c r="B3883" t="s">
        <v>16</v>
      </c>
      <c r="C3883">
        <v>5.6</v>
      </c>
    </row>
    <row r="3884" spans="1:3" x14ac:dyDescent="0.3">
      <c r="A3884" t="s">
        <v>7207</v>
      </c>
      <c r="B3884" t="s">
        <v>16</v>
      </c>
      <c r="C3884">
        <v>8</v>
      </c>
    </row>
    <row r="3885" spans="1:3" x14ac:dyDescent="0.3">
      <c r="A3885" t="s">
        <v>7208</v>
      </c>
      <c r="B3885" t="s">
        <v>16</v>
      </c>
      <c r="C3885">
        <v>8.5</v>
      </c>
    </row>
    <row r="3886" spans="1:3" x14ac:dyDescent="0.3">
      <c r="A3886" t="s">
        <v>7210</v>
      </c>
      <c r="B3886" t="s">
        <v>1010</v>
      </c>
      <c r="C3886">
        <v>6.8</v>
      </c>
    </row>
    <row r="3887" spans="1:3" x14ac:dyDescent="0.3">
      <c r="A3887" t="s">
        <v>7212</v>
      </c>
      <c r="B3887" t="s">
        <v>16</v>
      </c>
      <c r="C3887">
        <v>7.3</v>
      </c>
    </row>
    <row r="3888" spans="1:3" x14ac:dyDescent="0.3">
      <c r="A3888" t="s">
        <v>7214</v>
      </c>
      <c r="B3888" t="s">
        <v>16</v>
      </c>
      <c r="C3888">
        <v>5.5</v>
      </c>
    </row>
    <row r="3889" spans="1:3" x14ac:dyDescent="0.3">
      <c r="A3889" t="s">
        <v>7216</v>
      </c>
      <c r="B3889" t="s">
        <v>16</v>
      </c>
      <c r="C3889">
        <v>7.3</v>
      </c>
    </row>
    <row r="3890" spans="1:3" x14ac:dyDescent="0.3">
      <c r="A3890" t="s">
        <v>7222</v>
      </c>
      <c r="B3890" t="s">
        <v>16</v>
      </c>
      <c r="C3890">
        <v>6.6</v>
      </c>
    </row>
    <row r="3891" spans="1:3" x14ac:dyDescent="0.3">
      <c r="A3891" t="s">
        <v>7224</v>
      </c>
      <c r="B3891" t="s">
        <v>16</v>
      </c>
      <c r="C3891">
        <v>6.1</v>
      </c>
    </row>
    <row r="3892" spans="1:3" x14ac:dyDescent="0.3">
      <c r="A3892" t="s">
        <v>7228</v>
      </c>
      <c r="B3892" t="s">
        <v>16</v>
      </c>
      <c r="C3892">
        <v>7</v>
      </c>
    </row>
    <row r="3893" spans="1:3" x14ac:dyDescent="0.3">
      <c r="A3893" t="s">
        <v>7232</v>
      </c>
      <c r="B3893" t="s">
        <v>16</v>
      </c>
      <c r="C3893">
        <v>5.3</v>
      </c>
    </row>
    <row r="3894" spans="1:3" x14ac:dyDescent="0.3">
      <c r="A3894" t="s">
        <v>7236</v>
      </c>
      <c r="B3894" t="s">
        <v>16</v>
      </c>
      <c r="C3894">
        <v>3.4</v>
      </c>
    </row>
    <row r="3895" spans="1:3" x14ac:dyDescent="0.3">
      <c r="A3895" t="s">
        <v>7238</v>
      </c>
      <c r="B3895" t="s">
        <v>16</v>
      </c>
      <c r="C3895">
        <v>5.4</v>
      </c>
    </row>
    <row r="3896" spans="1:3" x14ac:dyDescent="0.3">
      <c r="A3896" t="s">
        <v>7239</v>
      </c>
      <c r="B3896" t="s">
        <v>3088</v>
      </c>
      <c r="C3896">
        <v>7.8</v>
      </c>
    </row>
    <row r="3897" spans="1:3" x14ac:dyDescent="0.3">
      <c r="A3897" t="s">
        <v>7241</v>
      </c>
      <c r="B3897" t="s">
        <v>16</v>
      </c>
      <c r="C3897">
        <v>6.7</v>
      </c>
    </row>
    <row r="3898" spans="1:3" x14ac:dyDescent="0.3">
      <c r="A3898" t="s">
        <v>7243</v>
      </c>
      <c r="B3898" t="s">
        <v>16</v>
      </c>
      <c r="C3898">
        <v>4.7</v>
      </c>
    </row>
    <row r="3899" spans="1:3" x14ac:dyDescent="0.3">
      <c r="A3899" t="s">
        <v>7245</v>
      </c>
      <c r="B3899" t="s">
        <v>16</v>
      </c>
      <c r="C3899">
        <v>6.3</v>
      </c>
    </row>
    <row r="3900" spans="1:3" x14ac:dyDescent="0.3">
      <c r="A3900" t="s">
        <v>7247</v>
      </c>
      <c r="B3900" t="s">
        <v>16</v>
      </c>
      <c r="C3900">
        <v>6.1</v>
      </c>
    </row>
    <row r="3901" spans="1:3" x14ac:dyDescent="0.3">
      <c r="A3901" t="s">
        <v>7248</v>
      </c>
      <c r="B3901" t="s">
        <v>16</v>
      </c>
      <c r="C3901">
        <v>7.5</v>
      </c>
    </row>
    <row r="3902" spans="1:3" x14ac:dyDescent="0.3">
      <c r="A3902" t="s">
        <v>7250</v>
      </c>
      <c r="B3902" t="s">
        <v>16</v>
      </c>
      <c r="C3902">
        <v>6.3</v>
      </c>
    </row>
    <row r="3903" spans="1:3" x14ac:dyDescent="0.3">
      <c r="A3903" t="s">
        <v>7252</v>
      </c>
      <c r="B3903" t="s">
        <v>16</v>
      </c>
      <c r="C3903">
        <v>6.3</v>
      </c>
    </row>
    <row r="3904" spans="1:3" x14ac:dyDescent="0.3">
      <c r="A3904" t="s">
        <v>7253</v>
      </c>
      <c r="B3904" t="s">
        <v>16</v>
      </c>
      <c r="C3904">
        <v>6.8</v>
      </c>
    </row>
    <row r="3905" spans="1:3" x14ac:dyDescent="0.3">
      <c r="A3905" t="s">
        <v>7255</v>
      </c>
      <c r="B3905" t="s">
        <v>2005</v>
      </c>
      <c r="C3905">
        <v>7.8</v>
      </c>
    </row>
    <row r="3906" spans="1:3" x14ac:dyDescent="0.3">
      <c r="A3906" t="s">
        <v>7257</v>
      </c>
      <c r="B3906" t="s">
        <v>16</v>
      </c>
      <c r="C3906">
        <v>6.9</v>
      </c>
    </row>
    <row r="3907" spans="1:3" x14ac:dyDescent="0.3">
      <c r="A3907" t="s">
        <v>7258</v>
      </c>
      <c r="B3907" t="s">
        <v>16</v>
      </c>
      <c r="C3907">
        <v>8</v>
      </c>
    </row>
    <row r="3908" spans="1:3" x14ac:dyDescent="0.3">
      <c r="A3908" t="s">
        <v>7259</v>
      </c>
      <c r="B3908" t="s">
        <v>16</v>
      </c>
      <c r="C3908">
        <v>7.8</v>
      </c>
    </row>
    <row r="3909" spans="1:3" x14ac:dyDescent="0.3">
      <c r="A3909" t="s">
        <v>7260</v>
      </c>
      <c r="B3909" t="s">
        <v>16</v>
      </c>
      <c r="C3909">
        <v>7.4</v>
      </c>
    </row>
    <row r="3910" spans="1:3" x14ac:dyDescent="0.3">
      <c r="A3910" t="s">
        <v>7264</v>
      </c>
      <c r="B3910" t="s">
        <v>16</v>
      </c>
      <c r="C3910">
        <v>4.3</v>
      </c>
    </row>
    <row r="3911" spans="1:3" x14ac:dyDescent="0.3">
      <c r="A3911" t="s">
        <v>7268</v>
      </c>
      <c r="B3911" t="s">
        <v>5595</v>
      </c>
      <c r="C3911">
        <v>7.2</v>
      </c>
    </row>
    <row r="3912" spans="1:3" x14ac:dyDescent="0.3">
      <c r="A3912" t="s">
        <v>7272</v>
      </c>
      <c r="B3912" t="s">
        <v>4096</v>
      </c>
      <c r="C3912">
        <v>7.3</v>
      </c>
    </row>
    <row r="3913" spans="1:3" x14ac:dyDescent="0.3">
      <c r="A3913" t="s">
        <v>7273</v>
      </c>
      <c r="B3913" t="s">
        <v>16</v>
      </c>
      <c r="C3913">
        <v>7.9</v>
      </c>
    </row>
    <row r="3914" spans="1:3" x14ac:dyDescent="0.3">
      <c r="A3914" t="s">
        <v>7277</v>
      </c>
      <c r="B3914" t="s">
        <v>532</v>
      </c>
      <c r="C3914">
        <v>7.2</v>
      </c>
    </row>
    <row r="3915" spans="1:3" x14ac:dyDescent="0.3">
      <c r="A3915" t="s">
        <v>7278</v>
      </c>
      <c r="B3915" t="s">
        <v>16</v>
      </c>
      <c r="C3915">
        <v>5.4</v>
      </c>
    </row>
    <row r="3916" spans="1:3" x14ac:dyDescent="0.3">
      <c r="A3916" t="s">
        <v>3141</v>
      </c>
      <c r="B3916" t="s">
        <v>16</v>
      </c>
      <c r="C3916">
        <v>7.4</v>
      </c>
    </row>
    <row r="3917" spans="1:3" x14ac:dyDescent="0.3">
      <c r="A3917" t="s">
        <v>7282</v>
      </c>
      <c r="B3917" t="s">
        <v>16</v>
      </c>
      <c r="C3917">
        <v>7.1</v>
      </c>
    </row>
    <row r="3918" spans="1:3" x14ac:dyDescent="0.3">
      <c r="A3918" t="s">
        <v>7284</v>
      </c>
      <c r="B3918" t="s">
        <v>16</v>
      </c>
      <c r="C3918">
        <v>6.8</v>
      </c>
    </row>
    <row r="3919" spans="1:3" x14ac:dyDescent="0.3">
      <c r="A3919" t="s">
        <v>7285</v>
      </c>
      <c r="B3919" t="s">
        <v>16</v>
      </c>
      <c r="C3919">
        <v>8.1999999999999993</v>
      </c>
    </row>
    <row r="3920" spans="1:3" x14ac:dyDescent="0.3">
      <c r="A3920" t="s">
        <v>7287</v>
      </c>
      <c r="B3920" t="s">
        <v>16</v>
      </c>
      <c r="C3920">
        <v>7.4</v>
      </c>
    </row>
    <row r="3921" spans="1:3" x14ac:dyDescent="0.3">
      <c r="A3921" t="s">
        <v>7288</v>
      </c>
      <c r="B3921" t="s">
        <v>16</v>
      </c>
      <c r="C3921">
        <v>6.7</v>
      </c>
    </row>
    <row r="3922" spans="1:3" x14ac:dyDescent="0.3">
      <c r="A3922" t="s">
        <v>7291</v>
      </c>
      <c r="B3922" t="s">
        <v>16</v>
      </c>
      <c r="C3922">
        <v>7.6</v>
      </c>
    </row>
    <row r="3923" spans="1:3" x14ac:dyDescent="0.3">
      <c r="A3923" t="s">
        <v>7292</v>
      </c>
      <c r="B3923" t="s">
        <v>16</v>
      </c>
      <c r="C3923">
        <v>7.2</v>
      </c>
    </row>
    <row r="3924" spans="1:3" x14ac:dyDescent="0.3">
      <c r="A3924" t="s">
        <v>7293</v>
      </c>
      <c r="B3924" t="s">
        <v>16</v>
      </c>
      <c r="C3924">
        <v>7.5</v>
      </c>
    </row>
    <row r="3925" spans="1:3" x14ac:dyDescent="0.3">
      <c r="A3925" t="s">
        <v>7294</v>
      </c>
      <c r="B3925" t="s">
        <v>16</v>
      </c>
      <c r="C3925">
        <v>6.8</v>
      </c>
    </row>
    <row r="3926" spans="1:3" x14ac:dyDescent="0.3">
      <c r="A3926" t="s">
        <v>7297</v>
      </c>
      <c r="B3926" t="s">
        <v>16</v>
      </c>
      <c r="C3926">
        <v>6.9</v>
      </c>
    </row>
    <row r="3927" spans="1:3" x14ac:dyDescent="0.3">
      <c r="A3927" t="s">
        <v>7299</v>
      </c>
      <c r="B3927" t="s">
        <v>1010</v>
      </c>
      <c r="C3927">
        <v>7.9</v>
      </c>
    </row>
    <row r="3928" spans="1:3" x14ac:dyDescent="0.3">
      <c r="A3928" t="s">
        <v>7303</v>
      </c>
      <c r="B3928" t="s">
        <v>16</v>
      </c>
      <c r="C3928">
        <v>6.7</v>
      </c>
    </row>
    <row r="3929" spans="1:3" x14ac:dyDescent="0.3">
      <c r="A3929" t="s">
        <v>7305</v>
      </c>
      <c r="B3929" t="s">
        <v>16</v>
      </c>
      <c r="C3929">
        <v>5.8</v>
      </c>
    </row>
    <row r="3930" spans="1:3" x14ac:dyDescent="0.3">
      <c r="A3930" t="s">
        <v>7306</v>
      </c>
      <c r="B3930" t="s">
        <v>16</v>
      </c>
      <c r="C3930">
        <v>6.5</v>
      </c>
    </row>
    <row r="3931" spans="1:3" x14ac:dyDescent="0.3">
      <c r="A3931" t="s">
        <v>7308</v>
      </c>
      <c r="B3931" t="s">
        <v>16</v>
      </c>
      <c r="C3931">
        <v>7.2</v>
      </c>
    </row>
    <row r="3932" spans="1:3" x14ac:dyDescent="0.3">
      <c r="A3932" t="s">
        <v>7311</v>
      </c>
      <c r="B3932" t="s">
        <v>16</v>
      </c>
      <c r="C3932">
        <v>5.5</v>
      </c>
    </row>
    <row r="3933" spans="1:3" x14ac:dyDescent="0.3">
      <c r="A3933" t="s">
        <v>7312</v>
      </c>
      <c r="B3933" t="s">
        <v>16</v>
      </c>
      <c r="C3933">
        <v>6.5</v>
      </c>
    </row>
    <row r="3934" spans="1:3" x14ac:dyDescent="0.3">
      <c r="A3934" t="s">
        <v>7313</v>
      </c>
      <c r="B3934" t="s">
        <v>16</v>
      </c>
      <c r="C3934">
        <v>6.2</v>
      </c>
    </row>
    <row r="3935" spans="1:3" x14ac:dyDescent="0.3">
      <c r="A3935" t="s">
        <v>7317</v>
      </c>
      <c r="B3935" t="s">
        <v>16</v>
      </c>
      <c r="C3935">
        <v>5.7</v>
      </c>
    </row>
    <row r="3936" spans="1:3" x14ac:dyDescent="0.3">
      <c r="A3936" t="s">
        <v>7319</v>
      </c>
      <c r="B3936" t="s">
        <v>16</v>
      </c>
      <c r="C3936">
        <v>8.6</v>
      </c>
    </row>
    <row r="3937" spans="1:3" x14ac:dyDescent="0.3">
      <c r="A3937" t="s">
        <v>7321</v>
      </c>
      <c r="B3937" t="s">
        <v>16</v>
      </c>
      <c r="C3937">
        <v>6.5</v>
      </c>
    </row>
    <row r="3938" spans="1:3" x14ac:dyDescent="0.3">
      <c r="A3938" t="s">
        <v>7322</v>
      </c>
      <c r="B3938" t="s">
        <v>16</v>
      </c>
      <c r="C3938">
        <v>6.3</v>
      </c>
    </row>
    <row r="3939" spans="1:3" x14ac:dyDescent="0.3">
      <c r="A3939" t="s">
        <v>7323</v>
      </c>
      <c r="B3939" t="s">
        <v>16</v>
      </c>
      <c r="C3939">
        <v>4.3</v>
      </c>
    </row>
    <row r="3940" spans="1:3" x14ac:dyDescent="0.3">
      <c r="A3940" t="s">
        <v>7326</v>
      </c>
      <c r="B3940" t="s">
        <v>16</v>
      </c>
      <c r="C3940">
        <v>6</v>
      </c>
    </row>
    <row r="3941" spans="1:3" x14ac:dyDescent="0.3">
      <c r="A3941" t="s">
        <v>7327</v>
      </c>
      <c r="B3941" t="s">
        <v>16</v>
      </c>
      <c r="C3941">
        <v>5.8</v>
      </c>
    </row>
    <row r="3942" spans="1:3" x14ac:dyDescent="0.3">
      <c r="A3942" t="s">
        <v>7329</v>
      </c>
      <c r="B3942" t="s">
        <v>16</v>
      </c>
      <c r="C3942">
        <v>6.7</v>
      </c>
    </row>
    <row r="3943" spans="1:3" x14ac:dyDescent="0.3">
      <c r="A3943" t="s">
        <v>7331</v>
      </c>
      <c r="B3943" t="s">
        <v>16</v>
      </c>
      <c r="C3943">
        <v>6.7</v>
      </c>
    </row>
    <row r="3944" spans="1:3" x14ac:dyDescent="0.3">
      <c r="A3944" t="s">
        <v>7334</v>
      </c>
      <c r="B3944" t="s">
        <v>16</v>
      </c>
      <c r="C3944">
        <v>5.0999999999999996</v>
      </c>
    </row>
    <row r="3945" spans="1:3" x14ac:dyDescent="0.3">
      <c r="A3945" t="s">
        <v>7336</v>
      </c>
      <c r="B3945" t="s">
        <v>16</v>
      </c>
      <c r="C3945">
        <v>6.8</v>
      </c>
    </row>
    <row r="3946" spans="1:3" x14ac:dyDescent="0.3">
      <c r="A3946" t="s">
        <v>7338</v>
      </c>
      <c r="B3946" t="s">
        <v>16</v>
      </c>
      <c r="C3946">
        <v>6.8</v>
      </c>
    </row>
    <row r="3947" spans="1:3" x14ac:dyDescent="0.3">
      <c r="A3947" t="s">
        <v>7342</v>
      </c>
      <c r="B3947" t="s">
        <v>16</v>
      </c>
      <c r="C3947">
        <v>6.3</v>
      </c>
    </row>
    <row r="3948" spans="1:3" x14ac:dyDescent="0.3">
      <c r="A3948" t="s">
        <v>7344</v>
      </c>
      <c r="B3948" t="s">
        <v>16</v>
      </c>
      <c r="C3948">
        <v>7.1</v>
      </c>
    </row>
    <row r="3949" spans="1:3" x14ac:dyDescent="0.3">
      <c r="A3949" t="s">
        <v>1459</v>
      </c>
      <c r="B3949" t="s">
        <v>16</v>
      </c>
      <c r="C3949">
        <v>7</v>
      </c>
    </row>
    <row r="3950" spans="1:3" x14ac:dyDescent="0.3">
      <c r="A3950" t="s">
        <v>7352</v>
      </c>
      <c r="B3950" t="s">
        <v>16</v>
      </c>
      <c r="C3950">
        <v>3.3</v>
      </c>
    </row>
    <row r="3951" spans="1:3" x14ac:dyDescent="0.3">
      <c r="A3951" t="s">
        <v>7354</v>
      </c>
      <c r="B3951" t="s">
        <v>16</v>
      </c>
      <c r="C3951">
        <v>3.6</v>
      </c>
    </row>
    <row r="3952" spans="1:3" x14ac:dyDescent="0.3">
      <c r="A3952" t="s">
        <v>7356</v>
      </c>
      <c r="B3952" t="s">
        <v>16</v>
      </c>
      <c r="C3952">
        <v>7.7</v>
      </c>
    </row>
    <row r="3953" spans="1:3" x14ac:dyDescent="0.3">
      <c r="A3953" t="s">
        <v>7358</v>
      </c>
      <c r="B3953" t="s">
        <v>1010</v>
      </c>
      <c r="C3953">
        <v>6.7</v>
      </c>
    </row>
    <row r="3954" spans="1:3" x14ac:dyDescent="0.3">
      <c r="A3954" t="s">
        <v>7360</v>
      </c>
      <c r="B3954" t="s">
        <v>16</v>
      </c>
      <c r="C3954">
        <v>5.5</v>
      </c>
    </row>
    <row r="3955" spans="1:3" x14ac:dyDescent="0.3">
      <c r="A3955" t="s">
        <v>7363</v>
      </c>
      <c r="B3955" t="s">
        <v>16</v>
      </c>
      <c r="C3955">
        <v>6.6</v>
      </c>
    </row>
    <row r="3956" spans="1:3" x14ac:dyDescent="0.3">
      <c r="A3956" t="s">
        <v>7365</v>
      </c>
      <c r="B3956" t="s">
        <v>16</v>
      </c>
      <c r="C3956">
        <v>4.8</v>
      </c>
    </row>
    <row r="3957" spans="1:3" x14ac:dyDescent="0.3">
      <c r="A3957" t="s">
        <v>7369</v>
      </c>
      <c r="B3957" t="s">
        <v>16</v>
      </c>
      <c r="C3957">
        <v>6.9</v>
      </c>
    </row>
    <row r="3958" spans="1:3" x14ac:dyDescent="0.3">
      <c r="A3958" t="s">
        <v>7371</v>
      </c>
      <c r="B3958" t="s">
        <v>16</v>
      </c>
      <c r="C3958">
        <v>6.5</v>
      </c>
    </row>
    <row r="3959" spans="1:3" x14ac:dyDescent="0.3">
      <c r="A3959" t="s">
        <v>7372</v>
      </c>
      <c r="B3959" t="s">
        <v>16</v>
      </c>
      <c r="C3959">
        <v>8.1999999999999993</v>
      </c>
    </row>
    <row r="3960" spans="1:3" x14ac:dyDescent="0.3">
      <c r="A3960" t="s">
        <v>7377</v>
      </c>
      <c r="B3960" t="s">
        <v>5533</v>
      </c>
      <c r="C3960">
        <v>8.1</v>
      </c>
    </row>
    <row r="3961" spans="1:3" x14ac:dyDescent="0.3">
      <c r="A3961" t="s">
        <v>7378</v>
      </c>
      <c r="B3961" t="s">
        <v>16</v>
      </c>
      <c r="C3961">
        <v>7.2</v>
      </c>
    </row>
    <row r="3962" spans="1:3" x14ac:dyDescent="0.3">
      <c r="A3962" t="s">
        <v>7380</v>
      </c>
      <c r="B3962" t="s">
        <v>7381</v>
      </c>
      <c r="C3962">
        <v>7.4</v>
      </c>
    </row>
    <row r="3963" spans="1:3" x14ac:dyDescent="0.3">
      <c r="A3963" t="s">
        <v>7383</v>
      </c>
      <c r="B3963" t="s">
        <v>16</v>
      </c>
      <c r="C3963">
        <v>6.5</v>
      </c>
    </row>
    <row r="3964" spans="1:3" x14ac:dyDescent="0.3">
      <c r="A3964" t="s">
        <v>7385</v>
      </c>
      <c r="B3964" t="s">
        <v>16</v>
      </c>
      <c r="C3964">
        <v>5.7</v>
      </c>
    </row>
    <row r="3965" spans="1:3" x14ac:dyDescent="0.3">
      <c r="A3965" t="s">
        <v>1541</v>
      </c>
      <c r="B3965" t="s">
        <v>16</v>
      </c>
      <c r="C3965">
        <v>6.1</v>
      </c>
    </row>
    <row r="3966" spans="1:3" x14ac:dyDescent="0.3">
      <c r="A3966" t="s">
        <v>7388</v>
      </c>
      <c r="B3966" t="s">
        <v>16</v>
      </c>
      <c r="C3966">
        <v>8.6999999999999993</v>
      </c>
    </row>
    <row r="3967" spans="1:3" x14ac:dyDescent="0.3">
      <c r="A3967" t="s">
        <v>7391</v>
      </c>
      <c r="B3967" t="s">
        <v>16</v>
      </c>
      <c r="C3967">
        <v>4.3</v>
      </c>
    </row>
    <row r="3968" spans="1:3" x14ac:dyDescent="0.3">
      <c r="A3968" t="s">
        <v>7393</v>
      </c>
      <c r="B3968" t="s">
        <v>16</v>
      </c>
      <c r="C3968">
        <v>6.2</v>
      </c>
    </row>
    <row r="3969" spans="1:3" x14ac:dyDescent="0.3">
      <c r="A3969" t="s">
        <v>7396</v>
      </c>
      <c r="B3969" t="s">
        <v>16</v>
      </c>
      <c r="C3969">
        <v>2.7</v>
      </c>
    </row>
    <row r="3970" spans="1:3" x14ac:dyDescent="0.3">
      <c r="A3970" t="s">
        <v>7399</v>
      </c>
      <c r="B3970" t="s">
        <v>16</v>
      </c>
      <c r="C3970">
        <v>5.2</v>
      </c>
    </row>
    <row r="3971" spans="1:3" x14ac:dyDescent="0.3">
      <c r="A3971" t="s">
        <v>7401</v>
      </c>
      <c r="B3971" t="s">
        <v>16</v>
      </c>
      <c r="C3971">
        <v>8.1999999999999993</v>
      </c>
    </row>
    <row r="3972" spans="1:3" x14ac:dyDescent="0.3">
      <c r="A3972" t="s">
        <v>7402</v>
      </c>
      <c r="B3972" t="s">
        <v>16</v>
      </c>
      <c r="C3972">
        <v>6.1</v>
      </c>
    </row>
    <row r="3973" spans="1:3" x14ac:dyDescent="0.3">
      <c r="A3973" t="s">
        <v>7404</v>
      </c>
      <c r="B3973" t="s">
        <v>16</v>
      </c>
      <c r="C3973">
        <v>8</v>
      </c>
    </row>
    <row r="3974" spans="1:3" x14ac:dyDescent="0.3">
      <c r="A3974" t="s">
        <v>7406</v>
      </c>
      <c r="B3974" t="s">
        <v>16</v>
      </c>
      <c r="C3974">
        <v>5.5</v>
      </c>
    </row>
    <row r="3975" spans="1:3" x14ac:dyDescent="0.3">
      <c r="A3975" t="s">
        <v>7407</v>
      </c>
      <c r="B3975" t="s">
        <v>16</v>
      </c>
      <c r="C3975">
        <v>5.7</v>
      </c>
    </row>
    <row r="3976" spans="1:3" x14ac:dyDescent="0.3">
      <c r="A3976" t="s">
        <v>7409</v>
      </c>
      <c r="B3976" t="s">
        <v>16</v>
      </c>
      <c r="C3976">
        <v>3.7</v>
      </c>
    </row>
    <row r="3977" spans="1:3" x14ac:dyDescent="0.3">
      <c r="A3977" t="s">
        <v>7412</v>
      </c>
      <c r="B3977" t="s">
        <v>16</v>
      </c>
      <c r="C3977">
        <v>7.1</v>
      </c>
    </row>
    <row r="3978" spans="1:3" x14ac:dyDescent="0.3">
      <c r="A3978" t="s">
        <v>7413</v>
      </c>
      <c r="B3978" t="s">
        <v>16</v>
      </c>
      <c r="C3978">
        <v>7.8</v>
      </c>
    </row>
    <row r="3979" spans="1:3" x14ac:dyDescent="0.3">
      <c r="A3979" t="s">
        <v>7416</v>
      </c>
      <c r="B3979" t="s">
        <v>16</v>
      </c>
      <c r="C3979">
        <v>7.2</v>
      </c>
    </row>
    <row r="3980" spans="1:3" x14ac:dyDescent="0.3">
      <c r="A3980" t="s">
        <v>7417</v>
      </c>
      <c r="B3980" t="s">
        <v>16</v>
      </c>
      <c r="C3980">
        <v>7.7</v>
      </c>
    </row>
    <row r="3981" spans="1:3" x14ac:dyDescent="0.3">
      <c r="A3981" t="s">
        <v>7418</v>
      </c>
      <c r="B3981" t="s">
        <v>16</v>
      </c>
      <c r="C3981">
        <v>7.1</v>
      </c>
    </row>
    <row r="3982" spans="1:3" x14ac:dyDescent="0.3">
      <c r="A3982" t="s">
        <v>978</v>
      </c>
      <c r="B3982" t="s">
        <v>16</v>
      </c>
      <c r="C3982">
        <v>5.5</v>
      </c>
    </row>
    <row r="3983" spans="1:3" x14ac:dyDescent="0.3">
      <c r="A3983" t="s">
        <v>7423</v>
      </c>
      <c r="B3983" t="s">
        <v>2005</v>
      </c>
      <c r="C3983">
        <v>7.4</v>
      </c>
    </row>
    <row r="3984" spans="1:3" x14ac:dyDescent="0.3">
      <c r="A3984" t="s">
        <v>7424</v>
      </c>
      <c r="B3984" t="s">
        <v>16</v>
      </c>
      <c r="C3984">
        <v>7.7</v>
      </c>
    </row>
    <row r="3985" spans="1:3" x14ac:dyDescent="0.3">
      <c r="A3985" t="s">
        <v>7425</v>
      </c>
      <c r="B3985" t="s">
        <v>16</v>
      </c>
      <c r="C3985">
        <v>7.2</v>
      </c>
    </row>
    <row r="3986" spans="1:3" x14ac:dyDescent="0.3">
      <c r="A3986" t="s">
        <v>3216</v>
      </c>
      <c r="B3986" t="s">
        <v>16</v>
      </c>
      <c r="C3986">
        <v>7.8</v>
      </c>
    </row>
    <row r="3987" spans="1:3" x14ac:dyDescent="0.3">
      <c r="A3987" t="s">
        <v>7427</v>
      </c>
      <c r="B3987" t="s">
        <v>16</v>
      </c>
      <c r="C3987">
        <v>6.6</v>
      </c>
    </row>
    <row r="3988" spans="1:3" x14ac:dyDescent="0.3">
      <c r="A3988" t="s">
        <v>7429</v>
      </c>
      <c r="B3988" t="s">
        <v>16</v>
      </c>
      <c r="C3988">
        <v>6</v>
      </c>
    </row>
    <row r="3989" spans="1:3" x14ac:dyDescent="0.3">
      <c r="A3989" t="s">
        <v>7430</v>
      </c>
      <c r="B3989" t="s">
        <v>16</v>
      </c>
      <c r="C3989">
        <v>8.4</v>
      </c>
    </row>
    <row r="3990" spans="1:3" x14ac:dyDescent="0.3">
      <c r="A3990" t="s">
        <v>7432</v>
      </c>
      <c r="B3990" t="s">
        <v>3444</v>
      </c>
      <c r="C3990">
        <v>8.9</v>
      </c>
    </row>
    <row r="3991" spans="1:3" x14ac:dyDescent="0.3">
      <c r="A3991" t="s">
        <v>7434</v>
      </c>
      <c r="B3991" t="s">
        <v>5090</v>
      </c>
      <c r="C3991">
        <v>7.9</v>
      </c>
    </row>
    <row r="3992" spans="1:3" x14ac:dyDescent="0.3">
      <c r="A3992" t="s">
        <v>7436</v>
      </c>
      <c r="B3992" t="s">
        <v>16</v>
      </c>
      <c r="C3992">
        <v>6</v>
      </c>
    </row>
    <row r="3993" spans="1:3" x14ac:dyDescent="0.3">
      <c r="A3993" t="s">
        <v>7438</v>
      </c>
      <c r="B3993" t="s">
        <v>16</v>
      </c>
      <c r="C3993">
        <v>6.1</v>
      </c>
    </row>
    <row r="3994" spans="1:3" x14ac:dyDescent="0.3">
      <c r="A3994" t="s">
        <v>7439</v>
      </c>
      <c r="B3994" t="s">
        <v>16</v>
      </c>
      <c r="C3994">
        <v>7.4</v>
      </c>
    </row>
    <row r="3995" spans="1:3" x14ac:dyDescent="0.3">
      <c r="A3995" t="s">
        <v>7451</v>
      </c>
      <c r="B3995" t="s">
        <v>16</v>
      </c>
      <c r="C3995">
        <v>7.1</v>
      </c>
    </row>
    <row r="3996" spans="1:3" x14ac:dyDescent="0.3">
      <c r="A3996" t="s">
        <v>7453</v>
      </c>
      <c r="B3996" t="s">
        <v>16</v>
      </c>
      <c r="C3996">
        <v>4.5</v>
      </c>
    </row>
    <row r="3997" spans="1:3" x14ac:dyDescent="0.3">
      <c r="A3997" t="s">
        <v>7456</v>
      </c>
      <c r="B3997" t="s">
        <v>16</v>
      </c>
      <c r="C3997">
        <v>3.8</v>
      </c>
    </row>
    <row r="3998" spans="1:3" x14ac:dyDescent="0.3">
      <c r="A3998" t="s">
        <v>7458</v>
      </c>
      <c r="B3998" t="s">
        <v>16</v>
      </c>
      <c r="C3998">
        <v>6.2</v>
      </c>
    </row>
    <row r="3999" spans="1:3" x14ac:dyDescent="0.3">
      <c r="A3999" t="s">
        <v>7459</v>
      </c>
      <c r="B3999" t="s">
        <v>16</v>
      </c>
      <c r="C3999">
        <v>6.6</v>
      </c>
    </row>
    <row r="4000" spans="1:3" x14ac:dyDescent="0.3">
      <c r="A4000" t="s">
        <v>7461</v>
      </c>
      <c r="B4000" t="s">
        <v>16</v>
      </c>
      <c r="C4000">
        <v>4.5999999999999996</v>
      </c>
    </row>
    <row r="4001" spans="1:3" x14ac:dyDescent="0.3">
      <c r="A4001" t="s">
        <v>7465</v>
      </c>
      <c r="B4001" t="s">
        <v>16</v>
      </c>
      <c r="C4001">
        <v>6.8</v>
      </c>
    </row>
    <row r="4002" spans="1:3" x14ac:dyDescent="0.3">
      <c r="A4002" t="s">
        <v>7469</v>
      </c>
      <c r="B4002" t="s">
        <v>16</v>
      </c>
      <c r="C4002">
        <v>5.9</v>
      </c>
    </row>
    <row r="4003" spans="1:3" x14ac:dyDescent="0.3">
      <c r="A4003" t="s">
        <v>7476</v>
      </c>
      <c r="B4003" t="s">
        <v>6778</v>
      </c>
      <c r="C4003">
        <v>6.9</v>
      </c>
    </row>
    <row r="4004" spans="1:3" x14ac:dyDescent="0.3">
      <c r="A4004" t="s">
        <v>7478</v>
      </c>
      <c r="B4004" t="s">
        <v>16</v>
      </c>
      <c r="C4004">
        <v>6.1</v>
      </c>
    </row>
    <row r="4005" spans="1:3" x14ac:dyDescent="0.3">
      <c r="A4005" t="s">
        <v>7480</v>
      </c>
      <c r="B4005" t="s">
        <v>7481</v>
      </c>
      <c r="C4005">
        <v>7.6</v>
      </c>
    </row>
    <row r="4006" spans="1:3" x14ac:dyDescent="0.3">
      <c r="A4006" t="s">
        <v>7484</v>
      </c>
      <c r="B4006" t="s">
        <v>16</v>
      </c>
      <c r="C4006">
        <v>3</v>
      </c>
    </row>
    <row r="4007" spans="1:3" x14ac:dyDescent="0.3">
      <c r="A4007" t="s">
        <v>7486</v>
      </c>
      <c r="B4007" t="s">
        <v>16</v>
      </c>
      <c r="C4007">
        <v>2.6</v>
      </c>
    </row>
    <row r="4008" spans="1:3" x14ac:dyDescent="0.3">
      <c r="A4008" t="s">
        <v>7487</v>
      </c>
      <c r="B4008" t="s">
        <v>16</v>
      </c>
      <c r="C4008">
        <v>8.6</v>
      </c>
    </row>
    <row r="4009" spans="1:3" x14ac:dyDescent="0.3">
      <c r="A4009" t="s">
        <v>7489</v>
      </c>
      <c r="B4009" t="s">
        <v>16</v>
      </c>
      <c r="C4009">
        <v>6.1</v>
      </c>
    </row>
    <row r="4010" spans="1:3" x14ac:dyDescent="0.3">
      <c r="A4010" t="s">
        <v>7493</v>
      </c>
      <c r="B4010" t="s">
        <v>16</v>
      </c>
      <c r="C4010">
        <v>6.7</v>
      </c>
    </row>
    <row r="4011" spans="1:3" x14ac:dyDescent="0.3">
      <c r="A4011" t="s">
        <v>7494</v>
      </c>
      <c r="B4011" t="s">
        <v>16</v>
      </c>
      <c r="C4011">
        <v>8.1</v>
      </c>
    </row>
    <row r="4012" spans="1:3" x14ac:dyDescent="0.3">
      <c r="A4012" t="s">
        <v>7496</v>
      </c>
      <c r="B4012" t="s">
        <v>16</v>
      </c>
      <c r="C4012">
        <v>4.9000000000000004</v>
      </c>
    </row>
    <row r="4013" spans="1:3" x14ac:dyDescent="0.3">
      <c r="A4013" t="s">
        <v>4140</v>
      </c>
      <c r="B4013" t="s">
        <v>16</v>
      </c>
      <c r="C4013">
        <v>6.8</v>
      </c>
    </row>
    <row r="4014" spans="1:3" x14ac:dyDescent="0.3">
      <c r="A4014" t="s">
        <v>7498</v>
      </c>
      <c r="B4014" t="s">
        <v>16</v>
      </c>
      <c r="C4014">
        <v>6.8</v>
      </c>
    </row>
    <row r="4015" spans="1:3" x14ac:dyDescent="0.3">
      <c r="A4015" t="s">
        <v>7500</v>
      </c>
      <c r="B4015" t="s">
        <v>16</v>
      </c>
      <c r="C4015">
        <v>5.7</v>
      </c>
    </row>
    <row r="4016" spans="1:3" x14ac:dyDescent="0.3">
      <c r="A4016" t="s">
        <v>7501</v>
      </c>
      <c r="B4016" t="s">
        <v>16</v>
      </c>
      <c r="C4016">
        <v>8.3000000000000007</v>
      </c>
    </row>
    <row r="4017" spans="1:3" x14ac:dyDescent="0.3">
      <c r="A4017" t="s">
        <v>7502</v>
      </c>
      <c r="B4017" t="s">
        <v>16</v>
      </c>
      <c r="C4017">
        <v>6.6</v>
      </c>
    </row>
    <row r="4018" spans="1:3" x14ac:dyDescent="0.3">
      <c r="A4018" t="s">
        <v>7503</v>
      </c>
      <c r="B4018" t="s">
        <v>16</v>
      </c>
      <c r="C4018">
        <v>7.3</v>
      </c>
    </row>
    <row r="4019" spans="1:3" x14ac:dyDescent="0.3">
      <c r="A4019" t="s">
        <v>7505</v>
      </c>
      <c r="B4019" t="s">
        <v>16</v>
      </c>
      <c r="C4019">
        <v>5</v>
      </c>
    </row>
    <row r="4020" spans="1:3" x14ac:dyDescent="0.3">
      <c r="A4020" t="s">
        <v>7507</v>
      </c>
      <c r="B4020" t="s">
        <v>16</v>
      </c>
      <c r="C4020">
        <v>7</v>
      </c>
    </row>
    <row r="4021" spans="1:3" x14ac:dyDescent="0.3">
      <c r="A4021" t="s">
        <v>7509</v>
      </c>
      <c r="B4021" t="s">
        <v>16</v>
      </c>
      <c r="C4021">
        <v>3.4</v>
      </c>
    </row>
    <row r="4022" spans="1:3" x14ac:dyDescent="0.3">
      <c r="A4022" t="s">
        <v>7510</v>
      </c>
      <c r="B4022" t="s">
        <v>16</v>
      </c>
      <c r="C4022">
        <v>5.9</v>
      </c>
    </row>
    <row r="4023" spans="1:3" x14ac:dyDescent="0.3">
      <c r="A4023" t="s">
        <v>7512</v>
      </c>
      <c r="B4023" t="s">
        <v>248</v>
      </c>
      <c r="C4023">
        <v>6</v>
      </c>
    </row>
    <row r="4024" spans="1:3" x14ac:dyDescent="0.3">
      <c r="A4024" t="s">
        <v>7513</v>
      </c>
      <c r="B4024" t="s">
        <v>16</v>
      </c>
      <c r="C4024">
        <v>7.4</v>
      </c>
    </row>
    <row r="4025" spans="1:3" x14ac:dyDescent="0.3">
      <c r="A4025" t="s">
        <v>7515</v>
      </c>
      <c r="B4025" t="s">
        <v>16</v>
      </c>
      <c r="C4025">
        <v>7.4</v>
      </c>
    </row>
    <row r="4026" spans="1:3" x14ac:dyDescent="0.3">
      <c r="A4026" t="s">
        <v>7516</v>
      </c>
      <c r="B4026" t="s">
        <v>16</v>
      </c>
      <c r="C4026">
        <v>4.2</v>
      </c>
    </row>
    <row r="4027" spans="1:3" x14ac:dyDescent="0.3">
      <c r="A4027" t="s">
        <v>7518</v>
      </c>
      <c r="B4027" t="s">
        <v>16</v>
      </c>
      <c r="C4027">
        <v>6.2</v>
      </c>
    </row>
    <row r="4028" spans="1:3" x14ac:dyDescent="0.3">
      <c r="A4028" t="s">
        <v>7524</v>
      </c>
      <c r="B4028" t="s">
        <v>16</v>
      </c>
      <c r="C4028">
        <v>7.2</v>
      </c>
    </row>
    <row r="4029" spans="1:3" x14ac:dyDescent="0.3">
      <c r="A4029" t="s">
        <v>7527</v>
      </c>
      <c r="B4029" t="s">
        <v>16</v>
      </c>
      <c r="C4029">
        <v>5.4</v>
      </c>
    </row>
    <row r="4030" spans="1:3" x14ac:dyDescent="0.3">
      <c r="A4030" t="s">
        <v>7531</v>
      </c>
      <c r="B4030" t="s">
        <v>16</v>
      </c>
      <c r="C4030">
        <v>7.2</v>
      </c>
    </row>
    <row r="4031" spans="1:3" x14ac:dyDescent="0.3">
      <c r="A4031" t="s">
        <v>7535</v>
      </c>
      <c r="B4031" t="s">
        <v>16</v>
      </c>
      <c r="C4031">
        <v>6.7</v>
      </c>
    </row>
    <row r="4032" spans="1:3" x14ac:dyDescent="0.3">
      <c r="A4032" t="s">
        <v>5770</v>
      </c>
      <c r="B4032" t="s">
        <v>16</v>
      </c>
      <c r="C4032">
        <v>7.5</v>
      </c>
    </row>
    <row r="4033" spans="1:3" x14ac:dyDescent="0.3">
      <c r="A4033" t="s">
        <v>7543</v>
      </c>
      <c r="B4033" t="s">
        <v>16</v>
      </c>
      <c r="C4033">
        <v>7.2</v>
      </c>
    </row>
    <row r="4034" spans="1:3" x14ac:dyDescent="0.3">
      <c r="A4034" t="s">
        <v>7545</v>
      </c>
      <c r="B4034" t="s">
        <v>16</v>
      </c>
      <c r="C4034">
        <v>7.4</v>
      </c>
    </row>
    <row r="4035" spans="1:3" x14ac:dyDescent="0.3">
      <c r="A4035" t="s">
        <v>7546</v>
      </c>
      <c r="B4035" t="s">
        <v>16</v>
      </c>
      <c r="C4035">
        <v>5.6</v>
      </c>
    </row>
    <row r="4036" spans="1:3" x14ac:dyDescent="0.3">
      <c r="A4036" t="s">
        <v>7547</v>
      </c>
      <c r="B4036" t="s">
        <v>16</v>
      </c>
      <c r="C4036">
        <v>6.8</v>
      </c>
    </row>
    <row r="4037" spans="1:3" x14ac:dyDescent="0.3">
      <c r="A4037" t="s">
        <v>6589</v>
      </c>
      <c r="B4037" t="s">
        <v>16</v>
      </c>
      <c r="C4037">
        <v>7.2</v>
      </c>
    </row>
    <row r="4038" spans="1:3" x14ac:dyDescent="0.3">
      <c r="A4038" t="s">
        <v>7549</v>
      </c>
      <c r="B4038" t="s">
        <v>16</v>
      </c>
      <c r="C4038">
        <v>7.7</v>
      </c>
    </row>
    <row r="4039" spans="1:3" x14ac:dyDescent="0.3">
      <c r="A4039" t="s">
        <v>7551</v>
      </c>
      <c r="B4039" t="s">
        <v>16</v>
      </c>
      <c r="C4039">
        <v>7</v>
      </c>
    </row>
    <row r="4040" spans="1:3" x14ac:dyDescent="0.3">
      <c r="A4040" t="s">
        <v>7553</v>
      </c>
      <c r="B4040" t="s">
        <v>16</v>
      </c>
      <c r="C4040">
        <v>7.2</v>
      </c>
    </row>
    <row r="4041" spans="1:3" x14ac:dyDescent="0.3">
      <c r="A4041" t="s">
        <v>1603</v>
      </c>
      <c r="B4041" t="s">
        <v>16</v>
      </c>
      <c r="C4041">
        <v>6.4</v>
      </c>
    </row>
    <row r="4042" spans="1:3" x14ac:dyDescent="0.3">
      <c r="A4042" t="s">
        <v>7555</v>
      </c>
      <c r="B4042" t="s">
        <v>16</v>
      </c>
      <c r="C4042">
        <v>7.2</v>
      </c>
    </row>
    <row r="4043" spans="1:3" x14ac:dyDescent="0.3">
      <c r="A4043" t="s">
        <v>7557</v>
      </c>
      <c r="B4043" t="s">
        <v>16</v>
      </c>
      <c r="C4043">
        <v>7.2</v>
      </c>
    </row>
    <row r="4044" spans="1:3" x14ac:dyDescent="0.3">
      <c r="A4044" t="s">
        <v>5107</v>
      </c>
      <c r="B4044" t="s">
        <v>16</v>
      </c>
      <c r="C4044">
        <v>6.9</v>
      </c>
    </row>
    <row r="4045" spans="1:3" x14ac:dyDescent="0.3">
      <c r="A4045" t="s">
        <v>7560</v>
      </c>
      <c r="B4045" t="s">
        <v>16</v>
      </c>
      <c r="C4045">
        <v>6.2</v>
      </c>
    </row>
    <row r="4046" spans="1:3" x14ac:dyDescent="0.3">
      <c r="A4046" t="s">
        <v>7561</v>
      </c>
      <c r="B4046" t="s">
        <v>16</v>
      </c>
      <c r="C4046">
        <v>6.9</v>
      </c>
    </row>
    <row r="4047" spans="1:3" x14ac:dyDescent="0.3">
      <c r="A4047" t="s">
        <v>7563</v>
      </c>
      <c r="B4047" t="s">
        <v>16</v>
      </c>
      <c r="C4047">
        <v>7</v>
      </c>
    </row>
    <row r="4048" spans="1:3" x14ac:dyDescent="0.3">
      <c r="A4048" t="s">
        <v>7564</v>
      </c>
      <c r="B4048" t="s">
        <v>16</v>
      </c>
      <c r="C4048">
        <v>6.7</v>
      </c>
    </row>
    <row r="4049" spans="1:3" x14ac:dyDescent="0.3">
      <c r="A4049" t="s">
        <v>7566</v>
      </c>
      <c r="B4049" t="s">
        <v>16</v>
      </c>
      <c r="C4049">
        <v>3.6</v>
      </c>
    </row>
    <row r="4050" spans="1:3" x14ac:dyDescent="0.3">
      <c r="A4050" t="s">
        <v>7572</v>
      </c>
      <c r="B4050" t="s">
        <v>16</v>
      </c>
      <c r="C4050">
        <v>7.4</v>
      </c>
    </row>
    <row r="4051" spans="1:3" x14ac:dyDescent="0.3">
      <c r="A4051" t="s">
        <v>7576</v>
      </c>
      <c r="B4051" t="s">
        <v>16</v>
      </c>
      <c r="C4051">
        <v>6.1</v>
      </c>
    </row>
    <row r="4052" spans="1:3" x14ac:dyDescent="0.3">
      <c r="A4052" t="s">
        <v>741</v>
      </c>
      <c r="B4052" t="s">
        <v>16</v>
      </c>
      <c r="C4052">
        <v>6.7</v>
      </c>
    </row>
    <row r="4053" spans="1:3" x14ac:dyDescent="0.3">
      <c r="A4053" t="s">
        <v>7579</v>
      </c>
      <c r="B4053" t="s">
        <v>7481</v>
      </c>
      <c r="C4053">
        <v>8.1999999999999993</v>
      </c>
    </row>
    <row r="4054" spans="1:3" x14ac:dyDescent="0.3">
      <c r="A4054" t="s">
        <v>7581</v>
      </c>
      <c r="B4054" t="s">
        <v>16</v>
      </c>
      <c r="C4054">
        <v>7.7</v>
      </c>
    </row>
    <row r="4055" spans="1:3" x14ac:dyDescent="0.3">
      <c r="A4055" t="s">
        <v>7583</v>
      </c>
      <c r="B4055" t="s">
        <v>16</v>
      </c>
      <c r="C4055">
        <v>7.3</v>
      </c>
    </row>
    <row r="4056" spans="1:3" x14ac:dyDescent="0.3">
      <c r="A4056" t="s">
        <v>7589</v>
      </c>
      <c r="B4056" t="s">
        <v>16</v>
      </c>
      <c r="C4056">
        <v>7.6</v>
      </c>
    </row>
    <row r="4057" spans="1:3" x14ac:dyDescent="0.3">
      <c r="A4057" t="s">
        <v>7591</v>
      </c>
      <c r="B4057" t="s">
        <v>16</v>
      </c>
      <c r="C4057">
        <v>6.8</v>
      </c>
    </row>
    <row r="4058" spans="1:3" x14ac:dyDescent="0.3">
      <c r="A4058" t="s">
        <v>7593</v>
      </c>
      <c r="B4058" t="s">
        <v>16</v>
      </c>
      <c r="C4058">
        <v>5.6</v>
      </c>
    </row>
    <row r="4059" spans="1:3" x14ac:dyDescent="0.3">
      <c r="A4059" t="s">
        <v>7598</v>
      </c>
      <c r="B4059" t="s">
        <v>16</v>
      </c>
      <c r="C4059">
        <v>6.4</v>
      </c>
    </row>
    <row r="4060" spans="1:3" x14ac:dyDescent="0.3">
      <c r="A4060" t="s">
        <v>7600</v>
      </c>
      <c r="B4060" t="s">
        <v>16</v>
      </c>
      <c r="C4060">
        <v>6.8</v>
      </c>
    </row>
    <row r="4061" spans="1:3" x14ac:dyDescent="0.3">
      <c r="A4061" t="s">
        <v>7601</v>
      </c>
      <c r="B4061" t="s">
        <v>16</v>
      </c>
      <c r="C4061">
        <v>6.1</v>
      </c>
    </row>
    <row r="4062" spans="1:3" x14ac:dyDescent="0.3">
      <c r="A4062" t="s">
        <v>7603</v>
      </c>
      <c r="B4062" t="s">
        <v>16</v>
      </c>
      <c r="C4062">
        <v>5.2</v>
      </c>
    </row>
    <row r="4063" spans="1:3" x14ac:dyDescent="0.3">
      <c r="A4063" t="s">
        <v>7606</v>
      </c>
      <c r="B4063" t="s">
        <v>16</v>
      </c>
      <c r="C4063">
        <v>6</v>
      </c>
    </row>
    <row r="4064" spans="1:3" x14ac:dyDescent="0.3">
      <c r="A4064" t="s">
        <v>7610</v>
      </c>
      <c r="B4064" t="s">
        <v>16</v>
      </c>
      <c r="C4064">
        <v>6.1</v>
      </c>
    </row>
    <row r="4065" spans="1:3" x14ac:dyDescent="0.3">
      <c r="A4065" t="s">
        <v>7612</v>
      </c>
      <c r="B4065" t="s">
        <v>16</v>
      </c>
      <c r="C4065">
        <v>5.5</v>
      </c>
    </row>
    <row r="4066" spans="1:3" x14ac:dyDescent="0.3">
      <c r="A4066" t="s">
        <v>7614</v>
      </c>
      <c r="B4066" t="s">
        <v>16</v>
      </c>
      <c r="C4066">
        <v>6.9</v>
      </c>
    </row>
    <row r="4067" spans="1:3" x14ac:dyDescent="0.3">
      <c r="A4067" t="s">
        <v>7618</v>
      </c>
      <c r="B4067" t="s">
        <v>16</v>
      </c>
      <c r="C4067">
        <v>1.9</v>
      </c>
    </row>
    <row r="4068" spans="1:3" x14ac:dyDescent="0.3">
      <c r="A4068" t="s">
        <v>7619</v>
      </c>
      <c r="B4068" t="s">
        <v>16</v>
      </c>
      <c r="C4068">
        <v>4.0999999999999996</v>
      </c>
    </row>
    <row r="4069" spans="1:3" x14ac:dyDescent="0.3">
      <c r="A4069" t="s">
        <v>7620</v>
      </c>
      <c r="B4069" t="s">
        <v>16</v>
      </c>
      <c r="C4069">
        <v>5.4</v>
      </c>
    </row>
    <row r="4070" spans="1:3" x14ac:dyDescent="0.3">
      <c r="A4070" t="s">
        <v>7622</v>
      </c>
      <c r="B4070" t="s">
        <v>1010</v>
      </c>
      <c r="C4070">
        <v>6.8</v>
      </c>
    </row>
    <row r="4071" spans="1:3" x14ac:dyDescent="0.3">
      <c r="A4071" t="s">
        <v>7628</v>
      </c>
      <c r="B4071" t="s">
        <v>16</v>
      </c>
      <c r="C4071">
        <v>6.7</v>
      </c>
    </row>
    <row r="4072" spans="1:3" x14ac:dyDescent="0.3">
      <c r="A4072" t="s">
        <v>7632</v>
      </c>
      <c r="B4072" t="s">
        <v>16</v>
      </c>
      <c r="C4072">
        <v>6.2</v>
      </c>
    </row>
    <row r="4073" spans="1:3" x14ac:dyDescent="0.3">
      <c r="A4073" t="s">
        <v>7634</v>
      </c>
      <c r="B4073" t="s">
        <v>16</v>
      </c>
      <c r="C4073">
        <v>2.8</v>
      </c>
    </row>
    <row r="4074" spans="1:3" x14ac:dyDescent="0.3">
      <c r="A4074" t="s">
        <v>7637</v>
      </c>
      <c r="B4074" t="s">
        <v>16</v>
      </c>
      <c r="C4074">
        <v>5.8</v>
      </c>
    </row>
    <row r="4075" spans="1:3" x14ac:dyDescent="0.3">
      <c r="A4075" t="s">
        <v>7642</v>
      </c>
      <c r="B4075" t="s">
        <v>16</v>
      </c>
      <c r="C4075">
        <v>5.0999999999999996</v>
      </c>
    </row>
    <row r="4076" spans="1:3" x14ac:dyDescent="0.3">
      <c r="A4076" t="s">
        <v>7644</v>
      </c>
      <c r="B4076" t="s">
        <v>16</v>
      </c>
      <c r="C4076">
        <v>2.2000000000000002</v>
      </c>
    </row>
    <row r="4077" spans="1:3" x14ac:dyDescent="0.3">
      <c r="A4077" t="s">
        <v>7651</v>
      </c>
      <c r="B4077" t="s">
        <v>16</v>
      </c>
      <c r="C4077">
        <v>3.8</v>
      </c>
    </row>
    <row r="4078" spans="1:3" x14ac:dyDescent="0.3">
      <c r="A4078" t="s">
        <v>7654</v>
      </c>
      <c r="B4078" t="s">
        <v>16</v>
      </c>
      <c r="C4078">
        <v>5.6</v>
      </c>
    </row>
    <row r="4079" spans="1:3" x14ac:dyDescent="0.3">
      <c r="A4079" t="s">
        <v>7661</v>
      </c>
      <c r="B4079" t="s">
        <v>16</v>
      </c>
      <c r="C4079">
        <v>5.2</v>
      </c>
    </row>
    <row r="4080" spans="1:3" x14ac:dyDescent="0.3">
      <c r="A4080" t="s">
        <v>7663</v>
      </c>
      <c r="B4080" t="s">
        <v>16</v>
      </c>
      <c r="C4080">
        <v>3.5</v>
      </c>
    </row>
    <row r="4081" spans="1:3" x14ac:dyDescent="0.3">
      <c r="A4081" t="s">
        <v>4400</v>
      </c>
      <c r="B4081" t="s">
        <v>16</v>
      </c>
      <c r="C4081">
        <v>7</v>
      </c>
    </row>
    <row r="4082" spans="1:3" x14ac:dyDescent="0.3">
      <c r="A4082" t="s">
        <v>7669</v>
      </c>
      <c r="B4082" t="s">
        <v>16</v>
      </c>
      <c r="C4082">
        <v>5.5</v>
      </c>
    </row>
    <row r="4083" spans="1:3" x14ac:dyDescent="0.3">
      <c r="A4083" t="s">
        <v>7672</v>
      </c>
      <c r="B4083" t="s">
        <v>16</v>
      </c>
      <c r="C4083">
        <v>6</v>
      </c>
    </row>
    <row r="4084" spans="1:3" x14ac:dyDescent="0.3">
      <c r="A4084" t="s">
        <v>7678</v>
      </c>
      <c r="B4084" t="s">
        <v>16</v>
      </c>
      <c r="C4084">
        <v>8.1999999999999993</v>
      </c>
    </row>
    <row r="4085" spans="1:3" x14ac:dyDescent="0.3">
      <c r="A4085" t="s">
        <v>7680</v>
      </c>
      <c r="B4085" t="s">
        <v>16</v>
      </c>
      <c r="C4085">
        <v>5.7</v>
      </c>
    </row>
    <row r="4086" spans="1:3" x14ac:dyDescent="0.3">
      <c r="A4086" t="s">
        <v>7682</v>
      </c>
      <c r="B4086" t="s">
        <v>7683</v>
      </c>
      <c r="C4086">
        <v>7.9</v>
      </c>
    </row>
    <row r="4087" spans="1:3" x14ac:dyDescent="0.3">
      <c r="A4087" t="s">
        <v>7686</v>
      </c>
      <c r="B4087" t="s">
        <v>16</v>
      </c>
      <c r="C4087">
        <v>7.1</v>
      </c>
    </row>
    <row r="4088" spans="1:3" x14ac:dyDescent="0.3">
      <c r="A4088" t="s">
        <v>7687</v>
      </c>
      <c r="B4088" t="s">
        <v>16</v>
      </c>
      <c r="C4088">
        <v>6.4</v>
      </c>
    </row>
    <row r="4089" spans="1:3" x14ac:dyDescent="0.3">
      <c r="A4089" t="s">
        <v>7691</v>
      </c>
      <c r="B4089" t="s">
        <v>16</v>
      </c>
      <c r="C4089">
        <v>7.5</v>
      </c>
    </row>
    <row r="4090" spans="1:3" x14ac:dyDescent="0.3">
      <c r="A4090" t="s">
        <v>7694</v>
      </c>
      <c r="B4090" t="s">
        <v>16</v>
      </c>
      <c r="C4090">
        <v>6.4</v>
      </c>
    </row>
    <row r="4091" spans="1:3" x14ac:dyDescent="0.3">
      <c r="A4091" t="s">
        <v>7697</v>
      </c>
      <c r="B4091" t="s">
        <v>16</v>
      </c>
      <c r="C4091">
        <v>7.3</v>
      </c>
    </row>
    <row r="4092" spans="1:3" x14ac:dyDescent="0.3">
      <c r="A4092" t="s">
        <v>4470</v>
      </c>
      <c r="B4092" t="s">
        <v>16</v>
      </c>
      <c r="C4092">
        <v>6.5</v>
      </c>
    </row>
    <row r="4093" spans="1:3" x14ac:dyDescent="0.3">
      <c r="A4093" t="s">
        <v>7699</v>
      </c>
      <c r="B4093" t="s">
        <v>16</v>
      </c>
      <c r="C4093">
        <v>7.2</v>
      </c>
    </row>
    <row r="4094" spans="1:3" x14ac:dyDescent="0.3">
      <c r="A4094" t="s">
        <v>7703</v>
      </c>
      <c r="B4094" t="s">
        <v>16</v>
      </c>
      <c r="C4094">
        <v>7.1</v>
      </c>
    </row>
    <row r="4095" spans="1:3" x14ac:dyDescent="0.3">
      <c r="A4095" t="s">
        <v>7705</v>
      </c>
      <c r="B4095" t="s">
        <v>16</v>
      </c>
      <c r="C4095">
        <v>6</v>
      </c>
    </row>
    <row r="4096" spans="1:3" x14ac:dyDescent="0.3">
      <c r="A4096" t="s">
        <v>7709</v>
      </c>
      <c r="B4096" t="s">
        <v>16</v>
      </c>
      <c r="C4096">
        <v>5.6</v>
      </c>
    </row>
    <row r="4097" spans="1:3" x14ac:dyDescent="0.3">
      <c r="A4097" t="s">
        <v>7710</v>
      </c>
      <c r="B4097" t="s">
        <v>16</v>
      </c>
      <c r="C4097">
        <v>7</v>
      </c>
    </row>
    <row r="4098" spans="1:3" x14ac:dyDescent="0.3">
      <c r="A4098" t="s">
        <v>7716</v>
      </c>
      <c r="B4098" t="s">
        <v>7690</v>
      </c>
      <c r="C4098">
        <v>8.4</v>
      </c>
    </row>
    <row r="4099" spans="1:3" x14ac:dyDescent="0.3">
      <c r="A4099" t="s">
        <v>7719</v>
      </c>
      <c r="B4099" t="s">
        <v>16</v>
      </c>
      <c r="C4099">
        <v>7.5</v>
      </c>
    </row>
    <row r="4100" spans="1:3" x14ac:dyDescent="0.3">
      <c r="A4100" t="s">
        <v>7720</v>
      </c>
      <c r="B4100" t="s">
        <v>16</v>
      </c>
      <c r="C4100">
        <v>7.2</v>
      </c>
    </row>
    <row r="4101" spans="1:3" x14ac:dyDescent="0.3">
      <c r="A4101" t="s">
        <v>7721</v>
      </c>
      <c r="B4101" t="s">
        <v>16</v>
      </c>
      <c r="C4101">
        <v>7.2</v>
      </c>
    </row>
    <row r="4102" spans="1:3" x14ac:dyDescent="0.3">
      <c r="A4102" t="s">
        <v>7727</v>
      </c>
      <c r="B4102" t="s">
        <v>1010</v>
      </c>
      <c r="C4102">
        <v>7.2</v>
      </c>
    </row>
    <row r="4103" spans="1:3" x14ac:dyDescent="0.3">
      <c r="A4103" t="s">
        <v>7728</v>
      </c>
      <c r="B4103" t="s">
        <v>16</v>
      </c>
      <c r="C4103">
        <v>6.5</v>
      </c>
    </row>
    <row r="4104" spans="1:3" x14ac:dyDescent="0.3">
      <c r="A4104" t="s">
        <v>7730</v>
      </c>
      <c r="B4104" t="s">
        <v>16</v>
      </c>
      <c r="C4104">
        <v>7.2</v>
      </c>
    </row>
    <row r="4105" spans="1:3" x14ac:dyDescent="0.3">
      <c r="A4105" t="s">
        <v>7734</v>
      </c>
      <c r="B4105" t="s">
        <v>16</v>
      </c>
      <c r="C4105">
        <v>5.0999999999999996</v>
      </c>
    </row>
    <row r="4106" spans="1:3" x14ac:dyDescent="0.3">
      <c r="A4106" t="s">
        <v>7735</v>
      </c>
      <c r="B4106" t="s">
        <v>6121</v>
      </c>
      <c r="C4106">
        <v>6.4</v>
      </c>
    </row>
    <row r="4107" spans="1:3" x14ac:dyDescent="0.3">
      <c r="A4107" t="s">
        <v>7738</v>
      </c>
      <c r="B4107" t="s">
        <v>16</v>
      </c>
      <c r="C4107">
        <v>6.8</v>
      </c>
    </row>
    <row r="4108" spans="1:3" x14ac:dyDescent="0.3">
      <c r="A4108" t="s">
        <v>7742</v>
      </c>
      <c r="B4108" t="s">
        <v>16</v>
      </c>
      <c r="C4108">
        <v>7.5</v>
      </c>
    </row>
    <row r="4109" spans="1:3" x14ac:dyDescent="0.3">
      <c r="A4109" t="s">
        <v>7746</v>
      </c>
      <c r="B4109" t="s">
        <v>16</v>
      </c>
      <c r="C4109">
        <v>6.9</v>
      </c>
    </row>
    <row r="4110" spans="1:3" x14ac:dyDescent="0.3">
      <c r="A4110" t="s">
        <v>7747</v>
      </c>
      <c r="B4110" t="s">
        <v>16</v>
      </c>
      <c r="C4110">
        <v>7</v>
      </c>
    </row>
    <row r="4111" spans="1:3" x14ac:dyDescent="0.3">
      <c r="A4111" t="s">
        <v>7750</v>
      </c>
      <c r="B4111" t="s">
        <v>16</v>
      </c>
      <c r="C4111">
        <v>6.3</v>
      </c>
    </row>
    <row r="4112" spans="1:3" x14ac:dyDescent="0.3">
      <c r="A4112" t="s">
        <v>7751</v>
      </c>
      <c r="B4112" t="s">
        <v>16</v>
      </c>
      <c r="C4112">
        <v>5.5</v>
      </c>
    </row>
    <row r="4113" spans="1:3" x14ac:dyDescent="0.3">
      <c r="A4113" t="s">
        <v>4338</v>
      </c>
      <c r="B4113" t="s">
        <v>16</v>
      </c>
      <c r="C4113">
        <v>4.8</v>
      </c>
    </row>
    <row r="4114" spans="1:3" x14ac:dyDescent="0.3">
      <c r="A4114" t="s">
        <v>7752</v>
      </c>
      <c r="B4114" t="s">
        <v>3444</v>
      </c>
      <c r="C4114">
        <v>8.1</v>
      </c>
    </row>
    <row r="4115" spans="1:3" x14ac:dyDescent="0.3">
      <c r="A4115" t="s">
        <v>7753</v>
      </c>
      <c r="B4115" t="s">
        <v>16</v>
      </c>
      <c r="C4115">
        <v>6.6</v>
      </c>
    </row>
    <row r="4116" spans="1:3" x14ac:dyDescent="0.3">
      <c r="A4116" t="s">
        <v>7755</v>
      </c>
      <c r="B4116" t="s">
        <v>16</v>
      </c>
      <c r="C4116">
        <v>5.2</v>
      </c>
    </row>
    <row r="4117" spans="1:3" x14ac:dyDescent="0.3">
      <c r="A4117" t="s">
        <v>7756</v>
      </c>
      <c r="B4117" t="s">
        <v>16</v>
      </c>
      <c r="C4117">
        <v>5.6</v>
      </c>
    </row>
    <row r="4118" spans="1:3" x14ac:dyDescent="0.3">
      <c r="A4118" t="s">
        <v>7758</v>
      </c>
      <c r="B4118" t="s">
        <v>16</v>
      </c>
      <c r="C4118">
        <v>3.1</v>
      </c>
    </row>
    <row r="4119" spans="1:3" x14ac:dyDescent="0.3">
      <c r="A4119" t="s">
        <v>7760</v>
      </c>
      <c r="B4119" t="s">
        <v>16</v>
      </c>
      <c r="C4119">
        <v>8.1</v>
      </c>
    </row>
    <row r="4120" spans="1:3" x14ac:dyDescent="0.3">
      <c r="A4120" t="s">
        <v>7762</v>
      </c>
      <c r="B4120" t="s">
        <v>16</v>
      </c>
      <c r="C4120">
        <v>8.3000000000000007</v>
      </c>
    </row>
    <row r="4121" spans="1:3" x14ac:dyDescent="0.3">
      <c r="A4121" t="s">
        <v>7766</v>
      </c>
      <c r="B4121" t="s">
        <v>16</v>
      </c>
      <c r="C4121">
        <v>7.2</v>
      </c>
    </row>
    <row r="4122" spans="1:3" x14ac:dyDescent="0.3">
      <c r="A4122" t="s">
        <v>7768</v>
      </c>
      <c r="B4122" t="s">
        <v>16</v>
      </c>
      <c r="C4122">
        <v>6.3</v>
      </c>
    </row>
    <row r="4123" spans="1:3" x14ac:dyDescent="0.3">
      <c r="A4123" t="s">
        <v>84</v>
      </c>
      <c r="B4123" t="s">
        <v>16</v>
      </c>
      <c r="C4123">
        <v>7.2</v>
      </c>
    </row>
    <row r="4124" spans="1:3" x14ac:dyDescent="0.3">
      <c r="A4124" t="s">
        <v>2644</v>
      </c>
      <c r="B4124" t="s">
        <v>16</v>
      </c>
      <c r="C4124">
        <v>5.3</v>
      </c>
    </row>
    <row r="4125" spans="1:3" x14ac:dyDescent="0.3">
      <c r="A4125" t="s">
        <v>7772</v>
      </c>
      <c r="B4125" t="s">
        <v>16</v>
      </c>
      <c r="C4125">
        <v>7.2</v>
      </c>
    </row>
    <row r="4126" spans="1:3" x14ac:dyDescent="0.3">
      <c r="A4126" t="s">
        <v>7774</v>
      </c>
      <c r="B4126" t="s">
        <v>16</v>
      </c>
      <c r="C4126">
        <v>6.5</v>
      </c>
    </row>
    <row r="4127" spans="1:3" x14ac:dyDescent="0.3">
      <c r="A4127" t="s">
        <v>7776</v>
      </c>
      <c r="B4127" t="s">
        <v>16</v>
      </c>
      <c r="C4127">
        <v>6.5</v>
      </c>
    </row>
    <row r="4128" spans="1:3" x14ac:dyDescent="0.3">
      <c r="A4128" t="s">
        <v>7786</v>
      </c>
      <c r="B4128" t="s">
        <v>16</v>
      </c>
      <c r="C4128">
        <v>5.4</v>
      </c>
    </row>
    <row r="4129" spans="1:3" x14ac:dyDescent="0.3">
      <c r="A4129" t="s">
        <v>7792</v>
      </c>
      <c r="B4129" t="s">
        <v>16</v>
      </c>
      <c r="C4129">
        <v>7.8</v>
      </c>
    </row>
    <row r="4130" spans="1:3" x14ac:dyDescent="0.3">
      <c r="A4130" t="s">
        <v>7794</v>
      </c>
      <c r="B4130" t="s">
        <v>16</v>
      </c>
      <c r="C4130">
        <v>6.4</v>
      </c>
    </row>
    <row r="4131" spans="1:3" x14ac:dyDescent="0.3">
      <c r="A4131" t="s">
        <v>7797</v>
      </c>
      <c r="B4131" t="s">
        <v>16</v>
      </c>
      <c r="C4131">
        <v>8.1</v>
      </c>
    </row>
    <row r="4132" spans="1:3" x14ac:dyDescent="0.3">
      <c r="A4132" t="s">
        <v>7798</v>
      </c>
      <c r="B4132" t="s">
        <v>16</v>
      </c>
      <c r="C4132">
        <v>6.5</v>
      </c>
    </row>
    <row r="4133" spans="1:3" x14ac:dyDescent="0.3">
      <c r="A4133" t="s">
        <v>7799</v>
      </c>
      <c r="B4133" t="s">
        <v>16</v>
      </c>
      <c r="C4133">
        <v>5.6</v>
      </c>
    </row>
    <row r="4134" spans="1:3" x14ac:dyDescent="0.3">
      <c r="A4134" t="s">
        <v>7803</v>
      </c>
      <c r="B4134" t="s">
        <v>16</v>
      </c>
      <c r="C4134">
        <v>6.6</v>
      </c>
    </row>
    <row r="4135" spans="1:3" x14ac:dyDescent="0.3">
      <c r="A4135" t="s">
        <v>7816</v>
      </c>
      <c r="B4135" t="s">
        <v>16</v>
      </c>
      <c r="C4135">
        <v>7.7</v>
      </c>
    </row>
    <row r="4136" spans="1:3" x14ac:dyDescent="0.3">
      <c r="A4136" t="s">
        <v>7820</v>
      </c>
      <c r="B4136" t="s">
        <v>16</v>
      </c>
      <c r="C4136">
        <v>6.1</v>
      </c>
    </row>
    <row r="4137" spans="1:3" x14ac:dyDescent="0.3">
      <c r="A4137" t="s">
        <v>7825</v>
      </c>
      <c r="B4137" t="s">
        <v>16</v>
      </c>
      <c r="C4137">
        <v>6.5</v>
      </c>
    </row>
    <row r="4138" spans="1:3" x14ac:dyDescent="0.3">
      <c r="A4138" t="s">
        <v>7831</v>
      </c>
      <c r="B4138" t="s">
        <v>16</v>
      </c>
      <c r="C4138">
        <v>6.1</v>
      </c>
    </row>
    <row r="4139" spans="1:3" x14ac:dyDescent="0.3">
      <c r="A4139" t="s">
        <v>7833</v>
      </c>
      <c r="B4139" t="s">
        <v>16</v>
      </c>
      <c r="C4139">
        <v>5.7</v>
      </c>
    </row>
    <row r="4140" spans="1:3" x14ac:dyDescent="0.3">
      <c r="A4140" t="s">
        <v>7836</v>
      </c>
      <c r="B4140" t="s">
        <v>16</v>
      </c>
      <c r="C4140">
        <v>5.9</v>
      </c>
    </row>
    <row r="4141" spans="1:3" x14ac:dyDescent="0.3">
      <c r="A4141" t="s">
        <v>7840</v>
      </c>
      <c r="B4141" t="s">
        <v>16</v>
      </c>
      <c r="C4141">
        <v>7.7</v>
      </c>
    </row>
    <row r="4142" spans="1:3" x14ac:dyDescent="0.3">
      <c r="A4142" t="s">
        <v>7842</v>
      </c>
      <c r="B4142" t="s">
        <v>16</v>
      </c>
      <c r="C4142">
        <v>7.1</v>
      </c>
    </row>
    <row r="4143" spans="1:3" x14ac:dyDescent="0.3">
      <c r="A4143" t="s">
        <v>7847</v>
      </c>
      <c r="B4143" t="s">
        <v>16</v>
      </c>
      <c r="C4143">
        <v>7.6</v>
      </c>
    </row>
    <row r="4144" spans="1:3" x14ac:dyDescent="0.3">
      <c r="A4144" t="s">
        <v>7849</v>
      </c>
      <c r="B4144" t="s">
        <v>16</v>
      </c>
      <c r="C4144">
        <v>6.4</v>
      </c>
    </row>
    <row r="4145" spans="1:3" x14ac:dyDescent="0.3">
      <c r="A4145" t="s">
        <v>7851</v>
      </c>
      <c r="B4145" t="s">
        <v>3897</v>
      </c>
      <c r="C4145">
        <v>7.4</v>
      </c>
    </row>
    <row r="4146" spans="1:3" x14ac:dyDescent="0.3">
      <c r="A4146" t="s">
        <v>7854</v>
      </c>
      <c r="B4146" t="s">
        <v>16</v>
      </c>
      <c r="C4146">
        <v>6.8</v>
      </c>
    </row>
    <row r="4147" spans="1:3" x14ac:dyDescent="0.3">
      <c r="A4147" t="s">
        <v>7856</v>
      </c>
      <c r="B4147" t="s">
        <v>16</v>
      </c>
      <c r="C4147">
        <v>6.5</v>
      </c>
    </row>
    <row r="4148" spans="1:3" x14ac:dyDescent="0.3">
      <c r="A4148" t="s">
        <v>7857</v>
      </c>
      <c r="B4148" t="s">
        <v>16</v>
      </c>
      <c r="C4148">
        <v>6</v>
      </c>
    </row>
    <row r="4149" spans="1:3" x14ac:dyDescent="0.3">
      <c r="A4149" t="s">
        <v>7858</v>
      </c>
      <c r="B4149" t="s">
        <v>16</v>
      </c>
      <c r="C4149">
        <v>7.3</v>
      </c>
    </row>
    <row r="4150" spans="1:3" x14ac:dyDescent="0.3">
      <c r="A4150" t="s">
        <v>7860</v>
      </c>
      <c r="B4150" t="s">
        <v>16</v>
      </c>
      <c r="C4150">
        <v>7.3</v>
      </c>
    </row>
    <row r="4151" spans="1:3" x14ac:dyDescent="0.3">
      <c r="A4151" t="s">
        <v>7861</v>
      </c>
      <c r="B4151" t="s">
        <v>16</v>
      </c>
      <c r="C4151">
        <v>6.5</v>
      </c>
    </row>
    <row r="4152" spans="1:3" x14ac:dyDescent="0.3">
      <c r="A4152" t="s">
        <v>7863</v>
      </c>
      <c r="B4152" t="s">
        <v>16</v>
      </c>
      <c r="C4152">
        <v>6</v>
      </c>
    </row>
    <row r="4153" spans="1:3" x14ac:dyDescent="0.3">
      <c r="A4153" t="s">
        <v>7865</v>
      </c>
      <c r="B4153" t="s">
        <v>16</v>
      </c>
      <c r="C4153">
        <v>5.3</v>
      </c>
    </row>
    <row r="4154" spans="1:3" x14ac:dyDescent="0.3">
      <c r="A4154" t="s">
        <v>7866</v>
      </c>
      <c r="B4154" t="s">
        <v>16</v>
      </c>
      <c r="C4154">
        <v>6.6</v>
      </c>
    </row>
    <row r="4155" spans="1:3" x14ac:dyDescent="0.3">
      <c r="A4155" t="s">
        <v>7871</v>
      </c>
      <c r="B4155" t="s">
        <v>248</v>
      </c>
      <c r="C4155">
        <v>8.6999999999999993</v>
      </c>
    </row>
    <row r="4156" spans="1:3" x14ac:dyDescent="0.3">
      <c r="A4156" t="s">
        <v>7873</v>
      </c>
      <c r="B4156" t="s">
        <v>16</v>
      </c>
      <c r="C4156">
        <v>8.4</v>
      </c>
    </row>
    <row r="4157" spans="1:3" x14ac:dyDescent="0.3">
      <c r="A4157" t="s">
        <v>7875</v>
      </c>
      <c r="B4157" t="s">
        <v>16</v>
      </c>
      <c r="C4157">
        <v>5.8</v>
      </c>
    </row>
    <row r="4158" spans="1:3" x14ac:dyDescent="0.3">
      <c r="A4158" t="s">
        <v>7876</v>
      </c>
      <c r="B4158" t="s">
        <v>16</v>
      </c>
      <c r="C4158">
        <v>6.2</v>
      </c>
    </row>
    <row r="4159" spans="1:3" x14ac:dyDescent="0.3">
      <c r="A4159" t="s">
        <v>7878</v>
      </c>
      <c r="B4159" t="s">
        <v>16</v>
      </c>
      <c r="C4159">
        <v>5.8</v>
      </c>
    </row>
    <row r="4160" spans="1:3" x14ac:dyDescent="0.3">
      <c r="A4160" t="s">
        <v>431</v>
      </c>
      <c r="B4160" t="s">
        <v>16</v>
      </c>
      <c r="C4160">
        <v>6.7</v>
      </c>
    </row>
    <row r="4161" spans="1:3" x14ac:dyDescent="0.3">
      <c r="A4161" t="s">
        <v>7879</v>
      </c>
      <c r="B4161" t="s">
        <v>16</v>
      </c>
      <c r="C4161">
        <v>5.7</v>
      </c>
    </row>
    <row r="4162" spans="1:3" x14ac:dyDescent="0.3">
      <c r="A4162" t="s">
        <v>7881</v>
      </c>
      <c r="B4162" t="s">
        <v>16</v>
      </c>
      <c r="C4162">
        <v>6.1</v>
      </c>
    </row>
    <row r="4163" spans="1:3" x14ac:dyDescent="0.3">
      <c r="A4163" t="s">
        <v>7883</v>
      </c>
      <c r="B4163" t="s">
        <v>16</v>
      </c>
      <c r="C4163">
        <v>6.4</v>
      </c>
    </row>
    <row r="4164" spans="1:3" x14ac:dyDescent="0.3">
      <c r="A4164" t="s">
        <v>7887</v>
      </c>
      <c r="B4164" t="s">
        <v>16</v>
      </c>
      <c r="C4164">
        <v>6.5</v>
      </c>
    </row>
    <row r="4165" spans="1:3" x14ac:dyDescent="0.3">
      <c r="A4165" t="s">
        <v>7889</v>
      </c>
      <c r="B4165" t="s">
        <v>16</v>
      </c>
      <c r="C4165">
        <v>4.5999999999999996</v>
      </c>
    </row>
    <row r="4166" spans="1:3" x14ac:dyDescent="0.3">
      <c r="A4166" t="s">
        <v>7893</v>
      </c>
      <c r="B4166" t="s">
        <v>16</v>
      </c>
      <c r="C4166">
        <v>6.6</v>
      </c>
    </row>
    <row r="4167" spans="1:3" x14ac:dyDescent="0.3">
      <c r="A4167" t="s">
        <v>7900</v>
      </c>
      <c r="B4167" t="s">
        <v>16</v>
      </c>
      <c r="C4167">
        <v>3.5</v>
      </c>
    </row>
    <row r="4168" spans="1:3" x14ac:dyDescent="0.3">
      <c r="A4168" t="s">
        <v>4946</v>
      </c>
      <c r="B4168" t="s">
        <v>16</v>
      </c>
      <c r="C4168">
        <v>3.3</v>
      </c>
    </row>
    <row r="4169" spans="1:3" x14ac:dyDescent="0.3">
      <c r="A4169" t="s">
        <v>7907</v>
      </c>
      <c r="B4169" t="s">
        <v>16</v>
      </c>
      <c r="C4169">
        <v>6.6</v>
      </c>
    </row>
    <row r="4170" spans="1:3" x14ac:dyDescent="0.3">
      <c r="A4170" t="s">
        <v>7909</v>
      </c>
      <c r="B4170" t="s">
        <v>1010</v>
      </c>
      <c r="C4170">
        <v>6.9</v>
      </c>
    </row>
    <row r="4171" spans="1:3" x14ac:dyDescent="0.3">
      <c r="A4171" t="s">
        <v>7913</v>
      </c>
      <c r="B4171" t="s">
        <v>16</v>
      </c>
      <c r="C4171">
        <v>4</v>
      </c>
    </row>
    <row r="4172" spans="1:3" x14ac:dyDescent="0.3">
      <c r="A4172" t="s">
        <v>7920</v>
      </c>
      <c r="B4172" t="s">
        <v>16</v>
      </c>
      <c r="C4172">
        <v>5.7</v>
      </c>
    </row>
    <row r="4173" spans="1:3" x14ac:dyDescent="0.3">
      <c r="A4173" t="s">
        <v>114</v>
      </c>
      <c r="B4173" t="s">
        <v>16</v>
      </c>
      <c r="C4173">
        <v>6.4</v>
      </c>
    </row>
    <row r="4174" spans="1:3" x14ac:dyDescent="0.3">
      <c r="A4174" t="s">
        <v>7926</v>
      </c>
      <c r="B4174" t="s">
        <v>16</v>
      </c>
      <c r="C4174">
        <v>6.2</v>
      </c>
    </row>
    <row r="4175" spans="1:3" x14ac:dyDescent="0.3">
      <c r="A4175" t="s">
        <v>7927</v>
      </c>
      <c r="B4175" t="s">
        <v>16</v>
      </c>
      <c r="C4175">
        <v>5.9</v>
      </c>
    </row>
    <row r="4176" spans="1:3" x14ac:dyDescent="0.3">
      <c r="A4176" t="s">
        <v>7928</v>
      </c>
      <c r="B4176" t="s">
        <v>16</v>
      </c>
      <c r="C4176">
        <v>7.7</v>
      </c>
    </row>
    <row r="4177" spans="1:3" x14ac:dyDescent="0.3">
      <c r="A4177" t="s">
        <v>7930</v>
      </c>
      <c r="B4177" t="s">
        <v>16</v>
      </c>
      <c r="C4177">
        <v>4.3</v>
      </c>
    </row>
    <row r="4178" spans="1:3" x14ac:dyDescent="0.3">
      <c r="A4178" t="s">
        <v>7932</v>
      </c>
      <c r="B4178" t="s">
        <v>16</v>
      </c>
      <c r="C4178">
        <v>7.1</v>
      </c>
    </row>
    <row r="4179" spans="1:3" x14ac:dyDescent="0.3">
      <c r="A4179" t="s">
        <v>7934</v>
      </c>
      <c r="B4179" t="s">
        <v>16</v>
      </c>
      <c r="C4179">
        <v>6.2</v>
      </c>
    </row>
    <row r="4180" spans="1:3" x14ac:dyDescent="0.3">
      <c r="A4180" t="s">
        <v>7938</v>
      </c>
      <c r="B4180" t="s">
        <v>16</v>
      </c>
      <c r="C4180">
        <v>7.7</v>
      </c>
    </row>
    <row r="4181" spans="1:3" x14ac:dyDescent="0.3">
      <c r="A4181" t="s">
        <v>7941</v>
      </c>
      <c r="B4181" t="s">
        <v>16</v>
      </c>
      <c r="C4181">
        <v>7.5</v>
      </c>
    </row>
    <row r="4182" spans="1:3" x14ac:dyDescent="0.3">
      <c r="A4182" t="s">
        <v>7946</v>
      </c>
      <c r="B4182" t="s">
        <v>16</v>
      </c>
      <c r="C4182">
        <v>6.9</v>
      </c>
    </row>
    <row r="4183" spans="1:3" x14ac:dyDescent="0.3">
      <c r="A4183" t="s">
        <v>7947</v>
      </c>
      <c r="B4183" t="s">
        <v>16</v>
      </c>
      <c r="C4183">
        <v>7.1</v>
      </c>
    </row>
    <row r="4184" spans="1:3" x14ac:dyDescent="0.3">
      <c r="A4184" t="s">
        <v>7948</v>
      </c>
      <c r="B4184" t="s">
        <v>16</v>
      </c>
      <c r="C4184">
        <v>6.3</v>
      </c>
    </row>
    <row r="4185" spans="1:3" x14ac:dyDescent="0.3">
      <c r="A4185" t="s">
        <v>7950</v>
      </c>
      <c r="B4185" t="s">
        <v>16</v>
      </c>
      <c r="C4185">
        <v>8.3000000000000007</v>
      </c>
    </row>
    <row r="4186" spans="1:3" x14ac:dyDescent="0.3">
      <c r="A4186" t="s">
        <v>7951</v>
      </c>
      <c r="B4186" t="s">
        <v>1010</v>
      </c>
      <c r="C4186">
        <v>7.1</v>
      </c>
    </row>
    <row r="4187" spans="1:3" x14ac:dyDescent="0.3">
      <c r="A4187" t="s">
        <v>7959</v>
      </c>
      <c r="B4187" t="s">
        <v>16</v>
      </c>
      <c r="C4187">
        <v>7.2</v>
      </c>
    </row>
    <row r="4188" spans="1:3" x14ac:dyDescent="0.3">
      <c r="A4188" t="s">
        <v>7961</v>
      </c>
      <c r="B4188" t="s">
        <v>16</v>
      </c>
      <c r="C4188">
        <v>5.0999999999999996</v>
      </c>
    </row>
    <row r="4189" spans="1:3" x14ac:dyDescent="0.3">
      <c r="A4189" t="s">
        <v>7965</v>
      </c>
      <c r="B4189" t="s">
        <v>3444</v>
      </c>
      <c r="C4189">
        <v>6.9</v>
      </c>
    </row>
    <row r="4190" spans="1:3" x14ac:dyDescent="0.3">
      <c r="A4190" t="s">
        <v>7967</v>
      </c>
      <c r="B4190" t="s">
        <v>16</v>
      </c>
      <c r="C4190">
        <v>6.1</v>
      </c>
    </row>
    <row r="4191" spans="1:3" x14ac:dyDescent="0.3">
      <c r="A4191" t="s">
        <v>7969</v>
      </c>
      <c r="B4191" t="s">
        <v>16</v>
      </c>
      <c r="C4191">
        <v>6.1</v>
      </c>
    </row>
    <row r="4192" spans="1:3" x14ac:dyDescent="0.3">
      <c r="A4192" t="s">
        <v>7970</v>
      </c>
      <c r="B4192" t="s">
        <v>16</v>
      </c>
      <c r="C4192">
        <v>6.9</v>
      </c>
    </row>
    <row r="4193" spans="1:3" x14ac:dyDescent="0.3">
      <c r="A4193" t="s">
        <v>7974</v>
      </c>
      <c r="B4193" t="s">
        <v>532</v>
      </c>
      <c r="C4193">
        <v>6</v>
      </c>
    </row>
    <row r="4194" spans="1:3" x14ac:dyDescent="0.3">
      <c r="A4194" t="s">
        <v>7976</v>
      </c>
      <c r="B4194" t="s">
        <v>4364</v>
      </c>
      <c r="C4194">
        <v>8.1999999999999993</v>
      </c>
    </row>
    <row r="4195" spans="1:3" x14ac:dyDescent="0.3">
      <c r="A4195" t="s">
        <v>7980</v>
      </c>
      <c r="B4195" t="s">
        <v>16</v>
      </c>
      <c r="C4195">
        <v>7</v>
      </c>
    </row>
    <row r="4196" spans="1:3" x14ac:dyDescent="0.3">
      <c r="A4196" t="s">
        <v>7982</v>
      </c>
      <c r="B4196" t="s">
        <v>16</v>
      </c>
      <c r="C4196">
        <v>6.3</v>
      </c>
    </row>
    <row r="4197" spans="1:3" x14ac:dyDescent="0.3">
      <c r="A4197" t="s">
        <v>7983</v>
      </c>
      <c r="B4197" t="s">
        <v>16</v>
      </c>
      <c r="C4197">
        <v>7.6</v>
      </c>
    </row>
    <row r="4198" spans="1:3" x14ac:dyDescent="0.3">
      <c r="A4198" t="s">
        <v>7985</v>
      </c>
      <c r="B4198" t="s">
        <v>16</v>
      </c>
      <c r="C4198">
        <v>6.1</v>
      </c>
    </row>
    <row r="4199" spans="1:3" x14ac:dyDescent="0.3">
      <c r="A4199" t="s">
        <v>7989</v>
      </c>
      <c r="B4199" t="s">
        <v>16</v>
      </c>
      <c r="C4199">
        <v>7.8</v>
      </c>
    </row>
    <row r="4200" spans="1:3" x14ac:dyDescent="0.3">
      <c r="A4200" t="s">
        <v>7991</v>
      </c>
      <c r="B4200" t="s">
        <v>16</v>
      </c>
      <c r="C4200">
        <v>4.7</v>
      </c>
    </row>
    <row r="4201" spans="1:3" x14ac:dyDescent="0.3">
      <c r="A4201" t="s">
        <v>4254</v>
      </c>
      <c r="B4201" t="s">
        <v>16</v>
      </c>
      <c r="C4201">
        <v>7.9</v>
      </c>
    </row>
    <row r="4202" spans="1:3" x14ac:dyDescent="0.3">
      <c r="A4202" t="s">
        <v>7997</v>
      </c>
      <c r="B4202" t="s">
        <v>16</v>
      </c>
      <c r="C4202">
        <v>8.9</v>
      </c>
    </row>
    <row r="4203" spans="1:3" x14ac:dyDescent="0.3">
      <c r="A4203" t="s">
        <v>8001</v>
      </c>
      <c r="B4203" t="s">
        <v>16</v>
      </c>
      <c r="C4203">
        <v>8.1999999999999993</v>
      </c>
    </row>
    <row r="4204" spans="1:3" x14ac:dyDescent="0.3">
      <c r="A4204" t="s">
        <v>8007</v>
      </c>
      <c r="B4204" t="s">
        <v>16</v>
      </c>
      <c r="C4204">
        <v>6.7</v>
      </c>
    </row>
    <row r="4205" spans="1:3" x14ac:dyDescent="0.3">
      <c r="A4205" t="s">
        <v>8010</v>
      </c>
      <c r="B4205" t="s">
        <v>16</v>
      </c>
      <c r="C4205">
        <v>6.6</v>
      </c>
    </row>
    <row r="4206" spans="1:3" x14ac:dyDescent="0.3">
      <c r="A4206" t="s">
        <v>8011</v>
      </c>
      <c r="B4206" t="s">
        <v>532</v>
      </c>
      <c r="C4206">
        <v>6.9</v>
      </c>
    </row>
    <row r="4207" spans="1:3" x14ac:dyDescent="0.3">
      <c r="A4207" t="s">
        <v>8012</v>
      </c>
      <c r="B4207" t="s">
        <v>16</v>
      </c>
      <c r="C4207">
        <v>7.1</v>
      </c>
    </row>
    <row r="4208" spans="1:3" x14ac:dyDescent="0.3">
      <c r="A4208" t="s">
        <v>8015</v>
      </c>
      <c r="B4208" t="s">
        <v>16</v>
      </c>
      <c r="C4208">
        <v>6.7</v>
      </c>
    </row>
    <row r="4209" spans="1:3" x14ac:dyDescent="0.3">
      <c r="A4209" t="s">
        <v>8016</v>
      </c>
      <c r="B4209" t="s">
        <v>16</v>
      </c>
      <c r="C4209">
        <v>7.1</v>
      </c>
    </row>
    <row r="4210" spans="1:3" x14ac:dyDescent="0.3">
      <c r="A4210" t="s">
        <v>8018</v>
      </c>
      <c r="B4210" t="s">
        <v>16</v>
      </c>
      <c r="C4210">
        <v>5.2</v>
      </c>
    </row>
    <row r="4211" spans="1:3" x14ac:dyDescent="0.3">
      <c r="A4211" t="s">
        <v>8020</v>
      </c>
      <c r="B4211" t="s">
        <v>532</v>
      </c>
      <c r="C4211">
        <v>7.7</v>
      </c>
    </row>
    <row r="4212" spans="1:3" x14ac:dyDescent="0.3">
      <c r="A4212" t="s">
        <v>8026</v>
      </c>
      <c r="B4212" t="s">
        <v>16</v>
      </c>
      <c r="C4212">
        <v>8.1</v>
      </c>
    </row>
    <row r="4213" spans="1:3" x14ac:dyDescent="0.3">
      <c r="A4213" t="s">
        <v>8027</v>
      </c>
      <c r="B4213" t="s">
        <v>16</v>
      </c>
      <c r="C4213">
        <v>5.5</v>
      </c>
    </row>
    <row r="4214" spans="1:3" x14ac:dyDescent="0.3">
      <c r="A4214" t="s">
        <v>8029</v>
      </c>
      <c r="B4214" t="s">
        <v>16</v>
      </c>
      <c r="C4214">
        <v>6.6</v>
      </c>
    </row>
    <row r="4215" spans="1:3" x14ac:dyDescent="0.3">
      <c r="A4215" t="s">
        <v>8031</v>
      </c>
      <c r="B4215" t="s">
        <v>16</v>
      </c>
      <c r="C4215">
        <v>3.2</v>
      </c>
    </row>
    <row r="4216" spans="1:3" x14ac:dyDescent="0.3">
      <c r="A4216" t="s">
        <v>2106</v>
      </c>
      <c r="B4216" t="s">
        <v>16</v>
      </c>
      <c r="C4216">
        <v>7.4</v>
      </c>
    </row>
    <row r="4217" spans="1:3" x14ac:dyDescent="0.3">
      <c r="A4217" t="s">
        <v>8036</v>
      </c>
      <c r="B4217" t="s">
        <v>16</v>
      </c>
      <c r="C4217">
        <v>6.2</v>
      </c>
    </row>
    <row r="4218" spans="1:3" x14ac:dyDescent="0.3">
      <c r="A4218" t="s">
        <v>8038</v>
      </c>
      <c r="B4218" t="s">
        <v>16</v>
      </c>
      <c r="C4218">
        <v>4.8</v>
      </c>
    </row>
    <row r="4219" spans="1:3" x14ac:dyDescent="0.3">
      <c r="A4219" t="s">
        <v>8042</v>
      </c>
      <c r="B4219" t="s">
        <v>16</v>
      </c>
      <c r="C4219">
        <v>7.2</v>
      </c>
    </row>
    <row r="4220" spans="1:3" x14ac:dyDescent="0.3">
      <c r="A4220" t="s">
        <v>8044</v>
      </c>
      <c r="B4220" t="s">
        <v>16</v>
      </c>
      <c r="C4220">
        <v>4.3</v>
      </c>
    </row>
    <row r="4221" spans="1:3" x14ac:dyDescent="0.3">
      <c r="A4221" t="s">
        <v>8046</v>
      </c>
      <c r="B4221" t="s">
        <v>16</v>
      </c>
      <c r="C4221">
        <v>4.5</v>
      </c>
    </row>
    <row r="4222" spans="1:3" x14ac:dyDescent="0.3">
      <c r="A4222" t="s">
        <v>8049</v>
      </c>
      <c r="B4222" t="s">
        <v>16</v>
      </c>
      <c r="C4222">
        <v>6.4</v>
      </c>
    </row>
    <row r="4223" spans="1:3" x14ac:dyDescent="0.3">
      <c r="A4223" t="s">
        <v>8051</v>
      </c>
      <c r="B4223" t="s">
        <v>16</v>
      </c>
      <c r="C4223">
        <v>6.4</v>
      </c>
    </row>
    <row r="4224" spans="1:3" x14ac:dyDescent="0.3">
      <c r="A4224" t="s">
        <v>8052</v>
      </c>
      <c r="B4224" t="s">
        <v>16</v>
      </c>
      <c r="C4224">
        <v>7.3</v>
      </c>
    </row>
    <row r="4225" spans="1:3" x14ac:dyDescent="0.3">
      <c r="A4225" t="s">
        <v>8053</v>
      </c>
      <c r="B4225" t="s">
        <v>16</v>
      </c>
      <c r="C4225">
        <v>6.9</v>
      </c>
    </row>
    <row r="4226" spans="1:3" x14ac:dyDescent="0.3">
      <c r="A4226" t="s">
        <v>8057</v>
      </c>
      <c r="B4226" t="s">
        <v>16</v>
      </c>
      <c r="C4226">
        <v>7.2</v>
      </c>
    </row>
    <row r="4227" spans="1:3" x14ac:dyDescent="0.3">
      <c r="A4227" t="s">
        <v>8059</v>
      </c>
      <c r="B4227" t="s">
        <v>16</v>
      </c>
      <c r="C4227">
        <v>6.5</v>
      </c>
    </row>
    <row r="4228" spans="1:3" x14ac:dyDescent="0.3">
      <c r="A4228" t="s">
        <v>8060</v>
      </c>
      <c r="B4228" t="s">
        <v>16</v>
      </c>
      <c r="C4228">
        <v>6.6</v>
      </c>
    </row>
    <row r="4229" spans="1:3" x14ac:dyDescent="0.3">
      <c r="A4229" t="s">
        <v>8062</v>
      </c>
      <c r="B4229" t="s">
        <v>16</v>
      </c>
      <c r="C4229">
        <v>6.7</v>
      </c>
    </row>
    <row r="4230" spans="1:3" x14ac:dyDescent="0.3">
      <c r="A4230" t="s">
        <v>8065</v>
      </c>
      <c r="B4230" t="s">
        <v>16</v>
      </c>
      <c r="C4230">
        <v>7.3</v>
      </c>
    </row>
    <row r="4231" spans="1:3" x14ac:dyDescent="0.3">
      <c r="A4231" t="s">
        <v>8067</v>
      </c>
      <c r="B4231" t="s">
        <v>16</v>
      </c>
      <c r="C4231">
        <v>6.4</v>
      </c>
    </row>
    <row r="4232" spans="1:3" x14ac:dyDescent="0.3">
      <c r="A4232" t="s">
        <v>8070</v>
      </c>
      <c r="B4232" t="s">
        <v>16</v>
      </c>
      <c r="C4232">
        <v>7</v>
      </c>
    </row>
    <row r="4233" spans="1:3" x14ac:dyDescent="0.3">
      <c r="A4233" t="s">
        <v>8071</v>
      </c>
      <c r="B4233" t="s">
        <v>16</v>
      </c>
      <c r="C4233">
        <v>5.5</v>
      </c>
    </row>
    <row r="4234" spans="1:3" x14ac:dyDescent="0.3">
      <c r="A4234" t="s">
        <v>8073</v>
      </c>
      <c r="B4234" t="s">
        <v>16</v>
      </c>
      <c r="C4234">
        <v>6.7</v>
      </c>
    </row>
    <row r="4235" spans="1:3" x14ac:dyDescent="0.3">
      <c r="A4235" t="s">
        <v>8076</v>
      </c>
      <c r="B4235" t="s">
        <v>16</v>
      </c>
      <c r="C4235">
        <v>6.1</v>
      </c>
    </row>
    <row r="4236" spans="1:3" x14ac:dyDescent="0.3">
      <c r="A4236" t="s">
        <v>8079</v>
      </c>
      <c r="B4236" t="s">
        <v>16</v>
      </c>
      <c r="C4236">
        <v>3.9</v>
      </c>
    </row>
    <row r="4237" spans="1:3" x14ac:dyDescent="0.3">
      <c r="A4237" t="s">
        <v>8090</v>
      </c>
      <c r="B4237" t="s">
        <v>16</v>
      </c>
      <c r="C4237">
        <v>5.7</v>
      </c>
    </row>
    <row r="4238" spans="1:3" x14ac:dyDescent="0.3">
      <c r="A4238" t="s">
        <v>8095</v>
      </c>
      <c r="B4238" t="s">
        <v>16</v>
      </c>
      <c r="C4238">
        <v>6.2</v>
      </c>
    </row>
    <row r="4239" spans="1:3" x14ac:dyDescent="0.3">
      <c r="A4239" t="s">
        <v>8102</v>
      </c>
      <c r="B4239" t="s">
        <v>16</v>
      </c>
      <c r="C4239">
        <v>7.8</v>
      </c>
    </row>
    <row r="4240" spans="1:3" x14ac:dyDescent="0.3">
      <c r="A4240" t="s">
        <v>8104</v>
      </c>
      <c r="B4240" t="s">
        <v>16</v>
      </c>
      <c r="C4240">
        <v>4.4000000000000004</v>
      </c>
    </row>
    <row r="4241" spans="1:3" x14ac:dyDescent="0.3">
      <c r="A4241" t="s">
        <v>8105</v>
      </c>
      <c r="B4241" t="s">
        <v>16</v>
      </c>
      <c r="C4241">
        <v>6.6</v>
      </c>
    </row>
    <row r="4242" spans="1:3" x14ac:dyDescent="0.3">
      <c r="A4242" t="s">
        <v>8118</v>
      </c>
      <c r="B4242" t="s">
        <v>16</v>
      </c>
      <c r="C4242">
        <v>7.5</v>
      </c>
    </row>
    <row r="4243" spans="1:3" x14ac:dyDescent="0.3">
      <c r="A4243" t="s">
        <v>8120</v>
      </c>
      <c r="B4243" t="s">
        <v>16</v>
      </c>
      <c r="C4243">
        <v>7</v>
      </c>
    </row>
    <row r="4244" spans="1:3" x14ac:dyDescent="0.3">
      <c r="A4244" t="s">
        <v>8122</v>
      </c>
      <c r="B4244" t="s">
        <v>16</v>
      </c>
      <c r="C4244">
        <v>4</v>
      </c>
    </row>
    <row r="4245" spans="1:3" x14ac:dyDescent="0.3">
      <c r="A4245" t="s">
        <v>8125</v>
      </c>
      <c r="B4245" t="s">
        <v>16</v>
      </c>
      <c r="C4245">
        <v>6.7</v>
      </c>
    </row>
    <row r="4246" spans="1:3" x14ac:dyDescent="0.3">
      <c r="A4246" t="s">
        <v>6155</v>
      </c>
      <c r="B4246" t="s">
        <v>16</v>
      </c>
      <c r="C4246">
        <v>7.2</v>
      </c>
    </row>
    <row r="4247" spans="1:3" x14ac:dyDescent="0.3">
      <c r="A4247" t="s">
        <v>8126</v>
      </c>
      <c r="B4247" t="s">
        <v>16</v>
      </c>
      <c r="C4247">
        <v>7</v>
      </c>
    </row>
    <row r="4248" spans="1:3" x14ac:dyDescent="0.3">
      <c r="A4248" t="s">
        <v>8127</v>
      </c>
      <c r="B4248" t="s">
        <v>16</v>
      </c>
      <c r="C4248">
        <v>7.4</v>
      </c>
    </row>
    <row r="4249" spans="1:3" x14ac:dyDescent="0.3">
      <c r="A4249" t="s">
        <v>8128</v>
      </c>
      <c r="B4249" t="s">
        <v>3444</v>
      </c>
      <c r="C4249">
        <v>8</v>
      </c>
    </row>
    <row r="4250" spans="1:3" x14ac:dyDescent="0.3">
      <c r="A4250" t="s">
        <v>8131</v>
      </c>
      <c r="B4250" t="s">
        <v>16</v>
      </c>
      <c r="C4250">
        <v>6.5</v>
      </c>
    </row>
    <row r="4251" spans="1:3" x14ac:dyDescent="0.3">
      <c r="A4251" t="s">
        <v>8133</v>
      </c>
      <c r="B4251" t="s">
        <v>16</v>
      </c>
      <c r="C4251">
        <v>7.2</v>
      </c>
    </row>
    <row r="4252" spans="1:3" x14ac:dyDescent="0.3">
      <c r="A4252" t="s">
        <v>8135</v>
      </c>
      <c r="B4252" t="s">
        <v>16</v>
      </c>
      <c r="C4252">
        <v>6.4</v>
      </c>
    </row>
    <row r="4253" spans="1:3" x14ac:dyDescent="0.3">
      <c r="A4253" t="s">
        <v>8136</v>
      </c>
      <c r="B4253" t="s">
        <v>16</v>
      </c>
      <c r="C4253">
        <v>6.5</v>
      </c>
    </row>
    <row r="4254" spans="1:3" x14ac:dyDescent="0.3">
      <c r="A4254" t="s">
        <v>8141</v>
      </c>
      <c r="B4254" t="s">
        <v>16</v>
      </c>
      <c r="C4254">
        <v>7.5</v>
      </c>
    </row>
    <row r="4255" spans="1:3" x14ac:dyDescent="0.3">
      <c r="A4255" t="s">
        <v>2983</v>
      </c>
      <c r="B4255" t="s">
        <v>16</v>
      </c>
      <c r="C4255">
        <v>7.1</v>
      </c>
    </row>
    <row r="4256" spans="1:3" x14ac:dyDescent="0.3">
      <c r="A4256" t="s">
        <v>8143</v>
      </c>
      <c r="B4256" t="s">
        <v>16</v>
      </c>
      <c r="C4256">
        <v>5.0999999999999996</v>
      </c>
    </row>
    <row r="4257" spans="1:3" x14ac:dyDescent="0.3">
      <c r="A4257" t="s">
        <v>8145</v>
      </c>
      <c r="B4257" t="s">
        <v>16</v>
      </c>
      <c r="C4257">
        <v>3.9</v>
      </c>
    </row>
    <row r="4258" spans="1:3" x14ac:dyDescent="0.3">
      <c r="A4258" t="s">
        <v>8156</v>
      </c>
      <c r="B4258" t="s">
        <v>16</v>
      </c>
      <c r="C4258">
        <v>8</v>
      </c>
    </row>
    <row r="4259" spans="1:3" x14ac:dyDescent="0.3">
      <c r="A4259" t="s">
        <v>8158</v>
      </c>
      <c r="B4259" t="s">
        <v>16</v>
      </c>
      <c r="C4259">
        <v>7.7</v>
      </c>
    </row>
    <row r="4260" spans="1:3" x14ac:dyDescent="0.3">
      <c r="A4260" t="s">
        <v>8163</v>
      </c>
      <c r="B4260" t="s">
        <v>16</v>
      </c>
      <c r="C4260">
        <v>5.4</v>
      </c>
    </row>
    <row r="4261" spans="1:3" x14ac:dyDescent="0.3">
      <c r="A4261" t="s">
        <v>8171</v>
      </c>
      <c r="B4261" t="s">
        <v>7690</v>
      </c>
      <c r="C4261">
        <v>8.5</v>
      </c>
    </row>
    <row r="4262" spans="1:3" x14ac:dyDescent="0.3">
      <c r="A4262" t="s">
        <v>8173</v>
      </c>
      <c r="B4262" t="s">
        <v>16</v>
      </c>
      <c r="C4262">
        <v>7.7</v>
      </c>
    </row>
    <row r="4263" spans="1:3" x14ac:dyDescent="0.3">
      <c r="A4263" t="s">
        <v>8174</v>
      </c>
      <c r="B4263" t="s">
        <v>16</v>
      </c>
      <c r="C4263">
        <v>6.5</v>
      </c>
    </row>
    <row r="4264" spans="1:3" x14ac:dyDescent="0.3">
      <c r="A4264" t="s">
        <v>8179</v>
      </c>
      <c r="B4264" t="s">
        <v>16</v>
      </c>
      <c r="C4264">
        <v>7</v>
      </c>
    </row>
    <row r="4265" spans="1:3" x14ac:dyDescent="0.3">
      <c r="A4265" t="s">
        <v>8181</v>
      </c>
      <c r="B4265" t="s">
        <v>16</v>
      </c>
      <c r="C4265">
        <v>5.5</v>
      </c>
    </row>
    <row r="4266" spans="1:3" x14ac:dyDescent="0.3">
      <c r="A4266" t="s">
        <v>8184</v>
      </c>
      <c r="B4266" t="s">
        <v>16</v>
      </c>
      <c r="C4266">
        <v>6.3</v>
      </c>
    </row>
    <row r="4267" spans="1:3" x14ac:dyDescent="0.3">
      <c r="A4267" t="s">
        <v>8185</v>
      </c>
      <c r="B4267" t="s">
        <v>16</v>
      </c>
      <c r="C4267">
        <v>7.9</v>
      </c>
    </row>
    <row r="4268" spans="1:3" x14ac:dyDescent="0.3">
      <c r="A4268" t="s">
        <v>8189</v>
      </c>
      <c r="B4268" t="s">
        <v>16</v>
      </c>
      <c r="C4268">
        <v>7.4</v>
      </c>
    </row>
    <row r="4269" spans="1:3" x14ac:dyDescent="0.3">
      <c r="A4269" t="s">
        <v>5477</v>
      </c>
      <c r="B4269" t="s">
        <v>16</v>
      </c>
      <c r="C4269">
        <v>7.5</v>
      </c>
    </row>
    <row r="4270" spans="1:3" x14ac:dyDescent="0.3">
      <c r="A4270" t="s">
        <v>8194</v>
      </c>
      <c r="B4270" t="s">
        <v>16</v>
      </c>
      <c r="C4270">
        <v>8.4</v>
      </c>
    </row>
    <row r="4271" spans="1:3" x14ac:dyDescent="0.3">
      <c r="A4271" t="s">
        <v>8202</v>
      </c>
      <c r="B4271" t="s">
        <v>16</v>
      </c>
      <c r="C4271">
        <v>7.5</v>
      </c>
    </row>
    <row r="4272" spans="1:3" x14ac:dyDescent="0.3">
      <c r="A4272" t="s">
        <v>4892</v>
      </c>
      <c r="B4272" t="s">
        <v>16</v>
      </c>
      <c r="C4272">
        <v>6.1</v>
      </c>
    </row>
    <row r="4273" spans="1:3" x14ac:dyDescent="0.3">
      <c r="A4273" t="s">
        <v>8204</v>
      </c>
      <c r="B4273" t="s">
        <v>16</v>
      </c>
      <c r="C4273">
        <v>7.2</v>
      </c>
    </row>
    <row r="4274" spans="1:3" x14ac:dyDescent="0.3">
      <c r="A4274" t="s">
        <v>8213</v>
      </c>
      <c r="B4274" t="s">
        <v>16</v>
      </c>
      <c r="C4274">
        <v>6.7</v>
      </c>
    </row>
    <row r="4275" spans="1:3" x14ac:dyDescent="0.3">
      <c r="A4275" t="s">
        <v>6441</v>
      </c>
      <c r="B4275" t="s">
        <v>16</v>
      </c>
      <c r="C4275">
        <v>8</v>
      </c>
    </row>
    <row r="4276" spans="1:3" x14ac:dyDescent="0.3">
      <c r="A4276" t="s">
        <v>8218</v>
      </c>
      <c r="B4276" t="s">
        <v>16</v>
      </c>
      <c r="C4276">
        <v>5.4</v>
      </c>
    </row>
    <row r="4277" spans="1:3" x14ac:dyDescent="0.3">
      <c r="A4277" t="s">
        <v>8221</v>
      </c>
      <c r="B4277" t="s">
        <v>16</v>
      </c>
      <c r="C4277">
        <v>6.7</v>
      </c>
    </row>
    <row r="4278" spans="1:3" x14ac:dyDescent="0.3">
      <c r="A4278" t="s">
        <v>8223</v>
      </c>
      <c r="B4278" t="s">
        <v>16</v>
      </c>
      <c r="C4278">
        <v>4.2</v>
      </c>
    </row>
    <row r="4279" spans="1:3" x14ac:dyDescent="0.3">
      <c r="A4279" t="s">
        <v>8224</v>
      </c>
      <c r="B4279" t="s">
        <v>16</v>
      </c>
      <c r="C4279">
        <v>7.4</v>
      </c>
    </row>
    <row r="4280" spans="1:3" x14ac:dyDescent="0.3">
      <c r="A4280" t="s">
        <v>8227</v>
      </c>
      <c r="B4280" t="s">
        <v>16</v>
      </c>
      <c r="C4280">
        <v>7</v>
      </c>
    </row>
    <row r="4281" spans="1:3" x14ac:dyDescent="0.3">
      <c r="A4281" t="s">
        <v>8230</v>
      </c>
      <c r="B4281" t="s">
        <v>16</v>
      </c>
      <c r="C4281">
        <v>5.8</v>
      </c>
    </row>
    <row r="4282" spans="1:3" x14ac:dyDescent="0.3">
      <c r="A4282" t="s">
        <v>8232</v>
      </c>
      <c r="B4282" t="s">
        <v>16</v>
      </c>
      <c r="C4282">
        <v>7</v>
      </c>
    </row>
    <row r="4283" spans="1:3" x14ac:dyDescent="0.3">
      <c r="A4283" t="s">
        <v>8234</v>
      </c>
      <c r="B4283" t="s">
        <v>16</v>
      </c>
      <c r="C4283">
        <v>3.2</v>
      </c>
    </row>
    <row r="4284" spans="1:3" x14ac:dyDescent="0.3">
      <c r="A4284" t="s">
        <v>8237</v>
      </c>
      <c r="B4284" t="s">
        <v>16</v>
      </c>
      <c r="C4284">
        <v>6.8</v>
      </c>
    </row>
    <row r="4285" spans="1:3" x14ac:dyDescent="0.3">
      <c r="A4285" t="s">
        <v>8239</v>
      </c>
      <c r="B4285" t="s">
        <v>16</v>
      </c>
      <c r="C4285">
        <v>7.7</v>
      </c>
    </row>
    <row r="4286" spans="1:3" x14ac:dyDescent="0.3">
      <c r="A4286" t="s">
        <v>8241</v>
      </c>
      <c r="B4286" t="s">
        <v>16</v>
      </c>
      <c r="C4286">
        <v>5.6</v>
      </c>
    </row>
    <row r="4287" spans="1:3" x14ac:dyDescent="0.3">
      <c r="A4287" t="s">
        <v>8249</v>
      </c>
      <c r="B4287" t="s">
        <v>16</v>
      </c>
      <c r="C4287">
        <v>7.6</v>
      </c>
    </row>
    <row r="4288" spans="1:3" x14ac:dyDescent="0.3">
      <c r="A4288" t="s">
        <v>4490</v>
      </c>
      <c r="B4288" t="s">
        <v>16</v>
      </c>
      <c r="C4288">
        <v>6.6</v>
      </c>
    </row>
    <row r="4289" spans="1:3" x14ac:dyDescent="0.3">
      <c r="A4289" t="s">
        <v>8252</v>
      </c>
      <c r="B4289" t="s">
        <v>16</v>
      </c>
      <c r="C4289">
        <v>7.5</v>
      </c>
    </row>
    <row r="4290" spans="1:3" x14ac:dyDescent="0.3">
      <c r="A4290" t="s">
        <v>8256</v>
      </c>
      <c r="B4290" t="s">
        <v>16</v>
      </c>
      <c r="C4290">
        <v>5.3</v>
      </c>
    </row>
    <row r="4291" spans="1:3" x14ac:dyDescent="0.3">
      <c r="A4291" t="s">
        <v>8260</v>
      </c>
      <c r="B4291" t="s">
        <v>16</v>
      </c>
      <c r="C4291">
        <v>7.3</v>
      </c>
    </row>
    <row r="4292" spans="1:3" x14ac:dyDescent="0.3">
      <c r="A4292" t="s">
        <v>8262</v>
      </c>
      <c r="B4292" t="s">
        <v>16</v>
      </c>
      <c r="C4292">
        <v>5.6</v>
      </c>
    </row>
    <row r="4293" spans="1:3" x14ac:dyDescent="0.3">
      <c r="A4293" t="s">
        <v>8263</v>
      </c>
      <c r="B4293" t="s">
        <v>16</v>
      </c>
      <c r="C4293">
        <v>5.6</v>
      </c>
    </row>
    <row r="4294" spans="1:3" x14ac:dyDescent="0.3">
      <c r="A4294" t="s">
        <v>8265</v>
      </c>
      <c r="B4294" t="s">
        <v>16</v>
      </c>
      <c r="C4294">
        <v>4.0999999999999996</v>
      </c>
    </row>
    <row r="4295" spans="1:3" x14ac:dyDescent="0.3">
      <c r="A4295" t="s">
        <v>8267</v>
      </c>
      <c r="B4295" t="s">
        <v>16</v>
      </c>
      <c r="C4295">
        <v>6.8</v>
      </c>
    </row>
    <row r="4296" spans="1:3" x14ac:dyDescent="0.3">
      <c r="A4296" t="s">
        <v>8270</v>
      </c>
      <c r="B4296" t="s">
        <v>16</v>
      </c>
      <c r="C4296">
        <v>5.8</v>
      </c>
    </row>
    <row r="4297" spans="1:3" x14ac:dyDescent="0.3">
      <c r="A4297" t="s">
        <v>8271</v>
      </c>
      <c r="B4297" t="s">
        <v>16</v>
      </c>
      <c r="C4297">
        <v>6.6</v>
      </c>
    </row>
    <row r="4298" spans="1:3" x14ac:dyDescent="0.3">
      <c r="A4298" t="s">
        <v>8276</v>
      </c>
      <c r="B4298" t="s">
        <v>16</v>
      </c>
      <c r="C4298">
        <v>6.3</v>
      </c>
    </row>
    <row r="4299" spans="1:3" x14ac:dyDescent="0.3">
      <c r="A4299" t="s">
        <v>8279</v>
      </c>
      <c r="B4299" t="s">
        <v>16</v>
      </c>
      <c r="C4299">
        <v>3.4</v>
      </c>
    </row>
    <row r="4300" spans="1:3" x14ac:dyDescent="0.3">
      <c r="A4300" t="s">
        <v>8289</v>
      </c>
      <c r="B4300" t="s">
        <v>16</v>
      </c>
      <c r="C4300">
        <v>6.1</v>
      </c>
    </row>
    <row r="4301" spans="1:3" x14ac:dyDescent="0.3">
      <c r="A4301" t="s">
        <v>8293</v>
      </c>
      <c r="B4301" t="s">
        <v>16</v>
      </c>
      <c r="C4301">
        <v>6.6</v>
      </c>
    </row>
    <row r="4302" spans="1:3" x14ac:dyDescent="0.3">
      <c r="A4302" t="s">
        <v>8295</v>
      </c>
      <c r="B4302" t="s">
        <v>16</v>
      </c>
      <c r="C4302">
        <v>7.5</v>
      </c>
    </row>
    <row r="4303" spans="1:3" x14ac:dyDescent="0.3">
      <c r="A4303" t="s">
        <v>8297</v>
      </c>
      <c r="B4303" t="s">
        <v>16</v>
      </c>
      <c r="C4303">
        <v>7.6</v>
      </c>
    </row>
    <row r="4304" spans="1:3" x14ac:dyDescent="0.3">
      <c r="A4304" t="s">
        <v>8301</v>
      </c>
      <c r="B4304" t="s">
        <v>16</v>
      </c>
      <c r="C4304">
        <v>3.2</v>
      </c>
    </row>
    <row r="4305" spans="1:3" x14ac:dyDescent="0.3">
      <c r="A4305" t="s">
        <v>8308</v>
      </c>
      <c r="B4305" t="s">
        <v>16</v>
      </c>
      <c r="C4305">
        <v>4.0999999999999996</v>
      </c>
    </row>
    <row r="4306" spans="1:3" x14ac:dyDescent="0.3">
      <c r="A4306" t="s">
        <v>8314</v>
      </c>
      <c r="B4306" t="s">
        <v>16</v>
      </c>
      <c r="C4306">
        <v>7.8</v>
      </c>
    </row>
    <row r="4307" spans="1:3" x14ac:dyDescent="0.3">
      <c r="A4307" t="s">
        <v>8316</v>
      </c>
      <c r="B4307" t="s">
        <v>16</v>
      </c>
      <c r="C4307">
        <v>6.7</v>
      </c>
    </row>
    <row r="4308" spans="1:3" x14ac:dyDescent="0.3">
      <c r="A4308" t="s">
        <v>8318</v>
      </c>
      <c r="B4308" t="s">
        <v>16</v>
      </c>
      <c r="C4308">
        <v>7.3</v>
      </c>
    </row>
    <row r="4309" spans="1:3" x14ac:dyDescent="0.3">
      <c r="A4309" t="s">
        <v>2710</v>
      </c>
      <c r="B4309" t="s">
        <v>16</v>
      </c>
      <c r="C4309">
        <v>5.7</v>
      </c>
    </row>
    <row r="4310" spans="1:3" x14ac:dyDescent="0.3">
      <c r="A4310" t="s">
        <v>8322</v>
      </c>
      <c r="B4310" t="s">
        <v>16</v>
      </c>
      <c r="C4310">
        <v>7.1</v>
      </c>
    </row>
    <row r="4311" spans="1:3" x14ac:dyDescent="0.3">
      <c r="A4311" t="s">
        <v>8331</v>
      </c>
      <c r="B4311" t="s">
        <v>16</v>
      </c>
      <c r="C4311">
        <v>6.6</v>
      </c>
    </row>
    <row r="4312" spans="1:3" x14ac:dyDescent="0.3">
      <c r="A4312" t="s">
        <v>8339</v>
      </c>
      <c r="B4312" t="s">
        <v>16</v>
      </c>
      <c r="C4312">
        <v>4</v>
      </c>
    </row>
    <row r="4313" spans="1:3" x14ac:dyDescent="0.3">
      <c r="A4313" t="s">
        <v>8341</v>
      </c>
      <c r="B4313" t="s">
        <v>16</v>
      </c>
      <c r="C4313">
        <v>6.1</v>
      </c>
    </row>
    <row r="4314" spans="1:3" x14ac:dyDescent="0.3">
      <c r="A4314" t="s">
        <v>8342</v>
      </c>
      <c r="B4314" t="s">
        <v>532</v>
      </c>
      <c r="C4314">
        <v>6.9</v>
      </c>
    </row>
    <row r="4315" spans="1:3" x14ac:dyDescent="0.3">
      <c r="A4315" t="s">
        <v>8344</v>
      </c>
      <c r="B4315" t="s">
        <v>7690</v>
      </c>
      <c r="C4315">
        <v>7.5</v>
      </c>
    </row>
    <row r="4316" spans="1:3" x14ac:dyDescent="0.3">
      <c r="A4316" t="s">
        <v>8356</v>
      </c>
      <c r="B4316" t="s">
        <v>16</v>
      </c>
      <c r="C4316">
        <v>7</v>
      </c>
    </row>
    <row r="4317" spans="1:3" x14ac:dyDescent="0.3">
      <c r="A4317" t="s">
        <v>8358</v>
      </c>
      <c r="B4317" t="s">
        <v>16</v>
      </c>
      <c r="C4317">
        <v>6.3</v>
      </c>
    </row>
    <row r="4318" spans="1:3" x14ac:dyDescent="0.3">
      <c r="A4318" t="s">
        <v>8360</v>
      </c>
      <c r="B4318" t="s">
        <v>1010</v>
      </c>
      <c r="C4318">
        <v>6.9</v>
      </c>
    </row>
    <row r="4319" spans="1:3" x14ac:dyDescent="0.3">
      <c r="A4319" t="s">
        <v>8363</v>
      </c>
      <c r="B4319" t="s">
        <v>16</v>
      </c>
      <c r="C4319">
        <v>6.4</v>
      </c>
    </row>
    <row r="4320" spans="1:3" x14ac:dyDescent="0.3">
      <c r="A4320" t="s">
        <v>8371</v>
      </c>
      <c r="B4320" t="s">
        <v>16</v>
      </c>
      <c r="C4320">
        <v>6.6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23DBB-02C7-4101-AA3E-B35875037313}">
  <dimension ref="A1:G4320"/>
  <sheetViews>
    <sheetView workbookViewId="0">
      <selection activeCell="J22" sqref="J22"/>
    </sheetView>
  </sheetViews>
  <sheetFormatPr defaultRowHeight="14.4" x14ac:dyDescent="0.3"/>
  <cols>
    <col min="1" max="1" width="70" bestFit="1" customWidth="1"/>
    <col min="2" max="2" width="29.33203125" bestFit="1" customWidth="1"/>
    <col min="3" max="3" width="10.33203125" bestFit="1" customWidth="1"/>
    <col min="5" max="5" width="18.5546875" bestFit="1" customWidth="1"/>
    <col min="6" max="6" width="19.77734375" bestFit="1" customWidth="1"/>
    <col min="7" max="7" width="21.88671875" bestFit="1" customWidth="1"/>
  </cols>
  <sheetData>
    <row r="1" spans="1:7" x14ac:dyDescent="0.3">
      <c r="A1" t="s">
        <v>5</v>
      </c>
      <c r="B1" t="s">
        <v>0</v>
      </c>
      <c r="C1" t="s">
        <v>12</v>
      </c>
      <c r="E1" s="1" t="s">
        <v>8385</v>
      </c>
      <c r="F1" t="s">
        <v>8404</v>
      </c>
      <c r="G1" t="s">
        <v>8406</v>
      </c>
    </row>
    <row r="2" spans="1:7" x14ac:dyDescent="0.3">
      <c r="A2" t="s">
        <v>15</v>
      </c>
      <c r="B2" t="s">
        <v>13</v>
      </c>
      <c r="C2">
        <v>7.9</v>
      </c>
      <c r="E2" s="2" t="s">
        <v>5077</v>
      </c>
      <c r="F2" s="5">
        <v>8.6999999999999993</v>
      </c>
      <c r="G2" t="str">
        <f>IF(F2&gt;= $F$22,"ABOVE 90TH PERCENTILE","BELOW 90TH PERCENTILE")</f>
        <v>ABOVE 90TH PERCENTILE</v>
      </c>
    </row>
    <row r="3" spans="1:7" x14ac:dyDescent="0.3">
      <c r="A3" t="s">
        <v>21</v>
      </c>
      <c r="B3" t="s">
        <v>19</v>
      </c>
      <c r="C3">
        <v>7.1</v>
      </c>
      <c r="E3" s="2" t="s">
        <v>7387</v>
      </c>
      <c r="F3" s="5">
        <v>8.6999999999999993</v>
      </c>
      <c r="G3" t="str">
        <f t="shared" ref="G3:G17" si="0">IF(F3&gt;= $F$22,"ABOVE 90TH PERCENTILE","BELOW 90TH PERCENTILE")</f>
        <v>ABOVE 90TH PERCENTILE</v>
      </c>
    </row>
    <row r="4" spans="1:7" x14ac:dyDescent="0.3">
      <c r="A4" t="s">
        <v>24</v>
      </c>
      <c r="B4" t="s">
        <v>22</v>
      </c>
      <c r="C4">
        <v>6.8</v>
      </c>
      <c r="E4" s="2" t="s">
        <v>7318</v>
      </c>
      <c r="F4" s="5">
        <v>8.6</v>
      </c>
      <c r="G4" t="str">
        <f t="shared" si="0"/>
        <v>BELOW 90TH PERCENTILE</v>
      </c>
    </row>
    <row r="5" spans="1:7" x14ac:dyDescent="0.3">
      <c r="A5" t="s">
        <v>28</v>
      </c>
      <c r="B5" t="s">
        <v>26</v>
      </c>
      <c r="C5">
        <v>8.5</v>
      </c>
      <c r="E5" s="2" t="s">
        <v>2739</v>
      </c>
      <c r="F5" s="5">
        <v>8.6</v>
      </c>
      <c r="G5" t="str">
        <f t="shared" si="0"/>
        <v>BELOW 90TH PERCENTILE</v>
      </c>
    </row>
    <row r="6" spans="1:7" x14ac:dyDescent="0.3">
      <c r="A6" t="s">
        <v>35</v>
      </c>
      <c r="B6" t="s">
        <v>33</v>
      </c>
      <c r="C6">
        <v>6.6</v>
      </c>
      <c r="E6" s="2" t="s">
        <v>6501</v>
      </c>
      <c r="F6" s="5">
        <v>8.5</v>
      </c>
      <c r="G6" t="str">
        <f t="shared" si="0"/>
        <v>BELOW 90TH PERCENTILE</v>
      </c>
    </row>
    <row r="7" spans="1:7" x14ac:dyDescent="0.3">
      <c r="A7" t="s">
        <v>38</v>
      </c>
      <c r="B7" t="s">
        <v>36</v>
      </c>
      <c r="C7">
        <v>6.2</v>
      </c>
      <c r="E7" s="2" t="s">
        <v>6663</v>
      </c>
      <c r="F7" s="5">
        <v>8.5</v>
      </c>
      <c r="G7" t="str">
        <f t="shared" si="0"/>
        <v>BELOW 90TH PERCENTILE</v>
      </c>
    </row>
    <row r="8" spans="1:7" x14ac:dyDescent="0.3">
      <c r="A8" t="s">
        <v>41</v>
      </c>
      <c r="B8" t="s">
        <v>39</v>
      </c>
      <c r="C8">
        <v>7.8</v>
      </c>
      <c r="E8" s="2" t="s">
        <v>8170</v>
      </c>
      <c r="F8" s="5">
        <v>8.5</v>
      </c>
      <c r="G8" t="str">
        <f t="shared" si="0"/>
        <v>BELOW 90TH PERCENTILE</v>
      </c>
    </row>
    <row r="9" spans="1:7" x14ac:dyDescent="0.3">
      <c r="A9" t="s">
        <v>44</v>
      </c>
      <c r="B9" t="s">
        <v>43</v>
      </c>
      <c r="C9">
        <v>7.5</v>
      </c>
      <c r="E9" s="2" t="s">
        <v>3061</v>
      </c>
      <c r="F9" s="5">
        <v>8.4749999999999996</v>
      </c>
      <c r="G9" t="str">
        <f t="shared" si="0"/>
        <v>BELOW 90TH PERCENTILE</v>
      </c>
    </row>
    <row r="10" spans="1:7" x14ac:dyDescent="0.3">
      <c r="A10" t="s">
        <v>47</v>
      </c>
      <c r="B10" t="s">
        <v>45</v>
      </c>
      <c r="C10">
        <v>7.5</v>
      </c>
      <c r="E10" s="2" t="s">
        <v>26</v>
      </c>
      <c r="F10" s="5">
        <v>8.4250000000000007</v>
      </c>
      <c r="G10" t="str">
        <f t="shared" si="0"/>
        <v>BELOW 90TH PERCENTILE</v>
      </c>
    </row>
    <row r="11" spans="1:7" x14ac:dyDescent="0.3">
      <c r="A11" t="s">
        <v>49</v>
      </c>
      <c r="B11" t="s">
        <v>48</v>
      </c>
      <c r="C11">
        <v>6.9</v>
      </c>
      <c r="E11" s="2" t="s">
        <v>7715</v>
      </c>
      <c r="F11" s="5">
        <v>8.4</v>
      </c>
      <c r="G11" t="str">
        <f t="shared" si="0"/>
        <v>BELOW 90TH PERCENTILE</v>
      </c>
    </row>
    <row r="12" spans="1:7" x14ac:dyDescent="0.3">
      <c r="A12" t="s">
        <v>52</v>
      </c>
      <c r="B12" t="s">
        <v>50</v>
      </c>
      <c r="C12">
        <v>6.1</v>
      </c>
      <c r="E12" s="2" t="s">
        <v>7872</v>
      </c>
      <c r="F12" s="5">
        <v>8.4</v>
      </c>
      <c r="G12" t="str">
        <f t="shared" si="0"/>
        <v>BELOW 90TH PERCENTILE</v>
      </c>
    </row>
    <row r="13" spans="1:7" x14ac:dyDescent="0.3">
      <c r="A13" t="s">
        <v>56</v>
      </c>
      <c r="B13" t="s">
        <v>53</v>
      </c>
      <c r="C13">
        <v>6.7</v>
      </c>
      <c r="E13" s="2" t="s">
        <v>708</v>
      </c>
      <c r="F13" s="5">
        <v>8.4</v>
      </c>
      <c r="G13" t="str">
        <f t="shared" si="0"/>
        <v>BELOW 90TH PERCENTILE</v>
      </c>
    </row>
    <row r="14" spans="1:7" x14ac:dyDescent="0.3">
      <c r="A14" t="s">
        <v>57</v>
      </c>
      <c r="B14" t="s">
        <v>19</v>
      </c>
      <c r="C14">
        <v>7.3</v>
      </c>
      <c r="E14" s="2" t="s">
        <v>2728</v>
      </c>
      <c r="F14" s="5">
        <v>8.4</v>
      </c>
      <c r="G14" t="str">
        <f t="shared" si="0"/>
        <v>BELOW 90TH PERCENTILE</v>
      </c>
    </row>
    <row r="15" spans="1:7" x14ac:dyDescent="0.3">
      <c r="A15" t="s">
        <v>59</v>
      </c>
      <c r="B15" t="s">
        <v>19</v>
      </c>
      <c r="C15">
        <v>6.5</v>
      </c>
      <c r="E15" s="2" t="s">
        <v>6643</v>
      </c>
      <c r="F15" s="5">
        <v>8.4</v>
      </c>
      <c r="G15" t="str">
        <f t="shared" si="0"/>
        <v>BELOW 90TH PERCENTILE</v>
      </c>
    </row>
    <row r="16" spans="1:7" x14ac:dyDescent="0.3">
      <c r="A16" t="s">
        <v>60</v>
      </c>
      <c r="B16" t="s">
        <v>48</v>
      </c>
      <c r="C16">
        <v>7.2</v>
      </c>
      <c r="E16" s="2" t="s">
        <v>2782</v>
      </c>
      <c r="F16" s="5">
        <v>8.4</v>
      </c>
      <c r="G16" t="str">
        <f t="shared" si="0"/>
        <v>BELOW 90TH PERCENTILE</v>
      </c>
    </row>
    <row r="17" spans="1:7" x14ac:dyDescent="0.3">
      <c r="A17" t="s">
        <v>63</v>
      </c>
      <c r="B17" t="s">
        <v>61</v>
      </c>
      <c r="C17">
        <v>6.6</v>
      </c>
      <c r="E17" s="2" t="s">
        <v>7026</v>
      </c>
      <c r="F17" s="5">
        <v>8.4</v>
      </c>
      <c r="G17" t="str">
        <f t="shared" si="0"/>
        <v>BELOW 90TH PERCENTILE</v>
      </c>
    </row>
    <row r="18" spans="1:7" x14ac:dyDescent="0.3">
      <c r="A18" t="s">
        <v>64</v>
      </c>
      <c r="B18" t="s">
        <v>43</v>
      </c>
      <c r="C18">
        <v>8.1</v>
      </c>
      <c r="E18" s="2" t="s">
        <v>8387</v>
      </c>
      <c r="F18" s="5">
        <v>8.4692307692307693</v>
      </c>
    </row>
    <row r="19" spans="1:7" x14ac:dyDescent="0.3">
      <c r="A19" t="s">
        <v>66</v>
      </c>
      <c r="B19" t="s">
        <v>65</v>
      </c>
      <c r="C19">
        <v>6.7</v>
      </c>
    </row>
    <row r="20" spans="1:7" x14ac:dyDescent="0.3">
      <c r="A20" t="s">
        <v>69</v>
      </c>
      <c r="B20" t="s">
        <v>67</v>
      </c>
      <c r="C20">
        <v>6.8</v>
      </c>
      <c r="E20" s="2" t="s">
        <v>8392</v>
      </c>
      <c r="F20">
        <f>LARGE(F2:F17,1)</f>
        <v>8.6999999999999993</v>
      </c>
    </row>
    <row r="21" spans="1:7" x14ac:dyDescent="0.3">
      <c r="A21" t="s">
        <v>72</v>
      </c>
      <c r="B21" t="s">
        <v>70</v>
      </c>
      <c r="C21">
        <v>7.5</v>
      </c>
      <c r="E21" s="2" t="s">
        <v>8410</v>
      </c>
      <c r="F21">
        <f>PERCENTRANK(F2:F17,8.7)</f>
        <v>0.93300000000000005</v>
      </c>
    </row>
    <row r="22" spans="1:7" x14ac:dyDescent="0.3">
      <c r="A22" t="s">
        <v>75</v>
      </c>
      <c r="B22" t="s">
        <v>74</v>
      </c>
      <c r="C22">
        <v>7</v>
      </c>
      <c r="E22" s="2" t="s">
        <v>8405</v>
      </c>
      <c r="F22">
        <f>PERCENTILE(F2:F17,F21)</f>
        <v>8.6994999999999987</v>
      </c>
    </row>
    <row r="23" spans="1:7" x14ac:dyDescent="0.3">
      <c r="A23" t="s">
        <v>78</v>
      </c>
      <c r="B23" t="s">
        <v>76</v>
      </c>
      <c r="C23">
        <v>6.7</v>
      </c>
    </row>
    <row r="24" spans="1:7" x14ac:dyDescent="0.3">
      <c r="A24" t="s">
        <v>79</v>
      </c>
      <c r="B24" t="s">
        <v>70</v>
      </c>
      <c r="C24">
        <v>7.9</v>
      </c>
    </row>
    <row r="25" spans="1:7" x14ac:dyDescent="0.3">
      <c r="A25" t="s">
        <v>82</v>
      </c>
      <c r="B25" t="s">
        <v>80</v>
      </c>
      <c r="C25">
        <v>6.1</v>
      </c>
    </row>
    <row r="26" spans="1:7" x14ac:dyDescent="0.3">
      <c r="A26" t="s">
        <v>84</v>
      </c>
      <c r="B26" t="s">
        <v>70</v>
      </c>
      <c r="C26">
        <v>7.2</v>
      </c>
    </row>
    <row r="27" spans="1:7" x14ac:dyDescent="0.3">
      <c r="A27" t="s">
        <v>86</v>
      </c>
      <c r="B27" t="s">
        <v>13</v>
      </c>
      <c r="C27">
        <v>7.7</v>
      </c>
    </row>
    <row r="28" spans="1:7" x14ac:dyDescent="0.3">
      <c r="A28" t="s">
        <v>88</v>
      </c>
      <c r="B28" t="s">
        <v>87</v>
      </c>
      <c r="C28">
        <v>8.1999999999999993</v>
      </c>
    </row>
    <row r="29" spans="1:7" x14ac:dyDescent="0.3">
      <c r="A29" t="s">
        <v>91</v>
      </c>
      <c r="B29" t="s">
        <v>89</v>
      </c>
      <c r="C29">
        <v>5.9</v>
      </c>
    </row>
    <row r="30" spans="1:7" x14ac:dyDescent="0.3">
      <c r="A30" t="s">
        <v>93</v>
      </c>
      <c r="B30" t="s">
        <v>92</v>
      </c>
      <c r="C30">
        <v>7</v>
      </c>
    </row>
    <row r="31" spans="1:7" x14ac:dyDescent="0.3">
      <c r="A31" t="s">
        <v>94</v>
      </c>
      <c r="B31" t="s">
        <v>22</v>
      </c>
      <c r="C31">
        <v>7.8</v>
      </c>
    </row>
    <row r="32" spans="1:7" x14ac:dyDescent="0.3">
      <c r="A32" t="s">
        <v>96</v>
      </c>
      <c r="B32" t="s">
        <v>36</v>
      </c>
      <c r="C32">
        <v>7.3</v>
      </c>
    </row>
    <row r="33" spans="1:3" x14ac:dyDescent="0.3">
      <c r="A33" t="s">
        <v>99</v>
      </c>
      <c r="B33" t="s">
        <v>97</v>
      </c>
      <c r="C33">
        <v>7.2</v>
      </c>
    </row>
    <row r="34" spans="1:3" x14ac:dyDescent="0.3">
      <c r="A34" t="s">
        <v>101</v>
      </c>
      <c r="B34" t="s">
        <v>100</v>
      </c>
      <c r="C34">
        <v>6.5</v>
      </c>
    </row>
    <row r="35" spans="1:3" x14ac:dyDescent="0.3">
      <c r="A35" t="s">
        <v>104</v>
      </c>
      <c r="B35" t="s">
        <v>102</v>
      </c>
      <c r="C35">
        <v>6.8</v>
      </c>
    </row>
    <row r="36" spans="1:3" x14ac:dyDescent="0.3">
      <c r="A36" t="s">
        <v>109</v>
      </c>
      <c r="B36" t="s">
        <v>106</v>
      </c>
      <c r="C36">
        <v>7.3</v>
      </c>
    </row>
    <row r="37" spans="1:3" x14ac:dyDescent="0.3">
      <c r="A37" t="s">
        <v>112</v>
      </c>
      <c r="B37" t="s">
        <v>111</v>
      </c>
      <c r="C37">
        <v>6</v>
      </c>
    </row>
    <row r="38" spans="1:3" x14ac:dyDescent="0.3">
      <c r="A38" t="s">
        <v>113</v>
      </c>
      <c r="B38" t="s">
        <v>111</v>
      </c>
      <c r="C38">
        <v>5.7</v>
      </c>
    </row>
    <row r="39" spans="1:3" x14ac:dyDescent="0.3">
      <c r="A39" t="s">
        <v>114</v>
      </c>
      <c r="B39" t="s">
        <v>36</v>
      </c>
      <c r="C39">
        <v>6.4</v>
      </c>
    </row>
    <row r="40" spans="1:3" x14ac:dyDescent="0.3">
      <c r="A40" t="s">
        <v>115</v>
      </c>
      <c r="B40" t="s">
        <v>74</v>
      </c>
      <c r="C40">
        <v>6.7</v>
      </c>
    </row>
    <row r="41" spans="1:3" x14ac:dyDescent="0.3">
      <c r="A41" t="s">
        <v>117</v>
      </c>
      <c r="B41" t="s">
        <v>116</v>
      </c>
      <c r="C41">
        <v>6.8</v>
      </c>
    </row>
    <row r="42" spans="1:3" x14ac:dyDescent="0.3">
      <c r="A42" t="s">
        <v>120</v>
      </c>
      <c r="B42" t="s">
        <v>118</v>
      </c>
      <c r="C42">
        <v>6.3</v>
      </c>
    </row>
    <row r="43" spans="1:3" x14ac:dyDescent="0.3">
      <c r="A43" t="s">
        <v>122</v>
      </c>
      <c r="B43" t="s">
        <v>121</v>
      </c>
      <c r="C43">
        <v>5.6</v>
      </c>
    </row>
    <row r="44" spans="1:3" x14ac:dyDescent="0.3">
      <c r="A44" t="s">
        <v>125</v>
      </c>
      <c r="B44" t="s">
        <v>123</v>
      </c>
      <c r="C44">
        <v>8.3000000000000007</v>
      </c>
    </row>
    <row r="45" spans="1:3" x14ac:dyDescent="0.3">
      <c r="A45" t="s">
        <v>127</v>
      </c>
      <c r="B45" t="s">
        <v>126</v>
      </c>
      <c r="C45">
        <v>6.6</v>
      </c>
    </row>
    <row r="46" spans="1:3" x14ac:dyDescent="0.3">
      <c r="A46" t="s">
        <v>130</v>
      </c>
      <c r="B46" t="s">
        <v>128</v>
      </c>
      <c r="C46">
        <v>7.2</v>
      </c>
    </row>
    <row r="47" spans="1:3" x14ac:dyDescent="0.3">
      <c r="A47" t="s">
        <v>132</v>
      </c>
      <c r="B47" t="s">
        <v>53</v>
      </c>
      <c r="C47">
        <v>7</v>
      </c>
    </row>
    <row r="48" spans="1:3" x14ac:dyDescent="0.3">
      <c r="A48" t="s">
        <v>133</v>
      </c>
      <c r="B48" t="s">
        <v>50</v>
      </c>
      <c r="C48">
        <v>8</v>
      </c>
    </row>
    <row r="49" spans="1:3" x14ac:dyDescent="0.3">
      <c r="A49" t="s">
        <v>135</v>
      </c>
      <c r="B49" t="s">
        <v>134</v>
      </c>
      <c r="C49">
        <v>7.8</v>
      </c>
    </row>
    <row r="50" spans="1:3" x14ac:dyDescent="0.3">
      <c r="A50" t="s">
        <v>136</v>
      </c>
      <c r="B50" t="s">
        <v>50</v>
      </c>
      <c r="C50">
        <v>6.3</v>
      </c>
    </row>
    <row r="51" spans="1:3" x14ac:dyDescent="0.3">
      <c r="A51" t="s">
        <v>138</v>
      </c>
      <c r="B51" t="s">
        <v>137</v>
      </c>
      <c r="C51">
        <v>7.3</v>
      </c>
    </row>
    <row r="52" spans="1:3" x14ac:dyDescent="0.3">
      <c r="A52" t="s">
        <v>141</v>
      </c>
      <c r="B52" t="s">
        <v>140</v>
      </c>
      <c r="C52">
        <v>6.6</v>
      </c>
    </row>
    <row r="53" spans="1:3" x14ac:dyDescent="0.3">
      <c r="A53" t="s">
        <v>143</v>
      </c>
      <c r="B53" t="s">
        <v>142</v>
      </c>
      <c r="C53">
        <v>7</v>
      </c>
    </row>
    <row r="54" spans="1:3" x14ac:dyDescent="0.3">
      <c r="A54" t="s">
        <v>144</v>
      </c>
      <c r="B54" t="s">
        <v>111</v>
      </c>
      <c r="C54">
        <v>6.3</v>
      </c>
    </row>
    <row r="55" spans="1:3" x14ac:dyDescent="0.3">
      <c r="A55" t="s">
        <v>146</v>
      </c>
      <c r="B55" t="s">
        <v>145</v>
      </c>
      <c r="C55">
        <v>6.2</v>
      </c>
    </row>
    <row r="56" spans="1:3" x14ac:dyDescent="0.3">
      <c r="A56" t="s">
        <v>150</v>
      </c>
      <c r="B56" t="s">
        <v>149</v>
      </c>
      <c r="C56">
        <v>7.2</v>
      </c>
    </row>
    <row r="57" spans="1:3" x14ac:dyDescent="0.3">
      <c r="A57" t="s">
        <v>152</v>
      </c>
      <c r="B57" t="s">
        <v>151</v>
      </c>
      <c r="C57">
        <v>7.5</v>
      </c>
    </row>
    <row r="58" spans="1:3" x14ac:dyDescent="0.3">
      <c r="A58" t="s">
        <v>154</v>
      </c>
      <c r="B58" t="s">
        <v>33</v>
      </c>
      <c r="C58">
        <v>8.4</v>
      </c>
    </row>
    <row r="59" spans="1:3" x14ac:dyDescent="0.3">
      <c r="A59" t="s">
        <v>157</v>
      </c>
      <c r="B59" t="s">
        <v>102</v>
      </c>
      <c r="C59">
        <v>6.2</v>
      </c>
    </row>
    <row r="60" spans="1:3" x14ac:dyDescent="0.3">
      <c r="A60" t="s">
        <v>159</v>
      </c>
      <c r="B60" t="s">
        <v>158</v>
      </c>
      <c r="C60">
        <v>5.8</v>
      </c>
    </row>
    <row r="61" spans="1:3" x14ac:dyDescent="0.3">
      <c r="A61" t="s">
        <v>163</v>
      </c>
      <c r="B61" t="s">
        <v>161</v>
      </c>
      <c r="C61">
        <v>6.8</v>
      </c>
    </row>
    <row r="62" spans="1:3" x14ac:dyDescent="0.3">
      <c r="A62" t="s">
        <v>165</v>
      </c>
      <c r="B62" t="s">
        <v>164</v>
      </c>
      <c r="C62">
        <v>5.4</v>
      </c>
    </row>
    <row r="63" spans="1:3" x14ac:dyDescent="0.3">
      <c r="A63" t="s">
        <v>166</v>
      </c>
      <c r="B63" t="s">
        <v>45</v>
      </c>
      <c r="C63">
        <v>6.6</v>
      </c>
    </row>
    <row r="64" spans="1:3" x14ac:dyDescent="0.3">
      <c r="A64" t="s">
        <v>167</v>
      </c>
      <c r="B64" t="s">
        <v>61</v>
      </c>
      <c r="C64">
        <v>6.9</v>
      </c>
    </row>
    <row r="65" spans="1:3" x14ac:dyDescent="0.3">
      <c r="A65" t="s">
        <v>168</v>
      </c>
      <c r="B65" t="s">
        <v>50</v>
      </c>
      <c r="C65">
        <v>7.3</v>
      </c>
    </row>
    <row r="66" spans="1:3" x14ac:dyDescent="0.3">
      <c r="A66" t="s">
        <v>170</v>
      </c>
      <c r="B66" t="s">
        <v>26</v>
      </c>
      <c r="C66">
        <v>9</v>
      </c>
    </row>
    <row r="67" spans="1:3" x14ac:dyDescent="0.3">
      <c r="A67" t="s">
        <v>173</v>
      </c>
      <c r="B67" t="s">
        <v>171</v>
      </c>
      <c r="C67">
        <v>8.3000000000000007</v>
      </c>
    </row>
    <row r="68" spans="1:3" x14ac:dyDescent="0.3">
      <c r="A68" t="s">
        <v>176</v>
      </c>
      <c r="B68" t="s">
        <v>174</v>
      </c>
      <c r="C68">
        <v>6.5</v>
      </c>
    </row>
    <row r="69" spans="1:3" x14ac:dyDescent="0.3">
      <c r="A69" t="s">
        <v>177</v>
      </c>
      <c r="B69" t="s">
        <v>98</v>
      </c>
      <c r="C69">
        <v>7.9</v>
      </c>
    </row>
    <row r="70" spans="1:3" x14ac:dyDescent="0.3">
      <c r="A70" t="s">
        <v>180</v>
      </c>
      <c r="B70" t="s">
        <v>178</v>
      </c>
      <c r="C70">
        <v>7.5</v>
      </c>
    </row>
    <row r="71" spans="1:3" x14ac:dyDescent="0.3">
      <c r="A71" t="s">
        <v>182</v>
      </c>
      <c r="B71" t="s">
        <v>67</v>
      </c>
      <c r="C71">
        <v>4.8</v>
      </c>
    </row>
    <row r="72" spans="1:3" x14ac:dyDescent="0.3">
      <c r="A72" t="s">
        <v>185</v>
      </c>
      <c r="B72" t="s">
        <v>183</v>
      </c>
      <c r="C72">
        <v>5.2</v>
      </c>
    </row>
    <row r="73" spans="1:3" x14ac:dyDescent="0.3">
      <c r="A73" t="s">
        <v>188</v>
      </c>
      <c r="B73" t="s">
        <v>186</v>
      </c>
      <c r="C73">
        <v>6.9</v>
      </c>
    </row>
    <row r="74" spans="1:3" x14ac:dyDescent="0.3">
      <c r="A74" t="s">
        <v>191</v>
      </c>
      <c r="B74" t="s">
        <v>189</v>
      </c>
      <c r="C74">
        <v>5.4</v>
      </c>
    </row>
    <row r="75" spans="1:3" x14ac:dyDescent="0.3">
      <c r="A75" t="s">
        <v>193</v>
      </c>
      <c r="B75" t="s">
        <v>192</v>
      </c>
      <c r="C75">
        <v>7.9</v>
      </c>
    </row>
    <row r="76" spans="1:3" x14ac:dyDescent="0.3">
      <c r="A76" t="s">
        <v>195</v>
      </c>
      <c r="B76" t="s">
        <v>194</v>
      </c>
      <c r="C76">
        <v>6.1</v>
      </c>
    </row>
    <row r="77" spans="1:3" x14ac:dyDescent="0.3">
      <c r="A77" t="s">
        <v>197</v>
      </c>
      <c r="B77" t="s">
        <v>196</v>
      </c>
      <c r="C77">
        <v>5.8</v>
      </c>
    </row>
    <row r="78" spans="1:3" x14ac:dyDescent="0.3">
      <c r="A78" t="s">
        <v>199</v>
      </c>
      <c r="B78" t="s">
        <v>171</v>
      </c>
      <c r="C78">
        <v>8.3000000000000007</v>
      </c>
    </row>
    <row r="79" spans="1:3" x14ac:dyDescent="0.3">
      <c r="A79" t="s">
        <v>201</v>
      </c>
      <c r="B79" t="s">
        <v>98</v>
      </c>
      <c r="C79">
        <v>7.8</v>
      </c>
    </row>
    <row r="80" spans="1:3" x14ac:dyDescent="0.3">
      <c r="A80" t="s">
        <v>202</v>
      </c>
      <c r="B80" t="s">
        <v>98</v>
      </c>
      <c r="C80">
        <v>7</v>
      </c>
    </row>
    <row r="81" spans="1:3" x14ac:dyDescent="0.3">
      <c r="A81" t="s">
        <v>205</v>
      </c>
      <c r="B81" t="s">
        <v>203</v>
      </c>
      <c r="C81">
        <v>6.1</v>
      </c>
    </row>
    <row r="82" spans="1:3" x14ac:dyDescent="0.3">
      <c r="A82" t="s">
        <v>209</v>
      </c>
      <c r="B82" t="s">
        <v>206</v>
      </c>
      <c r="C82">
        <v>7</v>
      </c>
    </row>
    <row r="83" spans="1:3" x14ac:dyDescent="0.3">
      <c r="A83" t="s">
        <v>212</v>
      </c>
      <c r="B83" t="s">
        <v>210</v>
      </c>
      <c r="C83">
        <v>7.6</v>
      </c>
    </row>
    <row r="84" spans="1:3" x14ac:dyDescent="0.3">
      <c r="A84" t="s">
        <v>219</v>
      </c>
      <c r="B84" t="s">
        <v>218</v>
      </c>
      <c r="C84">
        <v>6.3</v>
      </c>
    </row>
    <row r="85" spans="1:3" x14ac:dyDescent="0.3">
      <c r="A85" t="s">
        <v>220</v>
      </c>
      <c r="B85" t="s">
        <v>87</v>
      </c>
      <c r="C85">
        <v>7.8</v>
      </c>
    </row>
    <row r="86" spans="1:3" x14ac:dyDescent="0.3">
      <c r="A86" t="s">
        <v>222</v>
      </c>
      <c r="B86" t="s">
        <v>221</v>
      </c>
      <c r="C86">
        <v>6.4</v>
      </c>
    </row>
    <row r="87" spans="1:3" x14ac:dyDescent="0.3">
      <c r="A87" t="s">
        <v>225</v>
      </c>
      <c r="B87" t="s">
        <v>223</v>
      </c>
      <c r="C87">
        <v>6.5</v>
      </c>
    </row>
    <row r="88" spans="1:3" x14ac:dyDescent="0.3">
      <c r="A88" t="s">
        <v>228</v>
      </c>
      <c r="B88" t="s">
        <v>226</v>
      </c>
      <c r="C88">
        <v>7.9</v>
      </c>
    </row>
    <row r="89" spans="1:3" x14ac:dyDescent="0.3">
      <c r="A89" t="s">
        <v>231</v>
      </c>
      <c r="B89" t="s">
        <v>229</v>
      </c>
      <c r="C89">
        <v>7.8</v>
      </c>
    </row>
    <row r="90" spans="1:3" x14ac:dyDescent="0.3">
      <c r="A90" t="s">
        <v>233</v>
      </c>
      <c r="B90" t="s">
        <v>161</v>
      </c>
      <c r="C90">
        <v>6.6</v>
      </c>
    </row>
    <row r="91" spans="1:3" x14ac:dyDescent="0.3">
      <c r="A91" t="s">
        <v>234</v>
      </c>
      <c r="B91" t="s">
        <v>158</v>
      </c>
      <c r="C91">
        <v>5.5</v>
      </c>
    </row>
    <row r="92" spans="1:3" x14ac:dyDescent="0.3">
      <c r="A92" t="s">
        <v>236</v>
      </c>
      <c r="B92" t="s">
        <v>235</v>
      </c>
      <c r="C92">
        <v>8.1999999999999993</v>
      </c>
    </row>
    <row r="93" spans="1:3" x14ac:dyDescent="0.3">
      <c r="A93" t="s">
        <v>239</v>
      </c>
      <c r="B93" t="s">
        <v>237</v>
      </c>
      <c r="C93">
        <v>6.4</v>
      </c>
    </row>
    <row r="94" spans="1:3" x14ac:dyDescent="0.3">
      <c r="A94" t="s">
        <v>241</v>
      </c>
      <c r="B94" t="s">
        <v>240</v>
      </c>
      <c r="C94">
        <v>8.1</v>
      </c>
    </row>
    <row r="95" spans="1:3" x14ac:dyDescent="0.3">
      <c r="A95" t="s">
        <v>243</v>
      </c>
      <c r="B95" t="s">
        <v>26</v>
      </c>
      <c r="C95">
        <v>8.6</v>
      </c>
    </row>
    <row r="96" spans="1:3" x14ac:dyDescent="0.3">
      <c r="A96" t="s">
        <v>244</v>
      </c>
      <c r="B96" t="s">
        <v>26</v>
      </c>
      <c r="C96">
        <v>8.8000000000000007</v>
      </c>
    </row>
    <row r="97" spans="1:3" x14ac:dyDescent="0.3">
      <c r="A97" t="s">
        <v>250</v>
      </c>
      <c r="B97" t="s">
        <v>70</v>
      </c>
      <c r="C97">
        <v>7.9</v>
      </c>
    </row>
    <row r="98" spans="1:3" x14ac:dyDescent="0.3">
      <c r="A98" t="s">
        <v>251</v>
      </c>
      <c r="B98" t="s">
        <v>183</v>
      </c>
      <c r="C98">
        <v>6.7</v>
      </c>
    </row>
    <row r="99" spans="1:3" x14ac:dyDescent="0.3">
      <c r="A99" t="s">
        <v>254</v>
      </c>
      <c r="B99" t="s">
        <v>252</v>
      </c>
      <c r="C99">
        <v>7.8</v>
      </c>
    </row>
    <row r="100" spans="1:3" x14ac:dyDescent="0.3">
      <c r="A100" t="s">
        <v>256</v>
      </c>
      <c r="B100" t="s">
        <v>255</v>
      </c>
      <c r="C100">
        <v>7.8</v>
      </c>
    </row>
    <row r="101" spans="1:3" x14ac:dyDescent="0.3">
      <c r="A101" t="s">
        <v>259</v>
      </c>
      <c r="B101" t="s">
        <v>257</v>
      </c>
      <c r="C101">
        <v>6.6</v>
      </c>
    </row>
    <row r="102" spans="1:3" x14ac:dyDescent="0.3">
      <c r="A102" t="s">
        <v>261</v>
      </c>
      <c r="B102" t="s">
        <v>260</v>
      </c>
      <c r="C102">
        <v>6.1</v>
      </c>
    </row>
    <row r="103" spans="1:3" x14ac:dyDescent="0.3">
      <c r="A103" t="s">
        <v>264</v>
      </c>
      <c r="B103" t="s">
        <v>262</v>
      </c>
      <c r="C103">
        <v>5.6</v>
      </c>
    </row>
    <row r="104" spans="1:3" x14ac:dyDescent="0.3">
      <c r="A104" t="s">
        <v>266</v>
      </c>
      <c r="B104" t="s">
        <v>265</v>
      </c>
      <c r="C104">
        <v>6.4</v>
      </c>
    </row>
    <row r="105" spans="1:3" x14ac:dyDescent="0.3">
      <c r="A105" t="s">
        <v>268</v>
      </c>
      <c r="B105" t="s">
        <v>267</v>
      </c>
      <c r="C105">
        <v>6.1</v>
      </c>
    </row>
    <row r="106" spans="1:3" x14ac:dyDescent="0.3">
      <c r="A106" t="s">
        <v>270</v>
      </c>
      <c r="B106" t="s">
        <v>269</v>
      </c>
      <c r="C106">
        <v>7.3</v>
      </c>
    </row>
    <row r="107" spans="1:3" x14ac:dyDescent="0.3">
      <c r="A107" t="s">
        <v>272</v>
      </c>
      <c r="B107" t="s">
        <v>271</v>
      </c>
      <c r="C107">
        <v>6.6</v>
      </c>
    </row>
    <row r="108" spans="1:3" x14ac:dyDescent="0.3">
      <c r="A108" t="s">
        <v>274</v>
      </c>
      <c r="B108" t="s">
        <v>273</v>
      </c>
      <c r="C108">
        <v>6.3</v>
      </c>
    </row>
    <row r="109" spans="1:3" x14ac:dyDescent="0.3">
      <c r="A109" t="s">
        <v>276</v>
      </c>
      <c r="B109" t="s">
        <v>111</v>
      </c>
      <c r="C109">
        <v>6.1</v>
      </c>
    </row>
    <row r="110" spans="1:3" x14ac:dyDescent="0.3">
      <c r="A110" t="s">
        <v>278</v>
      </c>
      <c r="B110" t="s">
        <v>111</v>
      </c>
      <c r="C110">
        <v>7.1</v>
      </c>
    </row>
    <row r="111" spans="1:3" x14ac:dyDescent="0.3">
      <c r="A111" t="s">
        <v>281</v>
      </c>
      <c r="B111" t="s">
        <v>279</v>
      </c>
      <c r="C111">
        <v>5.5</v>
      </c>
    </row>
    <row r="112" spans="1:3" x14ac:dyDescent="0.3">
      <c r="A112" t="s">
        <v>283</v>
      </c>
      <c r="B112" t="s">
        <v>45</v>
      </c>
      <c r="C112">
        <v>7.5</v>
      </c>
    </row>
    <row r="113" spans="1:3" x14ac:dyDescent="0.3">
      <c r="A113" t="s">
        <v>284</v>
      </c>
      <c r="B113" t="s">
        <v>140</v>
      </c>
      <c r="C113">
        <v>7.6</v>
      </c>
    </row>
    <row r="114" spans="1:3" x14ac:dyDescent="0.3">
      <c r="A114" t="s">
        <v>286</v>
      </c>
      <c r="B114" t="s">
        <v>89</v>
      </c>
      <c r="C114">
        <v>6.4</v>
      </c>
    </row>
    <row r="115" spans="1:3" x14ac:dyDescent="0.3">
      <c r="A115" t="s">
        <v>288</v>
      </c>
      <c r="B115" t="s">
        <v>257</v>
      </c>
      <c r="C115">
        <v>7.2</v>
      </c>
    </row>
    <row r="116" spans="1:3" x14ac:dyDescent="0.3">
      <c r="A116" t="s">
        <v>290</v>
      </c>
      <c r="B116" t="s">
        <v>100</v>
      </c>
      <c r="C116">
        <v>6.7</v>
      </c>
    </row>
    <row r="117" spans="1:3" x14ac:dyDescent="0.3">
      <c r="A117" t="s">
        <v>292</v>
      </c>
      <c r="B117" t="s">
        <v>223</v>
      </c>
      <c r="C117">
        <v>8</v>
      </c>
    </row>
    <row r="118" spans="1:3" x14ac:dyDescent="0.3">
      <c r="A118" t="s">
        <v>293</v>
      </c>
      <c r="B118" t="s">
        <v>26</v>
      </c>
      <c r="C118">
        <v>8.3000000000000007</v>
      </c>
    </row>
    <row r="119" spans="1:3" x14ac:dyDescent="0.3">
      <c r="A119" t="s">
        <v>296</v>
      </c>
      <c r="B119" t="s">
        <v>294</v>
      </c>
      <c r="C119">
        <v>6.7</v>
      </c>
    </row>
    <row r="120" spans="1:3" x14ac:dyDescent="0.3">
      <c r="A120" t="s">
        <v>298</v>
      </c>
      <c r="B120" t="s">
        <v>297</v>
      </c>
      <c r="C120">
        <v>5.9</v>
      </c>
    </row>
    <row r="121" spans="1:3" x14ac:dyDescent="0.3">
      <c r="A121" t="s">
        <v>300</v>
      </c>
      <c r="B121" t="s">
        <v>299</v>
      </c>
      <c r="C121">
        <v>6.7</v>
      </c>
    </row>
    <row r="122" spans="1:3" x14ac:dyDescent="0.3">
      <c r="A122" t="s">
        <v>301</v>
      </c>
      <c r="B122" t="s">
        <v>164</v>
      </c>
      <c r="C122">
        <v>6.7</v>
      </c>
    </row>
    <row r="123" spans="1:3" x14ac:dyDescent="0.3">
      <c r="A123" t="s">
        <v>304</v>
      </c>
      <c r="B123" t="s">
        <v>302</v>
      </c>
      <c r="C123">
        <v>7.6</v>
      </c>
    </row>
    <row r="124" spans="1:3" x14ac:dyDescent="0.3">
      <c r="A124" t="s">
        <v>305</v>
      </c>
      <c r="B124" t="s">
        <v>164</v>
      </c>
      <c r="C124">
        <v>7.2</v>
      </c>
    </row>
    <row r="125" spans="1:3" x14ac:dyDescent="0.3">
      <c r="A125" t="s">
        <v>306</v>
      </c>
      <c r="B125" t="s">
        <v>271</v>
      </c>
      <c r="C125">
        <v>7.1</v>
      </c>
    </row>
    <row r="126" spans="1:3" x14ac:dyDescent="0.3">
      <c r="A126" t="s">
        <v>308</v>
      </c>
      <c r="B126" t="s">
        <v>307</v>
      </c>
      <c r="C126">
        <v>8.1</v>
      </c>
    </row>
    <row r="127" spans="1:3" x14ac:dyDescent="0.3">
      <c r="A127" t="s">
        <v>311</v>
      </c>
      <c r="B127" t="s">
        <v>309</v>
      </c>
      <c r="C127">
        <v>6.7</v>
      </c>
    </row>
    <row r="128" spans="1:3" x14ac:dyDescent="0.3">
      <c r="A128" t="s">
        <v>313</v>
      </c>
      <c r="B128" t="s">
        <v>312</v>
      </c>
      <c r="C128">
        <v>7</v>
      </c>
    </row>
    <row r="129" spans="1:3" x14ac:dyDescent="0.3">
      <c r="A129" t="s">
        <v>316</v>
      </c>
      <c r="B129" t="s">
        <v>314</v>
      </c>
      <c r="C129">
        <v>6.9</v>
      </c>
    </row>
    <row r="130" spans="1:3" x14ac:dyDescent="0.3">
      <c r="A130" t="s">
        <v>319</v>
      </c>
      <c r="B130" t="s">
        <v>317</v>
      </c>
      <c r="C130">
        <v>5.0999999999999996</v>
      </c>
    </row>
    <row r="131" spans="1:3" x14ac:dyDescent="0.3">
      <c r="A131" t="s">
        <v>321</v>
      </c>
      <c r="B131" t="s">
        <v>320</v>
      </c>
      <c r="C131">
        <v>5.8</v>
      </c>
    </row>
    <row r="132" spans="1:3" x14ac:dyDescent="0.3">
      <c r="A132" t="s">
        <v>323</v>
      </c>
      <c r="B132" t="s">
        <v>100</v>
      </c>
      <c r="C132">
        <v>6.2</v>
      </c>
    </row>
    <row r="133" spans="1:3" x14ac:dyDescent="0.3">
      <c r="A133" t="s">
        <v>325</v>
      </c>
      <c r="B133" t="s">
        <v>324</v>
      </c>
      <c r="C133">
        <v>7.4</v>
      </c>
    </row>
    <row r="134" spans="1:3" x14ac:dyDescent="0.3">
      <c r="A134" t="s">
        <v>329</v>
      </c>
      <c r="B134" t="s">
        <v>327</v>
      </c>
      <c r="C134">
        <v>5.8</v>
      </c>
    </row>
    <row r="135" spans="1:3" x14ac:dyDescent="0.3">
      <c r="A135" t="s">
        <v>166</v>
      </c>
      <c r="B135" t="s">
        <v>45</v>
      </c>
      <c r="C135">
        <v>6.6</v>
      </c>
    </row>
    <row r="136" spans="1:3" x14ac:dyDescent="0.3">
      <c r="A136" t="s">
        <v>331</v>
      </c>
      <c r="B136" t="s">
        <v>330</v>
      </c>
      <c r="C136">
        <v>6.2</v>
      </c>
    </row>
    <row r="137" spans="1:3" x14ac:dyDescent="0.3">
      <c r="A137" t="s">
        <v>333</v>
      </c>
      <c r="B137" t="s">
        <v>332</v>
      </c>
      <c r="C137">
        <v>7.3</v>
      </c>
    </row>
    <row r="138" spans="1:3" x14ac:dyDescent="0.3">
      <c r="A138" t="s">
        <v>335</v>
      </c>
      <c r="B138" t="s">
        <v>334</v>
      </c>
      <c r="C138">
        <v>4.2</v>
      </c>
    </row>
    <row r="139" spans="1:3" x14ac:dyDescent="0.3">
      <c r="A139" t="s">
        <v>336</v>
      </c>
      <c r="B139" t="s">
        <v>134</v>
      </c>
      <c r="C139">
        <v>6.9</v>
      </c>
    </row>
    <row r="140" spans="1:3" x14ac:dyDescent="0.3">
      <c r="A140" t="s">
        <v>338</v>
      </c>
      <c r="B140" t="s">
        <v>158</v>
      </c>
      <c r="C140">
        <v>6.4</v>
      </c>
    </row>
    <row r="141" spans="1:3" x14ac:dyDescent="0.3">
      <c r="A141" t="s">
        <v>340</v>
      </c>
      <c r="B141" t="s">
        <v>339</v>
      </c>
      <c r="C141">
        <v>5.4</v>
      </c>
    </row>
    <row r="142" spans="1:3" x14ac:dyDescent="0.3">
      <c r="A142" t="s">
        <v>342</v>
      </c>
      <c r="B142" t="s">
        <v>341</v>
      </c>
      <c r="C142">
        <v>6.7</v>
      </c>
    </row>
    <row r="143" spans="1:3" x14ac:dyDescent="0.3">
      <c r="A143" t="s">
        <v>344</v>
      </c>
      <c r="B143" t="s">
        <v>343</v>
      </c>
      <c r="C143">
        <v>5.8</v>
      </c>
    </row>
    <row r="144" spans="1:3" x14ac:dyDescent="0.3">
      <c r="A144" t="s">
        <v>346</v>
      </c>
      <c r="B144" t="s">
        <v>345</v>
      </c>
      <c r="C144">
        <v>6.9</v>
      </c>
    </row>
    <row r="145" spans="1:3" x14ac:dyDescent="0.3">
      <c r="A145" t="s">
        <v>348</v>
      </c>
      <c r="B145" t="s">
        <v>262</v>
      </c>
      <c r="C145">
        <v>7.2</v>
      </c>
    </row>
    <row r="146" spans="1:3" x14ac:dyDescent="0.3">
      <c r="A146" t="s">
        <v>349</v>
      </c>
      <c r="B146" t="s">
        <v>294</v>
      </c>
      <c r="C146">
        <v>6.9</v>
      </c>
    </row>
    <row r="147" spans="1:3" x14ac:dyDescent="0.3">
      <c r="A147" t="s">
        <v>351</v>
      </c>
      <c r="B147" t="s">
        <v>350</v>
      </c>
      <c r="C147">
        <v>6.1</v>
      </c>
    </row>
    <row r="148" spans="1:3" x14ac:dyDescent="0.3">
      <c r="A148" t="s">
        <v>354</v>
      </c>
      <c r="B148" t="s">
        <v>352</v>
      </c>
      <c r="C148">
        <v>5.5</v>
      </c>
    </row>
    <row r="149" spans="1:3" x14ac:dyDescent="0.3">
      <c r="A149" t="s">
        <v>355</v>
      </c>
      <c r="B149" t="s">
        <v>111</v>
      </c>
      <c r="C149">
        <v>6.6</v>
      </c>
    </row>
    <row r="150" spans="1:3" x14ac:dyDescent="0.3">
      <c r="A150" t="s">
        <v>357</v>
      </c>
      <c r="B150" t="s">
        <v>67</v>
      </c>
      <c r="C150">
        <v>6.1</v>
      </c>
    </row>
    <row r="151" spans="1:3" x14ac:dyDescent="0.3">
      <c r="A151" t="s">
        <v>359</v>
      </c>
      <c r="B151" t="s">
        <v>161</v>
      </c>
      <c r="C151">
        <v>6.3</v>
      </c>
    </row>
    <row r="152" spans="1:3" x14ac:dyDescent="0.3">
      <c r="A152" t="s">
        <v>361</v>
      </c>
      <c r="B152" t="s">
        <v>360</v>
      </c>
      <c r="C152">
        <v>7.2</v>
      </c>
    </row>
    <row r="153" spans="1:3" x14ac:dyDescent="0.3">
      <c r="A153" t="s">
        <v>362</v>
      </c>
      <c r="B153" t="s">
        <v>223</v>
      </c>
      <c r="C153">
        <v>7.4</v>
      </c>
    </row>
    <row r="154" spans="1:3" x14ac:dyDescent="0.3">
      <c r="A154" t="s">
        <v>364</v>
      </c>
      <c r="B154" t="s">
        <v>363</v>
      </c>
      <c r="C154">
        <v>7.3</v>
      </c>
    </row>
    <row r="155" spans="1:3" x14ac:dyDescent="0.3">
      <c r="A155" t="s">
        <v>367</v>
      </c>
      <c r="B155" t="s">
        <v>365</v>
      </c>
      <c r="C155">
        <v>6.1</v>
      </c>
    </row>
    <row r="156" spans="1:3" x14ac:dyDescent="0.3">
      <c r="A156" t="s">
        <v>371</v>
      </c>
      <c r="B156" t="s">
        <v>368</v>
      </c>
      <c r="C156">
        <v>7.7</v>
      </c>
    </row>
    <row r="157" spans="1:3" x14ac:dyDescent="0.3">
      <c r="A157" t="s">
        <v>373</v>
      </c>
      <c r="B157" t="s">
        <v>76</v>
      </c>
      <c r="C157">
        <v>6.1</v>
      </c>
    </row>
    <row r="158" spans="1:3" x14ac:dyDescent="0.3">
      <c r="A158" t="s">
        <v>375</v>
      </c>
      <c r="B158" t="s">
        <v>134</v>
      </c>
      <c r="C158">
        <v>8</v>
      </c>
    </row>
    <row r="159" spans="1:3" x14ac:dyDescent="0.3">
      <c r="A159" t="s">
        <v>376</v>
      </c>
      <c r="B159" t="s">
        <v>36</v>
      </c>
      <c r="C159">
        <v>7.3</v>
      </c>
    </row>
    <row r="160" spans="1:3" x14ac:dyDescent="0.3">
      <c r="A160" t="s">
        <v>378</v>
      </c>
      <c r="B160" t="s">
        <v>235</v>
      </c>
      <c r="C160">
        <v>7.9</v>
      </c>
    </row>
    <row r="161" spans="1:3" x14ac:dyDescent="0.3">
      <c r="A161" t="s">
        <v>380</v>
      </c>
      <c r="B161" t="s">
        <v>379</v>
      </c>
      <c r="C161">
        <v>5.5</v>
      </c>
    </row>
    <row r="162" spans="1:3" x14ac:dyDescent="0.3">
      <c r="A162" t="s">
        <v>381</v>
      </c>
      <c r="B162" t="s">
        <v>183</v>
      </c>
      <c r="C162">
        <v>5</v>
      </c>
    </row>
    <row r="163" spans="1:3" x14ac:dyDescent="0.3">
      <c r="A163" t="s">
        <v>383</v>
      </c>
      <c r="B163" t="s">
        <v>48</v>
      </c>
      <c r="C163">
        <v>7.7</v>
      </c>
    </row>
    <row r="164" spans="1:3" x14ac:dyDescent="0.3">
      <c r="A164" t="s">
        <v>385</v>
      </c>
      <c r="B164" t="s">
        <v>384</v>
      </c>
      <c r="C164">
        <v>6.6</v>
      </c>
    </row>
    <row r="165" spans="1:3" x14ac:dyDescent="0.3">
      <c r="A165" t="s">
        <v>387</v>
      </c>
      <c r="B165" t="s">
        <v>386</v>
      </c>
      <c r="C165">
        <v>5.7</v>
      </c>
    </row>
    <row r="166" spans="1:3" x14ac:dyDescent="0.3">
      <c r="A166" t="s">
        <v>389</v>
      </c>
      <c r="B166" t="s">
        <v>388</v>
      </c>
      <c r="C166">
        <v>5.8</v>
      </c>
    </row>
    <row r="167" spans="1:3" x14ac:dyDescent="0.3">
      <c r="A167" t="s">
        <v>392</v>
      </c>
      <c r="B167" t="s">
        <v>390</v>
      </c>
      <c r="C167">
        <v>6</v>
      </c>
    </row>
    <row r="168" spans="1:3" x14ac:dyDescent="0.3">
      <c r="A168" t="s">
        <v>395</v>
      </c>
      <c r="B168" t="s">
        <v>393</v>
      </c>
      <c r="C168">
        <v>6.4</v>
      </c>
    </row>
    <row r="169" spans="1:3" x14ac:dyDescent="0.3">
      <c r="A169" t="s">
        <v>396</v>
      </c>
      <c r="B169" t="s">
        <v>327</v>
      </c>
      <c r="C169">
        <v>6.9</v>
      </c>
    </row>
    <row r="170" spans="1:3" x14ac:dyDescent="0.3">
      <c r="A170" t="s">
        <v>397</v>
      </c>
      <c r="B170" t="s">
        <v>273</v>
      </c>
      <c r="C170">
        <v>6.4</v>
      </c>
    </row>
    <row r="171" spans="1:3" x14ac:dyDescent="0.3">
      <c r="A171" t="s">
        <v>400</v>
      </c>
      <c r="B171" t="s">
        <v>398</v>
      </c>
      <c r="C171">
        <v>7.4</v>
      </c>
    </row>
    <row r="172" spans="1:3" x14ac:dyDescent="0.3">
      <c r="A172" t="s">
        <v>403</v>
      </c>
      <c r="B172" t="s">
        <v>401</v>
      </c>
      <c r="C172">
        <v>5.5</v>
      </c>
    </row>
    <row r="173" spans="1:3" x14ac:dyDescent="0.3">
      <c r="A173" t="s">
        <v>405</v>
      </c>
      <c r="B173" t="s">
        <v>307</v>
      </c>
      <c r="C173">
        <v>5.9</v>
      </c>
    </row>
    <row r="174" spans="1:3" x14ac:dyDescent="0.3">
      <c r="A174" t="s">
        <v>407</v>
      </c>
      <c r="B174" t="s">
        <v>406</v>
      </c>
      <c r="C174">
        <v>6.8</v>
      </c>
    </row>
    <row r="175" spans="1:3" x14ac:dyDescent="0.3">
      <c r="A175" t="s">
        <v>411</v>
      </c>
      <c r="B175" t="s">
        <v>145</v>
      </c>
      <c r="C175">
        <v>6.8</v>
      </c>
    </row>
    <row r="176" spans="1:3" x14ac:dyDescent="0.3">
      <c r="A176" t="s">
        <v>414</v>
      </c>
      <c r="B176" t="s">
        <v>412</v>
      </c>
      <c r="C176">
        <v>8.1</v>
      </c>
    </row>
    <row r="177" spans="1:3" x14ac:dyDescent="0.3">
      <c r="A177" t="s">
        <v>416</v>
      </c>
      <c r="B177" t="s">
        <v>415</v>
      </c>
      <c r="C177">
        <v>6.5</v>
      </c>
    </row>
    <row r="178" spans="1:3" x14ac:dyDescent="0.3">
      <c r="A178" t="s">
        <v>418</v>
      </c>
      <c r="B178" t="s">
        <v>19</v>
      </c>
      <c r="C178">
        <v>7.2</v>
      </c>
    </row>
    <row r="179" spans="1:3" x14ac:dyDescent="0.3">
      <c r="A179" t="s">
        <v>419</v>
      </c>
      <c r="B179" t="s">
        <v>294</v>
      </c>
      <c r="C179">
        <v>6.7</v>
      </c>
    </row>
    <row r="180" spans="1:3" x14ac:dyDescent="0.3">
      <c r="A180" t="s">
        <v>422</v>
      </c>
      <c r="B180" t="s">
        <v>420</v>
      </c>
      <c r="C180">
        <v>8.1</v>
      </c>
    </row>
    <row r="181" spans="1:3" x14ac:dyDescent="0.3">
      <c r="A181" t="s">
        <v>424</v>
      </c>
      <c r="B181" t="s">
        <v>423</v>
      </c>
      <c r="C181">
        <v>7.6</v>
      </c>
    </row>
    <row r="182" spans="1:3" x14ac:dyDescent="0.3">
      <c r="A182" t="s">
        <v>426</v>
      </c>
      <c r="B182" t="s">
        <v>425</v>
      </c>
      <c r="C182">
        <v>7.4</v>
      </c>
    </row>
    <row r="183" spans="1:3" x14ac:dyDescent="0.3">
      <c r="A183" t="s">
        <v>428</v>
      </c>
      <c r="B183" t="s">
        <v>257</v>
      </c>
      <c r="C183">
        <v>7.6</v>
      </c>
    </row>
    <row r="184" spans="1:3" x14ac:dyDescent="0.3">
      <c r="A184" t="s">
        <v>403</v>
      </c>
      <c r="B184" t="s">
        <v>401</v>
      </c>
      <c r="C184">
        <v>5.5</v>
      </c>
    </row>
    <row r="185" spans="1:3" x14ac:dyDescent="0.3">
      <c r="A185" t="s">
        <v>431</v>
      </c>
      <c r="B185" t="s">
        <v>429</v>
      </c>
      <c r="C185">
        <v>6.7</v>
      </c>
    </row>
    <row r="186" spans="1:3" x14ac:dyDescent="0.3">
      <c r="A186" t="s">
        <v>432</v>
      </c>
      <c r="B186" t="s">
        <v>145</v>
      </c>
      <c r="C186">
        <v>6.5</v>
      </c>
    </row>
    <row r="187" spans="1:3" x14ac:dyDescent="0.3">
      <c r="A187" t="s">
        <v>433</v>
      </c>
      <c r="B187" t="s">
        <v>111</v>
      </c>
      <c r="C187">
        <v>6.6</v>
      </c>
    </row>
    <row r="188" spans="1:3" x14ac:dyDescent="0.3">
      <c r="A188" t="s">
        <v>434</v>
      </c>
      <c r="B188" t="s">
        <v>267</v>
      </c>
      <c r="C188">
        <v>6.7</v>
      </c>
    </row>
    <row r="189" spans="1:3" x14ac:dyDescent="0.3">
      <c r="A189" t="s">
        <v>437</v>
      </c>
      <c r="B189" t="s">
        <v>435</v>
      </c>
      <c r="C189">
        <v>6.4</v>
      </c>
    </row>
    <row r="190" spans="1:3" x14ac:dyDescent="0.3">
      <c r="A190" t="s">
        <v>439</v>
      </c>
      <c r="B190" t="s">
        <v>438</v>
      </c>
      <c r="C190">
        <v>5.8</v>
      </c>
    </row>
    <row r="191" spans="1:3" x14ac:dyDescent="0.3">
      <c r="A191" t="s">
        <v>441</v>
      </c>
      <c r="B191" t="s">
        <v>145</v>
      </c>
      <c r="C191">
        <v>7.4</v>
      </c>
    </row>
    <row r="192" spans="1:3" x14ac:dyDescent="0.3">
      <c r="A192" t="s">
        <v>443</v>
      </c>
      <c r="B192" t="s">
        <v>442</v>
      </c>
      <c r="C192">
        <v>7.8</v>
      </c>
    </row>
    <row r="193" spans="1:3" x14ac:dyDescent="0.3">
      <c r="A193" t="s">
        <v>445</v>
      </c>
      <c r="B193" t="s">
        <v>137</v>
      </c>
      <c r="C193">
        <v>6.6</v>
      </c>
    </row>
    <row r="194" spans="1:3" x14ac:dyDescent="0.3">
      <c r="A194" t="s">
        <v>446</v>
      </c>
      <c r="B194" t="s">
        <v>334</v>
      </c>
      <c r="C194">
        <v>4.9000000000000004</v>
      </c>
    </row>
    <row r="195" spans="1:3" x14ac:dyDescent="0.3">
      <c r="A195" t="s">
        <v>449</v>
      </c>
      <c r="B195" t="s">
        <v>447</v>
      </c>
      <c r="C195">
        <v>6.5</v>
      </c>
    </row>
    <row r="196" spans="1:3" x14ac:dyDescent="0.3">
      <c r="A196" t="s">
        <v>453</v>
      </c>
      <c r="B196" t="s">
        <v>297</v>
      </c>
      <c r="C196">
        <v>6.2</v>
      </c>
    </row>
    <row r="197" spans="1:3" x14ac:dyDescent="0.3">
      <c r="A197" t="s">
        <v>456</v>
      </c>
      <c r="B197" t="s">
        <v>454</v>
      </c>
      <c r="C197">
        <v>7.3</v>
      </c>
    </row>
    <row r="198" spans="1:3" x14ac:dyDescent="0.3">
      <c r="A198" t="s">
        <v>458</v>
      </c>
      <c r="B198" t="s">
        <v>457</v>
      </c>
      <c r="C198">
        <v>7.5</v>
      </c>
    </row>
    <row r="199" spans="1:3" x14ac:dyDescent="0.3">
      <c r="A199" t="s">
        <v>461</v>
      </c>
      <c r="B199" t="s">
        <v>459</v>
      </c>
      <c r="C199">
        <v>5.6</v>
      </c>
    </row>
    <row r="200" spans="1:3" x14ac:dyDescent="0.3">
      <c r="A200" t="s">
        <v>462</v>
      </c>
      <c r="B200" t="s">
        <v>19</v>
      </c>
      <c r="C200">
        <v>8.1</v>
      </c>
    </row>
    <row r="201" spans="1:3" x14ac:dyDescent="0.3">
      <c r="A201" t="s">
        <v>465</v>
      </c>
      <c r="B201" t="s">
        <v>257</v>
      </c>
      <c r="C201">
        <v>6.7</v>
      </c>
    </row>
    <row r="202" spans="1:3" x14ac:dyDescent="0.3">
      <c r="A202" t="s">
        <v>466</v>
      </c>
      <c r="B202" t="s">
        <v>309</v>
      </c>
      <c r="C202">
        <v>6.6</v>
      </c>
    </row>
    <row r="203" spans="1:3" x14ac:dyDescent="0.3">
      <c r="A203" t="s">
        <v>469</v>
      </c>
      <c r="B203" t="s">
        <v>467</v>
      </c>
      <c r="C203">
        <v>6.4</v>
      </c>
    </row>
    <row r="204" spans="1:3" x14ac:dyDescent="0.3">
      <c r="A204" t="s">
        <v>470</v>
      </c>
      <c r="B204" t="s">
        <v>50</v>
      </c>
      <c r="C204">
        <v>7.5</v>
      </c>
    </row>
    <row r="205" spans="1:3" x14ac:dyDescent="0.3">
      <c r="A205" t="s">
        <v>471</v>
      </c>
      <c r="B205" t="s">
        <v>151</v>
      </c>
      <c r="C205">
        <v>7.3</v>
      </c>
    </row>
    <row r="206" spans="1:3" x14ac:dyDescent="0.3">
      <c r="A206" t="s">
        <v>474</v>
      </c>
      <c r="B206" t="s">
        <v>472</v>
      </c>
      <c r="C206">
        <v>7.5</v>
      </c>
    </row>
    <row r="207" spans="1:3" x14ac:dyDescent="0.3">
      <c r="A207" t="s">
        <v>475</v>
      </c>
      <c r="B207" t="s">
        <v>406</v>
      </c>
      <c r="C207">
        <v>5.8</v>
      </c>
    </row>
    <row r="208" spans="1:3" x14ac:dyDescent="0.3">
      <c r="A208" t="s">
        <v>477</v>
      </c>
      <c r="B208" t="s">
        <v>476</v>
      </c>
      <c r="C208">
        <v>7.5</v>
      </c>
    </row>
    <row r="209" spans="1:3" x14ac:dyDescent="0.3">
      <c r="A209" t="s">
        <v>480</v>
      </c>
      <c r="B209" t="s">
        <v>478</v>
      </c>
      <c r="C209">
        <v>6.6</v>
      </c>
    </row>
    <row r="210" spans="1:3" x14ac:dyDescent="0.3">
      <c r="A210" t="s">
        <v>482</v>
      </c>
      <c r="B210" t="s">
        <v>481</v>
      </c>
      <c r="C210">
        <v>6.7</v>
      </c>
    </row>
    <row r="211" spans="1:3" x14ac:dyDescent="0.3">
      <c r="A211" t="s">
        <v>485</v>
      </c>
      <c r="B211" t="s">
        <v>483</v>
      </c>
      <c r="C211">
        <v>3.7</v>
      </c>
    </row>
    <row r="212" spans="1:3" x14ac:dyDescent="0.3">
      <c r="A212" t="s">
        <v>486</v>
      </c>
      <c r="B212" t="s">
        <v>309</v>
      </c>
      <c r="C212">
        <v>6</v>
      </c>
    </row>
    <row r="213" spans="1:3" x14ac:dyDescent="0.3">
      <c r="A213" t="s">
        <v>487</v>
      </c>
      <c r="B213" t="s">
        <v>158</v>
      </c>
      <c r="C213">
        <v>6.4</v>
      </c>
    </row>
    <row r="214" spans="1:3" x14ac:dyDescent="0.3">
      <c r="A214" t="s">
        <v>489</v>
      </c>
      <c r="B214" t="s">
        <v>488</v>
      </c>
      <c r="C214">
        <v>6.1</v>
      </c>
    </row>
    <row r="215" spans="1:3" x14ac:dyDescent="0.3">
      <c r="A215" t="s">
        <v>490</v>
      </c>
      <c r="B215" t="s">
        <v>262</v>
      </c>
      <c r="C215">
        <v>6.4</v>
      </c>
    </row>
    <row r="216" spans="1:3" x14ac:dyDescent="0.3">
      <c r="A216" t="s">
        <v>492</v>
      </c>
      <c r="B216" t="s">
        <v>491</v>
      </c>
      <c r="C216">
        <v>5.6</v>
      </c>
    </row>
    <row r="217" spans="1:3" x14ac:dyDescent="0.3">
      <c r="A217" t="s">
        <v>494</v>
      </c>
      <c r="B217" t="s">
        <v>386</v>
      </c>
      <c r="C217">
        <v>8</v>
      </c>
    </row>
    <row r="218" spans="1:3" x14ac:dyDescent="0.3">
      <c r="A218" t="s">
        <v>497</v>
      </c>
      <c r="B218" t="s">
        <v>495</v>
      </c>
      <c r="C218">
        <v>5.2</v>
      </c>
    </row>
    <row r="219" spans="1:3" x14ac:dyDescent="0.3">
      <c r="A219" t="s">
        <v>498</v>
      </c>
      <c r="B219" t="s">
        <v>420</v>
      </c>
      <c r="C219">
        <v>7.1</v>
      </c>
    </row>
    <row r="220" spans="1:3" x14ac:dyDescent="0.3">
      <c r="A220" t="s">
        <v>500</v>
      </c>
      <c r="B220" t="s">
        <v>126</v>
      </c>
      <c r="C220">
        <v>4.8</v>
      </c>
    </row>
    <row r="221" spans="1:3" x14ac:dyDescent="0.3">
      <c r="A221" t="s">
        <v>502</v>
      </c>
      <c r="B221" t="s">
        <v>76</v>
      </c>
      <c r="C221">
        <v>7</v>
      </c>
    </row>
    <row r="222" spans="1:3" x14ac:dyDescent="0.3">
      <c r="A222" t="s">
        <v>503</v>
      </c>
      <c r="B222" t="s">
        <v>345</v>
      </c>
      <c r="C222">
        <v>5.4</v>
      </c>
    </row>
    <row r="223" spans="1:3" x14ac:dyDescent="0.3">
      <c r="A223" t="s">
        <v>506</v>
      </c>
      <c r="B223" t="s">
        <v>504</v>
      </c>
      <c r="C223">
        <v>6.6</v>
      </c>
    </row>
    <row r="224" spans="1:3" x14ac:dyDescent="0.3">
      <c r="A224" t="s">
        <v>508</v>
      </c>
      <c r="B224" t="s">
        <v>507</v>
      </c>
      <c r="C224">
        <v>6.7</v>
      </c>
    </row>
    <row r="225" spans="1:3" x14ac:dyDescent="0.3">
      <c r="A225" t="s">
        <v>511</v>
      </c>
      <c r="B225" t="s">
        <v>509</v>
      </c>
      <c r="C225">
        <v>6.2</v>
      </c>
    </row>
    <row r="226" spans="1:3" x14ac:dyDescent="0.3">
      <c r="A226" t="s">
        <v>513</v>
      </c>
      <c r="B226" t="s">
        <v>164</v>
      </c>
      <c r="C226">
        <v>6.1</v>
      </c>
    </row>
    <row r="227" spans="1:3" x14ac:dyDescent="0.3">
      <c r="A227" t="s">
        <v>516</v>
      </c>
      <c r="B227" t="s">
        <v>514</v>
      </c>
      <c r="C227">
        <v>5.3</v>
      </c>
    </row>
    <row r="228" spans="1:3" x14ac:dyDescent="0.3">
      <c r="A228" t="s">
        <v>519</v>
      </c>
      <c r="B228" t="s">
        <v>517</v>
      </c>
      <c r="C228">
        <v>6.3</v>
      </c>
    </row>
    <row r="229" spans="1:3" x14ac:dyDescent="0.3">
      <c r="A229" t="s">
        <v>521</v>
      </c>
      <c r="B229" t="s">
        <v>116</v>
      </c>
      <c r="C229">
        <v>7</v>
      </c>
    </row>
    <row r="230" spans="1:3" x14ac:dyDescent="0.3">
      <c r="A230" t="s">
        <v>523</v>
      </c>
      <c r="B230" t="s">
        <v>522</v>
      </c>
      <c r="C230">
        <v>7.6</v>
      </c>
    </row>
    <row r="231" spans="1:3" x14ac:dyDescent="0.3">
      <c r="A231" t="s">
        <v>524</v>
      </c>
      <c r="B231" t="s">
        <v>522</v>
      </c>
      <c r="C231">
        <v>6.7</v>
      </c>
    </row>
    <row r="232" spans="1:3" x14ac:dyDescent="0.3">
      <c r="A232" t="s">
        <v>525</v>
      </c>
      <c r="B232" t="s">
        <v>171</v>
      </c>
      <c r="C232">
        <v>8.1</v>
      </c>
    </row>
    <row r="233" spans="1:3" x14ac:dyDescent="0.3">
      <c r="A233" t="s">
        <v>526</v>
      </c>
      <c r="B233" t="s">
        <v>517</v>
      </c>
      <c r="C233">
        <v>6.7</v>
      </c>
    </row>
    <row r="234" spans="1:3" x14ac:dyDescent="0.3">
      <c r="A234" t="s">
        <v>527</v>
      </c>
      <c r="B234" t="s">
        <v>522</v>
      </c>
      <c r="C234">
        <v>6.5</v>
      </c>
    </row>
    <row r="235" spans="1:3" x14ac:dyDescent="0.3">
      <c r="A235" t="s">
        <v>529</v>
      </c>
      <c r="B235" t="s">
        <v>528</v>
      </c>
      <c r="C235">
        <v>7.3</v>
      </c>
    </row>
    <row r="236" spans="1:3" x14ac:dyDescent="0.3">
      <c r="A236" t="s">
        <v>535</v>
      </c>
      <c r="B236" t="s">
        <v>488</v>
      </c>
      <c r="C236">
        <v>6</v>
      </c>
    </row>
    <row r="237" spans="1:3" x14ac:dyDescent="0.3">
      <c r="A237" t="s">
        <v>537</v>
      </c>
      <c r="B237" t="s">
        <v>536</v>
      </c>
      <c r="C237">
        <v>6.1</v>
      </c>
    </row>
    <row r="238" spans="1:3" x14ac:dyDescent="0.3">
      <c r="A238" t="s">
        <v>538</v>
      </c>
      <c r="B238" t="s">
        <v>320</v>
      </c>
      <c r="C238">
        <v>5.9</v>
      </c>
    </row>
    <row r="239" spans="1:3" x14ac:dyDescent="0.3">
      <c r="A239" t="s">
        <v>540</v>
      </c>
      <c r="B239" t="s">
        <v>442</v>
      </c>
      <c r="C239">
        <v>7.8</v>
      </c>
    </row>
    <row r="240" spans="1:3" x14ac:dyDescent="0.3">
      <c r="A240" t="s">
        <v>543</v>
      </c>
      <c r="B240" t="s">
        <v>541</v>
      </c>
      <c r="C240">
        <v>5.8</v>
      </c>
    </row>
    <row r="241" spans="1:3" x14ac:dyDescent="0.3">
      <c r="A241" t="s">
        <v>545</v>
      </c>
      <c r="B241" t="s">
        <v>544</v>
      </c>
      <c r="C241">
        <v>6.3</v>
      </c>
    </row>
    <row r="242" spans="1:3" x14ac:dyDescent="0.3">
      <c r="A242" t="s">
        <v>548</v>
      </c>
      <c r="B242" t="s">
        <v>546</v>
      </c>
      <c r="C242">
        <v>4.3</v>
      </c>
    </row>
    <row r="243" spans="1:3" x14ac:dyDescent="0.3">
      <c r="A243" t="s">
        <v>551</v>
      </c>
      <c r="B243" t="s">
        <v>297</v>
      </c>
      <c r="C243">
        <v>6.4</v>
      </c>
    </row>
    <row r="244" spans="1:3" x14ac:dyDescent="0.3">
      <c r="A244" t="s">
        <v>553</v>
      </c>
      <c r="B244" t="s">
        <v>552</v>
      </c>
      <c r="C244">
        <v>6.1</v>
      </c>
    </row>
    <row r="245" spans="1:3" x14ac:dyDescent="0.3">
      <c r="A245" t="s">
        <v>555</v>
      </c>
      <c r="B245" t="s">
        <v>554</v>
      </c>
      <c r="C245">
        <v>6.5</v>
      </c>
    </row>
    <row r="246" spans="1:3" x14ac:dyDescent="0.3">
      <c r="A246" t="s">
        <v>556</v>
      </c>
      <c r="B246" t="s">
        <v>158</v>
      </c>
      <c r="C246">
        <v>7.1</v>
      </c>
    </row>
    <row r="247" spans="1:3" x14ac:dyDescent="0.3">
      <c r="A247" t="s">
        <v>559</v>
      </c>
      <c r="B247" t="s">
        <v>557</v>
      </c>
      <c r="C247">
        <v>6.4</v>
      </c>
    </row>
    <row r="248" spans="1:3" x14ac:dyDescent="0.3">
      <c r="A248" t="s">
        <v>561</v>
      </c>
      <c r="B248" t="s">
        <v>192</v>
      </c>
      <c r="C248">
        <v>6.5</v>
      </c>
    </row>
    <row r="249" spans="1:3" x14ac:dyDescent="0.3">
      <c r="A249" t="s">
        <v>562</v>
      </c>
      <c r="B249" t="s">
        <v>459</v>
      </c>
      <c r="C249">
        <v>6.3</v>
      </c>
    </row>
    <row r="250" spans="1:3" x14ac:dyDescent="0.3">
      <c r="A250" t="s">
        <v>564</v>
      </c>
      <c r="B250" t="s">
        <v>178</v>
      </c>
      <c r="C250">
        <v>7.5</v>
      </c>
    </row>
    <row r="251" spans="1:3" x14ac:dyDescent="0.3">
      <c r="A251" t="s">
        <v>565</v>
      </c>
      <c r="B251" t="s">
        <v>174</v>
      </c>
      <c r="C251">
        <v>4.9000000000000004</v>
      </c>
    </row>
    <row r="252" spans="1:3" x14ac:dyDescent="0.3">
      <c r="A252" t="s">
        <v>568</v>
      </c>
      <c r="B252" t="s">
        <v>566</v>
      </c>
      <c r="C252">
        <v>5.8</v>
      </c>
    </row>
    <row r="253" spans="1:3" x14ac:dyDescent="0.3">
      <c r="A253" t="s">
        <v>574</v>
      </c>
      <c r="B253" t="s">
        <v>572</v>
      </c>
      <c r="C253">
        <v>6.2</v>
      </c>
    </row>
    <row r="254" spans="1:3" x14ac:dyDescent="0.3">
      <c r="A254" t="s">
        <v>576</v>
      </c>
      <c r="B254" t="s">
        <v>575</v>
      </c>
      <c r="C254">
        <v>5.5</v>
      </c>
    </row>
    <row r="255" spans="1:3" x14ac:dyDescent="0.3">
      <c r="A255" t="s">
        <v>579</v>
      </c>
      <c r="B255" t="s">
        <v>577</v>
      </c>
      <c r="C255">
        <v>5.4</v>
      </c>
    </row>
    <row r="256" spans="1:3" x14ac:dyDescent="0.3">
      <c r="A256" t="s">
        <v>581</v>
      </c>
      <c r="B256" t="s">
        <v>459</v>
      </c>
      <c r="C256">
        <v>5.8</v>
      </c>
    </row>
    <row r="257" spans="1:3" x14ac:dyDescent="0.3">
      <c r="A257" t="s">
        <v>583</v>
      </c>
      <c r="B257" t="s">
        <v>297</v>
      </c>
      <c r="C257">
        <v>7.1</v>
      </c>
    </row>
    <row r="258" spans="1:3" x14ac:dyDescent="0.3">
      <c r="A258" t="s">
        <v>584</v>
      </c>
      <c r="B258" t="s">
        <v>575</v>
      </c>
      <c r="C258">
        <v>5.4</v>
      </c>
    </row>
    <row r="259" spans="1:3" x14ac:dyDescent="0.3">
      <c r="A259" t="s">
        <v>587</v>
      </c>
      <c r="B259" t="s">
        <v>585</v>
      </c>
      <c r="C259">
        <v>3.7</v>
      </c>
    </row>
    <row r="260" spans="1:3" x14ac:dyDescent="0.3">
      <c r="A260" t="s">
        <v>588</v>
      </c>
      <c r="B260" t="s">
        <v>299</v>
      </c>
      <c r="C260">
        <v>6.7</v>
      </c>
    </row>
    <row r="261" spans="1:3" x14ac:dyDescent="0.3">
      <c r="A261" t="s">
        <v>590</v>
      </c>
      <c r="B261" t="s">
        <v>589</v>
      </c>
      <c r="C261">
        <v>7.2</v>
      </c>
    </row>
    <row r="262" spans="1:3" x14ac:dyDescent="0.3">
      <c r="A262" t="s">
        <v>591</v>
      </c>
      <c r="B262" t="s">
        <v>70</v>
      </c>
      <c r="C262">
        <v>8.8000000000000007</v>
      </c>
    </row>
    <row r="263" spans="1:3" x14ac:dyDescent="0.3">
      <c r="A263" t="s">
        <v>594</v>
      </c>
      <c r="B263" t="s">
        <v>592</v>
      </c>
      <c r="C263">
        <v>5.8</v>
      </c>
    </row>
    <row r="264" spans="1:3" x14ac:dyDescent="0.3">
      <c r="A264" t="s">
        <v>597</v>
      </c>
      <c r="B264" t="s">
        <v>595</v>
      </c>
      <c r="C264">
        <v>6.8</v>
      </c>
    </row>
    <row r="265" spans="1:3" x14ac:dyDescent="0.3">
      <c r="A265" t="s">
        <v>599</v>
      </c>
      <c r="B265" t="s">
        <v>598</v>
      </c>
      <c r="C265">
        <v>3.8</v>
      </c>
    </row>
    <row r="266" spans="1:3" x14ac:dyDescent="0.3">
      <c r="A266" t="s">
        <v>601</v>
      </c>
      <c r="B266" t="s">
        <v>379</v>
      </c>
      <c r="C266">
        <v>7.1</v>
      </c>
    </row>
    <row r="267" spans="1:3" x14ac:dyDescent="0.3">
      <c r="A267" t="s">
        <v>602</v>
      </c>
      <c r="B267" t="s">
        <v>76</v>
      </c>
      <c r="C267">
        <v>7.2</v>
      </c>
    </row>
    <row r="268" spans="1:3" x14ac:dyDescent="0.3">
      <c r="A268" t="s">
        <v>603</v>
      </c>
      <c r="B268" t="s">
        <v>345</v>
      </c>
      <c r="C268">
        <v>5.9</v>
      </c>
    </row>
    <row r="269" spans="1:3" x14ac:dyDescent="0.3">
      <c r="A269" t="s">
        <v>606</v>
      </c>
      <c r="B269" t="s">
        <v>604</v>
      </c>
      <c r="C269">
        <v>7.1</v>
      </c>
    </row>
    <row r="270" spans="1:3" x14ac:dyDescent="0.3">
      <c r="A270" t="s">
        <v>607</v>
      </c>
      <c r="B270" t="s">
        <v>76</v>
      </c>
      <c r="C270">
        <v>8.1</v>
      </c>
    </row>
    <row r="271" spans="1:3" x14ac:dyDescent="0.3">
      <c r="A271" t="s">
        <v>612</v>
      </c>
      <c r="B271" t="s">
        <v>111</v>
      </c>
      <c r="C271">
        <v>6.9</v>
      </c>
    </row>
    <row r="272" spans="1:3" x14ac:dyDescent="0.3">
      <c r="A272" t="s">
        <v>616</v>
      </c>
      <c r="B272" t="s">
        <v>613</v>
      </c>
      <c r="C272">
        <v>4.4000000000000004</v>
      </c>
    </row>
    <row r="273" spans="1:3" x14ac:dyDescent="0.3">
      <c r="A273" t="s">
        <v>619</v>
      </c>
      <c r="B273" t="s">
        <v>618</v>
      </c>
      <c r="C273">
        <v>6.5</v>
      </c>
    </row>
    <row r="274" spans="1:3" x14ac:dyDescent="0.3">
      <c r="A274" t="s">
        <v>622</v>
      </c>
      <c r="B274" t="s">
        <v>76</v>
      </c>
      <c r="C274">
        <v>8.5</v>
      </c>
    </row>
    <row r="275" spans="1:3" x14ac:dyDescent="0.3">
      <c r="A275" t="s">
        <v>623</v>
      </c>
      <c r="B275" t="s">
        <v>145</v>
      </c>
      <c r="C275">
        <v>7.7</v>
      </c>
    </row>
    <row r="276" spans="1:3" x14ac:dyDescent="0.3">
      <c r="A276" t="s">
        <v>624</v>
      </c>
      <c r="B276" t="s">
        <v>457</v>
      </c>
      <c r="C276">
        <v>7.4</v>
      </c>
    </row>
    <row r="277" spans="1:3" x14ac:dyDescent="0.3">
      <c r="A277" t="s">
        <v>625</v>
      </c>
      <c r="B277" t="s">
        <v>121</v>
      </c>
      <c r="C277">
        <v>8</v>
      </c>
    </row>
    <row r="278" spans="1:3" x14ac:dyDescent="0.3">
      <c r="A278" t="s">
        <v>626</v>
      </c>
      <c r="B278" t="s">
        <v>100</v>
      </c>
      <c r="C278">
        <v>5.7</v>
      </c>
    </row>
    <row r="279" spans="1:3" x14ac:dyDescent="0.3">
      <c r="A279" t="s">
        <v>627</v>
      </c>
      <c r="B279" t="s">
        <v>13</v>
      </c>
      <c r="C279">
        <v>8.5</v>
      </c>
    </row>
    <row r="280" spans="1:3" x14ac:dyDescent="0.3">
      <c r="A280" t="s">
        <v>629</v>
      </c>
      <c r="B280" t="s">
        <v>595</v>
      </c>
      <c r="C280">
        <v>7</v>
      </c>
    </row>
    <row r="281" spans="1:3" x14ac:dyDescent="0.3">
      <c r="A281" t="s">
        <v>632</v>
      </c>
      <c r="B281" t="s">
        <v>76</v>
      </c>
      <c r="C281">
        <v>7.8</v>
      </c>
    </row>
    <row r="282" spans="1:3" x14ac:dyDescent="0.3">
      <c r="A282" t="s">
        <v>635</v>
      </c>
      <c r="B282" t="s">
        <v>13</v>
      </c>
      <c r="C282">
        <v>7.2</v>
      </c>
    </row>
    <row r="283" spans="1:3" x14ac:dyDescent="0.3">
      <c r="A283" t="s">
        <v>637</v>
      </c>
      <c r="B283" t="s">
        <v>636</v>
      </c>
      <c r="C283">
        <v>6.4</v>
      </c>
    </row>
    <row r="284" spans="1:3" x14ac:dyDescent="0.3">
      <c r="A284" t="s">
        <v>639</v>
      </c>
      <c r="B284" t="s">
        <v>638</v>
      </c>
      <c r="C284">
        <v>5.5</v>
      </c>
    </row>
    <row r="285" spans="1:3" x14ac:dyDescent="0.3">
      <c r="A285" t="s">
        <v>642</v>
      </c>
      <c r="B285" t="s">
        <v>640</v>
      </c>
      <c r="C285">
        <v>6.7</v>
      </c>
    </row>
    <row r="286" spans="1:3" x14ac:dyDescent="0.3">
      <c r="A286" t="s">
        <v>645</v>
      </c>
      <c r="B286" t="s">
        <v>643</v>
      </c>
      <c r="C286">
        <v>6.1</v>
      </c>
    </row>
    <row r="287" spans="1:3" x14ac:dyDescent="0.3">
      <c r="A287" t="s">
        <v>648</v>
      </c>
      <c r="B287" t="s">
        <v>646</v>
      </c>
      <c r="C287">
        <v>8.5</v>
      </c>
    </row>
    <row r="288" spans="1:3" x14ac:dyDescent="0.3">
      <c r="A288" t="s">
        <v>652</v>
      </c>
      <c r="B288" t="s">
        <v>649</v>
      </c>
      <c r="C288">
        <v>6.9</v>
      </c>
    </row>
    <row r="289" spans="1:3" x14ac:dyDescent="0.3">
      <c r="A289" t="s">
        <v>654</v>
      </c>
      <c r="B289" t="s">
        <v>653</v>
      </c>
      <c r="C289">
        <v>7.3</v>
      </c>
    </row>
    <row r="290" spans="1:3" x14ac:dyDescent="0.3">
      <c r="A290" t="s">
        <v>657</v>
      </c>
      <c r="B290" t="s">
        <v>655</v>
      </c>
      <c r="C290">
        <v>6.7</v>
      </c>
    </row>
    <row r="291" spans="1:3" x14ac:dyDescent="0.3">
      <c r="A291" t="s">
        <v>659</v>
      </c>
      <c r="B291" t="s">
        <v>260</v>
      </c>
      <c r="C291">
        <v>6.9</v>
      </c>
    </row>
    <row r="292" spans="1:3" x14ac:dyDescent="0.3">
      <c r="A292" t="s">
        <v>661</v>
      </c>
      <c r="B292" t="s">
        <v>660</v>
      </c>
      <c r="C292">
        <v>5.0999999999999996</v>
      </c>
    </row>
    <row r="293" spans="1:3" x14ac:dyDescent="0.3">
      <c r="A293" t="s">
        <v>663</v>
      </c>
      <c r="B293" t="s">
        <v>662</v>
      </c>
      <c r="C293">
        <v>6.8</v>
      </c>
    </row>
    <row r="294" spans="1:3" x14ac:dyDescent="0.3">
      <c r="A294" t="s">
        <v>344</v>
      </c>
      <c r="B294" t="s">
        <v>343</v>
      </c>
      <c r="C294">
        <v>5.8</v>
      </c>
    </row>
    <row r="295" spans="1:3" x14ac:dyDescent="0.3">
      <c r="A295" t="s">
        <v>665</v>
      </c>
      <c r="B295" t="s">
        <v>664</v>
      </c>
      <c r="C295">
        <v>6.7</v>
      </c>
    </row>
    <row r="296" spans="1:3" x14ac:dyDescent="0.3">
      <c r="A296" t="s">
        <v>668</v>
      </c>
      <c r="B296" t="s">
        <v>666</v>
      </c>
      <c r="C296">
        <v>6</v>
      </c>
    </row>
    <row r="297" spans="1:3" x14ac:dyDescent="0.3">
      <c r="A297" t="s">
        <v>671</v>
      </c>
      <c r="B297" t="s">
        <v>669</v>
      </c>
      <c r="C297">
        <v>5.7</v>
      </c>
    </row>
    <row r="298" spans="1:3" x14ac:dyDescent="0.3">
      <c r="A298" t="s">
        <v>673</v>
      </c>
      <c r="B298" t="s">
        <v>368</v>
      </c>
      <c r="C298">
        <v>8</v>
      </c>
    </row>
    <row r="299" spans="1:3" x14ac:dyDescent="0.3">
      <c r="A299" t="s">
        <v>675</v>
      </c>
      <c r="B299" t="s">
        <v>178</v>
      </c>
      <c r="C299">
        <v>8.1999999999999993</v>
      </c>
    </row>
    <row r="300" spans="1:3" x14ac:dyDescent="0.3">
      <c r="A300" t="s">
        <v>676</v>
      </c>
      <c r="B300" t="s">
        <v>483</v>
      </c>
      <c r="C300">
        <v>5.4</v>
      </c>
    </row>
    <row r="301" spans="1:3" x14ac:dyDescent="0.3">
      <c r="A301" t="s">
        <v>678</v>
      </c>
      <c r="B301" t="s">
        <v>476</v>
      </c>
      <c r="C301">
        <v>7.2</v>
      </c>
    </row>
    <row r="302" spans="1:3" x14ac:dyDescent="0.3">
      <c r="A302" t="s">
        <v>681</v>
      </c>
      <c r="B302" t="s">
        <v>679</v>
      </c>
      <c r="C302">
        <v>7.5</v>
      </c>
    </row>
    <row r="303" spans="1:3" x14ac:dyDescent="0.3">
      <c r="A303" t="s">
        <v>683</v>
      </c>
      <c r="B303" t="s">
        <v>48</v>
      </c>
      <c r="C303">
        <v>7</v>
      </c>
    </row>
    <row r="304" spans="1:3" x14ac:dyDescent="0.3">
      <c r="A304" t="s">
        <v>686</v>
      </c>
      <c r="B304" t="s">
        <v>684</v>
      </c>
      <c r="C304">
        <v>3.3</v>
      </c>
    </row>
    <row r="305" spans="1:3" x14ac:dyDescent="0.3">
      <c r="A305" t="s">
        <v>687</v>
      </c>
      <c r="B305" t="s">
        <v>102</v>
      </c>
      <c r="C305">
        <v>6</v>
      </c>
    </row>
    <row r="306" spans="1:3" x14ac:dyDescent="0.3">
      <c r="A306" t="s">
        <v>688</v>
      </c>
      <c r="B306" t="s">
        <v>604</v>
      </c>
      <c r="C306">
        <v>7.1</v>
      </c>
    </row>
    <row r="307" spans="1:3" x14ac:dyDescent="0.3">
      <c r="A307" t="s">
        <v>691</v>
      </c>
      <c r="B307" t="s">
        <v>689</v>
      </c>
      <c r="C307">
        <v>5.4</v>
      </c>
    </row>
    <row r="308" spans="1:3" x14ac:dyDescent="0.3">
      <c r="A308" t="s">
        <v>693</v>
      </c>
      <c r="B308" t="s">
        <v>692</v>
      </c>
      <c r="C308">
        <v>6.1</v>
      </c>
    </row>
    <row r="309" spans="1:3" x14ac:dyDescent="0.3">
      <c r="A309" t="s">
        <v>696</v>
      </c>
      <c r="B309" t="s">
        <v>694</v>
      </c>
      <c r="C309">
        <v>5.3</v>
      </c>
    </row>
    <row r="310" spans="1:3" x14ac:dyDescent="0.3">
      <c r="A310" t="s">
        <v>698</v>
      </c>
      <c r="B310" t="s">
        <v>697</v>
      </c>
      <c r="C310">
        <v>2.2000000000000002</v>
      </c>
    </row>
    <row r="311" spans="1:3" x14ac:dyDescent="0.3">
      <c r="A311" t="s">
        <v>700</v>
      </c>
      <c r="B311" t="s">
        <v>309</v>
      </c>
      <c r="C311">
        <v>7</v>
      </c>
    </row>
    <row r="312" spans="1:3" x14ac:dyDescent="0.3">
      <c r="A312" t="s">
        <v>703</v>
      </c>
      <c r="B312" t="s">
        <v>701</v>
      </c>
      <c r="C312">
        <v>3.8</v>
      </c>
    </row>
    <row r="313" spans="1:3" x14ac:dyDescent="0.3">
      <c r="A313" t="s">
        <v>705</v>
      </c>
      <c r="B313" t="s">
        <v>420</v>
      </c>
      <c r="C313">
        <v>6.9</v>
      </c>
    </row>
    <row r="314" spans="1:3" x14ac:dyDescent="0.3">
      <c r="A314" t="s">
        <v>707</v>
      </c>
      <c r="B314" t="s">
        <v>706</v>
      </c>
      <c r="C314">
        <v>7.2</v>
      </c>
    </row>
    <row r="315" spans="1:3" x14ac:dyDescent="0.3">
      <c r="A315" t="s">
        <v>711</v>
      </c>
      <c r="B315" t="s">
        <v>709</v>
      </c>
      <c r="C315">
        <v>7.3</v>
      </c>
    </row>
    <row r="316" spans="1:3" x14ac:dyDescent="0.3">
      <c r="A316" t="s">
        <v>713</v>
      </c>
      <c r="B316" t="s">
        <v>196</v>
      </c>
      <c r="C316">
        <v>6.3</v>
      </c>
    </row>
    <row r="317" spans="1:3" x14ac:dyDescent="0.3">
      <c r="A317" t="s">
        <v>715</v>
      </c>
      <c r="B317" t="s">
        <v>178</v>
      </c>
      <c r="C317">
        <v>7.5</v>
      </c>
    </row>
    <row r="318" spans="1:3" x14ac:dyDescent="0.3">
      <c r="A318" t="s">
        <v>718</v>
      </c>
      <c r="B318" t="s">
        <v>716</v>
      </c>
      <c r="C318">
        <v>7.6</v>
      </c>
    </row>
    <row r="319" spans="1:3" x14ac:dyDescent="0.3">
      <c r="A319" t="s">
        <v>722</v>
      </c>
      <c r="B319" t="s">
        <v>720</v>
      </c>
      <c r="C319">
        <v>6.8</v>
      </c>
    </row>
    <row r="320" spans="1:3" x14ac:dyDescent="0.3">
      <c r="A320" t="s">
        <v>725</v>
      </c>
      <c r="B320" t="s">
        <v>723</v>
      </c>
      <c r="C320">
        <v>5.2</v>
      </c>
    </row>
    <row r="321" spans="1:3" x14ac:dyDescent="0.3">
      <c r="A321" t="s">
        <v>727</v>
      </c>
      <c r="B321" t="s">
        <v>76</v>
      </c>
      <c r="C321">
        <v>7.7</v>
      </c>
    </row>
    <row r="322" spans="1:3" x14ac:dyDescent="0.3">
      <c r="A322" t="s">
        <v>729</v>
      </c>
      <c r="B322" t="s">
        <v>728</v>
      </c>
      <c r="C322">
        <v>6.2</v>
      </c>
    </row>
    <row r="323" spans="1:3" x14ac:dyDescent="0.3">
      <c r="A323" t="s">
        <v>731</v>
      </c>
      <c r="B323" t="s">
        <v>730</v>
      </c>
      <c r="C323">
        <v>7.7</v>
      </c>
    </row>
    <row r="324" spans="1:3" x14ac:dyDescent="0.3">
      <c r="A324" t="s">
        <v>733</v>
      </c>
      <c r="B324" t="s">
        <v>732</v>
      </c>
      <c r="C324">
        <v>4.3</v>
      </c>
    </row>
    <row r="325" spans="1:3" x14ac:dyDescent="0.3">
      <c r="A325" t="s">
        <v>736</v>
      </c>
      <c r="B325" t="s">
        <v>734</v>
      </c>
      <c r="C325">
        <v>6.9</v>
      </c>
    </row>
    <row r="326" spans="1:3" x14ac:dyDescent="0.3">
      <c r="A326" t="s">
        <v>737</v>
      </c>
      <c r="B326" t="s">
        <v>706</v>
      </c>
      <c r="C326">
        <v>6.6</v>
      </c>
    </row>
    <row r="327" spans="1:3" x14ac:dyDescent="0.3">
      <c r="A327" t="s">
        <v>739</v>
      </c>
      <c r="B327" t="s">
        <v>312</v>
      </c>
      <c r="C327">
        <v>7</v>
      </c>
    </row>
    <row r="328" spans="1:3" x14ac:dyDescent="0.3">
      <c r="A328" t="s">
        <v>741</v>
      </c>
      <c r="B328" t="s">
        <v>70</v>
      </c>
      <c r="C328">
        <v>6.7</v>
      </c>
    </row>
    <row r="329" spans="1:3" x14ac:dyDescent="0.3">
      <c r="A329" t="s">
        <v>742</v>
      </c>
      <c r="B329" t="s">
        <v>33</v>
      </c>
      <c r="C329">
        <v>8.1999999999999993</v>
      </c>
    </row>
    <row r="330" spans="1:3" x14ac:dyDescent="0.3">
      <c r="A330" t="s">
        <v>743</v>
      </c>
      <c r="B330" t="s">
        <v>70</v>
      </c>
      <c r="C330">
        <v>8.9</v>
      </c>
    </row>
    <row r="331" spans="1:3" x14ac:dyDescent="0.3">
      <c r="A331" t="s">
        <v>744</v>
      </c>
      <c r="B331" t="s">
        <v>70</v>
      </c>
      <c r="C331">
        <v>8.6999999999999993</v>
      </c>
    </row>
    <row r="332" spans="1:3" x14ac:dyDescent="0.3">
      <c r="A332" t="s">
        <v>746</v>
      </c>
      <c r="B332" t="s">
        <v>745</v>
      </c>
      <c r="C332">
        <v>5.5</v>
      </c>
    </row>
    <row r="333" spans="1:3" x14ac:dyDescent="0.3">
      <c r="A333" t="s">
        <v>747</v>
      </c>
      <c r="B333" t="s">
        <v>655</v>
      </c>
      <c r="C333">
        <v>5.7</v>
      </c>
    </row>
    <row r="334" spans="1:3" x14ac:dyDescent="0.3">
      <c r="A334" t="s">
        <v>750</v>
      </c>
      <c r="B334" t="s">
        <v>748</v>
      </c>
      <c r="C334">
        <v>6.3</v>
      </c>
    </row>
    <row r="335" spans="1:3" x14ac:dyDescent="0.3">
      <c r="A335" t="s">
        <v>751</v>
      </c>
      <c r="B335" t="s">
        <v>327</v>
      </c>
      <c r="C335">
        <v>5.9</v>
      </c>
    </row>
    <row r="336" spans="1:3" x14ac:dyDescent="0.3">
      <c r="A336" t="s">
        <v>753</v>
      </c>
      <c r="B336" t="s">
        <v>752</v>
      </c>
      <c r="C336">
        <v>7.6</v>
      </c>
    </row>
    <row r="337" spans="1:3" x14ac:dyDescent="0.3">
      <c r="A337" t="s">
        <v>755</v>
      </c>
      <c r="B337" t="s">
        <v>754</v>
      </c>
      <c r="C337">
        <v>6.6</v>
      </c>
    </row>
    <row r="338" spans="1:3" x14ac:dyDescent="0.3">
      <c r="A338" t="s">
        <v>757</v>
      </c>
      <c r="B338" t="s">
        <v>756</v>
      </c>
      <c r="C338">
        <v>5.3</v>
      </c>
    </row>
    <row r="339" spans="1:3" x14ac:dyDescent="0.3">
      <c r="A339" t="s">
        <v>760</v>
      </c>
      <c r="B339" t="s">
        <v>758</v>
      </c>
      <c r="C339">
        <v>6</v>
      </c>
    </row>
    <row r="340" spans="1:3" x14ac:dyDescent="0.3">
      <c r="A340" t="s">
        <v>762</v>
      </c>
      <c r="B340" t="s">
        <v>223</v>
      </c>
      <c r="C340">
        <v>8</v>
      </c>
    </row>
    <row r="341" spans="1:3" x14ac:dyDescent="0.3">
      <c r="A341" t="s">
        <v>764</v>
      </c>
      <c r="B341" t="s">
        <v>763</v>
      </c>
      <c r="C341">
        <v>5.6</v>
      </c>
    </row>
    <row r="342" spans="1:3" x14ac:dyDescent="0.3">
      <c r="A342" t="s">
        <v>765</v>
      </c>
      <c r="B342" t="s">
        <v>457</v>
      </c>
      <c r="C342">
        <v>5.9</v>
      </c>
    </row>
    <row r="343" spans="1:3" x14ac:dyDescent="0.3">
      <c r="A343" t="s">
        <v>767</v>
      </c>
      <c r="B343" t="s">
        <v>67</v>
      </c>
      <c r="C343">
        <v>7.3</v>
      </c>
    </row>
    <row r="344" spans="1:3" x14ac:dyDescent="0.3">
      <c r="A344" t="s">
        <v>768</v>
      </c>
      <c r="B344" t="s">
        <v>118</v>
      </c>
      <c r="C344">
        <v>7.9</v>
      </c>
    </row>
    <row r="345" spans="1:3" x14ac:dyDescent="0.3">
      <c r="A345" t="s">
        <v>769</v>
      </c>
      <c r="B345" t="s">
        <v>636</v>
      </c>
      <c r="C345">
        <v>6.8</v>
      </c>
    </row>
    <row r="346" spans="1:3" x14ac:dyDescent="0.3">
      <c r="A346" t="s">
        <v>770</v>
      </c>
      <c r="B346" t="s">
        <v>102</v>
      </c>
      <c r="C346">
        <v>6.6</v>
      </c>
    </row>
    <row r="347" spans="1:3" x14ac:dyDescent="0.3">
      <c r="A347" t="s">
        <v>772</v>
      </c>
      <c r="B347" t="s">
        <v>161</v>
      </c>
      <c r="C347">
        <v>6.6</v>
      </c>
    </row>
    <row r="348" spans="1:3" x14ac:dyDescent="0.3">
      <c r="A348" t="s">
        <v>775</v>
      </c>
      <c r="B348" t="s">
        <v>773</v>
      </c>
      <c r="C348">
        <v>7</v>
      </c>
    </row>
    <row r="349" spans="1:3" x14ac:dyDescent="0.3">
      <c r="A349" t="s">
        <v>776</v>
      </c>
      <c r="B349" t="s">
        <v>467</v>
      </c>
      <c r="C349">
        <v>7</v>
      </c>
    </row>
    <row r="350" spans="1:3" x14ac:dyDescent="0.3">
      <c r="A350" t="s">
        <v>779</v>
      </c>
      <c r="B350" t="s">
        <v>777</v>
      </c>
      <c r="C350">
        <v>7.3</v>
      </c>
    </row>
    <row r="351" spans="1:3" x14ac:dyDescent="0.3">
      <c r="A351" t="s">
        <v>781</v>
      </c>
      <c r="B351" t="s">
        <v>126</v>
      </c>
      <c r="C351">
        <v>5.5</v>
      </c>
    </row>
    <row r="352" spans="1:3" x14ac:dyDescent="0.3">
      <c r="A352" t="s">
        <v>783</v>
      </c>
      <c r="B352" t="s">
        <v>178</v>
      </c>
      <c r="C352">
        <v>8.5</v>
      </c>
    </row>
    <row r="353" spans="1:3" x14ac:dyDescent="0.3">
      <c r="A353" t="s">
        <v>786</v>
      </c>
      <c r="B353" t="s">
        <v>784</v>
      </c>
      <c r="C353">
        <v>7.5</v>
      </c>
    </row>
    <row r="354" spans="1:3" x14ac:dyDescent="0.3">
      <c r="A354" t="s">
        <v>788</v>
      </c>
      <c r="B354" t="s">
        <v>777</v>
      </c>
      <c r="C354">
        <v>7</v>
      </c>
    </row>
    <row r="355" spans="1:3" x14ac:dyDescent="0.3">
      <c r="A355" t="s">
        <v>790</v>
      </c>
      <c r="B355" t="s">
        <v>252</v>
      </c>
      <c r="C355">
        <v>7.8</v>
      </c>
    </row>
    <row r="356" spans="1:3" x14ac:dyDescent="0.3">
      <c r="A356" t="s">
        <v>791</v>
      </c>
      <c r="B356" t="s">
        <v>478</v>
      </c>
      <c r="C356">
        <v>7.6</v>
      </c>
    </row>
    <row r="357" spans="1:3" x14ac:dyDescent="0.3">
      <c r="A357" t="s">
        <v>792</v>
      </c>
      <c r="B357" t="s">
        <v>472</v>
      </c>
      <c r="C357">
        <v>7.6</v>
      </c>
    </row>
    <row r="358" spans="1:3" x14ac:dyDescent="0.3">
      <c r="A358" t="s">
        <v>797</v>
      </c>
      <c r="B358" t="s">
        <v>649</v>
      </c>
      <c r="C358">
        <v>6.8</v>
      </c>
    </row>
    <row r="359" spans="1:3" x14ac:dyDescent="0.3">
      <c r="A359" t="s">
        <v>800</v>
      </c>
      <c r="B359" t="s">
        <v>798</v>
      </c>
      <c r="C359">
        <v>5</v>
      </c>
    </row>
    <row r="360" spans="1:3" x14ac:dyDescent="0.3">
      <c r="A360" t="s">
        <v>802</v>
      </c>
      <c r="B360" t="s">
        <v>50</v>
      </c>
      <c r="C360">
        <v>7.1</v>
      </c>
    </row>
    <row r="361" spans="1:3" x14ac:dyDescent="0.3">
      <c r="A361" t="s">
        <v>804</v>
      </c>
      <c r="B361" t="s">
        <v>803</v>
      </c>
      <c r="C361">
        <v>5.5</v>
      </c>
    </row>
    <row r="362" spans="1:3" x14ac:dyDescent="0.3">
      <c r="A362" t="s">
        <v>806</v>
      </c>
      <c r="B362" t="s">
        <v>457</v>
      </c>
      <c r="C362">
        <v>5.6</v>
      </c>
    </row>
    <row r="363" spans="1:3" x14ac:dyDescent="0.3">
      <c r="A363" t="s">
        <v>807</v>
      </c>
      <c r="B363" t="s">
        <v>145</v>
      </c>
      <c r="C363">
        <v>7.1</v>
      </c>
    </row>
    <row r="364" spans="1:3" x14ac:dyDescent="0.3">
      <c r="A364" t="s">
        <v>809</v>
      </c>
      <c r="B364" t="s">
        <v>345</v>
      </c>
      <c r="C364">
        <v>4.9000000000000004</v>
      </c>
    </row>
    <row r="365" spans="1:3" x14ac:dyDescent="0.3">
      <c r="A365" t="s">
        <v>811</v>
      </c>
      <c r="B365" t="s">
        <v>161</v>
      </c>
      <c r="C365">
        <v>7.4</v>
      </c>
    </row>
    <row r="366" spans="1:3" x14ac:dyDescent="0.3">
      <c r="A366" t="s">
        <v>813</v>
      </c>
      <c r="B366" t="s">
        <v>476</v>
      </c>
      <c r="C366">
        <v>5.7</v>
      </c>
    </row>
    <row r="367" spans="1:3" x14ac:dyDescent="0.3">
      <c r="A367" t="s">
        <v>816</v>
      </c>
      <c r="B367" t="s">
        <v>814</v>
      </c>
      <c r="C367">
        <v>6.4</v>
      </c>
    </row>
    <row r="368" spans="1:3" x14ac:dyDescent="0.3">
      <c r="A368" t="s">
        <v>819</v>
      </c>
      <c r="B368" t="s">
        <v>818</v>
      </c>
      <c r="C368">
        <v>5.9</v>
      </c>
    </row>
    <row r="369" spans="1:3" x14ac:dyDescent="0.3">
      <c r="A369" t="s">
        <v>820</v>
      </c>
      <c r="B369" t="s">
        <v>585</v>
      </c>
      <c r="C369">
        <v>5.5</v>
      </c>
    </row>
    <row r="370" spans="1:3" x14ac:dyDescent="0.3">
      <c r="A370" t="s">
        <v>822</v>
      </c>
      <c r="B370" t="s">
        <v>388</v>
      </c>
      <c r="C370">
        <v>6.9</v>
      </c>
    </row>
    <row r="371" spans="1:3" x14ac:dyDescent="0.3">
      <c r="A371" t="s">
        <v>823</v>
      </c>
      <c r="B371" t="s">
        <v>435</v>
      </c>
      <c r="C371">
        <v>6.2</v>
      </c>
    </row>
    <row r="372" spans="1:3" x14ac:dyDescent="0.3">
      <c r="A372" t="s">
        <v>824</v>
      </c>
      <c r="B372" t="s">
        <v>636</v>
      </c>
      <c r="C372">
        <v>7</v>
      </c>
    </row>
    <row r="373" spans="1:3" x14ac:dyDescent="0.3">
      <c r="A373" t="s">
        <v>826</v>
      </c>
      <c r="B373" t="s">
        <v>825</v>
      </c>
      <c r="C373">
        <v>5.6</v>
      </c>
    </row>
    <row r="374" spans="1:3" x14ac:dyDescent="0.3">
      <c r="A374" t="s">
        <v>827</v>
      </c>
      <c r="B374" t="s">
        <v>467</v>
      </c>
      <c r="C374">
        <v>7</v>
      </c>
    </row>
    <row r="375" spans="1:3" x14ac:dyDescent="0.3">
      <c r="A375" t="s">
        <v>829</v>
      </c>
      <c r="B375" t="s">
        <v>457</v>
      </c>
      <c r="C375">
        <v>6.8</v>
      </c>
    </row>
    <row r="376" spans="1:3" x14ac:dyDescent="0.3">
      <c r="A376" t="s">
        <v>831</v>
      </c>
      <c r="B376" t="s">
        <v>830</v>
      </c>
      <c r="C376">
        <v>5.4</v>
      </c>
    </row>
    <row r="377" spans="1:3" x14ac:dyDescent="0.3">
      <c r="A377" t="s">
        <v>833</v>
      </c>
      <c r="B377" t="s">
        <v>832</v>
      </c>
      <c r="C377">
        <v>6.1</v>
      </c>
    </row>
    <row r="378" spans="1:3" x14ac:dyDescent="0.3">
      <c r="A378" t="s">
        <v>835</v>
      </c>
      <c r="B378" t="s">
        <v>834</v>
      </c>
      <c r="C378">
        <v>6.7</v>
      </c>
    </row>
    <row r="379" spans="1:3" x14ac:dyDescent="0.3">
      <c r="A379" t="s">
        <v>548</v>
      </c>
      <c r="B379" t="s">
        <v>546</v>
      </c>
      <c r="C379">
        <v>4.3</v>
      </c>
    </row>
    <row r="380" spans="1:3" x14ac:dyDescent="0.3">
      <c r="A380" t="s">
        <v>837</v>
      </c>
      <c r="B380" t="s">
        <v>836</v>
      </c>
      <c r="C380">
        <v>6.9</v>
      </c>
    </row>
    <row r="381" spans="1:3" x14ac:dyDescent="0.3">
      <c r="A381" t="s">
        <v>838</v>
      </c>
      <c r="B381" t="s">
        <v>309</v>
      </c>
      <c r="C381">
        <v>8</v>
      </c>
    </row>
    <row r="382" spans="1:3" x14ac:dyDescent="0.3">
      <c r="A382" t="s">
        <v>841</v>
      </c>
      <c r="B382" t="s">
        <v>839</v>
      </c>
      <c r="C382">
        <v>4.4000000000000004</v>
      </c>
    </row>
    <row r="383" spans="1:3" x14ac:dyDescent="0.3">
      <c r="A383" t="s">
        <v>845</v>
      </c>
      <c r="B383" t="s">
        <v>843</v>
      </c>
      <c r="C383">
        <v>7.3</v>
      </c>
    </row>
    <row r="384" spans="1:3" x14ac:dyDescent="0.3">
      <c r="A384" t="s">
        <v>846</v>
      </c>
      <c r="B384" t="s">
        <v>585</v>
      </c>
      <c r="C384">
        <v>6.3</v>
      </c>
    </row>
    <row r="385" spans="1:3" x14ac:dyDescent="0.3">
      <c r="A385" t="s">
        <v>251</v>
      </c>
      <c r="B385" t="s">
        <v>183</v>
      </c>
      <c r="C385">
        <v>6.7</v>
      </c>
    </row>
    <row r="386" spans="1:3" x14ac:dyDescent="0.3">
      <c r="A386" t="s">
        <v>848</v>
      </c>
      <c r="B386" t="s">
        <v>161</v>
      </c>
      <c r="C386">
        <v>7.7</v>
      </c>
    </row>
    <row r="387" spans="1:3" x14ac:dyDescent="0.3">
      <c r="A387" t="s">
        <v>850</v>
      </c>
      <c r="B387" t="s">
        <v>307</v>
      </c>
      <c r="C387">
        <v>6.5</v>
      </c>
    </row>
    <row r="388" spans="1:3" x14ac:dyDescent="0.3">
      <c r="A388" t="s">
        <v>851</v>
      </c>
      <c r="B388" t="s">
        <v>420</v>
      </c>
      <c r="C388">
        <v>7.8</v>
      </c>
    </row>
    <row r="389" spans="1:3" x14ac:dyDescent="0.3">
      <c r="A389" t="s">
        <v>852</v>
      </c>
      <c r="B389" t="s">
        <v>262</v>
      </c>
      <c r="C389">
        <v>6.4</v>
      </c>
    </row>
    <row r="390" spans="1:3" x14ac:dyDescent="0.3">
      <c r="A390" t="s">
        <v>853</v>
      </c>
      <c r="B390" t="s">
        <v>557</v>
      </c>
      <c r="C390">
        <v>7.8</v>
      </c>
    </row>
    <row r="391" spans="1:3" x14ac:dyDescent="0.3">
      <c r="A391" t="s">
        <v>855</v>
      </c>
      <c r="B391" t="s">
        <v>854</v>
      </c>
      <c r="C391">
        <v>5.8</v>
      </c>
    </row>
    <row r="392" spans="1:3" x14ac:dyDescent="0.3">
      <c r="A392" t="s">
        <v>857</v>
      </c>
      <c r="B392" t="s">
        <v>856</v>
      </c>
      <c r="C392">
        <v>7.1</v>
      </c>
    </row>
    <row r="393" spans="1:3" x14ac:dyDescent="0.3">
      <c r="A393" t="s">
        <v>860</v>
      </c>
      <c r="B393" t="s">
        <v>858</v>
      </c>
      <c r="C393">
        <v>7.1</v>
      </c>
    </row>
    <row r="394" spans="1:3" x14ac:dyDescent="0.3">
      <c r="A394" t="s">
        <v>864</v>
      </c>
      <c r="B394" t="s">
        <v>863</v>
      </c>
      <c r="C394">
        <v>6.8</v>
      </c>
    </row>
    <row r="395" spans="1:3" x14ac:dyDescent="0.3">
      <c r="A395" t="s">
        <v>866</v>
      </c>
      <c r="B395" t="s">
        <v>858</v>
      </c>
      <c r="C395">
        <v>4.8</v>
      </c>
    </row>
    <row r="396" spans="1:3" x14ac:dyDescent="0.3">
      <c r="A396" t="s">
        <v>867</v>
      </c>
      <c r="B396" t="s">
        <v>102</v>
      </c>
      <c r="C396">
        <v>6.2</v>
      </c>
    </row>
    <row r="397" spans="1:3" x14ac:dyDescent="0.3">
      <c r="A397" t="s">
        <v>869</v>
      </c>
      <c r="B397" t="s">
        <v>868</v>
      </c>
      <c r="C397">
        <v>6.9</v>
      </c>
    </row>
    <row r="398" spans="1:3" x14ac:dyDescent="0.3">
      <c r="A398" t="s">
        <v>870</v>
      </c>
      <c r="B398" t="s">
        <v>636</v>
      </c>
      <c r="C398">
        <v>7.3</v>
      </c>
    </row>
    <row r="399" spans="1:3" x14ac:dyDescent="0.3">
      <c r="A399" t="s">
        <v>871</v>
      </c>
      <c r="B399" t="s">
        <v>868</v>
      </c>
      <c r="C399">
        <v>6.6</v>
      </c>
    </row>
    <row r="400" spans="1:3" x14ac:dyDescent="0.3">
      <c r="A400" t="s">
        <v>872</v>
      </c>
      <c r="B400" t="s">
        <v>557</v>
      </c>
      <c r="C400">
        <v>6.9</v>
      </c>
    </row>
    <row r="401" spans="1:3" x14ac:dyDescent="0.3">
      <c r="A401" t="s">
        <v>874</v>
      </c>
      <c r="B401" t="s">
        <v>873</v>
      </c>
      <c r="C401">
        <v>6.2</v>
      </c>
    </row>
    <row r="402" spans="1:3" x14ac:dyDescent="0.3">
      <c r="A402" t="s">
        <v>876</v>
      </c>
      <c r="B402" t="s">
        <v>875</v>
      </c>
      <c r="C402">
        <v>6.7</v>
      </c>
    </row>
    <row r="403" spans="1:3" x14ac:dyDescent="0.3">
      <c r="A403" t="s">
        <v>878</v>
      </c>
      <c r="B403" t="s">
        <v>877</v>
      </c>
      <c r="C403">
        <v>7.6</v>
      </c>
    </row>
    <row r="404" spans="1:3" x14ac:dyDescent="0.3">
      <c r="A404" t="s">
        <v>879</v>
      </c>
      <c r="B404" t="s">
        <v>89</v>
      </c>
      <c r="C404">
        <v>6.7</v>
      </c>
    </row>
    <row r="405" spans="1:3" x14ac:dyDescent="0.3">
      <c r="A405" t="s">
        <v>881</v>
      </c>
      <c r="B405" t="s">
        <v>478</v>
      </c>
      <c r="C405">
        <v>6.2</v>
      </c>
    </row>
    <row r="406" spans="1:3" x14ac:dyDescent="0.3">
      <c r="A406" t="s">
        <v>882</v>
      </c>
      <c r="B406" t="s">
        <v>65</v>
      </c>
      <c r="C406">
        <v>7.3</v>
      </c>
    </row>
    <row r="407" spans="1:3" x14ac:dyDescent="0.3">
      <c r="A407" t="s">
        <v>883</v>
      </c>
      <c r="B407" t="s">
        <v>151</v>
      </c>
      <c r="C407">
        <v>6</v>
      </c>
    </row>
    <row r="408" spans="1:3" x14ac:dyDescent="0.3">
      <c r="A408" t="s">
        <v>885</v>
      </c>
      <c r="B408" t="s">
        <v>884</v>
      </c>
      <c r="C408">
        <v>7.1</v>
      </c>
    </row>
    <row r="409" spans="1:3" x14ac:dyDescent="0.3">
      <c r="A409" t="s">
        <v>887</v>
      </c>
      <c r="B409" t="s">
        <v>886</v>
      </c>
      <c r="C409">
        <v>7.1</v>
      </c>
    </row>
    <row r="410" spans="1:3" x14ac:dyDescent="0.3">
      <c r="A410" t="s">
        <v>889</v>
      </c>
      <c r="B410" t="s">
        <v>888</v>
      </c>
      <c r="C410">
        <v>5.5</v>
      </c>
    </row>
    <row r="411" spans="1:3" x14ac:dyDescent="0.3">
      <c r="A411" t="s">
        <v>895</v>
      </c>
      <c r="B411" t="s">
        <v>893</v>
      </c>
      <c r="C411">
        <v>5.6</v>
      </c>
    </row>
    <row r="412" spans="1:3" x14ac:dyDescent="0.3">
      <c r="A412" t="s">
        <v>898</v>
      </c>
      <c r="B412" t="s">
        <v>896</v>
      </c>
      <c r="C412">
        <v>7.5</v>
      </c>
    </row>
    <row r="413" spans="1:3" x14ac:dyDescent="0.3">
      <c r="A413" t="s">
        <v>900</v>
      </c>
      <c r="B413" t="s">
        <v>899</v>
      </c>
      <c r="C413">
        <v>5.4</v>
      </c>
    </row>
    <row r="414" spans="1:3" x14ac:dyDescent="0.3">
      <c r="A414" t="s">
        <v>903</v>
      </c>
      <c r="B414" t="s">
        <v>901</v>
      </c>
      <c r="C414">
        <v>4.3</v>
      </c>
    </row>
    <row r="415" spans="1:3" x14ac:dyDescent="0.3">
      <c r="A415" t="s">
        <v>905</v>
      </c>
      <c r="B415" t="s">
        <v>575</v>
      </c>
      <c r="C415">
        <v>4.9000000000000004</v>
      </c>
    </row>
    <row r="416" spans="1:3" x14ac:dyDescent="0.3">
      <c r="A416" t="s">
        <v>907</v>
      </c>
      <c r="B416" t="s">
        <v>906</v>
      </c>
      <c r="C416">
        <v>7.1</v>
      </c>
    </row>
    <row r="417" spans="1:3" x14ac:dyDescent="0.3">
      <c r="A417" t="s">
        <v>909</v>
      </c>
      <c r="B417" t="s">
        <v>592</v>
      </c>
      <c r="C417">
        <v>6.4</v>
      </c>
    </row>
    <row r="418" spans="1:3" x14ac:dyDescent="0.3">
      <c r="A418" t="s">
        <v>911</v>
      </c>
      <c r="B418" t="s">
        <v>910</v>
      </c>
      <c r="C418">
        <v>6.9</v>
      </c>
    </row>
    <row r="419" spans="1:3" x14ac:dyDescent="0.3">
      <c r="A419" t="s">
        <v>913</v>
      </c>
      <c r="B419" t="s">
        <v>552</v>
      </c>
      <c r="C419">
        <v>4.3</v>
      </c>
    </row>
    <row r="420" spans="1:3" x14ac:dyDescent="0.3">
      <c r="A420" t="s">
        <v>914</v>
      </c>
      <c r="B420" t="s">
        <v>192</v>
      </c>
      <c r="C420">
        <v>6.1</v>
      </c>
    </row>
    <row r="421" spans="1:3" x14ac:dyDescent="0.3">
      <c r="A421" t="s">
        <v>917</v>
      </c>
      <c r="B421" t="s">
        <v>142</v>
      </c>
      <c r="C421">
        <v>7</v>
      </c>
    </row>
    <row r="422" spans="1:3" x14ac:dyDescent="0.3">
      <c r="A422" t="s">
        <v>919</v>
      </c>
      <c r="B422" t="s">
        <v>252</v>
      </c>
      <c r="C422">
        <v>7.7</v>
      </c>
    </row>
    <row r="423" spans="1:3" x14ac:dyDescent="0.3">
      <c r="A423" t="s">
        <v>920</v>
      </c>
      <c r="B423" t="s">
        <v>554</v>
      </c>
      <c r="C423">
        <v>5.9</v>
      </c>
    </row>
    <row r="424" spans="1:3" x14ac:dyDescent="0.3">
      <c r="A424" t="s">
        <v>922</v>
      </c>
      <c r="B424" t="s">
        <v>189</v>
      </c>
      <c r="C424">
        <v>6.7</v>
      </c>
    </row>
    <row r="425" spans="1:3" x14ac:dyDescent="0.3">
      <c r="A425" t="s">
        <v>923</v>
      </c>
      <c r="B425" t="s">
        <v>656</v>
      </c>
      <c r="C425">
        <v>6.5</v>
      </c>
    </row>
    <row r="426" spans="1:3" x14ac:dyDescent="0.3">
      <c r="A426" t="s">
        <v>924</v>
      </c>
      <c r="B426" t="s">
        <v>825</v>
      </c>
      <c r="C426">
        <v>7.1</v>
      </c>
    </row>
    <row r="427" spans="1:3" x14ac:dyDescent="0.3">
      <c r="A427" t="s">
        <v>925</v>
      </c>
      <c r="B427" t="s">
        <v>843</v>
      </c>
      <c r="C427">
        <v>7.3</v>
      </c>
    </row>
    <row r="428" spans="1:3" x14ac:dyDescent="0.3">
      <c r="A428" t="s">
        <v>927</v>
      </c>
      <c r="B428" t="s">
        <v>926</v>
      </c>
      <c r="C428">
        <v>6.5</v>
      </c>
    </row>
    <row r="429" spans="1:3" x14ac:dyDescent="0.3">
      <c r="A429" t="s">
        <v>928</v>
      </c>
      <c r="B429" t="s">
        <v>100</v>
      </c>
      <c r="C429">
        <v>7</v>
      </c>
    </row>
    <row r="430" spans="1:3" x14ac:dyDescent="0.3">
      <c r="A430" t="s">
        <v>929</v>
      </c>
      <c r="B430" t="s">
        <v>429</v>
      </c>
      <c r="C430">
        <v>6.8</v>
      </c>
    </row>
    <row r="431" spans="1:3" x14ac:dyDescent="0.3">
      <c r="A431" t="s">
        <v>931</v>
      </c>
      <c r="B431" t="s">
        <v>235</v>
      </c>
      <c r="C431">
        <v>7.2</v>
      </c>
    </row>
    <row r="432" spans="1:3" x14ac:dyDescent="0.3">
      <c r="A432" t="s">
        <v>936</v>
      </c>
      <c r="B432" t="s">
        <v>934</v>
      </c>
      <c r="C432">
        <v>6.1</v>
      </c>
    </row>
    <row r="433" spans="1:3" x14ac:dyDescent="0.3">
      <c r="A433" t="s">
        <v>937</v>
      </c>
      <c r="B433" t="s">
        <v>365</v>
      </c>
      <c r="C433">
        <v>6.7</v>
      </c>
    </row>
    <row r="434" spans="1:3" x14ac:dyDescent="0.3">
      <c r="A434" t="s">
        <v>939</v>
      </c>
      <c r="B434" t="s">
        <v>901</v>
      </c>
      <c r="C434">
        <v>6.4</v>
      </c>
    </row>
    <row r="435" spans="1:3" x14ac:dyDescent="0.3">
      <c r="A435" t="s">
        <v>940</v>
      </c>
      <c r="B435" t="s">
        <v>221</v>
      </c>
      <c r="C435">
        <v>4.4000000000000004</v>
      </c>
    </row>
    <row r="436" spans="1:3" x14ac:dyDescent="0.3">
      <c r="A436" t="s">
        <v>941</v>
      </c>
      <c r="B436" t="s">
        <v>803</v>
      </c>
      <c r="C436">
        <v>5.4</v>
      </c>
    </row>
    <row r="437" spans="1:3" x14ac:dyDescent="0.3">
      <c r="A437" t="s">
        <v>942</v>
      </c>
      <c r="B437" t="s">
        <v>901</v>
      </c>
      <c r="C437">
        <v>6.5</v>
      </c>
    </row>
    <row r="438" spans="1:3" x14ac:dyDescent="0.3">
      <c r="A438" t="s">
        <v>943</v>
      </c>
      <c r="B438" t="s">
        <v>868</v>
      </c>
      <c r="C438">
        <v>6.7</v>
      </c>
    </row>
    <row r="439" spans="1:3" x14ac:dyDescent="0.3">
      <c r="A439" t="s">
        <v>945</v>
      </c>
      <c r="B439" t="s">
        <v>178</v>
      </c>
      <c r="C439">
        <v>8.1</v>
      </c>
    </row>
    <row r="440" spans="1:3" x14ac:dyDescent="0.3">
      <c r="A440" t="s">
        <v>947</v>
      </c>
      <c r="B440" t="s">
        <v>946</v>
      </c>
      <c r="C440">
        <v>5.6</v>
      </c>
    </row>
    <row r="441" spans="1:3" x14ac:dyDescent="0.3">
      <c r="A441" t="s">
        <v>948</v>
      </c>
      <c r="B441" t="s">
        <v>664</v>
      </c>
      <c r="C441">
        <v>6.3</v>
      </c>
    </row>
    <row r="442" spans="1:3" x14ac:dyDescent="0.3">
      <c r="A442" t="s">
        <v>949</v>
      </c>
      <c r="B442" t="s">
        <v>488</v>
      </c>
      <c r="C442">
        <v>7.3</v>
      </c>
    </row>
    <row r="443" spans="1:3" x14ac:dyDescent="0.3">
      <c r="A443" t="s">
        <v>952</v>
      </c>
      <c r="B443" t="s">
        <v>950</v>
      </c>
      <c r="C443">
        <v>6.1</v>
      </c>
    </row>
    <row r="444" spans="1:3" x14ac:dyDescent="0.3">
      <c r="A444" t="s">
        <v>953</v>
      </c>
      <c r="B444" t="s">
        <v>22</v>
      </c>
      <c r="C444">
        <v>7.7</v>
      </c>
    </row>
    <row r="445" spans="1:3" x14ac:dyDescent="0.3">
      <c r="A445" t="s">
        <v>954</v>
      </c>
      <c r="B445" t="s">
        <v>803</v>
      </c>
      <c r="C445">
        <v>6.4</v>
      </c>
    </row>
    <row r="446" spans="1:3" x14ac:dyDescent="0.3">
      <c r="A446" t="s">
        <v>958</v>
      </c>
      <c r="B446" t="s">
        <v>655</v>
      </c>
      <c r="C446">
        <v>6.8</v>
      </c>
    </row>
    <row r="447" spans="1:3" x14ac:dyDescent="0.3">
      <c r="A447" t="s">
        <v>960</v>
      </c>
      <c r="B447" t="s">
        <v>959</v>
      </c>
      <c r="C447">
        <v>6.6</v>
      </c>
    </row>
    <row r="448" spans="1:3" x14ac:dyDescent="0.3">
      <c r="A448" t="s">
        <v>963</v>
      </c>
      <c r="B448" t="s">
        <v>961</v>
      </c>
      <c r="C448">
        <v>7.2</v>
      </c>
    </row>
    <row r="449" spans="1:3" x14ac:dyDescent="0.3">
      <c r="A449" t="s">
        <v>965</v>
      </c>
      <c r="B449" t="s">
        <v>964</v>
      </c>
      <c r="C449">
        <v>6.9</v>
      </c>
    </row>
    <row r="450" spans="1:3" x14ac:dyDescent="0.3">
      <c r="A450" t="s">
        <v>968</v>
      </c>
      <c r="B450" t="s">
        <v>966</v>
      </c>
      <c r="C450">
        <v>5.2</v>
      </c>
    </row>
    <row r="451" spans="1:3" x14ac:dyDescent="0.3">
      <c r="A451" t="s">
        <v>970</v>
      </c>
      <c r="B451" t="s">
        <v>585</v>
      </c>
      <c r="C451">
        <v>4.9000000000000004</v>
      </c>
    </row>
    <row r="452" spans="1:3" x14ac:dyDescent="0.3">
      <c r="A452" t="s">
        <v>973</v>
      </c>
      <c r="B452" t="s">
        <v>971</v>
      </c>
      <c r="C452">
        <v>6.3</v>
      </c>
    </row>
    <row r="453" spans="1:3" x14ac:dyDescent="0.3">
      <c r="A453" t="s">
        <v>975</v>
      </c>
      <c r="B453" t="s">
        <v>297</v>
      </c>
      <c r="C453">
        <v>5.6</v>
      </c>
    </row>
    <row r="454" spans="1:3" x14ac:dyDescent="0.3">
      <c r="A454" t="s">
        <v>978</v>
      </c>
      <c r="B454" t="s">
        <v>976</v>
      </c>
      <c r="C454">
        <v>5.5</v>
      </c>
    </row>
    <row r="455" spans="1:3" x14ac:dyDescent="0.3">
      <c r="A455" t="s">
        <v>980</v>
      </c>
      <c r="B455" t="s">
        <v>384</v>
      </c>
      <c r="C455">
        <v>6.7</v>
      </c>
    </row>
    <row r="456" spans="1:3" x14ac:dyDescent="0.3">
      <c r="A456" t="s">
        <v>981</v>
      </c>
      <c r="B456" t="s">
        <v>186</v>
      </c>
      <c r="C456">
        <v>7.6</v>
      </c>
    </row>
    <row r="457" spans="1:3" x14ac:dyDescent="0.3">
      <c r="A457" t="s">
        <v>984</v>
      </c>
      <c r="B457" t="s">
        <v>982</v>
      </c>
      <c r="C457">
        <v>5.7</v>
      </c>
    </row>
    <row r="458" spans="1:3" x14ac:dyDescent="0.3">
      <c r="A458" t="s">
        <v>986</v>
      </c>
      <c r="B458" t="s">
        <v>985</v>
      </c>
      <c r="C458">
        <v>4.5999999999999996</v>
      </c>
    </row>
    <row r="459" spans="1:3" x14ac:dyDescent="0.3">
      <c r="A459" t="s">
        <v>989</v>
      </c>
      <c r="B459" t="s">
        <v>987</v>
      </c>
      <c r="C459">
        <v>7</v>
      </c>
    </row>
    <row r="460" spans="1:3" x14ac:dyDescent="0.3">
      <c r="A460" t="s">
        <v>991</v>
      </c>
      <c r="B460" t="s">
        <v>592</v>
      </c>
      <c r="C460">
        <v>5.2</v>
      </c>
    </row>
    <row r="461" spans="1:3" x14ac:dyDescent="0.3">
      <c r="A461" t="s">
        <v>994</v>
      </c>
      <c r="B461" t="s">
        <v>992</v>
      </c>
      <c r="C461">
        <v>5.0999999999999996</v>
      </c>
    </row>
    <row r="462" spans="1:3" x14ac:dyDescent="0.3">
      <c r="A462" t="s">
        <v>996</v>
      </c>
      <c r="B462" t="s">
        <v>995</v>
      </c>
      <c r="C462">
        <v>6.6</v>
      </c>
    </row>
    <row r="463" spans="1:3" x14ac:dyDescent="0.3">
      <c r="A463" t="s">
        <v>999</v>
      </c>
      <c r="B463" t="s">
        <v>856</v>
      </c>
      <c r="C463">
        <v>6.7</v>
      </c>
    </row>
    <row r="464" spans="1:3" x14ac:dyDescent="0.3">
      <c r="A464" t="s">
        <v>1004</v>
      </c>
      <c r="B464" t="s">
        <v>1002</v>
      </c>
      <c r="C464">
        <v>7.3</v>
      </c>
    </row>
    <row r="465" spans="1:3" x14ac:dyDescent="0.3">
      <c r="A465" t="s">
        <v>1005</v>
      </c>
      <c r="B465" t="s">
        <v>339</v>
      </c>
      <c r="C465">
        <v>5.9</v>
      </c>
    </row>
    <row r="466" spans="1:3" x14ac:dyDescent="0.3">
      <c r="A466" t="s">
        <v>1007</v>
      </c>
      <c r="B466" t="s">
        <v>701</v>
      </c>
      <c r="C466">
        <v>5.6</v>
      </c>
    </row>
    <row r="467" spans="1:3" x14ac:dyDescent="0.3">
      <c r="A467" t="s">
        <v>1008</v>
      </c>
      <c r="B467" t="s">
        <v>618</v>
      </c>
      <c r="C467">
        <v>6.5</v>
      </c>
    </row>
    <row r="468" spans="1:3" x14ac:dyDescent="0.3">
      <c r="A468" t="s">
        <v>1009</v>
      </c>
      <c r="B468" t="s">
        <v>121</v>
      </c>
      <c r="C468">
        <v>5.9</v>
      </c>
    </row>
    <row r="469" spans="1:3" x14ac:dyDescent="0.3">
      <c r="A469" t="s">
        <v>1012</v>
      </c>
      <c r="B469" t="s">
        <v>1011</v>
      </c>
      <c r="C469">
        <v>7</v>
      </c>
    </row>
    <row r="470" spans="1:3" x14ac:dyDescent="0.3">
      <c r="A470" t="s">
        <v>1015</v>
      </c>
      <c r="B470" t="s">
        <v>1013</v>
      </c>
      <c r="C470">
        <v>5.3</v>
      </c>
    </row>
    <row r="471" spans="1:3" x14ac:dyDescent="0.3">
      <c r="A471" t="s">
        <v>1018</v>
      </c>
      <c r="B471" t="s">
        <v>1016</v>
      </c>
      <c r="C471">
        <v>5.9</v>
      </c>
    </row>
    <row r="472" spans="1:3" x14ac:dyDescent="0.3">
      <c r="A472" t="s">
        <v>1019</v>
      </c>
      <c r="B472" t="s">
        <v>100</v>
      </c>
      <c r="C472">
        <v>6.3</v>
      </c>
    </row>
    <row r="473" spans="1:3" x14ac:dyDescent="0.3">
      <c r="A473" t="s">
        <v>1025</v>
      </c>
      <c r="B473" t="s">
        <v>237</v>
      </c>
      <c r="C473">
        <v>6.3</v>
      </c>
    </row>
    <row r="474" spans="1:3" x14ac:dyDescent="0.3">
      <c r="A474" t="s">
        <v>1027</v>
      </c>
      <c r="B474" t="s">
        <v>541</v>
      </c>
      <c r="C474">
        <v>7.3</v>
      </c>
    </row>
    <row r="475" spans="1:3" x14ac:dyDescent="0.3">
      <c r="A475" t="s">
        <v>1028</v>
      </c>
      <c r="B475" t="s">
        <v>183</v>
      </c>
      <c r="C475">
        <v>5.8</v>
      </c>
    </row>
    <row r="476" spans="1:3" x14ac:dyDescent="0.3">
      <c r="A476" t="s">
        <v>1031</v>
      </c>
      <c r="B476" t="s">
        <v>1029</v>
      </c>
      <c r="C476">
        <v>5.2</v>
      </c>
    </row>
    <row r="477" spans="1:3" x14ac:dyDescent="0.3">
      <c r="A477" t="s">
        <v>1033</v>
      </c>
      <c r="B477" t="s">
        <v>1032</v>
      </c>
      <c r="C477">
        <v>2.4</v>
      </c>
    </row>
    <row r="478" spans="1:3" x14ac:dyDescent="0.3">
      <c r="A478" t="s">
        <v>1035</v>
      </c>
      <c r="B478" t="s">
        <v>1034</v>
      </c>
      <c r="C478">
        <v>5.7</v>
      </c>
    </row>
    <row r="479" spans="1:3" x14ac:dyDescent="0.3">
      <c r="A479" t="s">
        <v>1037</v>
      </c>
      <c r="B479" t="s">
        <v>65</v>
      </c>
      <c r="C479">
        <v>5.8</v>
      </c>
    </row>
    <row r="480" spans="1:3" x14ac:dyDescent="0.3">
      <c r="A480" t="s">
        <v>1039</v>
      </c>
      <c r="B480" t="s">
        <v>384</v>
      </c>
      <c r="C480">
        <v>5.6</v>
      </c>
    </row>
    <row r="481" spans="1:3" x14ac:dyDescent="0.3">
      <c r="A481" t="s">
        <v>1041</v>
      </c>
      <c r="B481" t="s">
        <v>1040</v>
      </c>
      <c r="C481">
        <v>6</v>
      </c>
    </row>
    <row r="482" spans="1:3" x14ac:dyDescent="0.3">
      <c r="A482" t="s">
        <v>1043</v>
      </c>
      <c r="B482" t="s">
        <v>307</v>
      </c>
      <c r="C482">
        <v>5.8</v>
      </c>
    </row>
    <row r="483" spans="1:3" x14ac:dyDescent="0.3">
      <c r="A483" t="s">
        <v>1044</v>
      </c>
      <c r="B483" t="s">
        <v>390</v>
      </c>
      <c r="C483">
        <v>6</v>
      </c>
    </row>
    <row r="484" spans="1:3" x14ac:dyDescent="0.3">
      <c r="A484" t="s">
        <v>1046</v>
      </c>
      <c r="B484" t="s">
        <v>1045</v>
      </c>
      <c r="C484">
        <v>5.7</v>
      </c>
    </row>
    <row r="485" spans="1:3" x14ac:dyDescent="0.3">
      <c r="A485" t="s">
        <v>1047</v>
      </c>
      <c r="B485" t="s">
        <v>730</v>
      </c>
      <c r="C485">
        <v>6</v>
      </c>
    </row>
    <row r="486" spans="1:3" x14ac:dyDescent="0.3">
      <c r="A486" t="s">
        <v>1050</v>
      </c>
      <c r="B486" t="s">
        <v>1048</v>
      </c>
      <c r="C486">
        <v>7.8</v>
      </c>
    </row>
    <row r="487" spans="1:3" x14ac:dyDescent="0.3">
      <c r="A487" t="s">
        <v>1051</v>
      </c>
      <c r="B487" t="s">
        <v>669</v>
      </c>
      <c r="C487">
        <v>4.2</v>
      </c>
    </row>
    <row r="488" spans="1:3" x14ac:dyDescent="0.3">
      <c r="A488" t="s">
        <v>1053</v>
      </c>
      <c r="B488" t="s">
        <v>854</v>
      </c>
      <c r="C488">
        <v>5.6</v>
      </c>
    </row>
    <row r="489" spans="1:3" x14ac:dyDescent="0.3">
      <c r="A489" t="s">
        <v>1056</v>
      </c>
      <c r="B489" t="s">
        <v>1054</v>
      </c>
      <c r="C489">
        <v>4.4000000000000004</v>
      </c>
    </row>
    <row r="490" spans="1:3" x14ac:dyDescent="0.3">
      <c r="A490" t="s">
        <v>1058</v>
      </c>
      <c r="B490" t="s">
        <v>309</v>
      </c>
      <c r="C490">
        <v>8.1999999999999993</v>
      </c>
    </row>
    <row r="491" spans="1:3" x14ac:dyDescent="0.3">
      <c r="A491" t="s">
        <v>1060</v>
      </c>
      <c r="B491" t="s">
        <v>873</v>
      </c>
      <c r="C491">
        <v>8.5</v>
      </c>
    </row>
    <row r="492" spans="1:3" x14ac:dyDescent="0.3">
      <c r="A492" t="s">
        <v>1061</v>
      </c>
      <c r="B492" t="s">
        <v>552</v>
      </c>
      <c r="C492">
        <v>5.8</v>
      </c>
    </row>
    <row r="493" spans="1:3" x14ac:dyDescent="0.3">
      <c r="A493" t="s">
        <v>1064</v>
      </c>
      <c r="B493" t="s">
        <v>1062</v>
      </c>
      <c r="C493">
        <v>6.5</v>
      </c>
    </row>
    <row r="494" spans="1:3" x14ac:dyDescent="0.3">
      <c r="A494" t="s">
        <v>1065</v>
      </c>
      <c r="B494" t="s">
        <v>102</v>
      </c>
      <c r="C494">
        <v>7.2</v>
      </c>
    </row>
    <row r="495" spans="1:3" x14ac:dyDescent="0.3">
      <c r="A495" t="s">
        <v>1066</v>
      </c>
      <c r="B495" t="s">
        <v>327</v>
      </c>
      <c r="C495">
        <v>6.7</v>
      </c>
    </row>
    <row r="496" spans="1:3" x14ac:dyDescent="0.3">
      <c r="A496" t="s">
        <v>1067</v>
      </c>
      <c r="B496" t="s">
        <v>803</v>
      </c>
      <c r="C496">
        <v>3.4</v>
      </c>
    </row>
    <row r="497" spans="1:3" x14ac:dyDescent="0.3">
      <c r="A497" t="s">
        <v>1069</v>
      </c>
      <c r="B497" t="s">
        <v>1068</v>
      </c>
      <c r="C497">
        <v>5.9</v>
      </c>
    </row>
    <row r="498" spans="1:3" x14ac:dyDescent="0.3">
      <c r="A498" t="s">
        <v>1071</v>
      </c>
      <c r="B498" t="s">
        <v>423</v>
      </c>
      <c r="C498">
        <v>7.8</v>
      </c>
    </row>
    <row r="499" spans="1:3" x14ac:dyDescent="0.3">
      <c r="A499" t="s">
        <v>1074</v>
      </c>
      <c r="B499" t="s">
        <v>1072</v>
      </c>
      <c r="C499">
        <v>5.9</v>
      </c>
    </row>
    <row r="500" spans="1:3" x14ac:dyDescent="0.3">
      <c r="A500" t="s">
        <v>1076</v>
      </c>
      <c r="B500" t="s">
        <v>1075</v>
      </c>
      <c r="C500">
        <v>4.0999999999999996</v>
      </c>
    </row>
    <row r="501" spans="1:3" x14ac:dyDescent="0.3">
      <c r="A501" t="s">
        <v>1079</v>
      </c>
      <c r="B501" t="s">
        <v>1077</v>
      </c>
      <c r="C501">
        <v>6.8</v>
      </c>
    </row>
    <row r="502" spans="1:3" x14ac:dyDescent="0.3">
      <c r="A502" t="s">
        <v>1082</v>
      </c>
      <c r="B502" t="s">
        <v>1081</v>
      </c>
      <c r="C502">
        <v>5.8</v>
      </c>
    </row>
    <row r="503" spans="1:3" x14ac:dyDescent="0.3">
      <c r="A503" t="s">
        <v>1084</v>
      </c>
      <c r="B503" t="s">
        <v>1083</v>
      </c>
      <c r="C503">
        <v>7.5</v>
      </c>
    </row>
    <row r="504" spans="1:3" x14ac:dyDescent="0.3">
      <c r="A504" t="s">
        <v>1085</v>
      </c>
      <c r="B504" t="s">
        <v>158</v>
      </c>
      <c r="C504">
        <v>6.9</v>
      </c>
    </row>
    <row r="505" spans="1:3" x14ac:dyDescent="0.3">
      <c r="A505" t="s">
        <v>1086</v>
      </c>
      <c r="B505" t="s">
        <v>145</v>
      </c>
      <c r="C505">
        <v>6.5</v>
      </c>
    </row>
    <row r="506" spans="1:3" x14ac:dyDescent="0.3">
      <c r="A506" t="s">
        <v>1087</v>
      </c>
      <c r="B506" t="s">
        <v>294</v>
      </c>
      <c r="C506">
        <v>6.9</v>
      </c>
    </row>
    <row r="507" spans="1:3" x14ac:dyDescent="0.3">
      <c r="A507" t="s">
        <v>1088</v>
      </c>
      <c r="B507" t="s">
        <v>442</v>
      </c>
      <c r="C507">
        <v>7.9</v>
      </c>
    </row>
    <row r="508" spans="1:3" x14ac:dyDescent="0.3">
      <c r="A508" t="s">
        <v>1089</v>
      </c>
      <c r="B508" t="s">
        <v>50</v>
      </c>
      <c r="C508">
        <v>7.4</v>
      </c>
    </row>
    <row r="509" spans="1:3" x14ac:dyDescent="0.3">
      <c r="A509" t="s">
        <v>1091</v>
      </c>
      <c r="B509" t="s">
        <v>793</v>
      </c>
      <c r="C509">
        <v>6.7</v>
      </c>
    </row>
    <row r="510" spans="1:3" x14ac:dyDescent="0.3">
      <c r="A510" t="s">
        <v>1092</v>
      </c>
      <c r="B510" t="s">
        <v>111</v>
      </c>
      <c r="C510">
        <v>7.4</v>
      </c>
    </row>
    <row r="511" spans="1:3" x14ac:dyDescent="0.3">
      <c r="A511" t="s">
        <v>1093</v>
      </c>
      <c r="B511" t="s">
        <v>467</v>
      </c>
      <c r="C511">
        <v>6.9</v>
      </c>
    </row>
    <row r="512" spans="1:3" x14ac:dyDescent="0.3">
      <c r="A512" t="s">
        <v>1094</v>
      </c>
      <c r="B512" t="s">
        <v>901</v>
      </c>
      <c r="C512">
        <v>6.8</v>
      </c>
    </row>
    <row r="513" spans="1:3" x14ac:dyDescent="0.3">
      <c r="A513" t="s">
        <v>1096</v>
      </c>
      <c r="B513" t="s">
        <v>950</v>
      </c>
      <c r="C513">
        <v>6.7</v>
      </c>
    </row>
    <row r="514" spans="1:3" x14ac:dyDescent="0.3">
      <c r="A514" t="s">
        <v>1098</v>
      </c>
      <c r="B514" t="s">
        <v>763</v>
      </c>
      <c r="C514">
        <v>5.0999999999999996</v>
      </c>
    </row>
    <row r="515" spans="1:3" x14ac:dyDescent="0.3">
      <c r="A515" t="s">
        <v>1101</v>
      </c>
      <c r="B515" t="s">
        <v>1099</v>
      </c>
      <c r="C515">
        <v>4.0999999999999996</v>
      </c>
    </row>
    <row r="516" spans="1:3" x14ac:dyDescent="0.3">
      <c r="A516" t="s">
        <v>1102</v>
      </c>
      <c r="B516" t="s">
        <v>406</v>
      </c>
      <c r="C516">
        <v>7.3</v>
      </c>
    </row>
    <row r="517" spans="1:3" x14ac:dyDescent="0.3">
      <c r="A517" t="s">
        <v>1103</v>
      </c>
      <c r="B517" t="s">
        <v>803</v>
      </c>
      <c r="C517">
        <v>6</v>
      </c>
    </row>
    <row r="518" spans="1:3" x14ac:dyDescent="0.3">
      <c r="A518" t="s">
        <v>1104</v>
      </c>
      <c r="B518" t="s">
        <v>145</v>
      </c>
      <c r="C518">
        <v>7.3</v>
      </c>
    </row>
    <row r="519" spans="1:3" x14ac:dyDescent="0.3">
      <c r="A519" t="s">
        <v>1107</v>
      </c>
      <c r="B519" t="s">
        <v>818</v>
      </c>
      <c r="C519">
        <v>5.4</v>
      </c>
    </row>
    <row r="520" spans="1:3" x14ac:dyDescent="0.3">
      <c r="A520" t="s">
        <v>1108</v>
      </c>
      <c r="B520" t="s">
        <v>121</v>
      </c>
      <c r="C520">
        <v>5.9</v>
      </c>
    </row>
    <row r="521" spans="1:3" x14ac:dyDescent="0.3">
      <c r="A521" t="s">
        <v>1111</v>
      </c>
      <c r="B521" t="s">
        <v>1109</v>
      </c>
      <c r="C521">
        <v>7.1</v>
      </c>
    </row>
    <row r="522" spans="1:3" x14ac:dyDescent="0.3">
      <c r="A522" t="s">
        <v>1112</v>
      </c>
      <c r="B522" t="s">
        <v>734</v>
      </c>
      <c r="C522">
        <v>6</v>
      </c>
    </row>
    <row r="523" spans="1:3" x14ac:dyDescent="0.3">
      <c r="A523" t="s">
        <v>1114</v>
      </c>
      <c r="B523" t="s">
        <v>401</v>
      </c>
      <c r="C523">
        <v>6.5</v>
      </c>
    </row>
    <row r="524" spans="1:3" x14ac:dyDescent="0.3">
      <c r="A524" t="s">
        <v>1119</v>
      </c>
      <c r="B524" t="s">
        <v>1117</v>
      </c>
      <c r="C524">
        <v>5.7</v>
      </c>
    </row>
    <row r="525" spans="1:3" x14ac:dyDescent="0.3">
      <c r="A525" t="s">
        <v>1120</v>
      </c>
      <c r="B525" t="s">
        <v>145</v>
      </c>
      <c r="C525">
        <v>7.6</v>
      </c>
    </row>
    <row r="526" spans="1:3" x14ac:dyDescent="0.3">
      <c r="A526" t="s">
        <v>1122</v>
      </c>
      <c r="B526" t="s">
        <v>1121</v>
      </c>
      <c r="C526">
        <v>6.6</v>
      </c>
    </row>
    <row r="527" spans="1:3" x14ac:dyDescent="0.3">
      <c r="A527" t="s">
        <v>1125</v>
      </c>
      <c r="B527" t="s">
        <v>1123</v>
      </c>
      <c r="C527">
        <v>5.4</v>
      </c>
    </row>
    <row r="528" spans="1:3" x14ac:dyDescent="0.3">
      <c r="A528" t="s">
        <v>1126</v>
      </c>
      <c r="B528" t="s">
        <v>472</v>
      </c>
      <c r="C528">
        <v>7.3</v>
      </c>
    </row>
    <row r="529" spans="1:3" x14ac:dyDescent="0.3">
      <c r="A529" t="s">
        <v>1127</v>
      </c>
      <c r="B529" t="s">
        <v>514</v>
      </c>
      <c r="C529">
        <v>6.5</v>
      </c>
    </row>
    <row r="530" spans="1:3" x14ac:dyDescent="0.3">
      <c r="A530" t="s">
        <v>1130</v>
      </c>
      <c r="B530" t="s">
        <v>1128</v>
      </c>
      <c r="C530">
        <v>6.6</v>
      </c>
    </row>
    <row r="531" spans="1:3" x14ac:dyDescent="0.3">
      <c r="A531" t="s">
        <v>1133</v>
      </c>
      <c r="B531" t="s">
        <v>1131</v>
      </c>
      <c r="C531">
        <v>6.6</v>
      </c>
    </row>
    <row r="532" spans="1:3" x14ac:dyDescent="0.3">
      <c r="A532" t="s">
        <v>1136</v>
      </c>
      <c r="B532" t="s">
        <v>1134</v>
      </c>
      <c r="C532">
        <v>5.9</v>
      </c>
    </row>
    <row r="533" spans="1:3" x14ac:dyDescent="0.3">
      <c r="A533" t="s">
        <v>1139</v>
      </c>
      <c r="B533" t="s">
        <v>1137</v>
      </c>
      <c r="C533">
        <v>6.7</v>
      </c>
    </row>
    <row r="534" spans="1:3" x14ac:dyDescent="0.3">
      <c r="A534" t="s">
        <v>1141</v>
      </c>
      <c r="B534" t="s">
        <v>893</v>
      </c>
      <c r="C534">
        <v>6.1</v>
      </c>
    </row>
    <row r="535" spans="1:3" x14ac:dyDescent="0.3">
      <c r="A535" t="s">
        <v>1143</v>
      </c>
      <c r="B535" t="s">
        <v>1142</v>
      </c>
      <c r="C535">
        <v>6.6</v>
      </c>
    </row>
    <row r="536" spans="1:3" x14ac:dyDescent="0.3">
      <c r="A536" t="s">
        <v>1146</v>
      </c>
      <c r="B536" t="s">
        <v>1144</v>
      </c>
      <c r="C536">
        <v>6.6</v>
      </c>
    </row>
    <row r="537" spans="1:3" x14ac:dyDescent="0.3">
      <c r="A537" t="s">
        <v>1148</v>
      </c>
      <c r="B537" t="s">
        <v>1147</v>
      </c>
      <c r="C537">
        <v>5.3</v>
      </c>
    </row>
    <row r="538" spans="1:3" x14ac:dyDescent="0.3">
      <c r="A538" t="s">
        <v>1150</v>
      </c>
      <c r="B538" t="s">
        <v>854</v>
      </c>
      <c r="C538">
        <v>6</v>
      </c>
    </row>
    <row r="539" spans="1:3" x14ac:dyDescent="0.3">
      <c r="A539" t="s">
        <v>1156</v>
      </c>
      <c r="B539" t="s">
        <v>1154</v>
      </c>
      <c r="C539">
        <v>4.7</v>
      </c>
    </row>
    <row r="540" spans="1:3" x14ac:dyDescent="0.3">
      <c r="A540" t="s">
        <v>1157</v>
      </c>
      <c r="B540" t="s">
        <v>756</v>
      </c>
      <c r="C540">
        <v>6.1</v>
      </c>
    </row>
    <row r="541" spans="1:3" x14ac:dyDescent="0.3">
      <c r="A541" t="s">
        <v>1158</v>
      </c>
      <c r="B541" t="s">
        <v>334</v>
      </c>
      <c r="C541">
        <v>7.2</v>
      </c>
    </row>
    <row r="542" spans="1:3" x14ac:dyDescent="0.3">
      <c r="A542" t="s">
        <v>1160</v>
      </c>
      <c r="B542" t="s">
        <v>1159</v>
      </c>
      <c r="C542">
        <v>6.4</v>
      </c>
    </row>
    <row r="543" spans="1:3" x14ac:dyDescent="0.3">
      <c r="A543" t="s">
        <v>1161</v>
      </c>
      <c r="B543" t="s">
        <v>48</v>
      </c>
      <c r="C543">
        <v>6.1</v>
      </c>
    </row>
    <row r="544" spans="1:3" x14ac:dyDescent="0.3">
      <c r="A544" t="s">
        <v>1162</v>
      </c>
      <c r="B544" t="s">
        <v>825</v>
      </c>
      <c r="C544">
        <v>5.9</v>
      </c>
    </row>
    <row r="545" spans="1:3" x14ac:dyDescent="0.3">
      <c r="A545" t="s">
        <v>1163</v>
      </c>
      <c r="B545" t="s">
        <v>1131</v>
      </c>
      <c r="C545">
        <v>6</v>
      </c>
    </row>
    <row r="546" spans="1:3" x14ac:dyDescent="0.3">
      <c r="A546" t="s">
        <v>1166</v>
      </c>
      <c r="B546" t="s">
        <v>1164</v>
      </c>
      <c r="C546">
        <v>6.3</v>
      </c>
    </row>
    <row r="547" spans="1:3" x14ac:dyDescent="0.3">
      <c r="A547" t="s">
        <v>1168</v>
      </c>
      <c r="B547" t="s">
        <v>1137</v>
      </c>
      <c r="C547">
        <v>5.6</v>
      </c>
    </row>
    <row r="548" spans="1:3" x14ac:dyDescent="0.3">
      <c r="A548" t="s">
        <v>1170</v>
      </c>
      <c r="B548" t="s">
        <v>1169</v>
      </c>
      <c r="C548">
        <v>6.4</v>
      </c>
    </row>
    <row r="549" spans="1:3" x14ac:dyDescent="0.3">
      <c r="A549" t="s">
        <v>1171</v>
      </c>
      <c r="B549" t="s">
        <v>89</v>
      </c>
      <c r="C549">
        <v>7.1</v>
      </c>
    </row>
    <row r="550" spans="1:3" x14ac:dyDescent="0.3">
      <c r="A550" t="s">
        <v>1173</v>
      </c>
      <c r="B550" t="s">
        <v>640</v>
      </c>
      <c r="C550">
        <v>6.6</v>
      </c>
    </row>
    <row r="551" spans="1:3" x14ac:dyDescent="0.3">
      <c r="A551" t="s">
        <v>1175</v>
      </c>
      <c r="B551" t="s">
        <v>1174</v>
      </c>
      <c r="C551">
        <v>4.5999999999999996</v>
      </c>
    </row>
    <row r="552" spans="1:3" x14ac:dyDescent="0.3">
      <c r="A552" t="s">
        <v>1178</v>
      </c>
      <c r="B552" t="s">
        <v>1176</v>
      </c>
      <c r="C552">
        <v>8.4</v>
      </c>
    </row>
    <row r="553" spans="1:3" x14ac:dyDescent="0.3">
      <c r="A553" t="s">
        <v>1179</v>
      </c>
      <c r="B553" t="s">
        <v>22</v>
      </c>
      <c r="C553">
        <v>7.1</v>
      </c>
    </row>
    <row r="554" spans="1:3" x14ac:dyDescent="0.3">
      <c r="A554" t="s">
        <v>1182</v>
      </c>
      <c r="B554" t="s">
        <v>1180</v>
      </c>
      <c r="C554">
        <v>7.4</v>
      </c>
    </row>
    <row r="555" spans="1:3" x14ac:dyDescent="0.3">
      <c r="A555" t="s">
        <v>1184</v>
      </c>
      <c r="B555" t="s">
        <v>1183</v>
      </c>
      <c r="C555">
        <v>6.9</v>
      </c>
    </row>
    <row r="556" spans="1:3" x14ac:dyDescent="0.3">
      <c r="A556" t="s">
        <v>1186</v>
      </c>
      <c r="B556" t="s">
        <v>763</v>
      </c>
      <c r="C556">
        <v>4.5</v>
      </c>
    </row>
    <row r="557" spans="1:3" x14ac:dyDescent="0.3">
      <c r="A557" t="s">
        <v>1188</v>
      </c>
      <c r="B557" t="s">
        <v>877</v>
      </c>
      <c r="C557">
        <v>7.1</v>
      </c>
    </row>
    <row r="558" spans="1:3" x14ac:dyDescent="0.3">
      <c r="A558" t="s">
        <v>1190</v>
      </c>
      <c r="B558" t="s">
        <v>334</v>
      </c>
      <c r="C558">
        <v>6.5</v>
      </c>
    </row>
    <row r="559" spans="1:3" x14ac:dyDescent="0.3">
      <c r="A559" t="s">
        <v>1192</v>
      </c>
      <c r="B559" t="s">
        <v>1191</v>
      </c>
      <c r="C559">
        <v>5.3</v>
      </c>
    </row>
    <row r="560" spans="1:3" x14ac:dyDescent="0.3">
      <c r="A560" t="s">
        <v>1193</v>
      </c>
      <c r="B560" t="s">
        <v>334</v>
      </c>
      <c r="C560">
        <v>6.7</v>
      </c>
    </row>
    <row r="561" spans="1:3" x14ac:dyDescent="0.3">
      <c r="A561" t="s">
        <v>1195</v>
      </c>
      <c r="B561" t="s">
        <v>61</v>
      </c>
      <c r="C561">
        <v>7.2</v>
      </c>
    </row>
    <row r="562" spans="1:3" x14ac:dyDescent="0.3">
      <c r="A562" t="s">
        <v>1196</v>
      </c>
      <c r="B562" t="s">
        <v>118</v>
      </c>
      <c r="C562">
        <v>7.2</v>
      </c>
    </row>
    <row r="563" spans="1:3" x14ac:dyDescent="0.3">
      <c r="A563" t="s">
        <v>1198</v>
      </c>
      <c r="B563" t="s">
        <v>1197</v>
      </c>
      <c r="C563">
        <v>5.5</v>
      </c>
    </row>
    <row r="564" spans="1:3" x14ac:dyDescent="0.3">
      <c r="A564" t="s">
        <v>1199</v>
      </c>
      <c r="B564" t="s">
        <v>183</v>
      </c>
      <c r="C564">
        <v>5.8</v>
      </c>
    </row>
    <row r="565" spans="1:3" x14ac:dyDescent="0.3">
      <c r="A565" t="s">
        <v>1201</v>
      </c>
      <c r="B565" t="s">
        <v>1200</v>
      </c>
      <c r="C565">
        <v>6</v>
      </c>
    </row>
    <row r="566" spans="1:3" x14ac:dyDescent="0.3">
      <c r="A566" t="s">
        <v>1202</v>
      </c>
      <c r="B566" t="s">
        <v>309</v>
      </c>
      <c r="C566">
        <v>6.6</v>
      </c>
    </row>
    <row r="567" spans="1:3" x14ac:dyDescent="0.3">
      <c r="A567" t="s">
        <v>1204</v>
      </c>
      <c r="B567" t="s">
        <v>646</v>
      </c>
      <c r="C567">
        <v>8.3000000000000007</v>
      </c>
    </row>
    <row r="568" spans="1:3" x14ac:dyDescent="0.3">
      <c r="A568" t="s">
        <v>1205</v>
      </c>
      <c r="B568" t="s">
        <v>145</v>
      </c>
      <c r="C568">
        <v>6.7</v>
      </c>
    </row>
    <row r="569" spans="1:3" x14ac:dyDescent="0.3">
      <c r="A569" t="s">
        <v>687</v>
      </c>
      <c r="B569" t="s">
        <v>102</v>
      </c>
      <c r="C569">
        <v>6</v>
      </c>
    </row>
    <row r="570" spans="1:3" x14ac:dyDescent="0.3">
      <c r="A570" t="s">
        <v>1206</v>
      </c>
      <c r="B570" t="s">
        <v>763</v>
      </c>
      <c r="C570">
        <v>7.1</v>
      </c>
    </row>
    <row r="571" spans="1:3" x14ac:dyDescent="0.3">
      <c r="A571" t="s">
        <v>1209</v>
      </c>
      <c r="B571" t="s">
        <v>1207</v>
      </c>
      <c r="C571">
        <v>6</v>
      </c>
    </row>
    <row r="572" spans="1:3" x14ac:dyDescent="0.3">
      <c r="A572" t="s">
        <v>1214</v>
      </c>
      <c r="B572" t="s">
        <v>1212</v>
      </c>
      <c r="C572">
        <v>6.9</v>
      </c>
    </row>
    <row r="573" spans="1:3" x14ac:dyDescent="0.3">
      <c r="A573" t="s">
        <v>1216</v>
      </c>
      <c r="B573" t="s">
        <v>334</v>
      </c>
      <c r="C573">
        <v>5.6</v>
      </c>
    </row>
    <row r="574" spans="1:3" x14ac:dyDescent="0.3">
      <c r="A574" t="s">
        <v>1217</v>
      </c>
      <c r="B574" t="s">
        <v>854</v>
      </c>
      <c r="C574">
        <v>5.6</v>
      </c>
    </row>
    <row r="575" spans="1:3" x14ac:dyDescent="0.3">
      <c r="A575" t="s">
        <v>1219</v>
      </c>
      <c r="B575" t="s">
        <v>1191</v>
      </c>
      <c r="C575">
        <v>4.5</v>
      </c>
    </row>
    <row r="576" spans="1:3" x14ac:dyDescent="0.3">
      <c r="A576" t="s">
        <v>1221</v>
      </c>
      <c r="B576" t="s">
        <v>1220</v>
      </c>
      <c r="C576">
        <v>7.1</v>
      </c>
    </row>
    <row r="577" spans="1:3" x14ac:dyDescent="0.3">
      <c r="A577" t="s">
        <v>1222</v>
      </c>
      <c r="B577" t="s">
        <v>1121</v>
      </c>
      <c r="C577">
        <v>6.5</v>
      </c>
    </row>
    <row r="578" spans="1:3" x14ac:dyDescent="0.3">
      <c r="A578" t="s">
        <v>1224</v>
      </c>
      <c r="B578" t="s">
        <v>1223</v>
      </c>
      <c r="C578">
        <v>6.4</v>
      </c>
    </row>
    <row r="579" spans="1:3" x14ac:dyDescent="0.3">
      <c r="A579" t="s">
        <v>1225</v>
      </c>
      <c r="B579" t="s">
        <v>320</v>
      </c>
      <c r="C579">
        <v>5.8</v>
      </c>
    </row>
    <row r="580" spans="1:3" x14ac:dyDescent="0.3">
      <c r="A580" t="s">
        <v>1226</v>
      </c>
      <c r="B580" t="s">
        <v>100</v>
      </c>
      <c r="C580">
        <v>8</v>
      </c>
    </row>
    <row r="581" spans="1:3" x14ac:dyDescent="0.3">
      <c r="A581" t="s">
        <v>1228</v>
      </c>
      <c r="B581" t="s">
        <v>1109</v>
      </c>
      <c r="C581">
        <v>6.2</v>
      </c>
    </row>
    <row r="582" spans="1:3" x14ac:dyDescent="0.3">
      <c r="A582" t="s">
        <v>1230</v>
      </c>
      <c r="B582" t="s">
        <v>145</v>
      </c>
      <c r="C582">
        <v>7.2</v>
      </c>
    </row>
    <row r="583" spans="1:3" x14ac:dyDescent="0.3">
      <c r="A583" t="s">
        <v>1232</v>
      </c>
      <c r="B583" t="s">
        <v>1231</v>
      </c>
      <c r="C583">
        <v>6.1</v>
      </c>
    </row>
    <row r="584" spans="1:3" x14ac:dyDescent="0.3">
      <c r="A584" t="s">
        <v>1234</v>
      </c>
      <c r="B584" t="s">
        <v>13</v>
      </c>
      <c r="C584">
        <v>7.6</v>
      </c>
    </row>
    <row r="585" spans="1:3" x14ac:dyDescent="0.3">
      <c r="A585" t="s">
        <v>1236</v>
      </c>
      <c r="B585" t="s">
        <v>279</v>
      </c>
      <c r="C585">
        <v>6.3</v>
      </c>
    </row>
    <row r="586" spans="1:3" x14ac:dyDescent="0.3">
      <c r="A586" t="s">
        <v>1239</v>
      </c>
      <c r="B586" t="s">
        <v>1237</v>
      </c>
      <c r="C586">
        <v>6.3</v>
      </c>
    </row>
    <row r="587" spans="1:3" x14ac:dyDescent="0.3">
      <c r="A587" t="s">
        <v>1240</v>
      </c>
      <c r="B587" t="s">
        <v>368</v>
      </c>
      <c r="C587">
        <v>6.3</v>
      </c>
    </row>
    <row r="588" spans="1:3" x14ac:dyDescent="0.3">
      <c r="A588" t="s">
        <v>1242</v>
      </c>
      <c r="B588" t="s">
        <v>255</v>
      </c>
      <c r="C588">
        <v>7.7</v>
      </c>
    </row>
    <row r="589" spans="1:3" x14ac:dyDescent="0.3">
      <c r="A589" t="s">
        <v>1244</v>
      </c>
      <c r="B589" t="s">
        <v>877</v>
      </c>
      <c r="C589">
        <v>7</v>
      </c>
    </row>
    <row r="590" spans="1:3" x14ac:dyDescent="0.3">
      <c r="A590" t="s">
        <v>1245</v>
      </c>
      <c r="B590" t="s">
        <v>309</v>
      </c>
      <c r="C590">
        <v>5.3</v>
      </c>
    </row>
    <row r="591" spans="1:3" x14ac:dyDescent="0.3">
      <c r="A591" t="s">
        <v>1246</v>
      </c>
      <c r="B591" t="s">
        <v>483</v>
      </c>
      <c r="C591">
        <v>5.6</v>
      </c>
    </row>
    <row r="592" spans="1:3" x14ac:dyDescent="0.3">
      <c r="A592" t="s">
        <v>1249</v>
      </c>
      <c r="B592" t="s">
        <v>1247</v>
      </c>
      <c r="C592">
        <v>5.2</v>
      </c>
    </row>
    <row r="593" spans="1:3" x14ac:dyDescent="0.3">
      <c r="A593" t="s">
        <v>1251</v>
      </c>
      <c r="B593" t="s">
        <v>1191</v>
      </c>
      <c r="C593">
        <v>5.4</v>
      </c>
    </row>
    <row r="594" spans="1:3" x14ac:dyDescent="0.3">
      <c r="A594" t="s">
        <v>1255</v>
      </c>
      <c r="B594" t="s">
        <v>1253</v>
      </c>
      <c r="C594">
        <v>6.4</v>
      </c>
    </row>
    <row r="595" spans="1:3" x14ac:dyDescent="0.3">
      <c r="A595" t="s">
        <v>1257</v>
      </c>
      <c r="B595" t="s">
        <v>950</v>
      </c>
      <c r="C595">
        <v>5.9</v>
      </c>
    </row>
    <row r="596" spans="1:3" x14ac:dyDescent="0.3">
      <c r="A596" t="s">
        <v>1259</v>
      </c>
      <c r="B596" t="s">
        <v>1258</v>
      </c>
      <c r="C596">
        <v>6.3</v>
      </c>
    </row>
    <row r="597" spans="1:3" x14ac:dyDescent="0.3">
      <c r="A597" t="s">
        <v>1261</v>
      </c>
      <c r="B597" t="s">
        <v>1260</v>
      </c>
      <c r="C597">
        <v>6.5</v>
      </c>
    </row>
    <row r="598" spans="1:3" x14ac:dyDescent="0.3">
      <c r="A598" t="s">
        <v>1263</v>
      </c>
      <c r="B598" t="s">
        <v>478</v>
      </c>
      <c r="C598">
        <v>3</v>
      </c>
    </row>
    <row r="599" spans="1:3" x14ac:dyDescent="0.3">
      <c r="A599" t="s">
        <v>1265</v>
      </c>
      <c r="B599" t="s">
        <v>1264</v>
      </c>
      <c r="C599">
        <v>3.6</v>
      </c>
    </row>
    <row r="600" spans="1:3" x14ac:dyDescent="0.3">
      <c r="A600" t="s">
        <v>1267</v>
      </c>
      <c r="B600" t="s">
        <v>1266</v>
      </c>
      <c r="C600">
        <v>5.8</v>
      </c>
    </row>
    <row r="601" spans="1:3" x14ac:dyDescent="0.3">
      <c r="A601" t="s">
        <v>1270</v>
      </c>
      <c r="B601" t="s">
        <v>1268</v>
      </c>
      <c r="C601">
        <v>6.2</v>
      </c>
    </row>
    <row r="602" spans="1:3" x14ac:dyDescent="0.3">
      <c r="A602" t="s">
        <v>1272</v>
      </c>
      <c r="B602" t="s">
        <v>577</v>
      </c>
      <c r="C602">
        <v>5.6</v>
      </c>
    </row>
    <row r="603" spans="1:3" x14ac:dyDescent="0.3">
      <c r="A603" t="s">
        <v>1273</v>
      </c>
      <c r="B603" t="s">
        <v>595</v>
      </c>
      <c r="C603">
        <v>5.4</v>
      </c>
    </row>
    <row r="604" spans="1:3" x14ac:dyDescent="0.3">
      <c r="A604" t="s">
        <v>1275</v>
      </c>
      <c r="B604" t="s">
        <v>1274</v>
      </c>
      <c r="C604">
        <v>6.1</v>
      </c>
    </row>
    <row r="605" spans="1:3" x14ac:dyDescent="0.3">
      <c r="A605" t="s">
        <v>1277</v>
      </c>
      <c r="B605" t="s">
        <v>1276</v>
      </c>
      <c r="C605">
        <v>4.2</v>
      </c>
    </row>
    <row r="606" spans="1:3" x14ac:dyDescent="0.3">
      <c r="A606" t="s">
        <v>1280</v>
      </c>
      <c r="B606" t="s">
        <v>1278</v>
      </c>
      <c r="C606">
        <v>6.7</v>
      </c>
    </row>
    <row r="607" spans="1:3" x14ac:dyDescent="0.3">
      <c r="A607" t="s">
        <v>1281</v>
      </c>
      <c r="B607" t="s">
        <v>763</v>
      </c>
      <c r="C607">
        <v>4.2</v>
      </c>
    </row>
    <row r="608" spans="1:3" x14ac:dyDescent="0.3">
      <c r="A608" t="s">
        <v>1283</v>
      </c>
      <c r="B608" t="s">
        <v>1282</v>
      </c>
      <c r="C608">
        <v>6.4</v>
      </c>
    </row>
    <row r="609" spans="1:3" x14ac:dyDescent="0.3">
      <c r="A609" t="s">
        <v>1285</v>
      </c>
      <c r="B609" t="s">
        <v>1284</v>
      </c>
      <c r="C609">
        <v>4.9000000000000004</v>
      </c>
    </row>
    <row r="610" spans="1:3" x14ac:dyDescent="0.3">
      <c r="A610" t="s">
        <v>1286</v>
      </c>
      <c r="B610" t="s">
        <v>723</v>
      </c>
      <c r="C610">
        <v>6.8</v>
      </c>
    </row>
    <row r="611" spans="1:3" x14ac:dyDescent="0.3">
      <c r="A611" t="s">
        <v>1287</v>
      </c>
      <c r="B611" t="s">
        <v>1083</v>
      </c>
      <c r="C611">
        <v>7.7</v>
      </c>
    </row>
    <row r="612" spans="1:3" x14ac:dyDescent="0.3">
      <c r="A612" t="s">
        <v>1290</v>
      </c>
      <c r="B612" t="s">
        <v>1288</v>
      </c>
      <c r="C612">
        <v>5.6</v>
      </c>
    </row>
    <row r="613" spans="1:3" x14ac:dyDescent="0.3">
      <c r="A613" t="s">
        <v>1291</v>
      </c>
      <c r="B613" t="s">
        <v>916</v>
      </c>
      <c r="C613">
        <v>6.4</v>
      </c>
    </row>
    <row r="614" spans="1:3" x14ac:dyDescent="0.3">
      <c r="A614" t="s">
        <v>1294</v>
      </c>
      <c r="B614" t="s">
        <v>1292</v>
      </c>
      <c r="C614">
        <v>7.2</v>
      </c>
    </row>
    <row r="615" spans="1:3" x14ac:dyDescent="0.3">
      <c r="A615" t="s">
        <v>1297</v>
      </c>
      <c r="B615" t="s">
        <v>1296</v>
      </c>
      <c r="C615">
        <v>6</v>
      </c>
    </row>
    <row r="616" spans="1:3" x14ac:dyDescent="0.3">
      <c r="A616" t="s">
        <v>1298</v>
      </c>
      <c r="B616" t="s">
        <v>1268</v>
      </c>
      <c r="C616">
        <v>5.9</v>
      </c>
    </row>
    <row r="617" spans="1:3" x14ac:dyDescent="0.3">
      <c r="A617" t="s">
        <v>1300</v>
      </c>
      <c r="B617" t="s">
        <v>595</v>
      </c>
      <c r="C617">
        <v>7.9</v>
      </c>
    </row>
    <row r="618" spans="1:3" x14ac:dyDescent="0.3">
      <c r="A618" t="s">
        <v>1304</v>
      </c>
      <c r="B618" t="s">
        <v>76</v>
      </c>
      <c r="C618">
        <v>7.1</v>
      </c>
    </row>
    <row r="619" spans="1:3" x14ac:dyDescent="0.3">
      <c r="A619" t="s">
        <v>1306</v>
      </c>
      <c r="B619" t="s">
        <v>793</v>
      </c>
      <c r="C619">
        <v>5.9</v>
      </c>
    </row>
    <row r="620" spans="1:3" x14ac:dyDescent="0.3">
      <c r="A620" t="s">
        <v>1307</v>
      </c>
      <c r="B620" t="s">
        <v>899</v>
      </c>
      <c r="C620">
        <v>6.2</v>
      </c>
    </row>
    <row r="621" spans="1:3" x14ac:dyDescent="0.3">
      <c r="A621" t="s">
        <v>1310</v>
      </c>
      <c r="B621" t="s">
        <v>1309</v>
      </c>
      <c r="C621">
        <v>7</v>
      </c>
    </row>
    <row r="622" spans="1:3" x14ac:dyDescent="0.3">
      <c r="A622" t="s">
        <v>1313</v>
      </c>
      <c r="B622" t="s">
        <v>1311</v>
      </c>
      <c r="C622">
        <v>5.4</v>
      </c>
    </row>
    <row r="623" spans="1:3" x14ac:dyDescent="0.3">
      <c r="A623" t="s">
        <v>1314</v>
      </c>
      <c r="B623" t="s">
        <v>145</v>
      </c>
      <c r="C623">
        <v>8.6</v>
      </c>
    </row>
    <row r="624" spans="1:3" x14ac:dyDescent="0.3">
      <c r="A624" t="s">
        <v>1316</v>
      </c>
      <c r="B624" t="s">
        <v>1315</v>
      </c>
      <c r="C624">
        <v>6.5</v>
      </c>
    </row>
    <row r="625" spans="1:3" x14ac:dyDescent="0.3">
      <c r="A625" t="s">
        <v>1318</v>
      </c>
      <c r="B625" t="s">
        <v>868</v>
      </c>
      <c r="C625">
        <v>6.4</v>
      </c>
    </row>
    <row r="626" spans="1:3" x14ac:dyDescent="0.3">
      <c r="A626" t="s">
        <v>1319</v>
      </c>
      <c r="B626" t="s">
        <v>664</v>
      </c>
      <c r="C626">
        <v>7.6</v>
      </c>
    </row>
    <row r="627" spans="1:3" x14ac:dyDescent="0.3">
      <c r="A627" t="s">
        <v>1321</v>
      </c>
      <c r="B627" t="s">
        <v>1320</v>
      </c>
      <c r="C627">
        <v>5.5</v>
      </c>
    </row>
    <row r="628" spans="1:3" x14ac:dyDescent="0.3">
      <c r="A628" t="s">
        <v>1322</v>
      </c>
      <c r="B628" t="s">
        <v>145</v>
      </c>
      <c r="C628">
        <v>7.4</v>
      </c>
    </row>
    <row r="629" spans="1:3" x14ac:dyDescent="0.3">
      <c r="A629" t="s">
        <v>1323</v>
      </c>
      <c r="B629" t="s">
        <v>164</v>
      </c>
      <c r="C629">
        <v>8.6999999999999993</v>
      </c>
    </row>
    <row r="630" spans="1:3" x14ac:dyDescent="0.3">
      <c r="A630" t="s">
        <v>1324</v>
      </c>
      <c r="B630" t="s">
        <v>309</v>
      </c>
      <c r="C630">
        <v>7.6</v>
      </c>
    </row>
    <row r="631" spans="1:3" x14ac:dyDescent="0.3">
      <c r="A631" t="s">
        <v>477</v>
      </c>
      <c r="B631" t="s">
        <v>476</v>
      </c>
      <c r="C631">
        <v>7.5</v>
      </c>
    </row>
    <row r="632" spans="1:3" x14ac:dyDescent="0.3">
      <c r="A632" t="s">
        <v>1326</v>
      </c>
      <c r="B632" t="s">
        <v>1325</v>
      </c>
      <c r="C632">
        <v>5.5</v>
      </c>
    </row>
    <row r="633" spans="1:3" x14ac:dyDescent="0.3">
      <c r="A633" t="s">
        <v>1328</v>
      </c>
      <c r="B633" t="s">
        <v>1327</v>
      </c>
      <c r="C633">
        <v>7.6</v>
      </c>
    </row>
    <row r="634" spans="1:3" x14ac:dyDescent="0.3">
      <c r="A634" t="s">
        <v>1330</v>
      </c>
      <c r="B634" t="s">
        <v>1329</v>
      </c>
      <c r="C634">
        <v>6.5</v>
      </c>
    </row>
    <row r="635" spans="1:3" x14ac:dyDescent="0.3">
      <c r="A635" t="s">
        <v>1331</v>
      </c>
      <c r="B635" t="s">
        <v>640</v>
      </c>
      <c r="C635">
        <v>6.9</v>
      </c>
    </row>
    <row r="636" spans="1:3" x14ac:dyDescent="0.3">
      <c r="A636" t="s">
        <v>1333</v>
      </c>
      <c r="B636" t="s">
        <v>121</v>
      </c>
      <c r="C636">
        <v>6.7</v>
      </c>
    </row>
    <row r="637" spans="1:3" x14ac:dyDescent="0.3">
      <c r="A637" t="s">
        <v>1334</v>
      </c>
      <c r="B637" t="s">
        <v>926</v>
      </c>
      <c r="C637">
        <v>6.6</v>
      </c>
    </row>
    <row r="638" spans="1:3" x14ac:dyDescent="0.3">
      <c r="A638" t="s">
        <v>1337</v>
      </c>
      <c r="B638" t="s">
        <v>208</v>
      </c>
      <c r="C638">
        <v>7.2</v>
      </c>
    </row>
    <row r="639" spans="1:3" x14ac:dyDescent="0.3">
      <c r="A639" t="s">
        <v>1339</v>
      </c>
      <c r="B639" t="s">
        <v>1338</v>
      </c>
      <c r="C639">
        <v>6.4</v>
      </c>
    </row>
    <row r="640" spans="1:3" x14ac:dyDescent="0.3">
      <c r="A640" t="s">
        <v>1340</v>
      </c>
      <c r="B640" t="s">
        <v>763</v>
      </c>
      <c r="C640">
        <v>6.4</v>
      </c>
    </row>
    <row r="641" spans="1:3" x14ac:dyDescent="0.3">
      <c r="A641" t="s">
        <v>1341</v>
      </c>
      <c r="B641" t="s">
        <v>488</v>
      </c>
      <c r="C641">
        <v>6</v>
      </c>
    </row>
    <row r="642" spans="1:3" x14ac:dyDescent="0.3">
      <c r="A642" t="s">
        <v>1342</v>
      </c>
      <c r="B642" t="s">
        <v>260</v>
      </c>
      <c r="C642">
        <v>6.1</v>
      </c>
    </row>
    <row r="643" spans="1:3" x14ac:dyDescent="0.3">
      <c r="A643" t="s">
        <v>1343</v>
      </c>
      <c r="B643" t="s">
        <v>279</v>
      </c>
      <c r="C643">
        <v>6</v>
      </c>
    </row>
    <row r="644" spans="1:3" x14ac:dyDescent="0.3">
      <c r="A644" t="s">
        <v>1344</v>
      </c>
      <c r="B644" t="s">
        <v>140</v>
      </c>
      <c r="C644">
        <v>6.4</v>
      </c>
    </row>
    <row r="645" spans="1:3" x14ac:dyDescent="0.3">
      <c r="A645" t="s">
        <v>1346</v>
      </c>
      <c r="B645" t="s">
        <v>1345</v>
      </c>
      <c r="C645">
        <v>6.4</v>
      </c>
    </row>
    <row r="646" spans="1:3" x14ac:dyDescent="0.3">
      <c r="A646" t="s">
        <v>1348</v>
      </c>
      <c r="B646" t="s">
        <v>1347</v>
      </c>
      <c r="C646">
        <v>7.3</v>
      </c>
    </row>
    <row r="647" spans="1:3" x14ac:dyDescent="0.3">
      <c r="A647" t="s">
        <v>1351</v>
      </c>
      <c r="B647" t="s">
        <v>1349</v>
      </c>
      <c r="C647">
        <v>5.2</v>
      </c>
    </row>
    <row r="648" spans="1:3" x14ac:dyDescent="0.3">
      <c r="A648" t="s">
        <v>1353</v>
      </c>
      <c r="B648" t="s">
        <v>1352</v>
      </c>
      <c r="C648">
        <v>6.6</v>
      </c>
    </row>
    <row r="649" spans="1:3" x14ac:dyDescent="0.3">
      <c r="A649" t="s">
        <v>1354</v>
      </c>
      <c r="B649" t="s">
        <v>126</v>
      </c>
      <c r="C649">
        <v>6.3</v>
      </c>
    </row>
    <row r="650" spans="1:3" x14ac:dyDescent="0.3">
      <c r="A650" t="s">
        <v>1357</v>
      </c>
      <c r="B650" t="s">
        <v>1355</v>
      </c>
      <c r="C650">
        <v>5.9</v>
      </c>
    </row>
    <row r="651" spans="1:3" x14ac:dyDescent="0.3">
      <c r="A651" t="s">
        <v>1358</v>
      </c>
      <c r="B651" t="s">
        <v>836</v>
      </c>
      <c r="C651">
        <v>6.4</v>
      </c>
    </row>
    <row r="652" spans="1:3" x14ac:dyDescent="0.3">
      <c r="A652" t="s">
        <v>1359</v>
      </c>
      <c r="B652" t="s">
        <v>1109</v>
      </c>
      <c r="C652">
        <v>6.7</v>
      </c>
    </row>
    <row r="653" spans="1:3" x14ac:dyDescent="0.3">
      <c r="A653" t="s">
        <v>1360</v>
      </c>
      <c r="B653" t="s">
        <v>854</v>
      </c>
      <c r="C653">
        <v>5.4</v>
      </c>
    </row>
    <row r="654" spans="1:3" x14ac:dyDescent="0.3">
      <c r="A654" t="s">
        <v>1361</v>
      </c>
      <c r="B654" t="s">
        <v>854</v>
      </c>
      <c r="C654">
        <v>6.4</v>
      </c>
    </row>
    <row r="655" spans="1:3" x14ac:dyDescent="0.3">
      <c r="A655" t="s">
        <v>1362</v>
      </c>
      <c r="B655" t="s">
        <v>763</v>
      </c>
      <c r="C655">
        <v>6.7</v>
      </c>
    </row>
    <row r="656" spans="1:3" x14ac:dyDescent="0.3">
      <c r="A656" t="s">
        <v>1364</v>
      </c>
      <c r="B656" t="s">
        <v>1363</v>
      </c>
      <c r="C656">
        <v>6.2</v>
      </c>
    </row>
    <row r="657" spans="1:3" x14ac:dyDescent="0.3">
      <c r="A657" t="s">
        <v>1365</v>
      </c>
      <c r="B657" t="s">
        <v>98</v>
      </c>
      <c r="C657">
        <v>6.1</v>
      </c>
    </row>
    <row r="658" spans="1:3" x14ac:dyDescent="0.3">
      <c r="A658" t="s">
        <v>1366</v>
      </c>
      <c r="B658" t="s">
        <v>252</v>
      </c>
      <c r="C658">
        <v>8.8000000000000007</v>
      </c>
    </row>
    <row r="659" spans="1:3" x14ac:dyDescent="0.3">
      <c r="A659" t="s">
        <v>1368</v>
      </c>
      <c r="B659" t="s">
        <v>126</v>
      </c>
      <c r="C659">
        <v>7.1</v>
      </c>
    </row>
    <row r="660" spans="1:3" x14ac:dyDescent="0.3">
      <c r="A660" t="s">
        <v>1371</v>
      </c>
      <c r="B660" t="s">
        <v>1370</v>
      </c>
      <c r="C660">
        <v>5.7</v>
      </c>
    </row>
    <row r="661" spans="1:3" x14ac:dyDescent="0.3">
      <c r="A661" t="s">
        <v>1373</v>
      </c>
      <c r="B661" t="s">
        <v>1329</v>
      </c>
      <c r="C661">
        <v>5</v>
      </c>
    </row>
    <row r="662" spans="1:3" x14ac:dyDescent="0.3">
      <c r="A662" t="s">
        <v>1376</v>
      </c>
      <c r="B662" t="s">
        <v>1374</v>
      </c>
      <c r="C662">
        <v>5.0999999999999996</v>
      </c>
    </row>
    <row r="663" spans="1:3" x14ac:dyDescent="0.3">
      <c r="A663" t="s">
        <v>1378</v>
      </c>
      <c r="B663" t="s">
        <v>1377</v>
      </c>
      <c r="C663">
        <v>6.9</v>
      </c>
    </row>
    <row r="664" spans="1:3" x14ac:dyDescent="0.3">
      <c r="A664" t="s">
        <v>1379</v>
      </c>
      <c r="B664" t="s">
        <v>1309</v>
      </c>
      <c r="C664">
        <v>4.8</v>
      </c>
    </row>
    <row r="665" spans="1:3" x14ac:dyDescent="0.3">
      <c r="A665" t="s">
        <v>1381</v>
      </c>
      <c r="B665" t="s">
        <v>1380</v>
      </c>
      <c r="C665">
        <v>6.5</v>
      </c>
    </row>
    <row r="666" spans="1:3" x14ac:dyDescent="0.3">
      <c r="A666" t="s">
        <v>1383</v>
      </c>
      <c r="B666" t="s">
        <v>814</v>
      </c>
      <c r="C666">
        <v>5.0999999999999996</v>
      </c>
    </row>
    <row r="667" spans="1:3" x14ac:dyDescent="0.3">
      <c r="A667" t="s">
        <v>1386</v>
      </c>
      <c r="B667" t="s">
        <v>1384</v>
      </c>
      <c r="C667">
        <v>7.1</v>
      </c>
    </row>
    <row r="668" spans="1:3" x14ac:dyDescent="0.3">
      <c r="A668" t="s">
        <v>1388</v>
      </c>
      <c r="B668" t="s">
        <v>679</v>
      </c>
      <c r="C668">
        <v>7.5</v>
      </c>
    </row>
    <row r="669" spans="1:3" x14ac:dyDescent="0.3">
      <c r="A669" t="s">
        <v>1389</v>
      </c>
      <c r="B669" t="s">
        <v>728</v>
      </c>
      <c r="C669">
        <v>6.2</v>
      </c>
    </row>
    <row r="670" spans="1:3" x14ac:dyDescent="0.3">
      <c r="A670" t="s">
        <v>1390</v>
      </c>
      <c r="B670" t="s">
        <v>341</v>
      </c>
      <c r="C670">
        <v>6.3</v>
      </c>
    </row>
    <row r="671" spans="1:3" x14ac:dyDescent="0.3">
      <c r="A671" t="s">
        <v>1392</v>
      </c>
      <c r="B671" t="s">
        <v>145</v>
      </c>
      <c r="C671">
        <v>8.1</v>
      </c>
    </row>
    <row r="672" spans="1:3" x14ac:dyDescent="0.3">
      <c r="A672" t="s">
        <v>1394</v>
      </c>
      <c r="B672" t="s">
        <v>1320</v>
      </c>
      <c r="C672">
        <v>6.6</v>
      </c>
    </row>
    <row r="673" spans="1:3" x14ac:dyDescent="0.3">
      <c r="A673" t="s">
        <v>1395</v>
      </c>
      <c r="B673" t="s">
        <v>435</v>
      </c>
      <c r="C673">
        <v>6.9</v>
      </c>
    </row>
    <row r="674" spans="1:3" x14ac:dyDescent="0.3">
      <c r="A674" t="s">
        <v>1397</v>
      </c>
      <c r="B674" t="s">
        <v>1396</v>
      </c>
      <c r="C674">
        <v>6.1</v>
      </c>
    </row>
    <row r="675" spans="1:3" x14ac:dyDescent="0.3">
      <c r="A675" t="s">
        <v>1399</v>
      </c>
      <c r="B675" t="s">
        <v>1398</v>
      </c>
      <c r="C675">
        <v>4.3</v>
      </c>
    </row>
    <row r="676" spans="1:3" x14ac:dyDescent="0.3">
      <c r="A676" t="s">
        <v>1401</v>
      </c>
      <c r="B676" t="s">
        <v>237</v>
      </c>
      <c r="C676">
        <v>6.6</v>
      </c>
    </row>
    <row r="677" spans="1:3" x14ac:dyDescent="0.3">
      <c r="A677" t="s">
        <v>1403</v>
      </c>
      <c r="B677" t="s">
        <v>1402</v>
      </c>
      <c r="C677">
        <v>6.8</v>
      </c>
    </row>
    <row r="678" spans="1:3" x14ac:dyDescent="0.3">
      <c r="A678" t="s">
        <v>1406</v>
      </c>
      <c r="B678" t="s">
        <v>1404</v>
      </c>
      <c r="C678">
        <v>3.8</v>
      </c>
    </row>
    <row r="679" spans="1:3" x14ac:dyDescent="0.3">
      <c r="A679" t="s">
        <v>1408</v>
      </c>
      <c r="B679" t="s">
        <v>1407</v>
      </c>
      <c r="C679">
        <v>5.9</v>
      </c>
    </row>
    <row r="680" spans="1:3" x14ac:dyDescent="0.3">
      <c r="A680" t="s">
        <v>1410</v>
      </c>
      <c r="B680" t="s">
        <v>646</v>
      </c>
      <c r="C680">
        <v>7.9</v>
      </c>
    </row>
    <row r="681" spans="1:3" x14ac:dyDescent="0.3">
      <c r="A681" t="s">
        <v>1413</v>
      </c>
      <c r="B681" t="s">
        <v>1411</v>
      </c>
      <c r="C681">
        <v>6.3</v>
      </c>
    </row>
    <row r="682" spans="1:3" x14ac:dyDescent="0.3">
      <c r="A682" t="s">
        <v>1415</v>
      </c>
      <c r="B682" t="s">
        <v>1414</v>
      </c>
      <c r="C682">
        <v>5.5</v>
      </c>
    </row>
    <row r="683" spans="1:3" x14ac:dyDescent="0.3">
      <c r="A683" t="s">
        <v>1416</v>
      </c>
      <c r="B683" t="s">
        <v>48</v>
      </c>
      <c r="C683">
        <v>7.7</v>
      </c>
    </row>
    <row r="684" spans="1:3" x14ac:dyDescent="0.3">
      <c r="A684" t="s">
        <v>1417</v>
      </c>
      <c r="B684" t="s">
        <v>728</v>
      </c>
      <c r="C684">
        <v>6.3</v>
      </c>
    </row>
    <row r="685" spans="1:3" x14ac:dyDescent="0.3">
      <c r="A685" t="s">
        <v>1420</v>
      </c>
      <c r="B685" t="s">
        <v>1418</v>
      </c>
      <c r="C685">
        <v>7.1</v>
      </c>
    </row>
    <row r="686" spans="1:3" x14ac:dyDescent="0.3">
      <c r="A686" t="s">
        <v>1422</v>
      </c>
      <c r="B686" t="s">
        <v>1183</v>
      </c>
      <c r="C686">
        <v>8.5</v>
      </c>
    </row>
    <row r="687" spans="1:3" x14ac:dyDescent="0.3">
      <c r="A687" t="s">
        <v>1424</v>
      </c>
      <c r="B687" t="s">
        <v>653</v>
      </c>
      <c r="C687">
        <v>5.8</v>
      </c>
    </row>
    <row r="688" spans="1:3" x14ac:dyDescent="0.3">
      <c r="A688" t="s">
        <v>1425</v>
      </c>
      <c r="B688" t="s">
        <v>252</v>
      </c>
      <c r="C688">
        <v>8.1</v>
      </c>
    </row>
    <row r="689" spans="1:3" x14ac:dyDescent="0.3">
      <c r="A689" t="s">
        <v>1426</v>
      </c>
      <c r="B689" t="s">
        <v>192</v>
      </c>
      <c r="C689">
        <v>7.9</v>
      </c>
    </row>
    <row r="690" spans="1:3" x14ac:dyDescent="0.3">
      <c r="A690" t="s">
        <v>1427</v>
      </c>
      <c r="B690" t="s">
        <v>121</v>
      </c>
      <c r="C690">
        <v>7.2</v>
      </c>
    </row>
    <row r="691" spans="1:3" x14ac:dyDescent="0.3">
      <c r="A691" t="s">
        <v>1428</v>
      </c>
      <c r="B691" t="s">
        <v>655</v>
      </c>
      <c r="C691">
        <v>6.3</v>
      </c>
    </row>
    <row r="692" spans="1:3" x14ac:dyDescent="0.3">
      <c r="A692" t="s">
        <v>1429</v>
      </c>
      <c r="B692" t="s">
        <v>398</v>
      </c>
      <c r="C692">
        <v>8.1</v>
      </c>
    </row>
    <row r="693" spans="1:3" x14ac:dyDescent="0.3">
      <c r="A693" t="s">
        <v>1432</v>
      </c>
      <c r="B693" t="s">
        <v>1430</v>
      </c>
      <c r="C693">
        <v>7</v>
      </c>
    </row>
    <row r="694" spans="1:3" x14ac:dyDescent="0.3">
      <c r="A694" t="s">
        <v>1433</v>
      </c>
      <c r="B694" t="s">
        <v>1174</v>
      </c>
      <c r="C694">
        <v>5.5</v>
      </c>
    </row>
    <row r="695" spans="1:3" x14ac:dyDescent="0.3">
      <c r="A695" t="s">
        <v>1434</v>
      </c>
      <c r="B695" t="s">
        <v>1384</v>
      </c>
      <c r="C695">
        <v>6.7</v>
      </c>
    </row>
    <row r="696" spans="1:3" x14ac:dyDescent="0.3">
      <c r="A696" t="s">
        <v>1435</v>
      </c>
      <c r="B696" t="s">
        <v>697</v>
      </c>
      <c r="C696">
        <v>5.2</v>
      </c>
    </row>
    <row r="697" spans="1:3" x14ac:dyDescent="0.3">
      <c r="A697" t="s">
        <v>1436</v>
      </c>
      <c r="B697" t="s">
        <v>1117</v>
      </c>
      <c r="C697">
        <v>7</v>
      </c>
    </row>
    <row r="698" spans="1:3" x14ac:dyDescent="0.3">
      <c r="A698" t="s">
        <v>1438</v>
      </c>
      <c r="B698" t="s">
        <v>1437</v>
      </c>
      <c r="C698">
        <v>6.1</v>
      </c>
    </row>
    <row r="699" spans="1:3" x14ac:dyDescent="0.3">
      <c r="A699" t="s">
        <v>1440</v>
      </c>
      <c r="B699" t="s">
        <v>294</v>
      </c>
      <c r="C699">
        <v>6.6</v>
      </c>
    </row>
    <row r="700" spans="1:3" x14ac:dyDescent="0.3">
      <c r="A700" t="s">
        <v>1442</v>
      </c>
      <c r="B700" t="s">
        <v>1441</v>
      </c>
      <c r="C700">
        <v>5.5</v>
      </c>
    </row>
    <row r="701" spans="1:3" x14ac:dyDescent="0.3">
      <c r="A701" t="s">
        <v>1443</v>
      </c>
      <c r="B701" t="s">
        <v>636</v>
      </c>
      <c r="C701">
        <v>5.9</v>
      </c>
    </row>
    <row r="702" spans="1:3" x14ac:dyDescent="0.3">
      <c r="A702" t="s">
        <v>1444</v>
      </c>
      <c r="B702" t="s">
        <v>950</v>
      </c>
      <c r="C702">
        <v>5.4</v>
      </c>
    </row>
    <row r="703" spans="1:3" x14ac:dyDescent="0.3">
      <c r="A703" t="s">
        <v>1446</v>
      </c>
      <c r="B703" t="s">
        <v>1445</v>
      </c>
      <c r="C703">
        <v>6.4</v>
      </c>
    </row>
    <row r="704" spans="1:3" x14ac:dyDescent="0.3">
      <c r="A704" t="s">
        <v>1448</v>
      </c>
      <c r="B704" t="s">
        <v>1447</v>
      </c>
      <c r="C704">
        <v>5.7</v>
      </c>
    </row>
    <row r="705" spans="1:3" x14ac:dyDescent="0.3">
      <c r="A705" t="s">
        <v>1449</v>
      </c>
      <c r="B705" t="s">
        <v>102</v>
      </c>
      <c r="C705">
        <v>6.7</v>
      </c>
    </row>
    <row r="706" spans="1:3" x14ac:dyDescent="0.3">
      <c r="A706" t="s">
        <v>1450</v>
      </c>
      <c r="B706" t="s">
        <v>459</v>
      </c>
      <c r="C706">
        <v>7.1</v>
      </c>
    </row>
    <row r="707" spans="1:3" x14ac:dyDescent="0.3">
      <c r="A707" t="s">
        <v>1451</v>
      </c>
      <c r="B707" t="s">
        <v>279</v>
      </c>
      <c r="C707">
        <v>6.8</v>
      </c>
    </row>
    <row r="708" spans="1:3" x14ac:dyDescent="0.3">
      <c r="A708" t="s">
        <v>1454</v>
      </c>
      <c r="B708" t="s">
        <v>1452</v>
      </c>
      <c r="C708">
        <v>6.5</v>
      </c>
    </row>
    <row r="709" spans="1:3" x14ac:dyDescent="0.3">
      <c r="A709" t="s">
        <v>1455</v>
      </c>
      <c r="B709" t="s">
        <v>595</v>
      </c>
      <c r="C709">
        <v>7.6</v>
      </c>
    </row>
    <row r="710" spans="1:3" x14ac:dyDescent="0.3">
      <c r="A710" t="s">
        <v>1456</v>
      </c>
      <c r="B710" t="s">
        <v>643</v>
      </c>
      <c r="C710">
        <v>5.5</v>
      </c>
    </row>
    <row r="711" spans="1:3" x14ac:dyDescent="0.3">
      <c r="A711" t="s">
        <v>1458</v>
      </c>
      <c r="B711" t="s">
        <v>1457</v>
      </c>
      <c r="C711">
        <v>6.5</v>
      </c>
    </row>
    <row r="712" spans="1:3" x14ac:dyDescent="0.3">
      <c r="A712" t="s">
        <v>1459</v>
      </c>
      <c r="B712" t="s">
        <v>324</v>
      </c>
      <c r="C712">
        <v>7</v>
      </c>
    </row>
    <row r="713" spans="1:3" x14ac:dyDescent="0.3">
      <c r="A713" t="s">
        <v>1460</v>
      </c>
      <c r="B713" t="s">
        <v>763</v>
      </c>
      <c r="C713">
        <v>5.8</v>
      </c>
    </row>
    <row r="714" spans="1:3" x14ac:dyDescent="0.3">
      <c r="A714" t="s">
        <v>1463</v>
      </c>
      <c r="B714" t="s">
        <v>1461</v>
      </c>
      <c r="C714">
        <v>7.3</v>
      </c>
    </row>
    <row r="715" spans="1:3" x14ac:dyDescent="0.3">
      <c r="A715" t="s">
        <v>1465</v>
      </c>
      <c r="B715" t="s">
        <v>557</v>
      </c>
      <c r="C715">
        <v>6.6</v>
      </c>
    </row>
    <row r="716" spans="1:3" x14ac:dyDescent="0.3">
      <c r="A716" t="s">
        <v>1467</v>
      </c>
      <c r="B716" t="s">
        <v>1466</v>
      </c>
      <c r="C716">
        <v>4.4000000000000004</v>
      </c>
    </row>
    <row r="717" spans="1:3" x14ac:dyDescent="0.3">
      <c r="A717" t="s">
        <v>1469</v>
      </c>
      <c r="B717" t="s">
        <v>1154</v>
      </c>
      <c r="C717">
        <v>7.7</v>
      </c>
    </row>
    <row r="718" spans="1:3" x14ac:dyDescent="0.3">
      <c r="A718" t="s">
        <v>1470</v>
      </c>
      <c r="B718" t="s">
        <v>334</v>
      </c>
      <c r="C718">
        <v>5</v>
      </c>
    </row>
    <row r="719" spans="1:3" x14ac:dyDescent="0.3">
      <c r="A719" t="s">
        <v>1471</v>
      </c>
      <c r="B719" t="s">
        <v>636</v>
      </c>
      <c r="C719">
        <v>7.7</v>
      </c>
    </row>
    <row r="720" spans="1:3" x14ac:dyDescent="0.3">
      <c r="A720" t="s">
        <v>1473</v>
      </c>
      <c r="B720" t="s">
        <v>1472</v>
      </c>
      <c r="C720">
        <v>4.4000000000000004</v>
      </c>
    </row>
    <row r="721" spans="1:3" x14ac:dyDescent="0.3">
      <c r="A721" t="s">
        <v>1474</v>
      </c>
      <c r="B721" t="s">
        <v>926</v>
      </c>
      <c r="C721">
        <v>6.1</v>
      </c>
    </row>
    <row r="722" spans="1:3" x14ac:dyDescent="0.3">
      <c r="A722" t="s">
        <v>1476</v>
      </c>
      <c r="B722" t="s">
        <v>1475</v>
      </c>
      <c r="C722">
        <v>5.4</v>
      </c>
    </row>
    <row r="723" spans="1:3" x14ac:dyDescent="0.3">
      <c r="A723" t="s">
        <v>1478</v>
      </c>
      <c r="B723" t="s">
        <v>142</v>
      </c>
      <c r="C723">
        <v>6.8</v>
      </c>
    </row>
    <row r="724" spans="1:3" x14ac:dyDescent="0.3">
      <c r="A724" t="s">
        <v>1480</v>
      </c>
      <c r="B724" t="s">
        <v>1479</v>
      </c>
      <c r="C724">
        <v>6.5</v>
      </c>
    </row>
    <row r="725" spans="1:3" x14ac:dyDescent="0.3">
      <c r="A725" t="s">
        <v>1482</v>
      </c>
      <c r="B725" t="s">
        <v>1481</v>
      </c>
      <c r="C725">
        <v>7</v>
      </c>
    </row>
    <row r="726" spans="1:3" x14ac:dyDescent="0.3">
      <c r="A726" t="s">
        <v>1483</v>
      </c>
      <c r="B726" t="s">
        <v>1276</v>
      </c>
      <c r="C726">
        <v>6.3</v>
      </c>
    </row>
    <row r="727" spans="1:3" x14ac:dyDescent="0.3">
      <c r="A727" t="s">
        <v>1484</v>
      </c>
      <c r="B727" t="s">
        <v>488</v>
      </c>
      <c r="C727">
        <v>6.3</v>
      </c>
    </row>
    <row r="728" spans="1:3" x14ac:dyDescent="0.3">
      <c r="A728" t="s">
        <v>1486</v>
      </c>
      <c r="B728" t="s">
        <v>1485</v>
      </c>
      <c r="C728">
        <v>6.1</v>
      </c>
    </row>
    <row r="729" spans="1:3" x14ac:dyDescent="0.3">
      <c r="A729" t="s">
        <v>1488</v>
      </c>
      <c r="B729" t="s">
        <v>1487</v>
      </c>
      <c r="C729">
        <v>6.1</v>
      </c>
    </row>
    <row r="730" spans="1:3" x14ac:dyDescent="0.3">
      <c r="A730" t="s">
        <v>1491</v>
      </c>
      <c r="B730" t="s">
        <v>1490</v>
      </c>
      <c r="C730">
        <v>5.3</v>
      </c>
    </row>
    <row r="731" spans="1:3" x14ac:dyDescent="0.3">
      <c r="A731" t="s">
        <v>1493</v>
      </c>
      <c r="B731" t="s">
        <v>1492</v>
      </c>
      <c r="C731">
        <v>5.4</v>
      </c>
    </row>
    <row r="732" spans="1:3" x14ac:dyDescent="0.3">
      <c r="A732" t="s">
        <v>1494</v>
      </c>
      <c r="B732" t="s">
        <v>312</v>
      </c>
      <c r="C732">
        <v>6.2</v>
      </c>
    </row>
    <row r="733" spans="1:3" x14ac:dyDescent="0.3">
      <c r="A733" t="s">
        <v>1497</v>
      </c>
      <c r="B733" t="s">
        <v>1495</v>
      </c>
      <c r="C733">
        <v>6.6</v>
      </c>
    </row>
    <row r="734" spans="1:3" x14ac:dyDescent="0.3">
      <c r="A734" t="s">
        <v>1499</v>
      </c>
      <c r="B734" t="s">
        <v>1498</v>
      </c>
      <c r="C734">
        <v>5.9</v>
      </c>
    </row>
    <row r="735" spans="1:3" x14ac:dyDescent="0.3">
      <c r="A735" t="s">
        <v>1502</v>
      </c>
      <c r="B735" t="s">
        <v>1500</v>
      </c>
      <c r="C735">
        <v>6.3</v>
      </c>
    </row>
    <row r="736" spans="1:3" x14ac:dyDescent="0.3">
      <c r="A736" t="s">
        <v>1503</v>
      </c>
      <c r="B736" t="s">
        <v>1121</v>
      </c>
      <c r="C736">
        <v>7.2</v>
      </c>
    </row>
    <row r="737" spans="1:3" x14ac:dyDescent="0.3">
      <c r="A737" t="s">
        <v>1505</v>
      </c>
      <c r="B737" t="s">
        <v>1504</v>
      </c>
      <c r="C737">
        <v>6.8</v>
      </c>
    </row>
    <row r="738" spans="1:3" x14ac:dyDescent="0.3">
      <c r="A738" t="s">
        <v>1507</v>
      </c>
      <c r="B738" t="s">
        <v>1506</v>
      </c>
      <c r="C738">
        <v>6.1</v>
      </c>
    </row>
    <row r="739" spans="1:3" x14ac:dyDescent="0.3">
      <c r="A739" t="s">
        <v>1508</v>
      </c>
      <c r="B739" t="s">
        <v>773</v>
      </c>
      <c r="C739">
        <v>7.8</v>
      </c>
    </row>
    <row r="740" spans="1:3" x14ac:dyDescent="0.3">
      <c r="A740" t="s">
        <v>1510</v>
      </c>
      <c r="B740" t="s">
        <v>1509</v>
      </c>
      <c r="C740">
        <v>5</v>
      </c>
    </row>
    <row r="741" spans="1:3" x14ac:dyDescent="0.3">
      <c r="A741" t="s">
        <v>1511</v>
      </c>
      <c r="B741" t="s">
        <v>1309</v>
      </c>
      <c r="C741">
        <v>6.2</v>
      </c>
    </row>
    <row r="742" spans="1:3" x14ac:dyDescent="0.3">
      <c r="A742" t="s">
        <v>1513</v>
      </c>
      <c r="B742" t="s">
        <v>1512</v>
      </c>
      <c r="C742">
        <v>6.7</v>
      </c>
    </row>
    <row r="743" spans="1:3" x14ac:dyDescent="0.3">
      <c r="A743" t="s">
        <v>1516</v>
      </c>
      <c r="B743" t="s">
        <v>1514</v>
      </c>
      <c r="C743">
        <v>4.9000000000000004</v>
      </c>
    </row>
    <row r="744" spans="1:3" x14ac:dyDescent="0.3">
      <c r="A744" t="s">
        <v>1518</v>
      </c>
      <c r="B744" t="s">
        <v>1338</v>
      </c>
      <c r="C744">
        <v>7.4</v>
      </c>
    </row>
    <row r="745" spans="1:3" x14ac:dyDescent="0.3">
      <c r="A745" t="s">
        <v>1522</v>
      </c>
      <c r="B745" t="s">
        <v>481</v>
      </c>
      <c r="C745">
        <v>6.2</v>
      </c>
    </row>
    <row r="746" spans="1:3" x14ac:dyDescent="0.3">
      <c r="A746" t="s">
        <v>1524</v>
      </c>
      <c r="B746" t="s">
        <v>1523</v>
      </c>
      <c r="C746">
        <v>4.9000000000000004</v>
      </c>
    </row>
    <row r="747" spans="1:3" x14ac:dyDescent="0.3">
      <c r="A747" t="s">
        <v>1525</v>
      </c>
      <c r="B747" t="s">
        <v>1207</v>
      </c>
      <c r="C747">
        <v>6.1</v>
      </c>
    </row>
    <row r="748" spans="1:3" x14ac:dyDescent="0.3">
      <c r="A748" t="s">
        <v>1527</v>
      </c>
      <c r="B748" t="s">
        <v>1526</v>
      </c>
      <c r="C748">
        <v>6.1</v>
      </c>
    </row>
    <row r="749" spans="1:3" x14ac:dyDescent="0.3">
      <c r="A749" t="s">
        <v>1529</v>
      </c>
      <c r="B749" t="s">
        <v>1528</v>
      </c>
      <c r="C749">
        <v>6.4</v>
      </c>
    </row>
    <row r="750" spans="1:3" x14ac:dyDescent="0.3">
      <c r="A750" t="s">
        <v>1532</v>
      </c>
      <c r="B750" t="s">
        <v>1530</v>
      </c>
      <c r="C750">
        <v>6.3</v>
      </c>
    </row>
    <row r="751" spans="1:3" x14ac:dyDescent="0.3">
      <c r="A751" t="s">
        <v>1535</v>
      </c>
      <c r="B751" t="s">
        <v>121</v>
      </c>
      <c r="C751">
        <v>6.6</v>
      </c>
    </row>
    <row r="752" spans="1:3" x14ac:dyDescent="0.3">
      <c r="A752" t="s">
        <v>1537</v>
      </c>
      <c r="B752" t="s">
        <v>669</v>
      </c>
      <c r="C752">
        <v>5.7</v>
      </c>
    </row>
    <row r="753" spans="1:3" x14ac:dyDescent="0.3">
      <c r="A753" t="s">
        <v>1538</v>
      </c>
      <c r="B753" t="s">
        <v>1514</v>
      </c>
      <c r="C753">
        <v>5.9</v>
      </c>
    </row>
    <row r="754" spans="1:3" x14ac:dyDescent="0.3">
      <c r="A754" t="s">
        <v>1539</v>
      </c>
      <c r="B754" t="s">
        <v>1485</v>
      </c>
      <c r="C754">
        <v>6</v>
      </c>
    </row>
    <row r="755" spans="1:3" x14ac:dyDescent="0.3">
      <c r="A755" t="s">
        <v>1541</v>
      </c>
      <c r="B755" t="s">
        <v>1540</v>
      </c>
      <c r="C755">
        <v>6.1</v>
      </c>
    </row>
    <row r="756" spans="1:3" x14ac:dyDescent="0.3">
      <c r="A756" t="s">
        <v>1543</v>
      </c>
      <c r="B756" t="s">
        <v>343</v>
      </c>
      <c r="C756">
        <v>6.7</v>
      </c>
    </row>
    <row r="757" spans="1:3" x14ac:dyDescent="0.3">
      <c r="A757" t="s">
        <v>1545</v>
      </c>
      <c r="B757" t="s">
        <v>1452</v>
      </c>
      <c r="C757">
        <v>6.7</v>
      </c>
    </row>
    <row r="758" spans="1:3" x14ac:dyDescent="0.3">
      <c r="A758" t="s">
        <v>1547</v>
      </c>
      <c r="B758" t="s">
        <v>1212</v>
      </c>
      <c r="C758">
        <v>7.9</v>
      </c>
    </row>
    <row r="759" spans="1:3" x14ac:dyDescent="0.3">
      <c r="A759" t="s">
        <v>1550</v>
      </c>
      <c r="B759" t="s">
        <v>350</v>
      </c>
      <c r="C759">
        <v>4.3</v>
      </c>
    </row>
    <row r="760" spans="1:3" x14ac:dyDescent="0.3">
      <c r="A760" t="s">
        <v>1553</v>
      </c>
      <c r="B760" t="s">
        <v>1551</v>
      </c>
      <c r="C760">
        <v>5.7</v>
      </c>
    </row>
    <row r="761" spans="1:3" x14ac:dyDescent="0.3">
      <c r="A761" t="s">
        <v>1556</v>
      </c>
      <c r="B761" t="s">
        <v>1554</v>
      </c>
      <c r="C761">
        <v>6.7</v>
      </c>
    </row>
    <row r="762" spans="1:3" x14ac:dyDescent="0.3">
      <c r="A762" t="s">
        <v>1558</v>
      </c>
      <c r="B762" t="s">
        <v>854</v>
      </c>
      <c r="C762">
        <v>6.7</v>
      </c>
    </row>
    <row r="763" spans="1:3" x14ac:dyDescent="0.3">
      <c r="A763" t="s">
        <v>64</v>
      </c>
      <c r="B763" t="s">
        <v>43</v>
      </c>
      <c r="C763">
        <v>8.1</v>
      </c>
    </row>
    <row r="764" spans="1:3" x14ac:dyDescent="0.3">
      <c r="A764" t="s">
        <v>1560</v>
      </c>
      <c r="B764" t="s">
        <v>189</v>
      </c>
      <c r="C764">
        <v>6.1</v>
      </c>
    </row>
    <row r="765" spans="1:3" x14ac:dyDescent="0.3">
      <c r="A765" t="s">
        <v>1561</v>
      </c>
      <c r="B765" t="s">
        <v>825</v>
      </c>
      <c r="C765">
        <v>5.6</v>
      </c>
    </row>
    <row r="766" spans="1:3" x14ac:dyDescent="0.3">
      <c r="A766" t="s">
        <v>1564</v>
      </c>
      <c r="B766" t="s">
        <v>1562</v>
      </c>
      <c r="C766">
        <v>6.6</v>
      </c>
    </row>
    <row r="767" spans="1:3" x14ac:dyDescent="0.3">
      <c r="A767" t="s">
        <v>1566</v>
      </c>
      <c r="B767" t="s">
        <v>1565</v>
      </c>
      <c r="C767">
        <v>6.9</v>
      </c>
    </row>
    <row r="768" spans="1:3" x14ac:dyDescent="0.3">
      <c r="A768" t="s">
        <v>1568</v>
      </c>
      <c r="B768" t="s">
        <v>1567</v>
      </c>
      <c r="C768">
        <v>4.8</v>
      </c>
    </row>
    <row r="769" spans="1:3" x14ac:dyDescent="0.3">
      <c r="A769" t="s">
        <v>1571</v>
      </c>
      <c r="B769" t="s">
        <v>1569</v>
      </c>
      <c r="C769">
        <v>6.2</v>
      </c>
    </row>
    <row r="770" spans="1:3" x14ac:dyDescent="0.3">
      <c r="A770" t="s">
        <v>1574</v>
      </c>
      <c r="B770" t="s">
        <v>1572</v>
      </c>
      <c r="C770">
        <v>6</v>
      </c>
    </row>
    <row r="771" spans="1:3" x14ac:dyDescent="0.3">
      <c r="A771" t="s">
        <v>1576</v>
      </c>
      <c r="B771" t="s">
        <v>1472</v>
      </c>
      <c r="C771">
        <v>4.9000000000000004</v>
      </c>
    </row>
    <row r="772" spans="1:3" x14ac:dyDescent="0.3">
      <c r="A772" t="s">
        <v>1579</v>
      </c>
      <c r="B772" t="s">
        <v>1577</v>
      </c>
      <c r="C772">
        <v>5.6</v>
      </c>
    </row>
    <row r="773" spans="1:3" x14ac:dyDescent="0.3">
      <c r="A773" t="s">
        <v>1580</v>
      </c>
      <c r="B773" t="s">
        <v>309</v>
      </c>
      <c r="C773">
        <v>6.1</v>
      </c>
    </row>
    <row r="774" spans="1:3" x14ac:dyDescent="0.3">
      <c r="A774" t="s">
        <v>1582</v>
      </c>
      <c r="B774" t="s">
        <v>1581</v>
      </c>
      <c r="C774">
        <v>6.1</v>
      </c>
    </row>
    <row r="775" spans="1:3" x14ac:dyDescent="0.3">
      <c r="A775" t="s">
        <v>1583</v>
      </c>
      <c r="B775" t="s">
        <v>1380</v>
      </c>
      <c r="C775">
        <v>4.8</v>
      </c>
    </row>
    <row r="776" spans="1:3" x14ac:dyDescent="0.3">
      <c r="A776" t="s">
        <v>1586</v>
      </c>
      <c r="B776" t="s">
        <v>1584</v>
      </c>
      <c r="C776">
        <v>5.5</v>
      </c>
    </row>
    <row r="777" spans="1:3" x14ac:dyDescent="0.3">
      <c r="A777" t="s">
        <v>1588</v>
      </c>
      <c r="B777" t="s">
        <v>1587</v>
      </c>
      <c r="C777">
        <v>3.8</v>
      </c>
    </row>
    <row r="778" spans="1:3" x14ac:dyDescent="0.3">
      <c r="A778" t="s">
        <v>1589</v>
      </c>
      <c r="B778" t="s">
        <v>121</v>
      </c>
      <c r="C778">
        <v>6.5</v>
      </c>
    </row>
    <row r="779" spans="1:3" x14ac:dyDescent="0.3">
      <c r="A779" t="s">
        <v>1593</v>
      </c>
      <c r="B779" t="s">
        <v>1592</v>
      </c>
      <c r="C779">
        <v>6.7</v>
      </c>
    </row>
    <row r="780" spans="1:3" x14ac:dyDescent="0.3">
      <c r="A780" t="s">
        <v>1597</v>
      </c>
      <c r="B780" t="s">
        <v>1595</v>
      </c>
      <c r="C780">
        <v>8.1</v>
      </c>
    </row>
    <row r="781" spans="1:3" x14ac:dyDescent="0.3">
      <c r="A781" t="s">
        <v>1599</v>
      </c>
      <c r="B781" t="s">
        <v>1598</v>
      </c>
      <c r="C781">
        <v>4.9000000000000004</v>
      </c>
    </row>
    <row r="782" spans="1:3" x14ac:dyDescent="0.3">
      <c r="A782" t="s">
        <v>1601</v>
      </c>
      <c r="B782" t="s">
        <v>1338</v>
      </c>
      <c r="C782">
        <v>7.3</v>
      </c>
    </row>
    <row r="783" spans="1:3" x14ac:dyDescent="0.3">
      <c r="A783" t="s">
        <v>1603</v>
      </c>
      <c r="B783" t="s">
        <v>174</v>
      </c>
      <c r="C783">
        <v>6.4</v>
      </c>
    </row>
    <row r="784" spans="1:3" x14ac:dyDescent="0.3">
      <c r="A784" t="s">
        <v>1605</v>
      </c>
      <c r="B784" t="s">
        <v>754</v>
      </c>
      <c r="C784">
        <v>6.7</v>
      </c>
    </row>
    <row r="785" spans="1:3" x14ac:dyDescent="0.3">
      <c r="A785" t="s">
        <v>1607</v>
      </c>
      <c r="B785" t="s">
        <v>1475</v>
      </c>
      <c r="C785">
        <v>3.6</v>
      </c>
    </row>
    <row r="786" spans="1:3" x14ac:dyDescent="0.3">
      <c r="A786" t="s">
        <v>1610</v>
      </c>
      <c r="B786" t="s">
        <v>1608</v>
      </c>
      <c r="C786">
        <v>5.7</v>
      </c>
    </row>
    <row r="787" spans="1:3" x14ac:dyDescent="0.3">
      <c r="A787" t="s">
        <v>1613</v>
      </c>
      <c r="B787" t="s">
        <v>1231</v>
      </c>
      <c r="C787">
        <v>6</v>
      </c>
    </row>
    <row r="788" spans="1:3" x14ac:dyDescent="0.3">
      <c r="A788" t="s">
        <v>1616</v>
      </c>
      <c r="B788" t="s">
        <v>1437</v>
      </c>
      <c r="C788">
        <v>4.7</v>
      </c>
    </row>
    <row r="789" spans="1:3" x14ac:dyDescent="0.3">
      <c r="A789" t="s">
        <v>1617</v>
      </c>
      <c r="B789" t="s">
        <v>297</v>
      </c>
      <c r="C789">
        <v>6.3</v>
      </c>
    </row>
    <row r="790" spans="1:3" x14ac:dyDescent="0.3">
      <c r="A790" t="s">
        <v>1618</v>
      </c>
      <c r="B790" t="s">
        <v>854</v>
      </c>
      <c r="C790">
        <v>5.9</v>
      </c>
    </row>
    <row r="791" spans="1:3" x14ac:dyDescent="0.3">
      <c r="A791" t="s">
        <v>1621</v>
      </c>
      <c r="B791" t="s">
        <v>1619</v>
      </c>
      <c r="C791">
        <v>5.9</v>
      </c>
    </row>
    <row r="792" spans="1:3" x14ac:dyDescent="0.3">
      <c r="A792" t="s">
        <v>1623</v>
      </c>
      <c r="B792" t="s">
        <v>1363</v>
      </c>
      <c r="C792">
        <v>7.5</v>
      </c>
    </row>
    <row r="793" spans="1:3" x14ac:dyDescent="0.3">
      <c r="A793" t="s">
        <v>1625</v>
      </c>
      <c r="B793" t="s">
        <v>1624</v>
      </c>
      <c r="C793">
        <v>5.6</v>
      </c>
    </row>
    <row r="794" spans="1:3" x14ac:dyDescent="0.3">
      <c r="A794" t="s">
        <v>1626</v>
      </c>
      <c r="B794" t="s">
        <v>183</v>
      </c>
      <c r="C794">
        <v>6.4</v>
      </c>
    </row>
    <row r="795" spans="1:3" x14ac:dyDescent="0.3">
      <c r="A795" t="s">
        <v>1628</v>
      </c>
      <c r="B795" t="s">
        <v>102</v>
      </c>
      <c r="C795">
        <v>6.3</v>
      </c>
    </row>
    <row r="796" spans="1:3" x14ac:dyDescent="0.3">
      <c r="A796" t="s">
        <v>1630</v>
      </c>
      <c r="B796" t="s">
        <v>1629</v>
      </c>
      <c r="C796">
        <v>4.3</v>
      </c>
    </row>
    <row r="797" spans="1:3" x14ac:dyDescent="0.3">
      <c r="A797" t="s">
        <v>1633</v>
      </c>
      <c r="B797" t="s">
        <v>1631</v>
      </c>
      <c r="C797">
        <v>5.9</v>
      </c>
    </row>
    <row r="798" spans="1:3" x14ac:dyDescent="0.3">
      <c r="A798" t="s">
        <v>1636</v>
      </c>
      <c r="B798" t="s">
        <v>950</v>
      </c>
      <c r="C798">
        <v>5.5</v>
      </c>
    </row>
    <row r="799" spans="1:3" x14ac:dyDescent="0.3">
      <c r="A799" t="s">
        <v>1639</v>
      </c>
      <c r="B799" t="s">
        <v>1637</v>
      </c>
      <c r="C799">
        <v>6.2</v>
      </c>
    </row>
    <row r="800" spans="1:3" x14ac:dyDescent="0.3">
      <c r="A800" t="s">
        <v>1640</v>
      </c>
      <c r="B800" t="s">
        <v>161</v>
      </c>
      <c r="C800">
        <v>8.8000000000000007</v>
      </c>
    </row>
    <row r="801" spans="1:3" x14ac:dyDescent="0.3">
      <c r="A801" t="s">
        <v>1641</v>
      </c>
      <c r="B801" t="s">
        <v>1414</v>
      </c>
      <c r="C801">
        <v>5.2</v>
      </c>
    </row>
    <row r="802" spans="1:3" x14ac:dyDescent="0.3">
      <c r="A802" t="s">
        <v>1642</v>
      </c>
      <c r="B802" t="s">
        <v>728</v>
      </c>
      <c r="C802">
        <v>7</v>
      </c>
    </row>
    <row r="803" spans="1:3" x14ac:dyDescent="0.3">
      <c r="A803" t="s">
        <v>1645</v>
      </c>
      <c r="B803" t="s">
        <v>1643</v>
      </c>
      <c r="C803">
        <v>6.6</v>
      </c>
    </row>
    <row r="804" spans="1:3" x14ac:dyDescent="0.3">
      <c r="A804" t="s">
        <v>1647</v>
      </c>
      <c r="B804" t="s">
        <v>384</v>
      </c>
      <c r="C804">
        <v>7.3</v>
      </c>
    </row>
    <row r="805" spans="1:3" x14ac:dyDescent="0.3">
      <c r="A805" t="s">
        <v>1648</v>
      </c>
      <c r="B805" t="s">
        <v>189</v>
      </c>
      <c r="C805">
        <v>5.6</v>
      </c>
    </row>
    <row r="806" spans="1:3" x14ac:dyDescent="0.3">
      <c r="A806" t="s">
        <v>1649</v>
      </c>
      <c r="B806" t="s">
        <v>1137</v>
      </c>
      <c r="C806">
        <v>6.6</v>
      </c>
    </row>
    <row r="807" spans="1:3" x14ac:dyDescent="0.3">
      <c r="A807" t="s">
        <v>1652</v>
      </c>
      <c r="B807" t="s">
        <v>1650</v>
      </c>
      <c r="C807">
        <v>5.4</v>
      </c>
    </row>
    <row r="808" spans="1:3" x14ac:dyDescent="0.3">
      <c r="A808" t="s">
        <v>1654</v>
      </c>
      <c r="B808" t="s">
        <v>1653</v>
      </c>
      <c r="C808">
        <v>6.3</v>
      </c>
    </row>
    <row r="809" spans="1:3" x14ac:dyDescent="0.3">
      <c r="A809" t="s">
        <v>1655</v>
      </c>
      <c r="B809" t="s">
        <v>420</v>
      </c>
      <c r="C809">
        <v>7.9</v>
      </c>
    </row>
    <row r="810" spans="1:3" x14ac:dyDescent="0.3">
      <c r="A810" t="s">
        <v>1656</v>
      </c>
      <c r="B810" t="s">
        <v>297</v>
      </c>
      <c r="C810">
        <v>6.3</v>
      </c>
    </row>
    <row r="811" spans="1:3" x14ac:dyDescent="0.3">
      <c r="A811" t="s">
        <v>1657</v>
      </c>
      <c r="B811" t="s">
        <v>689</v>
      </c>
      <c r="C811">
        <v>6</v>
      </c>
    </row>
    <row r="812" spans="1:3" x14ac:dyDescent="0.3">
      <c r="A812" t="s">
        <v>1658</v>
      </c>
      <c r="B812" t="s">
        <v>1121</v>
      </c>
      <c r="C812">
        <v>7.2</v>
      </c>
    </row>
    <row r="813" spans="1:3" x14ac:dyDescent="0.3">
      <c r="A813" t="s">
        <v>1660</v>
      </c>
      <c r="B813" t="s">
        <v>1659</v>
      </c>
      <c r="C813">
        <v>5.0999999999999996</v>
      </c>
    </row>
    <row r="814" spans="1:3" x14ac:dyDescent="0.3">
      <c r="A814" t="s">
        <v>1661</v>
      </c>
      <c r="B814" t="s">
        <v>636</v>
      </c>
      <c r="C814">
        <v>7.3</v>
      </c>
    </row>
    <row r="815" spans="1:3" x14ac:dyDescent="0.3">
      <c r="A815" t="s">
        <v>1663</v>
      </c>
      <c r="B815" t="s">
        <v>1662</v>
      </c>
      <c r="C815">
        <v>8</v>
      </c>
    </row>
    <row r="816" spans="1:3" x14ac:dyDescent="0.3">
      <c r="A816" t="s">
        <v>1664</v>
      </c>
      <c r="B816" t="s">
        <v>459</v>
      </c>
      <c r="C816">
        <v>6.2</v>
      </c>
    </row>
    <row r="817" spans="1:3" x14ac:dyDescent="0.3">
      <c r="A817" t="s">
        <v>1665</v>
      </c>
      <c r="B817" t="s">
        <v>1131</v>
      </c>
      <c r="C817">
        <v>6</v>
      </c>
    </row>
    <row r="818" spans="1:3" x14ac:dyDescent="0.3">
      <c r="A818" t="s">
        <v>1666</v>
      </c>
      <c r="B818" t="s">
        <v>689</v>
      </c>
      <c r="C818">
        <v>6.7</v>
      </c>
    </row>
    <row r="819" spans="1:3" x14ac:dyDescent="0.3">
      <c r="A819" t="s">
        <v>1667</v>
      </c>
      <c r="B819" t="s">
        <v>646</v>
      </c>
      <c r="C819">
        <v>8.1</v>
      </c>
    </row>
    <row r="820" spans="1:3" x14ac:dyDescent="0.3">
      <c r="A820" t="s">
        <v>1668</v>
      </c>
      <c r="B820" t="s">
        <v>723</v>
      </c>
      <c r="C820">
        <v>6.4</v>
      </c>
    </row>
    <row r="821" spans="1:3" x14ac:dyDescent="0.3">
      <c r="A821" t="s">
        <v>1670</v>
      </c>
      <c r="B821" t="s">
        <v>646</v>
      </c>
      <c r="C821">
        <v>8</v>
      </c>
    </row>
    <row r="822" spans="1:3" x14ac:dyDescent="0.3">
      <c r="A822" t="s">
        <v>1671</v>
      </c>
      <c r="B822" t="s">
        <v>839</v>
      </c>
      <c r="C822">
        <v>6.3</v>
      </c>
    </row>
    <row r="823" spans="1:3" x14ac:dyDescent="0.3">
      <c r="A823" t="s">
        <v>1672</v>
      </c>
      <c r="B823" t="s">
        <v>161</v>
      </c>
      <c r="C823">
        <v>6.4</v>
      </c>
    </row>
    <row r="824" spans="1:3" x14ac:dyDescent="0.3">
      <c r="A824" t="s">
        <v>1676</v>
      </c>
      <c r="B824" t="s">
        <v>1673</v>
      </c>
      <c r="C824">
        <v>6.6</v>
      </c>
    </row>
    <row r="825" spans="1:3" x14ac:dyDescent="0.3">
      <c r="A825" t="s">
        <v>1677</v>
      </c>
      <c r="B825" t="s">
        <v>1528</v>
      </c>
      <c r="C825">
        <v>6.4</v>
      </c>
    </row>
    <row r="826" spans="1:3" x14ac:dyDescent="0.3">
      <c r="A826" t="s">
        <v>1678</v>
      </c>
      <c r="B826" t="s">
        <v>754</v>
      </c>
      <c r="C826">
        <v>6</v>
      </c>
    </row>
    <row r="827" spans="1:3" x14ac:dyDescent="0.3">
      <c r="A827" t="s">
        <v>1679</v>
      </c>
      <c r="B827" t="s">
        <v>345</v>
      </c>
      <c r="C827">
        <v>6.6</v>
      </c>
    </row>
    <row r="828" spans="1:3" x14ac:dyDescent="0.3">
      <c r="A828" t="s">
        <v>1681</v>
      </c>
      <c r="B828" t="s">
        <v>1680</v>
      </c>
      <c r="C828">
        <v>5.9</v>
      </c>
    </row>
    <row r="829" spans="1:3" x14ac:dyDescent="0.3">
      <c r="A829" t="s">
        <v>1683</v>
      </c>
      <c r="B829" t="s">
        <v>252</v>
      </c>
      <c r="C829">
        <v>6.4</v>
      </c>
    </row>
    <row r="830" spans="1:3" x14ac:dyDescent="0.3">
      <c r="A830" t="s">
        <v>1686</v>
      </c>
      <c r="B830" t="s">
        <v>1684</v>
      </c>
      <c r="C830">
        <v>6.3</v>
      </c>
    </row>
    <row r="831" spans="1:3" x14ac:dyDescent="0.3">
      <c r="A831" t="s">
        <v>1688</v>
      </c>
      <c r="B831" t="s">
        <v>1687</v>
      </c>
      <c r="C831">
        <v>7.3</v>
      </c>
    </row>
    <row r="832" spans="1:3" x14ac:dyDescent="0.3">
      <c r="A832" t="s">
        <v>1690</v>
      </c>
      <c r="B832" t="s">
        <v>992</v>
      </c>
      <c r="C832">
        <v>6.8</v>
      </c>
    </row>
    <row r="833" spans="1:3" x14ac:dyDescent="0.3">
      <c r="A833" t="s">
        <v>1692</v>
      </c>
      <c r="B833" t="s">
        <v>1691</v>
      </c>
      <c r="C833">
        <v>7.2</v>
      </c>
    </row>
    <row r="834" spans="1:3" x14ac:dyDescent="0.3">
      <c r="A834" t="s">
        <v>1694</v>
      </c>
      <c r="B834" t="s">
        <v>1693</v>
      </c>
      <c r="C834">
        <v>5.7</v>
      </c>
    </row>
    <row r="835" spans="1:3" x14ac:dyDescent="0.3">
      <c r="A835" t="s">
        <v>1696</v>
      </c>
      <c r="B835" t="s">
        <v>1695</v>
      </c>
      <c r="C835">
        <v>6</v>
      </c>
    </row>
    <row r="836" spans="1:3" x14ac:dyDescent="0.3">
      <c r="A836" t="s">
        <v>1697</v>
      </c>
      <c r="B836" t="s">
        <v>260</v>
      </c>
      <c r="C836">
        <v>6.5</v>
      </c>
    </row>
    <row r="837" spans="1:3" x14ac:dyDescent="0.3">
      <c r="A837" t="s">
        <v>1698</v>
      </c>
      <c r="B837" t="s">
        <v>1268</v>
      </c>
      <c r="C837">
        <v>5.8</v>
      </c>
    </row>
    <row r="838" spans="1:3" x14ac:dyDescent="0.3">
      <c r="A838" t="s">
        <v>1700</v>
      </c>
      <c r="B838" t="s">
        <v>1699</v>
      </c>
      <c r="C838">
        <v>5.8</v>
      </c>
    </row>
    <row r="839" spans="1:3" x14ac:dyDescent="0.3">
      <c r="A839" t="s">
        <v>1702</v>
      </c>
      <c r="B839" t="s">
        <v>1701</v>
      </c>
      <c r="C839">
        <v>6.7</v>
      </c>
    </row>
    <row r="840" spans="1:3" x14ac:dyDescent="0.3">
      <c r="A840" t="s">
        <v>1703</v>
      </c>
      <c r="B840" t="s">
        <v>1338</v>
      </c>
      <c r="C840">
        <v>7.8</v>
      </c>
    </row>
    <row r="841" spans="1:3" x14ac:dyDescent="0.3">
      <c r="A841" t="s">
        <v>1704</v>
      </c>
      <c r="B841" t="s">
        <v>888</v>
      </c>
      <c r="C841">
        <v>5.6</v>
      </c>
    </row>
    <row r="842" spans="1:3" x14ac:dyDescent="0.3">
      <c r="A842" t="s">
        <v>1706</v>
      </c>
      <c r="B842" t="s">
        <v>636</v>
      </c>
      <c r="C842">
        <v>5.8</v>
      </c>
    </row>
    <row r="843" spans="1:3" x14ac:dyDescent="0.3">
      <c r="A843" t="s">
        <v>1708</v>
      </c>
      <c r="B843" t="s">
        <v>483</v>
      </c>
      <c r="C843">
        <v>7.4</v>
      </c>
    </row>
    <row r="844" spans="1:3" x14ac:dyDescent="0.3">
      <c r="A844" t="s">
        <v>1710</v>
      </c>
      <c r="B844" t="s">
        <v>1709</v>
      </c>
      <c r="C844">
        <v>6.9</v>
      </c>
    </row>
    <row r="845" spans="1:3" x14ac:dyDescent="0.3">
      <c r="A845" t="s">
        <v>1712</v>
      </c>
      <c r="B845" t="s">
        <v>1711</v>
      </c>
      <c r="C845">
        <v>5.5</v>
      </c>
    </row>
    <row r="846" spans="1:3" x14ac:dyDescent="0.3">
      <c r="A846" t="s">
        <v>1714</v>
      </c>
      <c r="B846" t="s">
        <v>1713</v>
      </c>
      <c r="C846">
        <v>6.3</v>
      </c>
    </row>
    <row r="847" spans="1:3" x14ac:dyDescent="0.3">
      <c r="A847" t="s">
        <v>1716</v>
      </c>
      <c r="B847" t="s">
        <v>1715</v>
      </c>
      <c r="C847">
        <v>4.7</v>
      </c>
    </row>
    <row r="848" spans="1:3" x14ac:dyDescent="0.3">
      <c r="A848" t="s">
        <v>1719</v>
      </c>
      <c r="B848" t="s">
        <v>1717</v>
      </c>
      <c r="C848">
        <v>5.6</v>
      </c>
    </row>
    <row r="849" spans="1:3" x14ac:dyDescent="0.3">
      <c r="A849" t="s">
        <v>1721</v>
      </c>
      <c r="B849" t="s">
        <v>265</v>
      </c>
      <c r="C849">
        <v>6.4</v>
      </c>
    </row>
    <row r="850" spans="1:3" x14ac:dyDescent="0.3">
      <c r="A850" t="s">
        <v>1722</v>
      </c>
      <c r="B850" t="s">
        <v>1223</v>
      </c>
      <c r="C850">
        <v>4.2</v>
      </c>
    </row>
    <row r="851" spans="1:3" x14ac:dyDescent="0.3">
      <c r="A851" t="s">
        <v>1725</v>
      </c>
      <c r="B851" t="s">
        <v>1723</v>
      </c>
      <c r="C851">
        <v>6.4</v>
      </c>
    </row>
    <row r="852" spans="1:3" x14ac:dyDescent="0.3">
      <c r="A852" t="s">
        <v>1727</v>
      </c>
      <c r="B852" t="s">
        <v>1500</v>
      </c>
      <c r="C852">
        <v>7.7</v>
      </c>
    </row>
    <row r="853" spans="1:3" x14ac:dyDescent="0.3">
      <c r="A853" t="s">
        <v>1729</v>
      </c>
      <c r="B853" t="s">
        <v>1347</v>
      </c>
      <c r="C853">
        <v>7.7</v>
      </c>
    </row>
    <row r="854" spans="1:3" x14ac:dyDescent="0.3">
      <c r="A854" t="s">
        <v>1733</v>
      </c>
      <c r="B854" t="s">
        <v>1731</v>
      </c>
      <c r="C854">
        <v>5.3</v>
      </c>
    </row>
    <row r="855" spans="1:3" x14ac:dyDescent="0.3">
      <c r="A855" t="s">
        <v>1734</v>
      </c>
      <c r="B855" t="s">
        <v>142</v>
      </c>
      <c r="C855">
        <v>6.7</v>
      </c>
    </row>
    <row r="856" spans="1:3" x14ac:dyDescent="0.3">
      <c r="A856" t="s">
        <v>1735</v>
      </c>
      <c r="B856" t="s">
        <v>1662</v>
      </c>
      <c r="C856">
        <v>7.7</v>
      </c>
    </row>
    <row r="857" spans="1:3" x14ac:dyDescent="0.3">
      <c r="A857" t="s">
        <v>1736</v>
      </c>
      <c r="B857" t="s">
        <v>1567</v>
      </c>
      <c r="C857">
        <v>5.7</v>
      </c>
    </row>
    <row r="858" spans="1:3" x14ac:dyDescent="0.3">
      <c r="A858" t="s">
        <v>1738</v>
      </c>
      <c r="B858" t="s">
        <v>1737</v>
      </c>
      <c r="C858">
        <v>7.6</v>
      </c>
    </row>
    <row r="859" spans="1:3" x14ac:dyDescent="0.3">
      <c r="A859" t="s">
        <v>1739</v>
      </c>
      <c r="B859" t="s">
        <v>1212</v>
      </c>
      <c r="C859">
        <v>6.4</v>
      </c>
    </row>
    <row r="860" spans="1:3" x14ac:dyDescent="0.3">
      <c r="A860" t="s">
        <v>1740</v>
      </c>
      <c r="B860" t="s">
        <v>87</v>
      </c>
      <c r="C860">
        <v>5.6</v>
      </c>
    </row>
    <row r="861" spans="1:3" x14ac:dyDescent="0.3">
      <c r="A861" t="s">
        <v>1742</v>
      </c>
      <c r="B861" t="s">
        <v>1741</v>
      </c>
      <c r="C861">
        <v>6.8</v>
      </c>
    </row>
    <row r="862" spans="1:3" x14ac:dyDescent="0.3">
      <c r="A862" t="s">
        <v>1743</v>
      </c>
      <c r="B862" t="s">
        <v>886</v>
      </c>
      <c r="C862">
        <v>2.4</v>
      </c>
    </row>
    <row r="863" spans="1:3" x14ac:dyDescent="0.3">
      <c r="A863" t="s">
        <v>1744</v>
      </c>
      <c r="B863" t="s">
        <v>1479</v>
      </c>
      <c r="C863">
        <v>6.2</v>
      </c>
    </row>
    <row r="864" spans="1:3" x14ac:dyDescent="0.3">
      <c r="A864" t="s">
        <v>1745</v>
      </c>
      <c r="B864" t="s">
        <v>1068</v>
      </c>
      <c r="C864">
        <v>5.9</v>
      </c>
    </row>
    <row r="865" spans="1:3" x14ac:dyDescent="0.3">
      <c r="A865" t="s">
        <v>1747</v>
      </c>
      <c r="B865" t="s">
        <v>1144</v>
      </c>
      <c r="C865">
        <v>7.1</v>
      </c>
    </row>
    <row r="866" spans="1:3" x14ac:dyDescent="0.3">
      <c r="A866" t="s">
        <v>1748</v>
      </c>
      <c r="B866" t="s">
        <v>137</v>
      </c>
      <c r="C866">
        <v>7.6</v>
      </c>
    </row>
    <row r="867" spans="1:3" x14ac:dyDescent="0.3">
      <c r="A867" t="s">
        <v>1749</v>
      </c>
      <c r="B867" t="s">
        <v>1540</v>
      </c>
      <c r="C867">
        <v>5.5</v>
      </c>
    </row>
    <row r="868" spans="1:3" x14ac:dyDescent="0.3">
      <c r="A868" t="s">
        <v>1751</v>
      </c>
      <c r="B868" t="s">
        <v>1750</v>
      </c>
      <c r="C868">
        <v>7</v>
      </c>
    </row>
    <row r="869" spans="1:3" x14ac:dyDescent="0.3">
      <c r="A869" t="s">
        <v>1752</v>
      </c>
      <c r="B869" t="s">
        <v>1338</v>
      </c>
      <c r="C869">
        <v>7.1</v>
      </c>
    </row>
    <row r="870" spans="1:3" x14ac:dyDescent="0.3">
      <c r="A870" t="s">
        <v>1753</v>
      </c>
      <c r="B870" t="s">
        <v>1117</v>
      </c>
      <c r="C870">
        <v>7.4</v>
      </c>
    </row>
    <row r="871" spans="1:3" x14ac:dyDescent="0.3">
      <c r="A871" t="s">
        <v>1756</v>
      </c>
      <c r="B871" t="s">
        <v>1754</v>
      </c>
      <c r="C871">
        <v>7.6</v>
      </c>
    </row>
    <row r="872" spans="1:3" x14ac:dyDescent="0.3">
      <c r="A872" t="s">
        <v>1758</v>
      </c>
      <c r="B872" t="s">
        <v>995</v>
      </c>
      <c r="C872">
        <v>5.9</v>
      </c>
    </row>
    <row r="873" spans="1:3" x14ac:dyDescent="0.3">
      <c r="A873" t="s">
        <v>1761</v>
      </c>
      <c r="B873" t="s">
        <v>1759</v>
      </c>
      <c r="C873">
        <v>5.9</v>
      </c>
    </row>
    <row r="874" spans="1:3" x14ac:dyDescent="0.3">
      <c r="A874" t="s">
        <v>1762</v>
      </c>
      <c r="B874" t="s">
        <v>145</v>
      </c>
      <c r="C874">
        <v>8</v>
      </c>
    </row>
    <row r="875" spans="1:3" x14ac:dyDescent="0.3">
      <c r="A875" t="s">
        <v>1763</v>
      </c>
      <c r="B875" t="s">
        <v>834</v>
      </c>
      <c r="C875">
        <v>7.4</v>
      </c>
    </row>
    <row r="876" spans="1:3" x14ac:dyDescent="0.3">
      <c r="A876" t="s">
        <v>1764</v>
      </c>
      <c r="B876" t="s">
        <v>425</v>
      </c>
      <c r="C876">
        <v>5.8</v>
      </c>
    </row>
    <row r="877" spans="1:3" x14ac:dyDescent="0.3">
      <c r="A877" t="s">
        <v>1767</v>
      </c>
      <c r="B877" t="s">
        <v>1765</v>
      </c>
      <c r="C877">
        <v>6.3</v>
      </c>
    </row>
    <row r="878" spans="1:3" x14ac:dyDescent="0.3">
      <c r="A878" t="s">
        <v>1768</v>
      </c>
      <c r="B878" t="s">
        <v>1197</v>
      </c>
      <c r="C878">
        <v>5.7</v>
      </c>
    </row>
    <row r="879" spans="1:3" x14ac:dyDescent="0.3">
      <c r="A879" t="s">
        <v>1770</v>
      </c>
      <c r="B879" t="s">
        <v>1769</v>
      </c>
      <c r="C879">
        <v>5.0999999999999996</v>
      </c>
    </row>
    <row r="880" spans="1:3" x14ac:dyDescent="0.3">
      <c r="A880" t="s">
        <v>1772</v>
      </c>
      <c r="B880" t="s">
        <v>1771</v>
      </c>
      <c r="C880">
        <v>7.6</v>
      </c>
    </row>
    <row r="881" spans="1:3" x14ac:dyDescent="0.3">
      <c r="A881" t="s">
        <v>1774</v>
      </c>
      <c r="B881" t="s">
        <v>1773</v>
      </c>
      <c r="C881">
        <v>6.4</v>
      </c>
    </row>
    <row r="882" spans="1:3" x14ac:dyDescent="0.3">
      <c r="A882" t="s">
        <v>1776</v>
      </c>
      <c r="B882" t="s">
        <v>1775</v>
      </c>
      <c r="C882">
        <v>7.4</v>
      </c>
    </row>
    <row r="883" spans="1:3" x14ac:dyDescent="0.3">
      <c r="A883" t="s">
        <v>1777</v>
      </c>
      <c r="B883" t="s">
        <v>178</v>
      </c>
      <c r="C883">
        <v>8.1999999999999993</v>
      </c>
    </row>
    <row r="884" spans="1:3" x14ac:dyDescent="0.3">
      <c r="A884" t="s">
        <v>1779</v>
      </c>
      <c r="B884" t="s">
        <v>1778</v>
      </c>
      <c r="C884">
        <v>6.5</v>
      </c>
    </row>
    <row r="885" spans="1:3" x14ac:dyDescent="0.3">
      <c r="A885" t="s">
        <v>1781</v>
      </c>
      <c r="B885" t="s">
        <v>1780</v>
      </c>
      <c r="C885">
        <v>5.5</v>
      </c>
    </row>
    <row r="886" spans="1:3" x14ac:dyDescent="0.3">
      <c r="A886" t="s">
        <v>1782</v>
      </c>
      <c r="B886" t="s">
        <v>1268</v>
      </c>
      <c r="C886">
        <v>6.5</v>
      </c>
    </row>
    <row r="887" spans="1:3" x14ac:dyDescent="0.3">
      <c r="A887" t="s">
        <v>1784</v>
      </c>
      <c r="B887" t="s">
        <v>1783</v>
      </c>
      <c r="C887">
        <v>5.6</v>
      </c>
    </row>
    <row r="888" spans="1:3" x14ac:dyDescent="0.3">
      <c r="A888" t="s">
        <v>1787</v>
      </c>
      <c r="B888" t="s">
        <v>80</v>
      </c>
      <c r="C888">
        <v>4.5999999999999996</v>
      </c>
    </row>
    <row r="889" spans="1:3" x14ac:dyDescent="0.3">
      <c r="A889" t="s">
        <v>1788</v>
      </c>
      <c r="B889" t="s">
        <v>61</v>
      </c>
      <c r="C889">
        <v>7.9</v>
      </c>
    </row>
    <row r="890" spans="1:3" x14ac:dyDescent="0.3">
      <c r="A890" t="s">
        <v>1791</v>
      </c>
      <c r="B890" t="s">
        <v>1789</v>
      </c>
      <c r="C890">
        <v>7.1</v>
      </c>
    </row>
    <row r="891" spans="1:3" x14ac:dyDescent="0.3">
      <c r="A891" t="s">
        <v>1793</v>
      </c>
      <c r="B891" t="s">
        <v>194</v>
      </c>
      <c r="C891">
        <v>6.9</v>
      </c>
    </row>
    <row r="892" spans="1:3" x14ac:dyDescent="0.3">
      <c r="A892" t="s">
        <v>1794</v>
      </c>
      <c r="B892" t="s">
        <v>1212</v>
      </c>
      <c r="C892">
        <v>7.3</v>
      </c>
    </row>
    <row r="893" spans="1:3" x14ac:dyDescent="0.3">
      <c r="A893" t="s">
        <v>1796</v>
      </c>
      <c r="B893" t="s">
        <v>916</v>
      </c>
      <c r="C893">
        <v>7</v>
      </c>
    </row>
    <row r="894" spans="1:3" x14ac:dyDescent="0.3">
      <c r="A894" t="s">
        <v>1797</v>
      </c>
      <c r="B894" t="s">
        <v>514</v>
      </c>
      <c r="C894">
        <v>7.7</v>
      </c>
    </row>
    <row r="895" spans="1:3" x14ac:dyDescent="0.3">
      <c r="A895" t="s">
        <v>1799</v>
      </c>
      <c r="B895" t="s">
        <v>189</v>
      </c>
      <c r="C895">
        <v>6.7</v>
      </c>
    </row>
    <row r="896" spans="1:3" x14ac:dyDescent="0.3">
      <c r="A896" t="s">
        <v>1800</v>
      </c>
      <c r="B896" t="s">
        <v>640</v>
      </c>
      <c r="C896">
        <v>6.3</v>
      </c>
    </row>
    <row r="897" spans="1:3" x14ac:dyDescent="0.3">
      <c r="A897" t="s">
        <v>1801</v>
      </c>
      <c r="B897" t="s">
        <v>1013</v>
      </c>
      <c r="C897">
        <v>5.8</v>
      </c>
    </row>
    <row r="898" spans="1:3" x14ac:dyDescent="0.3">
      <c r="A898" t="s">
        <v>1803</v>
      </c>
      <c r="B898" t="s">
        <v>134</v>
      </c>
      <c r="C898">
        <v>7.1</v>
      </c>
    </row>
    <row r="899" spans="1:3" x14ac:dyDescent="0.3">
      <c r="A899" t="s">
        <v>1804</v>
      </c>
      <c r="B899" t="s">
        <v>557</v>
      </c>
      <c r="C899">
        <v>7.3</v>
      </c>
    </row>
    <row r="900" spans="1:3" x14ac:dyDescent="0.3">
      <c r="A900" t="s">
        <v>1805</v>
      </c>
      <c r="B900" t="s">
        <v>1523</v>
      </c>
      <c r="C900">
        <v>6.4</v>
      </c>
    </row>
    <row r="901" spans="1:3" x14ac:dyDescent="0.3">
      <c r="A901" t="s">
        <v>1806</v>
      </c>
      <c r="B901" t="s">
        <v>773</v>
      </c>
      <c r="C901">
        <v>7.1</v>
      </c>
    </row>
    <row r="902" spans="1:3" x14ac:dyDescent="0.3">
      <c r="A902" t="s">
        <v>1809</v>
      </c>
      <c r="B902" t="s">
        <v>1807</v>
      </c>
      <c r="C902">
        <v>7.6</v>
      </c>
    </row>
    <row r="903" spans="1:3" x14ac:dyDescent="0.3">
      <c r="A903" t="s">
        <v>1810</v>
      </c>
      <c r="B903" t="s">
        <v>425</v>
      </c>
      <c r="C903">
        <v>6.8</v>
      </c>
    </row>
    <row r="904" spans="1:3" x14ac:dyDescent="0.3">
      <c r="A904" t="s">
        <v>1812</v>
      </c>
      <c r="B904" t="s">
        <v>1811</v>
      </c>
      <c r="C904">
        <v>6.6</v>
      </c>
    </row>
    <row r="905" spans="1:3" x14ac:dyDescent="0.3">
      <c r="A905" t="s">
        <v>1813</v>
      </c>
      <c r="B905" t="s">
        <v>457</v>
      </c>
      <c r="C905">
        <v>6.7</v>
      </c>
    </row>
    <row r="906" spans="1:3" x14ac:dyDescent="0.3">
      <c r="A906" t="s">
        <v>1814</v>
      </c>
      <c r="B906" t="s">
        <v>1624</v>
      </c>
      <c r="C906">
        <v>6.1</v>
      </c>
    </row>
    <row r="907" spans="1:3" x14ac:dyDescent="0.3">
      <c r="A907" t="s">
        <v>1816</v>
      </c>
      <c r="B907" t="s">
        <v>65</v>
      </c>
      <c r="C907">
        <v>6</v>
      </c>
    </row>
    <row r="908" spans="1:3" x14ac:dyDescent="0.3">
      <c r="A908" t="s">
        <v>1818</v>
      </c>
      <c r="B908" t="s">
        <v>1817</v>
      </c>
      <c r="C908">
        <v>7.6</v>
      </c>
    </row>
    <row r="909" spans="1:3" x14ac:dyDescent="0.3">
      <c r="A909" t="s">
        <v>1821</v>
      </c>
      <c r="B909" t="s">
        <v>1819</v>
      </c>
      <c r="C909">
        <v>7.1</v>
      </c>
    </row>
    <row r="910" spans="1:3" x14ac:dyDescent="0.3">
      <c r="A910" t="s">
        <v>1823</v>
      </c>
      <c r="B910" t="s">
        <v>1822</v>
      </c>
      <c r="C910">
        <v>5</v>
      </c>
    </row>
    <row r="911" spans="1:3" x14ac:dyDescent="0.3">
      <c r="A911" t="s">
        <v>1825</v>
      </c>
      <c r="B911" t="s">
        <v>379</v>
      </c>
      <c r="C911">
        <v>6.2</v>
      </c>
    </row>
    <row r="912" spans="1:3" x14ac:dyDescent="0.3">
      <c r="A912" t="s">
        <v>1826</v>
      </c>
      <c r="B912" t="s">
        <v>1673</v>
      </c>
      <c r="C912">
        <v>5.6</v>
      </c>
    </row>
    <row r="913" spans="1:3" x14ac:dyDescent="0.3">
      <c r="A913" t="s">
        <v>1830</v>
      </c>
      <c r="B913" t="s">
        <v>1352</v>
      </c>
      <c r="C913">
        <v>7.4</v>
      </c>
    </row>
    <row r="914" spans="1:3" x14ac:dyDescent="0.3">
      <c r="A914" t="s">
        <v>1832</v>
      </c>
      <c r="B914" t="s">
        <v>1831</v>
      </c>
      <c r="C914">
        <v>5</v>
      </c>
    </row>
    <row r="915" spans="1:3" x14ac:dyDescent="0.3">
      <c r="A915" t="s">
        <v>1834</v>
      </c>
      <c r="B915" t="s">
        <v>1833</v>
      </c>
      <c r="C915">
        <v>5.2</v>
      </c>
    </row>
    <row r="916" spans="1:3" x14ac:dyDescent="0.3">
      <c r="A916" t="s">
        <v>1836</v>
      </c>
      <c r="B916" t="s">
        <v>1835</v>
      </c>
      <c r="C916">
        <v>7.6</v>
      </c>
    </row>
    <row r="917" spans="1:3" x14ac:dyDescent="0.3">
      <c r="A917" t="s">
        <v>1837</v>
      </c>
      <c r="B917" t="s">
        <v>262</v>
      </c>
      <c r="C917">
        <v>6.6</v>
      </c>
    </row>
    <row r="918" spans="1:3" x14ac:dyDescent="0.3">
      <c r="A918" t="s">
        <v>1839</v>
      </c>
      <c r="B918" t="s">
        <v>1838</v>
      </c>
      <c r="C918">
        <v>7</v>
      </c>
    </row>
    <row r="919" spans="1:3" x14ac:dyDescent="0.3">
      <c r="A919" t="s">
        <v>1842</v>
      </c>
      <c r="B919" t="s">
        <v>1840</v>
      </c>
      <c r="C919">
        <v>5.7</v>
      </c>
    </row>
    <row r="920" spans="1:3" x14ac:dyDescent="0.3">
      <c r="A920" t="s">
        <v>1844</v>
      </c>
      <c r="B920" t="s">
        <v>1843</v>
      </c>
      <c r="C920">
        <v>8.1999999999999993</v>
      </c>
    </row>
    <row r="921" spans="1:3" x14ac:dyDescent="0.3">
      <c r="A921" t="s">
        <v>1845</v>
      </c>
      <c r="B921" t="s">
        <v>1773</v>
      </c>
      <c r="C921">
        <v>6.2</v>
      </c>
    </row>
    <row r="922" spans="1:3" x14ac:dyDescent="0.3">
      <c r="A922" t="s">
        <v>1848</v>
      </c>
      <c r="B922" t="s">
        <v>1847</v>
      </c>
      <c r="C922">
        <v>6.6</v>
      </c>
    </row>
    <row r="923" spans="1:3" x14ac:dyDescent="0.3">
      <c r="A923" t="s">
        <v>1851</v>
      </c>
      <c r="B923" t="s">
        <v>1849</v>
      </c>
      <c r="C923">
        <v>4.7</v>
      </c>
    </row>
    <row r="924" spans="1:3" x14ac:dyDescent="0.3">
      <c r="A924" t="s">
        <v>1853</v>
      </c>
      <c r="B924" t="s">
        <v>1852</v>
      </c>
      <c r="C924">
        <v>6.3</v>
      </c>
    </row>
    <row r="925" spans="1:3" x14ac:dyDescent="0.3">
      <c r="A925" t="s">
        <v>1855</v>
      </c>
      <c r="B925" t="s">
        <v>1854</v>
      </c>
      <c r="C925">
        <v>6.1</v>
      </c>
    </row>
    <row r="926" spans="1:3" x14ac:dyDescent="0.3">
      <c r="A926" t="s">
        <v>1857</v>
      </c>
      <c r="B926" t="s">
        <v>1856</v>
      </c>
      <c r="C926">
        <v>6.7</v>
      </c>
    </row>
    <row r="927" spans="1:3" x14ac:dyDescent="0.3">
      <c r="A927" t="s">
        <v>1858</v>
      </c>
      <c r="B927" t="s">
        <v>959</v>
      </c>
      <c r="C927">
        <v>6.1</v>
      </c>
    </row>
    <row r="928" spans="1:3" x14ac:dyDescent="0.3">
      <c r="A928" t="s">
        <v>1860</v>
      </c>
      <c r="B928" t="s">
        <v>1859</v>
      </c>
      <c r="C928">
        <v>7</v>
      </c>
    </row>
    <row r="929" spans="1:3" x14ac:dyDescent="0.3">
      <c r="A929" t="s">
        <v>1861</v>
      </c>
      <c r="B929" t="s">
        <v>111</v>
      </c>
      <c r="C929">
        <v>7.4</v>
      </c>
    </row>
    <row r="930" spans="1:3" x14ac:dyDescent="0.3">
      <c r="A930" t="s">
        <v>1863</v>
      </c>
      <c r="B930" t="s">
        <v>1862</v>
      </c>
      <c r="C930">
        <v>7.3</v>
      </c>
    </row>
    <row r="931" spans="1:3" x14ac:dyDescent="0.3">
      <c r="A931" t="s">
        <v>1865</v>
      </c>
      <c r="B931" t="s">
        <v>1864</v>
      </c>
      <c r="C931">
        <v>5.8</v>
      </c>
    </row>
    <row r="932" spans="1:3" x14ac:dyDescent="0.3">
      <c r="A932" t="s">
        <v>1866</v>
      </c>
      <c r="B932" t="s">
        <v>1338</v>
      </c>
      <c r="C932">
        <v>6.7</v>
      </c>
    </row>
    <row r="933" spans="1:3" x14ac:dyDescent="0.3">
      <c r="A933" t="s">
        <v>1867</v>
      </c>
      <c r="B933" t="s">
        <v>76</v>
      </c>
      <c r="C933">
        <v>5.8</v>
      </c>
    </row>
    <row r="934" spans="1:3" x14ac:dyDescent="0.3">
      <c r="A934" t="s">
        <v>1868</v>
      </c>
      <c r="B934" t="s">
        <v>252</v>
      </c>
      <c r="C934">
        <v>7.8</v>
      </c>
    </row>
    <row r="935" spans="1:3" x14ac:dyDescent="0.3">
      <c r="A935" t="s">
        <v>1871</v>
      </c>
      <c r="B935" t="s">
        <v>1869</v>
      </c>
      <c r="C935">
        <v>6.6</v>
      </c>
    </row>
    <row r="936" spans="1:3" x14ac:dyDescent="0.3">
      <c r="A936" t="s">
        <v>1873</v>
      </c>
      <c r="B936" t="s">
        <v>1872</v>
      </c>
      <c r="C936">
        <v>6.5</v>
      </c>
    </row>
    <row r="937" spans="1:3" x14ac:dyDescent="0.3">
      <c r="A937" t="s">
        <v>1875</v>
      </c>
      <c r="B937" t="s">
        <v>1874</v>
      </c>
      <c r="C937">
        <v>6.7</v>
      </c>
    </row>
    <row r="938" spans="1:3" x14ac:dyDescent="0.3">
      <c r="A938" t="s">
        <v>1876</v>
      </c>
      <c r="B938" t="s">
        <v>1117</v>
      </c>
      <c r="C938">
        <v>7.3</v>
      </c>
    </row>
    <row r="939" spans="1:3" x14ac:dyDescent="0.3">
      <c r="A939" t="s">
        <v>1878</v>
      </c>
      <c r="B939" t="s">
        <v>1877</v>
      </c>
      <c r="C939">
        <v>5.8</v>
      </c>
    </row>
    <row r="940" spans="1:3" x14ac:dyDescent="0.3">
      <c r="A940" t="s">
        <v>1880</v>
      </c>
      <c r="B940" t="s">
        <v>1879</v>
      </c>
      <c r="C940">
        <v>5.5</v>
      </c>
    </row>
    <row r="941" spans="1:3" x14ac:dyDescent="0.3">
      <c r="A941" t="s">
        <v>1881</v>
      </c>
      <c r="B941" t="s">
        <v>1034</v>
      </c>
      <c r="C941">
        <v>6.3</v>
      </c>
    </row>
    <row r="942" spans="1:3" x14ac:dyDescent="0.3">
      <c r="A942" t="s">
        <v>1882</v>
      </c>
      <c r="B942" t="s">
        <v>1773</v>
      </c>
      <c r="C942">
        <v>7.4</v>
      </c>
    </row>
    <row r="943" spans="1:3" x14ac:dyDescent="0.3">
      <c r="A943" t="s">
        <v>1883</v>
      </c>
      <c r="B943" t="s">
        <v>934</v>
      </c>
      <c r="C943">
        <v>5.9</v>
      </c>
    </row>
    <row r="944" spans="1:3" x14ac:dyDescent="0.3">
      <c r="A944" t="s">
        <v>1885</v>
      </c>
      <c r="B944" t="s">
        <v>1884</v>
      </c>
      <c r="C944">
        <v>6.2</v>
      </c>
    </row>
    <row r="945" spans="1:3" x14ac:dyDescent="0.3">
      <c r="A945" t="s">
        <v>1887</v>
      </c>
      <c r="B945" t="s">
        <v>1886</v>
      </c>
      <c r="C945">
        <v>5.9</v>
      </c>
    </row>
    <row r="946" spans="1:3" x14ac:dyDescent="0.3">
      <c r="A946" t="s">
        <v>1890</v>
      </c>
      <c r="B946" t="s">
        <v>1888</v>
      </c>
      <c r="C946">
        <v>6.5</v>
      </c>
    </row>
    <row r="947" spans="1:3" x14ac:dyDescent="0.3">
      <c r="A947" t="s">
        <v>1893</v>
      </c>
      <c r="B947" t="s">
        <v>1891</v>
      </c>
      <c r="C947">
        <v>4.4000000000000004</v>
      </c>
    </row>
    <row r="948" spans="1:3" x14ac:dyDescent="0.3">
      <c r="A948" t="s">
        <v>1894</v>
      </c>
      <c r="B948" t="s">
        <v>1754</v>
      </c>
      <c r="C948">
        <v>3.5</v>
      </c>
    </row>
    <row r="949" spans="1:3" x14ac:dyDescent="0.3">
      <c r="A949" t="s">
        <v>1896</v>
      </c>
      <c r="B949" t="s">
        <v>1895</v>
      </c>
      <c r="C949">
        <v>6.6</v>
      </c>
    </row>
    <row r="950" spans="1:3" x14ac:dyDescent="0.3">
      <c r="A950" t="s">
        <v>1897</v>
      </c>
      <c r="B950" t="s">
        <v>1197</v>
      </c>
      <c r="C950">
        <v>6</v>
      </c>
    </row>
    <row r="951" spans="1:3" x14ac:dyDescent="0.3">
      <c r="A951" t="s">
        <v>1898</v>
      </c>
      <c r="B951" t="s">
        <v>1843</v>
      </c>
      <c r="C951">
        <v>6.4</v>
      </c>
    </row>
    <row r="952" spans="1:3" x14ac:dyDescent="0.3">
      <c r="A952" t="s">
        <v>1899</v>
      </c>
      <c r="B952" t="s">
        <v>36</v>
      </c>
      <c r="C952">
        <v>6.5</v>
      </c>
    </row>
    <row r="953" spans="1:3" x14ac:dyDescent="0.3">
      <c r="A953" t="s">
        <v>1903</v>
      </c>
      <c r="B953" t="s">
        <v>1901</v>
      </c>
      <c r="C953">
        <v>4.3</v>
      </c>
    </row>
    <row r="954" spans="1:3" x14ac:dyDescent="0.3">
      <c r="A954" t="s">
        <v>1904</v>
      </c>
      <c r="B954" t="s">
        <v>1673</v>
      </c>
      <c r="C954">
        <v>4.2</v>
      </c>
    </row>
    <row r="955" spans="1:3" x14ac:dyDescent="0.3">
      <c r="A955" t="s">
        <v>1906</v>
      </c>
      <c r="B955" t="s">
        <v>1338</v>
      </c>
      <c r="C955">
        <v>6.5</v>
      </c>
    </row>
    <row r="956" spans="1:3" x14ac:dyDescent="0.3">
      <c r="A956" t="s">
        <v>1908</v>
      </c>
      <c r="B956" t="s">
        <v>1907</v>
      </c>
      <c r="C956">
        <v>6.1</v>
      </c>
    </row>
    <row r="957" spans="1:3" x14ac:dyDescent="0.3">
      <c r="A957" t="s">
        <v>1909</v>
      </c>
      <c r="B957" t="s">
        <v>384</v>
      </c>
      <c r="C957">
        <v>6.3</v>
      </c>
    </row>
    <row r="958" spans="1:3" x14ac:dyDescent="0.3">
      <c r="A958" t="s">
        <v>1911</v>
      </c>
      <c r="B958" t="s">
        <v>1910</v>
      </c>
      <c r="C958">
        <v>6.2</v>
      </c>
    </row>
    <row r="959" spans="1:3" x14ac:dyDescent="0.3">
      <c r="A959" t="s">
        <v>1912</v>
      </c>
      <c r="B959" t="s">
        <v>1402</v>
      </c>
      <c r="C959">
        <v>5.9</v>
      </c>
    </row>
    <row r="960" spans="1:3" x14ac:dyDescent="0.3">
      <c r="A960" t="s">
        <v>1914</v>
      </c>
      <c r="B960" t="s">
        <v>1913</v>
      </c>
      <c r="C960">
        <v>5.9</v>
      </c>
    </row>
    <row r="961" spans="1:3" x14ac:dyDescent="0.3">
      <c r="A961" t="s">
        <v>1915</v>
      </c>
      <c r="B961" t="s">
        <v>478</v>
      </c>
      <c r="C961">
        <v>6.5</v>
      </c>
    </row>
    <row r="962" spans="1:3" x14ac:dyDescent="0.3">
      <c r="A962" t="s">
        <v>1916</v>
      </c>
      <c r="B962" t="s">
        <v>1338</v>
      </c>
      <c r="C962">
        <v>6.4</v>
      </c>
    </row>
    <row r="963" spans="1:3" x14ac:dyDescent="0.3">
      <c r="A963" t="s">
        <v>1917</v>
      </c>
      <c r="B963" t="s">
        <v>679</v>
      </c>
      <c r="C963">
        <v>6.5</v>
      </c>
    </row>
    <row r="964" spans="1:3" x14ac:dyDescent="0.3">
      <c r="A964" t="s">
        <v>1919</v>
      </c>
      <c r="B964" t="s">
        <v>1918</v>
      </c>
      <c r="C964">
        <v>5.7</v>
      </c>
    </row>
    <row r="965" spans="1:3" x14ac:dyDescent="0.3">
      <c r="A965" t="s">
        <v>1921</v>
      </c>
      <c r="B965" t="s">
        <v>223</v>
      </c>
      <c r="C965">
        <v>8</v>
      </c>
    </row>
    <row r="966" spans="1:3" x14ac:dyDescent="0.3">
      <c r="A966" t="s">
        <v>1924</v>
      </c>
      <c r="B966" t="s">
        <v>1922</v>
      </c>
      <c r="C966">
        <v>7.3</v>
      </c>
    </row>
    <row r="967" spans="1:3" x14ac:dyDescent="0.3">
      <c r="A967" t="s">
        <v>1926</v>
      </c>
      <c r="B967" t="s">
        <v>843</v>
      </c>
      <c r="C967">
        <v>6.7</v>
      </c>
    </row>
    <row r="968" spans="1:3" x14ac:dyDescent="0.3">
      <c r="A968" t="s">
        <v>1927</v>
      </c>
      <c r="B968" t="s">
        <v>1684</v>
      </c>
      <c r="C968">
        <v>7.5</v>
      </c>
    </row>
    <row r="969" spans="1:3" x14ac:dyDescent="0.3">
      <c r="A969" t="s">
        <v>1928</v>
      </c>
      <c r="B969" t="s">
        <v>1598</v>
      </c>
      <c r="C969">
        <v>5.4</v>
      </c>
    </row>
    <row r="970" spans="1:3" x14ac:dyDescent="0.3">
      <c r="A970" t="s">
        <v>1929</v>
      </c>
      <c r="B970" t="s">
        <v>1838</v>
      </c>
      <c r="C970">
        <v>6.6</v>
      </c>
    </row>
    <row r="971" spans="1:3" x14ac:dyDescent="0.3">
      <c r="A971" t="s">
        <v>1931</v>
      </c>
      <c r="B971" t="s">
        <v>1930</v>
      </c>
      <c r="C971">
        <v>7.7</v>
      </c>
    </row>
    <row r="972" spans="1:3" x14ac:dyDescent="0.3">
      <c r="A972" t="s">
        <v>1933</v>
      </c>
      <c r="B972" t="s">
        <v>1932</v>
      </c>
      <c r="C972">
        <v>5.8</v>
      </c>
    </row>
    <row r="973" spans="1:3" x14ac:dyDescent="0.3">
      <c r="A973" t="s">
        <v>1934</v>
      </c>
      <c r="B973" t="s">
        <v>730</v>
      </c>
      <c r="C973">
        <v>6.4</v>
      </c>
    </row>
    <row r="974" spans="1:3" x14ac:dyDescent="0.3">
      <c r="A974" t="s">
        <v>1937</v>
      </c>
      <c r="B974" t="s">
        <v>1935</v>
      </c>
      <c r="C974">
        <v>5.6</v>
      </c>
    </row>
    <row r="975" spans="1:3" x14ac:dyDescent="0.3">
      <c r="A975" t="s">
        <v>1939</v>
      </c>
      <c r="B975" t="s">
        <v>1938</v>
      </c>
      <c r="C975">
        <v>6</v>
      </c>
    </row>
    <row r="976" spans="1:3" x14ac:dyDescent="0.3">
      <c r="A976" t="s">
        <v>1941</v>
      </c>
      <c r="B976" t="s">
        <v>1940</v>
      </c>
      <c r="C976">
        <v>6.2</v>
      </c>
    </row>
    <row r="977" spans="1:3" x14ac:dyDescent="0.3">
      <c r="A977" t="s">
        <v>1944</v>
      </c>
      <c r="B977" t="s">
        <v>1942</v>
      </c>
      <c r="C977">
        <v>5.9</v>
      </c>
    </row>
    <row r="978" spans="1:3" x14ac:dyDescent="0.3">
      <c r="A978" t="s">
        <v>1945</v>
      </c>
      <c r="B978" t="s">
        <v>213</v>
      </c>
      <c r="C978">
        <v>5.0999999999999996</v>
      </c>
    </row>
    <row r="979" spans="1:3" x14ac:dyDescent="0.3">
      <c r="A979" t="s">
        <v>1946</v>
      </c>
      <c r="B979" t="s">
        <v>192</v>
      </c>
      <c r="C979">
        <v>6.8</v>
      </c>
    </row>
    <row r="980" spans="1:3" x14ac:dyDescent="0.3">
      <c r="A980" t="s">
        <v>1949</v>
      </c>
      <c r="B980" t="s">
        <v>636</v>
      </c>
      <c r="C980">
        <v>6</v>
      </c>
    </row>
    <row r="981" spans="1:3" x14ac:dyDescent="0.3">
      <c r="A981" t="s">
        <v>1950</v>
      </c>
      <c r="B981" t="s">
        <v>1695</v>
      </c>
      <c r="C981">
        <v>5.0999999999999996</v>
      </c>
    </row>
    <row r="982" spans="1:3" x14ac:dyDescent="0.3">
      <c r="A982" t="s">
        <v>1951</v>
      </c>
      <c r="B982" t="s">
        <v>1629</v>
      </c>
      <c r="C982">
        <v>5.8</v>
      </c>
    </row>
    <row r="983" spans="1:3" x14ac:dyDescent="0.3">
      <c r="A983" t="s">
        <v>1953</v>
      </c>
      <c r="B983" t="s">
        <v>1952</v>
      </c>
      <c r="C983">
        <v>6.2</v>
      </c>
    </row>
    <row r="984" spans="1:3" x14ac:dyDescent="0.3">
      <c r="A984" t="s">
        <v>1955</v>
      </c>
      <c r="B984" t="s">
        <v>1954</v>
      </c>
      <c r="C984">
        <v>6.4</v>
      </c>
    </row>
    <row r="985" spans="1:3" x14ac:dyDescent="0.3">
      <c r="A985" t="s">
        <v>1956</v>
      </c>
      <c r="B985" t="s">
        <v>777</v>
      </c>
      <c r="C985">
        <v>4.8</v>
      </c>
    </row>
    <row r="986" spans="1:3" x14ac:dyDescent="0.3">
      <c r="A986" t="s">
        <v>1959</v>
      </c>
      <c r="B986" t="s">
        <v>1957</v>
      </c>
      <c r="C986">
        <v>4.9000000000000004</v>
      </c>
    </row>
    <row r="987" spans="1:3" x14ac:dyDescent="0.3">
      <c r="A987" t="s">
        <v>1961</v>
      </c>
      <c r="B987" t="s">
        <v>1109</v>
      </c>
      <c r="C987">
        <v>5.6</v>
      </c>
    </row>
    <row r="988" spans="1:3" x14ac:dyDescent="0.3">
      <c r="A988" t="s">
        <v>1963</v>
      </c>
      <c r="B988" t="s">
        <v>1962</v>
      </c>
      <c r="C988">
        <v>5.5</v>
      </c>
    </row>
    <row r="989" spans="1:3" x14ac:dyDescent="0.3">
      <c r="A989" t="s">
        <v>1964</v>
      </c>
      <c r="B989" t="s">
        <v>1247</v>
      </c>
      <c r="C989">
        <v>3.7</v>
      </c>
    </row>
    <row r="990" spans="1:3" x14ac:dyDescent="0.3">
      <c r="A990" t="s">
        <v>1966</v>
      </c>
      <c r="B990" t="s">
        <v>1965</v>
      </c>
      <c r="C990">
        <v>5.9</v>
      </c>
    </row>
    <row r="991" spans="1:3" x14ac:dyDescent="0.3">
      <c r="A991" t="s">
        <v>1970</v>
      </c>
      <c r="B991" t="s">
        <v>763</v>
      </c>
      <c r="C991">
        <v>6.3</v>
      </c>
    </row>
    <row r="992" spans="1:3" x14ac:dyDescent="0.3">
      <c r="A992" t="s">
        <v>1974</v>
      </c>
      <c r="B992" t="s">
        <v>557</v>
      </c>
      <c r="C992">
        <v>7.6</v>
      </c>
    </row>
    <row r="993" spans="1:3" x14ac:dyDescent="0.3">
      <c r="A993" t="s">
        <v>1975</v>
      </c>
      <c r="B993" t="s">
        <v>145</v>
      </c>
      <c r="C993">
        <v>8.3000000000000007</v>
      </c>
    </row>
    <row r="994" spans="1:3" x14ac:dyDescent="0.3">
      <c r="A994" t="s">
        <v>1978</v>
      </c>
      <c r="B994" t="s">
        <v>504</v>
      </c>
      <c r="C994">
        <v>6.9</v>
      </c>
    </row>
    <row r="995" spans="1:3" x14ac:dyDescent="0.3">
      <c r="A995" t="s">
        <v>1979</v>
      </c>
      <c r="B995" t="s">
        <v>435</v>
      </c>
      <c r="C995">
        <v>6.7</v>
      </c>
    </row>
    <row r="996" spans="1:3" x14ac:dyDescent="0.3">
      <c r="A996" t="s">
        <v>1980</v>
      </c>
      <c r="B996" t="s">
        <v>252</v>
      </c>
      <c r="C996">
        <v>6.8</v>
      </c>
    </row>
    <row r="997" spans="1:3" x14ac:dyDescent="0.3">
      <c r="A997" t="s">
        <v>1985</v>
      </c>
      <c r="B997" t="s">
        <v>1495</v>
      </c>
      <c r="C997">
        <v>7.1</v>
      </c>
    </row>
    <row r="998" spans="1:3" x14ac:dyDescent="0.3">
      <c r="A998" t="s">
        <v>1986</v>
      </c>
      <c r="B998" t="s">
        <v>863</v>
      </c>
      <c r="C998">
        <v>6.4</v>
      </c>
    </row>
    <row r="999" spans="1:3" x14ac:dyDescent="0.3">
      <c r="A999" t="s">
        <v>1988</v>
      </c>
      <c r="B999" t="s">
        <v>1134</v>
      </c>
      <c r="C999">
        <v>6.4</v>
      </c>
    </row>
    <row r="1000" spans="1:3" x14ac:dyDescent="0.3">
      <c r="A1000" t="s">
        <v>1990</v>
      </c>
      <c r="B1000" t="s">
        <v>1581</v>
      </c>
      <c r="C1000">
        <v>7.4</v>
      </c>
    </row>
    <row r="1001" spans="1:3" x14ac:dyDescent="0.3">
      <c r="A1001" t="s">
        <v>1991</v>
      </c>
      <c r="B1001" t="s">
        <v>517</v>
      </c>
      <c r="C1001">
        <v>6.4</v>
      </c>
    </row>
    <row r="1002" spans="1:3" x14ac:dyDescent="0.3">
      <c r="A1002" t="s">
        <v>1992</v>
      </c>
      <c r="B1002" t="s">
        <v>1514</v>
      </c>
      <c r="C1002">
        <v>6</v>
      </c>
    </row>
    <row r="1003" spans="1:3" x14ac:dyDescent="0.3">
      <c r="A1003" t="s">
        <v>1994</v>
      </c>
      <c r="B1003" t="s">
        <v>1737</v>
      </c>
      <c r="C1003">
        <v>6.5</v>
      </c>
    </row>
    <row r="1004" spans="1:3" x14ac:dyDescent="0.3">
      <c r="A1004" t="s">
        <v>1996</v>
      </c>
      <c r="B1004" t="s">
        <v>517</v>
      </c>
      <c r="C1004">
        <v>7.8</v>
      </c>
    </row>
    <row r="1005" spans="1:3" x14ac:dyDescent="0.3">
      <c r="A1005" t="s">
        <v>1998</v>
      </c>
      <c r="B1005" t="s">
        <v>1997</v>
      </c>
      <c r="C1005">
        <v>6</v>
      </c>
    </row>
    <row r="1006" spans="1:3" x14ac:dyDescent="0.3">
      <c r="A1006" t="s">
        <v>1999</v>
      </c>
      <c r="B1006" t="s">
        <v>557</v>
      </c>
      <c r="C1006">
        <v>7</v>
      </c>
    </row>
    <row r="1007" spans="1:3" x14ac:dyDescent="0.3">
      <c r="A1007" t="s">
        <v>2001</v>
      </c>
      <c r="B1007" t="s">
        <v>777</v>
      </c>
      <c r="C1007">
        <v>6</v>
      </c>
    </row>
    <row r="1008" spans="1:3" x14ac:dyDescent="0.3">
      <c r="A1008" t="s">
        <v>2009</v>
      </c>
      <c r="B1008" t="s">
        <v>614</v>
      </c>
      <c r="C1008">
        <v>6.1</v>
      </c>
    </row>
    <row r="1009" spans="1:3" x14ac:dyDescent="0.3">
      <c r="A1009" t="s">
        <v>2011</v>
      </c>
      <c r="B1009" t="s">
        <v>478</v>
      </c>
      <c r="C1009">
        <v>6.8</v>
      </c>
    </row>
    <row r="1010" spans="1:3" x14ac:dyDescent="0.3">
      <c r="A1010" t="s">
        <v>2013</v>
      </c>
      <c r="B1010" t="s">
        <v>2012</v>
      </c>
      <c r="C1010">
        <v>6.4</v>
      </c>
    </row>
    <row r="1011" spans="1:3" x14ac:dyDescent="0.3">
      <c r="A1011" t="s">
        <v>2015</v>
      </c>
      <c r="B1011" t="s">
        <v>2014</v>
      </c>
      <c r="C1011">
        <v>7.7</v>
      </c>
    </row>
    <row r="1012" spans="1:3" x14ac:dyDescent="0.3">
      <c r="A1012" t="s">
        <v>2017</v>
      </c>
      <c r="B1012" t="s">
        <v>2016</v>
      </c>
      <c r="C1012">
        <v>8.1</v>
      </c>
    </row>
    <row r="1013" spans="1:3" x14ac:dyDescent="0.3">
      <c r="A1013" t="s">
        <v>2021</v>
      </c>
      <c r="B1013" t="s">
        <v>2020</v>
      </c>
      <c r="C1013">
        <v>4.5</v>
      </c>
    </row>
    <row r="1014" spans="1:3" x14ac:dyDescent="0.3">
      <c r="A1014" t="s">
        <v>2023</v>
      </c>
      <c r="B1014" t="s">
        <v>2022</v>
      </c>
      <c r="C1014">
        <v>5.8</v>
      </c>
    </row>
    <row r="1015" spans="1:3" x14ac:dyDescent="0.3">
      <c r="A1015" t="s">
        <v>2025</v>
      </c>
      <c r="B1015" t="s">
        <v>2024</v>
      </c>
      <c r="C1015">
        <v>6.3</v>
      </c>
    </row>
    <row r="1016" spans="1:3" x14ac:dyDescent="0.3">
      <c r="A1016" t="s">
        <v>2026</v>
      </c>
      <c r="B1016" t="s">
        <v>1833</v>
      </c>
      <c r="C1016">
        <v>5.7</v>
      </c>
    </row>
    <row r="1017" spans="1:3" x14ac:dyDescent="0.3">
      <c r="A1017" t="s">
        <v>2027</v>
      </c>
      <c r="B1017" t="s">
        <v>26</v>
      </c>
      <c r="C1017">
        <v>7.2</v>
      </c>
    </row>
    <row r="1018" spans="1:3" x14ac:dyDescent="0.3">
      <c r="A1018" t="s">
        <v>2029</v>
      </c>
      <c r="B1018" t="s">
        <v>1223</v>
      </c>
      <c r="C1018">
        <v>7.6</v>
      </c>
    </row>
    <row r="1019" spans="1:3" x14ac:dyDescent="0.3">
      <c r="A1019" t="s">
        <v>2031</v>
      </c>
      <c r="B1019" t="s">
        <v>1680</v>
      </c>
      <c r="C1019">
        <v>4.7</v>
      </c>
    </row>
    <row r="1020" spans="1:3" x14ac:dyDescent="0.3">
      <c r="A1020" t="s">
        <v>2033</v>
      </c>
      <c r="B1020" t="s">
        <v>368</v>
      </c>
      <c r="C1020">
        <v>6.6</v>
      </c>
    </row>
    <row r="1021" spans="1:3" x14ac:dyDescent="0.3">
      <c r="A1021" t="s">
        <v>2034</v>
      </c>
      <c r="B1021" t="s">
        <v>189</v>
      </c>
      <c r="C1021">
        <v>6.8</v>
      </c>
    </row>
    <row r="1022" spans="1:3" x14ac:dyDescent="0.3">
      <c r="A1022" t="s">
        <v>2037</v>
      </c>
      <c r="B1022" t="s">
        <v>2035</v>
      </c>
      <c r="C1022">
        <v>7.3</v>
      </c>
    </row>
    <row r="1023" spans="1:3" x14ac:dyDescent="0.3">
      <c r="A1023" t="s">
        <v>2039</v>
      </c>
      <c r="B1023" t="s">
        <v>2038</v>
      </c>
      <c r="C1023">
        <v>2.7</v>
      </c>
    </row>
    <row r="1024" spans="1:3" x14ac:dyDescent="0.3">
      <c r="A1024" t="s">
        <v>2041</v>
      </c>
      <c r="B1024" t="s">
        <v>1475</v>
      </c>
      <c r="C1024">
        <v>4.8</v>
      </c>
    </row>
    <row r="1025" spans="1:3" x14ac:dyDescent="0.3">
      <c r="A1025" t="s">
        <v>2042</v>
      </c>
      <c r="B1025" t="s">
        <v>1997</v>
      </c>
      <c r="C1025">
        <v>6.3</v>
      </c>
    </row>
    <row r="1026" spans="1:3" x14ac:dyDescent="0.3">
      <c r="A1026" t="s">
        <v>2044</v>
      </c>
      <c r="B1026" t="s">
        <v>2043</v>
      </c>
      <c r="C1026">
        <v>5.5</v>
      </c>
    </row>
    <row r="1027" spans="1:3" x14ac:dyDescent="0.3">
      <c r="A1027" t="s">
        <v>2046</v>
      </c>
      <c r="B1027" t="s">
        <v>1523</v>
      </c>
      <c r="C1027">
        <v>6.2</v>
      </c>
    </row>
    <row r="1028" spans="1:3" x14ac:dyDescent="0.3">
      <c r="A1028" t="s">
        <v>2048</v>
      </c>
      <c r="B1028" t="s">
        <v>985</v>
      </c>
      <c r="C1028">
        <v>5.8</v>
      </c>
    </row>
    <row r="1029" spans="1:3" x14ac:dyDescent="0.3">
      <c r="A1029" t="s">
        <v>2049</v>
      </c>
      <c r="B1029" t="s">
        <v>1197</v>
      </c>
      <c r="C1029">
        <v>5.7</v>
      </c>
    </row>
    <row r="1030" spans="1:3" x14ac:dyDescent="0.3">
      <c r="A1030" t="s">
        <v>2050</v>
      </c>
      <c r="B1030" t="s">
        <v>832</v>
      </c>
      <c r="C1030">
        <v>6.5</v>
      </c>
    </row>
    <row r="1031" spans="1:3" x14ac:dyDescent="0.3">
      <c r="A1031" t="s">
        <v>2051</v>
      </c>
      <c r="B1031" t="s">
        <v>483</v>
      </c>
      <c r="C1031">
        <v>6.7</v>
      </c>
    </row>
    <row r="1032" spans="1:3" x14ac:dyDescent="0.3">
      <c r="A1032" t="s">
        <v>2052</v>
      </c>
      <c r="B1032" t="s">
        <v>1402</v>
      </c>
      <c r="C1032">
        <v>7.4</v>
      </c>
    </row>
    <row r="1033" spans="1:3" x14ac:dyDescent="0.3">
      <c r="A1033" t="s">
        <v>2053</v>
      </c>
      <c r="B1033" t="s">
        <v>435</v>
      </c>
      <c r="C1033">
        <v>6.9</v>
      </c>
    </row>
    <row r="1034" spans="1:3" x14ac:dyDescent="0.3">
      <c r="A1034" t="s">
        <v>2054</v>
      </c>
      <c r="B1034" t="s">
        <v>1123</v>
      </c>
      <c r="C1034">
        <v>5.5</v>
      </c>
    </row>
    <row r="1035" spans="1:3" x14ac:dyDescent="0.3">
      <c r="A1035" t="s">
        <v>2056</v>
      </c>
      <c r="B1035" t="s">
        <v>2055</v>
      </c>
      <c r="C1035">
        <v>8.1</v>
      </c>
    </row>
    <row r="1036" spans="1:3" x14ac:dyDescent="0.3">
      <c r="A1036" t="s">
        <v>2057</v>
      </c>
      <c r="B1036" t="s">
        <v>1121</v>
      </c>
      <c r="C1036">
        <v>7.7</v>
      </c>
    </row>
    <row r="1037" spans="1:3" x14ac:dyDescent="0.3">
      <c r="A1037" t="s">
        <v>2058</v>
      </c>
      <c r="B1037" t="s">
        <v>365</v>
      </c>
      <c r="C1037">
        <v>7.3</v>
      </c>
    </row>
    <row r="1038" spans="1:3" x14ac:dyDescent="0.3">
      <c r="A1038" t="s">
        <v>2059</v>
      </c>
      <c r="B1038" t="s">
        <v>1398</v>
      </c>
      <c r="C1038">
        <v>5.2</v>
      </c>
    </row>
    <row r="1039" spans="1:3" x14ac:dyDescent="0.3">
      <c r="A1039" t="s">
        <v>2061</v>
      </c>
      <c r="B1039" t="s">
        <v>265</v>
      </c>
      <c r="C1039">
        <v>7.1</v>
      </c>
    </row>
    <row r="1040" spans="1:3" x14ac:dyDescent="0.3">
      <c r="A1040" t="s">
        <v>2063</v>
      </c>
      <c r="B1040" t="s">
        <v>1081</v>
      </c>
      <c r="C1040">
        <v>7.1</v>
      </c>
    </row>
    <row r="1041" spans="1:3" x14ac:dyDescent="0.3">
      <c r="A1041" t="s">
        <v>2065</v>
      </c>
      <c r="B1041" t="s">
        <v>2064</v>
      </c>
      <c r="C1041">
        <v>7.2</v>
      </c>
    </row>
    <row r="1042" spans="1:3" x14ac:dyDescent="0.3">
      <c r="A1042" t="s">
        <v>2067</v>
      </c>
      <c r="B1042" t="s">
        <v>2066</v>
      </c>
      <c r="C1042">
        <v>6.5</v>
      </c>
    </row>
    <row r="1043" spans="1:3" x14ac:dyDescent="0.3">
      <c r="A1043" t="s">
        <v>2070</v>
      </c>
      <c r="B1043" t="s">
        <v>2068</v>
      </c>
      <c r="C1043">
        <v>4.5999999999999996</v>
      </c>
    </row>
    <row r="1044" spans="1:3" x14ac:dyDescent="0.3">
      <c r="A1044" t="s">
        <v>2072</v>
      </c>
      <c r="B1044" t="s">
        <v>1466</v>
      </c>
      <c r="C1044">
        <v>5.6</v>
      </c>
    </row>
    <row r="1045" spans="1:3" x14ac:dyDescent="0.3">
      <c r="A1045" t="s">
        <v>2073</v>
      </c>
      <c r="B1045" t="s">
        <v>1971</v>
      </c>
      <c r="C1045">
        <v>7.7</v>
      </c>
    </row>
    <row r="1046" spans="1:3" x14ac:dyDescent="0.3">
      <c r="A1046" t="s">
        <v>2074</v>
      </c>
      <c r="B1046" t="s">
        <v>118</v>
      </c>
      <c r="C1046">
        <v>7.2</v>
      </c>
    </row>
    <row r="1047" spans="1:3" x14ac:dyDescent="0.3">
      <c r="A1047" t="s">
        <v>2075</v>
      </c>
      <c r="B1047" t="s">
        <v>964</v>
      </c>
      <c r="C1047">
        <v>6.8</v>
      </c>
    </row>
    <row r="1048" spans="1:3" x14ac:dyDescent="0.3">
      <c r="A1048" t="s">
        <v>2077</v>
      </c>
      <c r="B1048" t="s">
        <v>2068</v>
      </c>
      <c r="C1048">
        <v>5.4</v>
      </c>
    </row>
    <row r="1049" spans="1:3" x14ac:dyDescent="0.3">
      <c r="A1049" t="s">
        <v>2079</v>
      </c>
      <c r="B1049" t="s">
        <v>1147</v>
      </c>
      <c r="C1049">
        <v>6.3</v>
      </c>
    </row>
    <row r="1050" spans="1:3" x14ac:dyDescent="0.3">
      <c r="A1050" t="s">
        <v>2081</v>
      </c>
      <c r="B1050" t="s">
        <v>2080</v>
      </c>
      <c r="C1050">
        <v>7.2</v>
      </c>
    </row>
    <row r="1051" spans="1:3" x14ac:dyDescent="0.3">
      <c r="A1051" t="s">
        <v>2083</v>
      </c>
      <c r="B1051" t="s">
        <v>1653</v>
      </c>
      <c r="C1051">
        <v>5.6</v>
      </c>
    </row>
    <row r="1052" spans="1:3" x14ac:dyDescent="0.3">
      <c r="A1052" t="s">
        <v>2085</v>
      </c>
      <c r="B1052" t="s">
        <v>2084</v>
      </c>
      <c r="C1052">
        <v>6.8</v>
      </c>
    </row>
    <row r="1053" spans="1:3" x14ac:dyDescent="0.3">
      <c r="A1053" t="s">
        <v>2087</v>
      </c>
      <c r="B1053" t="s">
        <v>2086</v>
      </c>
      <c r="C1053">
        <v>4.3</v>
      </c>
    </row>
    <row r="1054" spans="1:3" x14ac:dyDescent="0.3">
      <c r="A1054" t="s">
        <v>2089</v>
      </c>
      <c r="B1054" t="s">
        <v>2088</v>
      </c>
      <c r="C1054">
        <v>6.3</v>
      </c>
    </row>
    <row r="1055" spans="1:3" x14ac:dyDescent="0.3">
      <c r="A1055" t="s">
        <v>2090</v>
      </c>
      <c r="B1055" t="s">
        <v>592</v>
      </c>
      <c r="C1055">
        <v>6.5</v>
      </c>
    </row>
    <row r="1056" spans="1:3" x14ac:dyDescent="0.3">
      <c r="A1056" t="s">
        <v>2091</v>
      </c>
      <c r="B1056" t="s">
        <v>1659</v>
      </c>
      <c r="C1056">
        <v>6.4</v>
      </c>
    </row>
    <row r="1057" spans="1:3" x14ac:dyDescent="0.3">
      <c r="A1057" t="s">
        <v>2092</v>
      </c>
      <c r="B1057" t="s">
        <v>1759</v>
      </c>
      <c r="C1057">
        <v>6.3</v>
      </c>
    </row>
    <row r="1058" spans="1:3" x14ac:dyDescent="0.3">
      <c r="A1058" t="s">
        <v>2094</v>
      </c>
      <c r="B1058" t="s">
        <v>723</v>
      </c>
      <c r="C1058">
        <v>5.9</v>
      </c>
    </row>
    <row r="1059" spans="1:3" x14ac:dyDescent="0.3">
      <c r="A1059" t="s">
        <v>2095</v>
      </c>
      <c r="B1059" t="s">
        <v>279</v>
      </c>
      <c r="C1059">
        <v>6.5</v>
      </c>
    </row>
    <row r="1060" spans="1:3" x14ac:dyDescent="0.3">
      <c r="A1060" t="s">
        <v>2097</v>
      </c>
      <c r="B1060" t="s">
        <v>2096</v>
      </c>
      <c r="C1060">
        <v>6.5</v>
      </c>
    </row>
    <row r="1061" spans="1:3" x14ac:dyDescent="0.3">
      <c r="A1061" t="s">
        <v>2099</v>
      </c>
      <c r="B1061" t="s">
        <v>2098</v>
      </c>
      <c r="C1061">
        <v>6.1</v>
      </c>
    </row>
    <row r="1062" spans="1:3" x14ac:dyDescent="0.3">
      <c r="A1062" t="s">
        <v>2101</v>
      </c>
      <c r="B1062" t="s">
        <v>2100</v>
      </c>
      <c r="C1062">
        <v>5.9</v>
      </c>
    </row>
    <row r="1063" spans="1:3" x14ac:dyDescent="0.3">
      <c r="A1063" t="s">
        <v>2103</v>
      </c>
      <c r="B1063" t="s">
        <v>2102</v>
      </c>
      <c r="C1063">
        <v>6.6</v>
      </c>
    </row>
    <row r="1064" spans="1:3" x14ac:dyDescent="0.3">
      <c r="A1064" t="s">
        <v>2106</v>
      </c>
      <c r="B1064" t="s">
        <v>2104</v>
      </c>
      <c r="C1064">
        <v>7.4</v>
      </c>
    </row>
    <row r="1065" spans="1:3" x14ac:dyDescent="0.3">
      <c r="A1065" t="s">
        <v>2107</v>
      </c>
      <c r="B1065" t="s">
        <v>22</v>
      </c>
      <c r="C1065">
        <v>7.3</v>
      </c>
    </row>
    <row r="1066" spans="1:3" x14ac:dyDescent="0.3">
      <c r="A1066" t="s">
        <v>2108</v>
      </c>
      <c r="B1066" t="s">
        <v>384</v>
      </c>
      <c r="C1066">
        <v>6.6</v>
      </c>
    </row>
    <row r="1067" spans="1:3" x14ac:dyDescent="0.3">
      <c r="A1067" t="s">
        <v>2110</v>
      </c>
      <c r="B1067" t="s">
        <v>2109</v>
      </c>
      <c r="C1067">
        <v>5.6</v>
      </c>
    </row>
    <row r="1068" spans="1:3" x14ac:dyDescent="0.3">
      <c r="A1068" t="s">
        <v>2112</v>
      </c>
      <c r="B1068" t="s">
        <v>2111</v>
      </c>
      <c r="C1068">
        <v>5.3</v>
      </c>
    </row>
    <row r="1069" spans="1:3" x14ac:dyDescent="0.3">
      <c r="A1069" t="s">
        <v>2113</v>
      </c>
      <c r="B1069" t="s">
        <v>1514</v>
      </c>
      <c r="C1069">
        <v>6</v>
      </c>
    </row>
    <row r="1070" spans="1:3" x14ac:dyDescent="0.3">
      <c r="A1070" t="s">
        <v>2116</v>
      </c>
      <c r="B1070" t="s">
        <v>2114</v>
      </c>
      <c r="C1070">
        <v>5.4</v>
      </c>
    </row>
    <row r="1071" spans="1:3" x14ac:dyDescent="0.3">
      <c r="A1071" t="s">
        <v>2118</v>
      </c>
      <c r="B1071" t="s">
        <v>2117</v>
      </c>
      <c r="C1071">
        <v>6.8</v>
      </c>
    </row>
    <row r="1072" spans="1:3" x14ac:dyDescent="0.3">
      <c r="A1072" t="s">
        <v>2121</v>
      </c>
      <c r="B1072" t="s">
        <v>2119</v>
      </c>
      <c r="C1072">
        <v>6.4</v>
      </c>
    </row>
    <row r="1073" spans="1:3" x14ac:dyDescent="0.3">
      <c r="A1073" t="s">
        <v>907</v>
      </c>
      <c r="B1073" t="s">
        <v>906</v>
      </c>
      <c r="C1073">
        <v>7.1</v>
      </c>
    </row>
    <row r="1074" spans="1:3" x14ac:dyDescent="0.3">
      <c r="A1074" t="s">
        <v>2123</v>
      </c>
      <c r="B1074" t="s">
        <v>2122</v>
      </c>
      <c r="C1074">
        <v>4.9000000000000004</v>
      </c>
    </row>
    <row r="1075" spans="1:3" x14ac:dyDescent="0.3">
      <c r="A1075" t="s">
        <v>2125</v>
      </c>
      <c r="B1075" t="s">
        <v>2124</v>
      </c>
      <c r="C1075">
        <v>5.8</v>
      </c>
    </row>
    <row r="1076" spans="1:3" x14ac:dyDescent="0.3">
      <c r="A1076" t="s">
        <v>2127</v>
      </c>
      <c r="B1076" t="s">
        <v>279</v>
      </c>
      <c r="C1076">
        <v>7.1</v>
      </c>
    </row>
    <row r="1077" spans="1:3" x14ac:dyDescent="0.3">
      <c r="A1077" t="s">
        <v>2128</v>
      </c>
      <c r="B1077" t="s">
        <v>1377</v>
      </c>
      <c r="C1077">
        <v>7.2</v>
      </c>
    </row>
    <row r="1078" spans="1:3" x14ac:dyDescent="0.3">
      <c r="A1078" t="s">
        <v>2129</v>
      </c>
      <c r="B1078" t="s">
        <v>196</v>
      </c>
      <c r="C1078">
        <v>6</v>
      </c>
    </row>
    <row r="1079" spans="1:3" x14ac:dyDescent="0.3">
      <c r="A1079" t="s">
        <v>2131</v>
      </c>
      <c r="B1079" t="s">
        <v>1817</v>
      </c>
      <c r="C1079">
        <v>6</v>
      </c>
    </row>
    <row r="1080" spans="1:3" x14ac:dyDescent="0.3">
      <c r="A1080" t="s">
        <v>2132</v>
      </c>
      <c r="B1080" t="s">
        <v>716</v>
      </c>
      <c r="C1080">
        <v>7</v>
      </c>
    </row>
    <row r="1081" spans="1:3" x14ac:dyDescent="0.3">
      <c r="A1081" t="s">
        <v>2134</v>
      </c>
      <c r="B1081" t="s">
        <v>2133</v>
      </c>
      <c r="C1081">
        <v>5.4</v>
      </c>
    </row>
    <row r="1082" spans="1:3" x14ac:dyDescent="0.3">
      <c r="A1082" t="s">
        <v>2136</v>
      </c>
      <c r="B1082" t="s">
        <v>67</v>
      </c>
      <c r="C1082">
        <v>6.5</v>
      </c>
    </row>
    <row r="1083" spans="1:3" x14ac:dyDescent="0.3">
      <c r="A1083" t="s">
        <v>2137</v>
      </c>
      <c r="B1083" t="s">
        <v>140</v>
      </c>
      <c r="C1083">
        <v>6.4</v>
      </c>
    </row>
    <row r="1084" spans="1:3" x14ac:dyDescent="0.3">
      <c r="A1084" t="s">
        <v>2141</v>
      </c>
      <c r="B1084" t="s">
        <v>2140</v>
      </c>
      <c r="C1084">
        <v>4.9000000000000004</v>
      </c>
    </row>
    <row r="1085" spans="1:3" x14ac:dyDescent="0.3">
      <c r="A1085" t="s">
        <v>2143</v>
      </c>
      <c r="B1085" t="s">
        <v>2142</v>
      </c>
      <c r="C1085">
        <v>6.3</v>
      </c>
    </row>
    <row r="1086" spans="1:3" x14ac:dyDescent="0.3">
      <c r="A1086" t="s">
        <v>2146</v>
      </c>
      <c r="B1086" t="s">
        <v>2144</v>
      </c>
      <c r="C1086">
        <v>1.7</v>
      </c>
    </row>
    <row r="1087" spans="1:3" x14ac:dyDescent="0.3">
      <c r="A1087" t="s">
        <v>2149</v>
      </c>
      <c r="B1087" t="s">
        <v>2147</v>
      </c>
      <c r="C1087">
        <v>7.7</v>
      </c>
    </row>
    <row r="1088" spans="1:3" x14ac:dyDescent="0.3">
      <c r="A1088" t="s">
        <v>2151</v>
      </c>
      <c r="B1088" t="s">
        <v>888</v>
      </c>
      <c r="C1088">
        <v>7.8</v>
      </c>
    </row>
    <row r="1089" spans="1:3" x14ac:dyDescent="0.3">
      <c r="A1089" t="s">
        <v>2152</v>
      </c>
      <c r="B1089" t="s">
        <v>1137</v>
      </c>
      <c r="C1089">
        <v>5.5</v>
      </c>
    </row>
    <row r="1090" spans="1:3" x14ac:dyDescent="0.3">
      <c r="A1090" t="s">
        <v>2153</v>
      </c>
      <c r="B1090" t="s">
        <v>1131</v>
      </c>
      <c r="C1090">
        <v>7.5</v>
      </c>
    </row>
    <row r="1091" spans="1:3" x14ac:dyDescent="0.3">
      <c r="A1091" t="s">
        <v>2154</v>
      </c>
      <c r="B1091" t="s">
        <v>2140</v>
      </c>
      <c r="C1091">
        <v>6.4</v>
      </c>
    </row>
    <row r="1092" spans="1:3" x14ac:dyDescent="0.3">
      <c r="A1092" t="s">
        <v>2156</v>
      </c>
      <c r="B1092" t="s">
        <v>2155</v>
      </c>
      <c r="C1092">
        <v>5.6</v>
      </c>
    </row>
    <row r="1093" spans="1:3" x14ac:dyDescent="0.3">
      <c r="A1093" t="s">
        <v>2159</v>
      </c>
      <c r="B1093" t="s">
        <v>2157</v>
      </c>
      <c r="C1093">
        <v>7.5</v>
      </c>
    </row>
    <row r="1094" spans="1:3" x14ac:dyDescent="0.3">
      <c r="A1094" t="s">
        <v>2163</v>
      </c>
      <c r="B1094" t="s">
        <v>2161</v>
      </c>
      <c r="C1094">
        <v>6.8</v>
      </c>
    </row>
    <row r="1095" spans="1:3" x14ac:dyDescent="0.3">
      <c r="A1095" t="s">
        <v>2164</v>
      </c>
      <c r="B1095" t="s">
        <v>589</v>
      </c>
      <c r="C1095">
        <v>6.8</v>
      </c>
    </row>
    <row r="1096" spans="1:3" x14ac:dyDescent="0.3">
      <c r="A1096" t="s">
        <v>2166</v>
      </c>
      <c r="B1096" t="s">
        <v>2165</v>
      </c>
      <c r="C1096">
        <v>6</v>
      </c>
    </row>
    <row r="1097" spans="1:3" x14ac:dyDescent="0.3">
      <c r="A1097" t="s">
        <v>2168</v>
      </c>
      <c r="B1097" t="s">
        <v>2167</v>
      </c>
      <c r="C1097">
        <v>7.3</v>
      </c>
    </row>
    <row r="1098" spans="1:3" x14ac:dyDescent="0.3">
      <c r="A1098" t="s">
        <v>2169</v>
      </c>
      <c r="B1098" t="s">
        <v>1191</v>
      </c>
      <c r="C1098">
        <v>6</v>
      </c>
    </row>
    <row r="1099" spans="1:3" x14ac:dyDescent="0.3">
      <c r="A1099" t="s">
        <v>2170</v>
      </c>
      <c r="B1099" t="s">
        <v>406</v>
      </c>
      <c r="C1099">
        <v>7</v>
      </c>
    </row>
    <row r="1100" spans="1:3" x14ac:dyDescent="0.3">
      <c r="A1100" t="s">
        <v>2172</v>
      </c>
      <c r="B1100" t="s">
        <v>2171</v>
      </c>
      <c r="C1100">
        <v>5.0999999999999996</v>
      </c>
    </row>
    <row r="1101" spans="1:3" x14ac:dyDescent="0.3">
      <c r="A1101" t="s">
        <v>2173</v>
      </c>
      <c r="B1101" t="s">
        <v>814</v>
      </c>
      <c r="C1101">
        <v>6.8</v>
      </c>
    </row>
    <row r="1102" spans="1:3" x14ac:dyDescent="0.3">
      <c r="A1102" t="s">
        <v>2175</v>
      </c>
      <c r="B1102" t="s">
        <v>2174</v>
      </c>
      <c r="C1102">
        <v>6.5</v>
      </c>
    </row>
    <row r="1103" spans="1:3" x14ac:dyDescent="0.3">
      <c r="A1103" t="s">
        <v>2176</v>
      </c>
      <c r="B1103" t="s">
        <v>655</v>
      </c>
      <c r="C1103">
        <v>6.6</v>
      </c>
    </row>
    <row r="1104" spans="1:3" x14ac:dyDescent="0.3">
      <c r="A1104" t="s">
        <v>2177</v>
      </c>
      <c r="B1104" t="s">
        <v>773</v>
      </c>
      <c r="C1104">
        <v>7.2</v>
      </c>
    </row>
    <row r="1105" spans="1:3" x14ac:dyDescent="0.3">
      <c r="A1105" t="s">
        <v>2178</v>
      </c>
      <c r="B1105" t="s">
        <v>2066</v>
      </c>
      <c r="C1105">
        <v>7</v>
      </c>
    </row>
    <row r="1106" spans="1:3" x14ac:dyDescent="0.3">
      <c r="A1106" t="s">
        <v>2179</v>
      </c>
      <c r="B1106" t="s">
        <v>1701</v>
      </c>
      <c r="C1106">
        <v>7</v>
      </c>
    </row>
    <row r="1107" spans="1:3" x14ac:dyDescent="0.3">
      <c r="A1107" t="s">
        <v>2181</v>
      </c>
      <c r="B1107" t="s">
        <v>2180</v>
      </c>
      <c r="C1107">
        <v>5.9</v>
      </c>
    </row>
    <row r="1108" spans="1:3" x14ac:dyDescent="0.3">
      <c r="A1108" t="s">
        <v>2183</v>
      </c>
      <c r="B1108" t="s">
        <v>2182</v>
      </c>
      <c r="C1108">
        <v>5.4</v>
      </c>
    </row>
    <row r="1109" spans="1:3" x14ac:dyDescent="0.3">
      <c r="A1109" t="s">
        <v>2184</v>
      </c>
      <c r="B1109" t="s">
        <v>352</v>
      </c>
      <c r="C1109">
        <v>6.6</v>
      </c>
    </row>
    <row r="1110" spans="1:3" x14ac:dyDescent="0.3">
      <c r="A1110" t="s">
        <v>2187</v>
      </c>
      <c r="B1110" t="s">
        <v>2185</v>
      </c>
      <c r="C1110">
        <v>7</v>
      </c>
    </row>
    <row r="1111" spans="1:3" x14ac:dyDescent="0.3">
      <c r="A1111" t="s">
        <v>2188</v>
      </c>
      <c r="B1111" t="s">
        <v>592</v>
      </c>
      <c r="C1111">
        <v>6.5</v>
      </c>
    </row>
    <row r="1112" spans="1:3" x14ac:dyDescent="0.3">
      <c r="A1112" t="s">
        <v>2189</v>
      </c>
      <c r="B1112" t="s">
        <v>1888</v>
      </c>
      <c r="C1112">
        <v>6.3</v>
      </c>
    </row>
    <row r="1113" spans="1:3" x14ac:dyDescent="0.3">
      <c r="A1113" t="s">
        <v>2191</v>
      </c>
      <c r="B1113" t="s">
        <v>2190</v>
      </c>
      <c r="C1113">
        <v>6.5</v>
      </c>
    </row>
    <row r="1114" spans="1:3" x14ac:dyDescent="0.3">
      <c r="A1114" t="s">
        <v>2194</v>
      </c>
      <c r="B1114" t="s">
        <v>2192</v>
      </c>
      <c r="C1114">
        <v>6.5</v>
      </c>
    </row>
    <row r="1115" spans="1:3" x14ac:dyDescent="0.3">
      <c r="A1115" t="s">
        <v>2195</v>
      </c>
      <c r="B1115" t="s">
        <v>1345</v>
      </c>
      <c r="C1115">
        <v>5.8</v>
      </c>
    </row>
    <row r="1116" spans="1:3" x14ac:dyDescent="0.3">
      <c r="A1116" t="s">
        <v>2197</v>
      </c>
      <c r="B1116" t="s">
        <v>2196</v>
      </c>
      <c r="C1116">
        <v>6.6</v>
      </c>
    </row>
    <row r="1117" spans="1:3" x14ac:dyDescent="0.3">
      <c r="A1117" t="s">
        <v>2199</v>
      </c>
      <c r="B1117" t="s">
        <v>2198</v>
      </c>
      <c r="C1117">
        <v>5.4</v>
      </c>
    </row>
    <row r="1118" spans="1:3" x14ac:dyDescent="0.3">
      <c r="A1118" t="s">
        <v>2201</v>
      </c>
      <c r="B1118" t="s">
        <v>2200</v>
      </c>
      <c r="C1118">
        <v>6.1</v>
      </c>
    </row>
    <row r="1119" spans="1:3" x14ac:dyDescent="0.3">
      <c r="A1119" t="s">
        <v>2203</v>
      </c>
      <c r="B1119" t="s">
        <v>2202</v>
      </c>
      <c r="C1119">
        <v>4</v>
      </c>
    </row>
    <row r="1120" spans="1:3" x14ac:dyDescent="0.3">
      <c r="A1120" t="s">
        <v>2204</v>
      </c>
      <c r="B1120" t="s">
        <v>1913</v>
      </c>
      <c r="C1120">
        <v>7.6</v>
      </c>
    </row>
    <row r="1121" spans="1:3" x14ac:dyDescent="0.3">
      <c r="A1121" t="s">
        <v>2205</v>
      </c>
      <c r="B1121" t="s">
        <v>716</v>
      </c>
      <c r="C1121">
        <v>7.9</v>
      </c>
    </row>
    <row r="1122" spans="1:3" x14ac:dyDescent="0.3">
      <c r="A1122" t="s">
        <v>2207</v>
      </c>
      <c r="B1122" t="s">
        <v>2206</v>
      </c>
      <c r="C1122">
        <v>5.3</v>
      </c>
    </row>
    <row r="1123" spans="1:3" x14ac:dyDescent="0.3">
      <c r="A1123" t="s">
        <v>2209</v>
      </c>
      <c r="B1123" t="s">
        <v>2208</v>
      </c>
      <c r="C1123">
        <v>6.6</v>
      </c>
    </row>
    <row r="1124" spans="1:3" x14ac:dyDescent="0.3">
      <c r="A1124" t="s">
        <v>2212</v>
      </c>
      <c r="B1124" t="s">
        <v>2210</v>
      </c>
      <c r="C1124">
        <v>6.3</v>
      </c>
    </row>
    <row r="1125" spans="1:3" x14ac:dyDescent="0.3">
      <c r="A1125" t="s">
        <v>2216</v>
      </c>
      <c r="B1125" t="s">
        <v>1500</v>
      </c>
      <c r="C1125">
        <v>7.2</v>
      </c>
    </row>
    <row r="1126" spans="1:3" x14ac:dyDescent="0.3">
      <c r="A1126" t="s">
        <v>2218</v>
      </c>
      <c r="B1126" t="s">
        <v>1759</v>
      </c>
      <c r="C1126">
        <v>7</v>
      </c>
    </row>
    <row r="1127" spans="1:3" x14ac:dyDescent="0.3">
      <c r="A1127" t="s">
        <v>2221</v>
      </c>
      <c r="B1127" t="s">
        <v>1819</v>
      </c>
      <c r="C1127">
        <v>6.9</v>
      </c>
    </row>
    <row r="1128" spans="1:3" x14ac:dyDescent="0.3">
      <c r="A1128" t="s">
        <v>2223</v>
      </c>
      <c r="B1128" t="s">
        <v>2222</v>
      </c>
      <c r="C1128">
        <v>5.2</v>
      </c>
    </row>
    <row r="1129" spans="1:3" x14ac:dyDescent="0.3">
      <c r="A1129" t="s">
        <v>2224</v>
      </c>
      <c r="B1129" t="s">
        <v>334</v>
      </c>
      <c r="C1129">
        <v>8.1</v>
      </c>
    </row>
    <row r="1130" spans="1:3" x14ac:dyDescent="0.3">
      <c r="A1130" t="s">
        <v>2226</v>
      </c>
      <c r="B1130" t="s">
        <v>2225</v>
      </c>
      <c r="C1130">
        <v>6.6</v>
      </c>
    </row>
    <row r="1131" spans="1:3" x14ac:dyDescent="0.3">
      <c r="A1131" t="s">
        <v>2227</v>
      </c>
      <c r="B1131" t="s">
        <v>1418</v>
      </c>
      <c r="C1131">
        <v>6.2</v>
      </c>
    </row>
    <row r="1132" spans="1:3" x14ac:dyDescent="0.3">
      <c r="A1132" t="s">
        <v>2230</v>
      </c>
      <c r="B1132" t="s">
        <v>2228</v>
      </c>
      <c r="C1132">
        <v>7.2</v>
      </c>
    </row>
    <row r="1133" spans="1:3" x14ac:dyDescent="0.3">
      <c r="A1133" t="s">
        <v>2231</v>
      </c>
      <c r="B1133" t="s">
        <v>1495</v>
      </c>
      <c r="C1133">
        <v>7.3</v>
      </c>
    </row>
    <row r="1134" spans="1:3" x14ac:dyDescent="0.3">
      <c r="A1134" t="s">
        <v>2233</v>
      </c>
      <c r="B1134" t="s">
        <v>2232</v>
      </c>
      <c r="C1134">
        <v>6.7</v>
      </c>
    </row>
    <row r="1135" spans="1:3" x14ac:dyDescent="0.3">
      <c r="A1135" t="s">
        <v>2235</v>
      </c>
      <c r="B1135" t="s">
        <v>2234</v>
      </c>
      <c r="C1135">
        <v>6.4</v>
      </c>
    </row>
    <row r="1136" spans="1:3" x14ac:dyDescent="0.3">
      <c r="A1136" t="s">
        <v>2237</v>
      </c>
      <c r="B1136" t="s">
        <v>161</v>
      </c>
      <c r="C1136">
        <v>7.8</v>
      </c>
    </row>
    <row r="1137" spans="1:3" x14ac:dyDescent="0.3">
      <c r="A1137" t="s">
        <v>2238</v>
      </c>
      <c r="B1137" t="s">
        <v>730</v>
      </c>
      <c r="C1137">
        <v>6.4</v>
      </c>
    </row>
    <row r="1138" spans="1:3" x14ac:dyDescent="0.3">
      <c r="A1138" t="s">
        <v>2240</v>
      </c>
      <c r="B1138" t="s">
        <v>2239</v>
      </c>
      <c r="C1138">
        <v>4.0999999999999996</v>
      </c>
    </row>
    <row r="1139" spans="1:3" x14ac:dyDescent="0.3">
      <c r="A1139" t="s">
        <v>2241</v>
      </c>
      <c r="B1139" t="s">
        <v>1754</v>
      </c>
      <c r="C1139">
        <v>4.0999999999999996</v>
      </c>
    </row>
    <row r="1140" spans="1:3" x14ac:dyDescent="0.3">
      <c r="A1140" t="s">
        <v>2242</v>
      </c>
      <c r="B1140" t="s">
        <v>483</v>
      </c>
      <c r="C1140">
        <v>7.4</v>
      </c>
    </row>
    <row r="1141" spans="1:3" x14ac:dyDescent="0.3">
      <c r="A1141" t="s">
        <v>2243</v>
      </c>
      <c r="B1141" t="s">
        <v>297</v>
      </c>
      <c r="C1141">
        <v>5.8</v>
      </c>
    </row>
    <row r="1142" spans="1:3" x14ac:dyDescent="0.3">
      <c r="A1142" t="s">
        <v>2245</v>
      </c>
      <c r="B1142" t="s">
        <v>89</v>
      </c>
      <c r="C1142">
        <v>7.6</v>
      </c>
    </row>
    <row r="1143" spans="1:3" x14ac:dyDescent="0.3">
      <c r="A1143" t="s">
        <v>2248</v>
      </c>
      <c r="B1143" t="s">
        <v>2012</v>
      </c>
      <c r="C1143">
        <v>7.2</v>
      </c>
    </row>
    <row r="1144" spans="1:3" x14ac:dyDescent="0.3">
      <c r="A1144" t="s">
        <v>2249</v>
      </c>
      <c r="B1144" t="s">
        <v>128</v>
      </c>
      <c r="C1144">
        <v>7.8</v>
      </c>
    </row>
    <row r="1145" spans="1:3" x14ac:dyDescent="0.3">
      <c r="A1145" t="s">
        <v>2250</v>
      </c>
      <c r="B1145" t="s">
        <v>252</v>
      </c>
      <c r="C1145">
        <v>7.7</v>
      </c>
    </row>
    <row r="1146" spans="1:3" x14ac:dyDescent="0.3">
      <c r="A1146" t="s">
        <v>2252</v>
      </c>
      <c r="B1146" t="s">
        <v>2251</v>
      </c>
      <c r="C1146">
        <v>6.4</v>
      </c>
    </row>
    <row r="1147" spans="1:3" x14ac:dyDescent="0.3">
      <c r="A1147" t="s">
        <v>2253</v>
      </c>
      <c r="B1147" t="s">
        <v>2043</v>
      </c>
      <c r="C1147">
        <v>5.0999999999999996</v>
      </c>
    </row>
    <row r="1148" spans="1:3" x14ac:dyDescent="0.3">
      <c r="A1148" t="s">
        <v>2255</v>
      </c>
      <c r="B1148" t="s">
        <v>2254</v>
      </c>
      <c r="C1148">
        <v>5.5</v>
      </c>
    </row>
    <row r="1149" spans="1:3" x14ac:dyDescent="0.3">
      <c r="A1149" t="s">
        <v>2257</v>
      </c>
      <c r="B1149" t="s">
        <v>161</v>
      </c>
      <c r="C1149">
        <v>7.4</v>
      </c>
    </row>
    <row r="1150" spans="1:3" x14ac:dyDescent="0.3">
      <c r="A1150" t="s">
        <v>2259</v>
      </c>
      <c r="B1150" t="s">
        <v>2258</v>
      </c>
      <c r="C1150">
        <v>6</v>
      </c>
    </row>
    <row r="1151" spans="1:3" x14ac:dyDescent="0.3">
      <c r="A1151" t="s">
        <v>2261</v>
      </c>
      <c r="B1151" t="s">
        <v>1737</v>
      </c>
      <c r="C1151">
        <v>7.5</v>
      </c>
    </row>
    <row r="1152" spans="1:3" x14ac:dyDescent="0.3">
      <c r="A1152" t="s">
        <v>2263</v>
      </c>
      <c r="B1152" t="s">
        <v>1329</v>
      </c>
      <c r="C1152">
        <v>7</v>
      </c>
    </row>
    <row r="1153" spans="1:3" x14ac:dyDescent="0.3">
      <c r="A1153" t="s">
        <v>2264</v>
      </c>
      <c r="B1153" t="s">
        <v>1819</v>
      </c>
      <c r="C1153">
        <v>7.5</v>
      </c>
    </row>
    <row r="1154" spans="1:3" x14ac:dyDescent="0.3">
      <c r="A1154" t="s">
        <v>2265</v>
      </c>
      <c r="B1154" t="s">
        <v>961</v>
      </c>
      <c r="C1154">
        <v>7.3</v>
      </c>
    </row>
    <row r="1155" spans="1:3" x14ac:dyDescent="0.3">
      <c r="A1155" t="s">
        <v>2266</v>
      </c>
      <c r="B1155" t="s">
        <v>1268</v>
      </c>
      <c r="C1155">
        <v>5.7</v>
      </c>
    </row>
    <row r="1156" spans="1:3" x14ac:dyDescent="0.3">
      <c r="A1156" t="s">
        <v>2267</v>
      </c>
      <c r="B1156" t="s">
        <v>1822</v>
      </c>
      <c r="C1156">
        <v>7.3</v>
      </c>
    </row>
    <row r="1157" spans="1:3" x14ac:dyDescent="0.3">
      <c r="A1157" t="s">
        <v>2268</v>
      </c>
      <c r="B1157" t="s">
        <v>868</v>
      </c>
      <c r="C1157">
        <v>7.2</v>
      </c>
    </row>
    <row r="1158" spans="1:3" x14ac:dyDescent="0.3">
      <c r="A1158" t="s">
        <v>2269</v>
      </c>
      <c r="B1158" t="s">
        <v>491</v>
      </c>
      <c r="C1158">
        <v>5.9</v>
      </c>
    </row>
    <row r="1159" spans="1:3" x14ac:dyDescent="0.3">
      <c r="A1159" t="s">
        <v>2271</v>
      </c>
      <c r="B1159" t="s">
        <v>595</v>
      </c>
      <c r="C1159">
        <v>7.8</v>
      </c>
    </row>
    <row r="1160" spans="1:3" x14ac:dyDescent="0.3">
      <c r="A1160" t="s">
        <v>2272</v>
      </c>
      <c r="B1160" t="s">
        <v>1363</v>
      </c>
      <c r="C1160">
        <v>7.7</v>
      </c>
    </row>
    <row r="1161" spans="1:3" x14ac:dyDescent="0.3">
      <c r="A1161" t="s">
        <v>2273</v>
      </c>
      <c r="B1161" t="s">
        <v>1380</v>
      </c>
      <c r="C1161">
        <v>8.1</v>
      </c>
    </row>
    <row r="1162" spans="1:3" x14ac:dyDescent="0.3">
      <c r="A1162" t="s">
        <v>2274</v>
      </c>
      <c r="B1162" t="s">
        <v>906</v>
      </c>
      <c r="C1162">
        <v>6.6</v>
      </c>
    </row>
    <row r="1163" spans="1:3" x14ac:dyDescent="0.3">
      <c r="A1163" t="s">
        <v>2275</v>
      </c>
      <c r="B1163" t="s">
        <v>2180</v>
      </c>
      <c r="C1163">
        <v>7.1</v>
      </c>
    </row>
    <row r="1164" spans="1:3" x14ac:dyDescent="0.3">
      <c r="A1164" t="s">
        <v>2276</v>
      </c>
      <c r="B1164" t="s">
        <v>1268</v>
      </c>
      <c r="C1164">
        <v>5.9</v>
      </c>
    </row>
    <row r="1165" spans="1:3" x14ac:dyDescent="0.3">
      <c r="A1165" t="s">
        <v>2277</v>
      </c>
      <c r="B1165" t="s">
        <v>279</v>
      </c>
      <c r="C1165">
        <v>8</v>
      </c>
    </row>
    <row r="1166" spans="1:3" x14ac:dyDescent="0.3">
      <c r="A1166" t="s">
        <v>2278</v>
      </c>
      <c r="B1166" t="s">
        <v>1785</v>
      </c>
      <c r="C1166">
        <v>4.5999999999999996</v>
      </c>
    </row>
    <row r="1167" spans="1:3" x14ac:dyDescent="0.3">
      <c r="A1167" t="s">
        <v>2280</v>
      </c>
      <c r="B1167" t="s">
        <v>19</v>
      </c>
      <c r="C1167">
        <v>6.1</v>
      </c>
    </row>
    <row r="1168" spans="1:3" x14ac:dyDescent="0.3">
      <c r="A1168" t="s">
        <v>1337</v>
      </c>
      <c r="B1168" t="s">
        <v>208</v>
      </c>
      <c r="C1168">
        <v>7.2</v>
      </c>
    </row>
    <row r="1169" spans="1:3" x14ac:dyDescent="0.3">
      <c r="A1169" t="s">
        <v>2282</v>
      </c>
      <c r="B1169" t="s">
        <v>2174</v>
      </c>
      <c r="C1169">
        <v>6.4</v>
      </c>
    </row>
    <row r="1170" spans="1:3" x14ac:dyDescent="0.3">
      <c r="A1170" t="s">
        <v>2284</v>
      </c>
      <c r="B1170" t="s">
        <v>2283</v>
      </c>
      <c r="C1170">
        <v>6</v>
      </c>
    </row>
    <row r="1171" spans="1:3" x14ac:dyDescent="0.3">
      <c r="A1171" t="s">
        <v>2286</v>
      </c>
      <c r="B1171" t="s">
        <v>2096</v>
      </c>
      <c r="C1171">
        <v>5.2</v>
      </c>
    </row>
    <row r="1172" spans="1:3" x14ac:dyDescent="0.3">
      <c r="A1172" t="s">
        <v>2287</v>
      </c>
      <c r="B1172" t="s">
        <v>145</v>
      </c>
      <c r="C1172">
        <v>7.6</v>
      </c>
    </row>
    <row r="1173" spans="1:3" x14ac:dyDescent="0.3">
      <c r="A1173" t="s">
        <v>2288</v>
      </c>
      <c r="B1173" t="s">
        <v>756</v>
      </c>
      <c r="C1173">
        <v>6.4</v>
      </c>
    </row>
    <row r="1174" spans="1:3" x14ac:dyDescent="0.3">
      <c r="A1174" t="s">
        <v>2292</v>
      </c>
      <c r="B1174" t="s">
        <v>613</v>
      </c>
      <c r="C1174">
        <v>6.1</v>
      </c>
    </row>
    <row r="1175" spans="1:3" x14ac:dyDescent="0.3">
      <c r="A1175" t="s">
        <v>2293</v>
      </c>
      <c r="B1175" t="s">
        <v>1034</v>
      </c>
      <c r="C1175">
        <v>6.1</v>
      </c>
    </row>
    <row r="1176" spans="1:3" x14ac:dyDescent="0.3">
      <c r="A1176" t="s">
        <v>2296</v>
      </c>
      <c r="B1176" t="s">
        <v>2294</v>
      </c>
      <c r="C1176">
        <v>5.2</v>
      </c>
    </row>
    <row r="1177" spans="1:3" x14ac:dyDescent="0.3">
      <c r="A1177" t="s">
        <v>2298</v>
      </c>
      <c r="B1177" t="s">
        <v>194</v>
      </c>
      <c r="C1177">
        <v>7.7</v>
      </c>
    </row>
    <row r="1178" spans="1:3" x14ac:dyDescent="0.3">
      <c r="A1178" t="s">
        <v>2299</v>
      </c>
      <c r="B1178" t="s">
        <v>2035</v>
      </c>
      <c r="C1178">
        <v>7.3</v>
      </c>
    </row>
    <row r="1179" spans="1:3" x14ac:dyDescent="0.3">
      <c r="A1179" t="s">
        <v>2300</v>
      </c>
      <c r="B1179" t="s">
        <v>1838</v>
      </c>
      <c r="C1179">
        <v>6.9</v>
      </c>
    </row>
    <row r="1180" spans="1:3" x14ac:dyDescent="0.3">
      <c r="A1180" t="s">
        <v>2301</v>
      </c>
      <c r="B1180" t="s">
        <v>26</v>
      </c>
      <c r="C1180">
        <v>8.5</v>
      </c>
    </row>
    <row r="1181" spans="1:3" x14ac:dyDescent="0.3">
      <c r="A1181" t="s">
        <v>2302</v>
      </c>
      <c r="B1181" t="s">
        <v>1624</v>
      </c>
      <c r="C1181">
        <v>6.3</v>
      </c>
    </row>
    <row r="1182" spans="1:3" x14ac:dyDescent="0.3">
      <c r="A1182" t="s">
        <v>2304</v>
      </c>
      <c r="B1182" t="s">
        <v>2303</v>
      </c>
      <c r="C1182">
        <v>5.9</v>
      </c>
    </row>
    <row r="1183" spans="1:3" x14ac:dyDescent="0.3">
      <c r="A1183" t="s">
        <v>2305</v>
      </c>
      <c r="B1183" t="s">
        <v>1176</v>
      </c>
      <c r="C1183">
        <v>7.8</v>
      </c>
    </row>
    <row r="1184" spans="1:3" x14ac:dyDescent="0.3">
      <c r="A1184" t="s">
        <v>2307</v>
      </c>
      <c r="B1184" t="s">
        <v>2196</v>
      </c>
      <c r="C1184">
        <v>6.7</v>
      </c>
    </row>
    <row r="1185" spans="1:3" x14ac:dyDescent="0.3">
      <c r="A1185" t="s">
        <v>2309</v>
      </c>
      <c r="B1185" t="s">
        <v>2308</v>
      </c>
      <c r="C1185">
        <v>6.4</v>
      </c>
    </row>
    <row r="1186" spans="1:3" x14ac:dyDescent="0.3">
      <c r="A1186" t="s">
        <v>2310</v>
      </c>
      <c r="B1186" t="s">
        <v>982</v>
      </c>
      <c r="C1186">
        <v>5.9</v>
      </c>
    </row>
    <row r="1187" spans="1:3" x14ac:dyDescent="0.3">
      <c r="A1187" t="s">
        <v>2311</v>
      </c>
      <c r="B1187" t="s">
        <v>1584</v>
      </c>
      <c r="C1187">
        <v>6.6</v>
      </c>
    </row>
    <row r="1188" spans="1:3" x14ac:dyDescent="0.3">
      <c r="A1188" t="s">
        <v>2313</v>
      </c>
      <c r="B1188" t="s">
        <v>2312</v>
      </c>
      <c r="C1188">
        <v>6.8</v>
      </c>
    </row>
    <row r="1189" spans="1:3" x14ac:dyDescent="0.3">
      <c r="A1189" t="s">
        <v>2314</v>
      </c>
      <c r="B1189" t="s">
        <v>1581</v>
      </c>
      <c r="C1189">
        <v>6.5</v>
      </c>
    </row>
    <row r="1190" spans="1:3" x14ac:dyDescent="0.3">
      <c r="A1190" t="s">
        <v>2316</v>
      </c>
      <c r="B1190" t="s">
        <v>2315</v>
      </c>
      <c r="C1190">
        <v>6.6</v>
      </c>
    </row>
    <row r="1191" spans="1:3" x14ac:dyDescent="0.3">
      <c r="A1191" t="s">
        <v>2318</v>
      </c>
      <c r="B1191" t="s">
        <v>2317</v>
      </c>
      <c r="C1191">
        <v>5.8</v>
      </c>
    </row>
    <row r="1192" spans="1:3" x14ac:dyDescent="0.3">
      <c r="A1192" t="s">
        <v>2320</v>
      </c>
      <c r="B1192" t="s">
        <v>1338</v>
      </c>
      <c r="C1192">
        <v>6.9</v>
      </c>
    </row>
    <row r="1193" spans="1:3" x14ac:dyDescent="0.3">
      <c r="A1193" t="s">
        <v>2321</v>
      </c>
      <c r="B1193" t="s">
        <v>1737</v>
      </c>
      <c r="C1193">
        <v>7.1</v>
      </c>
    </row>
    <row r="1194" spans="1:3" x14ac:dyDescent="0.3">
      <c r="A1194" t="s">
        <v>2322</v>
      </c>
      <c r="B1194" t="s">
        <v>2109</v>
      </c>
      <c r="C1194">
        <v>5.8</v>
      </c>
    </row>
    <row r="1195" spans="1:3" x14ac:dyDescent="0.3">
      <c r="A1195" t="s">
        <v>2324</v>
      </c>
      <c r="B1195" t="s">
        <v>145</v>
      </c>
      <c r="C1195">
        <v>7.2</v>
      </c>
    </row>
    <row r="1196" spans="1:3" x14ac:dyDescent="0.3">
      <c r="A1196" t="s">
        <v>2325</v>
      </c>
      <c r="B1196" t="s">
        <v>478</v>
      </c>
      <c r="C1196">
        <v>6</v>
      </c>
    </row>
    <row r="1197" spans="1:3" x14ac:dyDescent="0.3">
      <c r="A1197" t="s">
        <v>2327</v>
      </c>
      <c r="B1197" t="s">
        <v>2326</v>
      </c>
      <c r="C1197">
        <v>4.7</v>
      </c>
    </row>
    <row r="1198" spans="1:3" x14ac:dyDescent="0.3">
      <c r="A1198" t="s">
        <v>2328</v>
      </c>
      <c r="B1198" t="s">
        <v>1523</v>
      </c>
      <c r="C1198">
        <v>5.2</v>
      </c>
    </row>
    <row r="1199" spans="1:3" x14ac:dyDescent="0.3">
      <c r="A1199" t="s">
        <v>2329</v>
      </c>
      <c r="B1199" t="s">
        <v>1892</v>
      </c>
      <c r="C1199">
        <v>5.5</v>
      </c>
    </row>
    <row r="1200" spans="1:3" x14ac:dyDescent="0.3">
      <c r="A1200" t="s">
        <v>2333</v>
      </c>
      <c r="B1200" t="s">
        <v>2332</v>
      </c>
      <c r="C1200">
        <v>7</v>
      </c>
    </row>
    <row r="1201" spans="1:3" x14ac:dyDescent="0.3">
      <c r="A1201" t="s">
        <v>2334</v>
      </c>
      <c r="B1201" t="s">
        <v>2232</v>
      </c>
      <c r="C1201">
        <v>5.8</v>
      </c>
    </row>
    <row r="1202" spans="1:3" x14ac:dyDescent="0.3">
      <c r="A1202" t="s">
        <v>2335</v>
      </c>
      <c r="B1202" t="s">
        <v>2254</v>
      </c>
      <c r="C1202">
        <v>6.2</v>
      </c>
    </row>
    <row r="1203" spans="1:3" x14ac:dyDescent="0.3">
      <c r="A1203" t="s">
        <v>2336</v>
      </c>
      <c r="B1203" t="s">
        <v>483</v>
      </c>
      <c r="C1203">
        <v>6.5</v>
      </c>
    </row>
    <row r="1204" spans="1:3" x14ac:dyDescent="0.3">
      <c r="A1204" t="s">
        <v>2337</v>
      </c>
      <c r="B1204" t="s">
        <v>279</v>
      </c>
      <c r="C1204">
        <v>7.2</v>
      </c>
    </row>
    <row r="1205" spans="1:3" x14ac:dyDescent="0.3">
      <c r="A1205" t="s">
        <v>2339</v>
      </c>
      <c r="B1205" t="s">
        <v>2338</v>
      </c>
      <c r="C1205">
        <v>5.0999999999999996</v>
      </c>
    </row>
    <row r="1206" spans="1:3" x14ac:dyDescent="0.3">
      <c r="A1206" t="s">
        <v>2342</v>
      </c>
      <c r="B1206" t="s">
        <v>2341</v>
      </c>
      <c r="C1206">
        <v>4.7</v>
      </c>
    </row>
    <row r="1207" spans="1:3" x14ac:dyDescent="0.3">
      <c r="A1207" t="s">
        <v>2343</v>
      </c>
      <c r="B1207" t="s">
        <v>1877</v>
      </c>
      <c r="C1207">
        <v>5.9</v>
      </c>
    </row>
    <row r="1208" spans="1:3" x14ac:dyDescent="0.3">
      <c r="A1208" t="s">
        <v>2345</v>
      </c>
      <c r="B1208" t="s">
        <v>2344</v>
      </c>
      <c r="C1208">
        <v>5.8</v>
      </c>
    </row>
    <row r="1209" spans="1:3" x14ac:dyDescent="0.3">
      <c r="A1209" t="s">
        <v>2346</v>
      </c>
      <c r="B1209" t="s">
        <v>934</v>
      </c>
      <c r="C1209">
        <v>7.2</v>
      </c>
    </row>
    <row r="1210" spans="1:3" x14ac:dyDescent="0.3">
      <c r="A1210" t="s">
        <v>2347</v>
      </c>
      <c r="B1210" t="s">
        <v>1268</v>
      </c>
      <c r="C1210">
        <v>6.2</v>
      </c>
    </row>
    <row r="1211" spans="1:3" x14ac:dyDescent="0.3">
      <c r="A1211" t="s">
        <v>2350</v>
      </c>
      <c r="B1211" t="s">
        <v>1013</v>
      </c>
      <c r="C1211">
        <v>5.7</v>
      </c>
    </row>
    <row r="1212" spans="1:3" x14ac:dyDescent="0.3">
      <c r="A1212" t="s">
        <v>2351</v>
      </c>
      <c r="B1212" t="s">
        <v>916</v>
      </c>
      <c r="C1212">
        <v>6.1</v>
      </c>
    </row>
    <row r="1213" spans="1:3" x14ac:dyDescent="0.3">
      <c r="A1213" t="s">
        <v>2353</v>
      </c>
      <c r="B1213" t="s">
        <v>2088</v>
      </c>
      <c r="C1213">
        <v>6</v>
      </c>
    </row>
    <row r="1214" spans="1:3" x14ac:dyDescent="0.3">
      <c r="A1214" t="s">
        <v>2356</v>
      </c>
      <c r="B1214" t="s">
        <v>2354</v>
      </c>
      <c r="C1214">
        <v>6.9</v>
      </c>
    </row>
    <row r="1215" spans="1:3" x14ac:dyDescent="0.3">
      <c r="A1215" t="s">
        <v>2357</v>
      </c>
      <c r="B1215" t="s">
        <v>2066</v>
      </c>
      <c r="C1215">
        <v>6.5</v>
      </c>
    </row>
    <row r="1216" spans="1:3" x14ac:dyDescent="0.3">
      <c r="A1216" t="s">
        <v>2359</v>
      </c>
      <c r="B1216" t="s">
        <v>1938</v>
      </c>
      <c r="C1216">
        <v>5</v>
      </c>
    </row>
    <row r="1217" spans="1:3" x14ac:dyDescent="0.3">
      <c r="A1217" t="s">
        <v>2361</v>
      </c>
      <c r="B1217" t="s">
        <v>2360</v>
      </c>
      <c r="C1217">
        <v>5.7</v>
      </c>
    </row>
    <row r="1218" spans="1:3" x14ac:dyDescent="0.3">
      <c r="A1218" t="s">
        <v>2362</v>
      </c>
      <c r="B1218" t="s">
        <v>457</v>
      </c>
      <c r="C1218">
        <v>7</v>
      </c>
    </row>
    <row r="1219" spans="1:3" x14ac:dyDescent="0.3">
      <c r="A1219" t="s">
        <v>2364</v>
      </c>
      <c r="B1219" t="s">
        <v>643</v>
      </c>
      <c r="C1219">
        <v>5.0999999999999996</v>
      </c>
    </row>
    <row r="1220" spans="1:3" x14ac:dyDescent="0.3">
      <c r="A1220" t="s">
        <v>2365</v>
      </c>
      <c r="B1220" t="s">
        <v>1650</v>
      </c>
      <c r="C1220">
        <v>5.3</v>
      </c>
    </row>
    <row r="1221" spans="1:3" x14ac:dyDescent="0.3">
      <c r="A1221" t="s">
        <v>2366</v>
      </c>
      <c r="B1221" t="s">
        <v>1687</v>
      </c>
      <c r="C1221">
        <v>4.4000000000000004</v>
      </c>
    </row>
    <row r="1222" spans="1:3" x14ac:dyDescent="0.3">
      <c r="A1222" t="s">
        <v>2367</v>
      </c>
      <c r="B1222" t="s">
        <v>669</v>
      </c>
      <c r="C1222">
        <v>4.7</v>
      </c>
    </row>
    <row r="1223" spans="1:3" x14ac:dyDescent="0.3">
      <c r="A1223" t="s">
        <v>2369</v>
      </c>
      <c r="B1223" t="s">
        <v>2368</v>
      </c>
      <c r="C1223">
        <v>6.7</v>
      </c>
    </row>
    <row r="1224" spans="1:3" x14ac:dyDescent="0.3">
      <c r="A1224" t="s">
        <v>2371</v>
      </c>
      <c r="B1224" t="s">
        <v>2370</v>
      </c>
      <c r="C1224">
        <v>6.7</v>
      </c>
    </row>
    <row r="1225" spans="1:3" x14ac:dyDescent="0.3">
      <c r="A1225" t="s">
        <v>2372</v>
      </c>
      <c r="B1225" t="s">
        <v>992</v>
      </c>
      <c r="C1225">
        <v>5.7</v>
      </c>
    </row>
    <row r="1226" spans="1:3" x14ac:dyDescent="0.3">
      <c r="A1226" t="s">
        <v>2373</v>
      </c>
      <c r="B1226" t="s">
        <v>178</v>
      </c>
      <c r="C1226">
        <v>7.4</v>
      </c>
    </row>
    <row r="1227" spans="1:3" x14ac:dyDescent="0.3">
      <c r="A1227" t="s">
        <v>2374</v>
      </c>
      <c r="B1227" t="s">
        <v>2012</v>
      </c>
      <c r="C1227">
        <v>6.1</v>
      </c>
    </row>
    <row r="1228" spans="1:3" x14ac:dyDescent="0.3">
      <c r="A1228" t="s">
        <v>2375</v>
      </c>
      <c r="B1228" t="s">
        <v>1997</v>
      </c>
      <c r="C1228">
        <v>6.4</v>
      </c>
    </row>
    <row r="1229" spans="1:3" x14ac:dyDescent="0.3">
      <c r="A1229" t="s">
        <v>2378</v>
      </c>
      <c r="B1229" t="s">
        <v>2376</v>
      </c>
      <c r="C1229">
        <v>6.2</v>
      </c>
    </row>
    <row r="1230" spans="1:3" x14ac:dyDescent="0.3">
      <c r="A1230" t="s">
        <v>2379</v>
      </c>
      <c r="B1230" t="s">
        <v>1276</v>
      </c>
      <c r="C1230">
        <v>6.2</v>
      </c>
    </row>
    <row r="1231" spans="1:3" x14ac:dyDescent="0.3">
      <c r="A1231" t="s">
        <v>2381</v>
      </c>
      <c r="B1231" t="s">
        <v>2380</v>
      </c>
      <c r="C1231">
        <v>5.9</v>
      </c>
    </row>
    <row r="1232" spans="1:3" x14ac:dyDescent="0.3">
      <c r="A1232" t="s">
        <v>2383</v>
      </c>
      <c r="B1232" t="s">
        <v>2382</v>
      </c>
      <c r="C1232">
        <v>4</v>
      </c>
    </row>
    <row r="1233" spans="1:3" x14ac:dyDescent="0.3">
      <c r="A1233" t="s">
        <v>2384</v>
      </c>
      <c r="B1233" t="s">
        <v>1540</v>
      </c>
      <c r="C1233">
        <v>6.2</v>
      </c>
    </row>
    <row r="1234" spans="1:3" x14ac:dyDescent="0.3">
      <c r="A1234" t="s">
        <v>2385</v>
      </c>
      <c r="B1234" t="s">
        <v>476</v>
      </c>
      <c r="C1234">
        <v>4.5999999999999996</v>
      </c>
    </row>
    <row r="1235" spans="1:3" x14ac:dyDescent="0.3">
      <c r="A1235" t="s">
        <v>2388</v>
      </c>
      <c r="B1235" t="s">
        <v>2387</v>
      </c>
      <c r="C1235">
        <v>6.4</v>
      </c>
    </row>
    <row r="1236" spans="1:3" x14ac:dyDescent="0.3">
      <c r="A1236" t="s">
        <v>2389</v>
      </c>
      <c r="B1236" t="s">
        <v>1907</v>
      </c>
      <c r="C1236">
        <v>5.9</v>
      </c>
    </row>
    <row r="1237" spans="1:3" x14ac:dyDescent="0.3">
      <c r="A1237" t="s">
        <v>2391</v>
      </c>
      <c r="B1237" t="s">
        <v>2390</v>
      </c>
      <c r="C1237">
        <v>5.0999999999999996</v>
      </c>
    </row>
    <row r="1238" spans="1:3" x14ac:dyDescent="0.3">
      <c r="A1238" t="s">
        <v>2393</v>
      </c>
      <c r="B1238" t="s">
        <v>2392</v>
      </c>
      <c r="C1238">
        <v>7.6</v>
      </c>
    </row>
    <row r="1239" spans="1:3" x14ac:dyDescent="0.3">
      <c r="A1239" t="s">
        <v>2396</v>
      </c>
      <c r="B1239" t="s">
        <v>2394</v>
      </c>
      <c r="C1239">
        <v>4.2</v>
      </c>
    </row>
    <row r="1240" spans="1:3" x14ac:dyDescent="0.3">
      <c r="A1240" t="s">
        <v>2398</v>
      </c>
      <c r="B1240" t="s">
        <v>1922</v>
      </c>
      <c r="C1240">
        <v>7.8</v>
      </c>
    </row>
    <row r="1241" spans="1:3" x14ac:dyDescent="0.3">
      <c r="A1241" t="s">
        <v>2399</v>
      </c>
      <c r="B1241" t="s">
        <v>1598</v>
      </c>
      <c r="C1241">
        <v>5.8</v>
      </c>
    </row>
    <row r="1242" spans="1:3" x14ac:dyDescent="0.3">
      <c r="A1242" t="s">
        <v>2401</v>
      </c>
      <c r="B1242" t="s">
        <v>1918</v>
      </c>
      <c r="C1242">
        <v>5.9</v>
      </c>
    </row>
    <row r="1243" spans="1:3" x14ac:dyDescent="0.3">
      <c r="A1243" t="s">
        <v>2402</v>
      </c>
      <c r="B1243" t="s">
        <v>1500</v>
      </c>
      <c r="C1243">
        <v>8.4</v>
      </c>
    </row>
    <row r="1244" spans="1:3" x14ac:dyDescent="0.3">
      <c r="A1244" t="s">
        <v>2406</v>
      </c>
      <c r="B1244" t="s">
        <v>2403</v>
      </c>
      <c r="C1244">
        <v>4.8</v>
      </c>
    </row>
    <row r="1245" spans="1:3" x14ac:dyDescent="0.3">
      <c r="A1245" t="s">
        <v>2408</v>
      </c>
      <c r="B1245" t="s">
        <v>2407</v>
      </c>
      <c r="C1245">
        <v>6.2</v>
      </c>
    </row>
    <row r="1246" spans="1:3" x14ac:dyDescent="0.3">
      <c r="A1246" t="s">
        <v>2409</v>
      </c>
      <c r="B1246" t="s">
        <v>2251</v>
      </c>
      <c r="C1246">
        <v>6.5</v>
      </c>
    </row>
    <row r="1247" spans="1:3" x14ac:dyDescent="0.3">
      <c r="A1247" t="s">
        <v>2411</v>
      </c>
      <c r="B1247" t="s">
        <v>2410</v>
      </c>
      <c r="C1247">
        <v>6.3</v>
      </c>
    </row>
    <row r="1248" spans="1:3" x14ac:dyDescent="0.3">
      <c r="A1248" t="s">
        <v>2414</v>
      </c>
      <c r="B1248" t="s">
        <v>2412</v>
      </c>
      <c r="C1248">
        <v>3.3</v>
      </c>
    </row>
    <row r="1249" spans="1:3" x14ac:dyDescent="0.3">
      <c r="A1249" t="s">
        <v>2415</v>
      </c>
      <c r="B1249" t="s">
        <v>638</v>
      </c>
      <c r="C1249">
        <v>5.9</v>
      </c>
    </row>
    <row r="1250" spans="1:3" x14ac:dyDescent="0.3">
      <c r="A1250" t="s">
        <v>2166</v>
      </c>
      <c r="B1250" t="s">
        <v>2165</v>
      </c>
      <c r="C1250">
        <v>6</v>
      </c>
    </row>
    <row r="1251" spans="1:3" x14ac:dyDescent="0.3">
      <c r="A1251" t="s">
        <v>2416</v>
      </c>
      <c r="B1251" t="s">
        <v>1954</v>
      </c>
      <c r="C1251">
        <v>5.8</v>
      </c>
    </row>
    <row r="1252" spans="1:3" x14ac:dyDescent="0.3">
      <c r="A1252" t="s">
        <v>2420</v>
      </c>
      <c r="B1252" t="s">
        <v>2419</v>
      </c>
      <c r="C1252">
        <v>4.7</v>
      </c>
    </row>
    <row r="1253" spans="1:3" x14ac:dyDescent="0.3">
      <c r="A1253" t="s">
        <v>2422</v>
      </c>
      <c r="B1253" t="s">
        <v>2421</v>
      </c>
      <c r="C1253">
        <v>4.0999999999999996</v>
      </c>
    </row>
    <row r="1254" spans="1:3" x14ac:dyDescent="0.3">
      <c r="A1254" t="s">
        <v>2425</v>
      </c>
      <c r="B1254" t="s">
        <v>2423</v>
      </c>
      <c r="C1254">
        <v>6.8</v>
      </c>
    </row>
    <row r="1255" spans="1:3" x14ac:dyDescent="0.3">
      <c r="A1255" t="s">
        <v>2426</v>
      </c>
      <c r="B1255" t="s">
        <v>1852</v>
      </c>
      <c r="C1255">
        <v>6.2</v>
      </c>
    </row>
    <row r="1256" spans="1:3" x14ac:dyDescent="0.3">
      <c r="A1256" t="s">
        <v>2427</v>
      </c>
      <c r="B1256" t="s">
        <v>2360</v>
      </c>
      <c r="C1256">
        <v>4.5</v>
      </c>
    </row>
    <row r="1257" spans="1:3" x14ac:dyDescent="0.3">
      <c r="A1257" t="s">
        <v>2430</v>
      </c>
      <c r="B1257" t="s">
        <v>2428</v>
      </c>
      <c r="C1257">
        <v>5.8</v>
      </c>
    </row>
    <row r="1258" spans="1:3" x14ac:dyDescent="0.3">
      <c r="A1258" t="s">
        <v>2431</v>
      </c>
      <c r="B1258" t="s">
        <v>1895</v>
      </c>
      <c r="C1258">
        <v>7.3</v>
      </c>
    </row>
    <row r="1259" spans="1:3" x14ac:dyDescent="0.3">
      <c r="A1259" t="s">
        <v>2433</v>
      </c>
      <c r="B1259" t="s">
        <v>1472</v>
      </c>
      <c r="C1259">
        <v>5.9</v>
      </c>
    </row>
    <row r="1260" spans="1:3" x14ac:dyDescent="0.3">
      <c r="A1260" t="s">
        <v>2436</v>
      </c>
      <c r="B1260" t="s">
        <v>2434</v>
      </c>
      <c r="C1260">
        <v>4.4000000000000004</v>
      </c>
    </row>
    <row r="1261" spans="1:3" x14ac:dyDescent="0.3">
      <c r="A1261" t="s">
        <v>2437</v>
      </c>
      <c r="B1261" t="s">
        <v>1778</v>
      </c>
      <c r="C1261">
        <v>5.8</v>
      </c>
    </row>
    <row r="1262" spans="1:3" x14ac:dyDescent="0.3">
      <c r="A1262" t="s">
        <v>2440</v>
      </c>
      <c r="B1262" t="s">
        <v>2438</v>
      </c>
      <c r="C1262">
        <v>5.0999999999999996</v>
      </c>
    </row>
    <row r="1263" spans="1:3" x14ac:dyDescent="0.3">
      <c r="A1263" t="s">
        <v>2441</v>
      </c>
      <c r="B1263" t="s">
        <v>959</v>
      </c>
      <c r="C1263">
        <v>6.9</v>
      </c>
    </row>
    <row r="1264" spans="1:3" x14ac:dyDescent="0.3">
      <c r="A1264" t="s">
        <v>2442</v>
      </c>
      <c r="B1264" t="s">
        <v>1581</v>
      </c>
      <c r="C1264">
        <v>6.2</v>
      </c>
    </row>
    <row r="1265" spans="1:3" x14ac:dyDescent="0.3">
      <c r="A1265" t="s">
        <v>2445</v>
      </c>
      <c r="B1265" t="s">
        <v>2443</v>
      </c>
      <c r="C1265">
        <v>6.9</v>
      </c>
    </row>
    <row r="1266" spans="1:3" x14ac:dyDescent="0.3">
      <c r="A1266" t="s">
        <v>2446</v>
      </c>
      <c r="B1266" t="s">
        <v>1530</v>
      </c>
      <c r="C1266">
        <v>7.3</v>
      </c>
    </row>
    <row r="1267" spans="1:3" x14ac:dyDescent="0.3">
      <c r="A1267" t="s">
        <v>2448</v>
      </c>
      <c r="B1267" t="s">
        <v>2447</v>
      </c>
      <c r="C1267">
        <v>7.1</v>
      </c>
    </row>
    <row r="1268" spans="1:3" x14ac:dyDescent="0.3">
      <c r="A1268" t="s">
        <v>2449</v>
      </c>
      <c r="B1268" t="s">
        <v>745</v>
      </c>
      <c r="C1268">
        <v>6</v>
      </c>
    </row>
    <row r="1269" spans="1:3" x14ac:dyDescent="0.3">
      <c r="A1269" t="s">
        <v>2452</v>
      </c>
      <c r="B1269" t="s">
        <v>2451</v>
      </c>
      <c r="C1269">
        <v>7</v>
      </c>
    </row>
    <row r="1270" spans="1:3" x14ac:dyDescent="0.3">
      <c r="A1270" t="s">
        <v>2454</v>
      </c>
      <c r="B1270" t="s">
        <v>734</v>
      </c>
      <c r="C1270">
        <v>6.8</v>
      </c>
    </row>
    <row r="1271" spans="1:3" x14ac:dyDescent="0.3">
      <c r="A1271" t="s">
        <v>2458</v>
      </c>
      <c r="B1271" t="s">
        <v>379</v>
      </c>
      <c r="C1271">
        <v>7.6</v>
      </c>
    </row>
    <row r="1272" spans="1:3" x14ac:dyDescent="0.3">
      <c r="A1272" t="s">
        <v>2464</v>
      </c>
      <c r="B1272" t="s">
        <v>459</v>
      </c>
      <c r="C1272">
        <v>7.1</v>
      </c>
    </row>
    <row r="1273" spans="1:3" x14ac:dyDescent="0.3">
      <c r="A1273" t="s">
        <v>251</v>
      </c>
      <c r="B1273" t="s">
        <v>183</v>
      </c>
      <c r="C1273">
        <v>6.7</v>
      </c>
    </row>
    <row r="1274" spans="1:3" x14ac:dyDescent="0.3">
      <c r="A1274" t="s">
        <v>2467</v>
      </c>
      <c r="B1274" t="s">
        <v>100</v>
      </c>
      <c r="C1274">
        <v>7</v>
      </c>
    </row>
    <row r="1275" spans="1:3" x14ac:dyDescent="0.3">
      <c r="A1275" t="s">
        <v>2468</v>
      </c>
      <c r="B1275" t="s">
        <v>43</v>
      </c>
      <c r="C1275">
        <v>8</v>
      </c>
    </row>
    <row r="1276" spans="1:3" x14ac:dyDescent="0.3">
      <c r="A1276" t="s">
        <v>2470</v>
      </c>
      <c r="B1276" t="s">
        <v>1682</v>
      </c>
      <c r="C1276">
        <v>5.3</v>
      </c>
    </row>
    <row r="1277" spans="1:3" x14ac:dyDescent="0.3">
      <c r="A1277" t="s">
        <v>2471</v>
      </c>
      <c r="B1277" t="s">
        <v>1741</v>
      </c>
      <c r="C1277">
        <v>4.9000000000000004</v>
      </c>
    </row>
    <row r="1278" spans="1:3" x14ac:dyDescent="0.3">
      <c r="A1278" t="s">
        <v>2472</v>
      </c>
      <c r="B1278" t="s">
        <v>901</v>
      </c>
      <c r="C1278">
        <v>6.4</v>
      </c>
    </row>
    <row r="1279" spans="1:3" x14ac:dyDescent="0.3">
      <c r="A1279" t="s">
        <v>2473</v>
      </c>
      <c r="B1279" t="s">
        <v>488</v>
      </c>
      <c r="C1279">
        <v>7.4</v>
      </c>
    </row>
    <row r="1280" spans="1:3" x14ac:dyDescent="0.3">
      <c r="A1280" t="s">
        <v>2474</v>
      </c>
      <c r="B1280" t="s">
        <v>1137</v>
      </c>
      <c r="C1280">
        <v>6.1</v>
      </c>
    </row>
    <row r="1281" spans="1:3" x14ac:dyDescent="0.3">
      <c r="A1281" t="s">
        <v>2475</v>
      </c>
      <c r="B1281" t="s">
        <v>1123</v>
      </c>
      <c r="C1281">
        <v>6.5</v>
      </c>
    </row>
    <row r="1282" spans="1:3" x14ac:dyDescent="0.3">
      <c r="A1282" t="s">
        <v>2477</v>
      </c>
      <c r="B1282" t="s">
        <v>2476</v>
      </c>
      <c r="C1282">
        <v>5.7</v>
      </c>
    </row>
    <row r="1283" spans="1:3" x14ac:dyDescent="0.3">
      <c r="A1283" t="s">
        <v>2478</v>
      </c>
      <c r="B1283" t="s">
        <v>1754</v>
      </c>
      <c r="C1283">
        <v>5.0999999999999996</v>
      </c>
    </row>
    <row r="1284" spans="1:3" x14ac:dyDescent="0.3">
      <c r="A1284" t="s">
        <v>2480</v>
      </c>
      <c r="B1284" t="s">
        <v>2479</v>
      </c>
      <c r="C1284">
        <v>6.6</v>
      </c>
    </row>
    <row r="1285" spans="1:3" x14ac:dyDescent="0.3">
      <c r="A1285" t="s">
        <v>2483</v>
      </c>
      <c r="B1285" t="s">
        <v>2481</v>
      </c>
      <c r="C1285">
        <v>6.5</v>
      </c>
    </row>
    <row r="1286" spans="1:3" x14ac:dyDescent="0.3">
      <c r="A1286" t="s">
        <v>2484</v>
      </c>
      <c r="B1286" t="s">
        <v>257</v>
      </c>
      <c r="C1286">
        <v>6.9</v>
      </c>
    </row>
    <row r="1287" spans="1:3" x14ac:dyDescent="0.3">
      <c r="A1287" t="s">
        <v>2489</v>
      </c>
      <c r="B1287" t="s">
        <v>2488</v>
      </c>
      <c r="C1287">
        <v>7.6</v>
      </c>
    </row>
    <row r="1288" spans="1:3" x14ac:dyDescent="0.3">
      <c r="A1288" t="s">
        <v>2490</v>
      </c>
      <c r="B1288" t="s">
        <v>273</v>
      </c>
      <c r="C1288">
        <v>5.6</v>
      </c>
    </row>
    <row r="1289" spans="1:3" x14ac:dyDescent="0.3">
      <c r="A1289" t="s">
        <v>2492</v>
      </c>
      <c r="B1289" t="s">
        <v>2491</v>
      </c>
      <c r="C1289">
        <v>6.2</v>
      </c>
    </row>
    <row r="1290" spans="1:3" x14ac:dyDescent="0.3">
      <c r="A1290" t="s">
        <v>2493</v>
      </c>
      <c r="B1290" t="s">
        <v>1840</v>
      </c>
      <c r="C1290">
        <v>4.4000000000000004</v>
      </c>
    </row>
    <row r="1291" spans="1:3" x14ac:dyDescent="0.3">
      <c r="A1291" t="s">
        <v>2495</v>
      </c>
      <c r="B1291" t="s">
        <v>2494</v>
      </c>
      <c r="C1291">
        <v>5.6</v>
      </c>
    </row>
    <row r="1292" spans="1:3" x14ac:dyDescent="0.3">
      <c r="A1292" t="s">
        <v>2496</v>
      </c>
      <c r="B1292" t="s">
        <v>1509</v>
      </c>
      <c r="C1292">
        <v>5.5</v>
      </c>
    </row>
    <row r="1293" spans="1:3" x14ac:dyDescent="0.3">
      <c r="A1293" t="s">
        <v>2497</v>
      </c>
      <c r="B1293" t="s">
        <v>1377</v>
      </c>
      <c r="C1293">
        <v>6.7</v>
      </c>
    </row>
    <row r="1294" spans="1:3" x14ac:dyDescent="0.3">
      <c r="A1294" t="s">
        <v>2498</v>
      </c>
      <c r="B1294" t="s">
        <v>273</v>
      </c>
      <c r="C1294">
        <v>6.1</v>
      </c>
    </row>
    <row r="1295" spans="1:3" x14ac:dyDescent="0.3">
      <c r="A1295" t="s">
        <v>2499</v>
      </c>
      <c r="B1295" t="s">
        <v>1598</v>
      </c>
      <c r="C1295">
        <v>6.2</v>
      </c>
    </row>
    <row r="1296" spans="1:3" x14ac:dyDescent="0.3">
      <c r="A1296" t="s">
        <v>2501</v>
      </c>
      <c r="B1296" t="s">
        <v>2500</v>
      </c>
      <c r="C1296">
        <v>7.3</v>
      </c>
    </row>
    <row r="1297" spans="1:3" x14ac:dyDescent="0.3">
      <c r="A1297" t="s">
        <v>2503</v>
      </c>
      <c r="B1297" t="s">
        <v>76</v>
      </c>
      <c r="C1297">
        <v>6.6</v>
      </c>
    </row>
    <row r="1298" spans="1:3" x14ac:dyDescent="0.3">
      <c r="A1298" t="s">
        <v>2505</v>
      </c>
      <c r="B1298" t="s">
        <v>1918</v>
      </c>
      <c r="C1298">
        <v>8.1999999999999993</v>
      </c>
    </row>
    <row r="1299" spans="1:3" x14ac:dyDescent="0.3">
      <c r="A1299" t="s">
        <v>2506</v>
      </c>
      <c r="B1299" t="s">
        <v>507</v>
      </c>
      <c r="C1299">
        <v>6.4</v>
      </c>
    </row>
    <row r="1300" spans="1:3" x14ac:dyDescent="0.3">
      <c r="A1300" t="s">
        <v>2508</v>
      </c>
      <c r="B1300" t="s">
        <v>2507</v>
      </c>
      <c r="C1300">
        <v>6.4</v>
      </c>
    </row>
    <row r="1301" spans="1:3" x14ac:dyDescent="0.3">
      <c r="A1301" t="s">
        <v>2511</v>
      </c>
      <c r="B1301" t="s">
        <v>2509</v>
      </c>
      <c r="C1301">
        <v>5.2</v>
      </c>
    </row>
    <row r="1302" spans="1:3" x14ac:dyDescent="0.3">
      <c r="A1302" t="s">
        <v>2513</v>
      </c>
      <c r="B1302" t="s">
        <v>1128</v>
      </c>
      <c r="C1302">
        <v>6.5</v>
      </c>
    </row>
    <row r="1303" spans="1:3" x14ac:dyDescent="0.3">
      <c r="A1303" t="s">
        <v>2515</v>
      </c>
      <c r="B1303" t="s">
        <v>2514</v>
      </c>
      <c r="C1303">
        <v>7.1</v>
      </c>
    </row>
    <row r="1304" spans="1:3" x14ac:dyDescent="0.3">
      <c r="A1304" t="s">
        <v>2518</v>
      </c>
      <c r="B1304" t="s">
        <v>2516</v>
      </c>
      <c r="C1304">
        <v>4.8</v>
      </c>
    </row>
    <row r="1305" spans="1:3" x14ac:dyDescent="0.3">
      <c r="A1305" t="s">
        <v>2520</v>
      </c>
      <c r="B1305" t="s">
        <v>1852</v>
      </c>
      <c r="C1305">
        <v>7.3</v>
      </c>
    </row>
    <row r="1306" spans="1:3" x14ac:dyDescent="0.3">
      <c r="A1306" t="s">
        <v>2522</v>
      </c>
      <c r="B1306" t="s">
        <v>2521</v>
      </c>
      <c r="C1306">
        <v>5.2</v>
      </c>
    </row>
    <row r="1307" spans="1:3" x14ac:dyDescent="0.3">
      <c r="A1307" t="s">
        <v>2524</v>
      </c>
      <c r="B1307" t="s">
        <v>2523</v>
      </c>
      <c r="C1307">
        <v>7.7</v>
      </c>
    </row>
    <row r="1308" spans="1:3" x14ac:dyDescent="0.3">
      <c r="A1308" t="s">
        <v>2525</v>
      </c>
      <c r="B1308" t="s">
        <v>2147</v>
      </c>
      <c r="C1308">
        <v>7.6</v>
      </c>
    </row>
    <row r="1309" spans="1:3" x14ac:dyDescent="0.3">
      <c r="A1309" t="s">
        <v>2527</v>
      </c>
      <c r="B1309" t="s">
        <v>2526</v>
      </c>
      <c r="C1309">
        <v>5.7</v>
      </c>
    </row>
    <row r="1310" spans="1:3" x14ac:dyDescent="0.3">
      <c r="A1310" t="s">
        <v>2529</v>
      </c>
      <c r="B1310" t="s">
        <v>2528</v>
      </c>
      <c r="C1310">
        <v>7</v>
      </c>
    </row>
    <row r="1311" spans="1:3" x14ac:dyDescent="0.3">
      <c r="A1311" t="s">
        <v>2531</v>
      </c>
      <c r="B1311" t="s">
        <v>2530</v>
      </c>
      <c r="C1311">
        <v>6</v>
      </c>
    </row>
    <row r="1312" spans="1:3" x14ac:dyDescent="0.3">
      <c r="A1312" t="s">
        <v>2533</v>
      </c>
      <c r="B1312" t="s">
        <v>309</v>
      </c>
      <c r="C1312">
        <v>8.1</v>
      </c>
    </row>
    <row r="1313" spans="1:3" x14ac:dyDescent="0.3">
      <c r="A1313" t="s">
        <v>2534</v>
      </c>
      <c r="B1313" t="s">
        <v>2514</v>
      </c>
      <c r="C1313">
        <v>8</v>
      </c>
    </row>
    <row r="1314" spans="1:3" x14ac:dyDescent="0.3">
      <c r="A1314" t="s">
        <v>2536</v>
      </c>
      <c r="B1314" t="s">
        <v>2535</v>
      </c>
      <c r="C1314">
        <v>5.6</v>
      </c>
    </row>
    <row r="1315" spans="1:3" x14ac:dyDescent="0.3">
      <c r="A1315" t="s">
        <v>2538</v>
      </c>
      <c r="B1315" t="s">
        <v>2537</v>
      </c>
      <c r="C1315">
        <v>6.1</v>
      </c>
    </row>
    <row r="1316" spans="1:3" x14ac:dyDescent="0.3">
      <c r="A1316" t="s">
        <v>2541</v>
      </c>
      <c r="B1316" t="s">
        <v>2539</v>
      </c>
      <c r="C1316">
        <v>6.9</v>
      </c>
    </row>
    <row r="1317" spans="1:3" x14ac:dyDescent="0.3">
      <c r="A1317" t="s">
        <v>2542</v>
      </c>
      <c r="B1317" t="s">
        <v>2198</v>
      </c>
      <c r="C1317">
        <v>5.2</v>
      </c>
    </row>
    <row r="1318" spans="1:3" x14ac:dyDescent="0.3">
      <c r="A1318" t="s">
        <v>2543</v>
      </c>
      <c r="B1318" t="s">
        <v>2283</v>
      </c>
      <c r="C1318">
        <v>7</v>
      </c>
    </row>
    <row r="1319" spans="1:3" x14ac:dyDescent="0.3">
      <c r="A1319" t="s">
        <v>2544</v>
      </c>
      <c r="B1319" t="s">
        <v>966</v>
      </c>
      <c r="C1319">
        <v>6.3</v>
      </c>
    </row>
    <row r="1320" spans="1:3" x14ac:dyDescent="0.3">
      <c r="A1320" t="s">
        <v>2545</v>
      </c>
      <c r="B1320" t="s">
        <v>1811</v>
      </c>
      <c r="C1320">
        <v>7</v>
      </c>
    </row>
    <row r="1321" spans="1:3" x14ac:dyDescent="0.3">
      <c r="A1321" t="s">
        <v>2549</v>
      </c>
      <c r="B1321" t="s">
        <v>237</v>
      </c>
      <c r="C1321">
        <v>6.9</v>
      </c>
    </row>
    <row r="1322" spans="1:3" x14ac:dyDescent="0.3">
      <c r="A1322" t="s">
        <v>2551</v>
      </c>
      <c r="B1322" t="s">
        <v>2550</v>
      </c>
      <c r="C1322">
        <v>6.2</v>
      </c>
    </row>
    <row r="1323" spans="1:3" x14ac:dyDescent="0.3">
      <c r="A1323" t="s">
        <v>2553</v>
      </c>
      <c r="B1323" t="s">
        <v>2552</v>
      </c>
      <c r="C1323">
        <v>6.4</v>
      </c>
    </row>
    <row r="1324" spans="1:3" x14ac:dyDescent="0.3">
      <c r="A1324" t="s">
        <v>2554</v>
      </c>
      <c r="B1324" t="s">
        <v>2539</v>
      </c>
      <c r="C1324">
        <v>6.4</v>
      </c>
    </row>
    <row r="1325" spans="1:3" x14ac:dyDescent="0.3">
      <c r="A1325" t="s">
        <v>2556</v>
      </c>
      <c r="B1325" t="s">
        <v>1687</v>
      </c>
      <c r="C1325">
        <v>5.7</v>
      </c>
    </row>
    <row r="1326" spans="1:3" x14ac:dyDescent="0.3">
      <c r="A1326" t="s">
        <v>2557</v>
      </c>
      <c r="B1326" t="s">
        <v>1117</v>
      </c>
      <c r="C1326">
        <v>6.1</v>
      </c>
    </row>
    <row r="1327" spans="1:3" x14ac:dyDescent="0.3">
      <c r="A1327" t="s">
        <v>2558</v>
      </c>
      <c r="B1327" t="s">
        <v>1212</v>
      </c>
      <c r="C1327">
        <v>5.4</v>
      </c>
    </row>
    <row r="1328" spans="1:3" x14ac:dyDescent="0.3">
      <c r="A1328" t="s">
        <v>2559</v>
      </c>
      <c r="B1328" t="s">
        <v>1402</v>
      </c>
      <c r="C1328">
        <v>6.7</v>
      </c>
    </row>
    <row r="1329" spans="1:3" x14ac:dyDescent="0.3">
      <c r="A1329" t="s">
        <v>2561</v>
      </c>
      <c r="B1329" t="s">
        <v>2560</v>
      </c>
      <c r="C1329">
        <v>6.8</v>
      </c>
    </row>
    <row r="1330" spans="1:3" x14ac:dyDescent="0.3">
      <c r="A1330" t="s">
        <v>2562</v>
      </c>
      <c r="B1330" t="s">
        <v>1278</v>
      </c>
      <c r="C1330">
        <v>6</v>
      </c>
    </row>
    <row r="1331" spans="1:3" x14ac:dyDescent="0.3">
      <c r="A1331" t="s">
        <v>2563</v>
      </c>
      <c r="B1331" t="s">
        <v>1913</v>
      </c>
      <c r="C1331">
        <v>7.8</v>
      </c>
    </row>
    <row r="1332" spans="1:3" x14ac:dyDescent="0.3">
      <c r="A1332" t="s">
        <v>2565</v>
      </c>
      <c r="B1332" t="s">
        <v>1901</v>
      </c>
      <c r="C1332">
        <v>5.3</v>
      </c>
    </row>
    <row r="1333" spans="1:3" x14ac:dyDescent="0.3">
      <c r="A1333" t="s">
        <v>2566</v>
      </c>
      <c r="B1333" t="s">
        <v>528</v>
      </c>
      <c r="C1333">
        <v>4.5</v>
      </c>
    </row>
    <row r="1334" spans="1:3" x14ac:dyDescent="0.3">
      <c r="A1334" t="s">
        <v>2568</v>
      </c>
      <c r="B1334" t="s">
        <v>2567</v>
      </c>
      <c r="C1334">
        <v>5.4</v>
      </c>
    </row>
    <row r="1335" spans="1:3" x14ac:dyDescent="0.3">
      <c r="A1335" t="s">
        <v>2569</v>
      </c>
      <c r="B1335" t="s">
        <v>926</v>
      </c>
      <c r="C1335">
        <v>7.8</v>
      </c>
    </row>
    <row r="1336" spans="1:3" x14ac:dyDescent="0.3">
      <c r="A1336" t="s">
        <v>2572</v>
      </c>
      <c r="B1336" t="s">
        <v>2570</v>
      </c>
      <c r="C1336">
        <v>7.2</v>
      </c>
    </row>
    <row r="1337" spans="1:3" x14ac:dyDescent="0.3">
      <c r="A1337" t="s">
        <v>2574</v>
      </c>
      <c r="B1337" t="s">
        <v>728</v>
      </c>
      <c r="C1337">
        <v>6.6</v>
      </c>
    </row>
    <row r="1338" spans="1:3" x14ac:dyDescent="0.3">
      <c r="A1338" t="s">
        <v>2575</v>
      </c>
      <c r="B1338" t="s">
        <v>100</v>
      </c>
      <c r="C1338">
        <v>7.6</v>
      </c>
    </row>
    <row r="1339" spans="1:3" x14ac:dyDescent="0.3">
      <c r="A1339" t="s">
        <v>2577</v>
      </c>
      <c r="B1339" t="s">
        <v>213</v>
      </c>
      <c r="C1339">
        <v>5.9</v>
      </c>
    </row>
    <row r="1340" spans="1:3" x14ac:dyDescent="0.3">
      <c r="A1340" t="s">
        <v>2578</v>
      </c>
      <c r="B1340" t="s">
        <v>384</v>
      </c>
      <c r="C1340">
        <v>6.7</v>
      </c>
    </row>
    <row r="1341" spans="1:3" x14ac:dyDescent="0.3">
      <c r="A1341" t="s">
        <v>2579</v>
      </c>
      <c r="B1341" t="s">
        <v>758</v>
      </c>
      <c r="C1341">
        <v>7.7</v>
      </c>
    </row>
    <row r="1342" spans="1:3" x14ac:dyDescent="0.3">
      <c r="A1342" t="s">
        <v>2581</v>
      </c>
      <c r="B1342" t="s">
        <v>1754</v>
      </c>
      <c r="C1342">
        <v>5.4</v>
      </c>
    </row>
    <row r="1343" spans="1:3" x14ac:dyDescent="0.3">
      <c r="A1343" t="s">
        <v>2582</v>
      </c>
      <c r="B1343" t="s">
        <v>946</v>
      </c>
      <c r="C1343">
        <v>6.9</v>
      </c>
    </row>
    <row r="1344" spans="1:3" x14ac:dyDescent="0.3">
      <c r="A1344" t="s">
        <v>2583</v>
      </c>
      <c r="B1344" t="s">
        <v>2528</v>
      </c>
      <c r="C1344">
        <v>7.7</v>
      </c>
    </row>
    <row r="1345" spans="1:3" x14ac:dyDescent="0.3">
      <c r="A1345" t="s">
        <v>2584</v>
      </c>
      <c r="B1345" t="s">
        <v>1418</v>
      </c>
      <c r="C1345">
        <v>6.8</v>
      </c>
    </row>
    <row r="1346" spans="1:3" x14ac:dyDescent="0.3">
      <c r="A1346" t="s">
        <v>2586</v>
      </c>
      <c r="B1346" t="s">
        <v>2585</v>
      </c>
      <c r="C1346">
        <v>6.4</v>
      </c>
    </row>
    <row r="1347" spans="1:3" x14ac:dyDescent="0.3">
      <c r="A1347" t="s">
        <v>2587</v>
      </c>
      <c r="B1347" t="s">
        <v>946</v>
      </c>
      <c r="C1347">
        <v>5.7</v>
      </c>
    </row>
    <row r="1348" spans="1:3" x14ac:dyDescent="0.3">
      <c r="A1348" t="s">
        <v>2588</v>
      </c>
      <c r="B1348" t="s">
        <v>178</v>
      </c>
      <c r="C1348">
        <v>7.3</v>
      </c>
    </row>
    <row r="1349" spans="1:3" x14ac:dyDescent="0.3">
      <c r="A1349" t="s">
        <v>2589</v>
      </c>
      <c r="B1349" t="s">
        <v>1123</v>
      </c>
      <c r="C1349">
        <v>6.8</v>
      </c>
    </row>
    <row r="1350" spans="1:3" x14ac:dyDescent="0.3">
      <c r="A1350" t="s">
        <v>2590</v>
      </c>
      <c r="B1350" t="s">
        <v>1169</v>
      </c>
      <c r="C1350">
        <v>6.3</v>
      </c>
    </row>
    <row r="1351" spans="1:3" x14ac:dyDescent="0.3">
      <c r="A1351" t="s">
        <v>2592</v>
      </c>
      <c r="B1351" t="s">
        <v>2591</v>
      </c>
      <c r="C1351">
        <v>5.9</v>
      </c>
    </row>
    <row r="1352" spans="1:3" x14ac:dyDescent="0.3">
      <c r="A1352" t="s">
        <v>2593</v>
      </c>
      <c r="B1352" t="s">
        <v>961</v>
      </c>
      <c r="C1352">
        <v>7.4</v>
      </c>
    </row>
    <row r="1353" spans="1:3" x14ac:dyDescent="0.3">
      <c r="A1353" t="s">
        <v>2594</v>
      </c>
      <c r="B1353" t="s">
        <v>1759</v>
      </c>
      <c r="C1353">
        <v>8.3000000000000007</v>
      </c>
    </row>
    <row r="1354" spans="1:3" x14ac:dyDescent="0.3">
      <c r="A1354" t="s">
        <v>2596</v>
      </c>
      <c r="B1354" t="s">
        <v>221</v>
      </c>
      <c r="C1354">
        <v>6.2</v>
      </c>
    </row>
    <row r="1355" spans="1:3" x14ac:dyDescent="0.3">
      <c r="A1355" t="s">
        <v>2597</v>
      </c>
      <c r="B1355" t="s">
        <v>723</v>
      </c>
      <c r="C1355">
        <v>6.3</v>
      </c>
    </row>
    <row r="1356" spans="1:3" x14ac:dyDescent="0.3">
      <c r="A1356" t="s">
        <v>2598</v>
      </c>
      <c r="B1356" t="s">
        <v>541</v>
      </c>
      <c r="C1356">
        <v>5.8</v>
      </c>
    </row>
    <row r="1357" spans="1:3" x14ac:dyDescent="0.3">
      <c r="A1357" t="s">
        <v>2599</v>
      </c>
      <c r="B1357" t="s">
        <v>2254</v>
      </c>
      <c r="C1357">
        <v>7.5</v>
      </c>
    </row>
    <row r="1358" spans="1:3" x14ac:dyDescent="0.3">
      <c r="A1358" t="s">
        <v>2601</v>
      </c>
      <c r="B1358" t="s">
        <v>893</v>
      </c>
      <c r="C1358">
        <v>6.3</v>
      </c>
    </row>
    <row r="1359" spans="1:3" x14ac:dyDescent="0.3">
      <c r="A1359" t="s">
        <v>2602</v>
      </c>
      <c r="B1359" t="s">
        <v>1220</v>
      </c>
      <c r="C1359">
        <v>6.4</v>
      </c>
    </row>
    <row r="1360" spans="1:3" x14ac:dyDescent="0.3">
      <c r="A1360" t="s">
        <v>2604</v>
      </c>
      <c r="B1360" t="s">
        <v>1220</v>
      </c>
      <c r="C1360">
        <v>7.2</v>
      </c>
    </row>
    <row r="1361" spans="1:3" x14ac:dyDescent="0.3">
      <c r="A1361" t="s">
        <v>2606</v>
      </c>
      <c r="B1361" t="s">
        <v>2605</v>
      </c>
      <c r="C1361">
        <v>6.3</v>
      </c>
    </row>
    <row r="1362" spans="1:3" x14ac:dyDescent="0.3">
      <c r="A1362" t="s">
        <v>2608</v>
      </c>
      <c r="B1362" t="s">
        <v>2607</v>
      </c>
      <c r="C1362">
        <v>6.9</v>
      </c>
    </row>
    <row r="1363" spans="1:3" x14ac:dyDescent="0.3">
      <c r="A1363" t="s">
        <v>2609</v>
      </c>
      <c r="B1363" t="s">
        <v>1349</v>
      </c>
      <c r="C1363">
        <v>6.6</v>
      </c>
    </row>
    <row r="1364" spans="1:3" x14ac:dyDescent="0.3">
      <c r="A1364" t="s">
        <v>2610</v>
      </c>
      <c r="B1364" t="s">
        <v>2289</v>
      </c>
      <c r="C1364">
        <v>6</v>
      </c>
    </row>
    <row r="1365" spans="1:3" x14ac:dyDescent="0.3">
      <c r="A1365" t="s">
        <v>2612</v>
      </c>
      <c r="B1365" t="s">
        <v>758</v>
      </c>
      <c r="C1365">
        <v>7.5</v>
      </c>
    </row>
    <row r="1366" spans="1:3" x14ac:dyDescent="0.3">
      <c r="A1366" t="s">
        <v>2613</v>
      </c>
      <c r="B1366" t="s">
        <v>1817</v>
      </c>
      <c r="C1366">
        <v>7.7</v>
      </c>
    </row>
    <row r="1367" spans="1:3" x14ac:dyDescent="0.3">
      <c r="A1367" t="s">
        <v>2614</v>
      </c>
      <c r="B1367" t="s">
        <v>1169</v>
      </c>
      <c r="C1367">
        <v>6.2</v>
      </c>
    </row>
    <row r="1368" spans="1:3" x14ac:dyDescent="0.3">
      <c r="A1368" t="s">
        <v>2615</v>
      </c>
      <c r="B1368" t="s">
        <v>798</v>
      </c>
      <c r="C1368">
        <v>5.4</v>
      </c>
    </row>
    <row r="1369" spans="1:3" x14ac:dyDescent="0.3">
      <c r="A1369" t="s">
        <v>2617</v>
      </c>
      <c r="B1369" t="s">
        <v>2616</v>
      </c>
      <c r="C1369">
        <v>6.6</v>
      </c>
    </row>
    <row r="1370" spans="1:3" x14ac:dyDescent="0.3">
      <c r="A1370" t="s">
        <v>2618</v>
      </c>
      <c r="B1370" t="s">
        <v>2251</v>
      </c>
      <c r="C1370">
        <v>5.3</v>
      </c>
    </row>
    <row r="1371" spans="1:3" x14ac:dyDescent="0.3">
      <c r="A1371" t="s">
        <v>2619</v>
      </c>
      <c r="B1371" t="s">
        <v>803</v>
      </c>
      <c r="C1371">
        <v>5.6</v>
      </c>
    </row>
    <row r="1372" spans="1:3" x14ac:dyDescent="0.3">
      <c r="A1372" t="s">
        <v>2621</v>
      </c>
      <c r="B1372" t="s">
        <v>2620</v>
      </c>
      <c r="C1372">
        <v>5.9</v>
      </c>
    </row>
    <row r="1373" spans="1:3" x14ac:dyDescent="0.3">
      <c r="A1373" t="s">
        <v>2622</v>
      </c>
      <c r="B1373" t="s">
        <v>140</v>
      </c>
      <c r="C1373">
        <v>7.8</v>
      </c>
    </row>
    <row r="1374" spans="1:3" x14ac:dyDescent="0.3">
      <c r="A1374" t="s">
        <v>2623</v>
      </c>
      <c r="B1374" t="s">
        <v>854</v>
      </c>
      <c r="C1374">
        <v>6.7</v>
      </c>
    </row>
    <row r="1375" spans="1:3" x14ac:dyDescent="0.3">
      <c r="A1375" t="s">
        <v>2626</v>
      </c>
      <c r="B1375" t="s">
        <v>2624</v>
      </c>
      <c r="C1375">
        <v>7.4</v>
      </c>
    </row>
    <row r="1376" spans="1:3" x14ac:dyDescent="0.3">
      <c r="A1376" t="s">
        <v>2627</v>
      </c>
      <c r="B1376" t="s">
        <v>2528</v>
      </c>
      <c r="C1376">
        <v>6.2</v>
      </c>
    </row>
    <row r="1377" spans="1:3" x14ac:dyDescent="0.3">
      <c r="A1377" t="s">
        <v>2628</v>
      </c>
      <c r="B1377" t="s">
        <v>756</v>
      </c>
      <c r="C1377">
        <v>5.4</v>
      </c>
    </row>
    <row r="1378" spans="1:3" x14ac:dyDescent="0.3">
      <c r="A1378" t="s">
        <v>2629</v>
      </c>
      <c r="B1378" t="s">
        <v>1913</v>
      </c>
      <c r="C1378">
        <v>6.7</v>
      </c>
    </row>
    <row r="1379" spans="1:3" x14ac:dyDescent="0.3">
      <c r="A1379" t="s">
        <v>2631</v>
      </c>
      <c r="B1379" t="s">
        <v>2630</v>
      </c>
      <c r="C1379">
        <v>5.3</v>
      </c>
    </row>
    <row r="1380" spans="1:3" x14ac:dyDescent="0.3">
      <c r="A1380" t="s">
        <v>2633</v>
      </c>
      <c r="B1380" t="s">
        <v>2632</v>
      </c>
      <c r="C1380">
        <v>5.9</v>
      </c>
    </row>
    <row r="1381" spans="1:3" x14ac:dyDescent="0.3">
      <c r="A1381" t="s">
        <v>2636</v>
      </c>
      <c r="B1381" t="s">
        <v>2635</v>
      </c>
      <c r="C1381">
        <v>4.8</v>
      </c>
    </row>
    <row r="1382" spans="1:3" x14ac:dyDescent="0.3">
      <c r="A1382" t="s">
        <v>2641</v>
      </c>
      <c r="B1382" t="s">
        <v>2640</v>
      </c>
      <c r="C1382">
        <v>3.8</v>
      </c>
    </row>
    <row r="1383" spans="1:3" x14ac:dyDescent="0.3">
      <c r="A1383" t="s">
        <v>2642</v>
      </c>
      <c r="B1383" t="s">
        <v>1377</v>
      </c>
      <c r="C1383">
        <v>8.5</v>
      </c>
    </row>
    <row r="1384" spans="1:3" x14ac:dyDescent="0.3">
      <c r="A1384" t="s">
        <v>2075</v>
      </c>
      <c r="B1384" t="s">
        <v>964</v>
      </c>
      <c r="C1384">
        <v>6.8</v>
      </c>
    </row>
    <row r="1385" spans="1:3" x14ac:dyDescent="0.3">
      <c r="A1385" t="s">
        <v>2643</v>
      </c>
      <c r="B1385" t="s">
        <v>2198</v>
      </c>
      <c r="C1385">
        <v>6.8</v>
      </c>
    </row>
    <row r="1386" spans="1:3" x14ac:dyDescent="0.3">
      <c r="A1386" t="s">
        <v>2644</v>
      </c>
      <c r="B1386" t="s">
        <v>1838</v>
      </c>
      <c r="C1386">
        <v>5.3</v>
      </c>
    </row>
    <row r="1387" spans="1:3" x14ac:dyDescent="0.3">
      <c r="A1387" t="s">
        <v>2645</v>
      </c>
      <c r="B1387" t="s">
        <v>1109</v>
      </c>
      <c r="C1387">
        <v>7.3</v>
      </c>
    </row>
    <row r="1388" spans="1:3" x14ac:dyDescent="0.3">
      <c r="A1388" t="s">
        <v>2646</v>
      </c>
      <c r="B1388" t="s">
        <v>1338</v>
      </c>
      <c r="C1388">
        <v>6.6</v>
      </c>
    </row>
    <row r="1389" spans="1:3" x14ac:dyDescent="0.3">
      <c r="A1389" t="s">
        <v>2648</v>
      </c>
      <c r="B1389" t="s">
        <v>2647</v>
      </c>
      <c r="C1389">
        <v>6.2</v>
      </c>
    </row>
    <row r="1390" spans="1:3" x14ac:dyDescent="0.3">
      <c r="A1390" t="s">
        <v>2650</v>
      </c>
      <c r="B1390" t="s">
        <v>2649</v>
      </c>
      <c r="C1390">
        <v>5.2</v>
      </c>
    </row>
    <row r="1391" spans="1:3" x14ac:dyDescent="0.3">
      <c r="A1391" t="s">
        <v>2651</v>
      </c>
      <c r="B1391" t="s">
        <v>992</v>
      </c>
      <c r="C1391">
        <v>6.2</v>
      </c>
    </row>
    <row r="1392" spans="1:3" x14ac:dyDescent="0.3">
      <c r="A1392" t="s">
        <v>2652</v>
      </c>
      <c r="B1392" t="s">
        <v>1258</v>
      </c>
      <c r="C1392">
        <v>6.2</v>
      </c>
    </row>
    <row r="1393" spans="1:3" x14ac:dyDescent="0.3">
      <c r="A1393" t="s">
        <v>2655</v>
      </c>
      <c r="B1393" t="s">
        <v>2653</v>
      </c>
      <c r="C1393">
        <v>6.6</v>
      </c>
    </row>
    <row r="1394" spans="1:3" x14ac:dyDescent="0.3">
      <c r="A1394" t="s">
        <v>2657</v>
      </c>
      <c r="B1394" t="s">
        <v>2656</v>
      </c>
      <c r="C1394">
        <v>6.4</v>
      </c>
    </row>
    <row r="1395" spans="1:3" x14ac:dyDescent="0.3">
      <c r="A1395" t="s">
        <v>2658</v>
      </c>
      <c r="B1395" t="s">
        <v>2535</v>
      </c>
      <c r="C1395">
        <v>6.2</v>
      </c>
    </row>
    <row r="1396" spans="1:3" x14ac:dyDescent="0.3">
      <c r="A1396" t="s">
        <v>2659</v>
      </c>
      <c r="B1396" t="s">
        <v>183</v>
      </c>
      <c r="C1396">
        <v>5.0999999999999996</v>
      </c>
    </row>
    <row r="1397" spans="1:3" x14ac:dyDescent="0.3">
      <c r="A1397" t="s">
        <v>2660</v>
      </c>
      <c r="B1397" t="s">
        <v>1338</v>
      </c>
      <c r="C1397">
        <v>6.6</v>
      </c>
    </row>
    <row r="1398" spans="1:3" x14ac:dyDescent="0.3">
      <c r="A1398" t="s">
        <v>2662</v>
      </c>
      <c r="B1398" t="s">
        <v>2661</v>
      </c>
      <c r="C1398">
        <v>6.1</v>
      </c>
    </row>
    <row r="1399" spans="1:3" x14ac:dyDescent="0.3">
      <c r="A1399" t="s">
        <v>2664</v>
      </c>
      <c r="B1399" t="s">
        <v>2663</v>
      </c>
      <c r="C1399">
        <v>6.1</v>
      </c>
    </row>
    <row r="1400" spans="1:3" x14ac:dyDescent="0.3">
      <c r="A1400" t="s">
        <v>2666</v>
      </c>
      <c r="B1400" t="s">
        <v>1954</v>
      </c>
      <c r="C1400">
        <v>6.6</v>
      </c>
    </row>
    <row r="1401" spans="1:3" x14ac:dyDescent="0.3">
      <c r="A1401" t="s">
        <v>2668</v>
      </c>
      <c r="B1401" t="s">
        <v>2667</v>
      </c>
      <c r="C1401">
        <v>5.9</v>
      </c>
    </row>
    <row r="1402" spans="1:3" x14ac:dyDescent="0.3">
      <c r="A1402" t="s">
        <v>2670</v>
      </c>
      <c r="B1402" t="s">
        <v>2669</v>
      </c>
      <c r="C1402">
        <v>6.3</v>
      </c>
    </row>
    <row r="1403" spans="1:3" x14ac:dyDescent="0.3">
      <c r="A1403" t="s">
        <v>2672</v>
      </c>
      <c r="B1403" t="s">
        <v>2671</v>
      </c>
      <c r="C1403">
        <v>7.1</v>
      </c>
    </row>
    <row r="1404" spans="1:3" x14ac:dyDescent="0.3">
      <c r="A1404" t="s">
        <v>2673</v>
      </c>
      <c r="B1404" t="s">
        <v>1068</v>
      </c>
      <c r="C1404">
        <v>5</v>
      </c>
    </row>
    <row r="1405" spans="1:3" x14ac:dyDescent="0.3">
      <c r="A1405" t="s">
        <v>2676</v>
      </c>
      <c r="B1405" t="s">
        <v>2674</v>
      </c>
      <c r="C1405">
        <v>5.6</v>
      </c>
    </row>
    <row r="1406" spans="1:3" x14ac:dyDescent="0.3">
      <c r="A1406" t="s">
        <v>2677</v>
      </c>
      <c r="B1406" t="s">
        <v>1759</v>
      </c>
      <c r="C1406">
        <v>7.4</v>
      </c>
    </row>
    <row r="1407" spans="1:3" x14ac:dyDescent="0.3">
      <c r="A1407" t="s">
        <v>2680</v>
      </c>
      <c r="B1407" t="s">
        <v>2678</v>
      </c>
      <c r="C1407">
        <v>4.5</v>
      </c>
    </row>
    <row r="1408" spans="1:3" x14ac:dyDescent="0.3">
      <c r="A1408" t="s">
        <v>2682</v>
      </c>
      <c r="B1408" t="s">
        <v>2681</v>
      </c>
      <c r="C1408">
        <v>6.2</v>
      </c>
    </row>
    <row r="1409" spans="1:3" x14ac:dyDescent="0.3">
      <c r="A1409" t="s">
        <v>2684</v>
      </c>
      <c r="B1409" t="s">
        <v>2254</v>
      </c>
      <c r="C1409">
        <v>5</v>
      </c>
    </row>
    <row r="1410" spans="1:3" x14ac:dyDescent="0.3">
      <c r="A1410" t="s">
        <v>2685</v>
      </c>
      <c r="B1410" t="s">
        <v>1584</v>
      </c>
      <c r="C1410">
        <v>6.5</v>
      </c>
    </row>
    <row r="1411" spans="1:3" x14ac:dyDescent="0.3">
      <c r="A1411" t="s">
        <v>2686</v>
      </c>
      <c r="B1411" t="s">
        <v>2232</v>
      </c>
      <c r="C1411">
        <v>5.0999999999999996</v>
      </c>
    </row>
    <row r="1412" spans="1:3" x14ac:dyDescent="0.3">
      <c r="A1412" t="s">
        <v>2687</v>
      </c>
      <c r="B1412" t="s">
        <v>1709</v>
      </c>
      <c r="C1412">
        <v>6.5</v>
      </c>
    </row>
    <row r="1413" spans="1:3" x14ac:dyDescent="0.3">
      <c r="A1413" t="s">
        <v>2688</v>
      </c>
      <c r="B1413" t="s">
        <v>1363</v>
      </c>
      <c r="C1413">
        <v>6.2</v>
      </c>
    </row>
    <row r="1414" spans="1:3" x14ac:dyDescent="0.3">
      <c r="A1414" t="s">
        <v>2689</v>
      </c>
      <c r="B1414" t="s">
        <v>1864</v>
      </c>
      <c r="C1414">
        <v>6.3</v>
      </c>
    </row>
    <row r="1415" spans="1:3" x14ac:dyDescent="0.3">
      <c r="A1415" t="s">
        <v>2690</v>
      </c>
      <c r="B1415" t="s">
        <v>2171</v>
      </c>
      <c r="C1415">
        <v>3.8</v>
      </c>
    </row>
    <row r="1416" spans="1:3" x14ac:dyDescent="0.3">
      <c r="A1416" t="s">
        <v>2692</v>
      </c>
      <c r="B1416" t="s">
        <v>2691</v>
      </c>
      <c r="C1416">
        <v>5.2</v>
      </c>
    </row>
    <row r="1417" spans="1:3" x14ac:dyDescent="0.3">
      <c r="A1417" t="s">
        <v>2694</v>
      </c>
      <c r="B1417" t="s">
        <v>2693</v>
      </c>
      <c r="C1417">
        <v>6</v>
      </c>
    </row>
    <row r="1418" spans="1:3" x14ac:dyDescent="0.3">
      <c r="A1418" t="s">
        <v>2696</v>
      </c>
      <c r="B1418" t="s">
        <v>1452</v>
      </c>
      <c r="C1418">
        <v>6.2</v>
      </c>
    </row>
    <row r="1419" spans="1:3" x14ac:dyDescent="0.3">
      <c r="A1419" t="s">
        <v>2697</v>
      </c>
      <c r="B1419" t="s">
        <v>836</v>
      </c>
      <c r="C1419">
        <v>5.7</v>
      </c>
    </row>
    <row r="1420" spans="1:3" x14ac:dyDescent="0.3">
      <c r="A1420" t="s">
        <v>2698</v>
      </c>
      <c r="B1420" t="s">
        <v>2338</v>
      </c>
      <c r="C1420">
        <v>6.7</v>
      </c>
    </row>
    <row r="1421" spans="1:3" x14ac:dyDescent="0.3">
      <c r="A1421" t="s">
        <v>2700</v>
      </c>
      <c r="B1421" t="s">
        <v>2699</v>
      </c>
      <c r="C1421">
        <v>6.8</v>
      </c>
    </row>
    <row r="1422" spans="1:3" x14ac:dyDescent="0.3">
      <c r="A1422" t="s">
        <v>2702</v>
      </c>
      <c r="B1422" t="s">
        <v>966</v>
      </c>
      <c r="C1422">
        <v>6</v>
      </c>
    </row>
    <row r="1423" spans="1:3" x14ac:dyDescent="0.3">
      <c r="A1423" t="s">
        <v>2704</v>
      </c>
      <c r="B1423" t="s">
        <v>2703</v>
      </c>
      <c r="C1423">
        <v>7.3</v>
      </c>
    </row>
    <row r="1424" spans="1:3" x14ac:dyDescent="0.3">
      <c r="A1424" t="s">
        <v>2705</v>
      </c>
      <c r="B1424" t="s">
        <v>618</v>
      </c>
      <c r="C1424">
        <v>5.5</v>
      </c>
    </row>
    <row r="1425" spans="1:3" x14ac:dyDescent="0.3">
      <c r="A1425" t="s">
        <v>2706</v>
      </c>
      <c r="B1425" t="s">
        <v>1771</v>
      </c>
      <c r="C1425">
        <v>6.7</v>
      </c>
    </row>
    <row r="1426" spans="1:3" x14ac:dyDescent="0.3">
      <c r="A1426" t="s">
        <v>2708</v>
      </c>
      <c r="B1426" t="s">
        <v>2707</v>
      </c>
      <c r="C1426">
        <v>4.8</v>
      </c>
    </row>
    <row r="1427" spans="1:3" x14ac:dyDescent="0.3">
      <c r="A1427" t="s">
        <v>2710</v>
      </c>
      <c r="B1427" t="s">
        <v>186</v>
      </c>
      <c r="C1427">
        <v>5.7</v>
      </c>
    </row>
    <row r="1428" spans="1:3" x14ac:dyDescent="0.3">
      <c r="A1428" t="s">
        <v>2711</v>
      </c>
      <c r="B1428" t="s">
        <v>1819</v>
      </c>
      <c r="C1428">
        <v>5.0999999999999996</v>
      </c>
    </row>
    <row r="1429" spans="1:3" x14ac:dyDescent="0.3">
      <c r="A1429" t="s">
        <v>2713</v>
      </c>
      <c r="B1429" t="s">
        <v>2712</v>
      </c>
      <c r="C1429">
        <v>6</v>
      </c>
    </row>
    <row r="1430" spans="1:3" x14ac:dyDescent="0.3">
      <c r="A1430" t="s">
        <v>2715</v>
      </c>
      <c r="B1430" t="s">
        <v>1831</v>
      </c>
      <c r="C1430">
        <v>4.2</v>
      </c>
    </row>
    <row r="1431" spans="1:3" x14ac:dyDescent="0.3">
      <c r="A1431" t="s">
        <v>2717</v>
      </c>
      <c r="B1431" t="s">
        <v>161</v>
      </c>
      <c r="C1431">
        <v>7.4</v>
      </c>
    </row>
    <row r="1432" spans="1:3" x14ac:dyDescent="0.3">
      <c r="A1432" t="s">
        <v>2719</v>
      </c>
      <c r="B1432" t="s">
        <v>2718</v>
      </c>
      <c r="C1432">
        <v>4.5999999999999996</v>
      </c>
    </row>
    <row r="1433" spans="1:3" x14ac:dyDescent="0.3">
      <c r="A1433" t="s">
        <v>2720</v>
      </c>
      <c r="B1433" t="s">
        <v>76</v>
      </c>
      <c r="C1433">
        <v>6.9</v>
      </c>
    </row>
    <row r="1434" spans="1:3" x14ac:dyDescent="0.3">
      <c r="A1434" t="s">
        <v>2722</v>
      </c>
      <c r="B1434" t="s">
        <v>384</v>
      </c>
      <c r="C1434">
        <v>6.9</v>
      </c>
    </row>
    <row r="1435" spans="1:3" x14ac:dyDescent="0.3">
      <c r="A1435" t="s">
        <v>2723</v>
      </c>
      <c r="B1435" t="s">
        <v>1363</v>
      </c>
      <c r="C1435">
        <v>8</v>
      </c>
    </row>
    <row r="1436" spans="1:3" x14ac:dyDescent="0.3">
      <c r="A1436" t="s">
        <v>2725</v>
      </c>
      <c r="B1436" t="s">
        <v>2724</v>
      </c>
      <c r="C1436">
        <v>6.4</v>
      </c>
    </row>
    <row r="1437" spans="1:3" x14ac:dyDescent="0.3">
      <c r="A1437" t="s">
        <v>2727</v>
      </c>
      <c r="B1437" t="s">
        <v>825</v>
      </c>
      <c r="C1437">
        <v>6.3</v>
      </c>
    </row>
    <row r="1438" spans="1:3" x14ac:dyDescent="0.3">
      <c r="A1438" t="s">
        <v>2729</v>
      </c>
      <c r="B1438" t="s">
        <v>2728</v>
      </c>
      <c r="C1438">
        <v>8.4</v>
      </c>
    </row>
    <row r="1439" spans="1:3" x14ac:dyDescent="0.3">
      <c r="A1439" t="s">
        <v>2734</v>
      </c>
      <c r="B1439" t="s">
        <v>386</v>
      </c>
      <c r="C1439">
        <v>6.8</v>
      </c>
    </row>
    <row r="1440" spans="1:3" x14ac:dyDescent="0.3">
      <c r="A1440" t="s">
        <v>2738</v>
      </c>
      <c r="B1440" t="s">
        <v>2736</v>
      </c>
      <c r="C1440">
        <v>5.7</v>
      </c>
    </row>
    <row r="1441" spans="1:3" x14ac:dyDescent="0.3">
      <c r="A1441" t="s">
        <v>2741</v>
      </c>
      <c r="B1441" t="s">
        <v>1445</v>
      </c>
      <c r="C1441">
        <v>6.8</v>
      </c>
    </row>
    <row r="1442" spans="1:3" x14ac:dyDescent="0.3">
      <c r="A1442" t="s">
        <v>2743</v>
      </c>
      <c r="B1442" t="s">
        <v>2742</v>
      </c>
      <c r="C1442">
        <v>5.4</v>
      </c>
    </row>
    <row r="1443" spans="1:3" x14ac:dyDescent="0.3">
      <c r="A1443" t="s">
        <v>2744</v>
      </c>
      <c r="B1443" t="s">
        <v>178</v>
      </c>
      <c r="C1443">
        <v>7.2</v>
      </c>
    </row>
    <row r="1444" spans="1:3" x14ac:dyDescent="0.3">
      <c r="A1444" t="s">
        <v>2745</v>
      </c>
      <c r="B1444" t="s">
        <v>438</v>
      </c>
      <c r="C1444">
        <v>7.3</v>
      </c>
    </row>
    <row r="1445" spans="1:3" x14ac:dyDescent="0.3">
      <c r="A1445" t="s">
        <v>2748</v>
      </c>
      <c r="B1445" t="s">
        <v>2746</v>
      </c>
      <c r="C1445">
        <v>5.2</v>
      </c>
    </row>
    <row r="1446" spans="1:3" x14ac:dyDescent="0.3">
      <c r="A1446" t="s">
        <v>2749</v>
      </c>
      <c r="B1446" t="s">
        <v>655</v>
      </c>
      <c r="C1446">
        <v>5.5</v>
      </c>
    </row>
    <row r="1447" spans="1:3" x14ac:dyDescent="0.3">
      <c r="A1447" t="s">
        <v>2751</v>
      </c>
      <c r="B1447" t="s">
        <v>2750</v>
      </c>
      <c r="C1447">
        <v>7.7</v>
      </c>
    </row>
    <row r="1448" spans="1:3" x14ac:dyDescent="0.3">
      <c r="A1448" t="s">
        <v>2753</v>
      </c>
      <c r="B1448" t="s">
        <v>2752</v>
      </c>
      <c r="C1448">
        <v>7.1</v>
      </c>
    </row>
    <row r="1449" spans="1:3" x14ac:dyDescent="0.3">
      <c r="A1449" t="s">
        <v>2755</v>
      </c>
      <c r="B1449" t="s">
        <v>2754</v>
      </c>
      <c r="C1449">
        <v>5.3</v>
      </c>
    </row>
    <row r="1450" spans="1:3" x14ac:dyDescent="0.3">
      <c r="A1450" t="s">
        <v>2757</v>
      </c>
      <c r="B1450" t="s">
        <v>2756</v>
      </c>
      <c r="C1450">
        <v>5.6</v>
      </c>
    </row>
    <row r="1451" spans="1:3" x14ac:dyDescent="0.3">
      <c r="A1451" t="s">
        <v>2758</v>
      </c>
      <c r="B1451" t="s">
        <v>1662</v>
      </c>
      <c r="C1451">
        <v>5.7</v>
      </c>
    </row>
    <row r="1452" spans="1:3" x14ac:dyDescent="0.3">
      <c r="A1452" t="s">
        <v>2759</v>
      </c>
      <c r="B1452" t="s">
        <v>2368</v>
      </c>
      <c r="C1452">
        <v>7.1</v>
      </c>
    </row>
    <row r="1453" spans="1:3" x14ac:dyDescent="0.3">
      <c r="A1453" t="s">
        <v>2760</v>
      </c>
      <c r="B1453" t="s">
        <v>614</v>
      </c>
      <c r="C1453">
        <v>7.5</v>
      </c>
    </row>
    <row r="1454" spans="1:3" x14ac:dyDescent="0.3">
      <c r="A1454" t="s">
        <v>2761</v>
      </c>
      <c r="B1454" t="s">
        <v>1402</v>
      </c>
      <c r="C1454">
        <v>7.6</v>
      </c>
    </row>
    <row r="1455" spans="1:3" x14ac:dyDescent="0.3">
      <c r="A1455" t="s">
        <v>2762</v>
      </c>
      <c r="B1455" t="s">
        <v>1247</v>
      </c>
      <c r="C1455">
        <v>5.5</v>
      </c>
    </row>
    <row r="1456" spans="1:3" x14ac:dyDescent="0.3">
      <c r="A1456" t="s">
        <v>2763</v>
      </c>
      <c r="B1456" t="s">
        <v>575</v>
      </c>
      <c r="C1456">
        <v>5.0999999999999996</v>
      </c>
    </row>
    <row r="1457" spans="1:3" x14ac:dyDescent="0.3">
      <c r="A1457" t="s">
        <v>2767</v>
      </c>
      <c r="B1457" t="s">
        <v>2766</v>
      </c>
      <c r="C1457">
        <v>4.9000000000000004</v>
      </c>
    </row>
    <row r="1458" spans="1:3" x14ac:dyDescent="0.3">
      <c r="A1458" t="s">
        <v>2770</v>
      </c>
      <c r="B1458" t="s">
        <v>2768</v>
      </c>
      <c r="C1458">
        <v>6.5</v>
      </c>
    </row>
    <row r="1459" spans="1:3" x14ac:dyDescent="0.3">
      <c r="A1459" t="s">
        <v>2772</v>
      </c>
      <c r="B1459" t="s">
        <v>2096</v>
      </c>
      <c r="C1459">
        <v>5.6</v>
      </c>
    </row>
    <row r="1460" spans="1:3" x14ac:dyDescent="0.3">
      <c r="A1460" t="s">
        <v>2774</v>
      </c>
      <c r="B1460" t="s">
        <v>2773</v>
      </c>
      <c r="C1460">
        <v>5.3</v>
      </c>
    </row>
    <row r="1461" spans="1:3" x14ac:dyDescent="0.3">
      <c r="A1461" t="s">
        <v>2776</v>
      </c>
      <c r="B1461" t="s">
        <v>2775</v>
      </c>
      <c r="C1461">
        <v>6.5</v>
      </c>
    </row>
    <row r="1462" spans="1:3" x14ac:dyDescent="0.3">
      <c r="A1462" t="s">
        <v>2778</v>
      </c>
      <c r="B1462" t="s">
        <v>2777</v>
      </c>
      <c r="C1462">
        <v>6.8</v>
      </c>
    </row>
    <row r="1463" spans="1:3" x14ac:dyDescent="0.3">
      <c r="A1463" t="s">
        <v>2780</v>
      </c>
      <c r="B1463" t="s">
        <v>2779</v>
      </c>
      <c r="C1463">
        <v>6.5</v>
      </c>
    </row>
    <row r="1464" spans="1:3" x14ac:dyDescent="0.3">
      <c r="A1464" t="s">
        <v>2781</v>
      </c>
      <c r="B1464" t="s">
        <v>140</v>
      </c>
      <c r="C1464">
        <v>6</v>
      </c>
    </row>
    <row r="1465" spans="1:3" x14ac:dyDescent="0.3">
      <c r="A1465" t="s">
        <v>2783</v>
      </c>
      <c r="B1465" t="s">
        <v>2782</v>
      </c>
      <c r="C1465">
        <v>8.4</v>
      </c>
    </row>
    <row r="1466" spans="1:3" x14ac:dyDescent="0.3">
      <c r="A1466" t="s">
        <v>2785</v>
      </c>
      <c r="B1466" t="s">
        <v>2784</v>
      </c>
      <c r="C1466">
        <v>6</v>
      </c>
    </row>
    <row r="1467" spans="1:3" x14ac:dyDescent="0.3">
      <c r="A1467" t="s">
        <v>2786</v>
      </c>
      <c r="B1467" t="s">
        <v>2354</v>
      </c>
      <c r="C1467">
        <v>7.6</v>
      </c>
    </row>
    <row r="1468" spans="1:3" x14ac:dyDescent="0.3">
      <c r="A1468" t="s">
        <v>2789</v>
      </c>
      <c r="B1468" t="s">
        <v>98</v>
      </c>
      <c r="C1468">
        <v>6.9</v>
      </c>
    </row>
    <row r="1469" spans="1:3" x14ac:dyDescent="0.3">
      <c r="A1469" t="s">
        <v>2790</v>
      </c>
      <c r="B1469" t="s">
        <v>260</v>
      </c>
      <c r="C1469">
        <v>6.4</v>
      </c>
    </row>
    <row r="1470" spans="1:3" x14ac:dyDescent="0.3">
      <c r="A1470" t="s">
        <v>2792</v>
      </c>
      <c r="B1470" t="s">
        <v>1475</v>
      </c>
      <c r="C1470">
        <v>5.0999999999999996</v>
      </c>
    </row>
    <row r="1471" spans="1:3" x14ac:dyDescent="0.3">
      <c r="A1471" t="s">
        <v>2794</v>
      </c>
      <c r="B1471" t="s">
        <v>384</v>
      </c>
      <c r="C1471">
        <v>7</v>
      </c>
    </row>
    <row r="1472" spans="1:3" x14ac:dyDescent="0.3">
      <c r="A1472" t="s">
        <v>2797</v>
      </c>
      <c r="B1472" t="s">
        <v>2795</v>
      </c>
      <c r="C1472">
        <v>5.7</v>
      </c>
    </row>
    <row r="1473" spans="1:3" x14ac:dyDescent="0.3">
      <c r="A1473" t="s">
        <v>2798</v>
      </c>
      <c r="B1473" t="s">
        <v>352</v>
      </c>
      <c r="C1473">
        <v>6.8</v>
      </c>
    </row>
    <row r="1474" spans="1:3" x14ac:dyDescent="0.3">
      <c r="A1474" t="s">
        <v>2799</v>
      </c>
      <c r="B1474" t="s">
        <v>2208</v>
      </c>
      <c r="C1474">
        <v>6.7</v>
      </c>
    </row>
    <row r="1475" spans="1:3" x14ac:dyDescent="0.3">
      <c r="A1475" t="s">
        <v>2801</v>
      </c>
      <c r="B1475" t="s">
        <v>2800</v>
      </c>
      <c r="C1475">
        <v>6.2</v>
      </c>
    </row>
    <row r="1476" spans="1:3" x14ac:dyDescent="0.3">
      <c r="A1476" t="s">
        <v>2802</v>
      </c>
      <c r="B1476" t="s">
        <v>2752</v>
      </c>
      <c r="C1476">
        <v>7.2</v>
      </c>
    </row>
    <row r="1477" spans="1:3" x14ac:dyDescent="0.3">
      <c r="A1477" t="s">
        <v>2804</v>
      </c>
      <c r="B1477" t="s">
        <v>2803</v>
      </c>
      <c r="C1477">
        <v>6.2</v>
      </c>
    </row>
    <row r="1478" spans="1:3" x14ac:dyDescent="0.3">
      <c r="A1478" t="s">
        <v>2806</v>
      </c>
      <c r="B1478" t="s">
        <v>2805</v>
      </c>
      <c r="C1478">
        <v>5.6</v>
      </c>
    </row>
    <row r="1479" spans="1:3" x14ac:dyDescent="0.3">
      <c r="A1479" t="s">
        <v>2807</v>
      </c>
      <c r="B1479" t="s">
        <v>1785</v>
      </c>
      <c r="C1479">
        <v>4.4000000000000004</v>
      </c>
    </row>
    <row r="1480" spans="1:3" x14ac:dyDescent="0.3">
      <c r="A1480" t="s">
        <v>2808</v>
      </c>
      <c r="B1480" t="s">
        <v>269</v>
      </c>
      <c r="C1480">
        <v>7.5</v>
      </c>
    </row>
    <row r="1481" spans="1:3" x14ac:dyDescent="0.3">
      <c r="A1481" t="s">
        <v>2809</v>
      </c>
      <c r="B1481" t="s">
        <v>1822</v>
      </c>
      <c r="C1481">
        <v>7.1</v>
      </c>
    </row>
    <row r="1482" spans="1:3" x14ac:dyDescent="0.3">
      <c r="A1482" t="s">
        <v>2810</v>
      </c>
      <c r="B1482" t="s">
        <v>483</v>
      </c>
      <c r="C1482">
        <v>6.4</v>
      </c>
    </row>
    <row r="1483" spans="1:3" x14ac:dyDescent="0.3">
      <c r="A1483" t="s">
        <v>2812</v>
      </c>
      <c r="B1483" t="s">
        <v>1500</v>
      </c>
      <c r="C1483">
        <v>7.1</v>
      </c>
    </row>
    <row r="1484" spans="1:3" x14ac:dyDescent="0.3">
      <c r="A1484" t="s">
        <v>2814</v>
      </c>
      <c r="B1484" t="s">
        <v>145</v>
      </c>
      <c r="C1484">
        <v>5.9</v>
      </c>
    </row>
    <row r="1485" spans="1:3" x14ac:dyDescent="0.3">
      <c r="A1485" t="s">
        <v>2816</v>
      </c>
      <c r="B1485" t="s">
        <v>2432</v>
      </c>
      <c r="C1485">
        <v>6.9</v>
      </c>
    </row>
    <row r="1486" spans="1:3" x14ac:dyDescent="0.3">
      <c r="A1486" t="s">
        <v>2817</v>
      </c>
      <c r="B1486" t="s">
        <v>1930</v>
      </c>
      <c r="C1486">
        <v>7.5</v>
      </c>
    </row>
    <row r="1487" spans="1:3" x14ac:dyDescent="0.3">
      <c r="A1487" t="s">
        <v>2818</v>
      </c>
      <c r="B1487" t="s">
        <v>406</v>
      </c>
      <c r="C1487">
        <v>6.3</v>
      </c>
    </row>
    <row r="1488" spans="1:3" x14ac:dyDescent="0.3">
      <c r="A1488" t="s">
        <v>2820</v>
      </c>
      <c r="B1488" t="s">
        <v>36</v>
      </c>
      <c r="C1488">
        <v>6.4</v>
      </c>
    </row>
    <row r="1489" spans="1:3" x14ac:dyDescent="0.3">
      <c r="A1489" t="s">
        <v>2821</v>
      </c>
      <c r="B1489" t="s">
        <v>2098</v>
      </c>
      <c r="C1489">
        <v>5.9</v>
      </c>
    </row>
    <row r="1490" spans="1:3" x14ac:dyDescent="0.3">
      <c r="A1490" t="s">
        <v>2823</v>
      </c>
      <c r="B1490" t="s">
        <v>178</v>
      </c>
      <c r="C1490">
        <v>6.8</v>
      </c>
    </row>
    <row r="1491" spans="1:3" x14ac:dyDescent="0.3">
      <c r="A1491" t="s">
        <v>2825</v>
      </c>
      <c r="B1491" t="s">
        <v>2824</v>
      </c>
      <c r="C1491">
        <v>6.3</v>
      </c>
    </row>
    <row r="1492" spans="1:3" x14ac:dyDescent="0.3">
      <c r="A1492" t="s">
        <v>2828</v>
      </c>
      <c r="B1492" t="s">
        <v>2826</v>
      </c>
      <c r="C1492">
        <v>3.6</v>
      </c>
    </row>
    <row r="1493" spans="1:3" x14ac:dyDescent="0.3">
      <c r="A1493" t="s">
        <v>2829</v>
      </c>
      <c r="B1493" t="s">
        <v>2488</v>
      </c>
      <c r="C1493">
        <v>5.3</v>
      </c>
    </row>
    <row r="1494" spans="1:3" x14ac:dyDescent="0.3">
      <c r="A1494" t="s">
        <v>2831</v>
      </c>
      <c r="B1494" t="s">
        <v>2830</v>
      </c>
      <c r="C1494">
        <v>5.9</v>
      </c>
    </row>
    <row r="1495" spans="1:3" x14ac:dyDescent="0.3">
      <c r="A1495" t="s">
        <v>2833</v>
      </c>
      <c r="B1495" t="s">
        <v>653</v>
      </c>
      <c r="C1495">
        <v>6.9</v>
      </c>
    </row>
    <row r="1496" spans="1:3" x14ac:dyDescent="0.3">
      <c r="A1496" t="s">
        <v>2835</v>
      </c>
      <c r="B1496" t="s">
        <v>2834</v>
      </c>
      <c r="C1496">
        <v>6.9</v>
      </c>
    </row>
    <row r="1497" spans="1:3" x14ac:dyDescent="0.3">
      <c r="A1497" t="s">
        <v>2836</v>
      </c>
      <c r="B1497" t="s">
        <v>557</v>
      </c>
      <c r="C1497">
        <v>6.1</v>
      </c>
    </row>
    <row r="1498" spans="1:3" x14ac:dyDescent="0.3">
      <c r="A1498" t="s">
        <v>2839</v>
      </c>
      <c r="B1498" t="s">
        <v>2837</v>
      </c>
      <c r="C1498">
        <v>5.7</v>
      </c>
    </row>
    <row r="1499" spans="1:3" x14ac:dyDescent="0.3">
      <c r="A1499" t="s">
        <v>2840</v>
      </c>
      <c r="B1499" t="s">
        <v>1737</v>
      </c>
      <c r="C1499">
        <v>8.5</v>
      </c>
    </row>
    <row r="1500" spans="1:3" x14ac:dyDescent="0.3">
      <c r="A1500" t="s">
        <v>2842</v>
      </c>
      <c r="B1500" t="s">
        <v>2841</v>
      </c>
      <c r="C1500">
        <v>6.3</v>
      </c>
    </row>
    <row r="1501" spans="1:3" x14ac:dyDescent="0.3">
      <c r="A1501" t="s">
        <v>2843</v>
      </c>
      <c r="B1501" t="s">
        <v>1598</v>
      </c>
      <c r="C1501">
        <v>7.3</v>
      </c>
    </row>
    <row r="1502" spans="1:3" x14ac:dyDescent="0.3">
      <c r="A1502" t="s">
        <v>2846</v>
      </c>
      <c r="B1502" t="s">
        <v>2844</v>
      </c>
      <c r="C1502">
        <v>6.3</v>
      </c>
    </row>
    <row r="1503" spans="1:3" x14ac:dyDescent="0.3">
      <c r="A1503" t="s">
        <v>2847</v>
      </c>
      <c r="B1503" t="s">
        <v>814</v>
      </c>
      <c r="C1503">
        <v>7.2</v>
      </c>
    </row>
    <row r="1504" spans="1:3" x14ac:dyDescent="0.3">
      <c r="A1504" t="s">
        <v>2848</v>
      </c>
      <c r="B1504" t="s">
        <v>161</v>
      </c>
      <c r="C1504">
        <v>7.3</v>
      </c>
    </row>
    <row r="1505" spans="1:3" x14ac:dyDescent="0.3">
      <c r="A1505" t="s">
        <v>2850</v>
      </c>
      <c r="B1505" t="s">
        <v>2849</v>
      </c>
      <c r="C1505">
        <v>6.3</v>
      </c>
    </row>
    <row r="1506" spans="1:3" x14ac:dyDescent="0.3">
      <c r="A1506" t="s">
        <v>2852</v>
      </c>
      <c r="B1506" t="s">
        <v>1922</v>
      </c>
      <c r="C1506">
        <v>8.1</v>
      </c>
    </row>
    <row r="1507" spans="1:3" x14ac:dyDescent="0.3">
      <c r="A1507" t="s">
        <v>2854</v>
      </c>
      <c r="B1507" t="s">
        <v>2560</v>
      </c>
      <c r="C1507">
        <v>6.9</v>
      </c>
    </row>
    <row r="1508" spans="1:3" x14ac:dyDescent="0.3">
      <c r="A1508" t="s">
        <v>2856</v>
      </c>
      <c r="B1508" t="s">
        <v>1822</v>
      </c>
      <c r="C1508">
        <v>6.3</v>
      </c>
    </row>
    <row r="1509" spans="1:3" x14ac:dyDescent="0.3">
      <c r="A1509" t="s">
        <v>2858</v>
      </c>
      <c r="B1509" t="s">
        <v>1258</v>
      </c>
      <c r="C1509">
        <v>7.3</v>
      </c>
    </row>
    <row r="1510" spans="1:3" x14ac:dyDescent="0.3">
      <c r="A1510" t="s">
        <v>354</v>
      </c>
      <c r="B1510" t="s">
        <v>352</v>
      </c>
      <c r="C1510">
        <v>5.5</v>
      </c>
    </row>
    <row r="1511" spans="1:3" x14ac:dyDescent="0.3">
      <c r="A1511" t="s">
        <v>2860</v>
      </c>
      <c r="B1511" t="s">
        <v>2859</v>
      </c>
      <c r="C1511">
        <v>6.1</v>
      </c>
    </row>
    <row r="1512" spans="1:3" x14ac:dyDescent="0.3">
      <c r="A1512" t="s">
        <v>2861</v>
      </c>
      <c r="B1512" t="s">
        <v>67</v>
      </c>
      <c r="C1512">
        <v>6.9</v>
      </c>
    </row>
    <row r="1513" spans="1:3" x14ac:dyDescent="0.3">
      <c r="A1513" t="s">
        <v>2863</v>
      </c>
      <c r="B1513" t="s">
        <v>65</v>
      </c>
      <c r="C1513">
        <v>7.2</v>
      </c>
    </row>
    <row r="1514" spans="1:3" x14ac:dyDescent="0.3">
      <c r="A1514" t="s">
        <v>2864</v>
      </c>
      <c r="B1514" t="s">
        <v>803</v>
      </c>
      <c r="C1514">
        <v>6.4</v>
      </c>
    </row>
    <row r="1515" spans="1:3" x14ac:dyDescent="0.3">
      <c r="A1515" t="s">
        <v>2867</v>
      </c>
      <c r="B1515" t="s">
        <v>2866</v>
      </c>
      <c r="C1515">
        <v>6.4</v>
      </c>
    </row>
    <row r="1516" spans="1:3" x14ac:dyDescent="0.3">
      <c r="A1516" t="s">
        <v>2868</v>
      </c>
      <c r="B1516" t="s">
        <v>118</v>
      </c>
      <c r="C1516">
        <v>8.3000000000000007</v>
      </c>
    </row>
    <row r="1517" spans="1:3" x14ac:dyDescent="0.3">
      <c r="A1517" t="s">
        <v>2869</v>
      </c>
      <c r="B1517" t="s">
        <v>585</v>
      </c>
      <c r="C1517">
        <v>7.2</v>
      </c>
    </row>
    <row r="1518" spans="1:3" x14ac:dyDescent="0.3">
      <c r="A1518" t="s">
        <v>2871</v>
      </c>
      <c r="B1518" t="s">
        <v>2870</v>
      </c>
      <c r="C1518">
        <v>6.8</v>
      </c>
    </row>
    <row r="1519" spans="1:3" x14ac:dyDescent="0.3">
      <c r="A1519" t="s">
        <v>2873</v>
      </c>
      <c r="B1519" t="s">
        <v>2872</v>
      </c>
      <c r="C1519">
        <v>6.5</v>
      </c>
    </row>
    <row r="1520" spans="1:3" x14ac:dyDescent="0.3">
      <c r="A1520" t="s">
        <v>2874</v>
      </c>
      <c r="B1520" t="s">
        <v>2779</v>
      </c>
      <c r="C1520">
        <v>7.8</v>
      </c>
    </row>
    <row r="1521" spans="1:3" x14ac:dyDescent="0.3">
      <c r="A1521" t="s">
        <v>2875</v>
      </c>
      <c r="B1521" t="s">
        <v>478</v>
      </c>
      <c r="C1521">
        <v>7.6</v>
      </c>
    </row>
    <row r="1522" spans="1:3" x14ac:dyDescent="0.3">
      <c r="A1522" t="s">
        <v>2876</v>
      </c>
      <c r="B1522" t="s">
        <v>2500</v>
      </c>
      <c r="C1522">
        <v>7.2</v>
      </c>
    </row>
    <row r="1523" spans="1:3" x14ac:dyDescent="0.3">
      <c r="A1523" t="s">
        <v>2877</v>
      </c>
      <c r="B1523" t="s">
        <v>1811</v>
      </c>
      <c r="C1523">
        <v>6.7</v>
      </c>
    </row>
    <row r="1524" spans="1:3" x14ac:dyDescent="0.3">
      <c r="A1524" t="s">
        <v>2878</v>
      </c>
      <c r="B1524" t="s">
        <v>67</v>
      </c>
      <c r="C1524">
        <v>6.8</v>
      </c>
    </row>
    <row r="1525" spans="1:3" x14ac:dyDescent="0.3">
      <c r="A1525" t="s">
        <v>2879</v>
      </c>
      <c r="B1525" t="s">
        <v>1783</v>
      </c>
      <c r="C1525">
        <v>6.3</v>
      </c>
    </row>
    <row r="1526" spans="1:3" x14ac:dyDescent="0.3">
      <c r="A1526" t="s">
        <v>2880</v>
      </c>
      <c r="B1526" t="s">
        <v>1197</v>
      </c>
      <c r="C1526">
        <v>6.2</v>
      </c>
    </row>
    <row r="1527" spans="1:3" x14ac:dyDescent="0.3">
      <c r="A1527" t="s">
        <v>2881</v>
      </c>
      <c r="B1527" t="s">
        <v>2653</v>
      </c>
      <c r="C1527">
        <v>6.2</v>
      </c>
    </row>
    <row r="1528" spans="1:3" x14ac:dyDescent="0.3">
      <c r="A1528" t="s">
        <v>2882</v>
      </c>
      <c r="B1528" t="s">
        <v>252</v>
      </c>
      <c r="C1528">
        <v>8.6</v>
      </c>
    </row>
    <row r="1529" spans="1:3" x14ac:dyDescent="0.3">
      <c r="A1529" t="s">
        <v>2883</v>
      </c>
      <c r="B1529" t="s">
        <v>504</v>
      </c>
      <c r="C1529">
        <v>8</v>
      </c>
    </row>
    <row r="1530" spans="1:3" x14ac:dyDescent="0.3">
      <c r="A1530" t="s">
        <v>2886</v>
      </c>
      <c r="B1530" t="s">
        <v>2885</v>
      </c>
      <c r="C1530">
        <v>7</v>
      </c>
    </row>
    <row r="1531" spans="1:3" x14ac:dyDescent="0.3">
      <c r="A1531" t="s">
        <v>2887</v>
      </c>
      <c r="B1531" t="s">
        <v>1338</v>
      </c>
      <c r="C1531">
        <v>8</v>
      </c>
    </row>
    <row r="1532" spans="1:3" x14ac:dyDescent="0.3">
      <c r="A1532" t="s">
        <v>2888</v>
      </c>
      <c r="B1532" t="s">
        <v>1338</v>
      </c>
      <c r="C1532">
        <v>8.1</v>
      </c>
    </row>
    <row r="1533" spans="1:3" x14ac:dyDescent="0.3">
      <c r="A1533" t="s">
        <v>2889</v>
      </c>
      <c r="B1533" t="s">
        <v>1514</v>
      </c>
      <c r="C1533">
        <v>6.7</v>
      </c>
    </row>
    <row r="1534" spans="1:3" x14ac:dyDescent="0.3">
      <c r="A1534" t="s">
        <v>2890</v>
      </c>
      <c r="B1534" t="s">
        <v>2283</v>
      </c>
      <c r="C1534">
        <v>7.9</v>
      </c>
    </row>
    <row r="1535" spans="1:3" x14ac:dyDescent="0.3">
      <c r="A1535" t="s">
        <v>2891</v>
      </c>
      <c r="B1535" t="s">
        <v>2232</v>
      </c>
      <c r="C1535">
        <v>6.1</v>
      </c>
    </row>
    <row r="1536" spans="1:3" x14ac:dyDescent="0.3">
      <c r="A1536" t="s">
        <v>2893</v>
      </c>
      <c r="B1536" t="s">
        <v>613</v>
      </c>
      <c r="C1536">
        <v>4.2</v>
      </c>
    </row>
    <row r="1537" spans="1:3" x14ac:dyDescent="0.3">
      <c r="A1537" t="s">
        <v>2895</v>
      </c>
      <c r="B1537" t="s">
        <v>2894</v>
      </c>
      <c r="C1537">
        <v>6.1</v>
      </c>
    </row>
    <row r="1538" spans="1:3" x14ac:dyDescent="0.3">
      <c r="A1538" t="s">
        <v>2896</v>
      </c>
      <c r="B1538" t="s">
        <v>2190</v>
      </c>
      <c r="C1538">
        <v>6.6</v>
      </c>
    </row>
    <row r="1539" spans="1:3" x14ac:dyDescent="0.3">
      <c r="A1539" t="s">
        <v>2897</v>
      </c>
      <c r="B1539" t="s">
        <v>368</v>
      </c>
      <c r="C1539">
        <v>7.5</v>
      </c>
    </row>
    <row r="1540" spans="1:3" x14ac:dyDescent="0.3">
      <c r="A1540" t="s">
        <v>2899</v>
      </c>
      <c r="B1540" t="s">
        <v>2898</v>
      </c>
      <c r="C1540">
        <v>7.4</v>
      </c>
    </row>
    <row r="1541" spans="1:3" x14ac:dyDescent="0.3">
      <c r="A1541" t="s">
        <v>2901</v>
      </c>
      <c r="B1541" t="s">
        <v>2900</v>
      </c>
      <c r="C1541">
        <v>7.2</v>
      </c>
    </row>
    <row r="1542" spans="1:3" x14ac:dyDescent="0.3">
      <c r="A1542" t="s">
        <v>2904</v>
      </c>
      <c r="B1542" t="s">
        <v>2902</v>
      </c>
      <c r="C1542">
        <v>6.9</v>
      </c>
    </row>
    <row r="1543" spans="1:3" x14ac:dyDescent="0.3">
      <c r="A1543" t="s">
        <v>2906</v>
      </c>
      <c r="B1543" t="s">
        <v>2905</v>
      </c>
      <c r="C1543">
        <v>7.4</v>
      </c>
    </row>
    <row r="1544" spans="1:3" x14ac:dyDescent="0.3">
      <c r="A1544" t="s">
        <v>2907</v>
      </c>
      <c r="B1544" t="s">
        <v>80</v>
      </c>
      <c r="C1544">
        <v>5.4</v>
      </c>
    </row>
    <row r="1545" spans="1:3" x14ac:dyDescent="0.3">
      <c r="A1545" t="s">
        <v>2909</v>
      </c>
      <c r="B1545" t="s">
        <v>2908</v>
      </c>
      <c r="C1545">
        <v>6.8</v>
      </c>
    </row>
    <row r="1546" spans="1:3" x14ac:dyDescent="0.3">
      <c r="A1546" t="s">
        <v>2910</v>
      </c>
      <c r="B1546" t="s">
        <v>1418</v>
      </c>
      <c r="C1546">
        <v>6.3</v>
      </c>
    </row>
    <row r="1547" spans="1:3" x14ac:dyDescent="0.3">
      <c r="A1547" t="s">
        <v>2911</v>
      </c>
      <c r="B1547" t="s">
        <v>2289</v>
      </c>
      <c r="C1547">
        <v>7.2</v>
      </c>
    </row>
    <row r="1548" spans="1:3" x14ac:dyDescent="0.3">
      <c r="A1548" t="s">
        <v>2913</v>
      </c>
      <c r="B1548" t="s">
        <v>1068</v>
      </c>
      <c r="C1548">
        <v>6.9</v>
      </c>
    </row>
    <row r="1549" spans="1:3" x14ac:dyDescent="0.3">
      <c r="A1549" t="s">
        <v>2915</v>
      </c>
      <c r="B1549" t="s">
        <v>2914</v>
      </c>
      <c r="C1549">
        <v>6</v>
      </c>
    </row>
    <row r="1550" spans="1:3" x14ac:dyDescent="0.3">
      <c r="A1550" t="s">
        <v>2917</v>
      </c>
      <c r="B1550" t="s">
        <v>2916</v>
      </c>
      <c r="C1550">
        <v>5.9</v>
      </c>
    </row>
    <row r="1551" spans="1:3" x14ac:dyDescent="0.3">
      <c r="A1551" t="s">
        <v>2918</v>
      </c>
      <c r="B1551" t="s">
        <v>932</v>
      </c>
      <c r="C1551">
        <v>5.4</v>
      </c>
    </row>
    <row r="1552" spans="1:3" x14ac:dyDescent="0.3">
      <c r="A1552" t="s">
        <v>2919</v>
      </c>
      <c r="B1552" t="s">
        <v>1013</v>
      </c>
      <c r="C1552">
        <v>5.9</v>
      </c>
    </row>
    <row r="1553" spans="1:3" x14ac:dyDescent="0.3">
      <c r="A1553" t="s">
        <v>2920</v>
      </c>
      <c r="B1553" t="s">
        <v>932</v>
      </c>
      <c r="C1553">
        <v>6.1</v>
      </c>
    </row>
    <row r="1554" spans="1:3" x14ac:dyDescent="0.3">
      <c r="A1554" t="s">
        <v>2921</v>
      </c>
      <c r="B1554" t="s">
        <v>1439</v>
      </c>
      <c r="C1554">
        <v>7.7</v>
      </c>
    </row>
    <row r="1555" spans="1:3" x14ac:dyDescent="0.3">
      <c r="A1555" t="s">
        <v>2923</v>
      </c>
      <c r="B1555" t="s">
        <v>2922</v>
      </c>
      <c r="C1555">
        <v>5.8</v>
      </c>
    </row>
    <row r="1556" spans="1:3" x14ac:dyDescent="0.3">
      <c r="A1556" t="s">
        <v>2925</v>
      </c>
      <c r="B1556" t="s">
        <v>2924</v>
      </c>
      <c r="C1556">
        <v>7.6</v>
      </c>
    </row>
    <row r="1557" spans="1:3" x14ac:dyDescent="0.3">
      <c r="A1557" t="s">
        <v>2926</v>
      </c>
      <c r="B1557" t="s">
        <v>2494</v>
      </c>
      <c r="C1557">
        <v>6.1</v>
      </c>
    </row>
    <row r="1558" spans="1:3" x14ac:dyDescent="0.3">
      <c r="A1558" t="s">
        <v>2928</v>
      </c>
      <c r="B1558" t="s">
        <v>2927</v>
      </c>
      <c r="C1558">
        <v>5.4</v>
      </c>
    </row>
    <row r="1559" spans="1:3" x14ac:dyDescent="0.3">
      <c r="A1559" t="s">
        <v>2930</v>
      </c>
      <c r="B1559" t="s">
        <v>2114</v>
      </c>
      <c r="C1559">
        <v>5.0999999999999996</v>
      </c>
    </row>
    <row r="1560" spans="1:3" x14ac:dyDescent="0.3">
      <c r="A1560" t="s">
        <v>2931</v>
      </c>
      <c r="B1560" t="s">
        <v>901</v>
      </c>
      <c r="C1560">
        <v>6.4</v>
      </c>
    </row>
    <row r="1561" spans="1:3" x14ac:dyDescent="0.3">
      <c r="A1561" t="s">
        <v>2932</v>
      </c>
      <c r="B1561" t="s">
        <v>2196</v>
      </c>
      <c r="C1561">
        <v>6.3</v>
      </c>
    </row>
    <row r="1562" spans="1:3" x14ac:dyDescent="0.3">
      <c r="A1562" t="s">
        <v>2935</v>
      </c>
      <c r="B1562" t="s">
        <v>2933</v>
      </c>
      <c r="C1562">
        <v>7.5</v>
      </c>
    </row>
    <row r="1563" spans="1:3" x14ac:dyDescent="0.3">
      <c r="A1563" t="s">
        <v>2936</v>
      </c>
      <c r="B1563" t="s">
        <v>1952</v>
      </c>
      <c r="C1563">
        <v>7.1</v>
      </c>
    </row>
    <row r="1564" spans="1:3" x14ac:dyDescent="0.3">
      <c r="A1564" t="s">
        <v>2939</v>
      </c>
      <c r="B1564" t="s">
        <v>343</v>
      </c>
      <c r="C1564">
        <v>7.8</v>
      </c>
    </row>
    <row r="1565" spans="1:3" x14ac:dyDescent="0.3">
      <c r="A1565" t="s">
        <v>2940</v>
      </c>
      <c r="B1565" t="s">
        <v>932</v>
      </c>
      <c r="C1565">
        <v>6.5</v>
      </c>
    </row>
    <row r="1566" spans="1:3" x14ac:dyDescent="0.3">
      <c r="A1566" t="s">
        <v>2941</v>
      </c>
      <c r="B1566" t="s">
        <v>76</v>
      </c>
      <c r="C1566">
        <v>6.6</v>
      </c>
    </row>
    <row r="1567" spans="1:3" x14ac:dyDescent="0.3">
      <c r="A1567" t="s">
        <v>2944</v>
      </c>
      <c r="B1567" t="s">
        <v>100</v>
      </c>
      <c r="C1567">
        <v>7.4</v>
      </c>
    </row>
    <row r="1568" spans="1:3" x14ac:dyDescent="0.3">
      <c r="A1568" t="s">
        <v>2947</v>
      </c>
      <c r="B1568" t="s">
        <v>2055</v>
      </c>
      <c r="C1568">
        <v>7.6</v>
      </c>
    </row>
    <row r="1569" spans="1:3" x14ac:dyDescent="0.3">
      <c r="A1569" t="s">
        <v>2948</v>
      </c>
      <c r="B1569" t="s">
        <v>1121</v>
      </c>
      <c r="C1569">
        <v>7.5</v>
      </c>
    </row>
    <row r="1570" spans="1:3" x14ac:dyDescent="0.3">
      <c r="A1570" t="s">
        <v>2949</v>
      </c>
      <c r="B1570" t="s">
        <v>36</v>
      </c>
      <c r="C1570">
        <v>6.6</v>
      </c>
    </row>
    <row r="1571" spans="1:3" x14ac:dyDescent="0.3">
      <c r="A1571" t="s">
        <v>2951</v>
      </c>
      <c r="B1571" t="s">
        <v>2950</v>
      </c>
      <c r="C1571">
        <v>7.2</v>
      </c>
    </row>
    <row r="1572" spans="1:3" x14ac:dyDescent="0.3">
      <c r="A1572" t="s">
        <v>2953</v>
      </c>
      <c r="B1572" t="s">
        <v>2952</v>
      </c>
      <c r="C1572">
        <v>7.6</v>
      </c>
    </row>
    <row r="1573" spans="1:3" x14ac:dyDescent="0.3">
      <c r="A1573" t="s">
        <v>2954</v>
      </c>
      <c r="B1573" t="s">
        <v>388</v>
      </c>
      <c r="C1573">
        <v>6.2</v>
      </c>
    </row>
    <row r="1574" spans="1:3" x14ac:dyDescent="0.3">
      <c r="A1574" t="s">
        <v>2955</v>
      </c>
      <c r="B1574" t="s">
        <v>1932</v>
      </c>
      <c r="C1574">
        <v>5.6</v>
      </c>
    </row>
    <row r="1575" spans="1:3" x14ac:dyDescent="0.3">
      <c r="A1575" t="s">
        <v>2956</v>
      </c>
      <c r="B1575" t="s">
        <v>53</v>
      </c>
      <c r="C1575">
        <v>7.6</v>
      </c>
    </row>
    <row r="1576" spans="1:3" x14ac:dyDescent="0.3">
      <c r="A1576" t="s">
        <v>2957</v>
      </c>
      <c r="B1576" t="s">
        <v>1284</v>
      </c>
      <c r="C1576">
        <v>6.6</v>
      </c>
    </row>
    <row r="1577" spans="1:3" x14ac:dyDescent="0.3">
      <c r="A1577" t="s">
        <v>2959</v>
      </c>
      <c r="B1577" t="s">
        <v>2958</v>
      </c>
      <c r="C1577">
        <v>7</v>
      </c>
    </row>
    <row r="1578" spans="1:3" x14ac:dyDescent="0.3">
      <c r="A1578" t="s">
        <v>2961</v>
      </c>
      <c r="B1578" t="s">
        <v>2960</v>
      </c>
      <c r="C1578">
        <v>2.7</v>
      </c>
    </row>
    <row r="1579" spans="1:3" x14ac:dyDescent="0.3">
      <c r="A1579" t="s">
        <v>2962</v>
      </c>
      <c r="B1579" t="s">
        <v>886</v>
      </c>
      <c r="C1579">
        <v>7.6</v>
      </c>
    </row>
    <row r="1580" spans="1:3" x14ac:dyDescent="0.3">
      <c r="A1580" t="s">
        <v>2963</v>
      </c>
      <c r="B1580" t="s">
        <v>944</v>
      </c>
      <c r="C1580">
        <v>6.6</v>
      </c>
    </row>
    <row r="1581" spans="1:3" x14ac:dyDescent="0.3">
      <c r="A1581" t="s">
        <v>2965</v>
      </c>
      <c r="B1581" t="s">
        <v>723</v>
      </c>
      <c r="C1581">
        <v>6.9</v>
      </c>
    </row>
    <row r="1582" spans="1:3" x14ac:dyDescent="0.3">
      <c r="A1582" t="s">
        <v>2966</v>
      </c>
      <c r="B1582" t="s">
        <v>343</v>
      </c>
      <c r="C1582">
        <v>6.8</v>
      </c>
    </row>
    <row r="1583" spans="1:3" x14ac:dyDescent="0.3">
      <c r="A1583" t="s">
        <v>2969</v>
      </c>
      <c r="B1583" t="s">
        <v>2968</v>
      </c>
      <c r="C1583">
        <v>3.7</v>
      </c>
    </row>
    <row r="1584" spans="1:3" x14ac:dyDescent="0.3">
      <c r="A1584" t="s">
        <v>2970</v>
      </c>
      <c r="B1584" t="s">
        <v>124</v>
      </c>
      <c r="C1584">
        <v>6.1</v>
      </c>
    </row>
    <row r="1585" spans="1:3" x14ac:dyDescent="0.3">
      <c r="A1585" t="s">
        <v>2972</v>
      </c>
      <c r="B1585" t="s">
        <v>2971</v>
      </c>
      <c r="C1585">
        <v>5.9</v>
      </c>
    </row>
    <row r="1586" spans="1:3" x14ac:dyDescent="0.3">
      <c r="A1586" t="s">
        <v>2974</v>
      </c>
      <c r="B1586" t="s">
        <v>2973</v>
      </c>
      <c r="C1586">
        <v>6.7</v>
      </c>
    </row>
    <row r="1587" spans="1:3" x14ac:dyDescent="0.3">
      <c r="A1587" t="s">
        <v>2978</v>
      </c>
      <c r="B1587" t="s">
        <v>2976</v>
      </c>
      <c r="C1587">
        <v>6.9</v>
      </c>
    </row>
    <row r="1588" spans="1:3" x14ac:dyDescent="0.3">
      <c r="A1588" t="s">
        <v>2979</v>
      </c>
      <c r="B1588" t="s">
        <v>1650</v>
      </c>
      <c r="C1588">
        <v>5.5</v>
      </c>
    </row>
    <row r="1589" spans="1:3" x14ac:dyDescent="0.3">
      <c r="A1589" t="s">
        <v>2982</v>
      </c>
      <c r="B1589" t="s">
        <v>2980</v>
      </c>
      <c r="C1589">
        <v>7.1</v>
      </c>
    </row>
    <row r="1590" spans="1:3" x14ac:dyDescent="0.3">
      <c r="A1590" t="s">
        <v>2983</v>
      </c>
      <c r="B1590" t="s">
        <v>557</v>
      </c>
      <c r="C1590">
        <v>7.1</v>
      </c>
    </row>
    <row r="1591" spans="1:3" x14ac:dyDescent="0.3">
      <c r="A1591" t="s">
        <v>2987</v>
      </c>
      <c r="B1591" t="s">
        <v>2986</v>
      </c>
      <c r="C1591">
        <v>7.3</v>
      </c>
    </row>
    <row r="1592" spans="1:3" x14ac:dyDescent="0.3">
      <c r="A1592" t="s">
        <v>2989</v>
      </c>
      <c r="B1592" t="s">
        <v>2988</v>
      </c>
      <c r="C1592">
        <v>3.4</v>
      </c>
    </row>
    <row r="1593" spans="1:3" x14ac:dyDescent="0.3">
      <c r="A1593" t="s">
        <v>2990</v>
      </c>
      <c r="B1593" t="s">
        <v>614</v>
      </c>
      <c r="C1593">
        <v>6.8</v>
      </c>
    </row>
    <row r="1594" spans="1:3" x14ac:dyDescent="0.3">
      <c r="A1594" t="s">
        <v>2991</v>
      </c>
      <c r="B1594" t="s">
        <v>1252</v>
      </c>
      <c r="C1594">
        <v>6.9</v>
      </c>
    </row>
    <row r="1595" spans="1:3" x14ac:dyDescent="0.3">
      <c r="A1595" t="s">
        <v>2992</v>
      </c>
      <c r="B1595" t="s">
        <v>1888</v>
      </c>
      <c r="C1595">
        <v>7</v>
      </c>
    </row>
    <row r="1596" spans="1:3" x14ac:dyDescent="0.3">
      <c r="A1596" t="s">
        <v>2994</v>
      </c>
      <c r="B1596" t="s">
        <v>2993</v>
      </c>
      <c r="C1596">
        <v>5.5</v>
      </c>
    </row>
    <row r="1597" spans="1:3" x14ac:dyDescent="0.3">
      <c r="A1597" t="s">
        <v>2995</v>
      </c>
      <c r="B1597" t="s">
        <v>982</v>
      </c>
      <c r="C1597">
        <v>5.0999999999999996</v>
      </c>
    </row>
    <row r="1598" spans="1:3" x14ac:dyDescent="0.3">
      <c r="A1598" t="s">
        <v>2996</v>
      </c>
      <c r="B1598" t="s">
        <v>976</v>
      </c>
      <c r="C1598">
        <v>6.2</v>
      </c>
    </row>
    <row r="1599" spans="1:3" x14ac:dyDescent="0.3">
      <c r="A1599" t="s">
        <v>2998</v>
      </c>
      <c r="B1599" t="s">
        <v>2997</v>
      </c>
      <c r="C1599">
        <v>5.9</v>
      </c>
    </row>
    <row r="1600" spans="1:3" x14ac:dyDescent="0.3">
      <c r="A1600" t="s">
        <v>3000</v>
      </c>
      <c r="B1600" t="s">
        <v>2999</v>
      </c>
      <c r="C1600">
        <v>5.2</v>
      </c>
    </row>
    <row r="1601" spans="1:3" x14ac:dyDescent="0.3">
      <c r="A1601" t="s">
        <v>3001</v>
      </c>
      <c r="B1601" t="s">
        <v>2289</v>
      </c>
      <c r="C1601">
        <v>6.2</v>
      </c>
    </row>
    <row r="1602" spans="1:3" x14ac:dyDescent="0.3">
      <c r="A1602" t="s">
        <v>3003</v>
      </c>
      <c r="B1602" t="s">
        <v>3002</v>
      </c>
      <c r="C1602">
        <v>5.5</v>
      </c>
    </row>
    <row r="1603" spans="1:3" x14ac:dyDescent="0.3">
      <c r="A1603" t="s">
        <v>3005</v>
      </c>
      <c r="B1603" t="s">
        <v>3004</v>
      </c>
      <c r="C1603">
        <v>7.4</v>
      </c>
    </row>
    <row r="1604" spans="1:3" x14ac:dyDescent="0.3">
      <c r="A1604" t="s">
        <v>3007</v>
      </c>
      <c r="B1604" t="s">
        <v>3006</v>
      </c>
      <c r="C1604">
        <v>4.4000000000000004</v>
      </c>
    </row>
    <row r="1605" spans="1:3" x14ac:dyDescent="0.3">
      <c r="A1605" t="s">
        <v>3009</v>
      </c>
      <c r="B1605" t="s">
        <v>3008</v>
      </c>
      <c r="C1605">
        <v>6.3</v>
      </c>
    </row>
    <row r="1606" spans="1:3" x14ac:dyDescent="0.3">
      <c r="A1606" t="s">
        <v>3010</v>
      </c>
      <c r="B1606" t="s">
        <v>1121</v>
      </c>
      <c r="C1606">
        <v>6.1</v>
      </c>
    </row>
    <row r="1607" spans="1:3" x14ac:dyDescent="0.3">
      <c r="A1607" t="s">
        <v>3013</v>
      </c>
      <c r="B1607" t="s">
        <v>3011</v>
      </c>
      <c r="C1607">
        <v>5.3</v>
      </c>
    </row>
    <row r="1608" spans="1:3" x14ac:dyDescent="0.3">
      <c r="A1608" t="s">
        <v>3016</v>
      </c>
      <c r="B1608" t="s">
        <v>3014</v>
      </c>
      <c r="C1608">
        <v>5.4</v>
      </c>
    </row>
    <row r="1609" spans="1:3" x14ac:dyDescent="0.3">
      <c r="A1609" t="s">
        <v>3017</v>
      </c>
      <c r="B1609" t="s">
        <v>368</v>
      </c>
      <c r="C1609">
        <v>6.7</v>
      </c>
    </row>
    <row r="1610" spans="1:3" x14ac:dyDescent="0.3">
      <c r="A1610" t="s">
        <v>3018</v>
      </c>
      <c r="B1610" t="s">
        <v>1485</v>
      </c>
      <c r="C1610">
        <v>5.9</v>
      </c>
    </row>
    <row r="1611" spans="1:3" x14ac:dyDescent="0.3">
      <c r="A1611" t="s">
        <v>3020</v>
      </c>
      <c r="B1611" t="s">
        <v>3019</v>
      </c>
      <c r="C1611">
        <v>7.3</v>
      </c>
    </row>
    <row r="1612" spans="1:3" x14ac:dyDescent="0.3">
      <c r="A1612" t="s">
        <v>3021</v>
      </c>
      <c r="B1612" t="s">
        <v>1872</v>
      </c>
      <c r="C1612">
        <v>5.5</v>
      </c>
    </row>
    <row r="1613" spans="1:3" x14ac:dyDescent="0.3">
      <c r="A1613" t="s">
        <v>3024</v>
      </c>
      <c r="B1613" t="s">
        <v>3022</v>
      </c>
      <c r="C1613">
        <v>5.8</v>
      </c>
    </row>
    <row r="1614" spans="1:3" x14ac:dyDescent="0.3">
      <c r="A1614" t="s">
        <v>3026</v>
      </c>
      <c r="B1614" t="s">
        <v>3025</v>
      </c>
      <c r="C1614">
        <v>4.5999999999999996</v>
      </c>
    </row>
    <row r="1615" spans="1:3" x14ac:dyDescent="0.3">
      <c r="A1615" t="s">
        <v>3028</v>
      </c>
      <c r="B1615" t="s">
        <v>3027</v>
      </c>
      <c r="C1615">
        <v>6.7</v>
      </c>
    </row>
    <row r="1616" spans="1:3" x14ac:dyDescent="0.3">
      <c r="A1616" t="s">
        <v>3031</v>
      </c>
      <c r="B1616" t="s">
        <v>3029</v>
      </c>
      <c r="C1616">
        <v>5.0999999999999996</v>
      </c>
    </row>
    <row r="1617" spans="1:3" x14ac:dyDescent="0.3">
      <c r="A1617" t="s">
        <v>3032</v>
      </c>
      <c r="B1617" t="s">
        <v>1402</v>
      </c>
      <c r="C1617">
        <v>5.6</v>
      </c>
    </row>
    <row r="1618" spans="1:3" x14ac:dyDescent="0.3">
      <c r="A1618" t="s">
        <v>3033</v>
      </c>
      <c r="B1618" t="s">
        <v>2165</v>
      </c>
      <c r="C1618">
        <v>7</v>
      </c>
    </row>
    <row r="1619" spans="1:3" x14ac:dyDescent="0.3">
      <c r="A1619" t="s">
        <v>3034</v>
      </c>
      <c r="B1619" t="s">
        <v>1301</v>
      </c>
      <c r="C1619">
        <v>6.4</v>
      </c>
    </row>
    <row r="1620" spans="1:3" x14ac:dyDescent="0.3">
      <c r="A1620" t="s">
        <v>3035</v>
      </c>
      <c r="B1620" t="s">
        <v>1771</v>
      </c>
      <c r="C1620">
        <v>6.7</v>
      </c>
    </row>
    <row r="1621" spans="1:3" x14ac:dyDescent="0.3">
      <c r="A1621" t="s">
        <v>3037</v>
      </c>
      <c r="B1621" t="s">
        <v>3036</v>
      </c>
      <c r="C1621">
        <v>4.0999999999999996</v>
      </c>
    </row>
    <row r="1622" spans="1:3" x14ac:dyDescent="0.3">
      <c r="A1622" t="s">
        <v>3038</v>
      </c>
      <c r="B1622" t="s">
        <v>1807</v>
      </c>
      <c r="C1622">
        <v>5.5</v>
      </c>
    </row>
    <row r="1623" spans="1:3" x14ac:dyDescent="0.3">
      <c r="A1623" t="s">
        <v>3039</v>
      </c>
      <c r="B1623" t="s">
        <v>1965</v>
      </c>
      <c r="C1623">
        <v>2.7</v>
      </c>
    </row>
    <row r="1624" spans="1:3" x14ac:dyDescent="0.3">
      <c r="A1624" t="s">
        <v>3041</v>
      </c>
      <c r="B1624" t="s">
        <v>3040</v>
      </c>
      <c r="C1624">
        <v>6.4</v>
      </c>
    </row>
    <row r="1625" spans="1:3" x14ac:dyDescent="0.3">
      <c r="A1625" t="s">
        <v>3043</v>
      </c>
      <c r="B1625" t="s">
        <v>3042</v>
      </c>
      <c r="C1625">
        <v>4.8</v>
      </c>
    </row>
    <row r="1626" spans="1:3" x14ac:dyDescent="0.3">
      <c r="A1626" t="s">
        <v>3045</v>
      </c>
      <c r="B1626" t="s">
        <v>3044</v>
      </c>
      <c r="C1626">
        <v>6.1</v>
      </c>
    </row>
    <row r="1627" spans="1:3" x14ac:dyDescent="0.3">
      <c r="A1627" t="s">
        <v>3047</v>
      </c>
      <c r="B1627" t="s">
        <v>3046</v>
      </c>
      <c r="C1627">
        <v>4.8</v>
      </c>
    </row>
    <row r="1628" spans="1:3" x14ac:dyDescent="0.3">
      <c r="A1628" t="s">
        <v>3048</v>
      </c>
      <c r="B1628" t="s">
        <v>2699</v>
      </c>
      <c r="C1628">
        <v>7</v>
      </c>
    </row>
    <row r="1629" spans="1:3" x14ac:dyDescent="0.3">
      <c r="A1629" t="s">
        <v>3050</v>
      </c>
      <c r="B1629" t="s">
        <v>1016</v>
      </c>
      <c r="C1629">
        <v>6.8</v>
      </c>
    </row>
    <row r="1630" spans="1:3" x14ac:dyDescent="0.3">
      <c r="A1630" t="s">
        <v>3058</v>
      </c>
      <c r="B1630" t="s">
        <v>2035</v>
      </c>
      <c r="C1630">
        <v>5.6</v>
      </c>
    </row>
    <row r="1631" spans="1:3" x14ac:dyDescent="0.3">
      <c r="A1631" t="s">
        <v>3059</v>
      </c>
      <c r="B1631" t="s">
        <v>2098</v>
      </c>
      <c r="C1631">
        <v>6.1</v>
      </c>
    </row>
    <row r="1632" spans="1:3" x14ac:dyDescent="0.3">
      <c r="A1632" t="s">
        <v>3060</v>
      </c>
      <c r="B1632" t="s">
        <v>368</v>
      </c>
      <c r="C1632">
        <v>7.9</v>
      </c>
    </row>
    <row r="1633" spans="1:3" x14ac:dyDescent="0.3">
      <c r="A1633" t="s">
        <v>3062</v>
      </c>
      <c r="B1633" t="s">
        <v>3061</v>
      </c>
      <c r="C1633">
        <v>8.4</v>
      </c>
    </row>
    <row r="1634" spans="1:3" x14ac:dyDescent="0.3">
      <c r="A1634" t="s">
        <v>3064</v>
      </c>
      <c r="B1634" t="s">
        <v>3063</v>
      </c>
      <c r="C1634">
        <v>6.5</v>
      </c>
    </row>
    <row r="1635" spans="1:3" x14ac:dyDescent="0.3">
      <c r="A1635" t="s">
        <v>3066</v>
      </c>
      <c r="B1635" t="s">
        <v>3065</v>
      </c>
      <c r="C1635">
        <v>7.1</v>
      </c>
    </row>
    <row r="1636" spans="1:3" x14ac:dyDescent="0.3">
      <c r="A1636" t="s">
        <v>3067</v>
      </c>
      <c r="B1636" t="s">
        <v>1807</v>
      </c>
      <c r="C1636">
        <v>6.6</v>
      </c>
    </row>
    <row r="1637" spans="1:3" x14ac:dyDescent="0.3">
      <c r="A1637" t="s">
        <v>3071</v>
      </c>
      <c r="B1637" t="s">
        <v>2908</v>
      </c>
      <c r="C1637">
        <v>7</v>
      </c>
    </row>
    <row r="1638" spans="1:3" x14ac:dyDescent="0.3">
      <c r="A1638" t="s">
        <v>3073</v>
      </c>
      <c r="B1638" t="s">
        <v>3072</v>
      </c>
      <c r="C1638">
        <v>5.6</v>
      </c>
    </row>
    <row r="1639" spans="1:3" x14ac:dyDescent="0.3">
      <c r="A1639" t="s">
        <v>3075</v>
      </c>
      <c r="B1639" t="s">
        <v>3074</v>
      </c>
      <c r="C1639">
        <v>4.8</v>
      </c>
    </row>
    <row r="1640" spans="1:3" x14ac:dyDescent="0.3">
      <c r="A1640" t="s">
        <v>3078</v>
      </c>
      <c r="B1640" t="s">
        <v>3076</v>
      </c>
      <c r="C1640">
        <v>7.5</v>
      </c>
    </row>
    <row r="1641" spans="1:3" x14ac:dyDescent="0.3">
      <c r="A1641" t="s">
        <v>3080</v>
      </c>
      <c r="B1641" t="s">
        <v>3079</v>
      </c>
      <c r="C1641">
        <v>6</v>
      </c>
    </row>
    <row r="1642" spans="1:3" x14ac:dyDescent="0.3">
      <c r="A1642" t="s">
        <v>3083</v>
      </c>
      <c r="B1642" t="s">
        <v>655</v>
      </c>
      <c r="C1642">
        <v>5.6</v>
      </c>
    </row>
    <row r="1643" spans="1:3" x14ac:dyDescent="0.3">
      <c r="A1643" t="s">
        <v>3085</v>
      </c>
      <c r="B1643" t="s">
        <v>53</v>
      </c>
      <c r="C1643">
        <v>6.8</v>
      </c>
    </row>
    <row r="1644" spans="1:3" x14ac:dyDescent="0.3">
      <c r="A1644" t="s">
        <v>3089</v>
      </c>
      <c r="B1644" t="s">
        <v>2724</v>
      </c>
      <c r="C1644">
        <v>7.1</v>
      </c>
    </row>
    <row r="1645" spans="1:3" x14ac:dyDescent="0.3">
      <c r="A1645" t="s">
        <v>3091</v>
      </c>
      <c r="B1645" t="s">
        <v>3090</v>
      </c>
      <c r="C1645">
        <v>2</v>
      </c>
    </row>
    <row r="1646" spans="1:3" x14ac:dyDescent="0.3">
      <c r="A1646" t="s">
        <v>3099</v>
      </c>
      <c r="B1646" t="s">
        <v>3098</v>
      </c>
      <c r="C1646">
        <v>6.7</v>
      </c>
    </row>
    <row r="1647" spans="1:3" x14ac:dyDescent="0.3">
      <c r="A1647" t="s">
        <v>3102</v>
      </c>
      <c r="B1647" t="s">
        <v>3100</v>
      </c>
      <c r="C1647">
        <v>7.5</v>
      </c>
    </row>
    <row r="1648" spans="1:3" x14ac:dyDescent="0.3">
      <c r="A1648" t="s">
        <v>3104</v>
      </c>
      <c r="B1648" t="s">
        <v>3103</v>
      </c>
      <c r="C1648">
        <v>6.5</v>
      </c>
    </row>
    <row r="1649" spans="1:3" x14ac:dyDescent="0.3">
      <c r="A1649" t="s">
        <v>3106</v>
      </c>
      <c r="B1649" t="s">
        <v>517</v>
      </c>
      <c r="C1649">
        <v>7.9</v>
      </c>
    </row>
    <row r="1650" spans="1:3" x14ac:dyDescent="0.3">
      <c r="A1650" t="s">
        <v>3110</v>
      </c>
      <c r="B1650" t="s">
        <v>3109</v>
      </c>
      <c r="C1650">
        <v>6.4</v>
      </c>
    </row>
    <row r="1651" spans="1:3" x14ac:dyDescent="0.3">
      <c r="A1651" t="s">
        <v>3111</v>
      </c>
      <c r="B1651" t="s">
        <v>1831</v>
      </c>
      <c r="C1651">
        <v>5.8</v>
      </c>
    </row>
    <row r="1652" spans="1:3" x14ac:dyDescent="0.3">
      <c r="A1652" t="s">
        <v>3112</v>
      </c>
      <c r="B1652" t="s">
        <v>309</v>
      </c>
      <c r="C1652">
        <v>7.7</v>
      </c>
    </row>
    <row r="1653" spans="1:3" x14ac:dyDescent="0.3">
      <c r="A1653" t="s">
        <v>3114</v>
      </c>
      <c r="B1653" t="s">
        <v>1231</v>
      </c>
      <c r="C1653">
        <v>7.1</v>
      </c>
    </row>
    <row r="1654" spans="1:3" x14ac:dyDescent="0.3">
      <c r="A1654" t="s">
        <v>3115</v>
      </c>
      <c r="B1654" t="s">
        <v>2182</v>
      </c>
      <c r="C1654">
        <v>5.3</v>
      </c>
    </row>
    <row r="1655" spans="1:3" x14ac:dyDescent="0.3">
      <c r="A1655" t="s">
        <v>3116</v>
      </c>
      <c r="B1655" t="s">
        <v>1549</v>
      </c>
      <c r="C1655">
        <v>5.3</v>
      </c>
    </row>
    <row r="1656" spans="1:3" x14ac:dyDescent="0.3">
      <c r="A1656" t="s">
        <v>3118</v>
      </c>
      <c r="B1656" t="s">
        <v>3117</v>
      </c>
      <c r="C1656">
        <v>7.5</v>
      </c>
    </row>
    <row r="1657" spans="1:3" x14ac:dyDescent="0.3">
      <c r="A1657" t="s">
        <v>3119</v>
      </c>
      <c r="B1657" t="s">
        <v>1320</v>
      </c>
      <c r="C1657">
        <v>6.9</v>
      </c>
    </row>
    <row r="1658" spans="1:3" x14ac:dyDescent="0.3">
      <c r="A1658" t="s">
        <v>3121</v>
      </c>
      <c r="B1658" t="s">
        <v>3120</v>
      </c>
      <c r="C1658">
        <v>4.9000000000000004</v>
      </c>
    </row>
    <row r="1659" spans="1:3" x14ac:dyDescent="0.3">
      <c r="A1659" t="s">
        <v>3124</v>
      </c>
      <c r="B1659" t="s">
        <v>3123</v>
      </c>
      <c r="C1659">
        <v>7.1</v>
      </c>
    </row>
    <row r="1660" spans="1:3" x14ac:dyDescent="0.3">
      <c r="A1660" t="s">
        <v>3125</v>
      </c>
      <c r="B1660" t="s">
        <v>604</v>
      </c>
      <c r="C1660">
        <v>8</v>
      </c>
    </row>
    <row r="1661" spans="1:3" x14ac:dyDescent="0.3">
      <c r="A1661" t="s">
        <v>3127</v>
      </c>
      <c r="B1661" t="s">
        <v>1117</v>
      </c>
      <c r="C1661">
        <v>7.9</v>
      </c>
    </row>
    <row r="1662" spans="1:3" x14ac:dyDescent="0.3">
      <c r="A1662" t="s">
        <v>3128</v>
      </c>
      <c r="B1662" t="s">
        <v>145</v>
      </c>
      <c r="C1662">
        <v>7.6</v>
      </c>
    </row>
    <row r="1663" spans="1:3" x14ac:dyDescent="0.3">
      <c r="A1663" t="s">
        <v>3131</v>
      </c>
      <c r="B1663" t="s">
        <v>3129</v>
      </c>
      <c r="C1663">
        <v>5.9</v>
      </c>
    </row>
    <row r="1664" spans="1:3" x14ac:dyDescent="0.3">
      <c r="A1664" t="s">
        <v>3132</v>
      </c>
      <c r="B1664" t="s">
        <v>350</v>
      </c>
      <c r="C1664">
        <v>6.3</v>
      </c>
    </row>
    <row r="1665" spans="1:3" x14ac:dyDescent="0.3">
      <c r="A1665" t="s">
        <v>3134</v>
      </c>
      <c r="B1665" t="s">
        <v>2022</v>
      </c>
      <c r="C1665">
        <v>7.1</v>
      </c>
    </row>
    <row r="1666" spans="1:3" x14ac:dyDescent="0.3">
      <c r="A1666" t="s">
        <v>3135</v>
      </c>
      <c r="B1666" t="s">
        <v>1754</v>
      </c>
      <c r="C1666">
        <v>6.4</v>
      </c>
    </row>
    <row r="1667" spans="1:3" x14ac:dyDescent="0.3">
      <c r="A1667" t="s">
        <v>3136</v>
      </c>
      <c r="B1667" t="s">
        <v>478</v>
      </c>
      <c r="C1667">
        <v>8.1999999999999993</v>
      </c>
    </row>
    <row r="1668" spans="1:3" x14ac:dyDescent="0.3">
      <c r="A1668" t="s">
        <v>3137</v>
      </c>
      <c r="B1668" t="s">
        <v>2787</v>
      </c>
      <c r="C1668">
        <v>6.9</v>
      </c>
    </row>
    <row r="1669" spans="1:3" x14ac:dyDescent="0.3">
      <c r="A1669" t="s">
        <v>3138</v>
      </c>
      <c r="B1669" t="s">
        <v>640</v>
      </c>
      <c r="C1669">
        <v>7.8</v>
      </c>
    </row>
    <row r="1670" spans="1:3" x14ac:dyDescent="0.3">
      <c r="A1670" t="s">
        <v>3139</v>
      </c>
      <c r="B1670" t="s">
        <v>386</v>
      </c>
      <c r="C1670">
        <v>6.7</v>
      </c>
    </row>
    <row r="1671" spans="1:3" x14ac:dyDescent="0.3">
      <c r="A1671" t="s">
        <v>3140</v>
      </c>
      <c r="B1671" t="s">
        <v>3027</v>
      </c>
      <c r="C1671">
        <v>7.5</v>
      </c>
    </row>
    <row r="1672" spans="1:3" x14ac:dyDescent="0.3">
      <c r="A1672" t="s">
        <v>3141</v>
      </c>
      <c r="B1672" t="s">
        <v>48</v>
      </c>
      <c r="C1672">
        <v>7.4</v>
      </c>
    </row>
    <row r="1673" spans="1:3" x14ac:dyDescent="0.3">
      <c r="A1673" t="s">
        <v>3142</v>
      </c>
      <c r="B1673" t="s">
        <v>950</v>
      </c>
      <c r="C1673">
        <v>5.2</v>
      </c>
    </row>
    <row r="1674" spans="1:3" x14ac:dyDescent="0.3">
      <c r="A1674" t="s">
        <v>3145</v>
      </c>
      <c r="B1674" t="s">
        <v>3143</v>
      </c>
      <c r="C1674">
        <v>6.5</v>
      </c>
    </row>
    <row r="1675" spans="1:3" x14ac:dyDescent="0.3">
      <c r="A1675" t="s">
        <v>3146</v>
      </c>
      <c r="B1675" t="s">
        <v>1922</v>
      </c>
      <c r="C1675">
        <v>7.6</v>
      </c>
    </row>
    <row r="1676" spans="1:3" x14ac:dyDescent="0.3">
      <c r="A1676" t="s">
        <v>3147</v>
      </c>
      <c r="B1676" t="s">
        <v>517</v>
      </c>
      <c r="C1676">
        <v>7.3</v>
      </c>
    </row>
    <row r="1677" spans="1:3" x14ac:dyDescent="0.3">
      <c r="A1677" t="s">
        <v>3148</v>
      </c>
      <c r="B1677" t="s">
        <v>260</v>
      </c>
      <c r="C1677">
        <v>6.6</v>
      </c>
    </row>
    <row r="1678" spans="1:3" x14ac:dyDescent="0.3">
      <c r="A1678" t="s">
        <v>3149</v>
      </c>
      <c r="B1678" t="s">
        <v>2196</v>
      </c>
      <c r="C1678">
        <v>6.8</v>
      </c>
    </row>
    <row r="1679" spans="1:3" x14ac:dyDescent="0.3">
      <c r="A1679" t="s">
        <v>3150</v>
      </c>
      <c r="B1679" t="s">
        <v>613</v>
      </c>
      <c r="C1679">
        <v>6.9</v>
      </c>
    </row>
    <row r="1680" spans="1:3" x14ac:dyDescent="0.3">
      <c r="A1680" t="s">
        <v>3151</v>
      </c>
      <c r="B1680" t="s">
        <v>669</v>
      </c>
      <c r="C1680">
        <v>5.8</v>
      </c>
    </row>
    <row r="1681" spans="1:3" x14ac:dyDescent="0.3">
      <c r="A1681" t="s">
        <v>3152</v>
      </c>
      <c r="B1681" t="s">
        <v>777</v>
      </c>
      <c r="C1681">
        <v>6.6</v>
      </c>
    </row>
    <row r="1682" spans="1:3" x14ac:dyDescent="0.3">
      <c r="A1682" t="s">
        <v>3154</v>
      </c>
      <c r="B1682" t="s">
        <v>2699</v>
      </c>
      <c r="C1682">
        <v>6.7</v>
      </c>
    </row>
    <row r="1683" spans="1:3" x14ac:dyDescent="0.3">
      <c r="A1683" t="s">
        <v>3155</v>
      </c>
      <c r="B1683" t="s">
        <v>1461</v>
      </c>
      <c r="C1683">
        <v>6.7</v>
      </c>
    </row>
    <row r="1684" spans="1:3" x14ac:dyDescent="0.3">
      <c r="A1684" t="s">
        <v>3156</v>
      </c>
      <c r="B1684" t="s">
        <v>2560</v>
      </c>
      <c r="C1684">
        <v>6.3</v>
      </c>
    </row>
    <row r="1685" spans="1:3" x14ac:dyDescent="0.3">
      <c r="A1685" t="s">
        <v>3157</v>
      </c>
      <c r="B1685" t="s">
        <v>255</v>
      </c>
      <c r="C1685">
        <v>7.7</v>
      </c>
    </row>
    <row r="1686" spans="1:3" x14ac:dyDescent="0.3">
      <c r="A1686" t="s">
        <v>3158</v>
      </c>
      <c r="B1686" t="s">
        <v>1512</v>
      </c>
      <c r="C1686">
        <v>6.1</v>
      </c>
    </row>
    <row r="1687" spans="1:3" x14ac:dyDescent="0.3">
      <c r="A1687" t="s">
        <v>3160</v>
      </c>
      <c r="B1687" t="s">
        <v>1962</v>
      </c>
      <c r="C1687">
        <v>4.9000000000000004</v>
      </c>
    </row>
    <row r="1688" spans="1:3" x14ac:dyDescent="0.3">
      <c r="A1688" t="s">
        <v>3162</v>
      </c>
      <c r="B1688" t="s">
        <v>3161</v>
      </c>
      <c r="C1688">
        <v>6.2</v>
      </c>
    </row>
    <row r="1689" spans="1:3" x14ac:dyDescent="0.3">
      <c r="A1689" t="s">
        <v>3163</v>
      </c>
      <c r="B1689" t="s">
        <v>343</v>
      </c>
      <c r="C1689">
        <v>7.8</v>
      </c>
    </row>
    <row r="1690" spans="1:3" x14ac:dyDescent="0.3">
      <c r="A1690" t="s">
        <v>3164</v>
      </c>
      <c r="B1690" t="s">
        <v>76</v>
      </c>
      <c r="C1690">
        <v>8.1999999999999993</v>
      </c>
    </row>
    <row r="1691" spans="1:3" x14ac:dyDescent="0.3">
      <c r="A1691" t="s">
        <v>3166</v>
      </c>
      <c r="B1691" t="s">
        <v>1276</v>
      </c>
      <c r="C1691">
        <v>6.9</v>
      </c>
    </row>
    <row r="1692" spans="1:3" x14ac:dyDescent="0.3">
      <c r="A1692" t="s">
        <v>3167</v>
      </c>
      <c r="B1692" t="s">
        <v>126</v>
      </c>
      <c r="C1692">
        <v>6.2</v>
      </c>
    </row>
    <row r="1693" spans="1:3" x14ac:dyDescent="0.3">
      <c r="A1693" t="s">
        <v>3169</v>
      </c>
      <c r="B1693" t="s">
        <v>3168</v>
      </c>
      <c r="C1693">
        <v>6.9</v>
      </c>
    </row>
    <row r="1694" spans="1:3" x14ac:dyDescent="0.3">
      <c r="A1694" t="s">
        <v>3171</v>
      </c>
      <c r="B1694" t="s">
        <v>3170</v>
      </c>
      <c r="C1694">
        <v>4.8</v>
      </c>
    </row>
    <row r="1695" spans="1:3" x14ac:dyDescent="0.3">
      <c r="A1695" t="s">
        <v>3172</v>
      </c>
      <c r="B1695" t="s">
        <v>1048</v>
      </c>
      <c r="C1695">
        <v>8</v>
      </c>
    </row>
    <row r="1696" spans="1:3" x14ac:dyDescent="0.3">
      <c r="A1696" t="s">
        <v>3173</v>
      </c>
      <c r="B1696" t="s">
        <v>1523</v>
      </c>
      <c r="C1696">
        <v>5.3</v>
      </c>
    </row>
    <row r="1697" spans="1:3" x14ac:dyDescent="0.3">
      <c r="A1697" t="s">
        <v>3174</v>
      </c>
      <c r="B1697" t="s">
        <v>728</v>
      </c>
      <c r="C1697">
        <v>6.7</v>
      </c>
    </row>
    <row r="1698" spans="1:3" x14ac:dyDescent="0.3">
      <c r="A1698" t="s">
        <v>3176</v>
      </c>
      <c r="B1698" t="s">
        <v>1475</v>
      </c>
      <c r="C1698">
        <v>5.4</v>
      </c>
    </row>
    <row r="1699" spans="1:3" x14ac:dyDescent="0.3">
      <c r="A1699" t="s">
        <v>3177</v>
      </c>
      <c r="B1699" t="s">
        <v>2637</v>
      </c>
      <c r="C1699">
        <v>5.4</v>
      </c>
    </row>
    <row r="1700" spans="1:3" x14ac:dyDescent="0.3">
      <c r="A1700" t="s">
        <v>3178</v>
      </c>
      <c r="B1700" t="s">
        <v>1918</v>
      </c>
      <c r="C1700">
        <v>4.9000000000000004</v>
      </c>
    </row>
    <row r="1701" spans="1:3" x14ac:dyDescent="0.3">
      <c r="A1701" t="s">
        <v>3179</v>
      </c>
      <c r="B1701" t="s">
        <v>1935</v>
      </c>
      <c r="C1701">
        <v>6.1</v>
      </c>
    </row>
    <row r="1702" spans="1:3" x14ac:dyDescent="0.3">
      <c r="A1702" t="s">
        <v>3181</v>
      </c>
      <c r="B1702" t="s">
        <v>2174</v>
      </c>
      <c r="C1702">
        <v>5.8</v>
      </c>
    </row>
    <row r="1703" spans="1:3" x14ac:dyDescent="0.3">
      <c r="A1703" t="s">
        <v>3182</v>
      </c>
      <c r="B1703" t="s">
        <v>178</v>
      </c>
      <c r="C1703">
        <v>7</v>
      </c>
    </row>
    <row r="1704" spans="1:3" x14ac:dyDescent="0.3">
      <c r="A1704" t="s">
        <v>3184</v>
      </c>
      <c r="B1704" t="s">
        <v>3183</v>
      </c>
      <c r="C1704">
        <v>6.5</v>
      </c>
    </row>
    <row r="1705" spans="1:3" x14ac:dyDescent="0.3">
      <c r="A1705" t="s">
        <v>3186</v>
      </c>
      <c r="B1705" t="s">
        <v>3185</v>
      </c>
      <c r="C1705">
        <v>6.6</v>
      </c>
    </row>
    <row r="1706" spans="1:3" x14ac:dyDescent="0.3">
      <c r="A1706" t="s">
        <v>3191</v>
      </c>
      <c r="B1706" t="s">
        <v>3190</v>
      </c>
      <c r="C1706">
        <v>5.7</v>
      </c>
    </row>
    <row r="1707" spans="1:3" x14ac:dyDescent="0.3">
      <c r="A1707" t="s">
        <v>3192</v>
      </c>
      <c r="B1707" t="s">
        <v>2196</v>
      </c>
      <c r="C1707">
        <v>6.6</v>
      </c>
    </row>
    <row r="1708" spans="1:3" x14ac:dyDescent="0.3">
      <c r="A1708" t="s">
        <v>3193</v>
      </c>
      <c r="B1708" t="s">
        <v>1169</v>
      </c>
      <c r="C1708">
        <v>7</v>
      </c>
    </row>
    <row r="1709" spans="1:3" x14ac:dyDescent="0.3">
      <c r="A1709" t="s">
        <v>3194</v>
      </c>
      <c r="B1709" t="s">
        <v>2283</v>
      </c>
      <c r="C1709">
        <v>7.4</v>
      </c>
    </row>
    <row r="1710" spans="1:3" x14ac:dyDescent="0.3">
      <c r="A1710" t="s">
        <v>3195</v>
      </c>
      <c r="B1710" t="s">
        <v>2417</v>
      </c>
      <c r="C1710">
        <v>5.3</v>
      </c>
    </row>
    <row r="1711" spans="1:3" x14ac:dyDescent="0.3">
      <c r="A1711" t="s">
        <v>3197</v>
      </c>
      <c r="B1711" t="s">
        <v>3196</v>
      </c>
      <c r="C1711">
        <v>7.4</v>
      </c>
    </row>
    <row r="1712" spans="1:3" x14ac:dyDescent="0.3">
      <c r="A1712" t="s">
        <v>3199</v>
      </c>
      <c r="B1712" t="s">
        <v>3198</v>
      </c>
      <c r="C1712">
        <v>7.4</v>
      </c>
    </row>
    <row r="1713" spans="1:3" x14ac:dyDescent="0.3">
      <c r="A1713" t="s">
        <v>3200</v>
      </c>
      <c r="B1713" t="s">
        <v>299</v>
      </c>
      <c r="C1713">
        <v>6.8</v>
      </c>
    </row>
    <row r="1714" spans="1:3" x14ac:dyDescent="0.3">
      <c r="A1714" t="s">
        <v>3204</v>
      </c>
      <c r="B1714" t="s">
        <v>3203</v>
      </c>
      <c r="C1714">
        <v>7.2</v>
      </c>
    </row>
    <row r="1715" spans="1:3" x14ac:dyDescent="0.3">
      <c r="A1715" t="s">
        <v>3206</v>
      </c>
      <c r="B1715" t="s">
        <v>3205</v>
      </c>
      <c r="C1715">
        <v>6</v>
      </c>
    </row>
    <row r="1716" spans="1:3" x14ac:dyDescent="0.3">
      <c r="A1716" t="s">
        <v>201</v>
      </c>
      <c r="B1716" t="s">
        <v>98</v>
      </c>
      <c r="C1716">
        <v>7.8</v>
      </c>
    </row>
    <row r="1717" spans="1:3" x14ac:dyDescent="0.3">
      <c r="A1717" t="s">
        <v>3207</v>
      </c>
      <c r="B1717" t="s">
        <v>1852</v>
      </c>
      <c r="C1717">
        <v>6.6</v>
      </c>
    </row>
    <row r="1718" spans="1:3" x14ac:dyDescent="0.3">
      <c r="A1718" t="s">
        <v>3209</v>
      </c>
      <c r="B1718" t="s">
        <v>1879</v>
      </c>
      <c r="C1718">
        <v>7.9</v>
      </c>
    </row>
    <row r="1719" spans="1:3" x14ac:dyDescent="0.3">
      <c r="A1719" t="s">
        <v>3213</v>
      </c>
      <c r="B1719" t="s">
        <v>1233</v>
      </c>
      <c r="C1719">
        <v>5.7</v>
      </c>
    </row>
    <row r="1720" spans="1:3" x14ac:dyDescent="0.3">
      <c r="A1720" t="s">
        <v>3214</v>
      </c>
      <c r="B1720" t="s">
        <v>80</v>
      </c>
      <c r="C1720">
        <v>7.1</v>
      </c>
    </row>
    <row r="1721" spans="1:3" x14ac:dyDescent="0.3">
      <c r="A1721" t="s">
        <v>3215</v>
      </c>
      <c r="B1721" t="s">
        <v>2509</v>
      </c>
      <c r="C1721">
        <v>5.6</v>
      </c>
    </row>
    <row r="1722" spans="1:3" x14ac:dyDescent="0.3">
      <c r="A1722" t="s">
        <v>3216</v>
      </c>
      <c r="B1722" t="s">
        <v>2165</v>
      </c>
      <c r="C1722">
        <v>7.8</v>
      </c>
    </row>
    <row r="1723" spans="1:3" x14ac:dyDescent="0.3">
      <c r="A1723" t="s">
        <v>3218</v>
      </c>
      <c r="B1723" t="s">
        <v>3217</v>
      </c>
      <c r="C1723">
        <v>7.9</v>
      </c>
    </row>
    <row r="1724" spans="1:3" x14ac:dyDescent="0.3">
      <c r="A1724" t="s">
        <v>3219</v>
      </c>
      <c r="B1724" t="s">
        <v>158</v>
      </c>
      <c r="C1724">
        <v>6.9</v>
      </c>
    </row>
    <row r="1725" spans="1:3" x14ac:dyDescent="0.3">
      <c r="A1725" t="s">
        <v>3220</v>
      </c>
      <c r="B1725" t="s">
        <v>262</v>
      </c>
      <c r="C1725">
        <v>7.4</v>
      </c>
    </row>
    <row r="1726" spans="1:3" x14ac:dyDescent="0.3">
      <c r="A1726" t="s">
        <v>3223</v>
      </c>
      <c r="B1726" t="s">
        <v>379</v>
      </c>
      <c r="C1726">
        <v>7.7</v>
      </c>
    </row>
    <row r="1727" spans="1:3" x14ac:dyDescent="0.3">
      <c r="A1727" t="s">
        <v>3225</v>
      </c>
      <c r="B1727" t="s">
        <v>3224</v>
      </c>
      <c r="C1727">
        <v>6.9</v>
      </c>
    </row>
    <row r="1728" spans="1:3" x14ac:dyDescent="0.3">
      <c r="A1728" t="s">
        <v>3229</v>
      </c>
      <c r="B1728" t="s">
        <v>3227</v>
      </c>
      <c r="C1728">
        <v>6.7</v>
      </c>
    </row>
    <row r="1729" spans="1:3" x14ac:dyDescent="0.3">
      <c r="A1729" t="s">
        <v>3232</v>
      </c>
      <c r="B1729" t="s">
        <v>3230</v>
      </c>
      <c r="C1729">
        <v>6</v>
      </c>
    </row>
    <row r="1730" spans="1:3" x14ac:dyDescent="0.3">
      <c r="A1730" t="s">
        <v>3233</v>
      </c>
      <c r="B1730" t="s">
        <v>2423</v>
      </c>
      <c r="C1730">
        <v>6.2</v>
      </c>
    </row>
    <row r="1731" spans="1:3" x14ac:dyDescent="0.3">
      <c r="A1731" t="s">
        <v>3235</v>
      </c>
      <c r="B1731" t="s">
        <v>3234</v>
      </c>
      <c r="C1731">
        <v>5.9</v>
      </c>
    </row>
    <row r="1732" spans="1:3" x14ac:dyDescent="0.3">
      <c r="A1732" t="s">
        <v>3237</v>
      </c>
      <c r="B1732" t="s">
        <v>3236</v>
      </c>
      <c r="C1732">
        <v>6.8</v>
      </c>
    </row>
    <row r="1733" spans="1:3" x14ac:dyDescent="0.3">
      <c r="A1733" t="s">
        <v>3238</v>
      </c>
      <c r="B1733" t="s">
        <v>1754</v>
      </c>
      <c r="C1733">
        <v>3.6</v>
      </c>
    </row>
    <row r="1734" spans="1:3" x14ac:dyDescent="0.3">
      <c r="A1734" t="s">
        <v>3240</v>
      </c>
      <c r="B1734" t="s">
        <v>3239</v>
      </c>
      <c r="C1734">
        <v>6.7</v>
      </c>
    </row>
    <row r="1735" spans="1:3" x14ac:dyDescent="0.3">
      <c r="A1735" t="s">
        <v>3241</v>
      </c>
      <c r="B1735" t="s">
        <v>2718</v>
      </c>
      <c r="C1735">
        <v>6.3</v>
      </c>
    </row>
    <row r="1736" spans="1:3" x14ac:dyDescent="0.3">
      <c r="A1736" t="s">
        <v>3243</v>
      </c>
      <c r="B1736" t="s">
        <v>483</v>
      </c>
      <c r="C1736">
        <v>6.4</v>
      </c>
    </row>
    <row r="1737" spans="1:3" x14ac:dyDescent="0.3">
      <c r="A1737" t="s">
        <v>3244</v>
      </c>
      <c r="B1737" t="s">
        <v>763</v>
      </c>
      <c r="C1737">
        <v>6.4</v>
      </c>
    </row>
    <row r="1738" spans="1:3" x14ac:dyDescent="0.3">
      <c r="A1738" t="s">
        <v>3245</v>
      </c>
      <c r="B1738" t="s">
        <v>1131</v>
      </c>
      <c r="C1738">
        <v>5.7</v>
      </c>
    </row>
    <row r="1739" spans="1:3" x14ac:dyDescent="0.3">
      <c r="A1739" t="s">
        <v>3246</v>
      </c>
      <c r="B1739" t="s">
        <v>2488</v>
      </c>
      <c r="C1739">
        <v>6.2</v>
      </c>
    </row>
    <row r="1740" spans="1:3" x14ac:dyDescent="0.3">
      <c r="A1740" t="s">
        <v>3248</v>
      </c>
      <c r="B1740" t="s">
        <v>1174</v>
      </c>
      <c r="C1740">
        <v>5.2</v>
      </c>
    </row>
    <row r="1741" spans="1:3" x14ac:dyDescent="0.3">
      <c r="A1741" t="s">
        <v>3250</v>
      </c>
      <c r="B1741" t="s">
        <v>754</v>
      </c>
      <c r="C1741">
        <v>6.1</v>
      </c>
    </row>
    <row r="1742" spans="1:3" x14ac:dyDescent="0.3">
      <c r="A1742" t="s">
        <v>3251</v>
      </c>
      <c r="B1742" t="s">
        <v>1169</v>
      </c>
      <c r="C1742">
        <v>7.1</v>
      </c>
    </row>
    <row r="1743" spans="1:3" x14ac:dyDescent="0.3">
      <c r="A1743" t="s">
        <v>3252</v>
      </c>
      <c r="B1743" t="s">
        <v>1631</v>
      </c>
      <c r="C1743">
        <v>7.2</v>
      </c>
    </row>
    <row r="1744" spans="1:3" x14ac:dyDescent="0.3">
      <c r="A1744" t="s">
        <v>3254</v>
      </c>
      <c r="B1744" t="s">
        <v>3253</v>
      </c>
      <c r="C1744">
        <v>6.5</v>
      </c>
    </row>
    <row r="1745" spans="1:3" x14ac:dyDescent="0.3">
      <c r="A1745" t="s">
        <v>3255</v>
      </c>
      <c r="B1745" t="s">
        <v>982</v>
      </c>
      <c r="C1745">
        <v>6</v>
      </c>
    </row>
    <row r="1746" spans="1:3" x14ac:dyDescent="0.3">
      <c r="A1746" t="s">
        <v>3256</v>
      </c>
      <c r="B1746" t="s">
        <v>1935</v>
      </c>
      <c r="C1746">
        <v>7</v>
      </c>
    </row>
    <row r="1747" spans="1:3" x14ac:dyDescent="0.3">
      <c r="A1747" t="s">
        <v>3257</v>
      </c>
      <c r="B1747" t="s">
        <v>1137</v>
      </c>
      <c r="C1747">
        <v>7</v>
      </c>
    </row>
    <row r="1748" spans="1:3" x14ac:dyDescent="0.3">
      <c r="A1748" t="s">
        <v>3258</v>
      </c>
      <c r="B1748" t="s">
        <v>1040</v>
      </c>
      <c r="C1748">
        <v>7.5</v>
      </c>
    </row>
    <row r="1749" spans="1:3" x14ac:dyDescent="0.3">
      <c r="A1749" t="s">
        <v>3259</v>
      </c>
      <c r="B1749" t="s">
        <v>483</v>
      </c>
      <c r="C1749">
        <v>6.6</v>
      </c>
    </row>
    <row r="1750" spans="1:3" x14ac:dyDescent="0.3">
      <c r="A1750" t="s">
        <v>3261</v>
      </c>
      <c r="B1750" t="s">
        <v>3117</v>
      </c>
      <c r="C1750">
        <v>7.4</v>
      </c>
    </row>
    <row r="1751" spans="1:3" x14ac:dyDescent="0.3">
      <c r="A1751" t="s">
        <v>3262</v>
      </c>
      <c r="B1751" t="s">
        <v>2254</v>
      </c>
      <c r="C1751">
        <v>6.5</v>
      </c>
    </row>
    <row r="1752" spans="1:3" x14ac:dyDescent="0.3">
      <c r="A1752" t="s">
        <v>3263</v>
      </c>
      <c r="B1752" t="s">
        <v>2096</v>
      </c>
      <c r="C1752">
        <v>6.2</v>
      </c>
    </row>
    <row r="1753" spans="1:3" x14ac:dyDescent="0.3">
      <c r="A1753" t="s">
        <v>3265</v>
      </c>
      <c r="B1753" t="s">
        <v>1530</v>
      </c>
      <c r="C1753">
        <v>7.8</v>
      </c>
    </row>
    <row r="1754" spans="1:3" x14ac:dyDescent="0.3">
      <c r="A1754" t="s">
        <v>3266</v>
      </c>
      <c r="B1754" t="s">
        <v>1551</v>
      </c>
      <c r="C1754">
        <v>5.2</v>
      </c>
    </row>
    <row r="1755" spans="1:3" x14ac:dyDescent="0.3">
      <c r="A1755" t="s">
        <v>3267</v>
      </c>
      <c r="B1755" t="s">
        <v>111</v>
      </c>
      <c r="C1755">
        <v>6.5</v>
      </c>
    </row>
    <row r="1756" spans="1:3" x14ac:dyDescent="0.3">
      <c r="A1756" t="s">
        <v>3268</v>
      </c>
      <c r="B1756" t="s">
        <v>638</v>
      </c>
      <c r="C1756">
        <v>6.5</v>
      </c>
    </row>
    <row r="1757" spans="1:3" x14ac:dyDescent="0.3">
      <c r="A1757" t="s">
        <v>3270</v>
      </c>
      <c r="B1757" t="s">
        <v>1223</v>
      </c>
      <c r="C1757">
        <v>5.2</v>
      </c>
    </row>
    <row r="1758" spans="1:3" x14ac:dyDescent="0.3">
      <c r="A1758" t="s">
        <v>3272</v>
      </c>
      <c r="B1758" t="s">
        <v>1320</v>
      </c>
      <c r="C1758">
        <v>7.2</v>
      </c>
    </row>
    <row r="1759" spans="1:3" x14ac:dyDescent="0.3">
      <c r="A1759" t="s">
        <v>3273</v>
      </c>
      <c r="B1759" t="s">
        <v>1938</v>
      </c>
      <c r="C1759">
        <v>7.1</v>
      </c>
    </row>
    <row r="1760" spans="1:3" x14ac:dyDescent="0.3">
      <c r="A1760" t="s">
        <v>3276</v>
      </c>
      <c r="B1760" t="s">
        <v>3274</v>
      </c>
      <c r="C1760">
        <v>4.5</v>
      </c>
    </row>
    <row r="1761" spans="1:3" x14ac:dyDescent="0.3">
      <c r="A1761" t="s">
        <v>3277</v>
      </c>
      <c r="B1761" t="s">
        <v>1197</v>
      </c>
      <c r="C1761">
        <v>5.7</v>
      </c>
    </row>
    <row r="1762" spans="1:3" x14ac:dyDescent="0.3">
      <c r="A1762" t="s">
        <v>3279</v>
      </c>
      <c r="B1762" t="s">
        <v>3278</v>
      </c>
      <c r="C1762">
        <v>6</v>
      </c>
    </row>
    <row r="1763" spans="1:3" x14ac:dyDescent="0.3">
      <c r="A1763" t="s">
        <v>3280</v>
      </c>
      <c r="B1763" t="s">
        <v>1843</v>
      </c>
      <c r="C1763">
        <v>6.4</v>
      </c>
    </row>
    <row r="1764" spans="1:3" x14ac:dyDescent="0.3">
      <c r="A1764" t="s">
        <v>3281</v>
      </c>
      <c r="B1764" t="s">
        <v>1523</v>
      </c>
      <c r="C1764">
        <v>5.2</v>
      </c>
    </row>
    <row r="1765" spans="1:3" x14ac:dyDescent="0.3">
      <c r="A1765" t="s">
        <v>3284</v>
      </c>
      <c r="B1765" t="s">
        <v>3282</v>
      </c>
      <c r="C1765">
        <v>4.3</v>
      </c>
    </row>
    <row r="1766" spans="1:3" x14ac:dyDescent="0.3">
      <c r="A1766" t="s">
        <v>3287</v>
      </c>
      <c r="B1766" t="s">
        <v>3286</v>
      </c>
      <c r="C1766">
        <v>6.1</v>
      </c>
    </row>
    <row r="1767" spans="1:3" x14ac:dyDescent="0.3">
      <c r="A1767" t="s">
        <v>3289</v>
      </c>
      <c r="B1767" t="s">
        <v>3288</v>
      </c>
      <c r="C1767">
        <v>6.3</v>
      </c>
    </row>
    <row r="1768" spans="1:3" x14ac:dyDescent="0.3">
      <c r="A1768" t="s">
        <v>3291</v>
      </c>
      <c r="B1768" t="s">
        <v>1439</v>
      </c>
      <c r="C1768">
        <v>6.8</v>
      </c>
    </row>
    <row r="1769" spans="1:3" x14ac:dyDescent="0.3">
      <c r="A1769" t="s">
        <v>3292</v>
      </c>
      <c r="B1769" t="s">
        <v>1495</v>
      </c>
      <c r="C1769">
        <v>4</v>
      </c>
    </row>
    <row r="1770" spans="1:3" x14ac:dyDescent="0.3">
      <c r="A1770" t="s">
        <v>3295</v>
      </c>
      <c r="B1770" t="s">
        <v>3293</v>
      </c>
      <c r="C1770">
        <v>5.2</v>
      </c>
    </row>
    <row r="1771" spans="1:3" x14ac:dyDescent="0.3">
      <c r="A1771" t="s">
        <v>3296</v>
      </c>
      <c r="B1771" t="s">
        <v>893</v>
      </c>
      <c r="C1771">
        <v>6.5</v>
      </c>
    </row>
    <row r="1772" spans="1:3" x14ac:dyDescent="0.3">
      <c r="A1772" t="s">
        <v>3298</v>
      </c>
      <c r="B1772" t="s">
        <v>3297</v>
      </c>
      <c r="C1772">
        <v>7.5</v>
      </c>
    </row>
    <row r="1773" spans="1:3" x14ac:dyDescent="0.3">
      <c r="A1773" t="s">
        <v>3299</v>
      </c>
      <c r="B1773" t="s">
        <v>1176</v>
      </c>
      <c r="C1773">
        <v>7.1</v>
      </c>
    </row>
    <row r="1774" spans="1:3" x14ac:dyDescent="0.3">
      <c r="A1774" t="s">
        <v>3301</v>
      </c>
      <c r="B1774" t="s">
        <v>457</v>
      </c>
      <c r="C1774">
        <v>6.9</v>
      </c>
    </row>
    <row r="1775" spans="1:3" x14ac:dyDescent="0.3">
      <c r="A1775" t="s">
        <v>3302</v>
      </c>
      <c r="B1775" t="s">
        <v>1131</v>
      </c>
      <c r="C1775">
        <v>8</v>
      </c>
    </row>
    <row r="1776" spans="1:3" x14ac:dyDescent="0.3">
      <c r="A1776" t="s">
        <v>3303</v>
      </c>
      <c r="B1776" t="s">
        <v>1338</v>
      </c>
      <c r="C1776">
        <v>8.1999999999999993</v>
      </c>
    </row>
    <row r="1777" spans="1:3" x14ac:dyDescent="0.3">
      <c r="A1777" t="s">
        <v>3304</v>
      </c>
      <c r="B1777" t="s">
        <v>279</v>
      </c>
      <c r="C1777">
        <v>6.4</v>
      </c>
    </row>
    <row r="1778" spans="1:3" x14ac:dyDescent="0.3">
      <c r="A1778" t="s">
        <v>3305</v>
      </c>
      <c r="B1778" t="s">
        <v>1778</v>
      </c>
      <c r="C1778">
        <v>7.9</v>
      </c>
    </row>
    <row r="1779" spans="1:3" x14ac:dyDescent="0.3">
      <c r="A1779" t="s">
        <v>3307</v>
      </c>
      <c r="B1779" t="s">
        <v>3306</v>
      </c>
      <c r="C1779">
        <v>6.7</v>
      </c>
    </row>
    <row r="1780" spans="1:3" x14ac:dyDescent="0.3">
      <c r="A1780" t="s">
        <v>3309</v>
      </c>
      <c r="B1780" t="s">
        <v>830</v>
      </c>
      <c r="C1780">
        <v>6.1</v>
      </c>
    </row>
    <row r="1781" spans="1:3" x14ac:dyDescent="0.3">
      <c r="A1781" t="s">
        <v>3310</v>
      </c>
      <c r="B1781" t="s">
        <v>145</v>
      </c>
      <c r="C1781">
        <v>8.9</v>
      </c>
    </row>
    <row r="1782" spans="1:3" x14ac:dyDescent="0.3">
      <c r="A1782" t="s">
        <v>3311</v>
      </c>
      <c r="B1782" t="s">
        <v>1252</v>
      </c>
      <c r="C1782">
        <v>8.1</v>
      </c>
    </row>
    <row r="1783" spans="1:3" x14ac:dyDescent="0.3">
      <c r="A1783" t="s">
        <v>3312</v>
      </c>
      <c r="B1783" t="s">
        <v>401</v>
      </c>
      <c r="C1783">
        <v>6.2</v>
      </c>
    </row>
    <row r="1784" spans="1:3" x14ac:dyDescent="0.3">
      <c r="A1784" t="s">
        <v>3314</v>
      </c>
      <c r="B1784" t="s">
        <v>575</v>
      </c>
      <c r="C1784">
        <v>4.9000000000000004</v>
      </c>
    </row>
    <row r="1785" spans="1:3" x14ac:dyDescent="0.3">
      <c r="A1785" t="s">
        <v>3318</v>
      </c>
      <c r="B1785" t="s">
        <v>2718</v>
      </c>
      <c r="C1785">
        <v>5.8</v>
      </c>
    </row>
    <row r="1786" spans="1:3" x14ac:dyDescent="0.3">
      <c r="A1786" t="s">
        <v>3321</v>
      </c>
      <c r="B1786" t="s">
        <v>2100</v>
      </c>
      <c r="C1786">
        <v>6</v>
      </c>
    </row>
    <row r="1787" spans="1:3" x14ac:dyDescent="0.3">
      <c r="A1787" t="s">
        <v>3322</v>
      </c>
      <c r="B1787" t="s">
        <v>210</v>
      </c>
      <c r="C1787">
        <v>7</v>
      </c>
    </row>
    <row r="1788" spans="1:3" x14ac:dyDescent="0.3">
      <c r="A1788" t="s">
        <v>3324</v>
      </c>
      <c r="B1788" t="s">
        <v>3323</v>
      </c>
      <c r="C1788">
        <v>6</v>
      </c>
    </row>
    <row r="1789" spans="1:3" x14ac:dyDescent="0.3">
      <c r="A1789" t="s">
        <v>3325</v>
      </c>
      <c r="B1789" t="s">
        <v>825</v>
      </c>
      <c r="C1789">
        <v>7.9</v>
      </c>
    </row>
    <row r="1790" spans="1:3" x14ac:dyDescent="0.3">
      <c r="A1790" t="s">
        <v>3326</v>
      </c>
      <c r="B1790" t="s">
        <v>2528</v>
      </c>
      <c r="C1790">
        <v>8.1</v>
      </c>
    </row>
    <row r="1791" spans="1:3" x14ac:dyDescent="0.3">
      <c r="A1791" t="s">
        <v>3327</v>
      </c>
      <c r="B1791" t="s">
        <v>491</v>
      </c>
      <c r="C1791">
        <v>6.2</v>
      </c>
    </row>
    <row r="1792" spans="1:3" x14ac:dyDescent="0.3">
      <c r="A1792" t="s">
        <v>3329</v>
      </c>
      <c r="B1792" t="s">
        <v>3328</v>
      </c>
      <c r="C1792">
        <v>6.7</v>
      </c>
    </row>
    <row r="1793" spans="1:3" x14ac:dyDescent="0.3">
      <c r="A1793" t="s">
        <v>3330</v>
      </c>
      <c r="B1793" t="s">
        <v>2699</v>
      </c>
      <c r="C1793">
        <v>7.3</v>
      </c>
    </row>
    <row r="1794" spans="1:3" x14ac:dyDescent="0.3">
      <c r="A1794" t="s">
        <v>3332</v>
      </c>
      <c r="B1794" t="s">
        <v>3331</v>
      </c>
      <c r="C1794">
        <v>4.5999999999999996</v>
      </c>
    </row>
    <row r="1795" spans="1:3" x14ac:dyDescent="0.3">
      <c r="A1795" t="s">
        <v>3333</v>
      </c>
      <c r="B1795" t="s">
        <v>1840</v>
      </c>
      <c r="C1795">
        <v>6.1</v>
      </c>
    </row>
    <row r="1796" spans="1:3" x14ac:dyDescent="0.3">
      <c r="A1796" t="s">
        <v>3334</v>
      </c>
      <c r="B1796" t="s">
        <v>982</v>
      </c>
      <c r="C1796">
        <v>6.2</v>
      </c>
    </row>
    <row r="1797" spans="1:3" x14ac:dyDescent="0.3">
      <c r="A1797" t="s">
        <v>3336</v>
      </c>
      <c r="B1797" t="s">
        <v>2140</v>
      </c>
      <c r="C1797">
        <v>7.8</v>
      </c>
    </row>
    <row r="1798" spans="1:3" x14ac:dyDescent="0.3">
      <c r="A1798" t="s">
        <v>3337</v>
      </c>
      <c r="B1798" t="s">
        <v>1247</v>
      </c>
      <c r="C1798">
        <v>6.1</v>
      </c>
    </row>
    <row r="1799" spans="1:3" x14ac:dyDescent="0.3">
      <c r="A1799" t="s">
        <v>3339</v>
      </c>
      <c r="B1799" t="s">
        <v>384</v>
      </c>
      <c r="C1799">
        <v>7.6</v>
      </c>
    </row>
    <row r="1800" spans="1:3" x14ac:dyDescent="0.3">
      <c r="A1800" t="s">
        <v>3340</v>
      </c>
      <c r="B1800" t="s">
        <v>1965</v>
      </c>
      <c r="C1800">
        <v>5.8</v>
      </c>
    </row>
    <row r="1801" spans="1:3" x14ac:dyDescent="0.3">
      <c r="A1801" t="s">
        <v>3341</v>
      </c>
      <c r="B1801" t="s">
        <v>2560</v>
      </c>
      <c r="C1801">
        <v>6.5</v>
      </c>
    </row>
    <row r="1802" spans="1:3" x14ac:dyDescent="0.3">
      <c r="A1802" t="s">
        <v>3343</v>
      </c>
      <c r="B1802" t="s">
        <v>3342</v>
      </c>
      <c r="C1802">
        <v>7.2</v>
      </c>
    </row>
    <row r="1803" spans="1:3" x14ac:dyDescent="0.3">
      <c r="A1803" t="s">
        <v>3345</v>
      </c>
      <c r="B1803" t="s">
        <v>53</v>
      </c>
      <c r="C1803">
        <v>7.8</v>
      </c>
    </row>
    <row r="1804" spans="1:3" x14ac:dyDescent="0.3">
      <c r="A1804" t="s">
        <v>3347</v>
      </c>
      <c r="B1804" t="s">
        <v>3346</v>
      </c>
      <c r="C1804">
        <v>4.7</v>
      </c>
    </row>
    <row r="1805" spans="1:3" x14ac:dyDescent="0.3">
      <c r="A1805" t="s">
        <v>3349</v>
      </c>
      <c r="B1805" t="s">
        <v>3348</v>
      </c>
      <c r="C1805">
        <v>6.8</v>
      </c>
    </row>
    <row r="1806" spans="1:3" x14ac:dyDescent="0.3">
      <c r="A1806" t="s">
        <v>3351</v>
      </c>
      <c r="B1806" t="s">
        <v>3350</v>
      </c>
      <c r="C1806">
        <v>5.9</v>
      </c>
    </row>
    <row r="1807" spans="1:3" x14ac:dyDescent="0.3">
      <c r="A1807" t="s">
        <v>3352</v>
      </c>
      <c r="B1807" t="s">
        <v>640</v>
      </c>
      <c r="C1807">
        <v>7.2</v>
      </c>
    </row>
    <row r="1808" spans="1:3" x14ac:dyDescent="0.3">
      <c r="A1808" t="s">
        <v>3353</v>
      </c>
      <c r="B1808" t="s">
        <v>178</v>
      </c>
      <c r="C1808">
        <v>8.6999999999999993</v>
      </c>
    </row>
    <row r="1809" spans="1:3" x14ac:dyDescent="0.3">
      <c r="A1809" t="s">
        <v>3355</v>
      </c>
      <c r="B1809" t="s">
        <v>1572</v>
      </c>
      <c r="C1809">
        <v>5</v>
      </c>
    </row>
    <row r="1810" spans="1:3" x14ac:dyDescent="0.3">
      <c r="A1810" t="s">
        <v>3356</v>
      </c>
      <c r="B1810" t="s">
        <v>2526</v>
      </c>
      <c r="C1810">
        <v>6.6</v>
      </c>
    </row>
    <row r="1811" spans="1:3" x14ac:dyDescent="0.3">
      <c r="A1811" t="s">
        <v>3357</v>
      </c>
      <c r="B1811" t="s">
        <v>825</v>
      </c>
      <c r="C1811">
        <v>8.3000000000000007</v>
      </c>
    </row>
    <row r="1812" spans="1:3" x14ac:dyDescent="0.3">
      <c r="A1812" t="s">
        <v>3358</v>
      </c>
      <c r="B1812" t="s">
        <v>1783</v>
      </c>
      <c r="C1812">
        <v>6.7</v>
      </c>
    </row>
    <row r="1813" spans="1:3" x14ac:dyDescent="0.3">
      <c r="A1813" t="s">
        <v>3360</v>
      </c>
      <c r="B1813" t="s">
        <v>3359</v>
      </c>
      <c r="C1813">
        <v>7.8</v>
      </c>
    </row>
    <row r="1814" spans="1:3" x14ac:dyDescent="0.3">
      <c r="A1814" t="s">
        <v>3361</v>
      </c>
      <c r="B1814" t="s">
        <v>1384</v>
      </c>
      <c r="C1814">
        <v>6.5</v>
      </c>
    </row>
    <row r="1815" spans="1:3" x14ac:dyDescent="0.3">
      <c r="A1815" t="s">
        <v>3362</v>
      </c>
      <c r="B1815" t="s">
        <v>102</v>
      </c>
      <c r="C1815">
        <v>6.1</v>
      </c>
    </row>
    <row r="1816" spans="1:3" x14ac:dyDescent="0.3">
      <c r="A1816" t="s">
        <v>3363</v>
      </c>
      <c r="B1816" t="s">
        <v>2514</v>
      </c>
      <c r="C1816">
        <v>8.1</v>
      </c>
    </row>
    <row r="1817" spans="1:3" x14ac:dyDescent="0.3">
      <c r="A1817" t="s">
        <v>3365</v>
      </c>
      <c r="B1817" t="s">
        <v>3364</v>
      </c>
      <c r="C1817">
        <v>5.2</v>
      </c>
    </row>
    <row r="1818" spans="1:3" x14ac:dyDescent="0.3">
      <c r="A1818" t="s">
        <v>3367</v>
      </c>
      <c r="B1818" t="s">
        <v>3366</v>
      </c>
      <c r="C1818">
        <v>5.6</v>
      </c>
    </row>
    <row r="1819" spans="1:3" x14ac:dyDescent="0.3">
      <c r="A1819" t="s">
        <v>3368</v>
      </c>
      <c r="B1819" t="s">
        <v>2417</v>
      </c>
      <c r="C1819">
        <v>5.8</v>
      </c>
    </row>
    <row r="1820" spans="1:3" x14ac:dyDescent="0.3">
      <c r="A1820" t="s">
        <v>3369</v>
      </c>
      <c r="B1820" t="s">
        <v>2251</v>
      </c>
      <c r="C1820">
        <v>6.6</v>
      </c>
    </row>
    <row r="1821" spans="1:3" x14ac:dyDescent="0.3">
      <c r="A1821" t="s">
        <v>3371</v>
      </c>
      <c r="B1821" t="s">
        <v>3370</v>
      </c>
      <c r="C1821">
        <v>6.6</v>
      </c>
    </row>
    <row r="1822" spans="1:3" x14ac:dyDescent="0.3">
      <c r="A1822" t="s">
        <v>3373</v>
      </c>
      <c r="B1822" t="s">
        <v>3372</v>
      </c>
      <c r="C1822">
        <v>5.5</v>
      </c>
    </row>
    <row r="1823" spans="1:3" x14ac:dyDescent="0.3">
      <c r="A1823" t="s">
        <v>3376</v>
      </c>
      <c r="B1823" t="s">
        <v>1301</v>
      </c>
      <c r="C1823">
        <v>7</v>
      </c>
    </row>
    <row r="1824" spans="1:3" x14ac:dyDescent="0.3">
      <c r="A1824" t="s">
        <v>3377</v>
      </c>
      <c r="B1824" t="s">
        <v>435</v>
      </c>
      <c r="C1824">
        <v>6.5</v>
      </c>
    </row>
    <row r="1825" spans="1:3" x14ac:dyDescent="0.3">
      <c r="A1825" t="s">
        <v>3378</v>
      </c>
      <c r="B1825" t="s">
        <v>2403</v>
      </c>
      <c r="C1825">
        <v>5.8</v>
      </c>
    </row>
    <row r="1826" spans="1:3" x14ac:dyDescent="0.3">
      <c r="A1826" t="s">
        <v>3380</v>
      </c>
      <c r="B1826" t="s">
        <v>3379</v>
      </c>
      <c r="C1826">
        <v>5.6</v>
      </c>
    </row>
    <row r="1827" spans="1:3" x14ac:dyDescent="0.3">
      <c r="A1827" t="s">
        <v>3382</v>
      </c>
      <c r="B1827" t="s">
        <v>3381</v>
      </c>
      <c r="C1827">
        <v>5.6</v>
      </c>
    </row>
    <row r="1828" spans="1:3" x14ac:dyDescent="0.3">
      <c r="A1828" t="s">
        <v>3383</v>
      </c>
      <c r="B1828" t="s">
        <v>1247</v>
      </c>
      <c r="C1828">
        <v>5.8</v>
      </c>
    </row>
    <row r="1829" spans="1:3" x14ac:dyDescent="0.3">
      <c r="A1829" t="s">
        <v>3384</v>
      </c>
      <c r="B1829" t="s">
        <v>2354</v>
      </c>
      <c r="C1829">
        <v>7.6</v>
      </c>
    </row>
    <row r="1830" spans="1:3" x14ac:dyDescent="0.3">
      <c r="A1830" t="s">
        <v>3385</v>
      </c>
      <c r="B1830" t="s">
        <v>1840</v>
      </c>
      <c r="C1830">
        <v>6.4</v>
      </c>
    </row>
    <row r="1831" spans="1:3" x14ac:dyDescent="0.3">
      <c r="A1831" t="s">
        <v>3387</v>
      </c>
      <c r="B1831" t="s">
        <v>3386</v>
      </c>
      <c r="C1831">
        <v>6.3</v>
      </c>
    </row>
    <row r="1832" spans="1:3" x14ac:dyDescent="0.3">
      <c r="A1832" t="s">
        <v>3389</v>
      </c>
      <c r="B1832" t="s">
        <v>3388</v>
      </c>
      <c r="C1832">
        <v>4.5999999999999996</v>
      </c>
    </row>
    <row r="1833" spans="1:3" x14ac:dyDescent="0.3">
      <c r="A1833" t="s">
        <v>3391</v>
      </c>
      <c r="B1833" t="s">
        <v>3390</v>
      </c>
      <c r="C1833">
        <v>6.5</v>
      </c>
    </row>
    <row r="1834" spans="1:3" x14ac:dyDescent="0.3">
      <c r="A1834" t="s">
        <v>3393</v>
      </c>
      <c r="B1834" t="s">
        <v>3392</v>
      </c>
      <c r="C1834">
        <v>7.5</v>
      </c>
    </row>
    <row r="1835" spans="1:3" x14ac:dyDescent="0.3">
      <c r="A1835" t="s">
        <v>3394</v>
      </c>
      <c r="B1835" t="s">
        <v>1709</v>
      </c>
      <c r="C1835">
        <v>7.5</v>
      </c>
    </row>
    <row r="1836" spans="1:3" x14ac:dyDescent="0.3">
      <c r="A1836" t="s">
        <v>3396</v>
      </c>
      <c r="B1836" t="s">
        <v>2718</v>
      </c>
      <c r="C1836">
        <v>5.3</v>
      </c>
    </row>
    <row r="1837" spans="1:3" x14ac:dyDescent="0.3">
      <c r="A1837" t="s">
        <v>3398</v>
      </c>
      <c r="B1837" t="s">
        <v>3397</v>
      </c>
      <c r="C1837">
        <v>7.5</v>
      </c>
    </row>
    <row r="1838" spans="1:3" x14ac:dyDescent="0.3">
      <c r="A1838" t="s">
        <v>3401</v>
      </c>
      <c r="B1838" t="s">
        <v>3399</v>
      </c>
      <c r="C1838">
        <v>3.3</v>
      </c>
    </row>
    <row r="1839" spans="1:3" x14ac:dyDescent="0.3">
      <c r="A1839" t="s">
        <v>3405</v>
      </c>
      <c r="B1839" t="s">
        <v>3403</v>
      </c>
      <c r="C1839">
        <v>3.5</v>
      </c>
    </row>
    <row r="1840" spans="1:3" x14ac:dyDescent="0.3">
      <c r="A1840" t="s">
        <v>3406</v>
      </c>
      <c r="B1840" t="s">
        <v>1183</v>
      </c>
      <c r="C1840">
        <v>9.3000000000000007</v>
      </c>
    </row>
    <row r="1841" spans="1:3" x14ac:dyDescent="0.3">
      <c r="A1841" t="s">
        <v>3408</v>
      </c>
      <c r="B1841" t="s">
        <v>2122</v>
      </c>
      <c r="C1841">
        <v>4.8</v>
      </c>
    </row>
    <row r="1842" spans="1:3" x14ac:dyDescent="0.3">
      <c r="A1842" t="s">
        <v>3409</v>
      </c>
      <c r="B1842" t="s">
        <v>1268</v>
      </c>
      <c r="C1842">
        <v>6.9</v>
      </c>
    </row>
    <row r="1843" spans="1:3" x14ac:dyDescent="0.3">
      <c r="A1843" t="s">
        <v>3410</v>
      </c>
      <c r="B1843" t="s">
        <v>752</v>
      </c>
      <c r="C1843">
        <v>6</v>
      </c>
    </row>
    <row r="1844" spans="1:3" x14ac:dyDescent="0.3">
      <c r="A1844" t="s">
        <v>3412</v>
      </c>
      <c r="B1844" t="s">
        <v>3411</v>
      </c>
      <c r="C1844">
        <v>7.3</v>
      </c>
    </row>
    <row r="1845" spans="1:3" x14ac:dyDescent="0.3">
      <c r="A1845" t="s">
        <v>3416</v>
      </c>
      <c r="B1845" t="s">
        <v>3415</v>
      </c>
      <c r="C1845">
        <v>6.6</v>
      </c>
    </row>
    <row r="1846" spans="1:3" x14ac:dyDescent="0.3">
      <c r="A1846" t="s">
        <v>3418</v>
      </c>
      <c r="B1846" t="s">
        <v>1250</v>
      </c>
      <c r="C1846">
        <v>7.5</v>
      </c>
    </row>
    <row r="1847" spans="1:3" x14ac:dyDescent="0.3">
      <c r="A1847" t="s">
        <v>3419</v>
      </c>
      <c r="B1847" t="s">
        <v>1817</v>
      </c>
      <c r="C1847">
        <v>6.9</v>
      </c>
    </row>
    <row r="1848" spans="1:3" x14ac:dyDescent="0.3">
      <c r="A1848" t="s">
        <v>3421</v>
      </c>
      <c r="B1848" t="s">
        <v>3420</v>
      </c>
      <c r="C1848">
        <v>6.8</v>
      </c>
    </row>
    <row r="1849" spans="1:3" x14ac:dyDescent="0.3">
      <c r="A1849" t="s">
        <v>3423</v>
      </c>
      <c r="B1849" t="s">
        <v>2699</v>
      </c>
      <c r="C1849">
        <v>6.3</v>
      </c>
    </row>
    <row r="1850" spans="1:3" x14ac:dyDescent="0.3">
      <c r="A1850" t="s">
        <v>3425</v>
      </c>
      <c r="B1850" t="s">
        <v>3424</v>
      </c>
      <c r="C1850">
        <v>6.4</v>
      </c>
    </row>
    <row r="1851" spans="1:3" x14ac:dyDescent="0.3">
      <c r="A1851" t="s">
        <v>3428</v>
      </c>
      <c r="B1851" t="s">
        <v>3426</v>
      </c>
      <c r="C1851">
        <v>5.6</v>
      </c>
    </row>
    <row r="1852" spans="1:3" x14ac:dyDescent="0.3">
      <c r="A1852" t="s">
        <v>3430</v>
      </c>
      <c r="B1852" t="s">
        <v>3429</v>
      </c>
      <c r="C1852">
        <v>6.3</v>
      </c>
    </row>
    <row r="1853" spans="1:3" x14ac:dyDescent="0.3">
      <c r="A1853" t="s">
        <v>3432</v>
      </c>
      <c r="B1853" t="s">
        <v>2514</v>
      </c>
      <c r="C1853">
        <v>7.3</v>
      </c>
    </row>
    <row r="1854" spans="1:3" x14ac:dyDescent="0.3">
      <c r="A1854" t="s">
        <v>3434</v>
      </c>
      <c r="B1854" t="s">
        <v>3433</v>
      </c>
      <c r="C1854">
        <v>6.6</v>
      </c>
    </row>
    <row r="1855" spans="1:3" x14ac:dyDescent="0.3">
      <c r="A1855" t="s">
        <v>3436</v>
      </c>
      <c r="B1855" t="s">
        <v>3435</v>
      </c>
      <c r="C1855">
        <v>4.5999999999999996</v>
      </c>
    </row>
    <row r="1856" spans="1:3" x14ac:dyDescent="0.3">
      <c r="A1856" t="s">
        <v>3438</v>
      </c>
      <c r="B1856" t="s">
        <v>352</v>
      </c>
      <c r="C1856">
        <v>5.0999999999999996</v>
      </c>
    </row>
    <row r="1857" spans="1:3" x14ac:dyDescent="0.3">
      <c r="A1857" t="s">
        <v>3440</v>
      </c>
      <c r="B1857" t="s">
        <v>3439</v>
      </c>
      <c r="C1857">
        <v>5.6</v>
      </c>
    </row>
    <row r="1858" spans="1:3" x14ac:dyDescent="0.3">
      <c r="A1858" t="s">
        <v>3443</v>
      </c>
      <c r="B1858" t="s">
        <v>3441</v>
      </c>
      <c r="C1858">
        <v>5.3</v>
      </c>
    </row>
    <row r="1859" spans="1:3" x14ac:dyDescent="0.3">
      <c r="A1859" t="s">
        <v>3448</v>
      </c>
      <c r="B1859" t="s">
        <v>3447</v>
      </c>
      <c r="C1859">
        <v>5.6</v>
      </c>
    </row>
    <row r="1860" spans="1:3" x14ac:dyDescent="0.3">
      <c r="A1860" t="s">
        <v>3450</v>
      </c>
      <c r="B1860" t="s">
        <v>3449</v>
      </c>
      <c r="C1860">
        <v>5.9</v>
      </c>
    </row>
    <row r="1861" spans="1:3" x14ac:dyDescent="0.3">
      <c r="A1861" t="s">
        <v>3452</v>
      </c>
      <c r="B1861" t="s">
        <v>3451</v>
      </c>
      <c r="C1861">
        <v>4.7</v>
      </c>
    </row>
    <row r="1862" spans="1:3" x14ac:dyDescent="0.3">
      <c r="A1862" t="s">
        <v>3453</v>
      </c>
      <c r="B1862" t="s">
        <v>2254</v>
      </c>
      <c r="C1862">
        <v>4.8</v>
      </c>
    </row>
    <row r="1863" spans="1:3" x14ac:dyDescent="0.3">
      <c r="A1863" t="s">
        <v>3454</v>
      </c>
      <c r="B1863" t="s">
        <v>2632</v>
      </c>
      <c r="C1863">
        <v>6.8</v>
      </c>
    </row>
    <row r="1864" spans="1:3" x14ac:dyDescent="0.3">
      <c r="A1864" t="s">
        <v>3456</v>
      </c>
      <c r="B1864" t="s">
        <v>3455</v>
      </c>
      <c r="C1864">
        <v>5.4</v>
      </c>
    </row>
    <row r="1865" spans="1:3" x14ac:dyDescent="0.3">
      <c r="A1865" t="s">
        <v>3458</v>
      </c>
      <c r="B1865" t="s">
        <v>3457</v>
      </c>
      <c r="C1865">
        <v>5.0999999999999996</v>
      </c>
    </row>
    <row r="1866" spans="1:3" x14ac:dyDescent="0.3">
      <c r="A1866" t="s">
        <v>3460</v>
      </c>
      <c r="B1866" t="s">
        <v>1819</v>
      </c>
      <c r="C1866">
        <v>7</v>
      </c>
    </row>
    <row r="1867" spans="1:3" x14ac:dyDescent="0.3">
      <c r="A1867" t="s">
        <v>3463</v>
      </c>
      <c r="B1867" t="s">
        <v>2096</v>
      </c>
      <c r="C1867">
        <v>4</v>
      </c>
    </row>
    <row r="1868" spans="1:3" x14ac:dyDescent="0.3">
      <c r="A1868" t="s">
        <v>3464</v>
      </c>
      <c r="B1868" t="s">
        <v>1684</v>
      </c>
      <c r="C1868">
        <v>7.3</v>
      </c>
    </row>
    <row r="1869" spans="1:3" x14ac:dyDescent="0.3">
      <c r="A1869" t="s">
        <v>3465</v>
      </c>
      <c r="B1869" t="s">
        <v>982</v>
      </c>
      <c r="C1869">
        <v>6.8</v>
      </c>
    </row>
    <row r="1870" spans="1:3" x14ac:dyDescent="0.3">
      <c r="A1870" t="s">
        <v>3466</v>
      </c>
      <c r="B1870" t="s">
        <v>2624</v>
      </c>
      <c r="C1870">
        <v>6.1</v>
      </c>
    </row>
    <row r="1871" spans="1:3" x14ac:dyDescent="0.3">
      <c r="A1871" t="s">
        <v>3471</v>
      </c>
      <c r="B1871" t="s">
        <v>1452</v>
      </c>
      <c r="C1871">
        <v>7</v>
      </c>
    </row>
    <row r="1872" spans="1:3" x14ac:dyDescent="0.3">
      <c r="A1872" t="s">
        <v>3472</v>
      </c>
      <c r="B1872" t="s">
        <v>2198</v>
      </c>
      <c r="C1872">
        <v>7.1</v>
      </c>
    </row>
    <row r="1873" spans="1:3" x14ac:dyDescent="0.3">
      <c r="A1873" t="s">
        <v>3474</v>
      </c>
      <c r="B1873" t="s">
        <v>3473</v>
      </c>
      <c r="C1873">
        <v>6.9</v>
      </c>
    </row>
    <row r="1874" spans="1:3" x14ac:dyDescent="0.3">
      <c r="A1874" t="s">
        <v>3476</v>
      </c>
      <c r="B1874" t="s">
        <v>1918</v>
      </c>
      <c r="C1874">
        <v>7.3</v>
      </c>
    </row>
    <row r="1875" spans="1:3" x14ac:dyDescent="0.3">
      <c r="A1875" t="s">
        <v>3479</v>
      </c>
      <c r="B1875" t="s">
        <v>3027</v>
      </c>
      <c r="C1875">
        <v>8.1999999999999993</v>
      </c>
    </row>
    <row r="1876" spans="1:3" x14ac:dyDescent="0.3">
      <c r="A1876" t="s">
        <v>3481</v>
      </c>
      <c r="B1876" t="s">
        <v>1807</v>
      </c>
      <c r="C1876">
        <v>7.1</v>
      </c>
    </row>
    <row r="1877" spans="1:3" x14ac:dyDescent="0.3">
      <c r="A1877" t="s">
        <v>3482</v>
      </c>
      <c r="B1877" t="s">
        <v>1713</v>
      </c>
      <c r="C1877">
        <v>7.7</v>
      </c>
    </row>
    <row r="1878" spans="1:3" x14ac:dyDescent="0.3">
      <c r="A1878" t="s">
        <v>3483</v>
      </c>
      <c r="B1878" t="s">
        <v>2971</v>
      </c>
      <c r="C1878">
        <v>6.5</v>
      </c>
    </row>
    <row r="1879" spans="1:3" x14ac:dyDescent="0.3">
      <c r="A1879" t="s">
        <v>3485</v>
      </c>
      <c r="B1879" t="s">
        <v>1859</v>
      </c>
      <c r="C1879">
        <v>4.9000000000000004</v>
      </c>
    </row>
    <row r="1880" spans="1:3" x14ac:dyDescent="0.3">
      <c r="A1880" t="s">
        <v>3487</v>
      </c>
      <c r="B1880" t="s">
        <v>3486</v>
      </c>
      <c r="C1880">
        <v>6.4</v>
      </c>
    </row>
    <row r="1881" spans="1:3" x14ac:dyDescent="0.3">
      <c r="A1881" t="s">
        <v>3489</v>
      </c>
      <c r="B1881" t="s">
        <v>3488</v>
      </c>
      <c r="C1881">
        <v>5.9</v>
      </c>
    </row>
    <row r="1882" spans="1:3" x14ac:dyDescent="0.3">
      <c r="A1882" t="s">
        <v>3491</v>
      </c>
      <c r="B1882" t="s">
        <v>3490</v>
      </c>
      <c r="C1882">
        <v>6.2</v>
      </c>
    </row>
    <row r="1883" spans="1:3" x14ac:dyDescent="0.3">
      <c r="A1883" t="s">
        <v>3492</v>
      </c>
      <c r="B1883" t="s">
        <v>1565</v>
      </c>
      <c r="C1883">
        <v>5.8</v>
      </c>
    </row>
    <row r="1884" spans="1:3" x14ac:dyDescent="0.3">
      <c r="A1884" t="s">
        <v>3493</v>
      </c>
      <c r="B1884" t="s">
        <v>2699</v>
      </c>
      <c r="C1884">
        <v>6.7</v>
      </c>
    </row>
    <row r="1885" spans="1:3" x14ac:dyDescent="0.3">
      <c r="A1885" t="s">
        <v>3495</v>
      </c>
      <c r="B1885" t="s">
        <v>3494</v>
      </c>
      <c r="C1885">
        <v>5.9</v>
      </c>
    </row>
    <row r="1886" spans="1:3" x14ac:dyDescent="0.3">
      <c r="A1886" t="s">
        <v>3497</v>
      </c>
      <c r="B1886" t="s">
        <v>3496</v>
      </c>
      <c r="C1886">
        <v>7.3</v>
      </c>
    </row>
    <row r="1887" spans="1:3" x14ac:dyDescent="0.3">
      <c r="A1887" t="s">
        <v>3499</v>
      </c>
      <c r="B1887" t="s">
        <v>3498</v>
      </c>
      <c r="C1887">
        <v>4.8</v>
      </c>
    </row>
    <row r="1888" spans="1:3" x14ac:dyDescent="0.3">
      <c r="A1888" t="s">
        <v>3501</v>
      </c>
      <c r="B1888" t="s">
        <v>3500</v>
      </c>
      <c r="C1888">
        <v>4.0999999999999996</v>
      </c>
    </row>
    <row r="1889" spans="1:3" x14ac:dyDescent="0.3">
      <c r="A1889" t="s">
        <v>3502</v>
      </c>
      <c r="B1889" t="s">
        <v>2866</v>
      </c>
      <c r="C1889">
        <v>4.9000000000000004</v>
      </c>
    </row>
    <row r="1890" spans="1:3" x14ac:dyDescent="0.3">
      <c r="A1890" t="s">
        <v>3503</v>
      </c>
      <c r="B1890" t="s">
        <v>541</v>
      </c>
      <c r="C1890">
        <v>7.9</v>
      </c>
    </row>
    <row r="1891" spans="1:3" x14ac:dyDescent="0.3">
      <c r="A1891" t="s">
        <v>2772</v>
      </c>
      <c r="B1891" t="s">
        <v>2096</v>
      </c>
      <c r="C1891">
        <v>5.6</v>
      </c>
    </row>
    <row r="1892" spans="1:3" x14ac:dyDescent="0.3">
      <c r="A1892" t="s">
        <v>3505</v>
      </c>
      <c r="B1892" t="s">
        <v>3504</v>
      </c>
      <c r="C1892">
        <v>5.2</v>
      </c>
    </row>
    <row r="1893" spans="1:3" x14ac:dyDescent="0.3">
      <c r="A1893" t="s">
        <v>3507</v>
      </c>
      <c r="B1893" t="s">
        <v>3506</v>
      </c>
      <c r="C1893">
        <v>4.0999999999999996</v>
      </c>
    </row>
    <row r="1894" spans="1:3" x14ac:dyDescent="0.3">
      <c r="A1894" t="s">
        <v>3508</v>
      </c>
      <c r="B1894" t="s">
        <v>3297</v>
      </c>
      <c r="C1894">
        <v>6.6</v>
      </c>
    </row>
    <row r="1895" spans="1:3" x14ac:dyDescent="0.3">
      <c r="A1895" t="s">
        <v>3510</v>
      </c>
      <c r="B1895" t="s">
        <v>1587</v>
      </c>
      <c r="C1895">
        <v>2.9</v>
      </c>
    </row>
    <row r="1896" spans="1:3" x14ac:dyDescent="0.3">
      <c r="A1896" t="s">
        <v>3511</v>
      </c>
      <c r="B1896" t="s">
        <v>1377</v>
      </c>
      <c r="C1896">
        <v>7.2</v>
      </c>
    </row>
    <row r="1897" spans="1:3" x14ac:dyDescent="0.3">
      <c r="A1897" t="s">
        <v>3512</v>
      </c>
      <c r="B1897" t="s">
        <v>3052</v>
      </c>
      <c r="C1897">
        <v>6.5</v>
      </c>
    </row>
    <row r="1898" spans="1:3" x14ac:dyDescent="0.3">
      <c r="A1898" t="s">
        <v>3515</v>
      </c>
      <c r="B1898" t="s">
        <v>3514</v>
      </c>
      <c r="C1898">
        <v>7.2</v>
      </c>
    </row>
    <row r="1899" spans="1:3" x14ac:dyDescent="0.3">
      <c r="A1899" t="s">
        <v>3516</v>
      </c>
      <c r="B1899" t="s">
        <v>3230</v>
      </c>
      <c r="C1899">
        <v>6.8</v>
      </c>
    </row>
    <row r="1900" spans="1:3" x14ac:dyDescent="0.3">
      <c r="A1900" t="s">
        <v>3519</v>
      </c>
      <c r="B1900" t="s">
        <v>3517</v>
      </c>
      <c r="C1900">
        <v>7.8</v>
      </c>
    </row>
    <row r="1901" spans="1:3" x14ac:dyDescent="0.3">
      <c r="A1901" t="s">
        <v>3521</v>
      </c>
      <c r="B1901" t="s">
        <v>3520</v>
      </c>
      <c r="C1901">
        <v>6.7</v>
      </c>
    </row>
    <row r="1902" spans="1:3" x14ac:dyDescent="0.3">
      <c r="A1902" t="s">
        <v>3524</v>
      </c>
      <c r="B1902" t="s">
        <v>3390</v>
      </c>
      <c r="C1902">
        <v>7.1</v>
      </c>
    </row>
    <row r="1903" spans="1:3" x14ac:dyDescent="0.3">
      <c r="A1903" t="s">
        <v>3525</v>
      </c>
      <c r="B1903" t="s">
        <v>1363</v>
      </c>
      <c r="C1903">
        <v>5.7</v>
      </c>
    </row>
    <row r="1904" spans="1:3" x14ac:dyDescent="0.3">
      <c r="A1904" t="s">
        <v>3527</v>
      </c>
      <c r="B1904" t="s">
        <v>3526</v>
      </c>
      <c r="C1904">
        <v>2.9</v>
      </c>
    </row>
    <row r="1905" spans="1:3" x14ac:dyDescent="0.3">
      <c r="A1905" t="s">
        <v>3529</v>
      </c>
      <c r="B1905" t="s">
        <v>3528</v>
      </c>
      <c r="C1905">
        <v>5.2</v>
      </c>
    </row>
    <row r="1906" spans="1:3" x14ac:dyDescent="0.3">
      <c r="A1906" t="s">
        <v>3530</v>
      </c>
      <c r="B1906" t="s">
        <v>76</v>
      </c>
      <c r="C1906">
        <v>5.3</v>
      </c>
    </row>
    <row r="1907" spans="1:3" x14ac:dyDescent="0.3">
      <c r="A1907" t="s">
        <v>3533</v>
      </c>
      <c r="B1907" t="s">
        <v>3531</v>
      </c>
      <c r="C1907">
        <v>6.2</v>
      </c>
    </row>
    <row r="1908" spans="1:3" x14ac:dyDescent="0.3">
      <c r="A1908" t="s">
        <v>3535</v>
      </c>
      <c r="B1908" t="s">
        <v>3534</v>
      </c>
      <c r="C1908">
        <v>7.3</v>
      </c>
    </row>
    <row r="1909" spans="1:3" x14ac:dyDescent="0.3">
      <c r="A1909" t="s">
        <v>3538</v>
      </c>
      <c r="B1909" t="s">
        <v>3285</v>
      </c>
      <c r="C1909">
        <v>4.0999999999999996</v>
      </c>
    </row>
    <row r="1910" spans="1:3" x14ac:dyDescent="0.3">
      <c r="A1910" t="s">
        <v>3539</v>
      </c>
      <c r="B1910" t="s">
        <v>2022</v>
      </c>
      <c r="C1910">
        <v>7.7</v>
      </c>
    </row>
    <row r="1911" spans="1:3" x14ac:dyDescent="0.3">
      <c r="A1911" t="s">
        <v>3540</v>
      </c>
      <c r="B1911" t="s">
        <v>1577</v>
      </c>
      <c r="C1911">
        <v>6.1</v>
      </c>
    </row>
    <row r="1912" spans="1:3" x14ac:dyDescent="0.3">
      <c r="A1912" t="s">
        <v>3541</v>
      </c>
      <c r="B1912" t="s">
        <v>374</v>
      </c>
      <c r="C1912">
        <v>7.3</v>
      </c>
    </row>
    <row r="1913" spans="1:3" x14ac:dyDescent="0.3">
      <c r="A1913" t="s">
        <v>3542</v>
      </c>
      <c r="B1913" t="s">
        <v>656</v>
      </c>
      <c r="C1913">
        <v>7.2</v>
      </c>
    </row>
    <row r="1914" spans="1:3" x14ac:dyDescent="0.3">
      <c r="A1914" t="s">
        <v>696</v>
      </c>
      <c r="B1914" t="s">
        <v>694</v>
      </c>
      <c r="C1914">
        <v>5.3</v>
      </c>
    </row>
    <row r="1915" spans="1:3" x14ac:dyDescent="0.3">
      <c r="A1915" t="s">
        <v>3543</v>
      </c>
      <c r="B1915" t="s">
        <v>2254</v>
      </c>
      <c r="C1915">
        <v>6.1</v>
      </c>
    </row>
    <row r="1916" spans="1:3" x14ac:dyDescent="0.3">
      <c r="A1916" t="s">
        <v>3545</v>
      </c>
      <c r="B1916" t="s">
        <v>3027</v>
      </c>
      <c r="C1916">
        <v>5.8</v>
      </c>
    </row>
    <row r="1917" spans="1:3" x14ac:dyDescent="0.3">
      <c r="A1917" t="s">
        <v>3546</v>
      </c>
      <c r="B1917" t="s">
        <v>491</v>
      </c>
      <c r="C1917">
        <v>5.7</v>
      </c>
    </row>
    <row r="1918" spans="1:3" x14ac:dyDescent="0.3">
      <c r="A1918" t="s">
        <v>3547</v>
      </c>
      <c r="B1918" t="s">
        <v>2476</v>
      </c>
      <c r="C1918">
        <v>6.7</v>
      </c>
    </row>
    <row r="1919" spans="1:3" x14ac:dyDescent="0.3">
      <c r="A1919" t="s">
        <v>3549</v>
      </c>
      <c r="B1919" t="s">
        <v>3548</v>
      </c>
      <c r="C1919">
        <v>6.5</v>
      </c>
    </row>
    <row r="1920" spans="1:3" x14ac:dyDescent="0.3">
      <c r="A1920" t="s">
        <v>3550</v>
      </c>
      <c r="B1920" t="s">
        <v>926</v>
      </c>
      <c r="C1920">
        <v>7.2</v>
      </c>
    </row>
    <row r="1921" spans="1:3" x14ac:dyDescent="0.3">
      <c r="A1921" t="s">
        <v>3551</v>
      </c>
      <c r="B1921" t="s">
        <v>1016</v>
      </c>
      <c r="C1921">
        <v>7.6</v>
      </c>
    </row>
    <row r="1922" spans="1:3" x14ac:dyDescent="0.3">
      <c r="A1922" t="s">
        <v>3552</v>
      </c>
      <c r="B1922" t="s">
        <v>2777</v>
      </c>
      <c r="C1922">
        <v>4.5999999999999996</v>
      </c>
    </row>
    <row r="1923" spans="1:3" x14ac:dyDescent="0.3">
      <c r="A1923" t="s">
        <v>3553</v>
      </c>
      <c r="B1923" t="s">
        <v>1795</v>
      </c>
      <c r="C1923">
        <v>6.9</v>
      </c>
    </row>
    <row r="1924" spans="1:3" x14ac:dyDescent="0.3">
      <c r="A1924" t="s">
        <v>3554</v>
      </c>
      <c r="B1924" t="s">
        <v>2535</v>
      </c>
      <c r="C1924">
        <v>6.6</v>
      </c>
    </row>
    <row r="1925" spans="1:3" x14ac:dyDescent="0.3">
      <c r="A1925" t="s">
        <v>3556</v>
      </c>
      <c r="B1925" t="s">
        <v>3555</v>
      </c>
      <c r="C1925">
        <v>6.3</v>
      </c>
    </row>
    <row r="1926" spans="1:3" x14ac:dyDescent="0.3">
      <c r="A1926" t="s">
        <v>3557</v>
      </c>
      <c r="B1926" t="s">
        <v>542</v>
      </c>
      <c r="C1926">
        <v>6.2</v>
      </c>
    </row>
    <row r="1927" spans="1:3" x14ac:dyDescent="0.3">
      <c r="A1927" t="s">
        <v>3559</v>
      </c>
      <c r="B1927" t="s">
        <v>3558</v>
      </c>
      <c r="C1927">
        <v>5.3</v>
      </c>
    </row>
    <row r="1928" spans="1:3" x14ac:dyDescent="0.3">
      <c r="A1928" t="s">
        <v>3560</v>
      </c>
      <c r="B1928" t="s">
        <v>517</v>
      </c>
      <c r="C1928">
        <v>7.3</v>
      </c>
    </row>
    <row r="1929" spans="1:3" x14ac:dyDescent="0.3">
      <c r="A1929" t="s">
        <v>3561</v>
      </c>
      <c r="B1929" t="s">
        <v>1123</v>
      </c>
      <c r="C1929">
        <v>5.6</v>
      </c>
    </row>
    <row r="1930" spans="1:3" x14ac:dyDescent="0.3">
      <c r="A1930" t="s">
        <v>3563</v>
      </c>
      <c r="B1930" t="s">
        <v>1414</v>
      </c>
      <c r="C1930">
        <v>6.2</v>
      </c>
    </row>
    <row r="1931" spans="1:3" x14ac:dyDescent="0.3">
      <c r="A1931" t="s">
        <v>3566</v>
      </c>
      <c r="B1931" t="s">
        <v>3564</v>
      </c>
      <c r="C1931">
        <v>5.2</v>
      </c>
    </row>
    <row r="1932" spans="1:3" x14ac:dyDescent="0.3">
      <c r="A1932" t="s">
        <v>3567</v>
      </c>
      <c r="B1932" t="s">
        <v>1472</v>
      </c>
      <c r="C1932">
        <v>5.3</v>
      </c>
    </row>
    <row r="1933" spans="1:3" x14ac:dyDescent="0.3">
      <c r="A1933" t="s">
        <v>3568</v>
      </c>
      <c r="B1933" t="s">
        <v>1147</v>
      </c>
      <c r="C1933">
        <v>5.4</v>
      </c>
    </row>
    <row r="1934" spans="1:3" x14ac:dyDescent="0.3">
      <c r="A1934" t="s">
        <v>3570</v>
      </c>
      <c r="B1934" t="s">
        <v>3569</v>
      </c>
      <c r="C1934">
        <v>4.9000000000000004</v>
      </c>
    </row>
    <row r="1935" spans="1:3" x14ac:dyDescent="0.3">
      <c r="A1935" t="s">
        <v>3571</v>
      </c>
      <c r="B1935" t="s">
        <v>2647</v>
      </c>
      <c r="C1935">
        <v>5.5</v>
      </c>
    </row>
    <row r="1936" spans="1:3" x14ac:dyDescent="0.3">
      <c r="A1936" t="s">
        <v>3572</v>
      </c>
      <c r="B1936" t="s">
        <v>51</v>
      </c>
      <c r="C1936">
        <v>6.7</v>
      </c>
    </row>
    <row r="1937" spans="1:3" x14ac:dyDescent="0.3">
      <c r="A1937" t="s">
        <v>3573</v>
      </c>
      <c r="B1937" t="s">
        <v>3068</v>
      </c>
      <c r="C1937">
        <v>3.9</v>
      </c>
    </row>
    <row r="1938" spans="1:3" x14ac:dyDescent="0.3">
      <c r="A1938" t="s">
        <v>3576</v>
      </c>
      <c r="B1938" t="s">
        <v>3574</v>
      </c>
      <c r="C1938">
        <v>7.2</v>
      </c>
    </row>
    <row r="1939" spans="1:3" x14ac:dyDescent="0.3">
      <c r="A1939" t="s">
        <v>3578</v>
      </c>
      <c r="B1939" t="s">
        <v>3577</v>
      </c>
      <c r="C1939">
        <v>5.0999999999999996</v>
      </c>
    </row>
    <row r="1940" spans="1:3" x14ac:dyDescent="0.3">
      <c r="A1940" t="s">
        <v>3579</v>
      </c>
      <c r="B1940" t="s">
        <v>2752</v>
      </c>
      <c r="C1940">
        <v>6.5</v>
      </c>
    </row>
    <row r="1941" spans="1:3" x14ac:dyDescent="0.3">
      <c r="A1941" t="s">
        <v>3580</v>
      </c>
      <c r="B1941" t="s">
        <v>2750</v>
      </c>
      <c r="C1941">
        <v>8.1999999999999993</v>
      </c>
    </row>
    <row r="1942" spans="1:3" x14ac:dyDescent="0.3">
      <c r="A1942" t="s">
        <v>3582</v>
      </c>
      <c r="B1942" t="s">
        <v>1512</v>
      </c>
      <c r="C1942">
        <v>7.7</v>
      </c>
    </row>
    <row r="1943" spans="1:3" x14ac:dyDescent="0.3">
      <c r="A1943" t="s">
        <v>84</v>
      </c>
      <c r="B1943" t="s">
        <v>70</v>
      </c>
      <c r="C1943">
        <v>7.2</v>
      </c>
    </row>
    <row r="1944" spans="1:3" x14ac:dyDescent="0.3">
      <c r="A1944" t="s">
        <v>3583</v>
      </c>
      <c r="B1944" t="s">
        <v>592</v>
      </c>
      <c r="C1944">
        <v>6.1</v>
      </c>
    </row>
    <row r="1945" spans="1:3" x14ac:dyDescent="0.3">
      <c r="A1945" t="s">
        <v>3584</v>
      </c>
      <c r="B1945" t="s">
        <v>2550</v>
      </c>
      <c r="C1945">
        <v>8.8000000000000007</v>
      </c>
    </row>
    <row r="1946" spans="1:3" x14ac:dyDescent="0.3">
      <c r="A1946" t="s">
        <v>3585</v>
      </c>
      <c r="B1946" t="s">
        <v>111</v>
      </c>
      <c r="C1946">
        <v>6.8</v>
      </c>
    </row>
    <row r="1947" spans="1:3" x14ac:dyDescent="0.3">
      <c r="A1947" t="s">
        <v>3586</v>
      </c>
      <c r="B1947" t="s">
        <v>2043</v>
      </c>
      <c r="C1947">
        <v>6.8</v>
      </c>
    </row>
    <row r="1948" spans="1:3" x14ac:dyDescent="0.3">
      <c r="A1948" t="s">
        <v>3587</v>
      </c>
      <c r="B1948" t="s">
        <v>1965</v>
      </c>
      <c r="C1948">
        <v>6.7</v>
      </c>
    </row>
    <row r="1949" spans="1:3" x14ac:dyDescent="0.3">
      <c r="A1949" t="s">
        <v>3588</v>
      </c>
      <c r="B1949" t="s">
        <v>1231</v>
      </c>
      <c r="C1949">
        <v>7.1</v>
      </c>
    </row>
    <row r="1950" spans="1:3" x14ac:dyDescent="0.3">
      <c r="A1950" t="s">
        <v>3590</v>
      </c>
      <c r="B1950" t="s">
        <v>507</v>
      </c>
      <c r="C1950">
        <v>7.1</v>
      </c>
    </row>
    <row r="1951" spans="1:3" x14ac:dyDescent="0.3">
      <c r="A1951" t="s">
        <v>3591</v>
      </c>
      <c r="B1951" t="s">
        <v>369</v>
      </c>
      <c r="C1951">
        <v>6.1</v>
      </c>
    </row>
    <row r="1952" spans="1:3" x14ac:dyDescent="0.3">
      <c r="A1952" t="s">
        <v>3592</v>
      </c>
      <c r="B1952" t="s">
        <v>662</v>
      </c>
      <c r="C1952">
        <v>8</v>
      </c>
    </row>
    <row r="1953" spans="1:3" x14ac:dyDescent="0.3">
      <c r="A1953" t="s">
        <v>3418</v>
      </c>
      <c r="B1953" t="s">
        <v>1250</v>
      </c>
      <c r="C1953">
        <v>7.5</v>
      </c>
    </row>
    <row r="1954" spans="1:3" x14ac:dyDescent="0.3">
      <c r="A1954" t="s">
        <v>3593</v>
      </c>
      <c r="B1954" t="s">
        <v>1592</v>
      </c>
      <c r="C1954">
        <v>6.6</v>
      </c>
    </row>
    <row r="1955" spans="1:3" x14ac:dyDescent="0.3">
      <c r="A1955" t="s">
        <v>3595</v>
      </c>
      <c r="B1955" t="s">
        <v>3594</v>
      </c>
      <c r="C1955">
        <v>5.4</v>
      </c>
    </row>
    <row r="1956" spans="1:3" x14ac:dyDescent="0.3">
      <c r="A1956" t="s">
        <v>3596</v>
      </c>
      <c r="B1956" t="s">
        <v>1659</v>
      </c>
      <c r="C1956">
        <v>6.1</v>
      </c>
    </row>
    <row r="1957" spans="1:3" x14ac:dyDescent="0.3">
      <c r="A1957" t="s">
        <v>3045</v>
      </c>
      <c r="B1957" t="s">
        <v>3044</v>
      </c>
      <c r="C1957">
        <v>6.1</v>
      </c>
    </row>
    <row r="1958" spans="1:3" x14ac:dyDescent="0.3">
      <c r="A1958" t="s">
        <v>3598</v>
      </c>
      <c r="B1958" t="s">
        <v>3597</v>
      </c>
      <c r="C1958">
        <v>5.6</v>
      </c>
    </row>
    <row r="1959" spans="1:3" x14ac:dyDescent="0.3">
      <c r="A1959" t="s">
        <v>3599</v>
      </c>
      <c r="B1959" t="s">
        <v>557</v>
      </c>
      <c r="C1959">
        <v>5.8</v>
      </c>
    </row>
    <row r="1960" spans="1:3" x14ac:dyDescent="0.3">
      <c r="A1960" t="s">
        <v>3601</v>
      </c>
      <c r="B1960" t="s">
        <v>3600</v>
      </c>
      <c r="C1960">
        <v>2.8</v>
      </c>
    </row>
    <row r="1961" spans="1:3" x14ac:dyDescent="0.3">
      <c r="A1961" t="s">
        <v>3603</v>
      </c>
      <c r="B1961" t="s">
        <v>3602</v>
      </c>
      <c r="C1961">
        <v>6.7</v>
      </c>
    </row>
    <row r="1962" spans="1:3" x14ac:dyDescent="0.3">
      <c r="A1962" t="s">
        <v>3606</v>
      </c>
      <c r="B1962" t="s">
        <v>3604</v>
      </c>
      <c r="C1962">
        <v>5.0999999999999996</v>
      </c>
    </row>
    <row r="1963" spans="1:3" x14ac:dyDescent="0.3">
      <c r="A1963" t="s">
        <v>3607</v>
      </c>
      <c r="B1963" t="s">
        <v>1807</v>
      </c>
      <c r="C1963">
        <v>7.2</v>
      </c>
    </row>
    <row r="1964" spans="1:3" x14ac:dyDescent="0.3">
      <c r="A1964" t="s">
        <v>3609</v>
      </c>
      <c r="B1964" t="s">
        <v>2122</v>
      </c>
      <c r="C1964">
        <v>6</v>
      </c>
    </row>
    <row r="1965" spans="1:3" x14ac:dyDescent="0.3">
      <c r="A1965" t="s">
        <v>3612</v>
      </c>
      <c r="B1965" t="s">
        <v>3611</v>
      </c>
      <c r="C1965">
        <v>6.7</v>
      </c>
    </row>
    <row r="1966" spans="1:3" x14ac:dyDescent="0.3">
      <c r="A1966" t="s">
        <v>3614</v>
      </c>
      <c r="B1966" t="s">
        <v>3613</v>
      </c>
      <c r="C1966">
        <v>6.3</v>
      </c>
    </row>
    <row r="1967" spans="1:3" x14ac:dyDescent="0.3">
      <c r="A1967" t="s">
        <v>3615</v>
      </c>
      <c r="B1967" t="s">
        <v>2022</v>
      </c>
      <c r="C1967">
        <v>6.2</v>
      </c>
    </row>
    <row r="1968" spans="1:3" x14ac:dyDescent="0.3">
      <c r="A1968" t="s">
        <v>3618</v>
      </c>
      <c r="B1968" t="s">
        <v>3617</v>
      </c>
      <c r="C1968">
        <v>6.2</v>
      </c>
    </row>
    <row r="1969" spans="1:3" x14ac:dyDescent="0.3">
      <c r="A1969" t="s">
        <v>3621</v>
      </c>
      <c r="B1969" t="s">
        <v>1278</v>
      </c>
      <c r="C1969">
        <v>6.8</v>
      </c>
    </row>
    <row r="1970" spans="1:3" x14ac:dyDescent="0.3">
      <c r="A1970" t="s">
        <v>3623</v>
      </c>
      <c r="B1970" t="s">
        <v>3622</v>
      </c>
      <c r="C1970">
        <v>7.1</v>
      </c>
    </row>
    <row r="1971" spans="1:3" x14ac:dyDescent="0.3">
      <c r="A1971" t="s">
        <v>3625</v>
      </c>
      <c r="B1971" t="s">
        <v>3624</v>
      </c>
      <c r="C1971">
        <v>7.1</v>
      </c>
    </row>
    <row r="1972" spans="1:3" x14ac:dyDescent="0.3">
      <c r="A1972" t="s">
        <v>3627</v>
      </c>
      <c r="B1972" t="s">
        <v>1134</v>
      </c>
      <c r="C1972">
        <v>7</v>
      </c>
    </row>
    <row r="1973" spans="1:3" x14ac:dyDescent="0.3">
      <c r="A1973" t="s">
        <v>3628</v>
      </c>
      <c r="B1973" t="s">
        <v>1268</v>
      </c>
      <c r="C1973">
        <v>7.1</v>
      </c>
    </row>
    <row r="1974" spans="1:3" x14ac:dyDescent="0.3">
      <c r="A1974" t="s">
        <v>3629</v>
      </c>
      <c r="B1974" t="s">
        <v>1509</v>
      </c>
      <c r="C1974">
        <v>6.4</v>
      </c>
    </row>
    <row r="1975" spans="1:3" x14ac:dyDescent="0.3">
      <c r="A1975" t="s">
        <v>3630</v>
      </c>
      <c r="B1975" t="s">
        <v>758</v>
      </c>
      <c r="C1975">
        <v>7</v>
      </c>
    </row>
    <row r="1976" spans="1:3" x14ac:dyDescent="0.3">
      <c r="A1976" t="s">
        <v>3631</v>
      </c>
      <c r="B1976" t="s">
        <v>1840</v>
      </c>
      <c r="C1976">
        <v>6.2</v>
      </c>
    </row>
    <row r="1977" spans="1:3" x14ac:dyDescent="0.3">
      <c r="A1977" t="s">
        <v>3632</v>
      </c>
      <c r="B1977" t="s">
        <v>1338</v>
      </c>
      <c r="C1977">
        <v>7.5</v>
      </c>
    </row>
    <row r="1978" spans="1:3" x14ac:dyDescent="0.3">
      <c r="A1978" t="s">
        <v>3633</v>
      </c>
      <c r="B1978" t="s">
        <v>2632</v>
      </c>
      <c r="C1978">
        <v>4.8</v>
      </c>
    </row>
    <row r="1979" spans="1:3" x14ac:dyDescent="0.3">
      <c r="A1979" t="s">
        <v>3634</v>
      </c>
      <c r="B1979" t="s">
        <v>3117</v>
      </c>
      <c r="C1979">
        <v>8.1</v>
      </c>
    </row>
    <row r="1980" spans="1:3" x14ac:dyDescent="0.3">
      <c r="A1980" t="s">
        <v>3635</v>
      </c>
      <c r="B1980" t="s">
        <v>2699</v>
      </c>
      <c r="C1980">
        <v>7.3</v>
      </c>
    </row>
    <row r="1981" spans="1:3" x14ac:dyDescent="0.3">
      <c r="A1981" t="s">
        <v>3636</v>
      </c>
      <c r="B1981" t="s">
        <v>2380</v>
      </c>
      <c r="C1981">
        <v>5.8</v>
      </c>
    </row>
    <row r="1982" spans="1:3" x14ac:dyDescent="0.3">
      <c r="A1982" t="s">
        <v>3638</v>
      </c>
      <c r="B1982" t="s">
        <v>3637</v>
      </c>
      <c r="C1982">
        <v>7.6</v>
      </c>
    </row>
    <row r="1983" spans="1:3" x14ac:dyDescent="0.3">
      <c r="A1983" t="s">
        <v>3640</v>
      </c>
      <c r="B1983" t="s">
        <v>3639</v>
      </c>
      <c r="C1983">
        <v>5.6</v>
      </c>
    </row>
    <row r="1984" spans="1:3" x14ac:dyDescent="0.3">
      <c r="A1984" t="s">
        <v>3641</v>
      </c>
      <c r="B1984" t="s">
        <v>589</v>
      </c>
      <c r="C1984">
        <v>7</v>
      </c>
    </row>
    <row r="1985" spans="1:3" x14ac:dyDescent="0.3">
      <c r="A1985" t="s">
        <v>3642</v>
      </c>
      <c r="B1985" t="s">
        <v>1278</v>
      </c>
      <c r="C1985">
        <v>6.6</v>
      </c>
    </row>
    <row r="1986" spans="1:3" x14ac:dyDescent="0.3">
      <c r="A1986" t="s">
        <v>3643</v>
      </c>
      <c r="B1986" t="s">
        <v>557</v>
      </c>
      <c r="C1986">
        <v>6.5</v>
      </c>
    </row>
    <row r="1987" spans="1:3" x14ac:dyDescent="0.3">
      <c r="A1987" t="s">
        <v>3644</v>
      </c>
      <c r="B1987" t="s">
        <v>3117</v>
      </c>
      <c r="C1987">
        <v>7.4</v>
      </c>
    </row>
    <row r="1988" spans="1:3" x14ac:dyDescent="0.3">
      <c r="A1988" t="s">
        <v>3646</v>
      </c>
      <c r="B1988" t="s">
        <v>3645</v>
      </c>
      <c r="C1988">
        <v>4.5999999999999996</v>
      </c>
    </row>
    <row r="1989" spans="1:3" x14ac:dyDescent="0.3">
      <c r="A1989" t="s">
        <v>3647</v>
      </c>
      <c r="B1989" t="s">
        <v>2742</v>
      </c>
      <c r="C1989">
        <v>6.4</v>
      </c>
    </row>
    <row r="1990" spans="1:3" x14ac:dyDescent="0.3">
      <c r="A1990" t="s">
        <v>2166</v>
      </c>
      <c r="B1990" t="s">
        <v>2165</v>
      </c>
      <c r="C1990">
        <v>6</v>
      </c>
    </row>
    <row r="1991" spans="1:3" x14ac:dyDescent="0.3">
      <c r="A1991" t="s">
        <v>3650</v>
      </c>
      <c r="B1991" t="s">
        <v>803</v>
      </c>
      <c r="C1991">
        <v>5.9</v>
      </c>
    </row>
    <row r="1992" spans="1:3" x14ac:dyDescent="0.3">
      <c r="A1992" t="s">
        <v>3651</v>
      </c>
      <c r="B1992" t="s">
        <v>341</v>
      </c>
      <c r="C1992">
        <v>6.4</v>
      </c>
    </row>
    <row r="1993" spans="1:3" x14ac:dyDescent="0.3">
      <c r="A1993" t="s">
        <v>3652</v>
      </c>
      <c r="B1993" t="s">
        <v>1817</v>
      </c>
      <c r="C1993">
        <v>6.6</v>
      </c>
    </row>
    <row r="1994" spans="1:3" x14ac:dyDescent="0.3">
      <c r="A1994" t="s">
        <v>3653</v>
      </c>
      <c r="B1994" t="s">
        <v>2535</v>
      </c>
      <c r="C1994">
        <v>6.9</v>
      </c>
    </row>
    <row r="1995" spans="1:3" x14ac:dyDescent="0.3">
      <c r="A1995" t="s">
        <v>612</v>
      </c>
      <c r="B1995" t="s">
        <v>111</v>
      </c>
      <c r="C1995">
        <v>6.9</v>
      </c>
    </row>
    <row r="1996" spans="1:3" x14ac:dyDescent="0.3">
      <c r="A1996" t="s">
        <v>3655</v>
      </c>
      <c r="B1996" t="s">
        <v>3654</v>
      </c>
      <c r="C1996">
        <v>5.8</v>
      </c>
    </row>
    <row r="1997" spans="1:3" x14ac:dyDescent="0.3">
      <c r="A1997" t="s">
        <v>3657</v>
      </c>
      <c r="B1997" t="s">
        <v>2528</v>
      </c>
      <c r="C1997">
        <v>6.4</v>
      </c>
    </row>
    <row r="1998" spans="1:3" x14ac:dyDescent="0.3">
      <c r="A1998" t="s">
        <v>3659</v>
      </c>
      <c r="B1998" t="s">
        <v>3658</v>
      </c>
      <c r="C1998">
        <v>5.3</v>
      </c>
    </row>
    <row r="1999" spans="1:3" x14ac:dyDescent="0.3">
      <c r="A1999" t="s">
        <v>3660</v>
      </c>
      <c r="B1999" t="s">
        <v>1852</v>
      </c>
      <c r="C1999">
        <v>6.5</v>
      </c>
    </row>
    <row r="2000" spans="1:3" x14ac:dyDescent="0.3">
      <c r="A2000" t="s">
        <v>3662</v>
      </c>
      <c r="B2000" t="s">
        <v>3661</v>
      </c>
      <c r="C2000">
        <v>5.7</v>
      </c>
    </row>
    <row r="2001" spans="1:3" x14ac:dyDescent="0.3">
      <c r="A2001" t="s">
        <v>3663</v>
      </c>
      <c r="B2001" t="s">
        <v>1495</v>
      </c>
      <c r="C2001">
        <v>6.7</v>
      </c>
    </row>
    <row r="2002" spans="1:3" x14ac:dyDescent="0.3">
      <c r="A2002" t="s">
        <v>3665</v>
      </c>
      <c r="B2002" t="s">
        <v>3664</v>
      </c>
      <c r="C2002">
        <v>3.9</v>
      </c>
    </row>
    <row r="2003" spans="1:3" x14ac:dyDescent="0.3">
      <c r="A2003" t="s">
        <v>3667</v>
      </c>
      <c r="B2003" t="s">
        <v>3666</v>
      </c>
      <c r="C2003">
        <v>4.0999999999999996</v>
      </c>
    </row>
    <row r="2004" spans="1:3" x14ac:dyDescent="0.3">
      <c r="A2004" t="s">
        <v>3670</v>
      </c>
      <c r="B2004" t="s">
        <v>3668</v>
      </c>
      <c r="C2004">
        <v>6.2</v>
      </c>
    </row>
    <row r="2005" spans="1:3" x14ac:dyDescent="0.3">
      <c r="A2005" t="s">
        <v>3671</v>
      </c>
      <c r="B2005" t="s">
        <v>2653</v>
      </c>
      <c r="C2005">
        <v>3.8</v>
      </c>
    </row>
    <row r="2006" spans="1:3" x14ac:dyDescent="0.3">
      <c r="A2006" t="s">
        <v>3672</v>
      </c>
      <c r="B2006" t="s">
        <v>3190</v>
      </c>
      <c r="C2006">
        <v>5.0999999999999996</v>
      </c>
    </row>
    <row r="2007" spans="1:3" x14ac:dyDescent="0.3">
      <c r="A2007" t="s">
        <v>3675</v>
      </c>
      <c r="B2007" t="s">
        <v>476</v>
      </c>
      <c r="C2007">
        <v>7.8</v>
      </c>
    </row>
    <row r="2008" spans="1:3" x14ac:dyDescent="0.3">
      <c r="A2008" t="s">
        <v>3680</v>
      </c>
      <c r="B2008" t="s">
        <v>3678</v>
      </c>
      <c r="C2008">
        <v>7.8</v>
      </c>
    </row>
    <row r="2009" spans="1:3" x14ac:dyDescent="0.3">
      <c r="A2009" t="s">
        <v>3682</v>
      </c>
      <c r="B2009" t="s">
        <v>3681</v>
      </c>
      <c r="C2009">
        <v>6.1</v>
      </c>
    </row>
    <row r="2010" spans="1:3" x14ac:dyDescent="0.3">
      <c r="A2010" t="s">
        <v>3683</v>
      </c>
      <c r="B2010" t="s">
        <v>3205</v>
      </c>
      <c r="C2010">
        <v>5.8</v>
      </c>
    </row>
    <row r="2011" spans="1:3" x14ac:dyDescent="0.3">
      <c r="A2011" t="s">
        <v>3685</v>
      </c>
      <c r="B2011" t="s">
        <v>3684</v>
      </c>
      <c r="C2011">
        <v>6.3</v>
      </c>
    </row>
    <row r="2012" spans="1:3" x14ac:dyDescent="0.3">
      <c r="A2012" t="s">
        <v>3686</v>
      </c>
      <c r="B2012" t="s">
        <v>1695</v>
      </c>
      <c r="C2012">
        <v>7.7</v>
      </c>
    </row>
    <row r="2013" spans="1:3" x14ac:dyDescent="0.3">
      <c r="A2013" t="s">
        <v>3688</v>
      </c>
      <c r="B2013" t="s">
        <v>3687</v>
      </c>
      <c r="C2013">
        <v>5.4</v>
      </c>
    </row>
    <row r="2014" spans="1:3" x14ac:dyDescent="0.3">
      <c r="A2014" t="s">
        <v>3690</v>
      </c>
      <c r="B2014" t="s">
        <v>3081</v>
      </c>
      <c r="C2014">
        <v>7.3</v>
      </c>
    </row>
    <row r="2015" spans="1:3" x14ac:dyDescent="0.3">
      <c r="A2015" t="s">
        <v>3691</v>
      </c>
      <c r="B2015" t="s">
        <v>1750</v>
      </c>
      <c r="C2015">
        <v>6.8</v>
      </c>
    </row>
    <row r="2016" spans="1:3" x14ac:dyDescent="0.3">
      <c r="A2016" t="s">
        <v>3692</v>
      </c>
      <c r="B2016" t="s">
        <v>481</v>
      </c>
      <c r="C2016">
        <v>7.3</v>
      </c>
    </row>
    <row r="2017" spans="1:3" x14ac:dyDescent="0.3">
      <c r="A2017" t="s">
        <v>3693</v>
      </c>
      <c r="B2017" t="s">
        <v>901</v>
      </c>
      <c r="C2017">
        <v>6.5</v>
      </c>
    </row>
    <row r="2018" spans="1:3" x14ac:dyDescent="0.3">
      <c r="A2018" t="s">
        <v>3694</v>
      </c>
      <c r="B2018" t="s">
        <v>2192</v>
      </c>
      <c r="C2018">
        <v>7.2</v>
      </c>
    </row>
    <row r="2019" spans="1:3" x14ac:dyDescent="0.3">
      <c r="A2019" t="s">
        <v>3697</v>
      </c>
      <c r="B2019" t="s">
        <v>3695</v>
      </c>
      <c r="C2019">
        <v>6.7</v>
      </c>
    </row>
    <row r="2020" spans="1:3" x14ac:dyDescent="0.3">
      <c r="A2020" t="s">
        <v>3698</v>
      </c>
      <c r="B2020" t="s">
        <v>1439</v>
      </c>
      <c r="C2020">
        <v>6.3</v>
      </c>
    </row>
    <row r="2021" spans="1:3" x14ac:dyDescent="0.3">
      <c r="A2021" t="s">
        <v>3699</v>
      </c>
      <c r="B2021" t="s">
        <v>1338</v>
      </c>
      <c r="C2021">
        <v>5.9</v>
      </c>
    </row>
    <row r="2022" spans="1:3" x14ac:dyDescent="0.3">
      <c r="A2022" t="s">
        <v>3702</v>
      </c>
      <c r="B2022" t="s">
        <v>3700</v>
      </c>
      <c r="C2022">
        <v>7.8</v>
      </c>
    </row>
    <row r="2023" spans="1:3" x14ac:dyDescent="0.3">
      <c r="A2023" t="s">
        <v>3703</v>
      </c>
      <c r="B2023" t="s">
        <v>723</v>
      </c>
      <c r="C2023">
        <v>7.4</v>
      </c>
    </row>
    <row r="2024" spans="1:3" x14ac:dyDescent="0.3">
      <c r="A2024" t="s">
        <v>3705</v>
      </c>
      <c r="B2024" t="s">
        <v>3704</v>
      </c>
      <c r="C2024">
        <v>4.8</v>
      </c>
    </row>
    <row r="2025" spans="1:3" x14ac:dyDescent="0.3">
      <c r="A2025" t="s">
        <v>3706</v>
      </c>
      <c r="B2025" t="s">
        <v>1472</v>
      </c>
      <c r="C2025">
        <v>6.3</v>
      </c>
    </row>
    <row r="2026" spans="1:3" x14ac:dyDescent="0.3">
      <c r="A2026" t="s">
        <v>3707</v>
      </c>
      <c r="B2026" t="s">
        <v>1495</v>
      </c>
      <c r="C2026">
        <v>7.8</v>
      </c>
    </row>
    <row r="2027" spans="1:3" x14ac:dyDescent="0.3">
      <c r="A2027" t="s">
        <v>3708</v>
      </c>
      <c r="B2027" t="s">
        <v>1952</v>
      </c>
      <c r="C2027">
        <v>7.5</v>
      </c>
    </row>
    <row r="2028" spans="1:3" x14ac:dyDescent="0.3">
      <c r="A2028" t="s">
        <v>3710</v>
      </c>
      <c r="B2028" t="s">
        <v>406</v>
      </c>
      <c r="C2028">
        <v>6.8</v>
      </c>
    </row>
    <row r="2029" spans="1:3" x14ac:dyDescent="0.3">
      <c r="A2029" t="s">
        <v>3711</v>
      </c>
      <c r="B2029" t="s">
        <v>3185</v>
      </c>
      <c r="C2029">
        <v>6.6</v>
      </c>
    </row>
    <row r="2030" spans="1:3" x14ac:dyDescent="0.3">
      <c r="A2030" t="s">
        <v>3713</v>
      </c>
      <c r="B2030" t="s">
        <v>3712</v>
      </c>
      <c r="C2030">
        <v>4.5999999999999996</v>
      </c>
    </row>
    <row r="2031" spans="1:3" x14ac:dyDescent="0.3">
      <c r="A2031" t="s">
        <v>3716</v>
      </c>
      <c r="B2031" t="s">
        <v>22</v>
      </c>
      <c r="C2031">
        <v>7.1</v>
      </c>
    </row>
    <row r="2032" spans="1:3" x14ac:dyDescent="0.3">
      <c r="A2032" t="s">
        <v>3718</v>
      </c>
      <c r="B2032" t="s">
        <v>3717</v>
      </c>
      <c r="C2032">
        <v>6.1</v>
      </c>
    </row>
    <row r="2033" spans="1:3" x14ac:dyDescent="0.3">
      <c r="A2033" t="s">
        <v>3719</v>
      </c>
      <c r="B2033" t="s">
        <v>689</v>
      </c>
      <c r="C2033">
        <v>6.7</v>
      </c>
    </row>
    <row r="2034" spans="1:3" x14ac:dyDescent="0.3">
      <c r="A2034" t="s">
        <v>3721</v>
      </c>
      <c r="B2034" t="s">
        <v>3720</v>
      </c>
      <c r="C2034">
        <v>7.1</v>
      </c>
    </row>
    <row r="2035" spans="1:3" x14ac:dyDescent="0.3">
      <c r="A2035" t="s">
        <v>3723</v>
      </c>
      <c r="B2035" t="s">
        <v>3722</v>
      </c>
      <c r="C2035">
        <v>5.8</v>
      </c>
    </row>
    <row r="2036" spans="1:3" x14ac:dyDescent="0.3">
      <c r="A2036" t="s">
        <v>3724</v>
      </c>
      <c r="B2036" t="s">
        <v>3239</v>
      </c>
      <c r="C2036">
        <v>6.7</v>
      </c>
    </row>
    <row r="2037" spans="1:3" x14ac:dyDescent="0.3">
      <c r="A2037" t="s">
        <v>3726</v>
      </c>
      <c r="B2037" t="s">
        <v>3725</v>
      </c>
      <c r="C2037">
        <v>5.8</v>
      </c>
    </row>
    <row r="2038" spans="1:3" x14ac:dyDescent="0.3">
      <c r="A2038" t="s">
        <v>3727</v>
      </c>
      <c r="B2038" t="s">
        <v>1930</v>
      </c>
      <c r="C2038">
        <v>6.8</v>
      </c>
    </row>
    <row r="2039" spans="1:3" x14ac:dyDescent="0.3">
      <c r="A2039" t="s">
        <v>3728</v>
      </c>
      <c r="B2039" t="s">
        <v>145</v>
      </c>
      <c r="C2039">
        <v>8.5</v>
      </c>
    </row>
    <row r="2040" spans="1:3" x14ac:dyDescent="0.3">
      <c r="A2040" t="s">
        <v>3729</v>
      </c>
      <c r="B2040" t="s">
        <v>457</v>
      </c>
      <c r="C2040">
        <v>6.6</v>
      </c>
    </row>
    <row r="2041" spans="1:3" x14ac:dyDescent="0.3">
      <c r="A2041" t="s">
        <v>3730</v>
      </c>
      <c r="B2041" t="s">
        <v>145</v>
      </c>
      <c r="C2041">
        <v>7.7</v>
      </c>
    </row>
    <row r="2042" spans="1:3" x14ac:dyDescent="0.3">
      <c r="A2042" t="s">
        <v>3732</v>
      </c>
      <c r="B2042" t="s">
        <v>3731</v>
      </c>
      <c r="C2042">
        <v>4.7</v>
      </c>
    </row>
    <row r="2043" spans="1:3" x14ac:dyDescent="0.3">
      <c r="A2043" t="s">
        <v>3733</v>
      </c>
      <c r="B2043" t="s">
        <v>636</v>
      </c>
      <c r="C2043">
        <v>6.4</v>
      </c>
    </row>
    <row r="2044" spans="1:3" x14ac:dyDescent="0.3">
      <c r="A2044" t="s">
        <v>3734</v>
      </c>
      <c r="B2044" t="s">
        <v>950</v>
      </c>
      <c r="C2044">
        <v>5.5</v>
      </c>
    </row>
    <row r="2045" spans="1:3" x14ac:dyDescent="0.3">
      <c r="A2045" t="s">
        <v>3735</v>
      </c>
      <c r="B2045" t="s">
        <v>995</v>
      </c>
      <c r="C2045">
        <v>8.6</v>
      </c>
    </row>
    <row r="2046" spans="1:3" x14ac:dyDescent="0.3">
      <c r="A2046" t="s">
        <v>3737</v>
      </c>
      <c r="B2046" t="s">
        <v>3736</v>
      </c>
      <c r="C2046">
        <v>7</v>
      </c>
    </row>
    <row r="2047" spans="1:3" x14ac:dyDescent="0.3">
      <c r="A2047" t="s">
        <v>3740</v>
      </c>
      <c r="B2047" t="s">
        <v>3738</v>
      </c>
      <c r="C2047">
        <v>7.1</v>
      </c>
    </row>
    <row r="2048" spans="1:3" x14ac:dyDescent="0.3">
      <c r="A2048" t="s">
        <v>3742</v>
      </c>
      <c r="B2048" t="s">
        <v>3741</v>
      </c>
      <c r="C2048">
        <v>5.7</v>
      </c>
    </row>
    <row r="2049" spans="1:3" x14ac:dyDescent="0.3">
      <c r="A2049" t="s">
        <v>3744</v>
      </c>
      <c r="B2049" t="s">
        <v>575</v>
      </c>
      <c r="C2049">
        <v>3.7</v>
      </c>
    </row>
    <row r="2050" spans="1:3" x14ac:dyDescent="0.3">
      <c r="A2050" t="s">
        <v>3745</v>
      </c>
      <c r="B2050" t="s">
        <v>128</v>
      </c>
      <c r="C2050">
        <v>7.5</v>
      </c>
    </row>
    <row r="2051" spans="1:3" x14ac:dyDescent="0.3">
      <c r="A2051" t="s">
        <v>3746</v>
      </c>
      <c r="B2051" t="s">
        <v>1475</v>
      </c>
      <c r="C2051">
        <v>4.5999999999999996</v>
      </c>
    </row>
    <row r="2052" spans="1:3" x14ac:dyDescent="0.3">
      <c r="A2052" t="s">
        <v>3747</v>
      </c>
      <c r="B2052" t="s">
        <v>1549</v>
      </c>
      <c r="C2052">
        <v>4.9000000000000004</v>
      </c>
    </row>
    <row r="2053" spans="1:3" x14ac:dyDescent="0.3">
      <c r="A2053" t="s">
        <v>2441</v>
      </c>
      <c r="B2053" t="s">
        <v>959</v>
      </c>
      <c r="C2053">
        <v>6.9</v>
      </c>
    </row>
    <row r="2054" spans="1:3" x14ac:dyDescent="0.3">
      <c r="A2054" t="s">
        <v>3748</v>
      </c>
      <c r="B2054" t="s">
        <v>3230</v>
      </c>
      <c r="C2054">
        <v>7.1</v>
      </c>
    </row>
    <row r="2055" spans="1:3" x14ac:dyDescent="0.3">
      <c r="A2055" t="s">
        <v>3749</v>
      </c>
      <c r="B2055" t="s">
        <v>854</v>
      </c>
      <c r="C2055">
        <v>5.8</v>
      </c>
    </row>
    <row r="2056" spans="1:3" x14ac:dyDescent="0.3">
      <c r="A2056" t="s">
        <v>3033</v>
      </c>
      <c r="B2056" t="s">
        <v>2165</v>
      </c>
      <c r="C2056">
        <v>7</v>
      </c>
    </row>
    <row r="2057" spans="1:3" x14ac:dyDescent="0.3">
      <c r="A2057" t="s">
        <v>3750</v>
      </c>
      <c r="B2057" t="s">
        <v>1398</v>
      </c>
      <c r="C2057">
        <v>5.4</v>
      </c>
    </row>
    <row r="2058" spans="1:3" x14ac:dyDescent="0.3">
      <c r="A2058" t="s">
        <v>3751</v>
      </c>
      <c r="B2058" t="s">
        <v>2900</v>
      </c>
      <c r="C2058">
        <v>7.3</v>
      </c>
    </row>
    <row r="2059" spans="1:3" x14ac:dyDescent="0.3">
      <c r="A2059" t="s">
        <v>3753</v>
      </c>
      <c r="B2059" t="s">
        <v>888</v>
      </c>
      <c r="C2059">
        <v>7.1</v>
      </c>
    </row>
    <row r="2060" spans="1:3" x14ac:dyDescent="0.3">
      <c r="A2060" t="s">
        <v>3755</v>
      </c>
      <c r="B2060" t="s">
        <v>2206</v>
      </c>
      <c r="C2060">
        <v>5.8</v>
      </c>
    </row>
    <row r="2061" spans="1:3" x14ac:dyDescent="0.3">
      <c r="A2061" t="s">
        <v>3757</v>
      </c>
      <c r="B2061" t="s">
        <v>3756</v>
      </c>
      <c r="C2061">
        <v>8.1</v>
      </c>
    </row>
    <row r="2062" spans="1:3" x14ac:dyDescent="0.3">
      <c r="A2062" t="s">
        <v>3758</v>
      </c>
      <c r="B2062" t="s">
        <v>3002</v>
      </c>
      <c r="C2062">
        <v>5.7</v>
      </c>
    </row>
    <row r="2063" spans="1:3" x14ac:dyDescent="0.3">
      <c r="A2063" t="s">
        <v>3759</v>
      </c>
      <c r="B2063" t="s">
        <v>3346</v>
      </c>
      <c r="C2063">
        <v>4.4000000000000004</v>
      </c>
    </row>
    <row r="2064" spans="1:3" x14ac:dyDescent="0.3">
      <c r="A2064" t="s">
        <v>3761</v>
      </c>
      <c r="B2064" t="s">
        <v>100</v>
      </c>
      <c r="C2064">
        <v>7.9</v>
      </c>
    </row>
    <row r="2065" spans="1:3" x14ac:dyDescent="0.3">
      <c r="A2065" t="s">
        <v>3763</v>
      </c>
      <c r="B2065" t="s">
        <v>3762</v>
      </c>
      <c r="C2065">
        <v>7.6</v>
      </c>
    </row>
    <row r="2066" spans="1:3" x14ac:dyDescent="0.3">
      <c r="A2066" t="s">
        <v>3764</v>
      </c>
      <c r="B2066" t="s">
        <v>3346</v>
      </c>
      <c r="C2066">
        <v>4.8</v>
      </c>
    </row>
    <row r="2067" spans="1:3" x14ac:dyDescent="0.3">
      <c r="A2067" t="s">
        <v>3765</v>
      </c>
      <c r="B2067" t="s">
        <v>1695</v>
      </c>
      <c r="C2067">
        <v>7.8</v>
      </c>
    </row>
    <row r="2068" spans="1:3" x14ac:dyDescent="0.3">
      <c r="A2068" t="s">
        <v>3767</v>
      </c>
      <c r="B2068" t="s">
        <v>3766</v>
      </c>
      <c r="C2068">
        <v>6.7</v>
      </c>
    </row>
    <row r="2069" spans="1:3" x14ac:dyDescent="0.3">
      <c r="A2069" t="s">
        <v>3769</v>
      </c>
      <c r="B2069" t="s">
        <v>3768</v>
      </c>
      <c r="C2069">
        <v>2.7</v>
      </c>
    </row>
    <row r="2070" spans="1:3" x14ac:dyDescent="0.3">
      <c r="A2070" t="s">
        <v>3771</v>
      </c>
      <c r="B2070" t="s">
        <v>3770</v>
      </c>
      <c r="C2070">
        <v>5.8</v>
      </c>
    </row>
    <row r="2071" spans="1:3" x14ac:dyDescent="0.3">
      <c r="A2071" t="s">
        <v>3773</v>
      </c>
      <c r="B2071" t="s">
        <v>3772</v>
      </c>
      <c r="C2071">
        <v>7.5</v>
      </c>
    </row>
    <row r="2072" spans="1:3" x14ac:dyDescent="0.3">
      <c r="A2072" t="s">
        <v>3776</v>
      </c>
      <c r="B2072" t="s">
        <v>3774</v>
      </c>
      <c r="C2072">
        <v>5.4</v>
      </c>
    </row>
    <row r="2073" spans="1:3" x14ac:dyDescent="0.3">
      <c r="A2073" t="s">
        <v>3777</v>
      </c>
      <c r="B2073" t="s">
        <v>2390</v>
      </c>
      <c r="C2073">
        <v>4.0999999999999996</v>
      </c>
    </row>
    <row r="2074" spans="1:3" x14ac:dyDescent="0.3">
      <c r="A2074" t="s">
        <v>3779</v>
      </c>
      <c r="B2074" t="s">
        <v>3778</v>
      </c>
      <c r="C2074">
        <v>5.9</v>
      </c>
    </row>
    <row r="2075" spans="1:3" x14ac:dyDescent="0.3">
      <c r="A2075" t="s">
        <v>3782</v>
      </c>
      <c r="B2075" t="s">
        <v>3780</v>
      </c>
      <c r="C2075">
        <v>6.3</v>
      </c>
    </row>
    <row r="2076" spans="1:3" x14ac:dyDescent="0.3">
      <c r="A2076" t="s">
        <v>3784</v>
      </c>
      <c r="B2076" t="s">
        <v>2779</v>
      </c>
      <c r="C2076">
        <v>6.8</v>
      </c>
    </row>
    <row r="2077" spans="1:3" x14ac:dyDescent="0.3">
      <c r="A2077" t="s">
        <v>3786</v>
      </c>
      <c r="B2077" t="s">
        <v>2960</v>
      </c>
      <c r="C2077">
        <v>2.2999999999999998</v>
      </c>
    </row>
    <row r="2078" spans="1:3" x14ac:dyDescent="0.3">
      <c r="A2078" t="s">
        <v>837</v>
      </c>
      <c r="B2078" t="s">
        <v>836</v>
      </c>
      <c r="C2078">
        <v>6.9</v>
      </c>
    </row>
    <row r="2079" spans="1:3" x14ac:dyDescent="0.3">
      <c r="A2079" t="s">
        <v>3788</v>
      </c>
      <c r="B2079" t="s">
        <v>160</v>
      </c>
      <c r="C2079">
        <v>8.1</v>
      </c>
    </row>
    <row r="2080" spans="1:3" x14ac:dyDescent="0.3">
      <c r="A2080" t="s">
        <v>3789</v>
      </c>
      <c r="B2080" t="s">
        <v>3555</v>
      </c>
      <c r="C2080">
        <v>6.1</v>
      </c>
    </row>
    <row r="2081" spans="1:3" x14ac:dyDescent="0.3">
      <c r="A2081" t="s">
        <v>3791</v>
      </c>
      <c r="B2081" t="s">
        <v>3790</v>
      </c>
      <c r="C2081">
        <v>5</v>
      </c>
    </row>
    <row r="2082" spans="1:3" x14ac:dyDescent="0.3">
      <c r="A2082" t="s">
        <v>3792</v>
      </c>
      <c r="B2082" t="s">
        <v>2591</v>
      </c>
      <c r="C2082">
        <v>5.5</v>
      </c>
    </row>
    <row r="2083" spans="1:3" x14ac:dyDescent="0.3">
      <c r="A2083" t="s">
        <v>3794</v>
      </c>
      <c r="B2083" t="s">
        <v>1831</v>
      </c>
      <c r="C2083">
        <v>6.2</v>
      </c>
    </row>
    <row r="2084" spans="1:3" x14ac:dyDescent="0.3">
      <c r="A2084" t="s">
        <v>3795</v>
      </c>
      <c r="B2084" t="s">
        <v>1131</v>
      </c>
      <c r="C2084">
        <v>6.2</v>
      </c>
    </row>
    <row r="2085" spans="1:3" x14ac:dyDescent="0.3">
      <c r="A2085" t="s">
        <v>3797</v>
      </c>
      <c r="B2085" t="s">
        <v>3796</v>
      </c>
      <c r="C2085">
        <v>5.9</v>
      </c>
    </row>
    <row r="2086" spans="1:3" x14ac:dyDescent="0.3">
      <c r="A2086" t="s">
        <v>3799</v>
      </c>
      <c r="B2086" t="s">
        <v>3798</v>
      </c>
      <c r="C2086">
        <v>6.3</v>
      </c>
    </row>
    <row r="2087" spans="1:3" x14ac:dyDescent="0.3">
      <c r="A2087" t="s">
        <v>3801</v>
      </c>
      <c r="B2087" t="s">
        <v>3800</v>
      </c>
      <c r="C2087">
        <v>6.7</v>
      </c>
    </row>
    <row r="2088" spans="1:3" x14ac:dyDescent="0.3">
      <c r="A2088" t="s">
        <v>3802</v>
      </c>
      <c r="B2088" t="s">
        <v>2960</v>
      </c>
      <c r="C2088">
        <v>3.5</v>
      </c>
    </row>
    <row r="2089" spans="1:3" x14ac:dyDescent="0.3">
      <c r="A2089" t="s">
        <v>3803</v>
      </c>
      <c r="B2089" t="s">
        <v>412</v>
      </c>
      <c r="C2089">
        <v>7.5</v>
      </c>
    </row>
    <row r="2090" spans="1:3" x14ac:dyDescent="0.3">
      <c r="A2090" t="s">
        <v>3804</v>
      </c>
      <c r="B2090" t="s">
        <v>297</v>
      </c>
      <c r="C2090">
        <v>6.6</v>
      </c>
    </row>
    <row r="2091" spans="1:3" x14ac:dyDescent="0.3">
      <c r="A2091" t="s">
        <v>3806</v>
      </c>
      <c r="B2091" t="s">
        <v>3805</v>
      </c>
      <c r="C2091">
        <v>7.5</v>
      </c>
    </row>
    <row r="2092" spans="1:3" x14ac:dyDescent="0.3">
      <c r="A2092" t="s">
        <v>3807</v>
      </c>
      <c r="B2092" t="s">
        <v>3700</v>
      </c>
      <c r="C2092">
        <v>7.2</v>
      </c>
    </row>
    <row r="2093" spans="1:3" x14ac:dyDescent="0.3">
      <c r="A2093" t="s">
        <v>3808</v>
      </c>
      <c r="B2093" t="s">
        <v>2803</v>
      </c>
      <c r="C2093">
        <v>4.8</v>
      </c>
    </row>
    <row r="2094" spans="1:3" x14ac:dyDescent="0.3">
      <c r="A2094" t="s">
        <v>3809</v>
      </c>
      <c r="B2094" t="s">
        <v>899</v>
      </c>
      <c r="C2094">
        <v>6.6</v>
      </c>
    </row>
    <row r="2095" spans="1:3" x14ac:dyDescent="0.3">
      <c r="A2095" t="s">
        <v>3810</v>
      </c>
      <c r="B2095" t="s">
        <v>2417</v>
      </c>
      <c r="C2095">
        <v>3.5</v>
      </c>
    </row>
    <row r="2096" spans="1:3" x14ac:dyDescent="0.3">
      <c r="A2096" t="s">
        <v>3813</v>
      </c>
      <c r="B2096" t="s">
        <v>3811</v>
      </c>
      <c r="C2096">
        <v>6.7</v>
      </c>
    </row>
    <row r="2097" spans="1:3" x14ac:dyDescent="0.3">
      <c r="A2097" t="s">
        <v>3814</v>
      </c>
      <c r="B2097" t="s">
        <v>2167</v>
      </c>
      <c r="C2097">
        <v>7.6</v>
      </c>
    </row>
    <row r="2098" spans="1:3" x14ac:dyDescent="0.3">
      <c r="A2098" t="s">
        <v>3816</v>
      </c>
      <c r="B2098" t="s">
        <v>194</v>
      </c>
      <c r="C2098">
        <v>6.3</v>
      </c>
    </row>
    <row r="2099" spans="1:3" x14ac:dyDescent="0.3">
      <c r="A2099" t="s">
        <v>3818</v>
      </c>
      <c r="B2099" t="s">
        <v>3817</v>
      </c>
      <c r="C2099">
        <v>5.5</v>
      </c>
    </row>
    <row r="2100" spans="1:3" x14ac:dyDescent="0.3">
      <c r="A2100" t="s">
        <v>3820</v>
      </c>
      <c r="B2100" t="s">
        <v>3819</v>
      </c>
      <c r="C2100">
        <v>6.3</v>
      </c>
    </row>
    <row r="2101" spans="1:3" x14ac:dyDescent="0.3">
      <c r="A2101" t="s">
        <v>3822</v>
      </c>
      <c r="B2101" t="s">
        <v>3821</v>
      </c>
      <c r="C2101">
        <v>6.5</v>
      </c>
    </row>
    <row r="2102" spans="1:3" x14ac:dyDescent="0.3">
      <c r="A2102" t="s">
        <v>3825</v>
      </c>
      <c r="B2102" t="s">
        <v>1631</v>
      </c>
      <c r="C2102">
        <v>6.9</v>
      </c>
    </row>
    <row r="2103" spans="1:3" x14ac:dyDescent="0.3">
      <c r="A2103" t="s">
        <v>3826</v>
      </c>
      <c r="B2103" t="s">
        <v>2022</v>
      </c>
      <c r="C2103">
        <v>7.6</v>
      </c>
    </row>
    <row r="2104" spans="1:3" x14ac:dyDescent="0.3">
      <c r="A2104" t="s">
        <v>3828</v>
      </c>
      <c r="B2104" t="s">
        <v>3827</v>
      </c>
      <c r="C2104">
        <v>3.9</v>
      </c>
    </row>
    <row r="2105" spans="1:3" x14ac:dyDescent="0.3">
      <c r="A2105" t="s">
        <v>3829</v>
      </c>
      <c r="B2105" t="s">
        <v>3451</v>
      </c>
      <c r="C2105">
        <v>6.1</v>
      </c>
    </row>
    <row r="2106" spans="1:3" x14ac:dyDescent="0.3">
      <c r="A2106" t="s">
        <v>3830</v>
      </c>
      <c r="B2106" t="s">
        <v>541</v>
      </c>
      <c r="C2106">
        <v>7.3</v>
      </c>
    </row>
    <row r="2107" spans="1:3" x14ac:dyDescent="0.3">
      <c r="A2107" t="s">
        <v>3831</v>
      </c>
      <c r="B2107" t="s">
        <v>566</v>
      </c>
      <c r="C2107">
        <v>8.3000000000000007</v>
      </c>
    </row>
    <row r="2108" spans="1:3" x14ac:dyDescent="0.3">
      <c r="A2108" t="s">
        <v>3832</v>
      </c>
      <c r="B2108" t="s">
        <v>1840</v>
      </c>
      <c r="C2108">
        <v>5.8</v>
      </c>
    </row>
    <row r="2109" spans="1:3" x14ac:dyDescent="0.3">
      <c r="A2109" t="s">
        <v>3833</v>
      </c>
      <c r="B2109" t="s">
        <v>186</v>
      </c>
      <c r="C2109">
        <v>6.8</v>
      </c>
    </row>
    <row r="2110" spans="1:3" x14ac:dyDescent="0.3">
      <c r="A2110" t="s">
        <v>3834</v>
      </c>
      <c r="B2110" t="s">
        <v>896</v>
      </c>
      <c r="C2110">
        <v>7</v>
      </c>
    </row>
    <row r="2111" spans="1:3" x14ac:dyDescent="0.3">
      <c r="A2111" t="s">
        <v>3837</v>
      </c>
      <c r="B2111" t="s">
        <v>3835</v>
      </c>
      <c r="C2111">
        <v>5.9</v>
      </c>
    </row>
    <row r="2112" spans="1:3" x14ac:dyDescent="0.3">
      <c r="A2112" t="s">
        <v>3839</v>
      </c>
      <c r="B2112" t="s">
        <v>3838</v>
      </c>
      <c r="C2112">
        <v>6.5</v>
      </c>
    </row>
    <row r="2113" spans="1:3" x14ac:dyDescent="0.3">
      <c r="A2113" t="s">
        <v>3841</v>
      </c>
      <c r="B2113" t="s">
        <v>3840</v>
      </c>
      <c r="C2113">
        <v>6.4</v>
      </c>
    </row>
    <row r="2114" spans="1:3" x14ac:dyDescent="0.3">
      <c r="A2114" t="s">
        <v>3843</v>
      </c>
      <c r="B2114" t="s">
        <v>3842</v>
      </c>
      <c r="C2114">
        <v>5.8</v>
      </c>
    </row>
    <row r="2115" spans="1:3" x14ac:dyDescent="0.3">
      <c r="A2115" t="s">
        <v>3846</v>
      </c>
      <c r="B2115" t="s">
        <v>3845</v>
      </c>
      <c r="C2115">
        <v>5.0999999999999996</v>
      </c>
    </row>
    <row r="2116" spans="1:3" x14ac:dyDescent="0.3">
      <c r="A2116" t="s">
        <v>3848</v>
      </c>
      <c r="B2116" t="s">
        <v>2122</v>
      </c>
      <c r="C2116">
        <v>6.8</v>
      </c>
    </row>
    <row r="2117" spans="1:3" x14ac:dyDescent="0.3">
      <c r="A2117" t="s">
        <v>3850</v>
      </c>
      <c r="B2117" t="s">
        <v>3849</v>
      </c>
      <c r="C2117">
        <v>5.3</v>
      </c>
    </row>
    <row r="2118" spans="1:3" x14ac:dyDescent="0.3">
      <c r="A2118" t="s">
        <v>3851</v>
      </c>
      <c r="B2118" t="s">
        <v>763</v>
      </c>
      <c r="C2118">
        <v>5.3</v>
      </c>
    </row>
    <row r="2119" spans="1:3" x14ac:dyDescent="0.3">
      <c r="A2119" t="s">
        <v>3854</v>
      </c>
      <c r="B2119" t="s">
        <v>1754</v>
      </c>
      <c r="C2119">
        <v>4.9000000000000004</v>
      </c>
    </row>
    <row r="2120" spans="1:3" x14ac:dyDescent="0.3">
      <c r="A2120" t="s">
        <v>3855</v>
      </c>
      <c r="B2120" t="s">
        <v>2167</v>
      </c>
      <c r="C2120">
        <v>6.8</v>
      </c>
    </row>
    <row r="2121" spans="1:3" x14ac:dyDescent="0.3">
      <c r="A2121" t="s">
        <v>3858</v>
      </c>
      <c r="B2121" t="s">
        <v>3856</v>
      </c>
      <c r="C2121">
        <v>7.1</v>
      </c>
    </row>
    <row r="2122" spans="1:3" x14ac:dyDescent="0.3">
      <c r="A2122" t="s">
        <v>3862</v>
      </c>
      <c r="B2122" t="s">
        <v>1918</v>
      </c>
      <c r="C2122">
        <v>6.1</v>
      </c>
    </row>
    <row r="2123" spans="1:3" x14ac:dyDescent="0.3">
      <c r="A2123" t="s">
        <v>3865</v>
      </c>
      <c r="B2123" t="s">
        <v>3864</v>
      </c>
      <c r="C2123">
        <v>8.5</v>
      </c>
    </row>
    <row r="2124" spans="1:3" x14ac:dyDescent="0.3">
      <c r="A2124" t="s">
        <v>3866</v>
      </c>
      <c r="B2124" t="s">
        <v>1872</v>
      </c>
      <c r="C2124">
        <v>5.9</v>
      </c>
    </row>
    <row r="2125" spans="1:3" x14ac:dyDescent="0.3">
      <c r="A2125" t="s">
        <v>3868</v>
      </c>
      <c r="B2125" t="s">
        <v>3867</v>
      </c>
      <c r="C2125">
        <v>6.3</v>
      </c>
    </row>
    <row r="2126" spans="1:3" x14ac:dyDescent="0.3">
      <c r="A2126" t="s">
        <v>3869</v>
      </c>
      <c r="B2126" t="s">
        <v>1197</v>
      </c>
      <c r="C2126">
        <v>5.9</v>
      </c>
    </row>
    <row r="2127" spans="1:3" x14ac:dyDescent="0.3">
      <c r="A2127" t="s">
        <v>3871</v>
      </c>
      <c r="B2127" t="s">
        <v>3870</v>
      </c>
      <c r="C2127">
        <v>5.4</v>
      </c>
    </row>
    <row r="2128" spans="1:3" x14ac:dyDescent="0.3">
      <c r="A2128" t="s">
        <v>3873</v>
      </c>
      <c r="B2128" t="s">
        <v>384</v>
      </c>
      <c r="C2128">
        <v>7</v>
      </c>
    </row>
    <row r="2129" spans="1:3" x14ac:dyDescent="0.3">
      <c r="A2129" t="s">
        <v>3874</v>
      </c>
      <c r="B2129" t="s">
        <v>495</v>
      </c>
      <c r="C2129">
        <v>6.9</v>
      </c>
    </row>
    <row r="2130" spans="1:3" x14ac:dyDescent="0.3">
      <c r="A2130" t="s">
        <v>3876</v>
      </c>
      <c r="B2130" t="s">
        <v>3875</v>
      </c>
      <c r="C2130">
        <v>7.5</v>
      </c>
    </row>
    <row r="2131" spans="1:3" x14ac:dyDescent="0.3">
      <c r="A2131" t="s">
        <v>3878</v>
      </c>
      <c r="B2131" t="s">
        <v>2117</v>
      </c>
      <c r="C2131">
        <v>8.1999999999999993</v>
      </c>
    </row>
    <row r="2132" spans="1:3" x14ac:dyDescent="0.3">
      <c r="A2132" t="s">
        <v>3879</v>
      </c>
      <c r="B2132" t="s">
        <v>926</v>
      </c>
      <c r="C2132">
        <v>5.9</v>
      </c>
    </row>
    <row r="2133" spans="1:3" x14ac:dyDescent="0.3">
      <c r="A2133" t="s">
        <v>3882</v>
      </c>
      <c r="B2133" t="s">
        <v>3880</v>
      </c>
      <c r="C2133">
        <v>5</v>
      </c>
    </row>
    <row r="2134" spans="1:3" x14ac:dyDescent="0.3">
      <c r="A2134" t="s">
        <v>3884</v>
      </c>
      <c r="B2134" t="s">
        <v>1754</v>
      </c>
      <c r="C2134">
        <v>7.3</v>
      </c>
    </row>
    <row r="2135" spans="1:3" x14ac:dyDescent="0.3">
      <c r="A2135" t="s">
        <v>3887</v>
      </c>
      <c r="B2135" t="s">
        <v>3885</v>
      </c>
      <c r="C2135">
        <v>6.4</v>
      </c>
    </row>
    <row r="2136" spans="1:3" x14ac:dyDescent="0.3">
      <c r="A2136" t="s">
        <v>3888</v>
      </c>
      <c r="B2136" t="s">
        <v>3239</v>
      </c>
      <c r="C2136">
        <v>6.6</v>
      </c>
    </row>
    <row r="2137" spans="1:3" x14ac:dyDescent="0.3">
      <c r="A2137" t="s">
        <v>3891</v>
      </c>
      <c r="B2137" t="s">
        <v>3889</v>
      </c>
      <c r="C2137">
        <v>7.8</v>
      </c>
    </row>
    <row r="2138" spans="1:3" x14ac:dyDescent="0.3">
      <c r="A2138" t="s">
        <v>3895</v>
      </c>
      <c r="B2138" t="s">
        <v>3893</v>
      </c>
      <c r="C2138">
        <v>4</v>
      </c>
    </row>
    <row r="2139" spans="1:3" x14ac:dyDescent="0.3">
      <c r="A2139" t="s">
        <v>3896</v>
      </c>
      <c r="B2139" t="s">
        <v>53</v>
      </c>
      <c r="C2139">
        <v>7.6</v>
      </c>
    </row>
    <row r="2140" spans="1:3" x14ac:dyDescent="0.3">
      <c r="A2140" t="s">
        <v>3898</v>
      </c>
      <c r="B2140" t="s">
        <v>412</v>
      </c>
      <c r="C2140">
        <v>7.7</v>
      </c>
    </row>
    <row r="2141" spans="1:3" x14ac:dyDescent="0.3">
      <c r="A2141" t="s">
        <v>3900</v>
      </c>
      <c r="B2141" t="s">
        <v>3899</v>
      </c>
      <c r="C2141">
        <v>5.8</v>
      </c>
    </row>
    <row r="2142" spans="1:3" x14ac:dyDescent="0.3">
      <c r="A2142" t="s">
        <v>2542</v>
      </c>
      <c r="B2142" t="s">
        <v>2198</v>
      </c>
      <c r="C2142">
        <v>5.2</v>
      </c>
    </row>
    <row r="2143" spans="1:3" x14ac:dyDescent="0.3">
      <c r="A2143" t="s">
        <v>3902</v>
      </c>
      <c r="B2143" t="s">
        <v>3901</v>
      </c>
      <c r="C2143">
        <v>5.6</v>
      </c>
    </row>
    <row r="2144" spans="1:3" x14ac:dyDescent="0.3">
      <c r="A2144" t="s">
        <v>3904</v>
      </c>
      <c r="B2144" t="s">
        <v>3903</v>
      </c>
      <c r="C2144">
        <v>5.3</v>
      </c>
    </row>
    <row r="2145" spans="1:3" x14ac:dyDescent="0.3">
      <c r="A2145" t="s">
        <v>3908</v>
      </c>
      <c r="B2145" t="s">
        <v>3907</v>
      </c>
      <c r="C2145">
        <v>6.6</v>
      </c>
    </row>
    <row r="2146" spans="1:3" x14ac:dyDescent="0.3">
      <c r="A2146" t="s">
        <v>3910</v>
      </c>
      <c r="B2146" t="s">
        <v>3909</v>
      </c>
      <c r="C2146">
        <v>6.2</v>
      </c>
    </row>
    <row r="2147" spans="1:3" x14ac:dyDescent="0.3">
      <c r="A2147" t="s">
        <v>3911</v>
      </c>
      <c r="B2147" t="s">
        <v>2960</v>
      </c>
      <c r="C2147">
        <v>1.9</v>
      </c>
    </row>
    <row r="2148" spans="1:3" x14ac:dyDescent="0.3">
      <c r="A2148" t="s">
        <v>3912</v>
      </c>
      <c r="B2148" t="s">
        <v>2308</v>
      </c>
      <c r="C2148">
        <v>5.7</v>
      </c>
    </row>
    <row r="2149" spans="1:3" x14ac:dyDescent="0.3">
      <c r="A2149" t="s">
        <v>3913</v>
      </c>
      <c r="B2149" t="s">
        <v>899</v>
      </c>
      <c r="C2149">
        <v>6.6</v>
      </c>
    </row>
    <row r="2150" spans="1:3" x14ac:dyDescent="0.3">
      <c r="A2150" t="s">
        <v>3915</v>
      </c>
      <c r="B2150" t="s">
        <v>3914</v>
      </c>
      <c r="C2150">
        <v>6</v>
      </c>
    </row>
    <row r="2151" spans="1:3" x14ac:dyDescent="0.3">
      <c r="A2151" t="s">
        <v>3917</v>
      </c>
      <c r="B2151" t="s">
        <v>3916</v>
      </c>
      <c r="C2151">
        <v>6.1</v>
      </c>
    </row>
    <row r="2152" spans="1:3" x14ac:dyDescent="0.3">
      <c r="A2152" t="s">
        <v>3918</v>
      </c>
      <c r="B2152" t="s">
        <v>1131</v>
      </c>
      <c r="C2152">
        <v>4.8</v>
      </c>
    </row>
    <row r="2153" spans="1:3" x14ac:dyDescent="0.3">
      <c r="A2153" t="s">
        <v>3919</v>
      </c>
      <c r="B2153" t="s">
        <v>1629</v>
      </c>
      <c r="C2153">
        <v>6.2</v>
      </c>
    </row>
    <row r="2154" spans="1:3" x14ac:dyDescent="0.3">
      <c r="A2154" t="s">
        <v>3920</v>
      </c>
      <c r="B2154" t="s">
        <v>1439</v>
      </c>
      <c r="C2154">
        <v>7.5</v>
      </c>
    </row>
    <row r="2155" spans="1:3" x14ac:dyDescent="0.3">
      <c r="A2155" t="s">
        <v>3922</v>
      </c>
      <c r="B2155" t="s">
        <v>3921</v>
      </c>
      <c r="C2155">
        <v>6.3</v>
      </c>
    </row>
    <row r="2156" spans="1:3" x14ac:dyDescent="0.3">
      <c r="A2156" t="s">
        <v>3924</v>
      </c>
      <c r="B2156" t="s">
        <v>435</v>
      </c>
      <c r="C2156">
        <v>7.1</v>
      </c>
    </row>
    <row r="2157" spans="1:3" x14ac:dyDescent="0.3">
      <c r="A2157" t="s">
        <v>3925</v>
      </c>
      <c r="B2157" t="s">
        <v>19</v>
      </c>
      <c r="C2157">
        <v>6.6</v>
      </c>
    </row>
    <row r="2158" spans="1:3" x14ac:dyDescent="0.3">
      <c r="A2158" t="s">
        <v>3927</v>
      </c>
      <c r="B2158" t="s">
        <v>1567</v>
      </c>
      <c r="C2158">
        <v>6.1</v>
      </c>
    </row>
    <row r="2159" spans="1:3" x14ac:dyDescent="0.3">
      <c r="A2159" t="s">
        <v>3928</v>
      </c>
      <c r="B2159" t="s">
        <v>1584</v>
      </c>
      <c r="C2159">
        <v>6.7</v>
      </c>
    </row>
    <row r="2160" spans="1:3" x14ac:dyDescent="0.3">
      <c r="A2160" t="s">
        <v>3929</v>
      </c>
      <c r="B2160" t="s">
        <v>763</v>
      </c>
      <c r="C2160">
        <v>5.6</v>
      </c>
    </row>
    <row r="2161" spans="1:3" x14ac:dyDescent="0.3">
      <c r="A2161" t="s">
        <v>3931</v>
      </c>
      <c r="B2161" t="s">
        <v>210</v>
      </c>
      <c r="C2161">
        <v>7.2</v>
      </c>
    </row>
    <row r="2162" spans="1:3" x14ac:dyDescent="0.3">
      <c r="A2162" t="s">
        <v>3933</v>
      </c>
      <c r="B2162" t="s">
        <v>3932</v>
      </c>
      <c r="C2162">
        <v>4.3</v>
      </c>
    </row>
    <row r="2163" spans="1:3" x14ac:dyDescent="0.3">
      <c r="A2163" t="s">
        <v>3934</v>
      </c>
      <c r="B2163" t="s">
        <v>566</v>
      </c>
      <c r="C2163">
        <v>6.4</v>
      </c>
    </row>
    <row r="2164" spans="1:3" x14ac:dyDescent="0.3">
      <c r="A2164" t="s">
        <v>3937</v>
      </c>
      <c r="B2164" t="s">
        <v>2022</v>
      </c>
      <c r="C2164">
        <v>7.1</v>
      </c>
    </row>
    <row r="2165" spans="1:3" x14ac:dyDescent="0.3">
      <c r="A2165" t="s">
        <v>3938</v>
      </c>
      <c r="B2165" t="s">
        <v>3496</v>
      </c>
      <c r="C2165">
        <v>6.3</v>
      </c>
    </row>
    <row r="2166" spans="1:3" x14ac:dyDescent="0.3">
      <c r="A2166" t="s">
        <v>3939</v>
      </c>
      <c r="B2166" t="s">
        <v>1439</v>
      </c>
      <c r="C2166">
        <v>7.4</v>
      </c>
    </row>
    <row r="2167" spans="1:3" x14ac:dyDescent="0.3">
      <c r="A2167" t="s">
        <v>3941</v>
      </c>
      <c r="B2167" t="s">
        <v>3940</v>
      </c>
      <c r="C2167">
        <v>6.1</v>
      </c>
    </row>
    <row r="2168" spans="1:3" x14ac:dyDescent="0.3">
      <c r="A2168" t="s">
        <v>3942</v>
      </c>
      <c r="B2168" t="s">
        <v>3411</v>
      </c>
      <c r="C2168">
        <v>6.6</v>
      </c>
    </row>
    <row r="2169" spans="1:3" x14ac:dyDescent="0.3">
      <c r="A2169" t="s">
        <v>3943</v>
      </c>
      <c r="B2169" t="s">
        <v>1807</v>
      </c>
      <c r="C2169">
        <v>6</v>
      </c>
    </row>
    <row r="2170" spans="1:3" x14ac:dyDescent="0.3">
      <c r="A2170" t="s">
        <v>3945</v>
      </c>
      <c r="B2170" t="s">
        <v>1439</v>
      </c>
      <c r="C2170">
        <v>6.8</v>
      </c>
    </row>
    <row r="2171" spans="1:3" x14ac:dyDescent="0.3">
      <c r="A2171" t="s">
        <v>3703</v>
      </c>
      <c r="B2171" t="s">
        <v>723</v>
      </c>
      <c r="C2171">
        <v>7.4</v>
      </c>
    </row>
    <row r="2172" spans="1:3" x14ac:dyDescent="0.3">
      <c r="A2172" t="s">
        <v>3946</v>
      </c>
      <c r="B2172" t="s">
        <v>128</v>
      </c>
      <c r="C2172">
        <v>6.8</v>
      </c>
    </row>
    <row r="2173" spans="1:3" x14ac:dyDescent="0.3">
      <c r="A2173" t="s">
        <v>3947</v>
      </c>
      <c r="B2173" t="s">
        <v>2526</v>
      </c>
      <c r="C2173">
        <v>7.2</v>
      </c>
    </row>
    <row r="2174" spans="1:3" x14ac:dyDescent="0.3">
      <c r="A2174" t="s">
        <v>3949</v>
      </c>
      <c r="B2174" t="s">
        <v>3948</v>
      </c>
      <c r="C2174">
        <v>1.9</v>
      </c>
    </row>
    <row r="2175" spans="1:3" x14ac:dyDescent="0.3">
      <c r="A2175" t="s">
        <v>3950</v>
      </c>
      <c r="B2175" t="s">
        <v>966</v>
      </c>
      <c r="C2175">
        <v>5.5</v>
      </c>
    </row>
    <row r="2176" spans="1:3" x14ac:dyDescent="0.3">
      <c r="A2176" t="s">
        <v>3951</v>
      </c>
      <c r="B2176" t="s">
        <v>966</v>
      </c>
      <c r="C2176">
        <v>4.5</v>
      </c>
    </row>
    <row r="2177" spans="1:3" x14ac:dyDescent="0.3">
      <c r="A2177" t="s">
        <v>3952</v>
      </c>
      <c r="B2177" t="s">
        <v>1325</v>
      </c>
      <c r="C2177">
        <v>6.3</v>
      </c>
    </row>
    <row r="2178" spans="1:3" x14ac:dyDescent="0.3">
      <c r="A2178" t="s">
        <v>3954</v>
      </c>
      <c r="B2178" t="s">
        <v>890</v>
      </c>
      <c r="C2178">
        <v>7</v>
      </c>
    </row>
    <row r="2179" spans="1:3" x14ac:dyDescent="0.3">
      <c r="A2179" t="s">
        <v>3956</v>
      </c>
      <c r="B2179" t="s">
        <v>2514</v>
      </c>
      <c r="C2179">
        <v>6.7</v>
      </c>
    </row>
    <row r="2180" spans="1:3" x14ac:dyDescent="0.3">
      <c r="A2180" t="s">
        <v>3958</v>
      </c>
      <c r="B2180" t="s">
        <v>3957</v>
      </c>
      <c r="C2180">
        <v>2.8</v>
      </c>
    </row>
    <row r="2181" spans="1:3" x14ac:dyDescent="0.3">
      <c r="A2181" t="s">
        <v>3960</v>
      </c>
      <c r="B2181" t="s">
        <v>3959</v>
      </c>
      <c r="C2181">
        <v>5</v>
      </c>
    </row>
    <row r="2182" spans="1:3" x14ac:dyDescent="0.3">
      <c r="A2182" t="s">
        <v>3962</v>
      </c>
      <c r="B2182" t="s">
        <v>2043</v>
      </c>
      <c r="C2182">
        <v>4.3</v>
      </c>
    </row>
    <row r="2183" spans="1:3" x14ac:dyDescent="0.3">
      <c r="A2183" t="s">
        <v>3963</v>
      </c>
      <c r="B2183" t="s">
        <v>1754</v>
      </c>
      <c r="C2183">
        <v>5.6</v>
      </c>
    </row>
    <row r="2184" spans="1:3" x14ac:dyDescent="0.3">
      <c r="A2184" t="s">
        <v>3965</v>
      </c>
      <c r="B2184" t="s">
        <v>3964</v>
      </c>
      <c r="C2184">
        <v>6.2</v>
      </c>
    </row>
    <row r="2185" spans="1:3" x14ac:dyDescent="0.3">
      <c r="A2185" t="s">
        <v>3966</v>
      </c>
      <c r="B2185" t="s">
        <v>3372</v>
      </c>
      <c r="C2185">
        <v>5.3</v>
      </c>
    </row>
    <row r="2186" spans="1:3" x14ac:dyDescent="0.3">
      <c r="A2186" t="s">
        <v>3969</v>
      </c>
      <c r="B2186" t="s">
        <v>3967</v>
      </c>
      <c r="C2186">
        <v>7.4</v>
      </c>
    </row>
    <row r="2187" spans="1:3" x14ac:dyDescent="0.3">
      <c r="A2187" t="s">
        <v>3971</v>
      </c>
      <c r="B2187" t="s">
        <v>3970</v>
      </c>
      <c r="C2187">
        <v>7.4</v>
      </c>
    </row>
    <row r="2188" spans="1:3" x14ac:dyDescent="0.3">
      <c r="A2188" t="s">
        <v>3972</v>
      </c>
      <c r="B2188" t="s">
        <v>1930</v>
      </c>
      <c r="C2188">
        <v>6.5</v>
      </c>
    </row>
    <row r="2189" spans="1:3" x14ac:dyDescent="0.3">
      <c r="A2189" t="s">
        <v>3974</v>
      </c>
      <c r="B2189" t="s">
        <v>3230</v>
      </c>
      <c r="C2189">
        <v>7.1</v>
      </c>
    </row>
    <row r="2190" spans="1:3" x14ac:dyDescent="0.3">
      <c r="A2190" t="s">
        <v>3975</v>
      </c>
      <c r="B2190" t="s">
        <v>273</v>
      </c>
      <c r="C2190">
        <v>7.2</v>
      </c>
    </row>
    <row r="2191" spans="1:3" x14ac:dyDescent="0.3">
      <c r="A2191" t="s">
        <v>3976</v>
      </c>
      <c r="B2191" t="s">
        <v>1587</v>
      </c>
      <c r="C2191">
        <v>2.2999999999999998</v>
      </c>
    </row>
    <row r="2192" spans="1:3" x14ac:dyDescent="0.3">
      <c r="A2192" t="s">
        <v>3977</v>
      </c>
      <c r="B2192" t="s">
        <v>1233</v>
      </c>
      <c r="C2192">
        <v>6.4</v>
      </c>
    </row>
    <row r="2193" spans="1:3" x14ac:dyDescent="0.3">
      <c r="A2193" t="s">
        <v>3979</v>
      </c>
      <c r="B2193" t="s">
        <v>3978</v>
      </c>
      <c r="C2193">
        <v>6.1</v>
      </c>
    </row>
    <row r="2194" spans="1:3" x14ac:dyDescent="0.3">
      <c r="A2194" t="s">
        <v>3981</v>
      </c>
      <c r="B2194" t="s">
        <v>3980</v>
      </c>
      <c r="C2194">
        <v>7</v>
      </c>
    </row>
    <row r="2195" spans="1:3" x14ac:dyDescent="0.3">
      <c r="A2195" t="s">
        <v>3982</v>
      </c>
      <c r="B2195" t="s">
        <v>3054</v>
      </c>
      <c r="C2195">
        <v>6.5</v>
      </c>
    </row>
    <row r="2196" spans="1:3" x14ac:dyDescent="0.3">
      <c r="A2196" t="s">
        <v>3984</v>
      </c>
      <c r="B2196" t="s">
        <v>3983</v>
      </c>
      <c r="C2196">
        <v>7</v>
      </c>
    </row>
    <row r="2197" spans="1:3" x14ac:dyDescent="0.3">
      <c r="A2197" t="s">
        <v>3986</v>
      </c>
      <c r="B2197" t="s">
        <v>3985</v>
      </c>
      <c r="C2197">
        <v>7</v>
      </c>
    </row>
    <row r="2198" spans="1:3" x14ac:dyDescent="0.3">
      <c r="A2198" t="s">
        <v>3988</v>
      </c>
      <c r="B2198" t="s">
        <v>3987</v>
      </c>
      <c r="C2198">
        <v>4.9000000000000004</v>
      </c>
    </row>
    <row r="2199" spans="1:3" x14ac:dyDescent="0.3">
      <c r="A2199" t="s">
        <v>3990</v>
      </c>
      <c r="B2199" t="s">
        <v>2905</v>
      </c>
      <c r="C2199">
        <v>6.9</v>
      </c>
    </row>
    <row r="2200" spans="1:3" x14ac:dyDescent="0.3">
      <c r="A2200" t="s">
        <v>3992</v>
      </c>
      <c r="B2200" t="s">
        <v>3991</v>
      </c>
      <c r="C2200">
        <v>7.5</v>
      </c>
    </row>
    <row r="2201" spans="1:3" x14ac:dyDescent="0.3">
      <c r="A2201" t="s">
        <v>3993</v>
      </c>
      <c r="B2201" t="s">
        <v>2750</v>
      </c>
      <c r="C2201">
        <v>8.4</v>
      </c>
    </row>
    <row r="2202" spans="1:3" x14ac:dyDescent="0.3">
      <c r="A2202" t="s">
        <v>3995</v>
      </c>
      <c r="B2202" t="s">
        <v>2731</v>
      </c>
      <c r="C2202">
        <v>6.9</v>
      </c>
    </row>
    <row r="2203" spans="1:3" x14ac:dyDescent="0.3">
      <c r="A2203" t="s">
        <v>3998</v>
      </c>
      <c r="B2203" t="s">
        <v>3996</v>
      </c>
      <c r="C2203">
        <v>4.5</v>
      </c>
    </row>
    <row r="2204" spans="1:3" x14ac:dyDescent="0.3">
      <c r="A2204" t="s">
        <v>3999</v>
      </c>
      <c r="B2204" t="s">
        <v>3496</v>
      </c>
      <c r="C2204">
        <v>7.4</v>
      </c>
    </row>
    <row r="2205" spans="1:3" x14ac:dyDescent="0.3">
      <c r="A2205" t="s">
        <v>4001</v>
      </c>
      <c r="B2205" t="s">
        <v>4000</v>
      </c>
      <c r="C2205">
        <v>7</v>
      </c>
    </row>
    <row r="2206" spans="1:3" x14ac:dyDescent="0.3">
      <c r="A2206" t="s">
        <v>4002</v>
      </c>
      <c r="B2206" t="s">
        <v>3490</v>
      </c>
      <c r="C2206">
        <v>2.8</v>
      </c>
    </row>
    <row r="2207" spans="1:3" x14ac:dyDescent="0.3">
      <c r="A2207" t="s">
        <v>4003</v>
      </c>
      <c r="B2207" t="s">
        <v>3006</v>
      </c>
      <c r="C2207">
        <v>7.5</v>
      </c>
    </row>
    <row r="2208" spans="1:3" x14ac:dyDescent="0.3">
      <c r="A2208" t="s">
        <v>4004</v>
      </c>
      <c r="B2208" t="s">
        <v>554</v>
      </c>
      <c r="C2208">
        <v>7.1</v>
      </c>
    </row>
    <row r="2209" spans="1:3" x14ac:dyDescent="0.3">
      <c r="A2209" t="s">
        <v>4005</v>
      </c>
      <c r="B2209" t="s">
        <v>3168</v>
      </c>
      <c r="C2209">
        <v>6.4</v>
      </c>
    </row>
    <row r="2210" spans="1:3" x14ac:dyDescent="0.3">
      <c r="A2210" t="s">
        <v>4007</v>
      </c>
      <c r="B2210" t="s">
        <v>4006</v>
      </c>
      <c r="C2210">
        <v>6.7</v>
      </c>
    </row>
    <row r="2211" spans="1:3" x14ac:dyDescent="0.3">
      <c r="A2211" t="s">
        <v>4008</v>
      </c>
      <c r="B2211" t="s">
        <v>208</v>
      </c>
      <c r="C2211">
        <v>5.3</v>
      </c>
    </row>
    <row r="2212" spans="1:3" x14ac:dyDescent="0.3">
      <c r="A2212" t="s">
        <v>4011</v>
      </c>
      <c r="B2212" t="s">
        <v>4009</v>
      </c>
      <c r="C2212">
        <v>6.9</v>
      </c>
    </row>
    <row r="2213" spans="1:3" x14ac:dyDescent="0.3">
      <c r="A2213" t="s">
        <v>4013</v>
      </c>
      <c r="B2213" t="s">
        <v>4012</v>
      </c>
      <c r="C2213">
        <v>6.2</v>
      </c>
    </row>
    <row r="2214" spans="1:3" x14ac:dyDescent="0.3">
      <c r="A2214" t="s">
        <v>4017</v>
      </c>
      <c r="B2214" t="s">
        <v>194</v>
      </c>
      <c r="C2214">
        <v>6.4</v>
      </c>
    </row>
    <row r="2215" spans="1:3" x14ac:dyDescent="0.3">
      <c r="A2215" t="s">
        <v>4022</v>
      </c>
      <c r="B2215" t="s">
        <v>2605</v>
      </c>
      <c r="C2215">
        <v>5.0999999999999996</v>
      </c>
    </row>
    <row r="2216" spans="1:3" x14ac:dyDescent="0.3">
      <c r="A2216" t="s">
        <v>4024</v>
      </c>
      <c r="B2216" t="s">
        <v>4023</v>
      </c>
      <c r="C2216">
        <v>5.5</v>
      </c>
    </row>
    <row r="2217" spans="1:3" x14ac:dyDescent="0.3">
      <c r="A2217" t="s">
        <v>4026</v>
      </c>
      <c r="B2217" t="s">
        <v>2104</v>
      </c>
      <c r="C2217">
        <v>5.4</v>
      </c>
    </row>
    <row r="2218" spans="1:3" x14ac:dyDescent="0.3">
      <c r="A2218" t="s">
        <v>4032</v>
      </c>
      <c r="B2218" t="s">
        <v>1396</v>
      </c>
      <c r="C2218">
        <v>6.2</v>
      </c>
    </row>
    <row r="2219" spans="1:3" x14ac:dyDescent="0.3">
      <c r="A2219" t="s">
        <v>4034</v>
      </c>
      <c r="B2219" t="s">
        <v>4033</v>
      </c>
      <c r="C2219">
        <v>6.7</v>
      </c>
    </row>
    <row r="2220" spans="1:3" x14ac:dyDescent="0.3">
      <c r="A2220" t="s">
        <v>4036</v>
      </c>
      <c r="B2220" t="s">
        <v>4035</v>
      </c>
      <c r="C2220">
        <v>5.8</v>
      </c>
    </row>
    <row r="2221" spans="1:3" x14ac:dyDescent="0.3">
      <c r="A2221" t="s">
        <v>4041</v>
      </c>
      <c r="B2221" t="s">
        <v>4039</v>
      </c>
      <c r="C2221">
        <v>4.8</v>
      </c>
    </row>
    <row r="2222" spans="1:3" x14ac:dyDescent="0.3">
      <c r="A2222" t="s">
        <v>4045</v>
      </c>
      <c r="B2222" t="s">
        <v>1843</v>
      </c>
      <c r="C2222">
        <v>5.6</v>
      </c>
    </row>
    <row r="2223" spans="1:3" x14ac:dyDescent="0.3">
      <c r="A2223" t="s">
        <v>4047</v>
      </c>
      <c r="B2223" t="s">
        <v>4046</v>
      </c>
      <c r="C2223">
        <v>6.4</v>
      </c>
    </row>
    <row r="2224" spans="1:3" x14ac:dyDescent="0.3">
      <c r="A2224" t="s">
        <v>4048</v>
      </c>
      <c r="B2224" t="s">
        <v>3687</v>
      </c>
      <c r="C2224">
        <v>7.5</v>
      </c>
    </row>
    <row r="2225" spans="1:3" x14ac:dyDescent="0.3">
      <c r="A2225" t="s">
        <v>4049</v>
      </c>
      <c r="B2225" t="s">
        <v>3661</v>
      </c>
      <c r="C2225">
        <v>7.4</v>
      </c>
    </row>
    <row r="2226" spans="1:3" x14ac:dyDescent="0.3">
      <c r="A2226" t="s">
        <v>4050</v>
      </c>
      <c r="B2226" t="s">
        <v>1040</v>
      </c>
      <c r="C2226">
        <v>8</v>
      </c>
    </row>
    <row r="2227" spans="1:3" x14ac:dyDescent="0.3">
      <c r="A2227" t="s">
        <v>4051</v>
      </c>
      <c r="B2227" t="s">
        <v>2338</v>
      </c>
      <c r="C2227">
        <v>5.7</v>
      </c>
    </row>
    <row r="2228" spans="1:3" x14ac:dyDescent="0.3">
      <c r="A2228" t="s">
        <v>4052</v>
      </c>
      <c r="B2228" t="s">
        <v>1540</v>
      </c>
      <c r="C2228">
        <v>6.8</v>
      </c>
    </row>
    <row r="2229" spans="1:3" x14ac:dyDescent="0.3">
      <c r="A2229" t="s">
        <v>4054</v>
      </c>
      <c r="B2229" t="s">
        <v>4053</v>
      </c>
      <c r="C2229">
        <v>5.9</v>
      </c>
    </row>
    <row r="2230" spans="1:3" x14ac:dyDescent="0.3">
      <c r="A2230" t="s">
        <v>4055</v>
      </c>
      <c r="B2230" t="s">
        <v>2254</v>
      </c>
      <c r="C2230">
        <v>7.2</v>
      </c>
    </row>
    <row r="2231" spans="1:3" x14ac:dyDescent="0.3">
      <c r="A2231" t="s">
        <v>4056</v>
      </c>
      <c r="B2231" t="s">
        <v>3817</v>
      </c>
      <c r="C2231">
        <v>5.5</v>
      </c>
    </row>
    <row r="2232" spans="1:3" x14ac:dyDescent="0.3">
      <c r="A2232" t="s">
        <v>4058</v>
      </c>
      <c r="B2232" t="s">
        <v>1347</v>
      </c>
      <c r="C2232">
        <v>8.4</v>
      </c>
    </row>
    <row r="2233" spans="1:3" x14ac:dyDescent="0.3">
      <c r="A2233" t="s">
        <v>4059</v>
      </c>
      <c r="B2233" t="s">
        <v>161</v>
      </c>
      <c r="C2233">
        <v>8.5</v>
      </c>
    </row>
    <row r="2234" spans="1:3" x14ac:dyDescent="0.3">
      <c r="A2234" t="s">
        <v>4060</v>
      </c>
      <c r="B2234" t="s">
        <v>2412</v>
      </c>
      <c r="C2234">
        <v>5.6</v>
      </c>
    </row>
    <row r="2235" spans="1:3" x14ac:dyDescent="0.3">
      <c r="A2235" t="s">
        <v>4061</v>
      </c>
      <c r="B2235" t="s">
        <v>3346</v>
      </c>
      <c r="C2235">
        <v>4.0999999999999996</v>
      </c>
    </row>
    <row r="2236" spans="1:3" x14ac:dyDescent="0.3">
      <c r="A2236" t="s">
        <v>4064</v>
      </c>
      <c r="B2236" t="s">
        <v>1411</v>
      </c>
      <c r="C2236">
        <v>6.1</v>
      </c>
    </row>
    <row r="2237" spans="1:3" x14ac:dyDescent="0.3">
      <c r="A2237" t="s">
        <v>4065</v>
      </c>
      <c r="B2237" t="s">
        <v>297</v>
      </c>
      <c r="C2237">
        <v>5.4</v>
      </c>
    </row>
    <row r="2238" spans="1:3" x14ac:dyDescent="0.3">
      <c r="A2238" t="s">
        <v>4066</v>
      </c>
      <c r="B2238" t="s">
        <v>350</v>
      </c>
      <c r="C2238">
        <v>7.1</v>
      </c>
    </row>
    <row r="2239" spans="1:3" x14ac:dyDescent="0.3">
      <c r="A2239" t="s">
        <v>4070</v>
      </c>
      <c r="B2239" t="s">
        <v>4069</v>
      </c>
      <c r="C2239">
        <v>3.6</v>
      </c>
    </row>
    <row r="2240" spans="1:3" x14ac:dyDescent="0.3">
      <c r="A2240" t="s">
        <v>4071</v>
      </c>
      <c r="B2240" t="s">
        <v>390</v>
      </c>
      <c r="C2240">
        <v>6.5</v>
      </c>
    </row>
    <row r="2241" spans="1:3" x14ac:dyDescent="0.3">
      <c r="A2241" t="s">
        <v>4072</v>
      </c>
      <c r="B2241" t="s">
        <v>2750</v>
      </c>
      <c r="C2241">
        <v>8.6</v>
      </c>
    </row>
    <row r="2242" spans="1:3" x14ac:dyDescent="0.3">
      <c r="A2242" t="s">
        <v>4075</v>
      </c>
      <c r="B2242" t="s">
        <v>541</v>
      </c>
      <c r="C2242">
        <v>7</v>
      </c>
    </row>
    <row r="2243" spans="1:3" x14ac:dyDescent="0.3">
      <c r="A2243" t="s">
        <v>4077</v>
      </c>
      <c r="B2243" t="s">
        <v>4076</v>
      </c>
      <c r="C2243">
        <v>7.6</v>
      </c>
    </row>
    <row r="2244" spans="1:3" x14ac:dyDescent="0.3">
      <c r="A2244" t="s">
        <v>4079</v>
      </c>
      <c r="B2244" t="s">
        <v>1624</v>
      </c>
      <c r="C2244">
        <v>6.5</v>
      </c>
    </row>
    <row r="2245" spans="1:3" x14ac:dyDescent="0.3">
      <c r="A2245" t="s">
        <v>4081</v>
      </c>
      <c r="B2245" t="s">
        <v>4080</v>
      </c>
      <c r="C2245">
        <v>6.4</v>
      </c>
    </row>
    <row r="2246" spans="1:3" x14ac:dyDescent="0.3">
      <c r="A2246" t="s">
        <v>4083</v>
      </c>
      <c r="B2246" t="s">
        <v>4082</v>
      </c>
      <c r="C2246">
        <v>6.7</v>
      </c>
    </row>
    <row r="2247" spans="1:3" x14ac:dyDescent="0.3">
      <c r="A2247" t="s">
        <v>4085</v>
      </c>
      <c r="B2247" t="s">
        <v>4084</v>
      </c>
      <c r="C2247">
        <v>6.3</v>
      </c>
    </row>
    <row r="2248" spans="1:3" x14ac:dyDescent="0.3">
      <c r="A2248" t="s">
        <v>4090</v>
      </c>
      <c r="B2248" t="s">
        <v>4088</v>
      </c>
      <c r="C2248">
        <v>5.7</v>
      </c>
    </row>
    <row r="2249" spans="1:3" x14ac:dyDescent="0.3">
      <c r="A2249" t="s">
        <v>4093</v>
      </c>
      <c r="B2249" t="s">
        <v>4091</v>
      </c>
      <c r="C2249">
        <v>6.3</v>
      </c>
    </row>
    <row r="2250" spans="1:3" x14ac:dyDescent="0.3">
      <c r="A2250" t="s">
        <v>4098</v>
      </c>
      <c r="B2250" t="s">
        <v>4097</v>
      </c>
      <c r="C2250">
        <v>6</v>
      </c>
    </row>
    <row r="2251" spans="1:3" x14ac:dyDescent="0.3">
      <c r="A2251" t="s">
        <v>4099</v>
      </c>
      <c r="B2251" t="s">
        <v>662</v>
      </c>
      <c r="C2251">
        <v>7.7</v>
      </c>
    </row>
    <row r="2252" spans="1:3" x14ac:dyDescent="0.3">
      <c r="A2252" t="s">
        <v>4100</v>
      </c>
      <c r="B2252" t="s">
        <v>910</v>
      </c>
      <c r="C2252">
        <v>6.2</v>
      </c>
    </row>
    <row r="2253" spans="1:3" x14ac:dyDescent="0.3">
      <c r="A2253" t="s">
        <v>4103</v>
      </c>
      <c r="B2253" t="s">
        <v>1016</v>
      </c>
      <c r="C2253">
        <v>7.7</v>
      </c>
    </row>
    <row r="2254" spans="1:3" x14ac:dyDescent="0.3">
      <c r="A2254" t="s">
        <v>4105</v>
      </c>
      <c r="B2254" t="s">
        <v>4104</v>
      </c>
      <c r="C2254">
        <v>6.4</v>
      </c>
    </row>
    <row r="2255" spans="1:3" x14ac:dyDescent="0.3">
      <c r="A2255" t="s">
        <v>4106</v>
      </c>
      <c r="B2255" t="s">
        <v>2289</v>
      </c>
      <c r="C2255">
        <v>6.4</v>
      </c>
    </row>
    <row r="2256" spans="1:3" x14ac:dyDescent="0.3">
      <c r="A2256" t="s">
        <v>4107</v>
      </c>
      <c r="B2256" t="s">
        <v>643</v>
      </c>
      <c r="C2256">
        <v>6.9</v>
      </c>
    </row>
    <row r="2257" spans="1:3" x14ac:dyDescent="0.3">
      <c r="A2257" t="s">
        <v>4108</v>
      </c>
      <c r="B2257" t="s">
        <v>2012</v>
      </c>
      <c r="C2257">
        <v>7.3</v>
      </c>
    </row>
    <row r="2258" spans="1:3" x14ac:dyDescent="0.3">
      <c r="A2258" t="s">
        <v>4109</v>
      </c>
      <c r="B2258" t="s">
        <v>1345</v>
      </c>
      <c r="C2258">
        <v>7.3</v>
      </c>
    </row>
    <row r="2259" spans="1:3" x14ac:dyDescent="0.3">
      <c r="A2259" t="s">
        <v>4110</v>
      </c>
      <c r="B2259" t="s">
        <v>1123</v>
      </c>
      <c r="C2259">
        <v>6.2</v>
      </c>
    </row>
    <row r="2260" spans="1:3" x14ac:dyDescent="0.3">
      <c r="A2260" t="s">
        <v>4111</v>
      </c>
      <c r="B2260" t="s">
        <v>374</v>
      </c>
      <c r="C2260">
        <v>6.6</v>
      </c>
    </row>
    <row r="2261" spans="1:3" x14ac:dyDescent="0.3">
      <c r="A2261" t="s">
        <v>4112</v>
      </c>
      <c r="B2261" t="s">
        <v>976</v>
      </c>
      <c r="C2261">
        <v>6.7</v>
      </c>
    </row>
    <row r="2262" spans="1:3" x14ac:dyDescent="0.3">
      <c r="A2262" t="s">
        <v>4113</v>
      </c>
      <c r="B2262" t="s">
        <v>221</v>
      </c>
      <c r="C2262">
        <v>5.7</v>
      </c>
    </row>
    <row r="2263" spans="1:3" x14ac:dyDescent="0.3">
      <c r="A2263" t="s">
        <v>4116</v>
      </c>
      <c r="B2263" t="s">
        <v>4114</v>
      </c>
      <c r="C2263">
        <v>3.1</v>
      </c>
    </row>
    <row r="2264" spans="1:3" x14ac:dyDescent="0.3">
      <c r="A2264" t="s">
        <v>4117</v>
      </c>
      <c r="B2264" t="s">
        <v>3842</v>
      </c>
      <c r="C2264">
        <v>6.3</v>
      </c>
    </row>
    <row r="2265" spans="1:3" x14ac:dyDescent="0.3">
      <c r="A2265" t="s">
        <v>4118</v>
      </c>
      <c r="B2265" t="s">
        <v>2591</v>
      </c>
      <c r="C2265">
        <v>5.7</v>
      </c>
    </row>
    <row r="2266" spans="1:3" x14ac:dyDescent="0.3">
      <c r="A2266" t="s">
        <v>4120</v>
      </c>
      <c r="B2266" t="s">
        <v>4119</v>
      </c>
      <c r="C2266">
        <v>7.1</v>
      </c>
    </row>
    <row r="2267" spans="1:3" x14ac:dyDescent="0.3">
      <c r="A2267" t="s">
        <v>4121</v>
      </c>
      <c r="B2267" t="s">
        <v>728</v>
      </c>
      <c r="C2267">
        <v>7</v>
      </c>
    </row>
    <row r="2268" spans="1:3" x14ac:dyDescent="0.3">
      <c r="A2268" t="s">
        <v>4122</v>
      </c>
      <c r="B2268" t="s">
        <v>2526</v>
      </c>
      <c r="C2268">
        <v>6.1</v>
      </c>
    </row>
    <row r="2269" spans="1:3" x14ac:dyDescent="0.3">
      <c r="A2269" t="s">
        <v>4123</v>
      </c>
      <c r="B2269" t="s">
        <v>341</v>
      </c>
      <c r="C2269">
        <v>6.6</v>
      </c>
    </row>
    <row r="2270" spans="1:3" x14ac:dyDescent="0.3">
      <c r="A2270" t="s">
        <v>4124</v>
      </c>
      <c r="B2270" t="s">
        <v>478</v>
      </c>
      <c r="C2270">
        <v>7.8</v>
      </c>
    </row>
    <row r="2271" spans="1:3" x14ac:dyDescent="0.3">
      <c r="A2271" t="s">
        <v>4126</v>
      </c>
      <c r="B2271" t="s">
        <v>1775</v>
      </c>
      <c r="C2271">
        <v>8.3000000000000007</v>
      </c>
    </row>
    <row r="2272" spans="1:3" x14ac:dyDescent="0.3">
      <c r="A2272" t="s">
        <v>4127</v>
      </c>
      <c r="B2272" t="s">
        <v>3823</v>
      </c>
      <c r="C2272">
        <v>3.9</v>
      </c>
    </row>
    <row r="2273" spans="1:3" x14ac:dyDescent="0.3">
      <c r="A2273" t="s">
        <v>4128</v>
      </c>
      <c r="B2273" t="s">
        <v>754</v>
      </c>
      <c r="C2273">
        <v>7</v>
      </c>
    </row>
    <row r="2274" spans="1:3" x14ac:dyDescent="0.3">
      <c r="A2274" t="s">
        <v>4130</v>
      </c>
      <c r="B2274" t="s">
        <v>4129</v>
      </c>
      <c r="C2274">
        <v>6.7</v>
      </c>
    </row>
    <row r="2275" spans="1:3" x14ac:dyDescent="0.3">
      <c r="A2275" t="s">
        <v>4131</v>
      </c>
      <c r="B2275" t="s">
        <v>4091</v>
      </c>
      <c r="C2275">
        <v>7.3</v>
      </c>
    </row>
    <row r="2276" spans="1:3" x14ac:dyDescent="0.3">
      <c r="A2276" t="s">
        <v>4133</v>
      </c>
      <c r="B2276" t="s">
        <v>1737</v>
      </c>
      <c r="C2276">
        <v>6.3</v>
      </c>
    </row>
    <row r="2277" spans="1:3" x14ac:dyDescent="0.3">
      <c r="A2277" t="s">
        <v>4134</v>
      </c>
      <c r="B2277" t="s">
        <v>412</v>
      </c>
      <c r="C2277">
        <v>7.8</v>
      </c>
    </row>
    <row r="2278" spans="1:3" x14ac:dyDescent="0.3">
      <c r="A2278" t="s">
        <v>4135</v>
      </c>
      <c r="B2278" t="s">
        <v>1439</v>
      </c>
      <c r="C2278">
        <v>7.3</v>
      </c>
    </row>
    <row r="2279" spans="1:3" x14ac:dyDescent="0.3">
      <c r="A2279" t="s">
        <v>4136</v>
      </c>
      <c r="B2279" t="s">
        <v>420</v>
      </c>
      <c r="C2279">
        <v>7.6</v>
      </c>
    </row>
    <row r="2280" spans="1:3" x14ac:dyDescent="0.3">
      <c r="A2280" t="s">
        <v>4137</v>
      </c>
      <c r="B2280" t="s">
        <v>3374</v>
      </c>
      <c r="C2280">
        <v>5.3</v>
      </c>
    </row>
    <row r="2281" spans="1:3" x14ac:dyDescent="0.3">
      <c r="A2281" t="s">
        <v>3060</v>
      </c>
      <c r="B2281" t="s">
        <v>368</v>
      </c>
      <c r="C2281">
        <v>7.9</v>
      </c>
    </row>
    <row r="2282" spans="1:3" x14ac:dyDescent="0.3">
      <c r="A2282" t="s">
        <v>4139</v>
      </c>
      <c r="B2282" t="s">
        <v>4138</v>
      </c>
      <c r="C2282">
        <v>5.3</v>
      </c>
    </row>
    <row r="2283" spans="1:3" x14ac:dyDescent="0.3">
      <c r="A2283" t="s">
        <v>4140</v>
      </c>
      <c r="B2283" t="s">
        <v>1918</v>
      </c>
      <c r="C2283">
        <v>6.8</v>
      </c>
    </row>
    <row r="2284" spans="1:3" x14ac:dyDescent="0.3">
      <c r="A2284" t="s">
        <v>4143</v>
      </c>
      <c r="B2284" t="s">
        <v>4141</v>
      </c>
      <c r="C2284">
        <v>7.1</v>
      </c>
    </row>
    <row r="2285" spans="1:3" x14ac:dyDescent="0.3">
      <c r="A2285" t="s">
        <v>4145</v>
      </c>
      <c r="B2285" t="s">
        <v>1109</v>
      </c>
      <c r="C2285">
        <v>7.2</v>
      </c>
    </row>
    <row r="2286" spans="1:3" x14ac:dyDescent="0.3">
      <c r="A2286" t="s">
        <v>4147</v>
      </c>
      <c r="B2286" t="s">
        <v>4146</v>
      </c>
      <c r="C2286">
        <v>5.8</v>
      </c>
    </row>
    <row r="2287" spans="1:3" x14ac:dyDescent="0.3">
      <c r="A2287" t="s">
        <v>4148</v>
      </c>
      <c r="B2287" t="s">
        <v>3397</v>
      </c>
      <c r="C2287">
        <v>5.8</v>
      </c>
    </row>
    <row r="2288" spans="1:3" x14ac:dyDescent="0.3">
      <c r="A2288" t="s">
        <v>4149</v>
      </c>
      <c r="B2288" t="s">
        <v>178</v>
      </c>
      <c r="C2288">
        <v>8.3000000000000007</v>
      </c>
    </row>
    <row r="2289" spans="1:3" x14ac:dyDescent="0.3">
      <c r="A2289" t="s">
        <v>4151</v>
      </c>
      <c r="B2289" t="s">
        <v>4150</v>
      </c>
      <c r="C2289">
        <v>5.6</v>
      </c>
    </row>
    <row r="2290" spans="1:3" x14ac:dyDescent="0.3">
      <c r="A2290" t="s">
        <v>4152</v>
      </c>
      <c r="B2290" t="s">
        <v>1131</v>
      </c>
      <c r="C2290">
        <v>6.8</v>
      </c>
    </row>
    <row r="2291" spans="1:3" x14ac:dyDescent="0.3">
      <c r="A2291" t="s">
        <v>4154</v>
      </c>
      <c r="B2291" t="s">
        <v>4153</v>
      </c>
      <c r="C2291">
        <v>5</v>
      </c>
    </row>
    <row r="2292" spans="1:3" x14ac:dyDescent="0.3">
      <c r="A2292" t="s">
        <v>4155</v>
      </c>
      <c r="B2292" t="s">
        <v>1895</v>
      </c>
      <c r="C2292">
        <v>7.6</v>
      </c>
    </row>
    <row r="2293" spans="1:3" x14ac:dyDescent="0.3">
      <c r="A2293" t="s">
        <v>4156</v>
      </c>
      <c r="B2293" t="s">
        <v>1439</v>
      </c>
      <c r="C2293">
        <v>6.7</v>
      </c>
    </row>
    <row r="2294" spans="1:3" x14ac:dyDescent="0.3">
      <c r="A2294" t="s">
        <v>4158</v>
      </c>
      <c r="B2294" t="s">
        <v>4157</v>
      </c>
      <c r="C2294">
        <v>6.7</v>
      </c>
    </row>
    <row r="2295" spans="1:3" x14ac:dyDescent="0.3">
      <c r="A2295" t="s">
        <v>4159</v>
      </c>
      <c r="B2295" t="s">
        <v>3637</v>
      </c>
      <c r="C2295">
        <v>5.7</v>
      </c>
    </row>
    <row r="2296" spans="1:3" x14ac:dyDescent="0.3">
      <c r="A2296" t="s">
        <v>4161</v>
      </c>
      <c r="B2296" t="s">
        <v>4160</v>
      </c>
      <c r="C2296">
        <v>5.2</v>
      </c>
    </row>
    <row r="2297" spans="1:3" x14ac:dyDescent="0.3">
      <c r="A2297" t="s">
        <v>4162</v>
      </c>
      <c r="B2297" t="s">
        <v>2380</v>
      </c>
      <c r="C2297">
        <v>7.5</v>
      </c>
    </row>
    <row r="2298" spans="1:3" x14ac:dyDescent="0.3">
      <c r="A2298" t="s">
        <v>4163</v>
      </c>
      <c r="B2298" t="s">
        <v>1895</v>
      </c>
      <c r="C2298">
        <v>7.2</v>
      </c>
    </row>
    <row r="2299" spans="1:3" x14ac:dyDescent="0.3">
      <c r="A2299" t="s">
        <v>4164</v>
      </c>
      <c r="B2299" t="s">
        <v>457</v>
      </c>
      <c r="C2299">
        <v>5.3</v>
      </c>
    </row>
    <row r="2300" spans="1:3" x14ac:dyDescent="0.3">
      <c r="A2300" t="s">
        <v>4165</v>
      </c>
      <c r="B2300" t="s">
        <v>3161</v>
      </c>
      <c r="C2300">
        <v>6.5</v>
      </c>
    </row>
    <row r="2301" spans="1:3" x14ac:dyDescent="0.3">
      <c r="A2301" t="s">
        <v>4167</v>
      </c>
      <c r="B2301" t="s">
        <v>4166</v>
      </c>
      <c r="C2301">
        <v>5</v>
      </c>
    </row>
    <row r="2302" spans="1:3" x14ac:dyDescent="0.3">
      <c r="A2302" t="s">
        <v>4169</v>
      </c>
      <c r="B2302" t="s">
        <v>4168</v>
      </c>
      <c r="C2302">
        <v>6.1</v>
      </c>
    </row>
    <row r="2303" spans="1:3" x14ac:dyDescent="0.3">
      <c r="A2303" t="s">
        <v>4170</v>
      </c>
      <c r="B2303" t="s">
        <v>825</v>
      </c>
      <c r="C2303">
        <v>7.4</v>
      </c>
    </row>
    <row r="2304" spans="1:3" x14ac:dyDescent="0.3">
      <c r="A2304" t="s">
        <v>4172</v>
      </c>
      <c r="B2304" t="s">
        <v>4171</v>
      </c>
      <c r="C2304">
        <v>4.4000000000000004</v>
      </c>
    </row>
    <row r="2305" spans="1:3" x14ac:dyDescent="0.3">
      <c r="A2305" t="s">
        <v>4173</v>
      </c>
      <c r="B2305" t="s">
        <v>386</v>
      </c>
      <c r="C2305">
        <v>7.5</v>
      </c>
    </row>
    <row r="2306" spans="1:3" x14ac:dyDescent="0.3">
      <c r="A2306" t="s">
        <v>4174</v>
      </c>
      <c r="B2306" t="s">
        <v>1402</v>
      </c>
      <c r="C2306">
        <v>5.7</v>
      </c>
    </row>
    <row r="2307" spans="1:3" x14ac:dyDescent="0.3">
      <c r="A2307" t="s">
        <v>4176</v>
      </c>
      <c r="B2307" t="s">
        <v>4175</v>
      </c>
      <c r="C2307">
        <v>5.5</v>
      </c>
    </row>
    <row r="2308" spans="1:3" x14ac:dyDescent="0.3">
      <c r="A2308" t="s">
        <v>4178</v>
      </c>
      <c r="B2308" t="s">
        <v>4177</v>
      </c>
      <c r="C2308">
        <v>7.1</v>
      </c>
    </row>
    <row r="2309" spans="1:3" x14ac:dyDescent="0.3">
      <c r="A2309" t="s">
        <v>4179</v>
      </c>
      <c r="B2309" t="s">
        <v>1856</v>
      </c>
      <c r="C2309">
        <v>5.9</v>
      </c>
    </row>
    <row r="2310" spans="1:3" x14ac:dyDescent="0.3">
      <c r="A2310" t="s">
        <v>4181</v>
      </c>
      <c r="B2310" t="s">
        <v>4180</v>
      </c>
      <c r="C2310">
        <v>6.7</v>
      </c>
    </row>
    <row r="2311" spans="1:3" x14ac:dyDescent="0.3">
      <c r="A2311" t="s">
        <v>4182</v>
      </c>
      <c r="B2311" t="s">
        <v>3306</v>
      </c>
      <c r="C2311">
        <v>7</v>
      </c>
    </row>
    <row r="2312" spans="1:3" x14ac:dyDescent="0.3">
      <c r="A2312" t="s">
        <v>4183</v>
      </c>
      <c r="B2312" t="s">
        <v>100</v>
      </c>
      <c r="C2312">
        <v>7.9</v>
      </c>
    </row>
    <row r="2313" spans="1:3" x14ac:dyDescent="0.3">
      <c r="A2313" t="s">
        <v>4184</v>
      </c>
      <c r="B2313" t="s">
        <v>2898</v>
      </c>
      <c r="C2313">
        <v>6.9</v>
      </c>
    </row>
    <row r="2314" spans="1:3" x14ac:dyDescent="0.3">
      <c r="A2314" t="s">
        <v>4185</v>
      </c>
      <c r="B2314" t="s">
        <v>745</v>
      </c>
      <c r="C2314">
        <v>7.3</v>
      </c>
    </row>
    <row r="2315" spans="1:3" x14ac:dyDescent="0.3">
      <c r="A2315" t="s">
        <v>4187</v>
      </c>
      <c r="B2315" t="s">
        <v>472</v>
      </c>
      <c r="C2315">
        <v>7.3</v>
      </c>
    </row>
    <row r="2316" spans="1:3" x14ac:dyDescent="0.3">
      <c r="A2316" t="s">
        <v>4189</v>
      </c>
      <c r="B2316" t="s">
        <v>4188</v>
      </c>
      <c r="C2316">
        <v>3.5</v>
      </c>
    </row>
    <row r="2317" spans="1:3" x14ac:dyDescent="0.3">
      <c r="A2317" t="s">
        <v>4190</v>
      </c>
      <c r="B2317" t="s">
        <v>312</v>
      </c>
      <c r="C2317">
        <v>7.8</v>
      </c>
    </row>
    <row r="2318" spans="1:3" x14ac:dyDescent="0.3">
      <c r="A2318" t="s">
        <v>4193</v>
      </c>
      <c r="B2318" t="s">
        <v>4192</v>
      </c>
      <c r="C2318">
        <v>6.7</v>
      </c>
    </row>
    <row r="2319" spans="1:3" x14ac:dyDescent="0.3">
      <c r="A2319" t="s">
        <v>4195</v>
      </c>
      <c r="B2319" t="s">
        <v>1439</v>
      </c>
      <c r="C2319">
        <v>6.4</v>
      </c>
    </row>
    <row r="2320" spans="1:3" x14ac:dyDescent="0.3">
      <c r="A2320" t="s">
        <v>4198</v>
      </c>
      <c r="B2320" t="s">
        <v>4196</v>
      </c>
      <c r="C2320">
        <v>7.1</v>
      </c>
    </row>
    <row r="2321" spans="1:3" x14ac:dyDescent="0.3">
      <c r="A2321" t="s">
        <v>4201</v>
      </c>
      <c r="B2321" t="s">
        <v>4200</v>
      </c>
      <c r="C2321">
        <v>7.8</v>
      </c>
    </row>
    <row r="2322" spans="1:3" x14ac:dyDescent="0.3">
      <c r="A2322" t="s">
        <v>4205</v>
      </c>
      <c r="B2322" t="s">
        <v>4203</v>
      </c>
      <c r="C2322">
        <v>5.9</v>
      </c>
    </row>
    <row r="2323" spans="1:3" x14ac:dyDescent="0.3">
      <c r="A2323" t="s">
        <v>4206</v>
      </c>
      <c r="B2323" t="s">
        <v>959</v>
      </c>
      <c r="C2323">
        <v>7.2</v>
      </c>
    </row>
    <row r="2324" spans="1:3" x14ac:dyDescent="0.3">
      <c r="A2324" t="s">
        <v>4210</v>
      </c>
      <c r="B2324" t="s">
        <v>4209</v>
      </c>
      <c r="C2324">
        <v>5.0999999999999996</v>
      </c>
    </row>
    <row r="2325" spans="1:3" x14ac:dyDescent="0.3">
      <c r="A2325" t="s">
        <v>4213</v>
      </c>
      <c r="B2325" t="s">
        <v>4212</v>
      </c>
      <c r="C2325">
        <v>5.5</v>
      </c>
    </row>
    <row r="2326" spans="1:3" x14ac:dyDescent="0.3">
      <c r="A2326" t="s">
        <v>4216</v>
      </c>
      <c r="B2326" t="s">
        <v>4214</v>
      </c>
      <c r="C2326">
        <v>6.2</v>
      </c>
    </row>
    <row r="2327" spans="1:3" x14ac:dyDescent="0.3">
      <c r="A2327" t="s">
        <v>4217</v>
      </c>
      <c r="B2327" t="s">
        <v>910</v>
      </c>
      <c r="C2327">
        <v>7.2</v>
      </c>
    </row>
    <row r="2328" spans="1:3" x14ac:dyDescent="0.3">
      <c r="A2328" t="s">
        <v>4218</v>
      </c>
      <c r="B2328" t="s">
        <v>643</v>
      </c>
      <c r="C2328">
        <v>5.2</v>
      </c>
    </row>
    <row r="2329" spans="1:3" x14ac:dyDescent="0.3">
      <c r="A2329" t="s">
        <v>4221</v>
      </c>
      <c r="B2329" t="s">
        <v>4219</v>
      </c>
      <c r="C2329">
        <v>6.7</v>
      </c>
    </row>
    <row r="2330" spans="1:3" x14ac:dyDescent="0.3">
      <c r="A2330" t="s">
        <v>3614</v>
      </c>
      <c r="B2330" t="s">
        <v>3613</v>
      </c>
      <c r="C2330">
        <v>6.3</v>
      </c>
    </row>
    <row r="2331" spans="1:3" x14ac:dyDescent="0.3">
      <c r="A2331" t="s">
        <v>4222</v>
      </c>
      <c r="B2331" t="s">
        <v>3397</v>
      </c>
      <c r="C2331">
        <v>5</v>
      </c>
    </row>
    <row r="2332" spans="1:3" x14ac:dyDescent="0.3">
      <c r="A2332" t="s">
        <v>4224</v>
      </c>
      <c r="B2332" t="s">
        <v>4223</v>
      </c>
      <c r="C2332">
        <v>6.2</v>
      </c>
    </row>
    <row r="2333" spans="1:3" x14ac:dyDescent="0.3">
      <c r="A2333" t="s">
        <v>4225</v>
      </c>
      <c r="B2333" t="s">
        <v>2332</v>
      </c>
      <c r="C2333">
        <v>7.6</v>
      </c>
    </row>
    <row r="2334" spans="1:3" x14ac:dyDescent="0.3">
      <c r="A2334" t="s">
        <v>4228</v>
      </c>
      <c r="B2334" t="s">
        <v>4227</v>
      </c>
      <c r="C2334">
        <v>5.3</v>
      </c>
    </row>
    <row r="2335" spans="1:3" x14ac:dyDescent="0.3">
      <c r="A2335" t="s">
        <v>4229</v>
      </c>
      <c r="B2335" t="s">
        <v>388</v>
      </c>
      <c r="C2335">
        <v>6.2</v>
      </c>
    </row>
    <row r="2336" spans="1:3" x14ac:dyDescent="0.3">
      <c r="A2336" t="s">
        <v>4232</v>
      </c>
      <c r="B2336" t="s">
        <v>4230</v>
      </c>
      <c r="C2336">
        <v>6.5</v>
      </c>
    </row>
    <row r="2337" spans="1:3" x14ac:dyDescent="0.3">
      <c r="A2337" t="s">
        <v>4234</v>
      </c>
      <c r="B2337" t="s">
        <v>4233</v>
      </c>
      <c r="C2337">
        <v>8.1</v>
      </c>
    </row>
    <row r="2338" spans="1:3" x14ac:dyDescent="0.3">
      <c r="A2338" t="s">
        <v>4236</v>
      </c>
      <c r="B2338" t="s">
        <v>4235</v>
      </c>
      <c r="C2338">
        <v>6.3</v>
      </c>
    </row>
    <row r="2339" spans="1:3" x14ac:dyDescent="0.3">
      <c r="A2339" t="s">
        <v>4239</v>
      </c>
      <c r="B2339" t="s">
        <v>4237</v>
      </c>
      <c r="C2339">
        <v>4.4000000000000004</v>
      </c>
    </row>
    <row r="2340" spans="1:3" x14ac:dyDescent="0.3">
      <c r="A2340" t="s">
        <v>4242</v>
      </c>
      <c r="B2340" t="s">
        <v>4241</v>
      </c>
      <c r="C2340">
        <v>4.5999999999999996</v>
      </c>
    </row>
    <row r="2341" spans="1:3" x14ac:dyDescent="0.3">
      <c r="A2341" t="s">
        <v>4244</v>
      </c>
      <c r="B2341" t="s">
        <v>4243</v>
      </c>
      <c r="C2341">
        <v>6</v>
      </c>
    </row>
    <row r="2342" spans="1:3" x14ac:dyDescent="0.3">
      <c r="A2342" t="s">
        <v>4245</v>
      </c>
      <c r="B2342" t="s">
        <v>1292</v>
      </c>
      <c r="C2342">
        <v>7.6</v>
      </c>
    </row>
    <row r="2343" spans="1:3" x14ac:dyDescent="0.3">
      <c r="A2343" t="s">
        <v>4246</v>
      </c>
      <c r="B2343" t="s">
        <v>13</v>
      </c>
      <c r="C2343">
        <v>8.4</v>
      </c>
    </row>
    <row r="2344" spans="1:3" x14ac:dyDescent="0.3">
      <c r="A2344" t="s">
        <v>4249</v>
      </c>
      <c r="B2344" t="s">
        <v>4247</v>
      </c>
      <c r="C2344">
        <v>7.9</v>
      </c>
    </row>
    <row r="2345" spans="1:3" x14ac:dyDescent="0.3">
      <c r="A2345" t="s">
        <v>4250</v>
      </c>
      <c r="B2345" t="s">
        <v>1731</v>
      </c>
      <c r="C2345">
        <v>5.6</v>
      </c>
    </row>
    <row r="2346" spans="1:3" x14ac:dyDescent="0.3">
      <c r="A2346" t="s">
        <v>4251</v>
      </c>
      <c r="B2346" t="s">
        <v>2632</v>
      </c>
      <c r="C2346">
        <v>6.5</v>
      </c>
    </row>
    <row r="2347" spans="1:3" x14ac:dyDescent="0.3">
      <c r="A2347" t="s">
        <v>4252</v>
      </c>
      <c r="B2347" t="s">
        <v>2900</v>
      </c>
      <c r="C2347">
        <v>7.5</v>
      </c>
    </row>
    <row r="2348" spans="1:3" x14ac:dyDescent="0.3">
      <c r="A2348" t="s">
        <v>4253</v>
      </c>
      <c r="B2348" t="s">
        <v>1769</v>
      </c>
      <c r="C2348">
        <v>6.3</v>
      </c>
    </row>
    <row r="2349" spans="1:3" x14ac:dyDescent="0.3">
      <c r="A2349" t="s">
        <v>4254</v>
      </c>
      <c r="B2349" t="s">
        <v>1918</v>
      </c>
      <c r="C2349">
        <v>7.9</v>
      </c>
    </row>
    <row r="2350" spans="1:3" x14ac:dyDescent="0.3">
      <c r="A2350" t="s">
        <v>2205</v>
      </c>
      <c r="B2350" t="s">
        <v>716</v>
      </c>
      <c r="C2350">
        <v>7.9</v>
      </c>
    </row>
    <row r="2351" spans="1:3" x14ac:dyDescent="0.3">
      <c r="A2351" t="s">
        <v>4257</v>
      </c>
      <c r="B2351" t="s">
        <v>4255</v>
      </c>
      <c r="C2351">
        <v>5.0999999999999996</v>
      </c>
    </row>
    <row r="2352" spans="1:3" x14ac:dyDescent="0.3">
      <c r="A2352" t="s">
        <v>4258</v>
      </c>
      <c r="B2352" t="s">
        <v>2417</v>
      </c>
      <c r="C2352">
        <v>6.7</v>
      </c>
    </row>
    <row r="2353" spans="1:3" x14ac:dyDescent="0.3">
      <c r="A2353" t="s">
        <v>4259</v>
      </c>
      <c r="B2353" t="s">
        <v>3348</v>
      </c>
      <c r="C2353">
        <v>6.7</v>
      </c>
    </row>
    <row r="2354" spans="1:3" x14ac:dyDescent="0.3">
      <c r="A2354" t="s">
        <v>4261</v>
      </c>
      <c r="B2354" t="s">
        <v>4260</v>
      </c>
      <c r="C2354">
        <v>5.6</v>
      </c>
    </row>
    <row r="2355" spans="1:3" x14ac:dyDescent="0.3">
      <c r="A2355" t="s">
        <v>4262</v>
      </c>
      <c r="B2355" t="s">
        <v>1370</v>
      </c>
      <c r="C2355">
        <v>5.6</v>
      </c>
    </row>
    <row r="2356" spans="1:3" x14ac:dyDescent="0.3">
      <c r="A2356" t="s">
        <v>117</v>
      </c>
      <c r="B2356" t="s">
        <v>116</v>
      </c>
      <c r="C2356">
        <v>6.8</v>
      </c>
    </row>
    <row r="2357" spans="1:3" x14ac:dyDescent="0.3">
      <c r="A2357" t="s">
        <v>4264</v>
      </c>
      <c r="B2357" t="s">
        <v>4263</v>
      </c>
      <c r="C2357">
        <v>6.2</v>
      </c>
    </row>
    <row r="2358" spans="1:3" x14ac:dyDescent="0.3">
      <c r="A2358" t="s">
        <v>4265</v>
      </c>
      <c r="B2358" t="s">
        <v>4086</v>
      </c>
      <c r="C2358">
        <v>5.6</v>
      </c>
    </row>
    <row r="2359" spans="1:3" x14ac:dyDescent="0.3">
      <c r="A2359" t="s">
        <v>4266</v>
      </c>
      <c r="B2359" t="s">
        <v>2647</v>
      </c>
      <c r="C2359">
        <v>6.4</v>
      </c>
    </row>
    <row r="2360" spans="1:3" x14ac:dyDescent="0.3">
      <c r="A2360" t="s">
        <v>4267</v>
      </c>
      <c r="B2360" t="s">
        <v>1650</v>
      </c>
      <c r="C2360">
        <v>5.6</v>
      </c>
    </row>
    <row r="2361" spans="1:3" x14ac:dyDescent="0.3">
      <c r="A2361" t="s">
        <v>4268</v>
      </c>
      <c r="B2361" t="s">
        <v>3019</v>
      </c>
      <c r="C2361">
        <v>7.4</v>
      </c>
    </row>
    <row r="2362" spans="1:3" x14ac:dyDescent="0.3">
      <c r="A2362" t="s">
        <v>4275</v>
      </c>
      <c r="B2362" t="s">
        <v>4274</v>
      </c>
      <c r="C2362">
        <v>7.2</v>
      </c>
    </row>
    <row r="2363" spans="1:3" x14ac:dyDescent="0.3">
      <c r="A2363" t="s">
        <v>4276</v>
      </c>
      <c r="B2363" t="s">
        <v>2607</v>
      </c>
      <c r="C2363">
        <v>4.9000000000000004</v>
      </c>
    </row>
    <row r="2364" spans="1:3" x14ac:dyDescent="0.3">
      <c r="A2364" t="s">
        <v>4277</v>
      </c>
      <c r="B2364" t="s">
        <v>36</v>
      </c>
      <c r="C2364">
        <v>7.5</v>
      </c>
    </row>
    <row r="2365" spans="1:3" x14ac:dyDescent="0.3">
      <c r="A2365" t="s">
        <v>4279</v>
      </c>
      <c r="B2365" t="s">
        <v>4278</v>
      </c>
      <c r="C2365">
        <v>4.8</v>
      </c>
    </row>
    <row r="2366" spans="1:3" x14ac:dyDescent="0.3">
      <c r="A2366" t="s">
        <v>4281</v>
      </c>
      <c r="B2366" t="s">
        <v>4280</v>
      </c>
      <c r="C2366">
        <v>3.1</v>
      </c>
    </row>
    <row r="2367" spans="1:3" x14ac:dyDescent="0.3">
      <c r="A2367" t="s">
        <v>4284</v>
      </c>
      <c r="B2367" t="s">
        <v>4282</v>
      </c>
      <c r="C2367">
        <v>5.8</v>
      </c>
    </row>
    <row r="2368" spans="1:3" x14ac:dyDescent="0.3">
      <c r="A2368" t="s">
        <v>4285</v>
      </c>
      <c r="B2368" t="s">
        <v>1121</v>
      </c>
      <c r="C2368">
        <v>6.7</v>
      </c>
    </row>
    <row r="2369" spans="1:3" x14ac:dyDescent="0.3">
      <c r="A2369" t="s">
        <v>4287</v>
      </c>
      <c r="B2369" t="s">
        <v>4286</v>
      </c>
      <c r="C2369">
        <v>6.8</v>
      </c>
    </row>
    <row r="2370" spans="1:3" x14ac:dyDescent="0.3">
      <c r="A2370" t="s">
        <v>4289</v>
      </c>
      <c r="B2370" t="s">
        <v>4288</v>
      </c>
      <c r="C2370">
        <v>6.5</v>
      </c>
    </row>
    <row r="2371" spans="1:3" x14ac:dyDescent="0.3">
      <c r="A2371" t="s">
        <v>4290</v>
      </c>
      <c r="B2371" t="s">
        <v>1523</v>
      </c>
      <c r="C2371">
        <v>5.9</v>
      </c>
    </row>
    <row r="2372" spans="1:3" x14ac:dyDescent="0.3">
      <c r="A2372" t="s">
        <v>4291</v>
      </c>
      <c r="B2372" t="s">
        <v>638</v>
      </c>
      <c r="C2372">
        <v>5.5</v>
      </c>
    </row>
    <row r="2373" spans="1:3" x14ac:dyDescent="0.3">
      <c r="A2373" t="s">
        <v>4293</v>
      </c>
      <c r="B2373" t="s">
        <v>4292</v>
      </c>
      <c r="C2373">
        <v>3.6</v>
      </c>
    </row>
    <row r="2374" spans="1:3" x14ac:dyDescent="0.3">
      <c r="A2374" t="s">
        <v>4297</v>
      </c>
      <c r="B2374" t="s">
        <v>4296</v>
      </c>
      <c r="C2374">
        <v>7.4</v>
      </c>
    </row>
    <row r="2375" spans="1:3" x14ac:dyDescent="0.3">
      <c r="A2375" t="s">
        <v>4302</v>
      </c>
      <c r="B2375" t="s">
        <v>4300</v>
      </c>
      <c r="C2375">
        <v>3</v>
      </c>
    </row>
    <row r="2376" spans="1:3" x14ac:dyDescent="0.3">
      <c r="A2376" t="s">
        <v>4303</v>
      </c>
      <c r="B2376" t="s">
        <v>875</v>
      </c>
      <c r="C2376">
        <v>7.6</v>
      </c>
    </row>
    <row r="2377" spans="1:3" x14ac:dyDescent="0.3">
      <c r="A2377" t="s">
        <v>4305</v>
      </c>
      <c r="B2377" t="s">
        <v>4304</v>
      </c>
      <c r="C2377">
        <v>6.4</v>
      </c>
    </row>
    <row r="2378" spans="1:3" x14ac:dyDescent="0.3">
      <c r="A2378" t="s">
        <v>4306</v>
      </c>
      <c r="B2378" t="s">
        <v>483</v>
      </c>
      <c r="C2378">
        <v>6.9</v>
      </c>
    </row>
    <row r="2379" spans="1:3" x14ac:dyDescent="0.3">
      <c r="A2379" t="s">
        <v>4307</v>
      </c>
      <c r="B2379" t="s">
        <v>1038</v>
      </c>
      <c r="C2379">
        <v>6.6</v>
      </c>
    </row>
    <row r="2380" spans="1:3" x14ac:dyDescent="0.3">
      <c r="A2380" t="s">
        <v>4309</v>
      </c>
      <c r="B2380" t="s">
        <v>3447</v>
      </c>
      <c r="C2380">
        <v>5.5</v>
      </c>
    </row>
    <row r="2381" spans="1:3" x14ac:dyDescent="0.3">
      <c r="A2381" t="s">
        <v>4311</v>
      </c>
      <c r="B2381" t="s">
        <v>4310</v>
      </c>
      <c r="C2381">
        <v>6.6</v>
      </c>
    </row>
    <row r="2382" spans="1:3" x14ac:dyDescent="0.3">
      <c r="A2382" t="s">
        <v>4314</v>
      </c>
      <c r="B2382" t="s">
        <v>4312</v>
      </c>
      <c r="C2382">
        <v>5.2</v>
      </c>
    </row>
    <row r="2383" spans="1:3" x14ac:dyDescent="0.3">
      <c r="A2383" t="s">
        <v>4316</v>
      </c>
      <c r="B2383" t="s">
        <v>4315</v>
      </c>
      <c r="C2383">
        <v>4.0999999999999996</v>
      </c>
    </row>
    <row r="2384" spans="1:3" x14ac:dyDescent="0.3">
      <c r="A2384" t="s">
        <v>4318</v>
      </c>
      <c r="B2384" t="s">
        <v>4317</v>
      </c>
      <c r="C2384">
        <v>6.8</v>
      </c>
    </row>
    <row r="2385" spans="1:3" x14ac:dyDescent="0.3">
      <c r="A2385" t="s">
        <v>4320</v>
      </c>
      <c r="B2385" t="s">
        <v>4319</v>
      </c>
      <c r="C2385">
        <v>6.5</v>
      </c>
    </row>
    <row r="2386" spans="1:3" x14ac:dyDescent="0.3">
      <c r="A2386" t="s">
        <v>4303</v>
      </c>
      <c r="B2386" t="s">
        <v>875</v>
      </c>
      <c r="C2386">
        <v>7.6</v>
      </c>
    </row>
    <row r="2387" spans="1:3" x14ac:dyDescent="0.3">
      <c r="A2387" t="s">
        <v>4321</v>
      </c>
      <c r="B2387" t="s">
        <v>279</v>
      </c>
      <c r="C2387">
        <v>7.4</v>
      </c>
    </row>
    <row r="2388" spans="1:3" x14ac:dyDescent="0.3">
      <c r="A2388" t="s">
        <v>4322</v>
      </c>
      <c r="B2388" t="s">
        <v>386</v>
      </c>
      <c r="C2388">
        <v>7.7</v>
      </c>
    </row>
    <row r="2389" spans="1:3" x14ac:dyDescent="0.3">
      <c r="A2389" t="s">
        <v>4324</v>
      </c>
      <c r="B2389" t="s">
        <v>4323</v>
      </c>
      <c r="C2389">
        <v>7.1</v>
      </c>
    </row>
    <row r="2390" spans="1:3" x14ac:dyDescent="0.3">
      <c r="A2390" t="s">
        <v>4326</v>
      </c>
      <c r="B2390" t="s">
        <v>4325</v>
      </c>
      <c r="C2390">
        <v>6.3</v>
      </c>
    </row>
    <row r="2391" spans="1:3" x14ac:dyDescent="0.3">
      <c r="A2391" t="s">
        <v>4328</v>
      </c>
      <c r="B2391" t="s">
        <v>4327</v>
      </c>
      <c r="C2391">
        <v>7.6</v>
      </c>
    </row>
    <row r="2392" spans="1:3" x14ac:dyDescent="0.3">
      <c r="A2392" t="s">
        <v>4329</v>
      </c>
      <c r="B2392" t="s">
        <v>398</v>
      </c>
      <c r="C2392">
        <v>8</v>
      </c>
    </row>
    <row r="2393" spans="1:3" x14ac:dyDescent="0.3">
      <c r="A2393" t="s">
        <v>4331</v>
      </c>
      <c r="B2393" t="s">
        <v>4330</v>
      </c>
      <c r="C2393">
        <v>7.3</v>
      </c>
    </row>
    <row r="2394" spans="1:3" x14ac:dyDescent="0.3">
      <c r="A2394" t="s">
        <v>4332</v>
      </c>
      <c r="B2394" t="s">
        <v>1402</v>
      </c>
      <c r="C2394">
        <v>7.6</v>
      </c>
    </row>
    <row r="2395" spans="1:3" x14ac:dyDescent="0.3">
      <c r="A2395" t="s">
        <v>4333</v>
      </c>
      <c r="B2395" t="s">
        <v>3564</v>
      </c>
      <c r="C2395">
        <v>7.8</v>
      </c>
    </row>
    <row r="2396" spans="1:3" x14ac:dyDescent="0.3">
      <c r="A2396" t="s">
        <v>4334</v>
      </c>
      <c r="B2396" t="s">
        <v>926</v>
      </c>
      <c r="C2396">
        <v>6.5</v>
      </c>
    </row>
    <row r="2397" spans="1:3" x14ac:dyDescent="0.3">
      <c r="A2397" t="s">
        <v>4335</v>
      </c>
      <c r="B2397" t="s">
        <v>1472</v>
      </c>
      <c r="C2397">
        <v>6.4</v>
      </c>
    </row>
    <row r="2398" spans="1:3" x14ac:dyDescent="0.3">
      <c r="A2398" t="s">
        <v>4337</v>
      </c>
      <c r="B2398" t="s">
        <v>4336</v>
      </c>
      <c r="C2398">
        <v>8</v>
      </c>
    </row>
    <row r="2399" spans="1:3" x14ac:dyDescent="0.3">
      <c r="A2399" t="s">
        <v>4338</v>
      </c>
      <c r="B2399" t="s">
        <v>1355</v>
      </c>
      <c r="C2399">
        <v>4.8</v>
      </c>
    </row>
    <row r="2400" spans="1:3" x14ac:dyDescent="0.3">
      <c r="A2400" t="s">
        <v>4339</v>
      </c>
      <c r="B2400" t="s">
        <v>1922</v>
      </c>
      <c r="C2400">
        <v>7.8</v>
      </c>
    </row>
    <row r="2401" spans="1:3" x14ac:dyDescent="0.3">
      <c r="A2401" t="s">
        <v>4340</v>
      </c>
      <c r="B2401" t="s">
        <v>320</v>
      </c>
      <c r="C2401">
        <v>5.9</v>
      </c>
    </row>
    <row r="2402" spans="1:3" x14ac:dyDescent="0.3">
      <c r="A2402" t="s">
        <v>4342</v>
      </c>
      <c r="B2402" t="s">
        <v>4341</v>
      </c>
      <c r="C2402">
        <v>5.4</v>
      </c>
    </row>
    <row r="2403" spans="1:3" x14ac:dyDescent="0.3">
      <c r="A2403" t="s">
        <v>4344</v>
      </c>
      <c r="B2403" t="s">
        <v>4343</v>
      </c>
      <c r="C2403">
        <v>3.3</v>
      </c>
    </row>
    <row r="2404" spans="1:3" x14ac:dyDescent="0.3">
      <c r="A2404" t="s">
        <v>4346</v>
      </c>
      <c r="B2404" t="s">
        <v>142</v>
      </c>
      <c r="C2404">
        <v>8.1999999999999993</v>
      </c>
    </row>
    <row r="2405" spans="1:3" x14ac:dyDescent="0.3">
      <c r="A2405" t="s">
        <v>4349</v>
      </c>
      <c r="B2405" t="s">
        <v>1785</v>
      </c>
      <c r="C2405">
        <v>5.4</v>
      </c>
    </row>
    <row r="2406" spans="1:3" x14ac:dyDescent="0.3">
      <c r="A2406" t="s">
        <v>4350</v>
      </c>
      <c r="B2406" t="s">
        <v>1068</v>
      </c>
      <c r="C2406">
        <v>6.4</v>
      </c>
    </row>
    <row r="2407" spans="1:3" x14ac:dyDescent="0.3">
      <c r="A2407" t="s">
        <v>4352</v>
      </c>
      <c r="B2407" t="s">
        <v>4351</v>
      </c>
      <c r="C2407">
        <v>4.8</v>
      </c>
    </row>
    <row r="2408" spans="1:3" x14ac:dyDescent="0.3">
      <c r="A2408" t="s">
        <v>4353</v>
      </c>
      <c r="B2408" t="s">
        <v>2403</v>
      </c>
      <c r="C2408">
        <v>5.9</v>
      </c>
    </row>
    <row r="2409" spans="1:3" x14ac:dyDescent="0.3">
      <c r="A2409" t="s">
        <v>4355</v>
      </c>
      <c r="B2409" t="s">
        <v>4354</v>
      </c>
      <c r="C2409">
        <v>5.5</v>
      </c>
    </row>
    <row r="2410" spans="1:3" x14ac:dyDescent="0.3">
      <c r="A2410" t="s">
        <v>4358</v>
      </c>
      <c r="B2410" t="s">
        <v>896</v>
      </c>
      <c r="C2410">
        <v>7.9</v>
      </c>
    </row>
    <row r="2411" spans="1:3" x14ac:dyDescent="0.3">
      <c r="A2411" t="s">
        <v>4360</v>
      </c>
      <c r="B2411" t="s">
        <v>4359</v>
      </c>
      <c r="C2411">
        <v>4.9000000000000004</v>
      </c>
    </row>
    <row r="2412" spans="1:3" x14ac:dyDescent="0.3">
      <c r="A2412" t="s">
        <v>4361</v>
      </c>
      <c r="B2412" t="s">
        <v>1439</v>
      </c>
      <c r="C2412">
        <v>7.2</v>
      </c>
    </row>
    <row r="2413" spans="1:3" x14ac:dyDescent="0.3">
      <c r="A2413" t="s">
        <v>3767</v>
      </c>
      <c r="B2413" t="s">
        <v>3766</v>
      </c>
      <c r="C2413">
        <v>6.7</v>
      </c>
    </row>
    <row r="2414" spans="1:3" x14ac:dyDescent="0.3">
      <c r="A2414" t="s">
        <v>4367</v>
      </c>
      <c r="B2414" t="s">
        <v>4366</v>
      </c>
      <c r="C2414">
        <v>5.3</v>
      </c>
    </row>
    <row r="2415" spans="1:3" x14ac:dyDescent="0.3">
      <c r="A2415" t="s">
        <v>4369</v>
      </c>
      <c r="B2415" t="s">
        <v>4368</v>
      </c>
      <c r="C2415">
        <v>7.2</v>
      </c>
    </row>
    <row r="2416" spans="1:3" x14ac:dyDescent="0.3">
      <c r="A2416" t="s">
        <v>4370</v>
      </c>
      <c r="B2416" t="s">
        <v>1711</v>
      </c>
      <c r="C2416">
        <v>5.0999999999999996</v>
      </c>
    </row>
    <row r="2417" spans="1:3" x14ac:dyDescent="0.3">
      <c r="A2417" t="s">
        <v>4372</v>
      </c>
      <c r="B2417" t="s">
        <v>3930</v>
      </c>
      <c r="C2417">
        <v>5.6</v>
      </c>
    </row>
    <row r="2418" spans="1:3" x14ac:dyDescent="0.3">
      <c r="A2418" t="s">
        <v>4373</v>
      </c>
      <c r="B2418" t="s">
        <v>1439</v>
      </c>
      <c r="C2418">
        <v>7.6</v>
      </c>
    </row>
    <row r="2419" spans="1:3" x14ac:dyDescent="0.3">
      <c r="A2419" t="s">
        <v>4116</v>
      </c>
      <c r="B2419" t="s">
        <v>4114</v>
      </c>
      <c r="C2419">
        <v>3.1</v>
      </c>
    </row>
    <row r="2420" spans="1:3" x14ac:dyDescent="0.3">
      <c r="A2420" t="s">
        <v>4375</v>
      </c>
      <c r="B2420" t="s">
        <v>4374</v>
      </c>
      <c r="C2420">
        <v>7.2</v>
      </c>
    </row>
    <row r="2421" spans="1:3" x14ac:dyDescent="0.3">
      <c r="A2421" t="s">
        <v>4377</v>
      </c>
      <c r="B2421" t="s">
        <v>4376</v>
      </c>
      <c r="C2421">
        <v>5.7</v>
      </c>
    </row>
    <row r="2422" spans="1:3" x14ac:dyDescent="0.3">
      <c r="A2422" t="s">
        <v>4378</v>
      </c>
      <c r="B2422" t="s">
        <v>3490</v>
      </c>
      <c r="C2422">
        <v>5.2</v>
      </c>
    </row>
    <row r="2423" spans="1:3" x14ac:dyDescent="0.3">
      <c r="A2423" t="s">
        <v>4379</v>
      </c>
      <c r="B2423" t="s">
        <v>995</v>
      </c>
      <c r="C2423">
        <v>7.7</v>
      </c>
    </row>
    <row r="2424" spans="1:3" x14ac:dyDescent="0.3">
      <c r="A2424" t="s">
        <v>4381</v>
      </c>
      <c r="B2424" t="s">
        <v>4380</v>
      </c>
      <c r="C2424">
        <v>7</v>
      </c>
    </row>
    <row r="2425" spans="1:3" x14ac:dyDescent="0.3">
      <c r="A2425" t="s">
        <v>4385</v>
      </c>
      <c r="B2425" t="s">
        <v>4384</v>
      </c>
      <c r="C2425">
        <v>4.9000000000000004</v>
      </c>
    </row>
    <row r="2426" spans="1:3" x14ac:dyDescent="0.3">
      <c r="A2426" t="s">
        <v>4387</v>
      </c>
      <c r="B2426" t="s">
        <v>4386</v>
      </c>
      <c r="C2426">
        <v>6</v>
      </c>
    </row>
    <row r="2427" spans="1:3" x14ac:dyDescent="0.3">
      <c r="A2427" t="s">
        <v>4388</v>
      </c>
      <c r="B2427" t="s">
        <v>1439</v>
      </c>
      <c r="C2427">
        <v>6.6</v>
      </c>
    </row>
    <row r="2428" spans="1:3" x14ac:dyDescent="0.3">
      <c r="A2428" t="s">
        <v>4390</v>
      </c>
      <c r="B2428" t="s">
        <v>4389</v>
      </c>
      <c r="C2428">
        <v>6.8</v>
      </c>
    </row>
    <row r="2429" spans="1:3" x14ac:dyDescent="0.3">
      <c r="A2429" t="s">
        <v>4391</v>
      </c>
      <c r="B2429" t="s">
        <v>2088</v>
      </c>
      <c r="C2429">
        <v>7.2</v>
      </c>
    </row>
    <row r="2430" spans="1:3" x14ac:dyDescent="0.3">
      <c r="A2430" t="s">
        <v>4393</v>
      </c>
      <c r="B2430" t="s">
        <v>4392</v>
      </c>
      <c r="C2430">
        <v>7.2</v>
      </c>
    </row>
    <row r="2431" spans="1:3" x14ac:dyDescent="0.3">
      <c r="A2431" t="s">
        <v>4396</v>
      </c>
      <c r="B2431" t="s">
        <v>4394</v>
      </c>
      <c r="C2431">
        <v>2.8</v>
      </c>
    </row>
    <row r="2432" spans="1:3" x14ac:dyDescent="0.3">
      <c r="A2432" t="s">
        <v>4397</v>
      </c>
      <c r="B2432" t="s">
        <v>3168</v>
      </c>
      <c r="C2432">
        <v>6.6</v>
      </c>
    </row>
    <row r="2433" spans="1:3" x14ac:dyDescent="0.3">
      <c r="A2433" t="s">
        <v>4399</v>
      </c>
      <c r="B2433" t="s">
        <v>4398</v>
      </c>
      <c r="C2433">
        <v>6.7</v>
      </c>
    </row>
    <row r="2434" spans="1:3" x14ac:dyDescent="0.3">
      <c r="A2434" t="s">
        <v>4400</v>
      </c>
      <c r="B2434" t="s">
        <v>1895</v>
      </c>
      <c r="C2434">
        <v>7</v>
      </c>
    </row>
    <row r="2435" spans="1:3" x14ac:dyDescent="0.3">
      <c r="A2435" t="s">
        <v>4402</v>
      </c>
      <c r="B2435" t="s">
        <v>4401</v>
      </c>
      <c r="C2435">
        <v>4.4000000000000004</v>
      </c>
    </row>
    <row r="2436" spans="1:3" x14ac:dyDescent="0.3">
      <c r="A2436" t="s">
        <v>4405</v>
      </c>
      <c r="B2436" t="s">
        <v>4404</v>
      </c>
      <c r="C2436">
        <v>6.2</v>
      </c>
    </row>
    <row r="2437" spans="1:3" x14ac:dyDescent="0.3">
      <c r="A2437" t="s">
        <v>4407</v>
      </c>
      <c r="B2437" t="s">
        <v>4406</v>
      </c>
      <c r="C2437">
        <v>7.3</v>
      </c>
    </row>
    <row r="2438" spans="1:3" x14ac:dyDescent="0.3">
      <c r="A2438" t="s">
        <v>4408</v>
      </c>
      <c r="B2438" t="s">
        <v>3903</v>
      </c>
      <c r="C2438">
        <v>5.0999999999999996</v>
      </c>
    </row>
    <row r="2439" spans="1:3" x14ac:dyDescent="0.3">
      <c r="A2439" t="s">
        <v>4409</v>
      </c>
      <c r="B2439" t="s">
        <v>2699</v>
      </c>
      <c r="C2439">
        <v>8.1</v>
      </c>
    </row>
    <row r="2440" spans="1:3" x14ac:dyDescent="0.3">
      <c r="A2440" t="s">
        <v>4411</v>
      </c>
      <c r="B2440" t="s">
        <v>4410</v>
      </c>
      <c r="C2440">
        <v>6.7</v>
      </c>
    </row>
    <row r="2441" spans="1:3" x14ac:dyDescent="0.3">
      <c r="A2441" t="s">
        <v>4413</v>
      </c>
      <c r="B2441" t="s">
        <v>4412</v>
      </c>
      <c r="C2441">
        <v>6.6</v>
      </c>
    </row>
    <row r="2442" spans="1:3" x14ac:dyDescent="0.3">
      <c r="A2442" t="s">
        <v>4415</v>
      </c>
      <c r="B2442" t="s">
        <v>4414</v>
      </c>
      <c r="C2442">
        <v>4.5</v>
      </c>
    </row>
    <row r="2443" spans="1:3" x14ac:dyDescent="0.3">
      <c r="A2443" t="s">
        <v>4422</v>
      </c>
      <c r="B2443" t="s">
        <v>4421</v>
      </c>
      <c r="C2443">
        <v>5.9</v>
      </c>
    </row>
    <row r="2444" spans="1:3" x14ac:dyDescent="0.3">
      <c r="A2444" t="s">
        <v>4424</v>
      </c>
      <c r="B2444" t="s">
        <v>4423</v>
      </c>
      <c r="C2444">
        <v>6.6</v>
      </c>
    </row>
    <row r="2445" spans="1:3" x14ac:dyDescent="0.3">
      <c r="A2445" t="s">
        <v>4426</v>
      </c>
      <c r="B2445" t="s">
        <v>240</v>
      </c>
      <c r="C2445">
        <v>6.5</v>
      </c>
    </row>
    <row r="2446" spans="1:3" x14ac:dyDescent="0.3">
      <c r="A2446" t="s">
        <v>4427</v>
      </c>
      <c r="B2446" t="s">
        <v>886</v>
      </c>
      <c r="C2446">
        <v>7.3</v>
      </c>
    </row>
    <row r="2447" spans="1:3" x14ac:dyDescent="0.3">
      <c r="A2447" t="s">
        <v>4428</v>
      </c>
      <c r="B2447" t="s">
        <v>457</v>
      </c>
      <c r="C2447">
        <v>7.5</v>
      </c>
    </row>
    <row r="2448" spans="1:3" x14ac:dyDescent="0.3">
      <c r="A2448" t="s">
        <v>4429</v>
      </c>
      <c r="B2448" t="s">
        <v>374</v>
      </c>
      <c r="C2448">
        <v>5.9</v>
      </c>
    </row>
    <row r="2449" spans="1:3" x14ac:dyDescent="0.3">
      <c r="A2449" t="s">
        <v>4430</v>
      </c>
      <c r="B2449" t="s">
        <v>814</v>
      </c>
      <c r="C2449">
        <v>7.4</v>
      </c>
    </row>
    <row r="2450" spans="1:3" x14ac:dyDescent="0.3">
      <c r="A2450" t="s">
        <v>4431</v>
      </c>
      <c r="B2450" t="s">
        <v>636</v>
      </c>
      <c r="C2450">
        <v>6.9</v>
      </c>
    </row>
    <row r="2451" spans="1:3" x14ac:dyDescent="0.3">
      <c r="A2451" t="s">
        <v>4432</v>
      </c>
      <c r="B2451" t="s">
        <v>386</v>
      </c>
      <c r="C2451">
        <v>7.9</v>
      </c>
    </row>
    <row r="2452" spans="1:3" x14ac:dyDescent="0.3">
      <c r="A2452" t="s">
        <v>4434</v>
      </c>
      <c r="B2452" t="s">
        <v>22</v>
      </c>
      <c r="C2452">
        <v>8.4</v>
      </c>
    </row>
    <row r="2453" spans="1:3" x14ac:dyDescent="0.3">
      <c r="A2453" t="s">
        <v>4435</v>
      </c>
      <c r="B2453" t="s">
        <v>1327</v>
      </c>
      <c r="C2453">
        <v>8</v>
      </c>
    </row>
    <row r="2454" spans="1:3" x14ac:dyDescent="0.3">
      <c r="A2454" t="s">
        <v>4436</v>
      </c>
      <c r="B2454" t="s">
        <v>982</v>
      </c>
      <c r="C2454">
        <v>6</v>
      </c>
    </row>
    <row r="2455" spans="1:3" x14ac:dyDescent="0.3">
      <c r="A2455" t="s">
        <v>4439</v>
      </c>
      <c r="B2455" t="s">
        <v>4438</v>
      </c>
      <c r="C2455">
        <v>6.8</v>
      </c>
    </row>
    <row r="2456" spans="1:3" x14ac:dyDescent="0.3">
      <c r="A2456" t="s">
        <v>4440</v>
      </c>
      <c r="B2456" t="s">
        <v>145</v>
      </c>
      <c r="C2456">
        <v>7.8</v>
      </c>
    </row>
    <row r="2457" spans="1:3" x14ac:dyDescent="0.3">
      <c r="A2457" t="s">
        <v>795</v>
      </c>
      <c r="B2457" t="s">
        <v>793</v>
      </c>
      <c r="C2457">
        <v>6.1</v>
      </c>
    </row>
    <row r="2458" spans="1:3" x14ac:dyDescent="0.3">
      <c r="A2458" t="s">
        <v>4446</v>
      </c>
      <c r="B2458" t="s">
        <v>4445</v>
      </c>
      <c r="C2458">
        <v>8.1</v>
      </c>
    </row>
    <row r="2459" spans="1:3" x14ac:dyDescent="0.3">
      <c r="A2459" t="s">
        <v>4447</v>
      </c>
      <c r="B2459" t="s">
        <v>4317</v>
      </c>
      <c r="C2459">
        <v>6.1</v>
      </c>
    </row>
    <row r="2460" spans="1:3" x14ac:dyDescent="0.3">
      <c r="A2460" t="s">
        <v>4449</v>
      </c>
      <c r="B2460" t="s">
        <v>818</v>
      </c>
      <c r="C2460">
        <v>6.2</v>
      </c>
    </row>
    <row r="2461" spans="1:3" x14ac:dyDescent="0.3">
      <c r="A2461" t="s">
        <v>4451</v>
      </c>
      <c r="B2461" t="s">
        <v>4450</v>
      </c>
      <c r="C2461">
        <v>6.2</v>
      </c>
    </row>
    <row r="2462" spans="1:3" x14ac:dyDescent="0.3">
      <c r="A2462" t="s">
        <v>4254</v>
      </c>
      <c r="B2462" t="s">
        <v>1918</v>
      </c>
      <c r="C2462">
        <v>7.9</v>
      </c>
    </row>
    <row r="2463" spans="1:3" x14ac:dyDescent="0.3">
      <c r="A2463" t="s">
        <v>4452</v>
      </c>
      <c r="B2463" t="s">
        <v>1514</v>
      </c>
      <c r="C2463">
        <v>7.4</v>
      </c>
    </row>
    <row r="2464" spans="1:3" x14ac:dyDescent="0.3">
      <c r="A2464" t="s">
        <v>4453</v>
      </c>
      <c r="B2464" t="s">
        <v>3738</v>
      </c>
      <c r="C2464">
        <v>6.6</v>
      </c>
    </row>
    <row r="2465" spans="1:3" x14ac:dyDescent="0.3">
      <c r="A2465" t="s">
        <v>4454</v>
      </c>
      <c r="B2465" t="s">
        <v>2022</v>
      </c>
      <c r="C2465">
        <v>7.3</v>
      </c>
    </row>
    <row r="2466" spans="1:3" x14ac:dyDescent="0.3">
      <c r="A2466" t="s">
        <v>4455</v>
      </c>
      <c r="B2466" t="s">
        <v>100</v>
      </c>
      <c r="C2466">
        <v>7.5</v>
      </c>
    </row>
    <row r="2467" spans="1:3" x14ac:dyDescent="0.3">
      <c r="A2467" t="s">
        <v>4456</v>
      </c>
      <c r="B2467" t="s">
        <v>3346</v>
      </c>
      <c r="C2467">
        <v>5.6</v>
      </c>
    </row>
    <row r="2468" spans="1:3" x14ac:dyDescent="0.3">
      <c r="A2468" t="s">
        <v>4459</v>
      </c>
      <c r="B2468" t="s">
        <v>4457</v>
      </c>
      <c r="C2468">
        <v>7.3</v>
      </c>
    </row>
    <row r="2469" spans="1:3" x14ac:dyDescent="0.3">
      <c r="A2469" t="s">
        <v>4461</v>
      </c>
      <c r="B2469" t="s">
        <v>4460</v>
      </c>
      <c r="C2469">
        <v>6.4</v>
      </c>
    </row>
    <row r="2470" spans="1:3" x14ac:dyDescent="0.3">
      <c r="A2470" t="s">
        <v>4462</v>
      </c>
      <c r="B2470" t="s">
        <v>655</v>
      </c>
      <c r="C2470">
        <v>5</v>
      </c>
    </row>
    <row r="2471" spans="1:3" x14ac:dyDescent="0.3">
      <c r="A2471" t="s">
        <v>4463</v>
      </c>
      <c r="B2471" t="s">
        <v>297</v>
      </c>
      <c r="C2471">
        <v>5.4</v>
      </c>
    </row>
    <row r="2472" spans="1:3" x14ac:dyDescent="0.3">
      <c r="A2472" t="s">
        <v>4464</v>
      </c>
      <c r="B2472" t="s">
        <v>2161</v>
      </c>
      <c r="C2472">
        <v>8.1999999999999993</v>
      </c>
    </row>
    <row r="2473" spans="1:3" x14ac:dyDescent="0.3">
      <c r="A2473" t="s">
        <v>4465</v>
      </c>
      <c r="B2473" t="s">
        <v>1131</v>
      </c>
      <c r="C2473">
        <v>7.1</v>
      </c>
    </row>
    <row r="2474" spans="1:3" x14ac:dyDescent="0.3">
      <c r="A2474" t="s">
        <v>4468</v>
      </c>
      <c r="B2474" t="s">
        <v>4466</v>
      </c>
      <c r="C2474">
        <v>5.3</v>
      </c>
    </row>
    <row r="2475" spans="1:3" x14ac:dyDescent="0.3">
      <c r="A2475" t="s">
        <v>4470</v>
      </c>
      <c r="B2475" t="s">
        <v>4469</v>
      </c>
      <c r="C2475">
        <v>6.5</v>
      </c>
    </row>
    <row r="2476" spans="1:3" x14ac:dyDescent="0.3">
      <c r="A2476" t="s">
        <v>4472</v>
      </c>
      <c r="B2476" t="s">
        <v>4471</v>
      </c>
      <c r="C2476">
        <v>6.2</v>
      </c>
    </row>
    <row r="2477" spans="1:3" x14ac:dyDescent="0.3">
      <c r="A2477" t="s">
        <v>4473</v>
      </c>
      <c r="B2477" t="s">
        <v>1754</v>
      </c>
      <c r="C2477">
        <v>6.4</v>
      </c>
    </row>
    <row r="2478" spans="1:3" x14ac:dyDescent="0.3">
      <c r="A2478" t="s">
        <v>4475</v>
      </c>
      <c r="B2478" t="s">
        <v>517</v>
      </c>
      <c r="C2478">
        <v>6.9</v>
      </c>
    </row>
    <row r="2479" spans="1:3" x14ac:dyDescent="0.3">
      <c r="A2479" t="s">
        <v>4477</v>
      </c>
      <c r="B2479" t="s">
        <v>4476</v>
      </c>
      <c r="C2479">
        <v>5.7</v>
      </c>
    </row>
    <row r="2480" spans="1:3" x14ac:dyDescent="0.3">
      <c r="A2480" t="s">
        <v>4478</v>
      </c>
      <c r="B2480" t="s">
        <v>186</v>
      </c>
      <c r="C2480">
        <v>7.7</v>
      </c>
    </row>
    <row r="2481" spans="1:3" x14ac:dyDescent="0.3">
      <c r="A2481" t="s">
        <v>2558</v>
      </c>
      <c r="B2481" t="s">
        <v>1212</v>
      </c>
      <c r="C2481">
        <v>5.4</v>
      </c>
    </row>
    <row r="2482" spans="1:3" x14ac:dyDescent="0.3">
      <c r="A2482" t="s">
        <v>4479</v>
      </c>
      <c r="B2482" t="s">
        <v>183</v>
      </c>
      <c r="C2482">
        <v>5.6</v>
      </c>
    </row>
    <row r="2483" spans="1:3" x14ac:dyDescent="0.3">
      <c r="A2483" t="s">
        <v>4481</v>
      </c>
      <c r="B2483" t="s">
        <v>4480</v>
      </c>
      <c r="C2483">
        <v>7.7</v>
      </c>
    </row>
    <row r="2484" spans="1:3" x14ac:dyDescent="0.3">
      <c r="A2484" t="s">
        <v>4482</v>
      </c>
      <c r="B2484" t="s">
        <v>1785</v>
      </c>
      <c r="C2484">
        <v>5.0999999999999996</v>
      </c>
    </row>
    <row r="2485" spans="1:3" x14ac:dyDescent="0.3">
      <c r="A2485" t="s">
        <v>4484</v>
      </c>
      <c r="B2485" t="s">
        <v>4483</v>
      </c>
      <c r="C2485">
        <v>6.8</v>
      </c>
    </row>
    <row r="2486" spans="1:3" x14ac:dyDescent="0.3">
      <c r="A2486" t="s">
        <v>4485</v>
      </c>
      <c r="B2486" t="s">
        <v>3196</v>
      </c>
      <c r="C2486">
        <v>8.4</v>
      </c>
    </row>
    <row r="2487" spans="1:3" x14ac:dyDescent="0.3">
      <c r="A2487" t="s">
        <v>4487</v>
      </c>
      <c r="B2487" t="s">
        <v>4486</v>
      </c>
      <c r="C2487">
        <v>4.9000000000000004</v>
      </c>
    </row>
    <row r="2488" spans="1:3" x14ac:dyDescent="0.3">
      <c r="A2488" t="s">
        <v>4488</v>
      </c>
      <c r="B2488" t="s">
        <v>2703</v>
      </c>
      <c r="C2488">
        <v>7.1</v>
      </c>
    </row>
    <row r="2489" spans="1:3" x14ac:dyDescent="0.3">
      <c r="A2489" t="s">
        <v>4490</v>
      </c>
      <c r="B2489" t="s">
        <v>4489</v>
      </c>
      <c r="C2489">
        <v>6.6</v>
      </c>
    </row>
    <row r="2490" spans="1:3" x14ac:dyDescent="0.3">
      <c r="A2490" t="s">
        <v>4491</v>
      </c>
      <c r="B2490" t="s">
        <v>4376</v>
      </c>
      <c r="C2490">
        <v>6.1</v>
      </c>
    </row>
    <row r="2491" spans="1:3" x14ac:dyDescent="0.3">
      <c r="A2491" t="s">
        <v>4494</v>
      </c>
      <c r="B2491" t="s">
        <v>4492</v>
      </c>
      <c r="C2491">
        <v>4.0999999999999996</v>
      </c>
    </row>
    <row r="2492" spans="1:3" x14ac:dyDescent="0.3">
      <c r="A2492" t="s">
        <v>475</v>
      </c>
      <c r="B2492" t="s">
        <v>406</v>
      </c>
      <c r="C2492">
        <v>5.8</v>
      </c>
    </row>
    <row r="2493" spans="1:3" x14ac:dyDescent="0.3">
      <c r="A2493" t="s">
        <v>4495</v>
      </c>
      <c r="B2493" t="s">
        <v>1402</v>
      </c>
      <c r="C2493">
        <v>8.1</v>
      </c>
    </row>
    <row r="2494" spans="1:3" x14ac:dyDescent="0.3">
      <c r="A2494" t="s">
        <v>4496</v>
      </c>
      <c r="B2494" t="s">
        <v>631</v>
      </c>
      <c r="C2494">
        <v>7.6</v>
      </c>
    </row>
    <row r="2495" spans="1:3" x14ac:dyDescent="0.3">
      <c r="A2495" t="s">
        <v>4498</v>
      </c>
      <c r="B2495" t="s">
        <v>4497</v>
      </c>
      <c r="C2495">
        <v>7.8</v>
      </c>
    </row>
    <row r="2496" spans="1:3" x14ac:dyDescent="0.3">
      <c r="A2496" t="s">
        <v>4501</v>
      </c>
      <c r="B2496" t="s">
        <v>4499</v>
      </c>
      <c r="C2496">
        <v>4.5999999999999996</v>
      </c>
    </row>
    <row r="2497" spans="1:3" x14ac:dyDescent="0.3">
      <c r="A2497" t="s">
        <v>4502</v>
      </c>
      <c r="B2497" t="s">
        <v>4157</v>
      </c>
      <c r="C2497">
        <v>6</v>
      </c>
    </row>
    <row r="2498" spans="1:3" x14ac:dyDescent="0.3">
      <c r="A2498" t="s">
        <v>4504</v>
      </c>
      <c r="B2498" t="s">
        <v>4503</v>
      </c>
      <c r="C2498">
        <v>7</v>
      </c>
    </row>
    <row r="2499" spans="1:3" x14ac:dyDescent="0.3">
      <c r="A2499" t="s">
        <v>4505</v>
      </c>
      <c r="B2499" t="s">
        <v>2064</v>
      </c>
      <c r="C2499">
        <v>6.7</v>
      </c>
    </row>
    <row r="2500" spans="1:3" x14ac:dyDescent="0.3">
      <c r="A2500" t="s">
        <v>4506</v>
      </c>
      <c r="B2500" t="s">
        <v>1659</v>
      </c>
      <c r="C2500">
        <v>6.4</v>
      </c>
    </row>
    <row r="2501" spans="1:3" x14ac:dyDescent="0.3">
      <c r="A2501" t="s">
        <v>4508</v>
      </c>
      <c r="B2501" t="s">
        <v>4507</v>
      </c>
      <c r="C2501">
        <v>7.2</v>
      </c>
    </row>
    <row r="2502" spans="1:3" x14ac:dyDescent="0.3">
      <c r="A2502" t="s">
        <v>4509</v>
      </c>
      <c r="B2502" t="s">
        <v>1957</v>
      </c>
      <c r="C2502">
        <v>7.4</v>
      </c>
    </row>
    <row r="2503" spans="1:3" x14ac:dyDescent="0.3">
      <c r="A2503" t="s">
        <v>4511</v>
      </c>
      <c r="B2503" t="s">
        <v>4510</v>
      </c>
      <c r="C2503">
        <v>4.8</v>
      </c>
    </row>
    <row r="2504" spans="1:3" x14ac:dyDescent="0.3">
      <c r="A2504" t="s">
        <v>4514</v>
      </c>
      <c r="B2504" t="s">
        <v>4512</v>
      </c>
      <c r="C2504">
        <v>4</v>
      </c>
    </row>
    <row r="2505" spans="1:3" x14ac:dyDescent="0.3">
      <c r="A2505" t="s">
        <v>4515</v>
      </c>
      <c r="B2505" t="s">
        <v>3835</v>
      </c>
      <c r="C2505">
        <v>6.2</v>
      </c>
    </row>
    <row r="2506" spans="1:3" x14ac:dyDescent="0.3">
      <c r="A2506" t="s">
        <v>4516</v>
      </c>
      <c r="B2506" t="s">
        <v>1439</v>
      </c>
      <c r="C2506">
        <v>7.7</v>
      </c>
    </row>
    <row r="2507" spans="1:3" x14ac:dyDescent="0.3">
      <c r="A2507" t="s">
        <v>4518</v>
      </c>
      <c r="B2507" t="s">
        <v>4517</v>
      </c>
      <c r="C2507">
        <v>6.7</v>
      </c>
    </row>
    <row r="2508" spans="1:3" x14ac:dyDescent="0.3">
      <c r="A2508" t="s">
        <v>4519</v>
      </c>
      <c r="B2508" t="s">
        <v>4398</v>
      </c>
      <c r="C2508">
        <v>7.9</v>
      </c>
    </row>
    <row r="2509" spans="1:3" x14ac:dyDescent="0.3">
      <c r="A2509" t="s">
        <v>4520</v>
      </c>
      <c r="B2509" t="s">
        <v>2514</v>
      </c>
      <c r="C2509">
        <v>7.9</v>
      </c>
    </row>
    <row r="2510" spans="1:3" x14ac:dyDescent="0.3">
      <c r="A2510" t="s">
        <v>4521</v>
      </c>
      <c r="B2510" t="s">
        <v>4278</v>
      </c>
      <c r="C2510">
        <v>5.5</v>
      </c>
    </row>
    <row r="2511" spans="1:3" x14ac:dyDescent="0.3">
      <c r="A2511" t="s">
        <v>4523</v>
      </c>
      <c r="B2511" t="s">
        <v>4522</v>
      </c>
      <c r="C2511">
        <v>6.2</v>
      </c>
    </row>
    <row r="2512" spans="1:3" x14ac:dyDescent="0.3">
      <c r="A2512" t="s">
        <v>4525</v>
      </c>
      <c r="B2512" t="s">
        <v>4524</v>
      </c>
      <c r="C2512">
        <v>5.0999999999999996</v>
      </c>
    </row>
    <row r="2513" spans="1:3" x14ac:dyDescent="0.3">
      <c r="A2513" t="s">
        <v>4527</v>
      </c>
      <c r="B2513" t="s">
        <v>4526</v>
      </c>
      <c r="C2513">
        <v>4.0999999999999996</v>
      </c>
    </row>
    <row r="2514" spans="1:3" x14ac:dyDescent="0.3">
      <c r="A2514" t="s">
        <v>4528</v>
      </c>
      <c r="B2514" t="s">
        <v>1457</v>
      </c>
      <c r="C2514">
        <v>6.7</v>
      </c>
    </row>
    <row r="2515" spans="1:3" x14ac:dyDescent="0.3">
      <c r="A2515" t="s">
        <v>4530</v>
      </c>
      <c r="B2515" t="s">
        <v>4529</v>
      </c>
      <c r="C2515">
        <v>4.7</v>
      </c>
    </row>
    <row r="2516" spans="1:3" x14ac:dyDescent="0.3">
      <c r="A2516" t="s">
        <v>4532</v>
      </c>
      <c r="B2516" t="s">
        <v>4531</v>
      </c>
      <c r="C2516">
        <v>6.4</v>
      </c>
    </row>
    <row r="2517" spans="1:3" x14ac:dyDescent="0.3">
      <c r="A2517" t="s">
        <v>4533</v>
      </c>
      <c r="B2517" t="s">
        <v>3867</v>
      </c>
      <c r="C2517">
        <v>6.3</v>
      </c>
    </row>
    <row r="2518" spans="1:3" x14ac:dyDescent="0.3">
      <c r="A2518" t="s">
        <v>4536</v>
      </c>
      <c r="B2518" t="s">
        <v>4535</v>
      </c>
      <c r="C2518">
        <v>5.5</v>
      </c>
    </row>
    <row r="2519" spans="1:3" x14ac:dyDescent="0.3">
      <c r="A2519" t="s">
        <v>4538</v>
      </c>
      <c r="B2519" t="s">
        <v>4537</v>
      </c>
      <c r="C2519">
        <v>7.3</v>
      </c>
    </row>
    <row r="2520" spans="1:3" x14ac:dyDescent="0.3">
      <c r="A2520" t="s">
        <v>4539</v>
      </c>
      <c r="B2520" t="s">
        <v>541</v>
      </c>
      <c r="C2520">
        <v>6.3</v>
      </c>
    </row>
    <row r="2521" spans="1:3" x14ac:dyDescent="0.3">
      <c r="A2521" t="s">
        <v>4541</v>
      </c>
      <c r="B2521" t="s">
        <v>4540</v>
      </c>
      <c r="C2521">
        <v>4.9000000000000004</v>
      </c>
    </row>
    <row r="2522" spans="1:3" x14ac:dyDescent="0.3">
      <c r="A2522" t="s">
        <v>4542</v>
      </c>
      <c r="B2522" t="s">
        <v>834</v>
      </c>
      <c r="C2522">
        <v>7.6</v>
      </c>
    </row>
    <row r="2523" spans="1:3" x14ac:dyDescent="0.3">
      <c r="A2523" t="s">
        <v>4544</v>
      </c>
      <c r="B2523" t="s">
        <v>4543</v>
      </c>
      <c r="C2523">
        <v>6</v>
      </c>
    </row>
    <row r="2524" spans="1:3" x14ac:dyDescent="0.3">
      <c r="A2524" t="s">
        <v>4545</v>
      </c>
      <c r="B2524" t="s">
        <v>3076</v>
      </c>
      <c r="C2524">
        <v>6.2</v>
      </c>
    </row>
    <row r="2525" spans="1:3" x14ac:dyDescent="0.3">
      <c r="A2525" t="s">
        <v>4546</v>
      </c>
      <c r="B2525" t="s">
        <v>3798</v>
      </c>
      <c r="C2525">
        <v>6.8</v>
      </c>
    </row>
    <row r="2526" spans="1:3" x14ac:dyDescent="0.3">
      <c r="A2526" t="s">
        <v>4548</v>
      </c>
      <c r="B2526" t="s">
        <v>4547</v>
      </c>
      <c r="C2526">
        <v>4.5</v>
      </c>
    </row>
    <row r="2527" spans="1:3" x14ac:dyDescent="0.3">
      <c r="A2527" t="s">
        <v>4550</v>
      </c>
      <c r="B2527" t="s">
        <v>4549</v>
      </c>
      <c r="C2527">
        <v>5.7</v>
      </c>
    </row>
    <row r="2528" spans="1:3" x14ac:dyDescent="0.3">
      <c r="A2528" t="s">
        <v>4554</v>
      </c>
      <c r="B2528" t="s">
        <v>4553</v>
      </c>
      <c r="C2528">
        <v>4.5999999999999996</v>
      </c>
    </row>
    <row r="2529" spans="1:3" x14ac:dyDescent="0.3">
      <c r="A2529" t="s">
        <v>4557</v>
      </c>
      <c r="B2529" t="s">
        <v>4555</v>
      </c>
      <c r="C2529">
        <v>6.2</v>
      </c>
    </row>
    <row r="2530" spans="1:3" x14ac:dyDescent="0.3">
      <c r="A2530" t="s">
        <v>4559</v>
      </c>
      <c r="B2530" t="s">
        <v>4558</v>
      </c>
      <c r="C2530">
        <v>7</v>
      </c>
    </row>
    <row r="2531" spans="1:3" x14ac:dyDescent="0.3">
      <c r="A2531" t="s">
        <v>4561</v>
      </c>
      <c r="B2531" t="s">
        <v>4560</v>
      </c>
      <c r="C2531">
        <v>6.9</v>
      </c>
    </row>
    <row r="2532" spans="1:3" x14ac:dyDescent="0.3">
      <c r="A2532" t="s">
        <v>4565</v>
      </c>
      <c r="B2532" t="s">
        <v>4564</v>
      </c>
      <c r="C2532">
        <v>6.7</v>
      </c>
    </row>
    <row r="2533" spans="1:3" x14ac:dyDescent="0.3">
      <c r="A2533" t="s">
        <v>4566</v>
      </c>
      <c r="B2533" t="s">
        <v>1080</v>
      </c>
      <c r="C2533">
        <v>5.6</v>
      </c>
    </row>
    <row r="2534" spans="1:3" x14ac:dyDescent="0.3">
      <c r="A2534" t="s">
        <v>4567</v>
      </c>
      <c r="B2534" t="s">
        <v>2380</v>
      </c>
      <c r="C2534">
        <v>6.6</v>
      </c>
    </row>
    <row r="2535" spans="1:3" x14ac:dyDescent="0.3">
      <c r="A2535" t="s">
        <v>4568</v>
      </c>
      <c r="B2535" t="s">
        <v>1439</v>
      </c>
      <c r="C2535">
        <v>6.4</v>
      </c>
    </row>
    <row r="2536" spans="1:3" x14ac:dyDescent="0.3">
      <c r="A2536" t="s">
        <v>4570</v>
      </c>
      <c r="B2536" t="s">
        <v>4569</v>
      </c>
      <c r="C2536">
        <v>2.8</v>
      </c>
    </row>
    <row r="2537" spans="1:3" x14ac:dyDescent="0.3">
      <c r="A2537" t="s">
        <v>4571</v>
      </c>
      <c r="B2537" t="s">
        <v>633</v>
      </c>
      <c r="C2537">
        <v>5.4</v>
      </c>
    </row>
    <row r="2538" spans="1:3" x14ac:dyDescent="0.3">
      <c r="A2538" t="s">
        <v>4572</v>
      </c>
      <c r="B2538" t="s">
        <v>365</v>
      </c>
      <c r="C2538">
        <v>5</v>
      </c>
    </row>
    <row r="2539" spans="1:3" x14ac:dyDescent="0.3">
      <c r="A2539" t="s">
        <v>4574</v>
      </c>
      <c r="B2539" t="s">
        <v>4573</v>
      </c>
      <c r="C2539">
        <v>5.0999999999999996</v>
      </c>
    </row>
    <row r="2540" spans="1:3" x14ac:dyDescent="0.3">
      <c r="A2540" t="s">
        <v>4575</v>
      </c>
      <c r="B2540" t="s">
        <v>1016</v>
      </c>
      <c r="C2540">
        <v>8</v>
      </c>
    </row>
    <row r="2541" spans="1:3" x14ac:dyDescent="0.3">
      <c r="A2541" t="s">
        <v>4577</v>
      </c>
      <c r="B2541" t="s">
        <v>4141</v>
      </c>
      <c r="C2541">
        <v>5.9</v>
      </c>
    </row>
    <row r="2542" spans="1:3" x14ac:dyDescent="0.3">
      <c r="A2542" t="s">
        <v>4580</v>
      </c>
      <c r="B2542" t="s">
        <v>1530</v>
      </c>
      <c r="C2542">
        <v>8.1999999999999993</v>
      </c>
    </row>
    <row r="2543" spans="1:3" x14ac:dyDescent="0.3">
      <c r="A2543" t="s">
        <v>4582</v>
      </c>
      <c r="B2543" t="s">
        <v>4581</v>
      </c>
      <c r="C2543">
        <v>7</v>
      </c>
    </row>
    <row r="2544" spans="1:3" x14ac:dyDescent="0.3">
      <c r="A2544" t="s">
        <v>4583</v>
      </c>
      <c r="B2544" t="s">
        <v>1147</v>
      </c>
      <c r="C2544">
        <v>6.6</v>
      </c>
    </row>
    <row r="2545" spans="1:3" x14ac:dyDescent="0.3">
      <c r="A2545" t="s">
        <v>4585</v>
      </c>
      <c r="B2545" t="s">
        <v>3319</v>
      </c>
      <c r="C2545">
        <v>6.7</v>
      </c>
    </row>
    <row r="2546" spans="1:3" x14ac:dyDescent="0.3">
      <c r="A2546" t="s">
        <v>4587</v>
      </c>
      <c r="B2546" t="s">
        <v>4586</v>
      </c>
      <c r="C2546">
        <v>5.5</v>
      </c>
    </row>
    <row r="2547" spans="1:3" x14ac:dyDescent="0.3">
      <c r="A2547" t="s">
        <v>4589</v>
      </c>
      <c r="B2547" t="s">
        <v>4588</v>
      </c>
      <c r="C2547">
        <v>4.9000000000000004</v>
      </c>
    </row>
    <row r="2548" spans="1:3" x14ac:dyDescent="0.3">
      <c r="A2548" t="s">
        <v>4590</v>
      </c>
      <c r="B2548" t="s">
        <v>2142</v>
      </c>
      <c r="C2548">
        <v>6.9</v>
      </c>
    </row>
    <row r="2549" spans="1:3" x14ac:dyDescent="0.3">
      <c r="A2549" t="s">
        <v>4594</v>
      </c>
      <c r="B2549" t="s">
        <v>4593</v>
      </c>
      <c r="C2549">
        <v>5.6</v>
      </c>
    </row>
    <row r="2550" spans="1:3" x14ac:dyDescent="0.3">
      <c r="A2550" t="s">
        <v>4596</v>
      </c>
      <c r="B2550" t="s">
        <v>4595</v>
      </c>
      <c r="C2550">
        <v>8</v>
      </c>
    </row>
    <row r="2551" spans="1:3" x14ac:dyDescent="0.3">
      <c r="A2551" t="s">
        <v>4598</v>
      </c>
      <c r="B2551" t="s">
        <v>4597</v>
      </c>
      <c r="C2551">
        <v>5.3</v>
      </c>
    </row>
    <row r="2552" spans="1:3" x14ac:dyDescent="0.3">
      <c r="A2552" t="s">
        <v>4600</v>
      </c>
      <c r="B2552" t="s">
        <v>4599</v>
      </c>
      <c r="C2552">
        <v>6.2</v>
      </c>
    </row>
    <row r="2553" spans="1:3" x14ac:dyDescent="0.3">
      <c r="A2553" t="s">
        <v>4602</v>
      </c>
      <c r="B2553" t="s">
        <v>4601</v>
      </c>
      <c r="C2553">
        <v>5.3</v>
      </c>
    </row>
    <row r="2554" spans="1:3" x14ac:dyDescent="0.3">
      <c r="A2554" t="s">
        <v>4603</v>
      </c>
      <c r="B2554" t="s">
        <v>2167</v>
      </c>
      <c r="C2554">
        <v>6.6</v>
      </c>
    </row>
    <row r="2555" spans="1:3" x14ac:dyDescent="0.3">
      <c r="A2555" t="s">
        <v>4604</v>
      </c>
      <c r="B2555" t="s">
        <v>1439</v>
      </c>
      <c r="C2555">
        <v>7.2</v>
      </c>
    </row>
    <row r="2556" spans="1:3" x14ac:dyDescent="0.3">
      <c r="A2556" t="s">
        <v>4606</v>
      </c>
      <c r="B2556" t="s">
        <v>4605</v>
      </c>
      <c r="C2556">
        <v>4.5999999999999996</v>
      </c>
    </row>
    <row r="2557" spans="1:3" x14ac:dyDescent="0.3">
      <c r="A2557" t="s">
        <v>4608</v>
      </c>
      <c r="B2557" t="s">
        <v>4412</v>
      </c>
      <c r="C2557">
        <v>7.5</v>
      </c>
    </row>
    <row r="2558" spans="1:3" x14ac:dyDescent="0.3">
      <c r="A2558" t="s">
        <v>4610</v>
      </c>
      <c r="B2558" t="s">
        <v>4609</v>
      </c>
      <c r="C2558">
        <v>6.5</v>
      </c>
    </row>
    <row r="2559" spans="1:3" x14ac:dyDescent="0.3">
      <c r="A2559" t="s">
        <v>4612</v>
      </c>
      <c r="B2559" t="s">
        <v>97</v>
      </c>
      <c r="C2559">
        <v>7.6</v>
      </c>
    </row>
    <row r="2560" spans="1:3" x14ac:dyDescent="0.3">
      <c r="A2560" t="s">
        <v>4614</v>
      </c>
      <c r="B2560" t="s">
        <v>4613</v>
      </c>
      <c r="C2560">
        <v>6.2</v>
      </c>
    </row>
    <row r="2561" spans="1:3" x14ac:dyDescent="0.3">
      <c r="A2561" t="s">
        <v>4615</v>
      </c>
      <c r="B2561" t="s">
        <v>2102</v>
      </c>
      <c r="C2561">
        <v>8</v>
      </c>
    </row>
    <row r="2562" spans="1:3" x14ac:dyDescent="0.3">
      <c r="A2562" t="s">
        <v>4619</v>
      </c>
      <c r="B2562" t="s">
        <v>1439</v>
      </c>
      <c r="C2562">
        <v>6.3</v>
      </c>
    </row>
    <row r="2563" spans="1:3" x14ac:dyDescent="0.3">
      <c r="A2563" t="s">
        <v>4621</v>
      </c>
      <c r="B2563" t="s">
        <v>4620</v>
      </c>
      <c r="C2563">
        <v>7.2</v>
      </c>
    </row>
    <row r="2564" spans="1:3" x14ac:dyDescent="0.3">
      <c r="A2564" t="s">
        <v>4624</v>
      </c>
      <c r="B2564" t="s">
        <v>4623</v>
      </c>
      <c r="C2564">
        <v>6.7</v>
      </c>
    </row>
    <row r="2565" spans="1:3" x14ac:dyDescent="0.3">
      <c r="A2565" t="s">
        <v>4626</v>
      </c>
      <c r="B2565" t="s">
        <v>4625</v>
      </c>
      <c r="C2565">
        <v>5.3</v>
      </c>
    </row>
    <row r="2566" spans="1:3" x14ac:dyDescent="0.3">
      <c r="A2566" t="s">
        <v>4628</v>
      </c>
      <c r="B2566" t="s">
        <v>4627</v>
      </c>
      <c r="C2566">
        <v>6.3</v>
      </c>
    </row>
    <row r="2567" spans="1:3" x14ac:dyDescent="0.3">
      <c r="A2567" t="s">
        <v>4629</v>
      </c>
      <c r="B2567" t="s">
        <v>4200</v>
      </c>
      <c r="C2567">
        <v>6.5</v>
      </c>
    </row>
    <row r="2568" spans="1:3" x14ac:dyDescent="0.3">
      <c r="A2568" t="s">
        <v>4635</v>
      </c>
      <c r="B2568" t="s">
        <v>4634</v>
      </c>
      <c r="C2568">
        <v>8.3000000000000007</v>
      </c>
    </row>
    <row r="2569" spans="1:3" x14ac:dyDescent="0.3">
      <c r="A2569" t="s">
        <v>4636</v>
      </c>
      <c r="B2569" t="s">
        <v>1778</v>
      </c>
      <c r="C2569">
        <v>7.2</v>
      </c>
    </row>
    <row r="2570" spans="1:3" x14ac:dyDescent="0.3">
      <c r="A2570" t="s">
        <v>4637</v>
      </c>
      <c r="B2570" t="s">
        <v>1852</v>
      </c>
      <c r="C2570">
        <v>6.8</v>
      </c>
    </row>
    <row r="2571" spans="1:3" x14ac:dyDescent="0.3">
      <c r="A2571" t="s">
        <v>4639</v>
      </c>
      <c r="B2571" t="s">
        <v>4638</v>
      </c>
      <c r="C2571">
        <v>6.4</v>
      </c>
    </row>
    <row r="2572" spans="1:3" x14ac:dyDescent="0.3">
      <c r="A2572" t="s">
        <v>4641</v>
      </c>
      <c r="B2572" t="s">
        <v>4209</v>
      </c>
      <c r="C2572">
        <v>6.9</v>
      </c>
    </row>
    <row r="2573" spans="1:3" x14ac:dyDescent="0.3">
      <c r="A2573" t="s">
        <v>4645</v>
      </c>
      <c r="B2573" t="s">
        <v>4644</v>
      </c>
      <c r="C2573">
        <v>6.2</v>
      </c>
    </row>
    <row r="2574" spans="1:3" x14ac:dyDescent="0.3">
      <c r="A2574" t="s">
        <v>4650</v>
      </c>
      <c r="B2574" t="s">
        <v>2088</v>
      </c>
      <c r="C2574">
        <v>5.6</v>
      </c>
    </row>
    <row r="2575" spans="1:3" x14ac:dyDescent="0.3">
      <c r="A2575" t="s">
        <v>4652</v>
      </c>
      <c r="B2575" t="s">
        <v>4651</v>
      </c>
      <c r="C2575">
        <v>6.1</v>
      </c>
    </row>
    <row r="2576" spans="1:3" x14ac:dyDescent="0.3">
      <c r="A2576" t="s">
        <v>4654</v>
      </c>
      <c r="B2576" t="s">
        <v>4653</v>
      </c>
      <c r="C2576">
        <v>6</v>
      </c>
    </row>
    <row r="2577" spans="1:3" x14ac:dyDescent="0.3">
      <c r="A2577" t="s">
        <v>4656</v>
      </c>
      <c r="B2577" t="s">
        <v>4655</v>
      </c>
      <c r="C2577">
        <v>5.0999999999999996</v>
      </c>
    </row>
    <row r="2578" spans="1:3" x14ac:dyDescent="0.3">
      <c r="A2578" t="s">
        <v>4659</v>
      </c>
      <c r="B2578" t="s">
        <v>4657</v>
      </c>
      <c r="C2578">
        <v>4.5</v>
      </c>
    </row>
    <row r="2579" spans="1:3" x14ac:dyDescent="0.3">
      <c r="A2579" t="s">
        <v>4662</v>
      </c>
      <c r="B2579" t="s">
        <v>4660</v>
      </c>
      <c r="C2579">
        <v>5.9</v>
      </c>
    </row>
    <row r="2580" spans="1:3" x14ac:dyDescent="0.3">
      <c r="A2580" t="s">
        <v>4668</v>
      </c>
      <c r="B2580" t="s">
        <v>4667</v>
      </c>
      <c r="C2580">
        <v>5.8</v>
      </c>
    </row>
    <row r="2581" spans="1:3" x14ac:dyDescent="0.3">
      <c r="A2581" t="s">
        <v>4670</v>
      </c>
      <c r="B2581" t="s">
        <v>4669</v>
      </c>
      <c r="C2581">
        <v>6.1</v>
      </c>
    </row>
    <row r="2582" spans="1:3" x14ac:dyDescent="0.3">
      <c r="A2582" t="s">
        <v>4673</v>
      </c>
      <c r="B2582" t="s">
        <v>4672</v>
      </c>
      <c r="C2582">
        <v>4.9000000000000004</v>
      </c>
    </row>
    <row r="2583" spans="1:3" x14ac:dyDescent="0.3">
      <c r="A2583" t="s">
        <v>4678</v>
      </c>
      <c r="B2583" t="s">
        <v>4677</v>
      </c>
      <c r="C2583">
        <v>7.1</v>
      </c>
    </row>
    <row r="2584" spans="1:3" x14ac:dyDescent="0.3">
      <c r="A2584" t="s">
        <v>4680</v>
      </c>
      <c r="B2584" t="s">
        <v>4679</v>
      </c>
      <c r="C2584">
        <v>6.6</v>
      </c>
    </row>
    <row r="2585" spans="1:3" x14ac:dyDescent="0.3">
      <c r="A2585" t="s">
        <v>4681</v>
      </c>
      <c r="B2585" t="s">
        <v>1514</v>
      </c>
      <c r="C2585">
        <v>8.1</v>
      </c>
    </row>
    <row r="2586" spans="1:3" x14ac:dyDescent="0.3">
      <c r="A2586" t="s">
        <v>4683</v>
      </c>
      <c r="B2586" t="s">
        <v>4682</v>
      </c>
      <c r="C2586">
        <v>5.7</v>
      </c>
    </row>
    <row r="2587" spans="1:3" x14ac:dyDescent="0.3">
      <c r="A2587" t="s">
        <v>4684</v>
      </c>
      <c r="B2587" t="s">
        <v>137</v>
      </c>
      <c r="C2587">
        <v>6.8</v>
      </c>
    </row>
    <row r="2588" spans="1:3" x14ac:dyDescent="0.3">
      <c r="A2588" t="s">
        <v>4686</v>
      </c>
      <c r="B2588" t="s">
        <v>4685</v>
      </c>
      <c r="C2588">
        <v>7.5</v>
      </c>
    </row>
    <row r="2589" spans="1:3" x14ac:dyDescent="0.3">
      <c r="A2589" t="s">
        <v>4689</v>
      </c>
      <c r="B2589" t="s">
        <v>4687</v>
      </c>
      <c r="C2589">
        <v>6.2</v>
      </c>
    </row>
    <row r="2590" spans="1:3" x14ac:dyDescent="0.3">
      <c r="A2590" t="s">
        <v>4690</v>
      </c>
      <c r="B2590" t="s">
        <v>1338</v>
      </c>
      <c r="C2590">
        <v>8.3000000000000007</v>
      </c>
    </row>
    <row r="2591" spans="1:3" x14ac:dyDescent="0.3">
      <c r="A2591" t="s">
        <v>4692</v>
      </c>
      <c r="B2591" t="s">
        <v>4691</v>
      </c>
      <c r="C2591">
        <v>7.4</v>
      </c>
    </row>
    <row r="2592" spans="1:3" x14ac:dyDescent="0.3">
      <c r="A2592" t="s">
        <v>4693</v>
      </c>
      <c r="B2592" t="s">
        <v>1895</v>
      </c>
      <c r="C2592">
        <v>8</v>
      </c>
    </row>
    <row r="2593" spans="1:3" x14ac:dyDescent="0.3">
      <c r="A2593" t="s">
        <v>4694</v>
      </c>
      <c r="B2593" t="s">
        <v>1856</v>
      </c>
      <c r="C2593">
        <v>6.9</v>
      </c>
    </row>
    <row r="2594" spans="1:3" x14ac:dyDescent="0.3">
      <c r="A2594" t="s">
        <v>4695</v>
      </c>
      <c r="B2594" t="s">
        <v>1197</v>
      </c>
      <c r="C2594">
        <v>6.9</v>
      </c>
    </row>
    <row r="2595" spans="1:3" x14ac:dyDescent="0.3">
      <c r="A2595" t="s">
        <v>4699</v>
      </c>
      <c r="B2595" t="s">
        <v>4698</v>
      </c>
      <c r="C2595">
        <v>5.5</v>
      </c>
    </row>
    <row r="2596" spans="1:3" x14ac:dyDescent="0.3">
      <c r="A2596" t="s">
        <v>4701</v>
      </c>
      <c r="B2596" t="s">
        <v>4700</v>
      </c>
      <c r="C2596">
        <v>5.7</v>
      </c>
    </row>
    <row r="2597" spans="1:3" x14ac:dyDescent="0.3">
      <c r="A2597" t="s">
        <v>4702</v>
      </c>
      <c r="B2597" t="s">
        <v>279</v>
      </c>
      <c r="C2597">
        <v>7.2</v>
      </c>
    </row>
    <row r="2598" spans="1:3" x14ac:dyDescent="0.3">
      <c r="A2598" t="s">
        <v>4703</v>
      </c>
      <c r="B2598" t="s">
        <v>260</v>
      </c>
      <c r="C2598">
        <v>6.9</v>
      </c>
    </row>
    <row r="2599" spans="1:3" x14ac:dyDescent="0.3">
      <c r="A2599" t="s">
        <v>4704</v>
      </c>
      <c r="B2599" t="s">
        <v>1962</v>
      </c>
      <c r="C2599">
        <v>5.5</v>
      </c>
    </row>
    <row r="2600" spans="1:3" x14ac:dyDescent="0.3">
      <c r="A2600" t="s">
        <v>3489</v>
      </c>
      <c r="B2600" t="s">
        <v>3488</v>
      </c>
      <c r="C2600">
        <v>5.9</v>
      </c>
    </row>
    <row r="2601" spans="1:3" x14ac:dyDescent="0.3">
      <c r="A2601" t="s">
        <v>2015</v>
      </c>
      <c r="B2601" t="s">
        <v>2014</v>
      </c>
      <c r="C2601">
        <v>7.7</v>
      </c>
    </row>
    <row r="2602" spans="1:3" x14ac:dyDescent="0.3">
      <c r="A2602" t="s">
        <v>4705</v>
      </c>
      <c r="B2602" t="s">
        <v>3424</v>
      </c>
      <c r="C2602">
        <v>5.2</v>
      </c>
    </row>
    <row r="2603" spans="1:3" x14ac:dyDescent="0.3">
      <c r="A2603" t="s">
        <v>4706</v>
      </c>
      <c r="B2603" t="s">
        <v>2849</v>
      </c>
      <c r="C2603">
        <v>7.1</v>
      </c>
    </row>
    <row r="2604" spans="1:3" x14ac:dyDescent="0.3">
      <c r="A2604" t="s">
        <v>4709</v>
      </c>
      <c r="B2604" t="s">
        <v>4708</v>
      </c>
      <c r="C2604">
        <v>5.5</v>
      </c>
    </row>
    <row r="2605" spans="1:3" x14ac:dyDescent="0.3">
      <c r="A2605" t="s">
        <v>3539</v>
      </c>
      <c r="B2605" t="s">
        <v>2022</v>
      </c>
      <c r="C2605">
        <v>7.7</v>
      </c>
    </row>
    <row r="2606" spans="1:3" x14ac:dyDescent="0.3">
      <c r="A2606" t="s">
        <v>4712</v>
      </c>
      <c r="B2606" t="s">
        <v>4711</v>
      </c>
      <c r="C2606">
        <v>6.7</v>
      </c>
    </row>
    <row r="2607" spans="1:3" x14ac:dyDescent="0.3">
      <c r="A2607" t="s">
        <v>4713</v>
      </c>
      <c r="B2607" t="s">
        <v>3457</v>
      </c>
      <c r="C2607">
        <v>5</v>
      </c>
    </row>
    <row r="2608" spans="1:3" x14ac:dyDescent="0.3">
      <c r="A2608" t="s">
        <v>4714</v>
      </c>
      <c r="B2608" t="s">
        <v>1765</v>
      </c>
      <c r="C2608">
        <v>6.4</v>
      </c>
    </row>
    <row r="2609" spans="1:3" x14ac:dyDescent="0.3">
      <c r="A2609" t="s">
        <v>4715</v>
      </c>
      <c r="B2609" t="s">
        <v>4549</v>
      </c>
      <c r="C2609">
        <v>6.6</v>
      </c>
    </row>
    <row r="2610" spans="1:3" x14ac:dyDescent="0.3">
      <c r="A2610" t="s">
        <v>4716</v>
      </c>
      <c r="B2610" t="s">
        <v>1068</v>
      </c>
      <c r="C2610">
        <v>5.9</v>
      </c>
    </row>
    <row r="2611" spans="1:3" x14ac:dyDescent="0.3">
      <c r="A2611" t="s">
        <v>4717</v>
      </c>
      <c r="B2611" t="s">
        <v>1637</v>
      </c>
      <c r="C2611">
        <v>5.7</v>
      </c>
    </row>
    <row r="2612" spans="1:3" x14ac:dyDescent="0.3">
      <c r="A2612" t="s">
        <v>4718</v>
      </c>
      <c r="B2612" t="s">
        <v>2254</v>
      </c>
      <c r="C2612">
        <v>4.5</v>
      </c>
    </row>
    <row r="2613" spans="1:3" x14ac:dyDescent="0.3">
      <c r="A2613" t="s">
        <v>4719</v>
      </c>
      <c r="B2613" t="s">
        <v>4168</v>
      </c>
      <c r="C2613">
        <v>3.7</v>
      </c>
    </row>
    <row r="2614" spans="1:3" x14ac:dyDescent="0.3">
      <c r="A2614" t="s">
        <v>4720</v>
      </c>
      <c r="B2614" t="s">
        <v>4171</v>
      </c>
      <c r="C2614">
        <v>5</v>
      </c>
    </row>
    <row r="2615" spans="1:3" x14ac:dyDescent="0.3">
      <c r="A2615" t="s">
        <v>4721</v>
      </c>
      <c r="B2615" t="s">
        <v>2043</v>
      </c>
      <c r="C2615">
        <v>4.5999999999999996</v>
      </c>
    </row>
    <row r="2616" spans="1:3" x14ac:dyDescent="0.3">
      <c r="A2616" t="s">
        <v>4723</v>
      </c>
      <c r="B2616" t="s">
        <v>507</v>
      </c>
      <c r="C2616">
        <v>6.5</v>
      </c>
    </row>
    <row r="2617" spans="1:3" x14ac:dyDescent="0.3">
      <c r="A2617" t="s">
        <v>4725</v>
      </c>
      <c r="B2617" t="s">
        <v>4724</v>
      </c>
      <c r="C2617">
        <v>4.9000000000000004</v>
      </c>
    </row>
    <row r="2618" spans="1:3" x14ac:dyDescent="0.3">
      <c r="A2618" t="s">
        <v>4727</v>
      </c>
      <c r="B2618" t="s">
        <v>4726</v>
      </c>
      <c r="C2618">
        <v>6</v>
      </c>
    </row>
    <row r="2619" spans="1:3" x14ac:dyDescent="0.3">
      <c r="A2619" t="s">
        <v>4729</v>
      </c>
      <c r="B2619" t="s">
        <v>4728</v>
      </c>
      <c r="C2619">
        <v>6.9</v>
      </c>
    </row>
    <row r="2620" spans="1:3" x14ac:dyDescent="0.3">
      <c r="A2620" t="s">
        <v>4731</v>
      </c>
      <c r="B2620" t="s">
        <v>4730</v>
      </c>
      <c r="C2620">
        <v>5.7</v>
      </c>
    </row>
    <row r="2621" spans="1:3" x14ac:dyDescent="0.3">
      <c r="A2621" t="s">
        <v>4732</v>
      </c>
      <c r="B2621" t="s">
        <v>178</v>
      </c>
      <c r="C2621">
        <v>6.7</v>
      </c>
    </row>
    <row r="2622" spans="1:3" x14ac:dyDescent="0.3">
      <c r="A2622" t="s">
        <v>4733</v>
      </c>
      <c r="B2622" t="s">
        <v>1817</v>
      </c>
      <c r="C2622">
        <v>6.9</v>
      </c>
    </row>
    <row r="2623" spans="1:3" x14ac:dyDescent="0.3">
      <c r="A2623" t="s">
        <v>4736</v>
      </c>
      <c r="B2623" t="s">
        <v>4735</v>
      </c>
      <c r="C2623">
        <v>4.4000000000000004</v>
      </c>
    </row>
    <row r="2624" spans="1:3" x14ac:dyDescent="0.3">
      <c r="A2624" t="s">
        <v>4463</v>
      </c>
      <c r="B2624" t="s">
        <v>297</v>
      </c>
      <c r="C2624">
        <v>5.4</v>
      </c>
    </row>
    <row r="2625" spans="1:3" x14ac:dyDescent="0.3">
      <c r="A2625" t="s">
        <v>4738</v>
      </c>
      <c r="B2625" t="s">
        <v>4737</v>
      </c>
      <c r="C2625">
        <v>7</v>
      </c>
    </row>
    <row r="2626" spans="1:3" x14ac:dyDescent="0.3">
      <c r="A2626" t="s">
        <v>4740</v>
      </c>
      <c r="B2626" t="s">
        <v>754</v>
      </c>
      <c r="C2626">
        <v>5.4</v>
      </c>
    </row>
    <row r="2627" spans="1:3" x14ac:dyDescent="0.3">
      <c r="A2627" t="s">
        <v>4742</v>
      </c>
      <c r="B2627" t="s">
        <v>4741</v>
      </c>
      <c r="C2627">
        <v>5.4</v>
      </c>
    </row>
    <row r="2628" spans="1:3" x14ac:dyDescent="0.3">
      <c r="A2628" t="s">
        <v>4746</v>
      </c>
      <c r="B2628" t="s">
        <v>4745</v>
      </c>
      <c r="C2628">
        <v>7.6</v>
      </c>
    </row>
    <row r="2629" spans="1:3" x14ac:dyDescent="0.3">
      <c r="A2629" t="s">
        <v>4748</v>
      </c>
      <c r="B2629" t="s">
        <v>4747</v>
      </c>
      <c r="C2629">
        <v>5.9</v>
      </c>
    </row>
    <row r="2630" spans="1:3" x14ac:dyDescent="0.3">
      <c r="A2630" t="s">
        <v>4749</v>
      </c>
      <c r="B2630" t="s">
        <v>369</v>
      </c>
      <c r="C2630">
        <v>6.6</v>
      </c>
    </row>
    <row r="2631" spans="1:3" x14ac:dyDescent="0.3">
      <c r="A2631" t="s">
        <v>4750</v>
      </c>
      <c r="B2631" t="s">
        <v>435</v>
      </c>
      <c r="C2631">
        <v>6.7</v>
      </c>
    </row>
    <row r="2632" spans="1:3" x14ac:dyDescent="0.3">
      <c r="A2632" t="s">
        <v>4752</v>
      </c>
      <c r="B2632" t="s">
        <v>4751</v>
      </c>
      <c r="C2632">
        <v>3.9</v>
      </c>
    </row>
    <row r="2633" spans="1:3" x14ac:dyDescent="0.3">
      <c r="A2633" t="s">
        <v>4753</v>
      </c>
      <c r="B2633" t="s">
        <v>4398</v>
      </c>
      <c r="C2633">
        <v>5.7</v>
      </c>
    </row>
    <row r="2634" spans="1:3" x14ac:dyDescent="0.3">
      <c r="A2634" t="s">
        <v>4756</v>
      </c>
      <c r="B2634" t="s">
        <v>4755</v>
      </c>
      <c r="C2634">
        <v>6.5</v>
      </c>
    </row>
    <row r="2635" spans="1:3" x14ac:dyDescent="0.3">
      <c r="A2635" t="s">
        <v>4758</v>
      </c>
      <c r="B2635" t="s">
        <v>3967</v>
      </c>
      <c r="C2635">
        <v>6.8</v>
      </c>
    </row>
    <row r="2636" spans="1:3" x14ac:dyDescent="0.3">
      <c r="A2636" t="s">
        <v>4762</v>
      </c>
      <c r="B2636" t="s">
        <v>1940</v>
      </c>
      <c r="C2636">
        <v>7.3</v>
      </c>
    </row>
    <row r="2637" spans="1:3" x14ac:dyDescent="0.3">
      <c r="A2637" t="s">
        <v>4764</v>
      </c>
      <c r="B2637" t="s">
        <v>4763</v>
      </c>
      <c r="C2637">
        <v>6.9</v>
      </c>
    </row>
    <row r="2638" spans="1:3" x14ac:dyDescent="0.3">
      <c r="A2638" t="s">
        <v>4765</v>
      </c>
      <c r="B2638" t="s">
        <v>875</v>
      </c>
      <c r="C2638">
        <v>7</v>
      </c>
    </row>
    <row r="2639" spans="1:3" x14ac:dyDescent="0.3">
      <c r="A2639" t="s">
        <v>4767</v>
      </c>
      <c r="B2639" t="s">
        <v>4766</v>
      </c>
      <c r="C2639">
        <v>6.5</v>
      </c>
    </row>
    <row r="2640" spans="1:3" x14ac:dyDescent="0.3">
      <c r="A2640" t="s">
        <v>4770</v>
      </c>
      <c r="B2640" t="s">
        <v>1402</v>
      </c>
      <c r="C2640">
        <v>7.7</v>
      </c>
    </row>
    <row r="2641" spans="1:3" x14ac:dyDescent="0.3">
      <c r="A2641" t="s">
        <v>4771</v>
      </c>
      <c r="B2641" t="s">
        <v>386</v>
      </c>
      <c r="C2641">
        <v>7.7</v>
      </c>
    </row>
    <row r="2642" spans="1:3" x14ac:dyDescent="0.3">
      <c r="A2642" t="s">
        <v>538</v>
      </c>
      <c r="B2642" t="s">
        <v>320</v>
      </c>
      <c r="C2642">
        <v>5.9</v>
      </c>
    </row>
    <row r="2643" spans="1:3" x14ac:dyDescent="0.3">
      <c r="A2643" t="s">
        <v>4772</v>
      </c>
      <c r="B2643" t="s">
        <v>3903</v>
      </c>
      <c r="C2643">
        <v>6.8</v>
      </c>
    </row>
    <row r="2644" spans="1:3" x14ac:dyDescent="0.3">
      <c r="A2644" t="s">
        <v>4773</v>
      </c>
      <c r="B2644" t="s">
        <v>3985</v>
      </c>
      <c r="C2644">
        <v>7.4</v>
      </c>
    </row>
    <row r="2645" spans="1:3" x14ac:dyDescent="0.3">
      <c r="A2645" t="s">
        <v>4774</v>
      </c>
      <c r="B2645" t="s">
        <v>2552</v>
      </c>
      <c r="C2645">
        <v>5.0999999999999996</v>
      </c>
    </row>
    <row r="2646" spans="1:3" x14ac:dyDescent="0.3">
      <c r="A2646" t="s">
        <v>4778</v>
      </c>
      <c r="B2646" t="s">
        <v>3217</v>
      </c>
      <c r="C2646">
        <v>7.4</v>
      </c>
    </row>
    <row r="2647" spans="1:3" x14ac:dyDescent="0.3">
      <c r="A2647" t="s">
        <v>4779</v>
      </c>
      <c r="B2647" t="s">
        <v>4595</v>
      </c>
      <c r="C2647">
        <v>7.2</v>
      </c>
    </row>
    <row r="2648" spans="1:3" x14ac:dyDescent="0.3">
      <c r="A2648" t="s">
        <v>4783</v>
      </c>
      <c r="B2648" t="s">
        <v>1072</v>
      </c>
      <c r="C2648">
        <v>8.3000000000000007</v>
      </c>
    </row>
    <row r="2649" spans="1:3" x14ac:dyDescent="0.3">
      <c r="A2649" t="s">
        <v>4784</v>
      </c>
      <c r="B2649" t="s">
        <v>1292</v>
      </c>
      <c r="C2649">
        <v>8.1</v>
      </c>
    </row>
    <row r="2650" spans="1:3" x14ac:dyDescent="0.3">
      <c r="A2650" t="s">
        <v>4787</v>
      </c>
      <c r="B2650" t="s">
        <v>1131</v>
      </c>
      <c r="C2650">
        <v>7.3</v>
      </c>
    </row>
    <row r="2651" spans="1:3" x14ac:dyDescent="0.3">
      <c r="A2651" t="s">
        <v>4788</v>
      </c>
      <c r="B2651" t="s">
        <v>2826</v>
      </c>
      <c r="C2651">
        <v>3.6</v>
      </c>
    </row>
    <row r="2652" spans="1:3" x14ac:dyDescent="0.3">
      <c r="A2652" t="s">
        <v>4789</v>
      </c>
      <c r="B2652" t="s">
        <v>388</v>
      </c>
      <c r="C2652">
        <v>1.6</v>
      </c>
    </row>
    <row r="2653" spans="1:3" x14ac:dyDescent="0.3">
      <c r="A2653" t="s">
        <v>4790</v>
      </c>
      <c r="B2653" t="s">
        <v>438</v>
      </c>
      <c r="C2653">
        <v>8</v>
      </c>
    </row>
    <row r="2654" spans="1:3" x14ac:dyDescent="0.3">
      <c r="A2654" t="s">
        <v>511</v>
      </c>
      <c r="B2654" t="s">
        <v>509</v>
      </c>
      <c r="C2654">
        <v>6.2</v>
      </c>
    </row>
    <row r="2655" spans="1:3" x14ac:dyDescent="0.3">
      <c r="A2655" t="s">
        <v>4791</v>
      </c>
      <c r="B2655" t="s">
        <v>1737</v>
      </c>
      <c r="C2655">
        <v>9</v>
      </c>
    </row>
    <row r="2656" spans="1:3" x14ac:dyDescent="0.3">
      <c r="A2656" t="s">
        <v>4792</v>
      </c>
      <c r="B2656" t="s">
        <v>2064</v>
      </c>
      <c r="C2656">
        <v>6.1</v>
      </c>
    </row>
    <row r="2657" spans="1:3" x14ac:dyDescent="0.3">
      <c r="A2657" t="s">
        <v>4793</v>
      </c>
      <c r="B2657" t="s">
        <v>763</v>
      </c>
      <c r="C2657">
        <v>5.7</v>
      </c>
    </row>
    <row r="2658" spans="1:3" x14ac:dyDescent="0.3">
      <c r="A2658" t="s">
        <v>4794</v>
      </c>
      <c r="B2658" t="s">
        <v>3473</v>
      </c>
      <c r="C2658">
        <v>6.8</v>
      </c>
    </row>
    <row r="2659" spans="1:3" x14ac:dyDescent="0.3">
      <c r="A2659" t="s">
        <v>4796</v>
      </c>
      <c r="B2659" t="s">
        <v>4795</v>
      </c>
      <c r="C2659">
        <v>5.5</v>
      </c>
    </row>
    <row r="2660" spans="1:3" x14ac:dyDescent="0.3">
      <c r="A2660" t="s">
        <v>4798</v>
      </c>
      <c r="B2660" t="s">
        <v>4797</v>
      </c>
      <c r="C2660">
        <v>6.8</v>
      </c>
    </row>
    <row r="2661" spans="1:3" x14ac:dyDescent="0.3">
      <c r="A2661" t="s">
        <v>4800</v>
      </c>
      <c r="B2661" t="s">
        <v>4799</v>
      </c>
      <c r="C2661">
        <v>7.3</v>
      </c>
    </row>
    <row r="2662" spans="1:3" x14ac:dyDescent="0.3">
      <c r="A2662" t="s">
        <v>4801</v>
      </c>
      <c r="B2662" t="s">
        <v>2552</v>
      </c>
      <c r="C2662">
        <v>6.1</v>
      </c>
    </row>
    <row r="2663" spans="1:3" x14ac:dyDescent="0.3">
      <c r="A2663" t="s">
        <v>4802</v>
      </c>
      <c r="B2663" t="s">
        <v>2635</v>
      </c>
      <c r="C2663">
        <v>7.2</v>
      </c>
    </row>
    <row r="2664" spans="1:3" x14ac:dyDescent="0.3">
      <c r="A2664" t="s">
        <v>4804</v>
      </c>
      <c r="B2664" t="s">
        <v>4803</v>
      </c>
      <c r="C2664">
        <v>5.9</v>
      </c>
    </row>
    <row r="2665" spans="1:3" x14ac:dyDescent="0.3">
      <c r="A2665" t="s">
        <v>4806</v>
      </c>
      <c r="B2665" t="s">
        <v>4805</v>
      </c>
      <c r="C2665">
        <v>6.1</v>
      </c>
    </row>
    <row r="2666" spans="1:3" x14ac:dyDescent="0.3">
      <c r="A2666" t="s">
        <v>4807</v>
      </c>
      <c r="B2666" t="s">
        <v>1838</v>
      </c>
      <c r="C2666">
        <v>6.8</v>
      </c>
    </row>
    <row r="2667" spans="1:3" x14ac:dyDescent="0.3">
      <c r="A2667" t="s">
        <v>4809</v>
      </c>
      <c r="B2667" t="s">
        <v>4808</v>
      </c>
      <c r="C2667">
        <v>7.7</v>
      </c>
    </row>
    <row r="2668" spans="1:3" x14ac:dyDescent="0.3">
      <c r="A2668" t="s">
        <v>4810</v>
      </c>
      <c r="B2668" t="s">
        <v>3901</v>
      </c>
      <c r="C2668">
        <v>4.9000000000000004</v>
      </c>
    </row>
    <row r="2669" spans="1:3" x14ac:dyDescent="0.3">
      <c r="A2669" t="s">
        <v>4812</v>
      </c>
      <c r="B2669" t="s">
        <v>4811</v>
      </c>
      <c r="C2669">
        <v>6.1</v>
      </c>
    </row>
    <row r="2670" spans="1:3" x14ac:dyDescent="0.3">
      <c r="A2670" t="s">
        <v>4814</v>
      </c>
      <c r="B2670" t="s">
        <v>3948</v>
      </c>
      <c r="C2670">
        <v>2.5</v>
      </c>
    </row>
    <row r="2671" spans="1:3" x14ac:dyDescent="0.3">
      <c r="A2671" t="s">
        <v>4816</v>
      </c>
      <c r="B2671" t="s">
        <v>4815</v>
      </c>
      <c r="C2671">
        <v>6.1</v>
      </c>
    </row>
    <row r="2672" spans="1:3" x14ac:dyDescent="0.3">
      <c r="A2672" t="s">
        <v>4818</v>
      </c>
      <c r="B2672" t="s">
        <v>4817</v>
      </c>
      <c r="C2672">
        <v>5.9</v>
      </c>
    </row>
    <row r="2673" spans="1:3" x14ac:dyDescent="0.3">
      <c r="A2673" t="s">
        <v>4820</v>
      </c>
      <c r="B2673" t="s">
        <v>4819</v>
      </c>
      <c r="C2673">
        <v>5.7</v>
      </c>
    </row>
    <row r="2674" spans="1:3" x14ac:dyDescent="0.3">
      <c r="A2674" t="s">
        <v>4822</v>
      </c>
      <c r="B2674" t="s">
        <v>4821</v>
      </c>
      <c r="C2674">
        <v>5.6</v>
      </c>
    </row>
    <row r="2675" spans="1:3" x14ac:dyDescent="0.3">
      <c r="A2675" t="s">
        <v>4823</v>
      </c>
      <c r="B2675" t="s">
        <v>1183</v>
      </c>
      <c r="C2675">
        <v>7.2</v>
      </c>
    </row>
    <row r="2676" spans="1:3" x14ac:dyDescent="0.3">
      <c r="A2676" t="s">
        <v>4825</v>
      </c>
      <c r="B2676" t="s">
        <v>4824</v>
      </c>
      <c r="C2676">
        <v>7.7</v>
      </c>
    </row>
    <row r="2677" spans="1:3" x14ac:dyDescent="0.3">
      <c r="A2677" t="s">
        <v>4826</v>
      </c>
      <c r="B2677" t="s">
        <v>662</v>
      </c>
      <c r="C2677">
        <v>7.8</v>
      </c>
    </row>
    <row r="2678" spans="1:3" x14ac:dyDescent="0.3">
      <c r="A2678" t="s">
        <v>4828</v>
      </c>
      <c r="B2678" t="s">
        <v>4827</v>
      </c>
      <c r="C2678">
        <v>6.1</v>
      </c>
    </row>
    <row r="2679" spans="1:3" x14ac:dyDescent="0.3">
      <c r="A2679" t="s">
        <v>4830</v>
      </c>
      <c r="B2679" t="s">
        <v>544</v>
      </c>
      <c r="C2679">
        <v>5.8</v>
      </c>
    </row>
    <row r="2680" spans="1:3" x14ac:dyDescent="0.3">
      <c r="A2680" t="s">
        <v>4831</v>
      </c>
      <c r="B2680" t="s">
        <v>1932</v>
      </c>
      <c r="C2680">
        <v>6.5</v>
      </c>
    </row>
    <row r="2681" spans="1:3" x14ac:dyDescent="0.3">
      <c r="A2681" t="s">
        <v>4832</v>
      </c>
      <c r="B2681" t="s">
        <v>1338</v>
      </c>
      <c r="C2681">
        <v>7.9</v>
      </c>
    </row>
    <row r="2682" spans="1:3" x14ac:dyDescent="0.3">
      <c r="A2682" t="s">
        <v>4834</v>
      </c>
      <c r="B2682" t="s">
        <v>4833</v>
      </c>
      <c r="C2682">
        <v>6.3</v>
      </c>
    </row>
    <row r="2683" spans="1:3" x14ac:dyDescent="0.3">
      <c r="A2683" t="s">
        <v>4836</v>
      </c>
      <c r="B2683" t="s">
        <v>4835</v>
      </c>
      <c r="C2683">
        <v>3.8</v>
      </c>
    </row>
    <row r="2684" spans="1:3" x14ac:dyDescent="0.3">
      <c r="A2684" t="s">
        <v>4838</v>
      </c>
      <c r="B2684" t="s">
        <v>4837</v>
      </c>
      <c r="C2684">
        <v>8.3000000000000007</v>
      </c>
    </row>
    <row r="2685" spans="1:3" x14ac:dyDescent="0.3">
      <c r="A2685" t="s">
        <v>4839</v>
      </c>
      <c r="B2685" t="s">
        <v>2404</v>
      </c>
      <c r="C2685">
        <v>6.4</v>
      </c>
    </row>
    <row r="2686" spans="1:3" x14ac:dyDescent="0.3">
      <c r="A2686" t="s">
        <v>4841</v>
      </c>
      <c r="B2686" t="s">
        <v>4840</v>
      </c>
      <c r="C2686">
        <v>6.7</v>
      </c>
    </row>
    <row r="2687" spans="1:3" x14ac:dyDescent="0.3">
      <c r="A2687" t="s">
        <v>4842</v>
      </c>
      <c r="B2687" t="s">
        <v>3835</v>
      </c>
      <c r="C2687">
        <v>6.1</v>
      </c>
    </row>
    <row r="2688" spans="1:3" x14ac:dyDescent="0.3">
      <c r="A2688" t="s">
        <v>4845</v>
      </c>
      <c r="B2688" t="s">
        <v>4844</v>
      </c>
      <c r="C2688">
        <v>6</v>
      </c>
    </row>
    <row r="2689" spans="1:3" x14ac:dyDescent="0.3">
      <c r="A2689" t="s">
        <v>4847</v>
      </c>
      <c r="B2689" t="s">
        <v>4846</v>
      </c>
      <c r="C2689">
        <v>5.8</v>
      </c>
    </row>
    <row r="2690" spans="1:3" x14ac:dyDescent="0.3">
      <c r="A2690" t="s">
        <v>4850</v>
      </c>
      <c r="B2690" t="s">
        <v>4848</v>
      </c>
      <c r="C2690">
        <v>5.6</v>
      </c>
    </row>
    <row r="2691" spans="1:3" x14ac:dyDescent="0.3">
      <c r="A2691" t="s">
        <v>4852</v>
      </c>
      <c r="B2691" t="s">
        <v>4851</v>
      </c>
      <c r="C2691">
        <v>6.1</v>
      </c>
    </row>
    <row r="2692" spans="1:3" x14ac:dyDescent="0.3">
      <c r="A2692" t="s">
        <v>4853</v>
      </c>
      <c r="B2692" t="s">
        <v>3766</v>
      </c>
      <c r="C2692">
        <v>5.9</v>
      </c>
    </row>
    <row r="2693" spans="1:3" x14ac:dyDescent="0.3">
      <c r="A2693" t="s">
        <v>4855</v>
      </c>
      <c r="B2693" t="s">
        <v>4854</v>
      </c>
      <c r="C2693">
        <v>7.3</v>
      </c>
    </row>
    <row r="2694" spans="1:3" x14ac:dyDescent="0.3">
      <c r="A2694" t="s">
        <v>4856</v>
      </c>
      <c r="B2694" t="s">
        <v>1565</v>
      </c>
      <c r="C2694">
        <v>6.8</v>
      </c>
    </row>
    <row r="2695" spans="1:3" x14ac:dyDescent="0.3">
      <c r="A2695" t="s">
        <v>4857</v>
      </c>
      <c r="B2695" t="s">
        <v>638</v>
      </c>
      <c r="C2695">
        <v>5.7</v>
      </c>
    </row>
    <row r="2696" spans="1:3" x14ac:dyDescent="0.3">
      <c r="A2696" t="s">
        <v>4859</v>
      </c>
      <c r="B2696" t="s">
        <v>4858</v>
      </c>
      <c r="C2696">
        <v>7.3</v>
      </c>
    </row>
    <row r="2697" spans="1:3" x14ac:dyDescent="0.3">
      <c r="A2697" t="s">
        <v>4860</v>
      </c>
      <c r="B2697" t="s">
        <v>3052</v>
      </c>
      <c r="C2697">
        <v>6.3</v>
      </c>
    </row>
    <row r="2698" spans="1:3" x14ac:dyDescent="0.3">
      <c r="A2698" t="s">
        <v>4862</v>
      </c>
      <c r="B2698" t="s">
        <v>4861</v>
      </c>
      <c r="C2698">
        <v>5.9</v>
      </c>
    </row>
    <row r="2699" spans="1:3" x14ac:dyDescent="0.3">
      <c r="A2699" t="s">
        <v>3273</v>
      </c>
      <c r="B2699" t="s">
        <v>1938</v>
      </c>
      <c r="C2699">
        <v>7.1</v>
      </c>
    </row>
    <row r="2700" spans="1:3" x14ac:dyDescent="0.3">
      <c r="A2700" t="s">
        <v>4863</v>
      </c>
      <c r="B2700" t="s">
        <v>3564</v>
      </c>
      <c r="C2700">
        <v>7.1</v>
      </c>
    </row>
    <row r="2701" spans="1:3" x14ac:dyDescent="0.3">
      <c r="A2701" t="s">
        <v>4865</v>
      </c>
      <c r="B2701" t="s">
        <v>4864</v>
      </c>
      <c r="C2701">
        <v>8</v>
      </c>
    </row>
    <row r="2702" spans="1:3" x14ac:dyDescent="0.3">
      <c r="A2702" t="s">
        <v>4867</v>
      </c>
      <c r="B2702" t="s">
        <v>4866</v>
      </c>
      <c r="C2702">
        <v>5.0999999999999996</v>
      </c>
    </row>
    <row r="2703" spans="1:3" x14ac:dyDescent="0.3">
      <c r="A2703" t="s">
        <v>4868</v>
      </c>
      <c r="B2703" t="s">
        <v>3569</v>
      </c>
      <c r="C2703">
        <v>7.1</v>
      </c>
    </row>
    <row r="2704" spans="1:3" x14ac:dyDescent="0.3">
      <c r="A2704" t="s">
        <v>4869</v>
      </c>
      <c r="B2704" t="s">
        <v>3319</v>
      </c>
      <c r="C2704">
        <v>6.5</v>
      </c>
    </row>
    <row r="2705" spans="1:3" x14ac:dyDescent="0.3">
      <c r="A2705" t="s">
        <v>4870</v>
      </c>
      <c r="B2705" t="s">
        <v>1629</v>
      </c>
      <c r="C2705">
        <v>4.5</v>
      </c>
    </row>
    <row r="2706" spans="1:3" x14ac:dyDescent="0.3">
      <c r="A2706" t="s">
        <v>4871</v>
      </c>
      <c r="B2706" t="s">
        <v>4356</v>
      </c>
      <c r="C2706">
        <v>6.6</v>
      </c>
    </row>
    <row r="2707" spans="1:3" x14ac:dyDescent="0.3">
      <c r="A2707" t="s">
        <v>4872</v>
      </c>
      <c r="B2707" t="s">
        <v>208</v>
      </c>
      <c r="C2707">
        <v>4.3</v>
      </c>
    </row>
    <row r="2708" spans="1:3" x14ac:dyDescent="0.3">
      <c r="A2708" t="s">
        <v>4874</v>
      </c>
      <c r="B2708" t="s">
        <v>4623</v>
      </c>
      <c r="C2708">
        <v>6.7</v>
      </c>
    </row>
    <row r="2709" spans="1:3" x14ac:dyDescent="0.3">
      <c r="A2709" t="s">
        <v>4879</v>
      </c>
      <c r="B2709" t="s">
        <v>4877</v>
      </c>
      <c r="C2709">
        <v>5.4</v>
      </c>
    </row>
    <row r="2710" spans="1:3" x14ac:dyDescent="0.3">
      <c r="A2710" t="s">
        <v>4881</v>
      </c>
      <c r="B2710" t="s">
        <v>1352</v>
      </c>
      <c r="C2710">
        <v>6.6</v>
      </c>
    </row>
    <row r="2711" spans="1:3" x14ac:dyDescent="0.3">
      <c r="A2711" t="s">
        <v>4882</v>
      </c>
      <c r="B2711" t="s">
        <v>877</v>
      </c>
      <c r="C2711">
        <v>7.4</v>
      </c>
    </row>
    <row r="2712" spans="1:3" x14ac:dyDescent="0.3">
      <c r="A2712" t="s">
        <v>4884</v>
      </c>
      <c r="B2712" t="s">
        <v>631</v>
      </c>
      <c r="C2712">
        <v>7.3</v>
      </c>
    </row>
    <row r="2713" spans="1:3" x14ac:dyDescent="0.3">
      <c r="A2713" t="s">
        <v>4885</v>
      </c>
      <c r="B2713" t="s">
        <v>3306</v>
      </c>
      <c r="C2713">
        <v>6.9</v>
      </c>
    </row>
    <row r="2714" spans="1:3" x14ac:dyDescent="0.3">
      <c r="A2714" t="s">
        <v>4886</v>
      </c>
      <c r="B2714" t="s">
        <v>636</v>
      </c>
      <c r="C2714">
        <v>8</v>
      </c>
    </row>
    <row r="2715" spans="1:3" x14ac:dyDescent="0.3">
      <c r="A2715" t="s">
        <v>4888</v>
      </c>
      <c r="B2715" t="s">
        <v>4887</v>
      </c>
      <c r="C2715">
        <v>6.4</v>
      </c>
    </row>
    <row r="2716" spans="1:3" x14ac:dyDescent="0.3">
      <c r="A2716" t="s">
        <v>4889</v>
      </c>
      <c r="B2716" t="s">
        <v>4564</v>
      </c>
      <c r="C2716">
        <v>7.8</v>
      </c>
    </row>
    <row r="2717" spans="1:3" x14ac:dyDescent="0.3">
      <c r="A2717" t="s">
        <v>4890</v>
      </c>
      <c r="B2717" t="s">
        <v>3319</v>
      </c>
      <c r="C2717">
        <v>6.1</v>
      </c>
    </row>
    <row r="2718" spans="1:3" x14ac:dyDescent="0.3">
      <c r="A2718" t="s">
        <v>4892</v>
      </c>
      <c r="B2718" t="s">
        <v>4891</v>
      </c>
      <c r="C2718">
        <v>6.1</v>
      </c>
    </row>
    <row r="2719" spans="1:3" x14ac:dyDescent="0.3">
      <c r="A2719" t="s">
        <v>4894</v>
      </c>
      <c r="B2719" t="s">
        <v>4893</v>
      </c>
      <c r="C2719">
        <v>5.0999999999999996</v>
      </c>
    </row>
    <row r="2720" spans="1:3" x14ac:dyDescent="0.3">
      <c r="A2720" t="s">
        <v>4897</v>
      </c>
      <c r="B2720" t="s">
        <v>1301</v>
      </c>
      <c r="C2720">
        <v>7.4</v>
      </c>
    </row>
    <row r="2721" spans="1:3" x14ac:dyDescent="0.3">
      <c r="A2721" t="s">
        <v>4899</v>
      </c>
      <c r="B2721" t="s">
        <v>4898</v>
      </c>
      <c r="C2721">
        <v>7.8</v>
      </c>
    </row>
    <row r="2722" spans="1:3" x14ac:dyDescent="0.3">
      <c r="A2722" t="s">
        <v>4901</v>
      </c>
      <c r="B2722" t="s">
        <v>4691</v>
      </c>
      <c r="C2722">
        <v>8</v>
      </c>
    </row>
    <row r="2723" spans="1:3" x14ac:dyDescent="0.3">
      <c r="A2723" t="s">
        <v>4902</v>
      </c>
      <c r="B2723" t="s">
        <v>4457</v>
      </c>
      <c r="C2723">
        <v>6.7</v>
      </c>
    </row>
    <row r="2724" spans="1:3" x14ac:dyDescent="0.3">
      <c r="A2724" t="s">
        <v>4905</v>
      </c>
      <c r="B2724" t="s">
        <v>4903</v>
      </c>
      <c r="C2724">
        <v>6.6</v>
      </c>
    </row>
    <row r="2725" spans="1:3" x14ac:dyDescent="0.3">
      <c r="A2725" t="s">
        <v>4906</v>
      </c>
      <c r="B2725" t="s">
        <v>4562</v>
      </c>
      <c r="C2725">
        <v>6.4</v>
      </c>
    </row>
    <row r="2726" spans="1:3" x14ac:dyDescent="0.3">
      <c r="A2726" t="s">
        <v>4908</v>
      </c>
      <c r="B2726" t="s">
        <v>4907</v>
      </c>
      <c r="C2726">
        <v>6.7</v>
      </c>
    </row>
    <row r="2727" spans="1:3" x14ac:dyDescent="0.3">
      <c r="A2727" t="s">
        <v>4910</v>
      </c>
      <c r="B2727" t="s">
        <v>4909</v>
      </c>
      <c r="C2727">
        <v>6.2</v>
      </c>
    </row>
    <row r="2728" spans="1:3" x14ac:dyDescent="0.3">
      <c r="A2728" t="s">
        <v>4911</v>
      </c>
      <c r="B2728" t="s">
        <v>1144</v>
      </c>
      <c r="C2728">
        <v>7.3</v>
      </c>
    </row>
    <row r="2729" spans="1:3" x14ac:dyDescent="0.3">
      <c r="A2729" t="s">
        <v>4913</v>
      </c>
      <c r="B2729" t="s">
        <v>4912</v>
      </c>
      <c r="C2729">
        <v>8.1</v>
      </c>
    </row>
    <row r="2730" spans="1:3" x14ac:dyDescent="0.3">
      <c r="A2730" t="s">
        <v>4915</v>
      </c>
      <c r="B2730" t="s">
        <v>4914</v>
      </c>
      <c r="C2730">
        <v>7</v>
      </c>
    </row>
    <row r="2731" spans="1:3" x14ac:dyDescent="0.3">
      <c r="A2731" t="s">
        <v>4916</v>
      </c>
      <c r="B2731" t="s">
        <v>1695</v>
      </c>
      <c r="C2731">
        <v>8</v>
      </c>
    </row>
    <row r="2732" spans="1:3" x14ac:dyDescent="0.3">
      <c r="A2732" t="s">
        <v>4917</v>
      </c>
      <c r="B2732" t="s">
        <v>145</v>
      </c>
      <c r="C2732">
        <v>8</v>
      </c>
    </row>
    <row r="2733" spans="1:3" x14ac:dyDescent="0.3">
      <c r="A2733" t="s">
        <v>4918</v>
      </c>
      <c r="B2733" t="s">
        <v>638</v>
      </c>
      <c r="C2733">
        <v>7</v>
      </c>
    </row>
    <row r="2734" spans="1:3" x14ac:dyDescent="0.3">
      <c r="A2734" t="s">
        <v>4921</v>
      </c>
      <c r="B2734" t="s">
        <v>4919</v>
      </c>
      <c r="C2734">
        <v>7.9</v>
      </c>
    </row>
    <row r="2735" spans="1:3" x14ac:dyDescent="0.3">
      <c r="A2735" t="s">
        <v>4923</v>
      </c>
      <c r="B2735" t="s">
        <v>2637</v>
      </c>
      <c r="C2735">
        <v>5.9</v>
      </c>
    </row>
    <row r="2736" spans="1:3" x14ac:dyDescent="0.3">
      <c r="A2736" t="s">
        <v>4924</v>
      </c>
      <c r="B2736" t="s">
        <v>491</v>
      </c>
      <c r="C2736">
        <v>6.6</v>
      </c>
    </row>
    <row r="2737" spans="1:3" x14ac:dyDescent="0.3">
      <c r="A2737" t="s">
        <v>4925</v>
      </c>
      <c r="B2737" t="s">
        <v>491</v>
      </c>
      <c r="C2737">
        <v>6.3</v>
      </c>
    </row>
    <row r="2738" spans="1:3" x14ac:dyDescent="0.3">
      <c r="A2738" t="s">
        <v>4926</v>
      </c>
      <c r="B2738" t="s">
        <v>3203</v>
      </c>
      <c r="C2738">
        <v>7.7</v>
      </c>
    </row>
    <row r="2739" spans="1:3" x14ac:dyDescent="0.3">
      <c r="A2739" t="s">
        <v>4927</v>
      </c>
      <c r="B2739" t="s">
        <v>189</v>
      </c>
      <c r="C2739">
        <v>6.9</v>
      </c>
    </row>
    <row r="2740" spans="1:3" x14ac:dyDescent="0.3">
      <c r="A2740" t="s">
        <v>4929</v>
      </c>
      <c r="B2740" t="s">
        <v>4928</v>
      </c>
      <c r="C2740">
        <v>7.1</v>
      </c>
    </row>
    <row r="2741" spans="1:3" x14ac:dyDescent="0.3">
      <c r="A2741" t="s">
        <v>4930</v>
      </c>
      <c r="B2741" t="s">
        <v>398</v>
      </c>
      <c r="C2741">
        <v>7.4</v>
      </c>
    </row>
    <row r="2742" spans="1:3" x14ac:dyDescent="0.3">
      <c r="A2742" t="s">
        <v>4933</v>
      </c>
      <c r="B2742" t="s">
        <v>4931</v>
      </c>
      <c r="C2742">
        <v>6.5</v>
      </c>
    </row>
    <row r="2743" spans="1:3" x14ac:dyDescent="0.3">
      <c r="A2743" t="s">
        <v>4935</v>
      </c>
      <c r="B2743" t="s">
        <v>2232</v>
      </c>
      <c r="C2743">
        <v>6.5</v>
      </c>
    </row>
    <row r="2744" spans="1:3" x14ac:dyDescent="0.3">
      <c r="A2744" t="s">
        <v>4938</v>
      </c>
      <c r="B2744" t="s">
        <v>4936</v>
      </c>
      <c r="C2744">
        <v>6.8</v>
      </c>
    </row>
    <row r="2745" spans="1:3" x14ac:dyDescent="0.3">
      <c r="A2745" t="s">
        <v>4939</v>
      </c>
      <c r="B2745" t="s">
        <v>646</v>
      </c>
      <c r="C2745">
        <v>7.5</v>
      </c>
    </row>
    <row r="2746" spans="1:3" x14ac:dyDescent="0.3">
      <c r="A2746" t="s">
        <v>4940</v>
      </c>
      <c r="B2746" t="s">
        <v>1874</v>
      </c>
      <c r="C2746">
        <v>6.6</v>
      </c>
    </row>
    <row r="2747" spans="1:3" x14ac:dyDescent="0.3">
      <c r="A2747" t="s">
        <v>4941</v>
      </c>
      <c r="B2747" t="s">
        <v>546</v>
      </c>
      <c r="C2747">
        <v>7.1</v>
      </c>
    </row>
    <row r="2748" spans="1:3" x14ac:dyDescent="0.3">
      <c r="A2748" t="s">
        <v>4942</v>
      </c>
      <c r="B2748" t="s">
        <v>2190</v>
      </c>
      <c r="C2748">
        <v>6.6</v>
      </c>
    </row>
    <row r="2749" spans="1:3" x14ac:dyDescent="0.3">
      <c r="A2749" t="s">
        <v>4944</v>
      </c>
      <c r="B2749" t="s">
        <v>1016</v>
      </c>
      <c r="C2749">
        <v>7</v>
      </c>
    </row>
    <row r="2750" spans="1:3" x14ac:dyDescent="0.3">
      <c r="A2750" t="s">
        <v>4946</v>
      </c>
      <c r="B2750" t="s">
        <v>4945</v>
      </c>
      <c r="C2750">
        <v>3.3</v>
      </c>
    </row>
    <row r="2751" spans="1:3" x14ac:dyDescent="0.3">
      <c r="A2751" t="s">
        <v>4948</v>
      </c>
      <c r="B2751" t="s">
        <v>4947</v>
      </c>
      <c r="C2751">
        <v>6.7</v>
      </c>
    </row>
    <row r="2752" spans="1:3" x14ac:dyDescent="0.3">
      <c r="A2752" t="s">
        <v>4950</v>
      </c>
      <c r="B2752" t="s">
        <v>4949</v>
      </c>
      <c r="C2752">
        <v>8</v>
      </c>
    </row>
    <row r="2753" spans="1:3" x14ac:dyDescent="0.3">
      <c r="A2753" t="s">
        <v>4952</v>
      </c>
      <c r="B2753" t="s">
        <v>4620</v>
      </c>
      <c r="C2753">
        <v>6.8</v>
      </c>
    </row>
    <row r="2754" spans="1:3" x14ac:dyDescent="0.3">
      <c r="A2754" t="s">
        <v>4954</v>
      </c>
      <c r="B2754" t="s">
        <v>4953</v>
      </c>
      <c r="C2754">
        <v>6</v>
      </c>
    </row>
    <row r="2755" spans="1:3" x14ac:dyDescent="0.3">
      <c r="A2755" t="s">
        <v>4956</v>
      </c>
      <c r="B2755" t="s">
        <v>4955</v>
      </c>
      <c r="C2755">
        <v>5.4</v>
      </c>
    </row>
    <row r="2756" spans="1:3" x14ac:dyDescent="0.3">
      <c r="A2756" t="s">
        <v>4958</v>
      </c>
      <c r="B2756" t="s">
        <v>4957</v>
      </c>
      <c r="C2756">
        <v>4.3</v>
      </c>
    </row>
    <row r="2757" spans="1:3" x14ac:dyDescent="0.3">
      <c r="A2757" t="s">
        <v>4959</v>
      </c>
      <c r="B2757" t="s">
        <v>1653</v>
      </c>
      <c r="C2757">
        <v>6.2</v>
      </c>
    </row>
    <row r="2758" spans="1:3" x14ac:dyDescent="0.3">
      <c r="A2758" t="s">
        <v>4962</v>
      </c>
      <c r="B2758" t="s">
        <v>4960</v>
      </c>
      <c r="C2758">
        <v>7.7</v>
      </c>
    </row>
    <row r="2759" spans="1:3" x14ac:dyDescent="0.3">
      <c r="A2759" t="s">
        <v>625</v>
      </c>
      <c r="B2759" t="s">
        <v>121</v>
      </c>
      <c r="C2759">
        <v>8</v>
      </c>
    </row>
    <row r="2760" spans="1:3" x14ac:dyDescent="0.3">
      <c r="A2760" t="s">
        <v>4963</v>
      </c>
      <c r="B2760" t="s">
        <v>2104</v>
      </c>
      <c r="C2760">
        <v>7.4</v>
      </c>
    </row>
    <row r="2761" spans="1:3" x14ac:dyDescent="0.3">
      <c r="A2761" t="s">
        <v>4965</v>
      </c>
      <c r="B2761" t="s">
        <v>4964</v>
      </c>
      <c r="C2761">
        <v>5.9</v>
      </c>
    </row>
    <row r="2762" spans="1:3" x14ac:dyDescent="0.3">
      <c r="A2762" t="s">
        <v>4967</v>
      </c>
      <c r="B2762" t="s">
        <v>4966</v>
      </c>
      <c r="C2762">
        <v>7.8</v>
      </c>
    </row>
    <row r="2763" spans="1:3" x14ac:dyDescent="0.3">
      <c r="A2763" t="s">
        <v>4968</v>
      </c>
      <c r="B2763" t="s">
        <v>1592</v>
      </c>
      <c r="C2763">
        <v>7.4</v>
      </c>
    </row>
    <row r="2764" spans="1:3" x14ac:dyDescent="0.3">
      <c r="A2764" t="s">
        <v>4969</v>
      </c>
      <c r="B2764" t="s">
        <v>2567</v>
      </c>
      <c r="C2764">
        <v>6.5</v>
      </c>
    </row>
    <row r="2765" spans="1:3" x14ac:dyDescent="0.3">
      <c r="A2765" t="s">
        <v>4970</v>
      </c>
      <c r="B2765" t="s">
        <v>1687</v>
      </c>
      <c r="C2765">
        <v>5.4</v>
      </c>
    </row>
    <row r="2766" spans="1:3" x14ac:dyDescent="0.3">
      <c r="A2766" t="s">
        <v>4971</v>
      </c>
      <c r="B2766" t="s">
        <v>1584</v>
      </c>
      <c r="C2766">
        <v>7</v>
      </c>
    </row>
    <row r="2767" spans="1:3" x14ac:dyDescent="0.3">
      <c r="A2767" t="s">
        <v>4974</v>
      </c>
      <c r="B2767" t="s">
        <v>2022</v>
      </c>
      <c r="C2767">
        <v>7.6</v>
      </c>
    </row>
    <row r="2768" spans="1:3" x14ac:dyDescent="0.3">
      <c r="A2768" t="s">
        <v>4975</v>
      </c>
      <c r="B2768" t="s">
        <v>3875</v>
      </c>
      <c r="C2768">
        <v>6.9</v>
      </c>
    </row>
    <row r="2769" spans="1:3" x14ac:dyDescent="0.3">
      <c r="A2769" t="s">
        <v>4976</v>
      </c>
      <c r="B2769" t="s">
        <v>4949</v>
      </c>
      <c r="C2769">
        <v>7</v>
      </c>
    </row>
    <row r="2770" spans="1:3" x14ac:dyDescent="0.3">
      <c r="A2770" t="s">
        <v>4977</v>
      </c>
      <c r="B2770" t="s">
        <v>4517</v>
      </c>
      <c r="C2770">
        <v>5.3</v>
      </c>
    </row>
    <row r="2771" spans="1:3" x14ac:dyDescent="0.3">
      <c r="A2771" t="s">
        <v>4979</v>
      </c>
      <c r="B2771" t="s">
        <v>4978</v>
      </c>
      <c r="C2771">
        <v>6.4</v>
      </c>
    </row>
    <row r="2772" spans="1:3" x14ac:dyDescent="0.3">
      <c r="A2772" t="s">
        <v>4982</v>
      </c>
      <c r="B2772" t="s">
        <v>2900</v>
      </c>
      <c r="C2772">
        <v>7.8</v>
      </c>
    </row>
    <row r="2773" spans="1:3" x14ac:dyDescent="0.3">
      <c r="A2773" t="s">
        <v>4984</v>
      </c>
      <c r="B2773" t="s">
        <v>4983</v>
      </c>
      <c r="C2773">
        <v>6.7</v>
      </c>
    </row>
    <row r="2774" spans="1:3" x14ac:dyDescent="0.3">
      <c r="A2774" t="s">
        <v>4986</v>
      </c>
      <c r="B2774" t="s">
        <v>1414</v>
      </c>
      <c r="C2774">
        <v>5.3</v>
      </c>
    </row>
    <row r="2775" spans="1:3" x14ac:dyDescent="0.3">
      <c r="A2775" t="s">
        <v>4987</v>
      </c>
      <c r="B2775" t="s">
        <v>2898</v>
      </c>
      <c r="C2775">
        <v>6.3</v>
      </c>
    </row>
    <row r="2776" spans="1:3" x14ac:dyDescent="0.3">
      <c r="A2776" t="s">
        <v>4988</v>
      </c>
      <c r="B2776" t="s">
        <v>1629</v>
      </c>
      <c r="C2776">
        <v>7</v>
      </c>
    </row>
    <row r="2777" spans="1:3" x14ac:dyDescent="0.3">
      <c r="A2777" t="s">
        <v>4991</v>
      </c>
      <c r="B2777" t="s">
        <v>1952</v>
      </c>
      <c r="C2777">
        <v>6.6</v>
      </c>
    </row>
    <row r="2778" spans="1:3" x14ac:dyDescent="0.3">
      <c r="A2778" t="s">
        <v>4994</v>
      </c>
      <c r="B2778" t="s">
        <v>3286</v>
      </c>
      <c r="C2778">
        <v>6.6</v>
      </c>
    </row>
    <row r="2779" spans="1:3" x14ac:dyDescent="0.3">
      <c r="A2779" t="s">
        <v>4997</v>
      </c>
      <c r="B2779" t="s">
        <v>262</v>
      </c>
      <c r="C2779">
        <v>8.4</v>
      </c>
    </row>
    <row r="2780" spans="1:3" x14ac:dyDescent="0.3">
      <c r="A2780" t="s">
        <v>760</v>
      </c>
      <c r="B2780" t="s">
        <v>758</v>
      </c>
      <c r="C2780">
        <v>6</v>
      </c>
    </row>
    <row r="2781" spans="1:3" x14ac:dyDescent="0.3">
      <c r="A2781" t="s">
        <v>4999</v>
      </c>
      <c r="B2781" t="s">
        <v>4998</v>
      </c>
      <c r="C2781">
        <v>5.4</v>
      </c>
    </row>
    <row r="2782" spans="1:3" x14ac:dyDescent="0.3">
      <c r="A2782" t="s">
        <v>5000</v>
      </c>
      <c r="B2782" t="s">
        <v>1971</v>
      </c>
      <c r="C2782">
        <v>7.8</v>
      </c>
    </row>
    <row r="2783" spans="1:3" x14ac:dyDescent="0.3">
      <c r="A2783" t="s">
        <v>5001</v>
      </c>
      <c r="B2783" t="s">
        <v>716</v>
      </c>
      <c r="C2783">
        <v>7.6</v>
      </c>
    </row>
    <row r="2784" spans="1:3" x14ac:dyDescent="0.3">
      <c r="A2784" t="s">
        <v>5003</v>
      </c>
      <c r="B2784" t="s">
        <v>5002</v>
      </c>
      <c r="C2784">
        <v>6.6</v>
      </c>
    </row>
    <row r="2785" spans="1:3" x14ac:dyDescent="0.3">
      <c r="A2785" t="s">
        <v>5005</v>
      </c>
      <c r="B2785" t="s">
        <v>5004</v>
      </c>
      <c r="C2785">
        <v>6.4</v>
      </c>
    </row>
    <row r="2786" spans="1:3" x14ac:dyDescent="0.3">
      <c r="A2786" t="s">
        <v>5007</v>
      </c>
      <c r="B2786" t="s">
        <v>5006</v>
      </c>
      <c r="C2786">
        <v>7</v>
      </c>
    </row>
    <row r="2787" spans="1:3" x14ac:dyDescent="0.3">
      <c r="A2787" t="s">
        <v>5009</v>
      </c>
      <c r="B2787" t="s">
        <v>5008</v>
      </c>
      <c r="C2787">
        <v>5.7</v>
      </c>
    </row>
    <row r="2788" spans="1:3" x14ac:dyDescent="0.3">
      <c r="A2788" t="s">
        <v>5011</v>
      </c>
      <c r="B2788" t="s">
        <v>5010</v>
      </c>
      <c r="C2788">
        <v>5.9</v>
      </c>
    </row>
    <row r="2789" spans="1:3" x14ac:dyDescent="0.3">
      <c r="A2789" t="s">
        <v>5012</v>
      </c>
      <c r="B2789" t="s">
        <v>3935</v>
      </c>
      <c r="C2789">
        <v>6.3</v>
      </c>
    </row>
    <row r="2790" spans="1:3" x14ac:dyDescent="0.3">
      <c r="A2790" t="s">
        <v>5013</v>
      </c>
      <c r="B2790" t="s">
        <v>1439</v>
      </c>
      <c r="C2790">
        <v>6.3</v>
      </c>
    </row>
    <row r="2791" spans="1:3" x14ac:dyDescent="0.3">
      <c r="A2791" t="s">
        <v>5014</v>
      </c>
      <c r="B2791" t="s">
        <v>1447</v>
      </c>
      <c r="C2791">
        <v>6.2</v>
      </c>
    </row>
    <row r="2792" spans="1:3" x14ac:dyDescent="0.3">
      <c r="A2792" t="s">
        <v>5015</v>
      </c>
      <c r="B2792" t="s">
        <v>4366</v>
      </c>
      <c r="C2792">
        <v>2.1</v>
      </c>
    </row>
    <row r="2793" spans="1:3" x14ac:dyDescent="0.3">
      <c r="A2793" t="s">
        <v>5016</v>
      </c>
      <c r="B2793" t="s">
        <v>1817</v>
      </c>
      <c r="C2793">
        <v>5</v>
      </c>
    </row>
    <row r="2794" spans="1:3" x14ac:dyDescent="0.3">
      <c r="A2794" t="s">
        <v>5018</v>
      </c>
      <c r="B2794" t="s">
        <v>5017</v>
      </c>
      <c r="C2794">
        <v>5.3</v>
      </c>
    </row>
    <row r="2795" spans="1:3" x14ac:dyDescent="0.3">
      <c r="A2795" t="s">
        <v>5019</v>
      </c>
      <c r="B2795" t="s">
        <v>3168</v>
      </c>
      <c r="C2795">
        <v>7.1</v>
      </c>
    </row>
    <row r="2796" spans="1:3" x14ac:dyDescent="0.3">
      <c r="A2796" t="s">
        <v>5021</v>
      </c>
      <c r="B2796" t="s">
        <v>5020</v>
      </c>
      <c r="C2796">
        <v>7</v>
      </c>
    </row>
    <row r="2797" spans="1:3" x14ac:dyDescent="0.3">
      <c r="A2797" t="s">
        <v>1914</v>
      </c>
      <c r="B2797" t="s">
        <v>2451</v>
      </c>
      <c r="C2797">
        <v>7</v>
      </c>
    </row>
    <row r="2798" spans="1:3" x14ac:dyDescent="0.3">
      <c r="A2798" t="s">
        <v>5024</v>
      </c>
      <c r="B2798" t="s">
        <v>554</v>
      </c>
      <c r="C2798">
        <v>5.7</v>
      </c>
    </row>
    <row r="2799" spans="1:3" x14ac:dyDescent="0.3">
      <c r="A2799" t="s">
        <v>5026</v>
      </c>
      <c r="B2799" t="s">
        <v>5025</v>
      </c>
      <c r="C2799">
        <v>7.1</v>
      </c>
    </row>
    <row r="2800" spans="1:3" x14ac:dyDescent="0.3">
      <c r="A2800" t="s">
        <v>5028</v>
      </c>
      <c r="B2800" t="s">
        <v>5027</v>
      </c>
      <c r="C2800">
        <v>7</v>
      </c>
    </row>
    <row r="2801" spans="1:3" x14ac:dyDescent="0.3">
      <c r="A2801" t="s">
        <v>5030</v>
      </c>
      <c r="B2801" t="s">
        <v>5029</v>
      </c>
      <c r="C2801">
        <v>7.7</v>
      </c>
    </row>
    <row r="2802" spans="1:3" x14ac:dyDescent="0.3">
      <c r="A2802" t="s">
        <v>5032</v>
      </c>
      <c r="B2802" t="s">
        <v>5031</v>
      </c>
      <c r="C2802">
        <v>7.1</v>
      </c>
    </row>
    <row r="2803" spans="1:3" x14ac:dyDescent="0.3">
      <c r="A2803" t="s">
        <v>5034</v>
      </c>
      <c r="B2803" t="s">
        <v>5033</v>
      </c>
      <c r="C2803">
        <v>6.8</v>
      </c>
    </row>
    <row r="2804" spans="1:3" x14ac:dyDescent="0.3">
      <c r="A2804" t="s">
        <v>5036</v>
      </c>
      <c r="B2804" t="s">
        <v>2481</v>
      </c>
      <c r="C2804">
        <v>7.5</v>
      </c>
    </row>
    <row r="2805" spans="1:3" x14ac:dyDescent="0.3">
      <c r="A2805" t="s">
        <v>5038</v>
      </c>
      <c r="B2805" t="s">
        <v>5037</v>
      </c>
      <c r="C2805">
        <v>6.3</v>
      </c>
    </row>
    <row r="2806" spans="1:3" x14ac:dyDescent="0.3">
      <c r="A2806" t="s">
        <v>5040</v>
      </c>
      <c r="B2806" t="s">
        <v>5039</v>
      </c>
      <c r="C2806">
        <v>7.3</v>
      </c>
    </row>
    <row r="2807" spans="1:3" x14ac:dyDescent="0.3">
      <c r="A2807" t="s">
        <v>5041</v>
      </c>
      <c r="B2807" t="s">
        <v>1807</v>
      </c>
      <c r="C2807">
        <v>6.8</v>
      </c>
    </row>
    <row r="2808" spans="1:3" x14ac:dyDescent="0.3">
      <c r="A2808" t="s">
        <v>5043</v>
      </c>
      <c r="B2808" t="s">
        <v>5042</v>
      </c>
      <c r="C2808">
        <v>7.2</v>
      </c>
    </row>
    <row r="2809" spans="1:3" x14ac:dyDescent="0.3">
      <c r="A2809" t="s">
        <v>5044</v>
      </c>
      <c r="B2809" t="s">
        <v>87</v>
      </c>
      <c r="C2809">
        <v>6.4</v>
      </c>
    </row>
    <row r="2810" spans="1:3" x14ac:dyDescent="0.3">
      <c r="A2810" t="s">
        <v>5045</v>
      </c>
      <c r="B2810" t="s">
        <v>3564</v>
      </c>
      <c r="C2810">
        <v>6</v>
      </c>
    </row>
    <row r="2811" spans="1:3" x14ac:dyDescent="0.3">
      <c r="A2811" t="s">
        <v>5046</v>
      </c>
      <c r="B2811" t="s">
        <v>4327</v>
      </c>
      <c r="C2811">
        <v>6.4</v>
      </c>
    </row>
    <row r="2812" spans="1:3" x14ac:dyDescent="0.3">
      <c r="A2812" t="s">
        <v>5049</v>
      </c>
      <c r="B2812" t="s">
        <v>5048</v>
      </c>
      <c r="C2812">
        <v>7.5</v>
      </c>
    </row>
    <row r="2813" spans="1:3" x14ac:dyDescent="0.3">
      <c r="A2813" t="s">
        <v>5051</v>
      </c>
      <c r="B2813" t="s">
        <v>5050</v>
      </c>
      <c r="C2813">
        <v>7.1</v>
      </c>
    </row>
    <row r="2814" spans="1:3" x14ac:dyDescent="0.3">
      <c r="A2814" t="s">
        <v>5054</v>
      </c>
      <c r="B2814" t="s">
        <v>5053</v>
      </c>
      <c r="C2814">
        <v>4.5999999999999996</v>
      </c>
    </row>
    <row r="2815" spans="1:3" x14ac:dyDescent="0.3">
      <c r="A2815" t="s">
        <v>5057</v>
      </c>
      <c r="B2815" t="s">
        <v>3022</v>
      </c>
      <c r="C2815">
        <v>6.8</v>
      </c>
    </row>
    <row r="2816" spans="1:3" x14ac:dyDescent="0.3">
      <c r="A2816" t="s">
        <v>5059</v>
      </c>
      <c r="B2816" t="s">
        <v>5058</v>
      </c>
      <c r="C2816">
        <v>7.7</v>
      </c>
    </row>
    <row r="2817" spans="1:3" x14ac:dyDescent="0.3">
      <c r="A2817" t="s">
        <v>431</v>
      </c>
      <c r="B2817" t="s">
        <v>429</v>
      </c>
      <c r="C2817">
        <v>6.7</v>
      </c>
    </row>
    <row r="2818" spans="1:3" x14ac:dyDescent="0.3">
      <c r="A2818" t="s">
        <v>5063</v>
      </c>
      <c r="B2818" t="s">
        <v>5062</v>
      </c>
      <c r="C2818">
        <v>6.1</v>
      </c>
    </row>
    <row r="2819" spans="1:3" x14ac:dyDescent="0.3">
      <c r="A2819" t="s">
        <v>5064</v>
      </c>
      <c r="B2819" t="s">
        <v>763</v>
      </c>
      <c r="C2819">
        <v>5.6</v>
      </c>
    </row>
    <row r="2820" spans="1:3" x14ac:dyDescent="0.3">
      <c r="A2820" t="s">
        <v>5068</v>
      </c>
      <c r="B2820" t="s">
        <v>5066</v>
      </c>
      <c r="C2820">
        <v>6.9</v>
      </c>
    </row>
    <row r="2821" spans="1:3" x14ac:dyDescent="0.3">
      <c r="A2821" t="s">
        <v>5070</v>
      </c>
      <c r="B2821" t="s">
        <v>5069</v>
      </c>
      <c r="C2821">
        <v>7.5</v>
      </c>
    </row>
    <row r="2822" spans="1:3" x14ac:dyDescent="0.3">
      <c r="A2822" t="s">
        <v>5071</v>
      </c>
      <c r="B2822" t="s">
        <v>1220</v>
      </c>
      <c r="C2822">
        <v>5.8</v>
      </c>
    </row>
    <row r="2823" spans="1:3" x14ac:dyDescent="0.3">
      <c r="A2823" t="s">
        <v>5072</v>
      </c>
      <c r="B2823" t="s">
        <v>472</v>
      </c>
      <c r="C2823">
        <v>8.3000000000000007</v>
      </c>
    </row>
    <row r="2824" spans="1:3" x14ac:dyDescent="0.3">
      <c r="A2824" t="s">
        <v>5075</v>
      </c>
      <c r="B2824" t="s">
        <v>5073</v>
      </c>
      <c r="C2824">
        <v>2.8</v>
      </c>
    </row>
    <row r="2825" spans="1:3" x14ac:dyDescent="0.3">
      <c r="A2825" t="s">
        <v>5076</v>
      </c>
      <c r="B2825" t="s">
        <v>4605</v>
      </c>
      <c r="C2825">
        <v>6.6</v>
      </c>
    </row>
    <row r="2826" spans="1:3" x14ac:dyDescent="0.3">
      <c r="A2826" t="s">
        <v>5080</v>
      </c>
      <c r="B2826" t="s">
        <v>5079</v>
      </c>
      <c r="C2826">
        <v>6</v>
      </c>
    </row>
    <row r="2827" spans="1:3" x14ac:dyDescent="0.3">
      <c r="A2827" t="s">
        <v>5083</v>
      </c>
      <c r="B2827" t="s">
        <v>1034</v>
      </c>
      <c r="C2827">
        <v>7.2</v>
      </c>
    </row>
    <row r="2828" spans="1:3" x14ac:dyDescent="0.3">
      <c r="A2828" t="s">
        <v>5084</v>
      </c>
      <c r="B2828" t="s">
        <v>522</v>
      </c>
      <c r="C2828">
        <v>8.6999999999999993</v>
      </c>
    </row>
    <row r="2829" spans="1:3" x14ac:dyDescent="0.3">
      <c r="A2829" t="s">
        <v>5086</v>
      </c>
      <c r="B2829" t="s">
        <v>5085</v>
      </c>
      <c r="C2829">
        <v>6</v>
      </c>
    </row>
    <row r="2830" spans="1:3" x14ac:dyDescent="0.3">
      <c r="A2830" t="s">
        <v>5087</v>
      </c>
      <c r="B2830" t="s">
        <v>3196</v>
      </c>
      <c r="C2830">
        <v>8</v>
      </c>
    </row>
    <row r="2831" spans="1:3" x14ac:dyDescent="0.3">
      <c r="A2831" t="s">
        <v>5091</v>
      </c>
      <c r="B2831" t="s">
        <v>1461</v>
      </c>
      <c r="C2831">
        <v>4.5</v>
      </c>
    </row>
    <row r="2832" spans="1:3" x14ac:dyDescent="0.3">
      <c r="A2832" t="s">
        <v>5092</v>
      </c>
      <c r="B2832" t="s">
        <v>1495</v>
      </c>
      <c r="C2832">
        <v>7.9</v>
      </c>
    </row>
    <row r="2833" spans="1:3" x14ac:dyDescent="0.3">
      <c r="A2833" t="s">
        <v>5094</v>
      </c>
      <c r="B2833" t="s">
        <v>2476</v>
      </c>
      <c r="C2833">
        <v>7.5</v>
      </c>
    </row>
    <row r="2834" spans="1:3" x14ac:dyDescent="0.3">
      <c r="A2834" t="s">
        <v>5097</v>
      </c>
      <c r="B2834" t="s">
        <v>5095</v>
      </c>
      <c r="C2834">
        <v>6.8</v>
      </c>
    </row>
    <row r="2835" spans="1:3" x14ac:dyDescent="0.3">
      <c r="A2835" t="s">
        <v>5098</v>
      </c>
      <c r="B2835" t="s">
        <v>3666</v>
      </c>
      <c r="C2835">
        <v>4.3</v>
      </c>
    </row>
    <row r="2836" spans="1:3" x14ac:dyDescent="0.3">
      <c r="A2836" t="s">
        <v>5100</v>
      </c>
      <c r="B2836" t="s">
        <v>5099</v>
      </c>
      <c r="C2836">
        <v>7.2</v>
      </c>
    </row>
    <row r="2837" spans="1:3" x14ac:dyDescent="0.3">
      <c r="A2837" t="s">
        <v>5101</v>
      </c>
      <c r="B2837" t="s">
        <v>2142</v>
      </c>
      <c r="C2837">
        <v>5.8</v>
      </c>
    </row>
    <row r="2838" spans="1:3" x14ac:dyDescent="0.3">
      <c r="A2838" t="s">
        <v>5102</v>
      </c>
      <c r="B2838" t="s">
        <v>483</v>
      </c>
      <c r="C2838">
        <v>7.1</v>
      </c>
    </row>
    <row r="2839" spans="1:3" x14ac:dyDescent="0.3">
      <c r="A2839" t="s">
        <v>5103</v>
      </c>
      <c r="B2839" t="s">
        <v>950</v>
      </c>
      <c r="C2839">
        <v>7.4</v>
      </c>
    </row>
    <row r="2840" spans="1:3" x14ac:dyDescent="0.3">
      <c r="A2840" t="s">
        <v>5104</v>
      </c>
      <c r="B2840" t="s">
        <v>2834</v>
      </c>
      <c r="C2840">
        <v>7.6</v>
      </c>
    </row>
    <row r="2841" spans="1:3" x14ac:dyDescent="0.3">
      <c r="A2841" t="s">
        <v>5105</v>
      </c>
      <c r="B2841" t="s">
        <v>2171</v>
      </c>
      <c r="C2841">
        <v>6.9</v>
      </c>
    </row>
    <row r="2842" spans="1:3" x14ac:dyDescent="0.3">
      <c r="A2842" t="s">
        <v>5106</v>
      </c>
      <c r="B2842" t="s">
        <v>4260</v>
      </c>
      <c r="C2842">
        <v>6</v>
      </c>
    </row>
    <row r="2843" spans="1:3" x14ac:dyDescent="0.3">
      <c r="A2843" t="s">
        <v>5107</v>
      </c>
      <c r="B2843" t="s">
        <v>3622</v>
      </c>
      <c r="C2843">
        <v>6.9</v>
      </c>
    </row>
    <row r="2844" spans="1:3" x14ac:dyDescent="0.3">
      <c r="A2844" t="s">
        <v>5108</v>
      </c>
      <c r="B2844" t="s">
        <v>4507</v>
      </c>
      <c r="C2844">
        <v>7.3</v>
      </c>
    </row>
    <row r="2845" spans="1:3" x14ac:dyDescent="0.3">
      <c r="A2845" t="s">
        <v>5110</v>
      </c>
      <c r="B2845" t="s">
        <v>5109</v>
      </c>
      <c r="C2845">
        <v>4.5999999999999996</v>
      </c>
    </row>
    <row r="2846" spans="1:3" x14ac:dyDescent="0.3">
      <c r="A2846" t="s">
        <v>5111</v>
      </c>
      <c r="B2846" t="s">
        <v>825</v>
      </c>
      <c r="C2846">
        <v>6</v>
      </c>
    </row>
    <row r="2847" spans="1:3" x14ac:dyDescent="0.3">
      <c r="A2847" t="s">
        <v>5112</v>
      </c>
      <c r="B2847" t="s">
        <v>2488</v>
      </c>
      <c r="C2847">
        <v>6.4</v>
      </c>
    </row>
    <row r="2848" spans="1:3" x14ac:dyDescent="0.3">
      <c r="A2848" t="s">
        <v>5113</v>
      </c>
      <c r="B2848" t="s">
        <v>2624</v>
      </c>
      <c r="C2848">
        <v>5.5</v>
      </c>
    </row>
    <row r="2849" spans="1:3" x14ac:dyDescent="0.3">
      <c r="A2849" t="s">
        <v>5115</v>
      </c>
      <c r="B2849" t="s">
        <v>5114</v>
      </c>
      <c r="C2849">
        <v>7.5</v>
      </c>
    </row>
    <row r="2850" spans="1:3" x14ac:dyDescent="0.3">
      <c r="A2850" t="s">
        <v>5117</v>
      </c>
      <c r="B2850" t="s">
        <v>1347</v>
      </c>
      <c r="C2850">
        <v>8.1</v>
      </c>
    </row>
    <row r="2851" spans="1:3" x14ac:dyDescent="0.3">
      <c r="A2851" t="s">
        <v>5119</v>
      </c>
      <c r="B2851" t="s">
        <v>5118</v>
      </c>
      <c r="C2851">
        <v>6.3</v>
      </c>
    </row>
    <row r="2852" spans="1:3" x14ac:dyDescent="0.3">
      <c r="A2852" t="s">
        <v>5120</v>
      </c>
      <c r="B2852" t="s">
        <v>2182</v>
      </c>
      <c r="C2852">
        <v>5.0999999999999996</v>
      </c>
    </row>
    <row r="2853" spans="1:3" x14ac:dyDescent="0.3">
      <c r="A2853" t="s">
        <v>5122</v>
      </c>
      <c r="B2853" t="s">
        <v>5121</v>
      </c>
      <c r="C2853">
        <v>6.8</v>
      </c>
    </row>
    <row r="2854" spans="1:3" x14ac:dyDescent="0.3">
      <c r="A2854" t="s">
        <v>5124</v>
      </c>
      <c r="B2854" t="s">
        <v>5123</v>
      </c>
      <c r="C2854">
        <v>5.3</v>
      </c>
    </row>
    <row r="2855" spans="1:3" x14ac:dyDescent="0.3">
      <c r="A2855" t="s">
        <v>5125</v>
      </c>
      <c r="B2855" t="s">
        <v>3445</v>
      </c>
      <c r="C2855">
        <v>7.3</v>
      </c>
    </row>
    <row r="2856" spans="1:3" x14ac:dyDescent="0.3">
      <c r="A2856" t="s">
        <v>5127</v>
      </c>
      <c r="B2856" t="s">
        <v>5126</v>
      </c>
      <c r="C2856">
        <v>7.3</v>
      </c>
    </row>
    <row r="2857" spans="1:3" x14ac:dyDescent="0.3">
      <c r="A2857" t="s">
        <v>5128</v>
      </c>
      <c r="B2857" t="s">
        <v>401</v>
      </c>
      <c r="C2857">
        <v>7.1</v>
      </c>
    </row>
    <row r="2858" spans="1:3" x14ac:dyDescent="0.3">
      <c r="A2858" t="s">
        <v>5129</v>
      </c>
      <c r="B2858" t="s">
        <v>36</v>
      </c>
      <c r="C2858">
        <v>7.6</v>
      </c>
    </row>
    <row r="2859" spans="1:3" x14ac:dyDescent="0.3">
      <c r="A2859" t="s">
        <v>5131</v>
      </c>
      <c r="B2859" t="s">
        <v>5130</v>
      </c>
      <c r="C2859">
        <v>5.3</v>
      </c>
    </row>
    <row r="2860" spans="1:3" x14ac:dyDescent="0.3">
      <c r="A2860" t="s">
        <v>5132</v>
      </c>
      <c r="B2860" t="s">
        <v>2699</v>
      </c>
      <c r="C2860">
        <v>7.8</v>
      </c>
    </row>
    <row r="2861" spans="1:3" x14ac:dyDescent="0.3">
      <c r="A2861" t="s">
        <v>5134</v>
      </c>
      <c r="B2861" t="s">
        <v>5133</v>
      </c>
      <c r="C2861">
        <v>7.7</v>
      </c>
    </row>
    <row r="2862" spans="1:3" x14ac:dyDescent="0.3">
      <c r="A2862" t="s">
        <v>5135</v>
      </c>
      <c r="B2862" t="s">
        <v>3967</v>
      </c>
      <c r="C2862">
        <v>7.7</v>
      </c>
    </row>
    <row r="2863" spans="1:3" x14ac:dyDescent="0.3">
      <c r="A2863" t="s">
        <v>5136</v>
      </c>
      <c r="B2863" t="s">
        <v>4835</v>
      </c>
      <c r="C2863">
        <v>5.4</v>
      </c>
    </row>
    <row r="2864" spans="1:3" x14ac:dyDescent="0.3">
      <c r="A2864" t="s">
        <v>5137</v>
      </c>
      <c r="B2864" t="s">
        <v>3617</v>
      </c>
      <c r="C2864">
        <v>6.2</v>
      </c>
    </row>
    <row r="2865" spans="1:3" x14ac:dyDescent="0.3">
      <c r="A2865" t="s">
        <v>5138</v>
      </c>
      <c r="B2865" t="s">
        <v>2528</v>
      </c>
      <c r="C2865">
        <v>7.4</v>
      </c>
    </row>
    <row r="2866" spans="1:3" x14ac:dyDescent="0.3">
      <c r="A2866" t="s">
        <v>5139</v>
      </c>
      <c r="B2866" t="s">
        <v>547</v>
      </c>
      <c r="C2866">
        <v>6.2</v>
      </c>
    </row>
    <row r="2867" spans="1:3" x14ac:dyDescent="0.3">
      <c r="A2867" t="s">
        <v>5141</v>
      </c>
      <c r="B2867" t="s">
        <v>5140</v>
      </c>
      <c r="C2867">
        <v>5.0999999999999996</v>
      </c>
    </row>
    <row r="2868" spans="1:3" x14ac:dyDescent="0.3">
      <c r="A2868" t="s">
        <v>5143</v>
      </c>
      <c r="B2868" t="s">
        <v>5142</v>
      </c>
      <c r="C2868">
        <v>6.9</v>
      </c>
    </row>
    <row r="2869" spans="1:3" x14ac:dyDescent="0.3">
      <c r="A2869" t="s">
        <v>5147</v>
      </c>
      <c r="B2869" t="s">
        <v>5146</v>
      </c>
      <c r="C2869">
        <v>6.8</v>
      </c>
    </row>
    <row r="2870" spans="1:3" x14ac:dyDescent="0.3">
      <c r="A2870" t="s">
        <v>2626</v>
      </c>
      <c r="B2870" t="s">
        <v>2624</v>
      </c>
      <c r="C2870">
        <v>7.4</v>
      </c>
    </row>
    <row r="2871" spans="1:3" x14ac:dyDescent="0.3">
      <c r="A2871" t="s">
        <v>5148</v>
      </c>
      <c r="B2871" t="s">
        <v>3684</v>
      </c>
      <c r="C2871">
        <v>5.7</v>
      </c>
    </row>
    <row r="2872" spans="1:3" x14ac:dyDescent="0.3">
      <c r="A2872" t="s">
        <v>5150</v>
      </c>
      <c r="B2872" t="s">
        <v>5149</v>
      </c>
      <c r="C2872">
        <v>5.8</v>
      </c>
    </row>
    <row r="2873" spans="1:3" x14ac:dyDescent="0.3">
      <c r="A2873" t="s">
        <v>5154</v>
      </c>
      <c r="B2873" t="s">
        <v>5153</v>
      </c>
      <c r="C2873">
        <v>4.3</v>
      </c>
    </row>
    <row r="2874" spans="1:3" x14ac:dyDescent="0.3">
      <c r="A2874" t="s">
        <v>5156</v>
      </c>
      <c r="B2874" t="s">
        <v>5155</v>
      </c>
      <c r="C2874">
        <v>6.4</v>
      </c>
    </row>
    <row r="2875" spans="1:3" x14ac:dyDescent="0.3">
      <c r="A2875" t="s">
        <v>5158</v>
      </c>
      <c r="B2875" t="s">
        <v>5157</v>
      </c>
      <c r="C2875">
        <v>6</v>
      </c>
    </row>
    <row r="2876" spans="1:3" x14ac:dyDescent="0.3">
      <c r="A2876" t="s">
        <v>5159</v>
      </c>
      <c r="B2876" t="s">
        <v>2142</v>
      </c>
      <c r="C2876">
        <v>6.9</v>
      </c>
    </row>
    <row r="2877" spans="1:3" x14ac:dyDescent="0.3">
      <c r="A2877" t="s">
        <v>5161</v>
      </c>
      <c r="B2877" t="s">
        <v>5160</v>
      </c>
      <c r="C2877">
        <v>5.5</v>
      </c>
    </row>
    <row r="2878" spans="1:3" x14ac:dyDescent="0.3">
      <c r="A2878" t="s">
        <v>5163</v>
      </c>
      <c r="B2878" t="s">
        <v>5162</v>
      </c>
      <c r="C2878">
        <v>5.4</v>
      </c>
    </row>
    <row r="2879" spans="1:3" x14ac:dyDescent="0.3">
      <c r="A2879" t="s">
        <v>5164</v>
      </c>
      <c r="B2879" t="s">
        <v>1347</v>
      </c>
      <c r="C2879">
        <v>8.3000000000000007</v>
      </c>
    </row>
    <row r="2880" spans="1:3" x14ac:dyDescent="0.3">
      <c r="A2880" t="s">
        <v>5166</v>
      </c>
      <c r="B2880" t="s">
        <v>145</v>
      </c>
      <c r="C2880">
        <v>7.9</v>
      </c>
    </row>
    <row r="2881" spans="1:3" x14ac:dyDescent="0.3">
      <c r="A2881" t="s">
        <v>5168</v>
      </c>
      <c r="B2881" t="s">
        <v>5167</v>
      </c>
      <c r="C2881">
        <v>6.5</v>
      </c>
    </row>
    <row r="2882" spans="1:3" x14ac:dyDescent="0.3">
      <c r="A2882" t="s">
        <v>5170</v>
      </c>
      <c r="B2882" t="s">
        <v>5169</v>
      </c>
      <c r="C2882">
        <v>6.3</v>
      </c>
    </row>
    <row r="2883" spans="1:3" x14ac:dyDescent="0.3">
      <c r="A2883" t="s">
        <v>5172</v>
      </c>
      <c r="B2883" t="s">
        <v>5171</v>
      </c>
      <c r="C2883">
        <v>6.4</v>
      </c>
    </row>
    <row r="2884" spans="1:3" x14ac:dyDescent="0.3">
      <c r="A2884" t="s">
        <v>5179</v>
      </c>
      <c r="B2884" t="s">
        <v>5178</v>
      </c>
      <c r="C2884">
        <v>6.6</v>
      </c>
    </row>
    <row r="2885" spans="1:3" x14ac:dyDescent="0.3">
      <c r="A2885" t="s">
        <v>5182</v>
      </c>
      <c r="B2885" t="s">
        <v>2167</v>
      </c>
      <c r="C2885">
        <v>8.3000000000000007</v>
      </c>
    </row>
    <row r="2886" spans="1:3" x14ac:dyDescent="0.3">
      <c r="A2886" t="s">
        <v>5184</v>
      </c>
      <c r="B2886" t="s">
        <v>5183</v>
      </c>
      <c r="C2886">
        <v>5.3</v>
      </c>
    </row>
    <row r="2887" spans="1:3" x14ac:dyDescent="0.3">
      <c r="A2887" t="s">
        <v>5186</v>
      </c>
      <c r="B2887" t="s">
        <v>5185</v>
      </c>
      <c r="C2887">
        <v>6.2</v>
      </c>
    </row>
    <row r="2888" spans="1:3" x14ac:dyDescent="0.3">
      <c r="A2888" t="s">
        <v>5188</v>
      </c>
      <c r="B2888" t="s">
        <v>982</v>
      </c>
      <c r="C2888">
        <v>6.9</v>
      </c>
    </row>
    <row r="2889" spans="1:3" x14ac:dyDescent="0.3">
      <c r="A2889" t="s">
        <v>5189</v>
      </c>
      <c r="B2889" t="s">
        <v>425</v>
      </c>
      <c r="C2889">
        <v>5.9</v>
      </c>
    </row>
    <row r="2890" spans="1:3" x14ac:dyDescent="0.3">
      <c r="A2890" t="s">
        <v>5191</v>
      </c>
      <c r="B2890" t="s">
        <v>5190</v>
      </c>
      <c r="C2890">
        <v>6.1</v>
      </c>
    </row>
    <row r="2891" spans="1:3" x14ac:dyDescent="0.3">
      <c r="A2891" t="s">
        <v>5192</v>
      </c>
      <c r="B2891" t="s">
        <v>4366</v>
      </c>
      <c r="C2891">
        <v>5.8</v>
      </c>
    </row>
    <row r="2892" spans="1:3" x14ac:dyDescent="0.3">
      <c r="A2892" t="s">
        <v>2501</v>
      </c>
      <c r="B2892" t="s">
        <v>2500</v>
      </c>
      <c r="C2892">
        <v>7.3</v>
      </c>
    </row>
    <row r="2893" spans="1:3" x14ac:dyDescent="0.3">
      <c r="A2893" t="s">
        <v>5193</v>
      </c>
      <c r="B2893" t="s">
        <v>5185</v>
      </c>
      <c r="C2893">
        <v>5.9</v>
      </c>
    </row>
    <row r="2894" spans="1:3" x14ac:dyDescent="0.3">
      <c r="A2894" t="s">
        <v>5194</v>
      </c>
      <c r="B2894" t="s">
        <v>2438</v>
      </c>
      <c r="C2894">
        <v>5.5</v>
      </c>
    </row>
    <row r="2895" spans="1:3" x14ac:dyDescent="0.3">
      <c r="A2895" t="s">
        <v>5195</v>
      </c>
      <c r="B2895" t="s">
        <v>3346</v>
      </c>
      <c r="C2895">
        <v>5</v>
      </c>
    </row>
    <row r="2896" spans="1:3" x14ac:dyDescent="0.3">
      <c r="A2896" t="s">
        <v>5196</v>
      </c>
      <c r="B2896" t="s">
        <v>178</v>
      </c>
      <c r="C2896">
        <v>7</v>
      </c>
    </row>
    <row r="2897" spans="1:3" x14ac:dyDescent="0.3">
      <c r="A2897" t="s">
        <v>5198</v>
      </c>
      <c r="B2897" t="s">
        <v>5197</v>
      </c>
      <c r="C2897">
        <v>7.8</v>
      </c>
    </row>
    <row r="2898" spans="1:3" x14ac:dyDescent="0.3">
      <c r="A2898" t="s">
        <v>5199</v>
      </c>
      <c r="B2898" t="s">
        <v>1598</v>
      </c>
      <c r="C2898">
        <v>6.4</v>
      </c>
    </row>
    <row r="2899" spans="1:3" x14ac:dyDescent="0.3">
      <c r="A2899" t="s">
        <v>5200</v>
      </c>
      <c r="B2899" t="s">
        <v>3790</v>
      </c>
      <c r="C2899">
        <v>5.9</v>
      </c>
    </row>
    <row r="2900" spans="1:3" x14ac:dyDescent="0.3">
      <c r="A2900" t="s">
        <v>5201</v>
      </c>
      <c r="B2900" t="s">
        <v>803</v>
      </c>
      <c r="C2900">
        <v>7</v>
      </c>
    </row>
    <row r="2901" spans="1:3" x14ac:dyDescent="0.3">
      <c r="A2901" t="s">
        <v>5202</v>
      </c>
      <c r="B2901" t="s">
        <v>3379</v>
      </c>
      <c r="C2901">
        <v>6.1</v>
      </c>
    </row>
    <row r="2902" spans="1:3" x14ac:dyDescent="0.3">
      <c r="A2902" t="s">
        <v>5204</v>
      </c>
      <c r="B2902" t="s">
        <v>1598</v>
      </c>
      <c r="C2902">
        <v>6.9</v>
      </c>
    </row>
    <row r="2903" spans="1:3" x14ac:dyDescent="0.3">
      <c r="A2903" t="s">
        <v>5207</v>
      </c>
      <c r="B2903" t="s">
        <v>5205</v>
      </c>
      <c r="C2903">
        <v>7.5</v>
      </c>
    </row>
    <row r="2904" spans="1:3" x14ac:dyDescent="0.3">
      <c r="A2904" t="s">
        <v>5208</v>
      </c>
      <c r="B2904" t="s">
        <v>1631</v>
      </c>
      <c r="C2904">
        <v>7.3</v>
      </c>
    </row>
    <row r="2905" spans="1:3" x14ac:dyDescent="0.3">
      <c r="A2905" t="s">
        <v>5210</v>
      </c>
      <c r="B2905" t="s">
        <v>5209</v>
      </c>
      <c r="C2905">
        <v>6.5</v>
      </c>
    </row>
    <row r="2906" spans="1:3" x14ac:dyDescent="0.3">
      <c r="A2906" t="s">
        <v>5211</v>
      </c>
      <c r="B2906" t="s">
        <v>307</v>
      </c>
      <c r="C2906">
        <v>6.2</v>
      </c>
    </row>
    <row r="2907" spans="1:3" x14ac:dyDescent="0.3">
      <c r="A2907" t="s">
        <v>5212</v>
      </c>
      <c r="B2907" t="s">
        <v>4543</v>
      </c>
      <c r="C2907">
        <v>6.7</v>
      </c>
    </row>
    <row r="2908" spans="1:3" x14ac:dyDescent="0.3">
      <c r="A2908" t="s">
        <v>5213</v>
      </c>
      <c r="B2908" t="s">
        <v>3845</v>
      </c>
      <c r="C2908">
        <v>6</v>
      </c>
    </row>
    <row r="2909" spans="1:3" x14ac:dyDescent="0.3">
      <c r="A2909" t="s">
        <v>5214</v>
      </c>
      <c r="B2909" t="s">
        <v>4953</v>
      </c>
      <c r="C2909">
        <v>6.3</v>
      </c>
    </row>
    <row r="2910" spans="1:3" x14ac:dyDescent="0.3">
      <c r="A2910" t="s">
        <v>5216</v>
      </c>
      <c r="B2910" t="s">
        <v>5215</v>
      </c>
      <c r="C2910">
        <v>5.8</v>
      </c>
    </row>
    <row r="2911" spans="1:3" x14ac:dyDescent="0.3">
      <c r="A2911" t="s">
        <v>5217</v>
      </c>
      <c r="B2911" t="s">
        <v>5187</v>
      </c>
      <c r="C2911">
        <v>6.1</v>
      </c>
    </row>
    <row r="2912" spans="1:3" x14ac:dyDescent="0.3">
      <c r="A2912" t="s">
        <v>5220</v>
      </c>
      <c r="B2912" t="s">
        <v>5218</v>
      </c>
      <c r="C2912">
        <v>6.9</v>
      </c>
    </row>
    <row r="2913" spans="1:3" x14ac:dyDescent="0.3">
      <c r="A2913" t="s">
        <v>5072</v>
      </c>
      <c r="B2913" t="s">
        <v>472</v>
      </c>
      <c r="C2913">
        <v>8.3000000000000007</v>
      </c>
    </row>
    <row r="2914" spans="1:3" x14ac:dyDescent="0.3">
      <c r="A2914" t="s">
        <v>5221</v>
      </c>
      <c r="B2914" t="s">
        <v>2993</v>
      </c>
      <c r="C2914">
        <v>5.4</v>
      </c>
    </row>
    <row r="2915" spans="1:3" x14ac:dyDescent="0.3">
      <c r="A2915" t="s">
        <v>5223</v>
      </c>
      <c r="B2915" t="s">
        <v>5222</v>
      </c>
      <c r="C2915">
        <v>6.7</v>
      </c>
    </row>
    <row r="2916" spans="1:3" x14ac:dyDescent="0.3">
      <c r="A2916" t="s">
        <v>5224</v>
      </c>
      <c r="B2916" t="s">
        <v>2535</v>
      </c>
      <c r="C2916">
        <v>7.4</v>
      </c>
    </row>
    <row r="2917" spans="1:3" x14ac:dyDescent="0.3">
      <c r="A2917" t="s">
        <v>5226</v>
      </c>
      <c r="B2917" t="s">
        <v>5225</v>
      </c>
      <c r="C2917">
        <v>5.6</v>
      </c>
    </row>
    <row r="2918" spans="1:3" x14ac:dyDescent="0.3">
      <c r="A2918" t="s">
        <v>5228</v>
      </c>
      <c r="B2918" t="s">
        <v>1034</v>
      </c>
      <c r="C2918">
        <v>6.5</v>
      </c>
    </row>
    <row r="2919" spans="1:3" x14ac:dyDescent="0.3">
      <c r="A2919" t="s">
        <v>5229</v>
      </c>
      <c r="B2919" t="s">
        <v>4298</v>
      </c>
      <c r="C2919">
        <v>6.5</v>
      </c>
    </row>
    <row r="2920" spans="1:3" x14ac:dyDescent="0.3">
      <c r="A2920" t="s">
        <v>5230</v>
      </c>
      <c r="B2920" t="s">
        <v>1398</v>
      </c>
      <c r="C2920">
        <v>5.8</v>
      </c>
    </row>
    <row r="2921" spans="1:3" x14ac:dyDescent="0.3">
      <c r="A2921" t="s">
        <v>5231</v>
      </c>
      <c r="B2921" t="s">
        <v>3350</v>
      </c>
      <c r="C2921">
        <v>5</v>
      </c>
    </row>
    <row r="2922" spans="1:3" x14ac:dyDescent="0.3">
      <c r="A2922" t="s">
        <v>5233</v>
      </c>
      <c r="B2922" t="s">
        <v>5232</v>
      </c>
      <c r="C2922">
        <v>5.5</v>
      </c>
    </row>
    <row r="2923" spans="1:3" x14ac:dyDescent="0.3">
      <c r="A2923" t="s">
        <v>5234</v>
      </c>
      <c r="B2923" t="s">
        <v>3658</v>
      </c>
      <c r="C2923">
        <v>6.5</v>
      </c>
    </row>
    <row r="2924" spans="1:3" x14ac:dyDescent="0.3">
      <c r="A2924" t="s">
        <v>5235</v>
      </c>
      <c r="B2924" t="s">
        <v>1737</v>
      </c>
      <c r="C2924">
        <v>7.2</v>
      </c>
    </row>
    <row r="2925" spans="1:3" x14ac:dyDescent="0.3">
      <c r="A2925" t="s">
        <v>5237</v>
      </c>
      <c r="B2925" t="s">
        <v>5236</v>
      </c>
      <c r="C2925">
        <v>7.3</v>
      </c>
    </row>
    <row r="2926" spans="1:3" x14ac:dyDescent="0.3">
      <c r="A2926" t="s">
        <v>5238</v>
      </c>
      <c r="B2926" t="s">
        <v>1930</v>
      </c>
      <c r="C2926">
        <v>7.2</v>
      </c>
    </row>
    <row r="2927" spans="1:3" x14ac:dyDescent="0.3">
      <c r="A2927" t="s">
        <v>5240</v>
      </c>
      <c r="B2927" t="s">
        <v>5239</v>
      </c>
      <c r="C2927">
        <v>5.2</v>
      </c>
    </row>
    <row r="2928" spans="1:3" x14ac:dyDescent="0.3">
      <c r="A2928" t="s">
        <v>5242</v>
      </c>
      <c r="B2928" t="s">
        <v>5241</v>
      </c>
      <c r="C2928">
        <v>5.7</v>
      </c>
    </row>
    <row r="2929" spans="1:3" x14ac:dyDescent="0.3">
      <c r="A2929" t="s">
        <v>5243</v>
      </c>
      <c r="B2929" t="s">
        <v>4708</v>
      </c>
      <c r="C2929">
        <v>4.7</v>
      </c>
    </row>
    <row r="2930" spans="1:3" x14ac:dyDescent="0.3">
      <c r="A2930" t="s">
        <v>5245</v>
      </c>
      <c r="B2930" t="s">
        <v>5244</v>
      </c>
      <c r="C2930">
        <v>5.9</v>
      </c>
    </row>
    <row r="2931" spans="1:3" x14ac:dyDescent="0.3">
      <c r="A2931" t="s">
        <v>5246</v>
      </c>
      <c r="B2931" t="s">
        <v>4091</v>
      </c>
      <c r="C2931">
        <v>6.8</v>
      </c>
    </row>
    <row r="2932" spans="1:3" x14ac:dyDescent="0.3">
      <c r="A2932" t="s">
        <v>5248</v>
      </c>
      <c r="B2932" t="s">
        <v>5247</v>
      </c>
      <c r="C2932">
        <v>5.9</v>
      </c>
    </row>
    <row r="2933" spans="1:3" x14ac:dyDescent="0.3">
      <c r="A2933" t="s">
        <v>5250</v>
      </c>
      <c r="B2933" t="s">
        <v>5249</v>
      </c>
      <c r="C2933">
        <v>5.3</v>
      </c>
    </row>
    <row r="2934" spans="1:3" x14ac:dyDescent="0.3">
      <c r="A2934" t="s">
        <v>5252</v>
      </c>
      <c r="B2934" t="s">
        <v>1922</v>
      </c>
      <c r="C2934">
        <v>7.7</v>
      </c>
    </row>
    <row r="2935" spans="1:3" x14ac:dyDescent="0.3">
      <c r="A2935" t="s">
        <v>5253</v>
      </c>
      <c r="B2935" t="s">
        <v>2326</v>
      </c>
      <c r="C2935">
        <v>4.4000000000000004</v>
      </c>
    </row>
    <row r="2936" spans="1:3" x14ac:dyDescent="0.3">
      <c r="A2936" t="s">
        <v>5254</v>
      </c>
      <c r="B2936" t="s">
        <v>1631</v>
      </c>
      <c r="C2936">
        <v>6.6</v>
      </c>
    </row>
    <row r="2937" spans="1:3" x14ac:dyDescent="0.3">
      <c r="A2937" t="s">
        <v>5256</v>
      </c>
      <c r="B2937" t="s">
        <v>5255</v>
      </c>
      <c r="C2937">
        <v>6.7</v>
      </c>
    </row>
    <row r="2938" spans="1:3" x14ac:dyDescent="0.3">
      <c r="A2938" t="s">
        <v>5257</v>
      </c>
      <c r="B2938" t="s">
        <v>4053</v>
      </c>
      <c r="C2938">
        <v>5.5</v>
      </c>
    </row>
    <row r="2939" spans="1:3" x14ac:dyDescent="0.3">
      <c r="A2939" t="s">
        <v>5258</v>
      </c>
      <c r="B2939" t="s">
        <v>1817</v>
      </c>
      <c r="C2939">
        <v>6.5</v>
      </c>
    </row>
    <row r="2940" spans="1:3" x14ac:dyDescent="0.3">
      <c r="A2940" t="s">
        <v>5259</v>
      </c>
      <c r="B2940" t="s">
        <v>1783</v>
      </c>
      <c r="C2940">
        <v>6.2</v>
      </c>
    </row>
    <row r="2941" spans="1:3" x14ac:dyDescent="0.3">
      <c r="A2941" t="s">
        <v>5260</v>
      </c>
      <c r="B2941" t="s">
        <v>701</v>
      </c>
      <c r="C2941">
        <v>7.1</v>
      </c>
    </row>
    <row r="2942" spans="1:3" x14ac:dyDescent="0.3">
      <c r="A2942" t="s">
        <v>5262</v>
      </c>
      <c r="B2942" t="s">
        <v>5261</v>
      </c>
      <c r="C2942">
        <v>6.1</v>
      </c>
    </row>
    <row r="2943" spans="1:3" x14ac:dyDescent="0.3">
      <c r="A2943" t="s">
        <v>5264</v>
      </c>
      <c r="B2943" t="s">
        <v>1567</v>
      </c>
      <c r="C2943">
        <v>7.1</v>
      </c>
    </row>
    <row r="2944" spans="1:3" x14ac:dyDescent="0.3">
      <c r="A2944" t="s">
        <v>5265</v>
      </c>
      <c r="B2944" t="s">
        <v>4564</v>
      </c>
      <c r="C2944">
        <v>6</v>
      </c>
    </row>
    <row r="2945" spans="1:3" x14ac:dyDescent="0.3">
      <c r="A2945" t="s">
        <v>5266</v>
      </c>
      <c r="B2945" t="s">
        <v>4192</v>
      </c>
      <c r="C2945">
        <v>7.4</v>
      </c>
    </row>
    <row r="2946" spans="1:3" x14ac:dyDescent="0.3">
      <c r="A2946" t="s">
        <v>5268</v>
      </c>
      <c r="B2946" t="s">
        <v>5267</v>
      </c>
      <c r="C2946">
        <v>5.9</v>
      </c>
    </row>
    <row r="2947" spans="1:3" x14ac:dyDescent="0.3">
      <c r="A2947" t="s">
        <v>5270</v>
      </c>
      <c r="B2947" t="s">
        <v>5269</v>
      </c>
      <c r="C2947">
        <v>4.0999999999999996</v>
      </c>
    </row>
    <row r="2948" spans="1:3" x14ac:dyDescent="0.3">
      <c r="A2948" t="s">
        <v>5274</v>
      </c>
      <c r="B2948" t="s">
        <v>5273</v>
      </c>
      <c r="C2948">
        <v>5.9</v>
      </c>
    </row>
    <row r="2949" spans="1:3" x14ac:dyDescent="0.3">
      <c r="A2949" t="s">
        <v>5275</v>
      </c>
      <c r="B2949" t="s">
        <v>5126</v>
      </c>
      <c r="C2949">
        <v>7</v>
      </c>
    </row>
    <row r="2950" spans="1:3" x14ac:dyDescent="0.3">
      <c r="A2950" t="s">
        <v>5276</v>
      </c>
      <c r="B2950" t="s">
        <v>2443</v>
      </c>
      <c r="C2950">
        <v>6.8</v>
      </c>
    </row>
    <row r="2951" spans="1:3" x14ac:dyDescent="0.3">
      <c r="A2951" t="s">
        <v>5278</v>
      </c>
      <c r="B2951" t="s">
        <v>5277</v>
      </c>
      <c r="C2951">
        <v>7.4</v>
      </c>
    </row>
    <row r="2952" spans="1:3" x14ac:dyDescent="0.3">
      <c r="A2952" t="s">
        <v>5280</v>
      </c>
      <c r="B2952" t="s">
        <v>5279</v>
      </c>
      <c r="C2952">
        <v>7.1</v>
      </c>
    </row>
    <row r="2953" spans="1:3" x14ac:dyDescent="0.3">
      <c r="A2953" t="s">
        <v>5282</v>
      </c>
      <c r="B2953" t="s">
        <v>5281</v>
      </c>
      <c r="C2953">
        <v>7</v>
      </c>
    </row>
    <row r="2954" spans="1:3" x14ac:dyDescent="0.3">
      <c r="A2954" t="s">
        <v>5283</v>
      </c>
      <c r="B2954" t="s">
        <v>2669</v>
      </c>
      <c r="C2954">
        <v>5.8</v>
      </c>
    </row>
    <row r="2955" spans="1:3" x14ac:dyDescent="0.3">
      <c r="A2955" t="s">
        <v>5284</v>
      </c>
      <c r="B2955" t="s">
        <v>4936</v>
      </c>
      <c r="C2955">
        <v>7.8</v>
      </c>
    </row>
    <row r="2956" spans="1:3" x14ac:dyDescent="0.3">
      <c r="A2956" t="s">
        <v>5287</v>
      </c>
      <c r="B2956" t="s">
        <v>5285</v>
      </c>
      <c r="C2956">
        <v>6.5</v>
      </c>
    </row>
    <row r="2957" spans="1:3" x14ac:dyDescent="0.3">
      <c r="A2957" t="s">
        <v>5289</v>
      </c>
      <c r="B2957" t="s">
        <v>100</v>
      </c>
      <c r="C2957">
        <v>7</v>
      </c>
    </row>
    <row r="2958" spans="1:3" x14ac:dyDescent="0.3">
      <c r="A2958" t="s">
        <v>5290</v>
      </c>
      <c r="B2958" t="s">
        <v>89</v>
      </c>
      <c r="C2958">
        <v>6.3</v>
      </c>
    </row>
    <row r="2959" spans="1:3" x14ac:dyDescent="0.3">
      <c r="A2959" t="s">
        <v>5291</v>
      </c>
      <c r="B2959" t="s">
        <v>4325</v>
      </c>
      <c r="C2959">
        <v>5.3</v>
      </c>
    </row>
    <row r="2960" spans="1:3" x14ac:dyDescent="0.3">
      <c r="A2960" t="s">
        <v>5292</v>
      </c>
      <c r="B2960" t="s">
        <v>825</v>
      </c>
      <c r="C2960">
        <v>6.8</v>
      </c>
    </row>
    <row r="2961" spans="1:3" x14ac:dyDescent="0.3">
      <c r="A2961" t="s">
        <v>5293</v>
      </c>
      <c r="B2961" t="s">
        <v>3461</v>
      </c>
      <c r="C2961">
        <v>5.5</v>
      </c>
    </row>
    <row r="2962" spans="1:3" x14ac:dyDescent="0.3">
      <c r="A2962" t="s">
        <v>5294</v>
      </c>
      <c r="B2962" t="s">
        <v>2022</v>
      </c>
      <c r="C2962">
        <v>7.4</v>
      </c>
    </row>
    <row r="2963" spans="1:3" x14ac:dyDescent="0.3">
      <c r="A2963" t="s">
        <v>5295</v>
      </c>
      <c r="B2963" t="s">
        <v>3103</v>
      </c>
      <c r="C2963">
        <v>4.3</v>
      </c>
    </row>
    <row r="2964" spans="1:3" x14ac:dyDescent="0.3">
      <c r="A2964" t="s">
        <v>668</v>
      </c>
      <c r="B2964" t="s">
        <v>666</v>
      </c>
      <c r="C2964">
        <v>6</v>
      </c>
    </row>
    <row r="2965" spans="1:3" x14ac:dyDescent="0.3">
      <c r="A2965" t="s">
        <v>5297</v>
      </c>
      <c r="B2965" t="s">
        <v>5296</v>
      </c>
      <c r="C2965">
        <v>5.2</v>
      </c>
    </row>
    <row r="2966" spans="1:3" x14ac:dyDescent="0.3">
      <c r="A2966" t="s">
        <v>5300</v>
      </c>
      <c r="B2966" t="s">
        <v>5298</v>
      </c>
      <c r="C2966">
        <v>6.7</v>
      </c>
    </row>
    <row r="2967" spans="1:3" x14ac:dyDescent="0.3">
      <c r="A2967" t="s">
        <v>5303</v>
      </c>
      <c r="B2967" t="s">
        <v>2739</v>
      </c>
      <c r="C2967">
        <v>8.6</v>
      </c>
    </row>
    <row r="2968" spans="1:3" x14ac:dyDescent="0.3">
      <c r="A2968" t="s">
        <v>5305</v>
      </c>
      <c r="B2968" t="s">
        <v>5304</v>
      </c>
      <c r="C2968">
        <v>6.1</v>
      </c>
    </row>
    <row r="2969" spans="1:3" x14ac:dyDescent="0.3">
      <c r="A2969" t="s">
        <v>5307</v>
      </c>
      <c r="B2969" t="s">
        <v>5306</v>
      </c>
      <c r="C2969">
        <v>5.8</v>
      </c>
    </row>
    <row r="2970" spans="1:3" x14ac:dyDescent="0.3">
      <c r="A2970" t="s">
        <v>5310</v>
      </c>
      <c r="B2970" t="s">
        <v>5308</v>
      </c>
      <c r="C2970">
        <v>7.7</v>
      </c>
    </row>
    <row r="2971" spans="1:3" x14ac:dyDescent="0.3">
      <c r="A2971" t="s">
        <v>5311</v>
      </c>
      <c r="B2971" t="s">
        <v>2102</v>
      </c>
      <c r="C2971">
        <v>8</v>
      </c>
    </row>
    <row r="2972" spans="1:3" x14ac:dyDescent="0.3">
      <c r="A2972" t="s">
        <v>5314</v>
      </c>
      <c r="B2972" t="s">
        <v>5312</v>
      </c>
      <c r="C2972">
        <v>5.6</v>
      </c>
    </row>
    <row r="2973" spans="1:3" x14ac:dyDescent="0.3">
      <c r="A2973" t="s">
        <v>5316</v>
      </c>
      <c r="B2973" t="s">
        <v>5315</v>
      </c>
      <c r="C2973">
        <v>6.7</v>
      </c>
    </row>
    <row r="2974" spans="1:3" x14ac:dyDescent="0.3">
      <c r="A2974" t="s">
        <v>5320</v>
      </c>
      <c r="B2974" t="s">
        <v>5319</v>
      </c>
      <c r="C2974">
        <v>4.2</v>
      </c>
    </row>
    <row r="2975" spans="1:3" x14ac:dyDescent="0.3">
      <c r="A2975" t="s">
        <v>5321</v>
      </c>
      <c r="B2975" t="s">
        <v>3875</v>
      </c>
      <c r="C2975">
        <v>6.6</v>
      </c>
    </row>
    <row r="2976" spans="1:3" x14ac:dyDescent="0.3">
      <c r="A2976" t="s">
        <v>5323</v>
      </c>
      <c r="B2976" t="s">
        <v>5322</v>
      </c>
      <c r="C2976">
        <v>4.0999999999999996</v>
      </c>
    </row>
    <row r="2977" spans="1:3" x14ac:dyDescent="0.3">
      <c r="A2977" t="s">
        <v>5325</v>
      </c>
      <c r="B2977" t="s">
        <v>3520</v>
      </c>
      <c r="C2977">
        <v>7.3</v>
      </c>
    </row>
    <row r="2978" spans="1:3" x14ac:dyDescent="0.3">
      <c r="A2978" t="s">
        <v>5327</v>
      </c>
      <c r="B2978" t="s">
        <v>5326</v>
      </c>
      <c r="C2978">
        <v>7.1</v>
      </c>
    </row>
    <row r="2979" spans="1:3" x14ac:dyDescent="0.3">
      <c r="A2979" t="s">
        <v>5329</v>
      </c>
      <c r="B2979" t="s">
        <v>5328</v>
      </c>
      <c r="C2979">
        <v>6.5</v>
      </c>
    </row>
    <row r="2980" spans="1:3" x14ac:dyDescent="0.3">
      <c r="A2980" t="s">
        <v>5331</v>
      </c>
      <c r="B2980" t="s">
        <v>5330</v>
      </c>
      <c r="C2980">
        <v>7</v>
      </c>
    </row>
    <row r="2981" spans="1:3" x14ac:dyDescent="0.3">
      <c r="A2981" t="s">
        <v>5333</v>
      </c>
      <c r="B2981" t="s">
        <v>5332</v>
      </c>
      <c r="C2981">
        <v>5.5</v>
      </c>
    </row>
    <row r="2982" spans="1:3" x14ac:dyDescent="0.3">
      <c r="A2982" t="s">
        <v>5335</v>
      </c>
      <c r="B2982" t="s">
        <v>5334</v>
      </c>
      <c r="C2982">
        <v>6.6</v>
      </c>
    </row>
    <row r="2983" spans="1:3" x14ac:dyDescent="0.3">
      <c r="A2983" t="s">
        <v>5336</v>
      </c>
      <c r="B2983" t="s">
        <v>557</v>
      </c>
      <c r="C2983">
        <v>7.1</v>
      </c>
    </row>
    <row r="2984" spans="1:3" x14ac:dyDescent="0.3">
      <c r="A2984" t="s">
        <v>5337</v>
      </c>
      <c r="B2984" t="s">
        <v>3004</v>
      </c>
      <c r="C2984">
        <v>7.9</v>
      </c>
    </row>
    <row r="2985" spans="1:3" x14ac:dyDescent="0.3">
      <c r="A2985" t="s">
        <v>5339</v>
      </c>
      <c r="B2985" t="s">
        <v>5338</v>
      </c>
      <c r="C2985">
        <v>7.1</v>
      </c>
    </row>
    <row r="2986" spans="1:3" x14ac:dyDescent="0.3">
      <c r="A2986" t="s">
        <v>5341</v>
      </c>
      <c r="B2986" t="s">
        <v>5340</v>
      </c>
      <c r="C2986">
        <v>5.6</v>
      </c>
    </row>
    <row r="2987" spans="1:3" x14ac:dyDescent="0.3">
      <c r="A2987" t="s">
        <v>5342</v>
      </c>
      <c r="B2987" t="s">
        <v>3379</v>
      </c>
      <c r="C2987">
        <v>7.3</v>
      </c>
    </row>
    <row r="2988" spans="1:3" x14ac:dyDescent="0.3">
      <c r="A2988" t="s">
        <v>5344</v>
      </c>
      <c r="B2988" t="s">
        <v>5343</v>
      </c>
      <c r="C2988">
        <v>3.3</v>
      </c>
    </row>
    <row r="2989" spans="1:3" x14ac:dyDescent="0.3">
      <c r="A2989" t="s">
        <v>5345</v>
      </c>
      <c r="B2989" t="s">
        <v>1817</v>
      </c>
      <c r="C2989">
        <v>6.5</v>
      </c>
    </row>
    <row r="2990" spans="1:3" x14ac:dyDescent="0.3">
      <c r="A2990" t="s">
        <v>5347</v>
      </c>
      <c r="B2990" t="s">
        <v>5346</v>
      </c>
      <c r="C2990">
        <v>4.8</v>
      </c>
    </row>
    <row r="2991" spans="1:3" x14ac:dyDescent="0.3">
      <c r="A2991" t="s">
        <v>5348</v>
      </c>
      <c r="B2991" t="s">
        <v>4949</v>
      </c>
      <c r="C2991">
        <v>5.2</v>
      </c>
    </row>
    <row r="2992" spans="1:3" x14ac:dyDescent="0.3">
      <c r="A2992" t="s">
        <v>5350</v>
      </c>
      <c r="B2992" t="s">
        <v>5349</v>
      </c>
      <c r="C2992">
        <v>6.3</v>
      </c>
    </row>
    <row r="2993" spans="1:3" x14ac:dyDescent="0.3">
      <c r="A2993" t="s">
        <v>5351</v>
      </c>
      <c r="B2993" t="s">
        <v>80</v>
      </c>
      <c r="C2993">
        <v>7.2</v>
      </c>
    </row>
    <row r="2994" spans="1:3" x14ac:dyDescent="0.3">
      <c r="A2994" t="s">
        <v>5352</v>
      </c>
      <c r="B2994" t="s">
        <v>1930</v>
      </c>
      <c r="C2994">
        <v>6.8</v>
      </c>
    </row>
    <row r="2995" spans="1:3" x14ac:dyDescent="0.3">
      <c r="A2995" t="s">
        <v>5354</v>
      </c>
      <c r="B2995" t="s">
        <v>5353</v>
      </c>
      <c r="C2995">
        <v>5.7</v>
      </c>
    </row>
    <row r="2996" spans="1:3" x14ac:dyDescent="0.3">
      <c r="A2996" t="s">
        <v>5355</v>
      </c>
      <c r="B2996" t="s">
        <v>3569</v>
      </c>
      <c r="C2996">
        <v>7.2</v>
      </c>
    </row>
    <row r="2997" spans="1:3" x14ac:dyDescent="0.3">
      <c r="A2997" t="s">
        <v>5356</v>
      </c>
      <c r="B2997" t="s">
        <v>2844</v>
      </c>
      <c r="C2997">
        <v>6.9</v>
      </c>
    </row>
    <row r="2998" spans="1:3" x14ac:dyDescent="0.3">
      <c r="A2998" t="s">
        <v>5358</v>
      </c>
      <c r="B2998" t="s">
        <v>5357</v>
      </c>
      <c r="C2998">
        <v>6.3</v>
      </c>
    </row>
    <row r="2999" spans="1:3" x14ac:dyDescent="0.3">
      <c r="A2999" t="s">
        <v>5359</v>
      </c>
      <c r="B2999" t="s">
        <v>4840</v>
      </c>
      <c r="C2999">
        <v>6.2</v>
      </c>
    </row>
    <row r="3000" spans="1:3" x14ac:dyDescent="0.3">
      <c r="A3000" t="s">
        <v>5360</v>
      </c>
      <c r="B3000" t="s">
        <v>1695</v>
      </c>
      <c r="C3000">
        <v>6.7</v>
      </c>
    </row>
    <row r="3001" spans="1:3" x14ac:dyDescent="0.3">
      <c r="A3001" t="s">
        <v>5362</v>
      </c>
      <c r="B3001" t="s">
        <v>5361</v>
      </c>
      <c r="C3001">
        <v>6.5</v>
      </c>
    </row>
    <row r="3002" spans="1:3" x14ac:dyDescent="0.3">
      <c r="A3002" t="s">
        <v>5364</v>
      </c>
      <c r="B3002" t="s">
        <v>5363</v>
      </c>
      <c r="C3002">
        <v>7.2</v>
      </c>
    </row>
    <row r="3003" spans="1:3" x14ac:dyDescent="0.3">
      <c r="A3003" t="s">
        <v>5366</v>
      </c>
      <c r="B3003" t="s">
        <v>5365</v>
      </c>
      <c r="C3003">
        <v>5.3</v>
      </c>
    </row>
    <row r="3004" spans="1:3" x14ac:dyDescent="0.3">
      <c r="A3004" t="s">
        <v>5367</v>
      </c>
      <c r="B3004" t="s">
        <v>2481</v>
      </c>
      <c r="C3004">
        <v>6.7</v>
      </c>
    </row>
    <row r="3005" spans="1:3" x14ac:dyDescent="0.3">
      <c r="A3005" t="s">
        <v>5369</v>
      </c>
      <c r="B3005" t="s">
        <v>472</v>
      </c>
      <c r="C3005">
        <v>3.6</v>
      </c>
    </row>
    <row r="3006" spans="1:3" x14ac:dyDescent="0.3">
      <c r="A3006" t="s">
        <v>5371</v>
      </c>
      <c r="B3006" t="s">
        <v>5370</v>
      </c>
      <c r="C3006">
        <v>5.7</v>
      </c>
    </row>
    <row r="3007" spans="1:3" x14ac:dyDescent="0.3">
      <c r="A3007" t="s">
        <v>5372</v>
      </c>
      <c r="B3007" t="s">
        <v>3889</v>
      </c>
      <c r="C3007">
        <v>7.3</v>
      </c>
    </row>
    <row r="3008" spans="1:3" x14ac:dyDescent="0.3">
      <c r="A3008" t="s">
        <v>5373</v>
      </c>
      <c r="B3008" t="s">
        <v>4904</v>
      </c>
      <c r="C3008">
        <v>5</v>
      </c>
    </row>
    <row r="3009" spans="1:3" x14ac:dyDescent="0.3">
      <c r="A3009" t="s">
        <v>5376</v>
      </c>
      <c r="B3009" t="s">
        <v>1792</v>
      </c>
      <c r="C3009">
        <v>6.6</v>
      </c>
    </row>
    <row r="3010" spans="1:3" x14ac:dyDescent="0.3">
      <c r="A3010" t="s">
        <v>5382</v>
      </c>
      <c r="B3010" t="s">
        <v>5381</v>
      </c>
      <c r="C3010">
        <v>7.3</v>
      </c>
    </row>
    <row r="3011" spans="1:3" x14ac:dyDescent="0.3">
      <c r="A3011" t="s">
        <v>5385</v>
      </c>
      <c r="B3011" t="s">
        <v>5383</v>
      </c>
      <c r="C3011">
        <v>6.2</v>
      </c>
    </row>
    <row r="3012" spans="1:3" x14ac:dyDescent="0.3">
      <c r="A3012" t="s">
        <v>5388</v>
      </c>
      <c r="B3012" t="s">
        <v>5066</v>
      </c>
      <c r="C3012">
        <v>6.6</v>
      </c>
    </row>
    <row r="3013" spans="1:3" x14ac:dyDescent="0.3">
      <c r="A3013" t="s">
        <v>5389</v>
      </c>
      <c r="B3013" t="s">
        <v>5010</v>
      </c>
      <c r="C3013">
        <v>6.3</v>
      </c>
    </row>
    <row r="3014" spans="1:3" x14ac:dyDescent="0.3">
      <c r="A3014" t="s">
        <v>5393</v>
      </c>
      <c r="B3014" t="s">
        <v>5392</v>
      </c>
      <c r="C3014">
        <v>3.3</v>
      </c>
    </row>
    <row r="3015" spans="1:3" x14ac:dyDescent="0.3">
      <c r="A3015" t="s">
        <v>5396</v>
      </c>
      <c r="B3015" t="s">
        <v>5395</v>
      </c>
      <c r="C3015">
        <v>6.2</v>
      </c>
    </row>
    <row r="3016" spans="1:3" x14ac:dyDescent="0.3">
      <c r="A3016" t="s">
        <v>5397</v>
      </c>
      <c r="B3016" t="s">
        <v>3065</v>
      </c>
      <c r="C3016">
        <v>6.5</v>
      </c>
    </row>
    <row r="3017" spans="1:3" x14ac:dyDescent="0.3">
      <c r="A3017" t="s">
        <v>5399</v>
      </c>
      <c r="B3017" t="s">
        <v>5398</v>
      </c>
      <c r="C3017">
        <v>3.5</v>
      </c>
    </row>
    <row r="3018" spans="1:3" x14ac:dyDescent="0.3">
      <c r="A3018" t="s">
        <v>5401</v>
      </c>
      <c r="B3018" t="s">
        <v>5400</v>
      </c>
      <c r="C3018">
        <v>5.5</v>
      </c>
    </row>
    <row r="3019" spans="1:3" x14ac:dyDescent="0.3">
      <c r="A3019" t="s">
        <v>5403</v>
      </c>
      <c r="B3019" t="s">
        <v>5402</v>
      </c>
      <c r="C3019">
        <v>5.9</v>
      </c>
    </row>
    <row r="3020" spans="1:3" x14ac:dyDescent="0.3">
      <c r="A3020" t="s">
        <v>5405</v>
      </c>
      <c r="B3020" t="s">
        <v>5404</v>
      </c>
      <c r="C3020">
        <v>4.7</v>
      </c>
    </row>
    <row r="3021" spans="1:3" x14ac:dyDescent="0.3">
      <c r="A3021" t="s">
        <v>5408</v>
      </c>
      <c r="B3021" t="s">
        <v>5407</v>
      </c>
      <c r="C3021">
        <v>5.2</v>
      </c>
    </row>
    <row r="3022" spans="1:3" x14ac:dyDescent="0.3">
      <c r="A3022" t="s">
        <v>5411</v>
      </c>
      <c r="B3022" t="s">
        <v>5410</v>
      </c>
      <c r="C3022">
        <v>3.9</v>
      </c>
    </row>
    <row r="3023" spans="1:3" x14ac:dyDescent="0.3">
      <c r="A3023" t="s">
        <v>5413</v>
      </c>
      <c r="B3023" t="s">
        <v>5412</v>
      </c>
      <c r="C3023">
        <v>6.1</v>
      </c>
    </row>
    <row r="3024" spans="1:3" x14ac:dyDescent="0.3">
      <c r="A3024" t="s">
        <v>5417</v>
      </c>
      <c r="B3024" t="s">
        <v>5416</v>
      </c>
      <c r="C3024">
        <v>6.7</v>
      </c>
    </row>
    <row r="3025" spans="1:3" x14ac:dyDescent="0.3">
      <c r="A3025" t="s">
        <v>5418</v>
      </c>
      <c r="B3025" t="s">
        <v>1962</v>
      </c>
      <c r="C3025">
        <v>5.7</v>
      </c>
    </row>
    <row r="3026" spans="1:3" x14ac:dyDescent="0.3">
      <c r="A3026" t="s">
        <v>5420</v>
      </c>
      <c r="B3026" t="s">
        <v>5419</v>
      </c>
      <c r="C3026">
        <v>4.5</v>
      </c>
    </row>
    <row r="3027" spans="1:3" x14ac:dyDescent="0.3">
      <c r="A3027" t="s">
        <v>5422</v>
      </c>
      <c r="B3027" t="s">
        <v>5421</v>
      </c>
      <c r="C3027">
        <v>6.9</v>
      </c>
    </row>
    <row r="3028" spans="1:3" x14ac:dyDescent="0.3">
      <c r="A3028" t="s">
        <v>5426</v>
      </c>
      <c r="B3028" t="s">
        <v>4891</v>
      </c>
      <c r="C3028">
        <v>6.3</v>
      </c>
    </row>
    <row r="3029" spans="1:3" x14ac:dyDescent="0.3">
      <c r="A3029" t="s">
        <v>5431</v>
      </c>
      <c r="B3029" t="s">
        <v>5429</v>
      </c>
      <c r="C3029">
        <v>5.4</v>
      </c>
    </row>
    <row r="3030" spans="1:3" x14ac:dyDescent="0.3">
      <c r="A3030" t="s">
        <v>5432</v>
      </c>
      <c r="B3030" t="s">
        <v>1674</v>
      </c>
      <c r="C3030">
        <v>3.8</v>
      </c>
    </row>
    <row r="3031" spans="1:3" x14ac:dyDescent="0.3">
      <c r="A3031" t="s">
        <v>5434</v>
      </c>
      <c r="B3031" t="s">
        <v>5433</v>
      </c>
      <c r="C3031">
        <v>7</v>
      </c>
    </row>
    <row r="3032" spans="1:3" x14ac:dyDescent="0.3">
      <c r="A3032" t="s">
        <v>5436</v>
      </c>
      <c r="B3032" t="s">
        <v>5435</v>
      </c>
      <c r="C3032">
        <v>5.2</v>
      </c>
    </row>
    <row r="3033" spans="1:3" x14ac:dyDescent="0.3">
      <c r="A3033" t="s">
        <v>5437</v>
      </c>
      <c r="B3033" t="s">
        <v>3040</v>
      </c>
      <c r="C3033">
        <v>7.3</v>
      </c>
    </row>
    <row r="3034" spans="1:3" x14ac:dyDescent="0.3">
      <c r="A3034" t="s">
        <v>5438</v>
      </c>
      <c r="B3034" t="s">
        <v>4553</v>
      </c>
      <c r="C3034">
        <v>4.5999999999999996</v>
      </c>
    </row>
    <row r="3035" spans="1:3" x14ac:dyDescent="0.3">
      <c r="A3035" t="s">
        <v>5444</v>
      </c>
      <c r="B3035" t="s">
        <v>5443</v>
      </c>
      <c r="C3035">
        <v>6.7</v>
      </c>
    </row>
    <row r="3036" spans="1:3" x14ac:dyDescent="0.3">
      <c r="A3036" t="s">
        <v>5445</v>
      </c>
      <c r="B3036" t="s">
        <v>1174</v>
      </c>
      <c r="C3036">
        <v>6.1</v>
      </c>
    </row>
    <row r="3037" spans="1:3" x14ac:dyDescent="0.3">
      <c r="A3037" t="s">
        <v>5447</v>
      </c>
      <c r="B3037" t="s">
        <v>5446</v>
      </c>
      <c r="C3037">
        <v>5.2</v>
      </c>
    </row>
    <row r="3038" spans="1:3" x14ac:dyDescent="0.3">
      <c r="A3038" t="s">
        <v>5448</v>
      </c>
      <c r="B3038" t="s">
        <v>2849</v>
      </c>
      <c r="C3038">
        <v>6.9</v>
      </c>
    </row>
    <row r="3039" spans="1:3" x14ac:dyDescent="0.3">
      <c r="A3039" t="s">
        <v>5450</v>
      </c>
      <c r="B3039" t="s">
        <v>5449</v>
      </c>
      <c r="C3039">
        <v>6</v>
      </c>
    </row>
    <row r="3040" spans="1:3" x14ac:dyDescent="0.3">
      <c r="A3040" t="s">
        <v>5451</v>
      </c>
      <c r="B3040" t="s">
        <v>4200</v>
      </c>
      <c r="C3040">
        <v>7.9</v>
      </c>
    </row>
    <row r="3041" spans="1:3" x14ac:dyDescent="0.3">
      <c r="A3041" t="s">
        <v>5453</v>
      </c>
      <c r="B3041" t="s">
        <v>5452</v>
      </c>
      <c r="C3041">
        <v>4.5</v>
      </c>
    </row>
    <row r="3042" spans="1:3" x14ac:dyDescent="0.3">
      <c r="A3042" t="s">
        <v>5455</v>
      </c>
      <c r="B3042" t="s">
        <v>5454</v>
      </c>
      <c r="C3042">
        <v>5.0999999999999996</v>
      </c>
    </row>
    <row r="3043" spans="1:3" x14ac:dyDescent="0.3">
      <c r="A3043" t="s">
        <v>5457</v>
      </c>
      <c r="B3043" t="s">
        <v>5456</v>
      </c>
      <c r="C3043">
        <v>7.6</v>
      </c>
    </row>
    <row r="3044" spans="1:3" x14ac:dyDescent="0.3">
      <c r="A3044" t="s">
        <v>5463</v>
      </c>
      <c r="B3044" t="s">
        <v>5461</v>
      </c>
      <c r="C3044">
        <v>6.7</v>
      </c>
    </row>
    <row r="3045" spans="1:3" x14ac:dyDescent="0.3">
      <c r="A3045" t="s">
        <v>5465</v>
      </c>
      <c r="B3045" t="s">
        <v>1864</v>
      </c>
      <c r="C3045">
        <v>7.5</v>
      </c>
    </row>
    <row r="3046" spans="1:3" x14ac:dyDescent="0.3">
      <c r="A3046" t="s">
        <v>5466</v>
      </c>
      <c r="B3046" t="s">
        <v>5149</v>
      </c>
      <c r="C3046">
        <v>5.3</v>
      </c>
    </row>
    <row r="3047" spans="1:3" x14ac:dyDescent="0.3">
      <c r="A3047" t="s">
        <v>5470</v>
      </c>
      <c r="B3047" t="s">
        <v>4691</v>
      </c>
      <c r="C3047">
        <v>7.1</v>
      </c>
    </row>
    <row r="3048" spans="1:3" x14ac:dyDescent="0.3">
      <c r="A3048" t="s">
        <v>5473</v>
      </c>
      <c r="B3048" t="s">
        <v>5471</v>
      </c>
      <c r="C3048">
        <v>7.5</v>
      </c>
    </row>
    <row r="3049" spans="1:3" x14ac:dyDescent="0.3">
      <c r="A3049" t="s">
        <v>5475</v>
      </c>
      <c r="B3049" t="s">
        <v>5474</v>
      </c>
      <c r="C3049">
        <v>6.9</v>
      </c>
    </row>
    <row r="3050" spans="1:3" x14ac:dyDescent="0.3">
      <c r="A3050" t="s">
        <v>5476</v>
      </c>
      <c r="B3050" t="s">
        <v>76</v>
      </c>
      <c r="C3050">
        <v>8.5</v>
      </c>
    </row>
    <row r="3051" spans="1:3" x14ac:dyDescent="0.3">
      <c r="A3051" t="s">
        <v>5477</v>
      </c>
      <c r="B3051" t="s">
        <v>2624</v>
      </c>
      <c r="C3051">
        <v>7.5</v>
      </c>
    </row>
    <row r="3052" spans="1:3" x14ac:dyDescent="0.3">
      <c r="A3052" t="s">
        <v>5479</v>
      </c>
      <c r="B3052" t="s">
        <v>5478</v>
      </c>
      <c r="C3052">
        <v>6.6</v>
      </c>
    </row>
    <row r="3053" spans="1:3" x14ac:dyDescent="0.3">
      <c r="A3053" t="s">
        <v>5480</v>
      </c>
      <c r="B3053" t="s">
        <v>2488</v>
      </c>
      <c r="C3053">
        <v>8</v>
      </c>
    </row>
    <row r="3054" spans="1:3" x14ac:dyDescent="0.3">
      <c r="A3054" t="s">
        <v>5481</v>
      </c>
      <c r="B3054" t="s">
        <v>2038</v>
      </c>
      <c r="C3054">
        <v>7</v>
      </c>
    </row>
    <row r="3055" spans="1:3" x14ac:dyDescent="0.3">
      <c r="A3055" t="s">
        <v>5482</v>
      </c>
      <c r="B3055" t="s">
        <v>2382</v>
      </c>
      <c r="C3055">
        <v>5.8</v>
      </c>
    </row>
    <row r="3056" spans="1:3" x14ac:dyDescent="0.3">
      <c r="A3056" t="s">
        <v>5485</v>
      </c>
      <c r="B3056" t="s">
        <v>1117</v>
      </c>
      <c r="C3056">
        <v>6.8</v>
      </c>
    </row>
    <row r="3057" spans="1:3" x14ac:dyDescent="0.3">
      <c r="A3057" t="s">
        <v>5486</v>
      </c>
      <c r="B3057" t="s">
        <v>2417</v>
      </c>
      <c r="C3057">
        <v>6.7</v>
      </c>
    </row>
    <row r="3058" spans="1:3" x14ac:dyDescent="0.3">
      <c r="A3058" t="s">
        <v>5487</v>
      </c>
      <c r="B3058" t="s">
        <v>4730</v>
      </c>
      <c r="C3058">
        <v>6.5</v>
      </c>
    </row>
    <row r="3059" spans="1:3" x14ac:dyDescent="0.3">
      <c r="A3059" t="s">
        <v>5488</v>
      </c>
      <c r="B3059" t="s">
        <v>1372</v>
      </c>
      <c r="C3059">
        <v>8</v>
      </c>
    </row>
    <row r="3060" spans="1:3" x14ac:dyDescent="0.3">
      <c r="A3060" t="s">
        <v>5489</v>
      </c>
      <c r="B3060" t="s">
        <v>5190</v>
      </c>
      <c r="C3060">
        <v>6.5</v>
      </c>
    </row>
    <row r="3061" spans="1:3" x14ac:dyDescent="0.3">
      <c r="A3061" t="s">
        <v>5491</v>
      </c>
      <c r="B3061" t="s">
        <v>5490</v>
      </c>
      <c r="C3061">
        <v>4.9000000000000004</v>
      </c>
    </row>
    <row r="3062" spans="1:3" x14ac:dyDescent="0.3">
      <c r="A3062" t="s">
        <v>5492</v>
      </c>
      <c r="B3062" t="s">
        <v>4795</v>
      </c>
      <c r="C3062">
        <v>7.1</v>
      </c>
    </row>
    <row r="3063" spans="1:3" x14ac:dyDescent="0.3">
      <c r="A3063" t="s">
        <v>5493</v>
      </c>
      <c r="B3063" t="s">
        <v>1565</v>
      </c>
      <c r="C3063">
        <v>7</v>
      </c>
    </row>
    <row r="3064" spans="1:3" x14ac:dyDescent="0.3">
      <c r="A3064" t="s">
        <v>5495</v>
      </c>
      <c r="B3064" t="s">
        <v>5494</v>
      </c>
      <c r="C3064">
        <v>7</v>
      </c>
    </row>
    <row r="3065" spans="1:3" x14ac:dyDescent="0.3">
      <c r="A3065" t="s">
        <v>5497</v>
      </c>
      <c r="B3065" t="s">
        <v>3964</v>
      </c>
      <c r="C3065">
        <v>4.5</v>
      </c>
    </row>
    <row r="3066" spans="1:3" x14ac:dyDescent="0.3">
      <c r="A3066" t="s">
        <v>5501</v>
      </c>
      <c r="B3066" t="s">
        <v>312</v>
      </c>
      <c r="C3066">
        <v>7.7</v>
      </c>
    </row>
    <row r="3067" spans="1:3" x14ac:dyDescent="0.3">
      <c r="A3067" t="s">
        <v>5506</v>
      </c>
      <c r="B3067" t="s">
        <v>324</v>
      </c>
      <c r="C3067">
        <v>6.7</v>
      </c>
    </row>
    <row r="3068" spans="1:3" x14ac:dyDescent="0.3">
      <c r="A3068" t="s">
        <v>5507</v>
      </c>
      <c r="B3068" t="s">
        <v>2174</v>
      </c>
      <c r="C3068">
        <v>7</v>
      </c>
    </row>
    <row r="3069" spans="1:3" x14ac:dyDescent="0.3">
      <c r="A3069" t="s">
        <v>5509</v>
      </c>
      <c r="B3069" t="s">
        <v>5508</v>
      </c>
      <c r="C3069">
        <v>6.5</v>
      </c>
    </row>
    <row r="3070" spans="1:3" x14ac:dyDescent="0.3">
      <c r="A3070" t="s">
        <v>5513</v>
      </c>
      <c r="B3070" t="s">
        <v>5512</v>
      </c>
      <c r="C3070">
        <v>5.7</v>
      </c>
    </row>
    <row r="3071" spans="1:3" x14ac:dyDescent="0.3">
      <c r="A3071" t="s">
        <v>5514</v>
      </c>
      <c r="B3071" t="s">
        <v>4747</v>
      </c>
      <c r="C3071">
        <v>6.2</v>
      </c>
    </row>
    <row r="3072" spans="1:3" x14ac:dyDescent="0.3">
      <c r="A3072" t="s">
        <v>5515</v>
      </c>
      <c r="B3072" t="s">
        <v>4160</v>
      </c>
      <c r="C3072">
        <v>5.7</v>
      </c>
    </row>
    <row r="3073" spans="1:3" x14ac:dyDescent="0.3">
      <c r="A3073" t="s">
        <v>5516</v>
      </c>
      <c r="B3073" t="s">
        <v>3835</v>
      </c>
      <c r="C3073">
        <v>6.4</v>
      </c>
    </row>
    <row r="3074" spans="1:3" x14ac:dyDescent="0.3">
      <c r="A3074" t="s">
        <v>5520</v>
      </c>
      <c r="B3074" t="s">
        <v>4153</v>
      </c>
      <c r="C3074">
        <v>5.4</v>
      </c>
    </row>
    <row r="3075" spans="1:3" x14ac:dyDescent="0.3">
      <c r="A3075" t="s">
        <v>5522</v>
      </c>
      <c r="B3075" t="s">
        <v>5521</v>
      </c>
      <c r="C3075">
        <v>6.6</v>
      </c>
    </row>
    <row r="3076" spans="1:3" x14ac:dyDescent="0.3">
      <c r="A3076" t="s">
        <v>5524</v>
      </c>
      <c r="B3076" t="s">
        <v>5523</v>
      </c>
      <c r="C3076">
        <v>6.1</v>
      </c>
    </row>
    <row r="3077" spans="1:3" x14ac:dyDescent="0.3">
      <c r="A3077" t="s">
        <v>5527</v>
      </c>
      <c r="B3077" t="s">
        <v>3967</v>
      </c>
      <c r="C3077">
        <v>7.6</v>
      </c>
    </row>
    <row r="3078" spans="1:3" x14ac:dyDescent="0.3">
      <c r="A3078" t="s">
        <v>5529</v>
      </c>
      <c r="B3078" t="s">
        <v>5528</v>
      </c>
      <c r="C3078">
        <v>6.2</v>
      </c>
    </row>
    <row r="3079" spans="1:3" x14ac:dyDescent="0.3">
      <c r="A3079" t="s">
        <v>5530</v>
      </c>
      <c r="B3079" t="s">
        <v>4599</v>
      </c>
      <c r="C3079">
        <v>6.6</v>
      </c>
    </row>
    <row r="3080" spans="1:3" x14ac:dyDescent="0.3">
      <c r="A3080" t="s">
        <v>2662</v>
      </c>
      <c r="B3080" t="s">
        <v>2661</v>
      </c>
      <c r="C3080">
        <v>6.1</v>
      </c>
    </row>
    <row r="3081" spans="1:3" x14ac:dyDescent="0.3">
      <c r="A3081" t="s">
        <v>5532</v>
      </c>
      <c r="B3081" t="s">
        <v>5531</v>
      </c>
      <c r="C3081">
        <v>7.3</v>
      </c>
    </row>
    <row r="3082" spans="1:3" x14ac:dyDescent="0.3">
      <c r="A3082" t="s">
        <v>5535</v>
      </c>
      <c r="B3082" t="s">
        <v>5534</v>
      </c>
      <c r="C3082">
        <v>4.2</v>
      </c>
    </row>
    <row r="3083" spans="1:3" x14ac:dyDescent="0.3">
      <c r="A3083" t="s">
        <v>5540</v>
      </c>
      <c r="B3083" t="s">
        <v>5539</v>
      </c>
      <c r="C3083">
        <v>6.5</v>
      </c>
    </row>
    <row r="3084" spans="1:3" x14ac:dyDescent="0.3">
      <c r="A3084" t="s">
        <v>5542</v>
      </c>
      <c r="B3084" t="s">
        <v>5541</v>
      </c>
      <c r="C3084">
        <v>6.5</v>
      </c>
    </row>
    <row r="3085" spans="1:3" x14ac:dyDescent="0.3">
      <c r="A3085" t="s">
        <v>5547</v>
      </c>
      <c r="B3085" t="s">
        <v>5546</v>
      </c>
      <c r="C3085">
        <v>6.1</v>
      </c>
    </row>
    <row r="3086" spans="1:3" x14ac:dyDescent="0.3">
      <c r="A3086" t="s">
        <v>5549</v>
      </c>
      <c r="B3086" t="s">
        <v>5548</v>
      </c>
      <c r="C3086">
        <v>7.1</v>
      </c>
    </row>
    <row r="3087" spans="1:3" x14ac:dyDescent="0.3">
      <c r="A3087" t="s">
        <v>5553</v>
      </c>
      <c r="B3087" t="s">
        <v>5552</v>
      </c>
      <c r="C3087">
        <v>6.5</v>
      </c>
    </row>
    <row r="3088" spans="1:3" x14ac:dyDescent="0.3">
      <c r="A3088" t="s">
        <v>5557</v>
      </c>
      <c r="B3088" t="s">
        <v>5556</v>
      </c>
      <c r="C3088">
        <v>5.7</v>
      </c>
    </row>
    <row r="3089" spans="1:3" x14ac:dyDescent="0.3">
      <c r="A3089" t="s">
        <v>5559</v>
      </c>
      <c r="B3089" t="s">
        <v>1750</v>
      </c>
      <c r="C3089">
        <v>7.3</v>
      </c>
    </row>
    <row r="3090" spans="1:3" x14ac:dyDescent="0.3">
      <c r="A3090" t="s">
        <v>5561</v>
      </c>
      <c r="B3090" t="s">
        <v>5560</v>
      </c>
      <c r="C3090">
        <v>6.9</v>
      </c>
    </row>
    <row r="3091" spans="1:3" x14ac:dyDescent="0.3">
      <c r="A3091" t="s">
        <v>5563</v>
      </c>
      <c r="B3091" t="s">
        <v>5562</v>
      </c>
      <c r="C3091">
        <v>5</v>
      </c>
    </row>
    <row r="3092" spans="1:3" x14ac:dyDescent="0.3">
      <c r="A3092" t="s">
        <v>5565</v>
      </c>
      <c r="B3092" t="s">
        <v>5564</v>
      </c>
      <c r="C3092">
        <v>5.9</v>
      </c>
    </row>
    <row r="3093" spans="1:3" x14ac:dyDescent="0.3">
      <c r="A3093" t="s">
        <v>5567</v>
      </c>
      <c r="B3093" t="s">
        <v>5566</v>
      </c>
      <c r="C3093">
        <v>6.7</v>
      </c>
    </row>
    <row r="3094" spans="1:3" x14ac:dyDescent="0.3">
      <c r="A3094" t="s">
        <v>5568</v>
      </c>
      <c r="B3094" t="s">
        <v>2900</v>
      </c>
      <c r="C3094">
        <v>7.3</v>
      </c>
    </row>
    <row r="3095" spans="1:3" x14ac:dyDescent="0.3">
      <c r="A3095" t="s">
        <v>5571</v>
      </c>
      <c r="B3095" t="s">
        <v>5570</v>
      </c>
      <c r="C3095">
        <v>6.5</v>
      </c>
    </row>
    <row r="3096" spans="1:3" x14ac:dyDescent="0.3">
      <c r="A3096" t="s">
        <v>5572</v>
      </c>
      <c r="B3096" t="s">
        <v>4240</v>
      </c>
      <c r="C3096">
        <v>2.1</v>
      </c>
    </row>
    <row r="3097" spans="1:3" x14ac:dyDescent="0.3">
      <c r="A3097" t="s">
        <v>5574</v>
      </c>
      <c r="B3097" t="s">
        <v>5573</v>
      </c>
      <c r="C3097">
        <v>5.3</v>
      </c>
    </row>
    <row r="3098" spans="1:3" x14ac:dyDescent="0.3">
      <c r="A3098" t="s">
        <v>5577</v>
      </c>
      <c r="B3098" t="s">
        <v>5017</v>
      </c>
      <c r="C3098">
        <v>7</v>
      </c>
    </row>
    <row r="3099" spans="1:3" x14ac:dyDescent="0.3">
      <c r="A3099" t="s">
        <v>5578</v>
      </c>
      <c r="B3099" t="s">
        <v>5157</v>
      </c>
      <c r="C3099">
        <v>8</v>
      </c>
    </row>
    <row r="3100" spans="1:3" x14ac:dyDescent="0.3">
      <c r="A3100" t="s">
        <v>3549</v>
      </c>
      <c r="B3100" t="s">
        <v>3548</v>
      </c>
      <c r="C3100">
        <v>6.5</v>
      </c>
    </row>
    <row r="3101" spans="1:3" x14ac:dyDescent="0.3">
      <c r="A3101" t="s">
        <v>5579</v>
      </c>
      <c r="B3101" t="s">
        <v>3980</v>
      </c>
      <c r="C3101">
        <v>6.9</v>
      </c>
    </row>
    <row r="3102" spans="1:3" x14ac:dyDescent="0.3">
      <c r="A3102" t="s">
        <v>5581</v>
      </c>
      <c r="B3102" t="s">
        <v>5580</v>
      </c>
      <c r="C3102">
        <v>7.1</v>
      </c>
    </row>
    <row r="3103" spans="1:3" x14ac:dyDescent="0.3">
      <c r="A3103" t="s">
        <v>2230</v>
      </c>
      <c r="B3103" t="s">
        <v>2228</v>
      </c>
      <c r="C3103">
        <v>7.2</v>
      </c>
    </row>
    <row r="3104" spans="1:3" x14ac:dyDescent="0.3">
      <c r="A3104" t="s">
        <v>5589</v>
      </c>
      <c r="B3104" t="s">
        <v>5588</v>
      </c>
      <c r="C3104">
        <v>7.2</v>
      </c>
    </row>
    <row r="3105" spans="1:3" x14ac:dyDescent="0.3">
      <c r="A3105" t="s">
        <v>5592</v>
      </c>
      <c r="B3105" t="s">
        <v>5185</v>
      </c>
      <c r="C3105">
        <v>6.7</v>
      </c>
    </row>
    <row r="3106" spans="1:3" x14ac:dyDescent="0.3">
      <c r="A3106" t="s">
        <v>5597</v>
      </c>
      <c r="B3106" t="s">
        <v>646</v>
      </c>
      <c r="C3106">
        <v>8.9</v>
      </c>
    </row>
    <row r="3107" spans="1:3" x14ac:dyDescent="0.3">
      <c r="A3107" t="s">
        <v>5601</v>
      </c>
      <c r="B3107" t="s">
        <v>5600</v>
      </c>
      <c r="C3107">
        <v>7.9</v>
      </c>
    </row>
    <row r="3108" spans="1:3" x14ac:dyDescent="0.3">
      <c r="A3108" t="s">
        <v>5602</v>
      </c>
      <c r="B3108" t="s">
        <v>1769</v>
      </c>
      <c r="C3108">
        <v>5.6</v>
      </c>
    </row>
    <row r="3109" spans="1:3" x14ac:dyDescent="0.3">
      <c r="A3109" t="s">
        <v>5604</v>
      </c>
      <c r="B3109" t="s">
        <v>2585</v>
      </c>
      <c r="C3109">
        <v>8</v>
      </c>
    </row>
    <row r="3110" spans="1:3" x14ac:dyDescent="0.3">
      <c r="A3110" t="s">
        <v>5605</v>
      </c>
      <c r="B3110" t="s">
        <v>309</v>
      </c>
      <c r="C3110">
        <v>6.2</v>
      </c>
    </row>
    <row r="3111" spans="1:3" x14ac:dyDescent="0.3">
      <c r="A3111" t="s">
        <v>5607</v>
      </c>
      <c r="B3111" t="s">
        <v>5606</v>
      </c>
      <c r="C3111">
        <v>7.9</v>
      </c>
    </row>
    <row r="3112" spans="1:3" x14ac:dyDescent="0.3">
      <c r="A3112" t="s">
        <v>5608</v>
      </c>
      <c r="B3112" t="s">
        <v>1402</v>
      </c>
      <c r="C3112">
        <v>8.1</v>
      </c>
    </row>
    <row r="3113" spans="1:3" x14ac:dyDescent="0.3">
      <c r="A3113" t="s">
        <v>5609</v>
      </c>
      <c r="B3113" t="s">
        <v>1895</v>
      </c>
      <c r="C3113">
        <v>7.6</v>
      </c>
    </row>
    <row r="3114" spans="1:3" x14ac:dyDescent="0.3">
      <c r="A3114" t="s">
        <v>5611</v>
      </c>
      <c r="B3114" t="s">
        <v>5610</v>
      </c>
      <c r="C3114">
        <v>3.5</v>
      </c>
    </row>
    <row r="3115" spans="1:3" x14ac:dyDescent="0.3">
      <c r="A3115" t="s">
        <v>5613</v>
      </c>
      <c r="B3115" t="s">
        <v>5612</v>
      </c>
      <c r="C3115">
        <v>7.6</v>
      </c>
    </row>
    <row r="3116" spans="1:3" x14ac:dyDescent="0.3">
      <c r="A3116" t="s">
        <v>5614</v>
      </c>
      <c r="B3116" t="s">
        <v>4724</v>
      </c>
      <c r="C3116">
        <v>6.5</v>
      </c>
    </row>
    <row r="3117" spans="1:3" x14ac:dyDescent="0.3">
      <c r="A3117" t="s">
        <v>5617</v>
      </c>
      <c r="B3117" t="s">
        <v>5615</v>
      </c>
      <c r="C3117">
        <v>5.6</v>
      </c>
    </row>
    <row r="3118" spans="1:3" x14ac:dyDescent="0.3">
      <c r="A3118" t="s">
        <v>5618</v>
      </c>
      <c r="B3118" t="s">
        <v>2902</v>
      </c>
      <c r="C3118">
        <v>7.7</v>
      </c>
    </row>
    <row r="3119" spans="1:3" x14ac:dyDescent="0.3">
      <c r="A3119" t="s">
        <v>5620</v>
      </c>
      <c r="B3119" t="s">
        <v>5619</v>
      </c>
      <c r="C3119">
        <v>5.2</v>
      </c>
    </row>
    <row r="3120" spans="1:3" x14ac:dyDescent="0.3">
      <c r="A3120" t="s">
        <v>911</v>
      </c>
      <c r="B3120" t="s">
        <v>910</v>
      </c>
      <c r="C3120">
        <v>6.9</v>
      </c>
    </row>
    <row r="3121" spans="1:3" x14ac:dyDescent="0.3">
      <c r="A3121" t="s">
        <v>5622</v>
      </c>
      <c r="B3121" t="s">
        <v>5621</v>
      </c>
      <c r="C3121">
        <v>6.1</v>
      </c>
    </row>
    <row r="3122" spans="1:3" x14ac:dyDescent="0.3">
      <c r="A3122" t="s">
        <v>5624</v>
      </c>
      <c r="B3122" t="s">
        <v>5623</v>
      </c>
      <c r="C3122">
        <v>5</v>
      </c>
    </row>
    <row r="3123" spans="1:3" x14ac:dyDescent="0.3">
      <c r="A3123" t="s">
        <v>5627</v>
      </c>
      <c r="B3123" t="s">
        <v>312</v>
      </c>
      <c r="C3123">
        <v>7.4</v>
      </c>
    </row>
    <row r="3124" spans="1:3" x14ac:dyDescent="0.3">
      <c r="A3124" t="s">
        <v>5629</v>
      </c>
      <c r="B3124" t="s">
        <v>5628</v>
      </c>
      <c r="C3124">
        <v>6.8</v>
      </c>
    </row>
    <row r="3125" spans="1:3" x14ac:dyDescent="0.3">
      <c r="A3125" t="s">
        <v>5632</v>
      </c>
      <c r="B3125" t="s">
        <v>2254</v>
      </c>
      <c r="C3125">
        <v>6.4</v>
      </c>
    </row>
    <row r="3126" spans="1:3" x14ac:dyDescent="0.3">
      <c r="A3126" t="s">
        <v>5633</v>
      </c>
      <c r="B3126" t="s">
        <v>2114</v>
      </c>
      <c r="C3126">
        <v>5.7</v>
      </c>
    </row>
    <row r="3127" spans="1:3" x14ac:dyDescent="0.3">
      <c r="A3127" t="s">
        <v>5636</v>
      </c>
      <c r="B3127" t="s">
        <v>4945</v>
      </c>
      <c r="C3127">
        <v>6.7</v>
      </c>
    </row>
    <row r="3128" spans="1:3" x14ac:dyDescent="0.3">
      <c r="A3128" t="s">
        <v>5638</v>
      </c>
      <c r="B3128" t="s">
        <v>5637</v>
      </c>
      <c r="C3128">
        <v>5.6</v>
      </c>
    </row>
    <row r="3129" spans="1:3" x14ac:dyDescent="0.3">
      <c r="A3129" t="s">
        <v>1860</v>
      </c>
      <c r="B3129" t="s">
        <v>1859</v>
      </c>
      <c r="C3129">
        <v>7</v>
      </c>
    </row>
    <row r="3130" spans="1:3" x14ac:dyDescent="0.3">
      <c r="A3130" t="s">
        <v>5640</v>
      </c>
      <c r="B3130" t="s">
        <v>5639</v>
      </c>
      <c r="C3130">
        <v>7.6</v>
      </c>
    </row>
    <row r="3131" spans="1:3" x14ac:dyDescent="0.3">
      <c r="A3131" t="s">
        <v>5641</v>
      </c>
      <c r="B3131" t="s">
        <v>3161</v>
      </c>
      <c r="C3131">
        <v>6.5</v>
      </c>
    </row>
    <row r="3132" spans="1:3" x14ac:dyDescent="0.3">
      <c r="A3132" t="s">
        <v>5643</v>
      </c>
      <c r="B3132" t="s">
        <v>5642</v>
      </c>
      <c r="C3132">
        <v>7</v>
      </c>
    </row>
    <row r="3133" spans="1:3" x14ac:dyDescent="0.3">
      <c r="A3133" t="s">
        <v>5645</v>
      </c>
      <c r="B3133" t="s">
        <v>5644</v>
      </c>
      <c r="C3133">
        <v>6.3</v>
      </c>
    </row>
    <row r="3134" spans="1:3" x14ac:dyDescent="0.3">
      <c r="A3134" t="s">
        <v>5646</v>
      </c>
      <c r="B3134" t="s">
        <v>4398</v>
      </c>
      <c r="C3134">
        <v>6.4</v>
      </c>
    </row>
    <row r="3135" spans="1:3" x14ac:dyDescent="0.3">
      <c r="A3135" t="s">
        <v>5648</v>
      </c>
      <c r="B3135" t="s">
        <v>5647</v>
      </c>
      <c r="C3135">
        <v>7.1</v>
      </c>
    </row>
    <row r="3136" spans="1:3" x14ac:dyDescent="0.3">
      <c r="A3136" t="s">
        <v>5649</v>
      </c>
      <c r="B3136" t="s">
        <v>1349</v>
      </c>
      <c r="C3136">
        <v>7.1</v>
      </c>
    </row>
    <row r="3137" spans="1:3" x14ac:dyDescent="0.3">
      <c r="A3137" t="s">
        <v>5652</v>
      </c>
      <c r="B3137" t="s">
        <v>3234</v>
      </c>
      <c r="C3137">
        <v>6.9</v>
      </c>
    </row>
    <row r="3138" spans="1:3" x14ac:dyDescent="0.3">
      <c r="A3138" t="s">
        <v>5653</v>
      </c>
      <c r="B3138" t="s">
        <v>4325</v>
      </c>
      <c r="C3138">
        <v>5.4</v>
      </c>
    </row>
    <row r="3139" spans="1:3" x14ac:dyDescent="0.3">
      <c r="A3139" t="s">
        <v>5654</v>
      </c>
      <c r="B3139" t="s">
        <v>210</v>
      </c>
      <c r="C3139">
        <v>4.9000000000000004</v>
      </c>
    </row>
    <row r="3140" spans="1:3" x14ac:dyDescent="0.3">
      <c r="A3140" t="s">
        <v>5655</v>
      </c>
      <c r="B3140" t="s">
        <v>3870</v>
      </c>
      <c r="C3140">
        <v>5.0999999999999996</v>
      </c>
    </row>
    <row r="3141" spans="1:3" x14ac:dyDescent="0.3">
      <c r="A3141" t="s">
        <v>5657</v>
      </c>
      <c r="B3141" t="s">
        <v>5656</v>
      </c>
      <c r="C3141">
        <v>5.3</v>
      </c>
    </row>
    <row r="3142" spans="1:3" x14ac:dyDescent="0.3">
      <c r="A3142" t="s">
        <v>5663</v>
      </c>
      <c r="B3142" t="s">
        <v>5661</v>
      </c>
      <c r="C3142">
        <v>7.3</v>
      </c>
    </row>
    <row r="3143" spans="1:3" x14ac:dyDescent="0.3">
      <c r="A3143" t="s">
        <v>5664</v>
      </c>
      <c r="B3143" t="s">
        <v>3967</v>
      </c>
      <c r="C3143">
        <v>7.3</v>
      </c>
    </row>
    <row r="3144" spans="1:3" x14ac:dyDescent="0.3">
      <c r="A3144" t="s">
        <v>5667</v>
      </c>
      <c r="B3144" t="s">
        <v>5665</v>
      </c>
      <c r="C3144">
        <v>7.1</v>
      </c>
    </row>
    <row r="3145" spans="1:3" x14ac:dyDescent="0.3">
      <c r="A3145" t="s">
        <v>5668</v>
      </c>
      <c r="B3145" t="s">
        <v>4543</v>
      </c>
      <c r="C3145">
        <v>6</v>
      </c>
    </row>
    <row r="3146" spans="1:3" x14ac:dyDescent="0.3">
      <c r="A3146" t="s">
        <v>5669</v>
      </c>
      <c r="B3146" t="s">
        <v>1773</v>
      </c>
      <c r="C3146">
        <v>6.6</v>
      </c>
    </row>
    <row r="3147" spans="1:3" x14ac:dyDescent="0.3">
      <c r="A3147" t="s">
        <v>5671</v>
      </c>
      <c r="B3147" t="s">
        <v>5670</v>
      </c>
      <c r="C3147">
        <v>7.2</v>
      </c>
    </row>
    <row r="3148" spans="1:3" x14ac:dyDescent="0.3">
      <c r="A3148" t="s">
        <v>5672</v>
      </c>
      <c r="B3148" t="s">
        <v>3415</v>
      </c>
      <c r="C3148">
        <v>7.2</v>
      </c>
    </row>
    <row r="3149" spans="1:3" x14ac:dyDescent="0.3">
      <c r="A3149" t="s">
        <v>5673</v>
      </c>
      <c r="B3149" t="s">
        <v>4080</v>
      </c>
      <c r="C3149">
        <v>6.9</v>
      </c>
    </row>
    <row r="3150" spans="1:3" x14ac:dyDescent="0.3">
      <c r="A3150" t="s">
        <v>5675</v>
      </c>
      <c r="B3150" t="s">
        <v>5674</v>
      </c>
      <c r="C3150">
        <v>6.8</v>
      </c>
    </row>
    <row r="3151" spans="1:3" x14ac:dyDescent="0.3">
      <c r="A3151" t="s">
        <v>5677</v>
      </c>
      <c r="B3151" t="s">
        <v>5676</v>
      </c>
      <c r="C3151">
        <v>4</v>
      </c>
    </row>
    <row r="3152" spans="1:3" x14ac:dyDescent="0.3">
      <c r="A3152" t="s">
        <v>5679</v>
      </c>
      <c r="B3152" t="s">
        <v>5678</v>
      </c>
      <c r="C3152">
        <v>7.7</v>
      </c>
    </row>
    <row r="3153" spans="1:3" x14ac:dyDescent="0.3">
      <c r="A3153" t="s">
        <v>5681</v>
      </c>
      <c r="B3153" t="s">
        <v>5680</v>
      </c>
      <c r="C3153">
        <v>7.4</v>
      </c>
    </row>
    <row r="3154" spans="1:3" x14ac:dyDescent="0.3">
      <c r="A3154" t="s">
        <v>5683</v>
      </c>
      <c r="B3154" t="s">
        <v>5682</v>
      </c>
      <c r="C3154">
        <v>6.5</v>
      </c>
    </row>
    <row r="3155" spans="1:3" x14ac:dyDescent="0.3">
      <c r="A3155" t="s">
        <v>5685</v>
      </c>
      <c r="B3155" t="s">
        <v>5684</v>
      </c>
      <c r="C3155">
        <v>6.4</v>
      </c>
    </row>
    <row r="3156" spans="1:3" x14ac:dyDescent="0.3">
      <c r="A3156" t="s">
        <v>5690</v>
      </c>
      <c r="B3156" t="s">
        <v>5688</v>
      </c>
      <c r="C3156">
        <v>5.6</v>
      </c>
    </row>
    <row r="3157" spans="1:3" x14ac:dyDescent="0.3">
      <c r="A3157" t="s">
        <v>5693</v>
      </c>
      <c r="B3157" t="s">
        <v>5692</v>
      </c>
      <c r="C3157">
        <v>6.8</v>
      </c>
    </row>
    <row r="3158" spans="1:3" x14ac:dyDescent="0.3">
      <c r="A3158" t="s">
        <v>5694</v>
      </c>
      <c r="B3158" t="s">
        <v>1958</v>
      </c>
      <c r="C3158">
        <v>5.5</v>
      </c>
    </row>
    <row r="3159" spans="1:3" x14ac:dyDescent="0.3">
      <c r="A3159" t="s">
        <v>5695</v>
      </c>
      <c r="B3159" t="s">
        <v>2476</v>
      </c>
      <c r="C3159">
        <v>6.9</v>
      </c>
    </row>
    <row r="3160" spans="1:3" x14ac:dyDescent="0.3">
      <c r="A3160" t="s">
        <v>5697</v>
      </c>
      <c r="B3160" t="s">
        <v>5696</v>
      </c>
      <c r="C3160">
        <v>6</v>
      </c>
    </row>
    <row r="3161" spans="1:3" x14ac:dyDescent="0.3">
      <c r="A3161" t="s">
        <v>5700</v>
      </c>
      <c r="B3161" t="s">
        <v>5699</v>
      </c>
      <c r="C3161">
        <v>6.4</v>
      </c>
    </row>
    <row r="3162" spans="1:3" x14ac:dyDescent="0.3">
      <c r="A3162" t="s">
        <v>5702</v>
      </c>
      <c r="B3162" t="s">
        <v>5701</v>
      </c>
      <c r="C3162">
        <v>6.6</v>
      </c>
    </row>
    <row r="3163" spans="1:3" x14ac:dyDescent="0.3">
      <c r="A3163" t="s">
        <v>5704</v>
      </c>
      <c r="B3163" t="s">
        <v>5703</v>
      </c>
      <c r="C3163">
        <v>5.3</v>
      </c>
    </row>
    <row r="3164" spans="1:3" x14ac:dyDescent="0.3">
      <c r="A3164" t="s">
        <v>5706</v>
      </c>
      <c r="B3164" t="s">
        <v>4009</v>
      </c>
      <c r="C3164">
        <v>8.1</v>
      </c>
    </row>
    <row r="3165" spans="1:3" x14ac:dyDescent="0.3">
      <c r="A3165" t="s">
        <v>5707</v>
      </c>
      <c r="B3165" t="s">
        <v>2200</v>
      </c>
      <c r="C3165">
        <v>5.9</v>
      </c>
    </row>
    <row r="3166" spans="1:3" x14ac:dyDescent="0.3">
      <c r="A3166" t="s">
        <v>5709</v>
      </c>
      <c r="B3166" t="s">
        <v>5708</v>
      </c>
      <c r="C3166">
        <v>7.7</v>
      </c>
    </row>
    <row r="3167" spans="1:3" x14ac:dyDescent="0.3">
      <c r="A3167" t="s">
        <v>5711</v>
      </c>
      <c r="B3167" t="s">
        <v>5710</v>
      </c>
      <c r="C3167">
        <v>4.5999999999999996</v>
      </c>
    </row>
    <row r="3168" spans="1:3" x14ac:dyDescent="0.3">
      <c r="A3168" t="s">
        <v>5714</v>
      </c>
      <c r="B3168" t="s">
        <v>5713</v>
      </c>
      <c r="C3168">
        <v>6.9</v>
      </c>
    </row>
    <row r="3169" spans="1:3" x14ac:dyDescent="0.3">
      <c r="A3169" t="s">
        <v>5715</v>
      </c>
      <c r="B3169" t="s">
        <v>2234</v>
      </c>
      <c r="C3169">
        <v>8</v>
      </c>
    </row>
    <row r="3170" spans="1:3" x14ac:dyDescent="0.3">
      <c r="A3170" t="s">
        <v>5720</v>
      </c>
      <c r="B3170" t="s">
        <v>5719</v>
      </c>
      <c r="C3170">
        <v>6.5</v>
      </c>
    </row>
    <row r="3171" spans="1:3" x14ac:dyDescent="0.3">
      <c r="A3171" t="s">
        <v>5722</v>
      </c>
      <c r="B3171" t="s">
        <v>5721</v>
      </c>
      <c r="C3171">
        <v>4.2</v>
      </c>
    </row>
    <row r="3172" spans="1:3" x14ac:dyDescent="0.3">
      <c r="A3172" t="s">
        <v>5723</v>
      </c>
      <c r="B3172" t="s">
        <v>2234</v>
      </c>
      <c r="C3172">
        <v>7.4</v>
      </c>
    </row>
    <row r="3173" spans="1:3" x14ac:dyDescent="0.3">
      <c r="A3173" t="s">
        <v>5724</v>
      </c>
      <c r="B3173" t="s">
        <v>2752</v>
      </c>
      <c r="C3173">
        <v>6.9</v>
      </c>
    </row>
    <row r="3174" spans="1:3" x14ac:dyDescent="0.3">
      <c r="A3174" t="s">
        <v>5726</v>
      </c>
      <c r="B3174" t="s">
        <v>5725</v>
      </c>
      <c r="C3174">
        <v>6.7</v>
      </c>
    </row>
    <row r="3175" spans="1:3" x14ac:dyDescent="0.3">
      <c r="A3175" t="s">
        <v>5730</v>
      </c>
      <c r="B3175" t="s">
        <v>2898</v>
      </c>
      <c r="C3175">
        <v>7.6</v>
      </c>
    </row>
    <row r="3176" spans="1:3" x14ac:dyDescent="0.3">
      <c r="A3176" t="s">
        <v>5732</v>
      </c>
      <c r="B3176" t="s">
        <v>5731</v>
      </c>
      <c r="C3176">
        <v>5.4</v>
      </c>
    </row>
    <row r="3177" spans="1:3" x14ac:dyDescent="0.3">
      <c r="A3177" t="s">
        <v>5733</v>
      </c>
      <c r="B3177" t="s">
        <v>4558</v>
      </c>
      <c r="C3177">
        <v>7.3</v>
      </c>
    </row>
    <row r="3178" spans="1:3" x14ac:dyDescent="0.3">
      <c r="A3178" t="s">
        <v>5736</v>
      </c>
      <c r="B3178" t="s">
        <v>5735</v>
      </c>
      <c r="C3178">
        <v>6</v>
      </c>
    </row>
    <row r="3179" spans="1:3" x14ac:dyDescent="0.3">
      <c r="A3179" t="s">
        <v>5737</v>
      </c>
      <c r="B3179" t="s">
        <v>3348</v>
      </c>
      <c r="C3179">
        <v>7.2</v>
      </c>
    </row>
    <row r="3180" spans="1:3" x14ac:dyDescent="0.3">
      <c r="A3180" t="s">
        <v>5738</v>
      </c>
      <c r="B3180" t="s">
        <v>3054</v>
      </c>
      <c r="C3180">
        <v>6</v>
      </c>
    </row>
    <row r="3181" spans="1:3" x14ac:dyDescent="0.3">
      <c r="A3181" t="s">
        <v>5740</v>
      </c>
      <c r="B3181" t="s">
        <v>5739</v>
      </c>
      <c r="C3181">
        <v>3.1</v>
      </c>
    </row>
    <row r="3182" spans="1:3" x14ac:dyDescent="0.3">
      <c r="A3182" t="s">
        <v>5742</v>
      </c>
      <c r="B3182" t="s">
        <v>5741</v>
      </c>
      <c r="C3182">
        <v>6.9</v>
      </c>
    </row>
    <row r="3183" spans="1:3" x14ac:dyDescent="0.3">
      <c r="A3183" t="s">
        <v>5743</v>
      </c>
      <c r="B3183" t="s">
        <v>4936</v>
      </c>
      <c r="C3183">
        <v>6.2</v>
      </c>
    </row>
    <row r="3184" spans="1:3" x14ac:dyDescent="0.3">
      <c r="A3184" t="s">
        <v>5748</v>
      </c>
      <c r="B3184" t="s">
        <v>3319</v>
      </c>
      <c r="C3184">
        <v>6.3</v>
      </c>
    </row>
    <row r="3185" spans="1:3" x14ac:dyDescent="0.3">
      <c r="A3185" t="s">
        <v>5337</v>
      </c>
      <c r="B3185" t="s">
        <v>3004</v>
      </c>
      <c r="C3185">
        <v>7.9</v>
      </c>
    </row>
    <row r="3186" spans="1:3" x14ac:dyDescent="0.3">
      <c r="A3186" t="s">
        <v>5752</v>
      </c>
      <c r="B3186" t="s">
        <v>5751</v>
      </c>
      <c r="C3186">
        <v>6.7</v>
      </c>
    </row>
    <row r="3187" spans="1:3" x14ac:dyDescent="0.3">
      <c r="A3187" t="s">
        <v>5760</v>
      </c>
      <c r="B3187" t="s">
        <v>5758</v>
      </c>
      <c r="C3187">
        <v>8</v>
      </c>
    </row>
    <row r="3188" spans="1:3" x14ac:dyDescent="0.3">
      <c r="A3188" t="s">
        <v>5762</v>
      </c>
      <c r="B3188" t="s">
        <v>1034</v>
      </c>
      <c r="C3188">
        <v>5.7</v>
      </c>
    </row>
    <row r="3189" spans="1:3" x14ac:dyDescent="0.3">
      <c r="A3189" t="s">
        <v>5765</v>
      </c>
      <c r="B3189" t="s">
        <v>4497</v>
      </c>
      <c r="C3189">
        <v>7</v>
      </c>
    </row>
    <row r="3190" spans="1:3" x14ac:dyDescent="0.3">
      <c r="A3190" t="s">
        <v>5767</v>
      </c>
      <c r="B3190" t="s">
        <v>5766</v>
      </c>
      <c r="C3190">
        <v>7.2</v>
      </c>
    </row>
    <row r="3191" spans="1:3" x14ac:dyDescent="0.3">
      <c r="A3191" t="s">
        <v>38</v>
      </c>
      <c r="B3191" t="s">
        <v>36</v>
      </c>
      <c r="C3191">
        <v>6.2</v>
      </c>
    </row>
    <row r="3192" spans="1:3" x14ac:dyDescent="0.3">
      <c r="A3192" t="s">
        <v>5769</v>
      </c>
      <c r="B3192" t="s">
        <v>5768</v>
      </c>
      <c r="C3192">
        <v>3.5</v>
      </c>
    </row>
    <row r="3193" spans="1:3" x14ac:dyDescent="0.3">
      <c r="A3193" t="s">
        <v>5770</v>
      </c>
      <c r="B3193" t="s">
        <v>2898</v>
      </c>
      <c r="C3193">
        <v>7.5</v>
      </c>
    </row>
    <row r="3194" spans="1:3" x14ac:dyDescent="0.3">
      <c r="A3194" t="s">
        <v>5772</v>
      </c>
      <c r="B3194" t="s">
        <v>5771</v>
      </c>
      <c r="C3194">
        <v>5.0999999999999996</v>
      </c>
    </row>
    <row r="3195" spans="1:3" x14ac:dyDescent="0.3">
      <c r="A3195" t="s">
        <v>5774</v>
      </c>
      <c r="B3195" t="s">
        <v>5773</v>
      </c>
      <c r="C3195">
        <v>6.7</v>
      </c>
    </row>
    <row r="3196" spans="1:3" x14ac:dyDescent="0.3">
      <c r="A3196" t="s">
        <v>5775</v>
      </c>
      <c r="B3196" t="s">
        <v>1737</v>
      </c>
      <c r="C3196">
        <v>9.1999999999999993</v>
      </c>
    </row>
    <row r="3197" spans="1:3" x14ac:dyDescent="0.3">
      <c r="A3197" t="s">
        <v>5776</v>
      </c>
      <c r="B3197" t="s">
        <v>1856</v>
      </c>
      <c r="C3197">
        <v>6.1</v>
      </c>
    </row>
    <row r="3198" spans="1:3" x14ac:dyDescent="0.3">
      <c r="A3198" t="s">
        <v>5777</v>
      </c>
      <c r="B3198" t="s">
        <v>74</v>
      </c>
      <c r="C3198">
        <v>7.7</v>
      </c>
    </row>
    <row r="3199" spans="1:3" x14ac:dyDescent="0.3">
      <c r="A3199" t="s">
        <v>5778</v>
      </c>
      <c r="B3199" t="s">
        <v>5017</v>
      </c>
      <c r="C3199">
        <v>7.6</v>
      </c>
    </row>
    <row r="3200" spans="1:3" x14ac:dyDescent="0.3">
      <c r="A3200" t="s">
        <v>5779</v>
      </c>
      <c r="B3200" t="s">
        <v>557</v>
      </c>
      <c r="C3200">
        <v>6.1</v>
      </c>
    </row>
    <row r="3201" spans="1:3" x14ac:dyDescent="0.3">
      <c r="A3201" t="s">
        <v>5780</v>
      </c>
      <c r="B3201" t="s">
        <v>320</v>
      </c>
      <c r="C3201">
        <v>4.9000000000000004</v>
      </c>
    </row>
    <row r="3202" spans="1:3" x14ac:dyDescent="0.3">
      <c r="A3202" t="s">
        <v>5781</v>
      </c>
      <c r="B3202" t="s">
        <v>5773</v>
      </c>
      <c r="C3202">
        <v>6.8</v>
      </c>
    </row>
    <row r="3203" spans="1:3" x14ac:dyDescent="0.3">
      <c r="A3203" t="s">
        <v>5782</v>
      </c>
      <c r="B3203" t="s">
        <v>1457</v>
      </c>
      <c r="C3203">
        <v>7</v>
      </c>
    </row>
    <row r="3204" spans="1:3" x14ac:dyDescent="0.3">
      <c r="A3204" t="s">
        <v>5785</v>
      </c>
      <c r="B3204" t="s">
        <v>5241</v>
      </c>
      <c r="C3204">
        <v>5.7</v>
      </c>
    </row>
    <row r="3205" spans="1:3" x14ac:dyDescent="0.3">
      <c r="A3205" t="s">
        <v>138</v>
      </c>
      <c r="B3205" t="s">
        <v>137</v>
      </c>
      <c r="C3205">
        <v>7.3</v>
      </c>
    </row>
    <row r="3206" spans="1:3" x14ac:dyDescent="0.3">
      <c r="A3206" t="s">
        <v>5786</v>
      </c>
      <c r="B3206" t="s">
        <v>1231</v>
      </c>
      <c r="C3206">
        <v>7.5</v>
      </c>
    </row>
    <row r="3207" spans="1:3" x14ac:dyDescent="0.3">
      <c r="A3207" t="s">
        <v>5787</v>
      </c>
      <c r="B3207" t="s">
        <v>1835</v>
      </c>
      <c r="C3207">
        <v>7.4</v>
      </c>
    </row>
    <row r="3208" spans="1:3" x14ac:dyDescent="0.3">
      <c r="A3208" t="s">
        <v>5788</v>
      </c>
      <c r="B3208" t="s">
        <v>1754</v>
      </c>
      <c r="C3208">
        <v>7.2</v>
      </c>
    </row>
    <row r="3209" spans="1:3" x14ac:dyDescent="0.3">
      <c r="A3209" t="s">
        <v>4869</v>
      </c>
      <c r="B3209" t="s">
        <v>3319</v>
      </c>
      <c r="C3209">
        <v>6.5</v>
      </c>
    </row>
    <row r="3210" spans="1:3" x14ac:dyDescent="0.3">
      <c r="A3210" t="s">
        <v>5791</v>
      </c>
      <c r="B3210" t="s">
        <v>5790</v>
      </c>
      <c r="C3210">
        <v>6.8</v>
      </c>
    </row>
    <row r="3211" spans="1:3" x14ac:dyDescent="0.3">
      <c r="A3211" t="s">
        <v>5792</v>
      </c>
      <c r="B3211" t="s">
        <v>5773</v>
      </c>
      <c r="C3211">
        <v>6.8</v>
      </c>
    </row>
    <row r="3212" spans="1:3" x14ac:dyDescent="0.3">
      <c r="A3212" t="s">
        <v>5793</v>
      </c>
      <c r="B3212" t="s">
        <v>3494</v>
      </c>
      <c r="C3212">
        <v>5.2</v>
      </c>
    </row>
    <row r="3213" spans="1:3" x14ac:dyDescent="0.3">
      <c r="A3213" t="s">
        <v>5794</v>
      </c>
      <c r="B3213" t="s">
        <v>2784</v>
      </c>
      <c r="C3213">
        <v>7.2</v>
      </c>
    </row>
    <row r="3214" spans="1:3" x14ac:dyDescent="0.3">
      <c r="A3214" t="s">
        <v>5799</v>
      </c>
      <c r="B3214" t="s">
        <v>5798</v>
      </c>
      <c r="C3214">
        <v>4</v>
      </c>
    </row>
    <row r="3215" spans="1:3" x14ac:dyDescent="0.3">
      <c r="A3215" t="s">
        <v>5800</v>
      </c>
      <c r="B3215" t="s">
        <v>1495</v>
      </c>
      <c r="C3215">
        <v>6.8</v>
      </c>
    </row>
    <row r="3216" spans="1:3" x14ac:dyDescent="0.3">
      <c r="A3216" t="s">
        <v>5802</v>
      </c>
      <c r="B3216" t="s">
        <v>4486</v>
      </c>
      <c r="C3216">
        <v>6.9</v>
      </c>
    </row>
    <row r="3217" spans="1:3" x14ac:dyDescent="0.3">
      <c r="A3217" t="s">
        <v>5804</v>
      </c>
      <c r="B3217" t="s">
        <v>4724</v>
      </c>
      <c r="C3217">
        <v>7.3</v>
      </c>
    </row>
    <row r="3218" spans="1:3" x14ac:dyDescent="0.3">
      <c r="A3218" t="s">
        <v>5805</v>
      </c>
      <c r="B3218" t="s">
        <v>2649</v>
      </c>
      <c r="C3218">
        <v>6.1</v>
      </c>
    </row>
    <row r="3219" spans="1:3" x14ac:dyDescent="0.3">
      <c r="A3219" t="s">
        <v>94</v>
      </c>
      <c r="B3219" t="s">
        <v>22</v>
      </c>
      <c r="C3219">
        <v>7.8</v>
      </c>
    </row>
    <row r="3220" spans="1:3" x14ac:dyDescent="0.3">
      <c r="A3220" t="s">
        <v>5806</v>
      </c>
      <c r="B3220" t="s">
        <v>4486</v>
      </c>
      <c r="C3220">
        <v>6</v>
      </c>
    </row>
    <row r="3221" spans="1:3" x14ac:dyDescent="0.3">
      <c r="A3221" t="s">
        <v>5808</v>
      </c>
      <c r="B3221" t="s">
        <v>5807</v>
      </c>
      <c r="C3221">
        <v>4.0999999999999996</v>
      </c>
    </row>
    <row r="3222" spans="1:3" x14ac:dyDescent="0.3">
      <c r="A3222" t="s">
        <v>5809</v>
      </c>
      <c r="B3222" t="s">
        <v>2528</v>
      </c>
      <c r="C3222">
        <v>7</v>
      </c>
    </row>
    <row r="3223" spans="1:3" x14ac:dyDescent="0.3">
      <c r="A3223" t="s">
        <v>5811</v>
      </c>
      <c r="B3223" t="s">
        <v>5810</v>
      </c>
      <c r="C3223">
        <v>7.1</v>
      </c>
    </row>
    <row r="3224" spans="1:3" x14ac:dyDescent="0.3">
      <c r="A3224" t="s">
        <v>5812</v>
      </c>
      <c r="B3224" t="s">
        <v>2509</v>
      </c>
      <c r="C3224">
        <v>6.2</v>
      </c>
    </row>
    <row r="3225" spans="1:3" x14ac:dyDescent="0.3">
      <c r="A3225" t="s">
        <v>5813</v>
      </c>
      <c r="B3225" t="s">
        <v>4507</v>
      </c>
      <c r="C3225">
        <v>6.9</v>
      </c>
    </row>
    <row r="3226" spans="1:3" x14ac:dyDescent="0.3">
      <c r="A3226" t="s">
        <v>5815</v>
      </c>
      <c r="B3226" t="s">
        <v>5814</v>
      </c>
      <c r="C3226">
        <v>7.6</v>
      </c>
    </row>
    <row r="3227" spans="1:3" x14ac:dyDescent="0.3">
      <c r="A3227" t="s">
        <v>5816</v>
      </c>
      <c r="B3227" t="s">
        <v>178</v>
      </c>
      <c r="C3227">
        <v>7.6</v>
      </c>
    </row>
    <row r="3228" spans="1:3" x14ac:dyDescent="0.3">
      <c r="A3228" t="s">
        <v>5817</v>
      </c>
      <c r="B3228" t="s">
        <v>5684</v>
      </c>
      <c r="C3228">
        <v>6.4</v>
      </c>
    </row>
    <row r="3229" spans="1:3" x14ac:dyDescent="0.3">
      <c r="A3229" t="s">
        <v>5818</v>
      </c>
      <c r="B3229" t="s">
        <v>5429</v>
      </c>
      <c r="C3229">
        <v>6.2</v>
      </c>
    </row>
    <row r="3230" spans="1:3" x14ac:dyDescent="0.3">
      <c r="A3230" t="s">
        <v>5820</v>
      </c>
      <c r="B3230" t="s">
        <v>435</v>
      </c>
      <c r="C3230">
        <v>7.5</v>
      </c>
    </row>
    <row r="3231" spans="1:3" x14ac:dyDescent="0.3">
      <c r="A3231" t="s">
        <v>5821</v>
      </c>
      <c r="B3231" t="s">
        <v>3435</v>
      </c>
      <c r="C3231">
        <v>2</v>
      </c>
    </row>
    <row r="3232" spans="1:3" x14ac:dyDescent="0.3">
      <c r="A3232" t="s">
        <v>5824</v>
      </c>
      <c r="B3232" t="s">
        <v>5822</v>
      </c>
      <c r="C3232">
        <v>6.2</v>
      </c>
    </row>
    <row r="3233" spans="1:3" x14ac:dyDescent="0.3">
      <c r="A3233" t="s">
        <v>5827</v>
      </c>
      <c r="B3233" t="s">
        <v>5826</v>
      </c>
      <c r="C3233">
        <v>6.5</v>
      </c>
    </row>
    <row r="3234" spans="1:3" x14ac:dyDescent="0.3">
      <c r="A3234" t="s">
        <v>5830</v>
      </c>
      <c r="B3234" t="s">
        <v>709</v>
      </c>
      <c r="C3234">
        <v>6.8</v>
      </c>
    </row>
    <row r="3235" spans="1:3" x14ac:dyDescent="0.3">
      <c r="A3235" t="s">
        <v>5831</v>
      </c>
      <c r="B3235" t="s">
        <v>5328</v>
      </c>
      <c r="C3235">
        <v>6.3</v>
      </c>
    </row>
    <row r="3236" spans="1:3" x14ac:dyDescent="0.3">
      <c r="A3236" t="s">
        <v>5834</v>
      </c>
      <c r="B3236" t="s">
        <v>5833</v>
      </c>
      <c r="C3236">
        <v>6.3</v>
      </c>
    </row>
    <row r="3237" spans="1:3" x14ac:dyDescent="0.3">
      <c r="A3237" t="s">
        <v>5835</v>
      </c>
      <c r="B3237" t="s">
        <v>4891</v>
      </c>
      <c r="C3237">
        <v>6.6</v>
      </c>
    </row>
    <row r="3238" spans="1:3" x14ac:dyDescent="0.3">
      <c r="A3238" t="s">
        <v>5836</v>
      </c>
      <c r="B3238" t="s">
        <v>4909</v>
      </c>
      <c r="C3238">
        <v>6.4</v>
      </c>
    </row>
    <row r="3239" spans="1:3" x14ac:dyDescent="0.3">
      <c r="A3239" t="s">
        <v>5838</v>
      </c>
      <c r="B3239" t="s">
        <v>5837</v>
      </c>
      <c r="C3239">
        <v>7.5</v>
      </c>
    </row>
    <row r="3240" spans="1:3" x14ac:dyDescent="0.3">
      <c r="A3240" t="s">
        <v>5842</v>
      </c>
      <c r="B3240" t="s">
        <v>5841</v>
      </c>
      <c r="C3240">
        <v>6.5</v>
      </c>
    </row>
    <row r="3241" spans="1:3" x14ac:dyDescent="0.3">
      <c r="A3241" t="s">
        <v>5843</v>
      </c>
      <c r="B3241" t="s">
        <v>1759</v>
      </c>
      <c r="C3241">
        <v>4.8</v>
      </c>
    </row>
    <row r="3242" spans="1:3" x14ac:dyDescent="0.3">
      <c r="A3242" t="s">
        <v>5844</v>
      </c>
      <c r="B3242" t="s">
        <v>5751</v>
      </c>
      <c r="C3242">
        <v>7.2</v>
      </c>
    </row>
    <row r="3243" spans="1:3" x14ac:dyDescent="0.3">
      <c r="A3243" t="s">
        <v>5846</v>
      </c>
      <c r="B3243" t="s">
        <v>5845</v>
      </c>
      <c r="C3243">
        <v>6.3</v>
      </c>
    </row>
    <row r="3244" spans="1:3" x14ac:dyDescent="0.3">
      <c r="A3244" t="s">
        <v>5847</v>
      </c>
      <c r="B3244" t="s">
        <v>2428</v>
      </c>
      <c r="C3244">
        <v>7</v>
      </c>
    </row>
    <row r="3245" spans="1:3" x14ac:dyDescent="0.3">
      <c r="A3245" t="s">
        <v>5848</v>
      </c>
      <c r="B3245" t="s">
        <v>2387</v>
      </c>
      <c r="C3245">
        <v>6.3</v>
      </c>
    </row>
    <row r="3246" spans="1:3" x14ac:dyDescent="0.3">
      <c r="A3246" t="s">
        <v>5852</v>
      </c>
      <c r="B3246" t="s">
        <v>5851</v>
      </c>
      <c r="C3246">
        <v>2.2999999999999998</v>
      </c>
    </row>
    <row r="3247" spans="1:3" x14ac:dyDescent="0.3">
      <c r="A3247" t="s">
        <v>5854</v>
      </c>
      <c r="B3247" t="s">
        <v>5853</v>
      </c>
      <c r="C3247">
        <v>7.1</v>
      </c>
    </row>
    <row r="3248" spans="1:3" x14ac:dyDescent="0.3">
      <c r="A3248" t="s">
        <v>5856</v>
      </c>
      <c r="B3248" t="s">
        <v>2167</v>
      </c>
      <c r="C3248">
        <v>6.2</v>
      </c>
    </row>
    <row r="3249" spans="1:3" x14ac:dyDescent="0.3">
      <c r="A3249" t="s">
        <v>5858</v>
      </c>
      <c r="B3249" t="s">
        <v>5857</v>
      </c>
      <c r="C3249">
        <v>6.7</v>
      </c>
    </row>
    <row r="3250" spans="1:3" x14ac:dyDescent="0.3">
      <c r="A3250" t="s">
        <v>5859</v>
      </c>
      <c r="B3250" t="s">
        <v>5222</v>
      </c>
      <c r="C3250">
        <v>6.5</v>
      </c>
    </row>
    <row r="3251" spans="1:3" x14ac:dyDescent="0.3">
      <c r="A3251" t="s">
        <v>5861</v>
      </c>
      <c r="B3251" t="s">
        <v>5860</v>
      </c>
      <c r="C3251">
        <v>5.9</v>
      </c>
    </row>
    <row r="3252" spans="1:3" x14ac:dyDescent="0.3">
      <c r="A3252" t="s">
        <v>5863</v>
      </c>
      <c r="B3252" t="s">
        <v>5862</v>
      </c>
      <c r="C3252">
        <v>6.7</v>
      </c>
    </row>
    <row r="3253" spans="1:3" x14ac:dyDescent="0.3">
      <c r="A3253" t="s">
        <v>5865</v>
      </c>
      <c r="B3253" t="s">
        <v>5864</v>
      </c>
      <c r="C3253">
        <v>6</v>
      </c>
    </row>
    <row r="3254" spans="1:3" x14ac:dyDescent="0.3">
      <c r="A3254" t="s">
        <v>5866</v>
      </c>
      <c r="B3254" t="s">
        <v>842</v>
      </c>
      <c r="C3254">
        <v>6.9</v>
      </c>
    </row>
    <row r="3255" spans="1:3" x14ac:dyDescent="0.3">
      <c r="A3255" t="s">
        <v>5867</v>
      </c>
      <c r="B3255" t="s">
        <v>5644</v>
      </c>
      <c r="C3255">
        <v>7.9</v>
      </c>
    </row>
    <row r="3256" spans="1:3" x14ac:dyDescent="0.3">
      <c r="A3256" t="s">
        <v>5871</v>
      </c>
      <c r="B3256" t="s">
        <v>1737</v>
      </c>
      <c r="C3256">
        <v>4.8</v>
      </c>
    </row>
    <row r="3257" spans="1:3" x14ac:dyDescent="0.3">
      <c r="A3257" t="s">
        <v>5873</v>
      </c>
      <c r="B3257" t="s">
        <v>5872</v>
      </c>
      <c r="C3257">
        <v>5.3</v>
      </c>
    </row>
    <row r="3258" spans="1:3" x14ac:dyDescent="0.3">
      <c r="A3258" t="s">
        <v>5877</v>
      </c>
      <c r="B3258" t="s">
        <v>1338</v>
      </c>
      <c r="C3258">
        <v>7.3</v>
      </c>
    </row>
    <row r="3259" spans="1:3" x14ac:dyDescent="0.3">
      <c r="A3259" t="s">
        <v>5881</v>
      </c>
      <c r="B3259" t="s">
        <v>3230</v>
      </c>
      <c r="C3259">
        <v>7.7</v>
      </c>
    </row>
    <row r="3260" spans="1:3" x14ac:dyDescent="0.3">
      <c r="A3260" t="s">
        <v>5882</v>
      </c>
      <c r="B3260" t="s">
        <v>1461</v>
      </c>
      <c r="C3260">
        <v>4.8</v>
      </c>
    </row>
    <row r="3261" spans="1:3" x14ac:dyDescent="0.3">
      <c r="A3261" t="s">
        <v>5890</v>
      </c>
      <c r="B3261" t="s">
        <v>5889</v>
      </c>
      <c r="C3261">
        <v>7</v>
      </c>
    </row>
    <row r="3262" spans="1:3" x14ac:dyDescent="0.3">
      <c r="A3262" t="s">
        <v>5892</v>
      </c>
      <c r="B3262" t="s">
        <v>5891</v>
      </c>
      <c r="C3262">
        <v>6.4</v>
      </c>
    </row>
    <row r="3263" spans="1:3" x14ac:dyDescent="0.3">
      <c r="A3263" t="s">
        <v>5894</v>
      </c>
      <c r="B3263" t="s">
        <v>5893</v>
      </c>
      <c r="C3263">
        <v>5.6</v>
      </c>
    </row>
    <row r="3264" spans="1:3" x14ac:dyDescent="0.3">
      <c r="A3264" t="s">
        <v>5896</v>
      </c>
      <c r="B3264" t="s">
        <v>2055</v>
      </c>
      <c r="C3264">
        <v>8.1999999999999993</v>
      </c>
    </row>
    <row r="3265" spans="1:3" x14ac:dyDescent="0.3">
      <c r="A3265" t="s">
        <v>5897</v>
      </c>
      <c r="B3265" t="s">
        <v>1662</v>
      </c>
      <c r="C3265">
        <v>6.5</v>
      </c>
    </row>
    <row r="3266" spans="1:3" x14ac:dyDescent="0.3">
      <c r="A3266" t="s">
        <v>5901</v>
      </c>
      <c r="B3266" t="s">
        <v>509</v>
      </c>
      <c r="C3266">
        <v>8.1</v>
      </c>
    </row>
    <row r="3267" spans="1:3" x14ac:dyDescent="0.3">
      <c r="A3267" t="s">
        <v>5903</v>
      </c>
      <c r="B3267" t="s">
        <v>2968</v>
      </c>
      <c r="C3267">
        <v>5.4</v>
      </c>
    </row>
    <row r="3268" spans="1:3" x14ac:dyDescent="0.3">
      <c r="A3268" t="s">
        <v>5906</v>
      </c>
      <c r="B3268" t="s">
        <v>5904</v>
      </c>
      <c r="C3268">
        <v>6.3</v>
      </c>
    </row>
    <row r="3269" spans="1:3" x14ac:dyDescent="0.3">
      <c r="A3269" t="s">
        <v>5907</v>
      </c>
      <c r="B3269" t="s">
        <v>1068</v>
      </c>
      <c r="C3269">
        <v>7.8</v>
      </c>
    </row>
    <row r="3270" spans="1:3" x14ac:dyDescent="0.3">
      <c r="A3270" t="s">
        <v>5909</v>
      </c>
      <c r="B3270" t="s">
        <v>5908</v>
      </c>
      <c r="C3270">
        <v>6.8</v>
      </c>
    </row>
    <row r="3271" spans="1:3" x14ac:dyDescent="0.3">
      <c r="A3271" t="s">
        <v>5913</v>
      </c>
      <c r="B3271" t="s">
        <v>825</v>
      </c>
      <c r="C3271">
        <v>7.1</v>
      </c>
    </row>
    <row r="3272" spans="1:3" x14ac:dyDescent="0.3">
      <c r="A3272" t="s">
        <v>5915</v>
      </c>
      <c r="B3272" t="s">
        <v>196</v>
      </c>
      <c r="C3272">
        <v>6.2</v>
      </c>
    </row>
    <row r="3273" spans="1:3" x14ac:dyDescent="0.3">
      <c r="A3273" t="s">
        <v>5916</v>
      </c>
      <c r="B3273" t="s">
        <v>192</v>
      </c>
      <c r="C3273">
        <v>7.3</v>
      </c>
    </row>
    <row r="3274" spans="1:3" x14ac:dyDescent="0.3">
      <c r="A3274" t="s">
        <v>5917</v>
      </c>
      <c r="B3274" t="s">
        <v>5647</v>
      </c>
      <c r="C3274">
        <v>5.9</v>
      </c>
    </row>
    <row r="3275" spans="1:3" x14ac:dyDescent="0.3">
      <c r="A3275" t="s">
        <v>5918</v>
      </c>
      <c r="B3275" t="s">
        <v>2585</v>
      </c>
      <c r="C3275">
        <v>7.2</v>
      </c>
    </row>
    <row r="3276" spans="1:3" x14ac:dyDescent="0.3">
      <c r="A3276" t="s">
        <v>5920</v>
      </c>
      <c r="B3276" t="s">
        <v>5919</v>
      </c>
      <c r="C3276">
        <v>3.6</v>
      </c>
    </row>
    <row r="3277" spans="1:3" x14ac:dyDescent="0.3">
      <c r="A3277" t="s">
        <v>5922</v>
      </c>
      <c r="B3277" t="s">
        <v>5921</v>
      </c>
      <c r="C3277">
        <v>7.7</v>
      </c>
    </row>
    <row r="3278" spans="1:3" x14ac:dyDescent="0.3">
      <c r="A3278" t="s">
        <v>5923</v>
      </c>
      <c r="B3278" t="s">
        <v>3756</v>
      </c>
      <c r="C3278">
        <v>7.3</v>
      </c>
    </row>
    <row r="3279" spans="1:3" x14ac:dyDescent="0.3">
      <c r="A3279" t="s">
        <v>5924</v>
      </c>
      <c r="B3279" t="s">
        <v>255</v>
      </c>
      <c r="C3279">
        <v>7.4</v>
      </c>
    </row>
    <row r="3280" spans="1:3" x14ac:dyDescent="0.3">
      <c r="A3280" t="s">
        <v>5926</v>
      </c>
      <c r="B3280" t="s">
        <v>5925</v>
      </c>
      <c r="C3280">
        <v>6.6</v>
      </c>
    </row>
    <row r="3281" spans="1:3" x14ac:dyDescent="0.3">
      <c r="A3281" t="s">
        <v>5928</v>
      </c>
      <c r="B3281" t="s">
        <v>5927</v>
      </c>
      <c r="C3281">
        <v>6.9</v>
      </c>
    </row>
    <row r="3282" spans="1:3" x14ac:dyDescent="0.3">
      <c r="A3282" t="s">
        <v>5929</v>
      </c>
      <c r="B3282" t="s">
        <v>4522</v>
      </c>
      <c r="C3282">
        <v>6.8</v>
      </c>
    </row>
    <row r="3283" spans="1:3" x14ac:dyDescent="0.3">
      <c r="A3283" t="s">
        <v>5933</v>
      </c>
      <c r="B3283" t="s">
        <v>5932</v>
      </c>
      <c r="C3283">
        <v>7.2</v>
      </c>
    </row>
    <row r="3284" spans="1:3" x14ac:dyDescent="0.3">
      <c r="A3284" t="s">
        <v>5936</v>
      </c>
      <c r="B3284" t="s">
        <v>5934</v>
      </c>
      <c r="C3284">
        <v>6.5</v>
      </c>
    </row>
    <row r="3285" spans="1:3" x14ac:dyDescent="0.3">
      <c r="A3285" t="s">
        <v>5937</v>
      </c>
      <c r="B3285" t="s">
        <v>3798</v>
      </c>
      <c r="C3285">
        <v>7.7</v>
      </c>
    </row>
    <row r="3286" spans="1:3" x14ac:dyDescent="0.3">
      <c r="A3286" t="s">
        <v>5938</v>
      </c>
      <c r="B3286" t="s">
        <v>13</v>
      </c>
      <c r="C3286">
        <v>8.1</v>
      </c>
    </row>
    <row r="3287" spans="1:3" x14ac:dyDescent="0.3">
      <c r="A3287" t="s">
        <v>5940</v>
      </c>
      <c r="B3287" t="s">
        <v>5939</v>
      </c>
      <c r="C3287">
        <v>7.7</v>
      </c>
    </row>
    <row r="3288" spans="1:3" x14ac:dyDescent="0.3">
      <c r="A3288" t="s">
        <v>5941</v>
      </c>
      <c r="B3288" t="s">
        <v>1327</v>
      </c>
      <c r="C3288">
        <v>7.6</v>
      </c>
    </row>
    <row r="3289" spans="1:3" x14ac:dyDescent="0.3">
      <c r="A3289" t="s">
        <v>5943</v>
      </c>
      <c r="B3289" t="s">
        <v>5942</v>
      </c>
      <c r="C3289">
        <v>7.3</v>
      </c>
    </row>
    <row r="3290" spans="1:3" x14ac:dyDescent="0.3">
      <c r="A3290" t="s">
        <v>5945</v>
      </c>
      <c r="B3290" t="s">
        <v>2535</v>
      </c>
      <c r="C3290">
        <v>7.2</v>
      </c>
    </row>
    <row r="3291" spans="1:3" x14ac:dyDescent="0.3">
      <c r="A3291" t="s">
        <v>5947</v>
      </c>
      <c r="B3291" t="s">
        <v>4711</v>
      </c>
      <c r="C3291">
        <v>7.2</v>
      </c>
    </row>
    <row r="3292" spans="1:3" x14ac:dyDescent="0.3">
      <c r="A3292" t="s">
        <v>5948</v>
      </c>
      <c r="B3292" t="s">
        <v>279</v>
      </c>
      <c r="C3292">
        <v>8.1</v>
      </c>
    </row>
    <row r="3293" spans="1:3" x14ac:dyDescent="0.3">
      <c r="A3293" t="s">
        <v>5950</v>
      </c>
      <c r="B3293" t="s">
        <v>1372</v>
      </c>
      <c r="C3293">
        <v>7.5</v>
      </c>
    </row>
    <row r="3294" spans="1:3" x14ac:dyDescent="0.3">
      <c r="A3294" t="s">
        <v>5953</v>
      </c>
      <c r="B3294" t="s">
        <v>5951</v>
      </c>
      <c r="C3294">
        <v>8.1</v>
      </c>
    </row>
    <row r="3295" spans="1:3" x14ac:dyDescent="0.3">
      <c r="A3295" t="s">
        <v>5956</v>
      </c>
      <c r="B3295" t="s">
        <v>5954</v>
      </c>
      <c r="C3295">
        <v>7.8</v>
      </c>
    </row>
    <row r="3296" spans="1:3" x14ac:dyDescent="0.3">
      <c r="A3296" t="s">
        <v>5957</v>
      </c>
      <c r="B3296" t="s">
        <v>1452</v>
      </c>
      <c r="C3296">
        <v>7.8</v>
      </c>
    </row>
    <row r="3297" spans="1:3" x14ac:dyDescent="0.3">
      <c r="A3297" t="s">
        <v>594</v>
      </c>
      <c r="B3297" t="s">
        <v>592</v>
      </c>
      <c r="C3297">
        <v>5.8</v>
      </c>
    </row>
    <row r="3298" spans="1:3" x14ac:dyDescent="0.3">
      <c r="A3298" t="s">
        <v>5960</v>
      </c>
      <c r="B3298" t="s">
        <v>5958</v>
      </c>
      <c r="C3298">
        <v>7.6</v>
      </c>
    </row>
    <row r="3299" spans="1:3" x14ac:dyDescent="0.3">
      <c r="A3299" t="s">
        <v>5961</v>
      </c>
      <c r="B3299" t="s">
        <v>1514</v>
      </c>
      <c r="C3299">
        <v>7.4</v>
      </c>
    </row>
    <row r="3300" spans="1:3" x14ac:dyDescent="0.3">
      <c r="A3300" t="s">
        <v>5963</v>
      </c>
      <c r="B3300" t="s">
        <v>5962</v>
      </c>
      <c r="C3300">
        <v>6.3</v>
      </c>
    </row>
    <row r="3301" spans="1:3" x14ac:dyDescent="0.3">
      <c r="A3301" t="s">
        <v>5964</v>
      </c>
      <c r="B3301" t="s">
        <v>4724</v>
      </c>
      <c r="C3301">
        <v>6.9</v>
      </c>
    </row>
    <row r="3302" spans="1:3" x14ac:dyDescent="0.3">
      <c r="A3302" t="s">
        <v>5965</v>
      </c>
      <c r="B3302" t="s">
        <v>50</v>
      </c>
      <c r="C3302">
        <v>8.6</v>
      </c>
    </row>
    <row r="3303" spans="1:3" x14ac:dyDescent="0.3">
      <c r="A3303" t="s">
        <v>5967</v>
      </c>
      <c r="B3303" t="s">
        <v>992</v>
      </c>
      <c r="C3303">
        <v>5.0999999999999996</v>
      </c>
    </row>
    <row r="3304" spans="1:3" x14ac:dyDescent="0.3">
      <c r="A3304" t="s">
        <v>5968</v>
      </c>
      <c r="B3304" t="s">
        <v>798</v>
      </c>
      <c r="C3304">
        <v>6.4</v>
      </c>
    </row>
    <row r="3305" spans="1:3" x14ac:dyDescent="0.3">
      <c r="A3305" t="s">
        <v>5969</v>
      </c>
      <c r="B3305" t="s">
        <v>438</v>
      </c>
      <c r="C3305">
        <v>7.9</v>
      </c>
    </row>
    <row r="3306" spans="1:3" x14ac:dyDescent="0.3">
      <c r="A3306" t="s">
        <v>5971</v>
      </c>
      <c r="B3306" t="s">
        <v>5970</v>
      </c>
      <c r="C3306">
        <v>6.9</v>
      </c>
    </row>
    <row r="3307" spans="1:3" x14ac:dyDescent="0.3">
      <c r="A3307" t="s">
        <v>5972</v>
      </c>
      <c r="B3307" t="s">
        <v>3935</v>
      </c>
      <c r="C3307">
        <v>7.5</v>
      </c>
    </row>
    <row r="3308" spans="1:3" x14ac:dyDescent="0.3">
      <c r="A3308" t="s">
        <v>5973</v>
      </c>
      <c r="B3308" t="s">
        <v>1918</v>
      </c>
      <c r="C3308">
        <v>7.2</v>
      </c>
    </row>
    <row r="3309" spans="1:3" x14ac:dyDescent="0.3">
      <c r="A3309" t="s">
        <v>5975</v>
      </c>
      <c r="B3309" t="s">
        <v>1817</v>
      </c>
      <c r="C3309">
        <v>5.8</v>
      </c>
    </row>
    <row r="3310" spans="1:3" x14ac:dyDescent="0.3">
      <c r="A3310" t="s">
        <v>5977</v>
      </c>
      <c r="B3310" t="s">
        <v>5976</v>
      </c>
      <c r="C3310">
        <v>2.9</v>
      </c>
    </row>
    <row r="3311" spans="1:3" x14ac:dyDescent="0.3">
      <c r="A3311" t="s">
        <v>5980</v>
      </c>
      <c r="B3311" t="s">
        <v>1523</v>
      </c>
      <c r="C3311">
        <v>6.2</v>
      </c>
    </row>
    <row r="3312" spans="1:3" x14ac:dyDescent="0.3">
      <c r="A3312" t="s">
        <v>5982</v>
      </c>
      <c r="B3312" t="s">
        <v>2098</v>
      </c>
      <c r="C3312">
        <v>6.8</v>
      </c>
    </row>
    <row r="3313" spans="1:3" x14ac:dyDescent="0.3">
      <c r="A3313" t="s">
        <v>5984</v>
      </c>
      <c r="B3313" t="s">
        <v>5983</v>
      </c>
      <c r="C3313">
        <v>6.1</v>
      </c>
    </row>
    <row r="3314" spans="1:3" x14ac:dyDescent="0.3">
      <c r="A3314" t="s">
        <v>5985</v>
      </c>
      <c r="B3314" t="s">
        <v>1519</v>
      </c>
      <c r="C3314">
        <v>7.7</v>
      </c>
    </row>
    <row r="3315" spans="1:3" x14ac:dyDescent="0.3">
      <c r="A3315" t="s">
        <v>5987</v>
      </c>
      <c r="B3315" t="s">
        <v>5986</v>
      </c>
      <c r="C3315">
        <v>5.2</v>
      </c>
    </row>
    <row r="3316" spans="1:3" x14ac:dyDescent="0.3">
      <c r="A3316" t="s">
        <v>5988</v>
      </c>
      <c r="B3316" t="s">
        <v>3230</v>
      </c>
      <c r="C3316">
        <v>6.8</v>
      </c>
    </row>
    <row r="3317" spans="1:3" x14ac:dyDescent="0.3">
      <c r="A3317" t="s">
        <v>5992</v>
      </c>
      <c r="B3317" t="s">
        <v>3859</v>
      </c>
      <c r="C3317">
        <v>7</v>
      </c>
    </row>
    <row r="3318" spans="1:3" x14ac:dyDescent="0.3">
      <c r="A3318" t="s">
        <v>5994</v>
      </c>
      <c r="B3318" t="s">
        <v>5993</v>
      </c>
      <c r="C3318">
        <v>5.9</v>
      </c>
    </row>
    <row r="3319" spans="1:3" x14ac:dyDescent="0.3">
      <c r="A3319" t="s">
        <v>5996</v>
      </c>
      <c r="B3319" t="s">
        <v>5995</v>
      </c>
      <c r="C3319">
        <v>7.1</v>
      </c>
    </row>
    <row r="3320" spans="1:3" x14ac:dyDescent="0.3">
      <c r="A3320" t="s">
        <v>5998</v>
      </c>
      <c r="B3320" t="s">
        <v>5997</v>
      </c>
      <c r="C3320">
        <v>5.5</v>
      </c>
    </row>
    <row r="3321" spans="1:3" x14ac:dyDescent="0.3">
      <c r="A3321" t="s">
        <v>6000</v>
      </c>
      <c r="B3321" t="s">
        <v>5999</v>
      </c>
      <c r="C3321">
        <v>7.4</v>
      </c>
    </row>
    <row r="3322" spans="1:3" x14ac:dyDescent="0.3">
      <c r="A3322" t="s">
        <v>6002</v>
      </c>
      <c r="B3322" t="s">
        <v>6001</v>
      </c>
      <c r="C3322">
        <v>7.3</v>
      </c>
    </row>
    <row r="3323" spans="1:3" x14ac:dyDescent="0.3">
      <c r="A3323" t="s">
        <v>6004</v>
      </c>
      <c r="B3323" t="s">
        <v>6003</v>
      </c>
      <c r="C3323">
        <v>4.5999999999999996</v>
      </c>
    </row>
    <row r="3324" spans="1:3" x14ac:dyDescent="0.3">
      <c r="A3324" t="s">
        <v>6005</v>
      </c>
      <c r="B3324" t="s">
        <v>2387</v>
      </c>
      <c r="C3324">
        <v>7.2</v>
      </c>
    </row>
    <row r="3325" spans="1:3" x14ac:dyDescent="0.3">
      <c r="A3325" t="s">
        <v>6008</v>
      </c>
      <c r="B3325" t="s">
        <v>6007</v>
      </c>
      <c r="C3325">
        <v>5.0999999999999996</v>
      </c>
    </row>
    <row r="3326" spans="1:3" x14ac:dyDescent="0.3">
      <c r="A3326" t="s">
        <v>6010</v>
      </c>
      <c r="B3326" t="s">
        <v>6009</v>
      </c>
      <c r="C3326">
        <v>6.7</v>
      </c>
    </row>
    <row r="3327" spans="1:3" x14ac:dyDescent="0.3">
      <c r="A3327" t="s">
        <v>6012</v>
      </c>
      <c r="B3327" t="s">
        <v>6011</v>
      </c>
      <c r="C3327">
        <v>5.3</v>
      </c>
    </row>
    <row r="3328" spans="1:3" x14ac:dyDescent="0.3">
      <c r="A3328" t="s">
        <v>6015</v>
      </c>
      <c r="B3328" t="s">
        <v>6014</v>
      </c>
      <c r="C3328">
        <v>7.8</v>
      </c>
    </row>
    <row r="3329" spans="1:3" x14ac:dyDescent="0.3">
      <c r="A3329" t="s">
        <v>6016</v>
      </c>
      <c r="B3329" t="s">
        <v>4354</v>
      </c>
      <c r="C3329">
        <v>6.7</v>
      </c>
    </row>
    <row r="3330" spans="1:3" x14ac:dyDescent="0.3">
      <c r="A3330" t="s">
        <v>6019</v>
      </c>
      <c r="B3330" t="s">
        <v>3909</v>
      </c>
      <c r="C3330">
        <v>7.2</v>
      </c>
    </row>
    <row r="3331" spans="1:3" x14ac:dyDescent="0.3">
      <c r="A3331" t="s">
        <v>6021</v>
      </c>
      <c r="B3331" t="s">
        <v>6020</v>
      </c>
      <c r="C3331">
        <v>5.8</v>
      </c>
    </row>
    <row r="3332" spans="1:3" x14ac:dyDescent="0.3">
      <c r="A3332" t="s">
        <v>6025</v>
      </c>
      <c r="B3332" t="s">
        <v>6024</v>
      </c>
      <c r="C3332">
        <v>8</v>
      </c>
    </row>
    <row r="3333" spans="1:3" x14ac:dyDescent="0.3">
      <c r="A3333" t="s">
        <v>6026</v>
      </c>
      <c r="B3333" t="s">
        <v>2902</v>
      </c>
      <c r="C3333">
        <v>7</v>
      </c>
    </row>
    <row r="3334" spans="1:3" x14ac:dyDescent="0.3">
      <c r="A3334" t="s">
        <v>6029</v>
      </c>
      <c r="B3334" t="s">
        <v>6027</v>
      </c>
      <c r="C3334">
        <v>7</v>
      </c>
    </row>
    <row r="3335" spans="1:3" x14ac:dyDescent="0.3">
      <c r="A3335" t="s">
        <v>6032</v>
      </c>
      <c r="B3335" t="s">
        <v>6031</v>
      </c>
      <c r="C3335">
        <v>3.8</v>
      </c>
    </row>
    <row r="3336" spans="1:3" x14ac:dyDescent="0.3">
      <c r="A3336" t="s">
        <v>6034</v>
      </c>
      <c r="B3336" t="s">
        <v>6033</v>
      </c>
      <c r="C3336">
        <v>5.7</v>
      </c>
    </row>
    <row r="3337" spans="1:3" x14ac:dyDescent="0.3">
      <c r="A3337" t="s">
        <v>6036</v>
      </c>
      <c r="B3337" t="s">
        <v>3867</v>
      </c>
      <c r="C3337">
        <v>6.7</v>
      </c>
    </row>
    <row r="3338" spans="1:3" x14ac:dyDescent="0.3">
      <c r="A3338" t="s">
        <v>6037</v>
      </c>
      <c r="B3338" t="s">
        <v>1659</v>
      </c>
      <c r="C3338">
        <v>6.1</v>
      </c>
    </row>
    <row r="3339" spans="1:3" x14ac:dyDescent="0.3">
      <c r="A3339" t="s">
        <v>6038</v>
      </c>
      <c r="B3339" t="s">
        <v>2865</v>
      </c>
      <c r="C3339">
        <v>6.2</v>
      </c>
    </row>
    <row r="3340" spans="1:3" x14ac:dyDescent="0.3">
      <c r="A3340" t="s">
        <v>6039</v>
      </c>
      <c r="B3340" t="s">
        <v>4599</v>
      </c>
      <c r="C3340">
        <v>6.2</v>
      </c>
    </row>
    <row r="3341" spans="1:3" x14ac:dyDescent="0.3">
      <c r="A3341" t="s">
        <v>6041</v>
      </c>
      <c r="B3341" t="s">
        <v>6040</v>
      </c>
      <c r="C3341">
        <v>7.4</v>
      </c>
    </row>
    <row r="3342" spans="1:3" x14ac:dyDescent="0.3">
      <c r="A3342" t="s">
        <v>6043</v>
      </c>
      <c r="B3342" t="s">
        <v>6042</v>
      </c>
      <c r="C3342">
        <v>4.7</v>
      </c>
    </row>
    <row r="3343" spans="1:3" x14ac:dyDescent="0.3">
      <c r="A3343" t="s">
        <v>6046</v>
      </c>
      <c r="B3343" t="s">
        <v>6045</v>
      </c>
      <c r="C3343">
        <v>7.2</v>
      </c>
    </row>
    <row r="3344" spans="1:3" x14ac:dyDescent="0.3">
      <c r="A3344" t="s">
        <v>6048</v>
      </c>
      <c r="B3344" t="s">
        <v>6047</v>
      </c>
      <c r="C3344">
        <v>5.8</v>
      </c>
    </row>
    <row r="3345" spans="1:3" x14ac:dyDescent="0.3">
      <c r="A3345" t="s">
        <v>6051</v>
      </c>
      <c r="B3345" t="s">
        <v>4657</v>
      </c>
      <c r="C3345">
        <v>6.3</v>
      </c>
    </row>
    <row r="3346" spans="1:3" x14ac:dyDescent="0.3">
      <c r="A3346" t="s">
        <v>6052</v>
      </c>
      <c r="B3346" t="s">
        <v>5433</v>
      </c>
      <c r="C3346">
        <v>7.2</v>
      </c>
    </row>
    <row r="3347" spans="1:3" x14ac:dyDescent="0.3">
      <c r="A3347" t="s">
        <v>6054</v>
      </c>
      <c r="B3347" t="s">
        <v>6053</v>
      </c>
      <c r="C3347">
        <v>5.4</v>
      </c>
    </row>
    <row r="3348" spans="1:3" x14ac:dyDescent="0.3">
      <c r="A3348" t="s">
        <v>6056</v>
      </c>
      <c r="B3348" t="s">
        <v>1930</v>
      </c>
      <c r="C3348">
        <v>7.3</v>
      </c>
    </row>
    <row r="3349" spans="1:3" x14ac:dyDescent="0.3">
      <c r="A3349" t="s">
        <v>6058</v>
      </c>
      <c r="B3349" t="s">
        <v>6057</v>
      </c>
      <c r="C3349">
        <v>7.3</v>
      </c>
    </row>
    <row r="3350" spans="1:3" x14ac:dyDescent="0.3">
      <c r="A3350" t="s">
        <v>6060</v>
      </c>
      <c r="B3350" t="s">
        <v>6059</v>
      </c>
      <c r="C3350">
        <v>5.8</v>
      </c>
    </row>
    <row r="3351" spans="1:3" x14ac:dyDescent="0.3">
      <c r="A3351" t="s">
        <v>1908</v>
      </c>
      <c r="B3351" t="s">
        <v>1907</v>
      </c>
      <c r="C3351">
        <v>6.1</v>
      </c>
    </row>
    <row r="3352" spans="1:3" x14ac:dyDescent="0.3">
      <c r="A3352" t="s">
        <v>6062</v>
      </c>
      <c r="B3352" t="s">
        <v>6061</v>
      </c>
      <c r="C3352">
        <v>7.1</v>
      </c>
    </row>
    <row r="3353" spans="1:3" x14ac:dyDescent="0.3">
      <c r="A3353" t="s">
        <v>6064</v>
      </c>
      <c r="B3353" t="s">
        <v>6063</v>
      </c>
      <c r="C3353">
        <v>6.5</v>
      </c>
    </row>
    <row r="3354" spans="1:3" x14ac:dyDescent="0.3">
      <c r="A3354" t="s">
        <v>6066</v>
      </c>
      <c r="B3354" t="s">
        <v>1687</v>
      </c>
      <c r="C3354">
        <v>7.9</v>
      </c>
    </row>
    <row r="3355" spans="1:3" x14ac:dyDescent="0.3">
      <c r="A3355" t="s">
        <v>6070</v>
      </c>
      <c r="B3355" t="s">
        <v>6069</v>
      </c>
      <c r="C3355">
        <v>7.1</v>
      </c>
    </row>
    <row r="3356" spans="1:3" x14ac:dyDescent="0.3">
      <c r="A3356" t="s">
        <v>6074</v>
      </c>
      <c r="B3356" t="s">
        <v>5429</v>
      </c>
      <c r="C3356">
        <v>6.7</v>
      </c>
    </row>
    <row r="3357" spans="1:3" x14ac:dyDescent="0.3">
      <c r="A3357" t="s">
        <v>6075</v>
      </c>
      <c r="B3357" t="s">
        <v>5580</v>
      </c>
      <c r="C3357">
        <v>6.9</v>
      </c>
    </row>
    <row r="3358" spans="1:3" x14ac:dyDescent="0.3">
      <c r="A3358" t="s">
        <v>6077</v>
      </c>
      <c r="B3358" t="s">
        <v>4811</v>
      </c>
      <c r="C3358">
        <v>2.1</v>
      </c>
    </row>
    <row r="3359" spans="1:3" x14ac:dyDescent="0.3">
      <c r="A3359" t="s">
        <v>6080</v>
      </c>
      <c r="B3359" t="s">
        <v>5162</v>
      </c>
      <c r="C3359">
        <v>6.6</v>
      </c>
    </row>
    <row r="3360" spans="1:3" x14ac:dyDescent="0.3">
      <c r="A3360" t="s">
        <v>6083</v>
      </c>
      <c r="B3360" t="s">
        <v>5951</v>
      </c>
      <c r="C3360">
        <v>8.3000000000000007</v>
      </c>
    </row>
    <row r="3361" spans="1:3" x14ac:dyDescent="0.3">
      <c r="A3361" t="s">
        <v>6084</v>
      </c>
      <c r="B3361" t="s">
        <v>2756</v>
      </c>
      <c r="C3361">
        <v>7.2</v>
      </c>
    </row>
    <row r="3362" spans="1:3" x14ac:dyDescent="0.3">
      <c r="A3362" t="s">
        <v>6086</v>
      </c>
      <c r="B3362" t="s">
        <v>6085</v>
      </c>
      <c r="C3362">
        <v>5.6</v>
      </c>
    </row>
    <row r="3363" spans="1:3" x14ac:dyDescent="0.3">
      <c r="A3363" t="s">
        <v>6087</v>
      </c>
      <c r="B3363" t="s">
        <v>2560</v>
      </c>
      <c r="C3363">
        <v>7.7</v>
      </c>
    </row>
    <row r="3364" spans="1:3" x14ac:dyDescent="0.3">
      <c r="A3364" t="s">
        <v>6088</v>
      </c>
      <c r="B3364" t="s">
        <v>29</v>
      </c>
      <c r="C3364">
        <v>6.6</v>
      </c>
    </row>
    <row r="3365" spans="1:3" x14ac:dyDescent="0.3">
      <c r="A3365" t="s">
        <v>6090</v>
      </c>
      <c r="B3365" t="s">
        <v>1338</v>
      </c>
      <c r="C3365">
        <v>7.6</v>
      </c>
    </row>
    <row r="3366" spans="1:3" x14ac:dyDescent="0.3">
      <c r="A3366" t="s">
        <v>6091</v>
      </c>
      <c r="B3366" t="s">
        <v>4119</v>
      </c>
      <c r="C3366">
        <v>7.4</v>
      </c>
    </row>
    <row r="3367" spans="1:3" x14ac:dyDescent="0.3">
      <c r="A3367" t="s">
        <v>6092</v>
      </c>
      <c r="B3367" t="s">
        <v>3198</v>
      </c>
      <c r="C3367">
        <v>7.1</v>
      </c>
    </row>
    <row r="3368" spans="1:3" x14ac:dyDescent="0.3">
      <c r="A3368" t="s">
        <v>6096</v>
      </c>
      <c r="B3368" t="s">
        <v>6095</v>
      </c>
      <c r="C3368">
        <v>7.9</v>
      </c>
    </row>
    <row r="3369" spans="1:3" x14ac:dyDescent="0.3">
      <c r="A3369" t="s">
        <v>6098</v>
      </c>
      <c r="B3369" t="s">
        <v>6097</v>
      </c>
      <c r="C3369">
        <v>6.7</v>
      </c>
    </row>
    <row r="3370" spans="1:3" x14ac:dyDescent="0.3">
      <c r="A3370" t="s">
        <v>6100</v>
      </c>
      <c r="B3370" t="s">
        <v>6099</v>
      </c>
      <c r="C3370">
        <v>6.6</v>
      </c>
    </row>
    <row r="3371" spans="1:3" x14ac:dyDescent="0.3">
      <c r="A3371" t="s">
        <v>6101</v>
      </c>
      <c r="B3371" t="s">
        <v>1817</v>
      </c>
      <c r="C3371">
        <v>7.9</v>
      </c>
    </row>
    <row r="3372" spans="1:3" x14ac:dyDescent="0.3">
      <c r="A3372" t="s">
        <v>6103</v>
      </c>
      <c r="B3372" t="s">
        <v>6102</v>
      </c>
      <c r="C3372">
        <v>4.9000000000000004</v>
      </c>
    </row>
    <row r="3373" spans="1:3" x14ac:dyDescent="0.3">
      <c r="A3373" t="s">
        <v>6105</v>
      </c>
      <c r="B3373" t="s">
        <v>6104</v>
      </c>
      <c r="C3373">
        <v>7.2</v>
      </c>
    </row>
    <row r="3374" spans="1:3" x14ac:dyDescent="0.3">
      <c r="A3374" t="s">
        <v>6109</v>
      </c>
      <c r="B3374" t="s">
        <v>6108</v>
      </c>
      <c r="C3374">
        <v>6.1</v>
      </c>
    </row>
    <row r="3375" spans="1:3" x14ac:dyDescent="0.3">
      <c r="A3375" t="s">
        <v>6116</v>
      </c>
      <c r="B3375" t="s">
        <v>6115</v>
      </c>
      <c r="C3375">
        <v>5.3</v>
      </c>
    </row>
    <row r="3376" spans="1:3" x14ac:dyDescent="0.3">
      <c r="A3376" t="s">
        <v>6117</v>
      </c>
      <c r="B3376" t="s">
        <v>2787</v>
      </c>
      <c r="C3376">
        <v>5</v>
      </c>
    </row>
    <row r="3377" spans="1:3" x14ac:dyDescent="0.3">
      <c r="A3377" t="s">
        <v>6120</v>
      </c>
      <c r="B3377" t="s">
        <v>4445</v>
      </c>
      <c r="C3377">
        <v>7.6</v>
      </c>
    </row>
    <row r="3378" spans="1:3" x14ac:dyDescent="0.3">
      <c r="A3378" t="s">
        <v>6124</v>
      </c>
      <c r="B3378" t="s">
        <v>6122</v>
      </c>
      <c r="C3378">
        <v>6.3</v>
      </c>
    </row>
    <row r="3379" spans="1:3" x14ac:dyDescent="0.3">
      <c r="A3379" t="s">
        <v>6126</v>
      </c>
      <c r="B3379" t="s">
        <v>6125</v>
      </c>
      <c r="C3379">
        <v>7.6</v>
      </c>
    </row>
    <row r="3380" spans="1:3" x14ac:dyDescent="0.3">
      <c r="A3380" t="s">
        <v>6128</v>
      </c>
      <c r="B3380" t="s">
        <v>6127</v>
      </c>
      <c r="C3380">
        <v>5.6</v>
      </c>
    </row>
    <row r="3381" spans="1:3" x14ac:dyDescent="0.3">
      <c r="A3381" t="s">
        <v>6129</v>
      </c>
      <c r="B3381" t="s">
        <v>3741</v>
      </c>
      <c r="C3381">
        <v>7.3</v>
      </c>
    </row>
    <row r="3382" spans="1:3" x14ac:dyDescent="0.3">
      <c r="A3382" t="s">
        <v>6132</v>
      </c>
      <c r="B3382" t="s">
        <v>128</v>
      </c>
      <c r="C3382">
        <v>6.6</v>
      </c>
    </row>
    <row r="3383" spans="1:3" x14ac:dyDescent="0.3">
      <c r="A3383" t="s">
        <v>6133</v>
      </c>
      <c r="B3383" t="s">
        <v>5185</v>
      </c>
      <c r="C3383">
        <v>6.6</v>
      </c>
    </row>
    <row r="3384" spans="1:3" x14ac:dyDescent="0.3">
      <c r="A3384" t="s">
        <v>6136</v>
      </c>
      <c r="B3384" t="s">
        <v>6134</v>
      </c>
      <c r="C3384">
        <v>7.3</v>
      </c>
    </row>
    <row r="3385" spans="1:3" x14ac:dyDescent="0.3">
      <c r="A3385" t="s">
        <v>6138</v>
      </c>
      <c r="B3385" t="s">
        <v>3738</v>
      </c>
      <c r="C3385">
        <v>6.6</v>
      </c>
    </row>
    <row r="3386" spans="1:3" x14ac:dyDescent="0.3">
      <c r="A3386" t="s">
        <v>6140</v>
      </c>
      <c r="B3386" t="s">
        <v>6139</v>
      </c>
      <c r="C3386">
        <v>6.9</v>
      </c>
    </row>
    <row r="3387" spans="1:3" x14ac:dyDescent="0.3">
      <c r="A3387" t="s">
        <v>6141</v>
      </c>
      <c r="B3387" t="s">
        <v>3856</v>
      </c>
      <c r="C3387">
        <v>5.8</v>
      </c>
    </row>
    <row r="3388" spans="1:3" x14ac:dyDescent="0.3">
      <c r="A3388" t="s">
        <v>6143</v>
      </c>
      <c r="B3388" t="s">
        <v>6142</v>
      </c>
      <c r="C3388">
        <v>4.4000000000000004</v>
      </c>
    </row>
    <row r="3389" spans="1:3" x14ac:dyDescent="0.3">
      <c r="A3389" t="s">
        <v>6144</v>
      </c>
      <c r="B3389" t="s">
        <v>643</v>
      </c>
      <c r="C3389">
        <v>6.6</v>
      </c>
    </row>
    <row r="3390" spans="1:3" x14ac:dyDescent="0.3">
      <c r="A3390" t="s">
        <v>5280</v>
      </c>
      <c r="B3390" t="s">
        <v>5279</v>
      </c>
      <c r="C3390">
        <v>7.1</v>
      </c>
    </row>
    <row r="3391" spans="1:3" x14ac:dyDescent="0.3">
      <c r="A3391" t="s">
        <v>6146</v>
      </c>
      <c r="B3391" t="s">
        <v>6145</v>
      </c>
      <c r="C3391">
        <v>7.6</v>
      </c>
    </row>
    <row r="3392" spans="1:3" x14ac:dyDescent="0.3">
      <c r="A3392" t="s">
        <v>6147</v>
      </c>
      <c r="B3392" t="s">
        <v>3856</v>
      </c>
      <c r="C3392">
        <v>4.5999999999999996</v>
      </c>
    </row>
    <row r="3393" spans="1:3" x14ac:dyDescent="0.3">
      <c r="A3393" t="s">
        <v>6149</v>
      </c>
      <c r="B3393" t="s">
        <v>6148</v>
      </c>
      <c r="C3393">
        <v>6.8</v>
      </c>
    </row>
    <row r="3394" spans="1:3" x14ac:dyDescent="0.3">
      <c r="A3394" t="s">
        <v>6150</v>
      </c>
      <c r="B3394" t="s">
        <v>3668</v>
      </c>
      <c r="C3394">
        <v>7.1</v>
      </c>
    </row>
    <row r="3395" spans="1:3" x14ac:dyDescent="0.3">
      <c r="A3395" t="s">
        <v>6151</v>
      </c>
      <c r="B3395" t="s">
        <v>3504</v>
      </c>
      <c r="C3395">
        <v>4.9000000000000004</v>
      </c>
    </row>
    <row r="3396" spans="1:3" x14ac:dyDescent="0.3">
      <c r="A3396" t="s">
        <v>6153</v>
      </c>
      <c r="B3396" t="s">
        <v>6152</v>
      </c>
      <c r="C3396">
        <v>7.3</v>
      </c>
    </row>
    <row r="3397" spans="1:3" x14ac:dyDescent="0.3">
      <c r="A3397" t="s">
        <v>6155</v>
      </c>
      <c r="B3397" t="s">
        <v>3397</v>
      </c>
      <c r="C3397">
        <v>7.2</v>
      </c>
    </row>
    <row r="3398" spans="1:3" x14ac:dyDescent="0.3">
      <c r="A3398" t="s">
        <v>6157</v>
      </c>
      <c r="B3398" t="s">
        <v>6156</v>
      </c>
      <c r="C3398">
        <v>5</v>
      </c>
    </row>
    <row r="3399" spans="1:3" x14ac:dyDescent="0.3">
      <c r="A3399" t="s">
        <v>6158</v>
      </c>
      <c r="B3399" t="s">
        <v>2102</v>
      </c>
      <c r="C3399">
        <v>8.1999999999999993</v>
      </c>
    </row>
    <row r="3400" spans="1:3" x14ac:dyDescent="0.3">
      <c r="A3400" t="s">
        <v>6159</v>
      </c>
      <c r="B3400" t="s">
        <v>2703</v>
      </c>
      <c r="C3400">
        <v>8</v>
      </c>
    </row>
    <row r="3401" spans="1:3" x14ac:dyDescent="0.3">
      <c r="A3401" t="s">
        <v>6161</v>
      </c>
      <c r="B3401" t="s">
        <v>6160</v>
      </c>
      <c r="C3401">
        <v>5.2</v>
      </c>
    </row>
    <row r="3402" spans="1:3" x14ac:dyDescent="0.3">
      <c r="A3402" t="s">
        <v>6162</v>
      </c>
      <c r="B3402" t="s">
        <v>26</v>
      </c>
      <c r="C3402">
        <v>8.5</v>
      </c>
    </row>
    <row r="3403" spans="1:3" x14ac:dyDescent="0.3">
      <c r="A3403" t="s">
        <v>6164</v>
      </c>
      <c r="B3403" t="s">
        <v>6163</v>
      </c>
      <c r="C3403">
        <v>6.5</v>
      </c>
    </row>
    <row r="3404" spans="1:3" x14ac:dyDescent="0.3">
      <c r="A3404" t="s">
        <v>6165</v>
      </c>
      <c r="B3404" t="s">
        <v>2535</v>
      </c>
      <c r="C3404">
        <v>7.4</v>
      </c>
    </row>
    <row r="3405" spans="1:3" x14ac:dyDescent="0.3">
      <c r="A3405" t="s">
        <v>6166</v>
      </c>
      <c r="B3405" t="s">
        <v>2354</v>
      </c>
      <c r="C3405">
        <v>7.7</v>
      </c>
    </row>
    <row r="3406" spans="1:3" x14ac:dyDescent="0.3">
      <c r="A3406" t="s">
        <v>6167</v>
      </c>
      <c r="B3406" t="s">
        <v>2340</v>
      </c>
      <c r="C3406">
        <v>7.4</v>
      </c>
    </row>
    <row r="3407" spans="1:3" x14ac:dyDescent="0.3">
      <c r="A3407" t="s">
        <v>6169</v>
      </c>
      <c r="B3407" t="s">
        <v>6168</v>
      </c>
      <c r="C3407">
        <v>5.0999999999999996</v>
      </c>
    </row>
    <row r="3408" spans="1:3" x14ac:dyDescent="0.3">
      <c r="A3408" t="s">
        <v>6171</v>
      </c>
      <c r="B3408" t="s">
        <v>307</v>
      </c>
      <c r="C3408">
        <v>7.3</v>
      </c>
    </row>
    <row r="3409" spans="1:3" x14ac:dyDescent="0.3">
      <c r="A3409" t="s">
        <v>6173</v>
      </c>
      <c r="B3409" t="s">
        <v>6172</v>
      </c>
      <c r="C3409">
        <v>5</v>
      </c>
    </row>
    <row r="3410" spans="1:3" x14ac:dyDescent="0.3">
      <c r="A3410" t="s">
        <v>6174</v>
      </c>
      <c r="B3410" t="s">
        <v>620</v>
      </c>
      <c r="C3410">
        <v>7.2</v>
      </c>
    </row>
    <row r="3411" spans="1:3" x14ac:dyDescent="0.3">
      <c r="A3411" t="s">
        <v>6176</v>
      </c>
      <c r="B3411" t="s">
        <v>6175</v>
      </c>
      <c r="C3411">
        <v>6.7</v>
      </c>
    </row>
    <row r="3412" spans="1:3" x14ac:dyDescent="0.3">
      <c r="A3412" t="s">
        <v>6178</v>
      </c>
      <c r="B3412" t="s">
        <v>6177</v>
      </c>
      <c r="C3412">
        <v>6.4</v>
      </c>
    </row>
    <row r="3413" spans="1:3" x14ac:dyDescent="0.3">
      <c r="A3413" t="s">
        <v>6181</v>
      </c>
      <c r="B3413" t="s">
        <v>6180</v>
      </c>
      <c r="C3413">
        <v>5.6</v>
      </c>
    </row>
    <row r="3414" spans="1:3" x14ac:dyDescent="0.3">
      <c r="A3414" t="s">
        <v>5139</v>
      </c>
      <c r="B3414" t="s">
        <v>547</v>
      </c>
      <c r="C3414">
        <v>6.2</v>
      </c>
    </row>
    <row r="3415" spans="1:3" x14ac:dyDescent="0.3">
      <c r="A3415" t="s">
        <v>6182</v>
      </c>
      <c r="B3415" t="s">
        <v>4953</v>
      </c>
      <c r="C3415">
        <v>6.1</v>
      </c>
    </row>
    <row r="3416" spans="1:3" x14ac:dyDescent="0.3">
      <c r="A3416" t="s">
        <v>6183</v>
      </c>
      <c r="B3416" t="s">
        <v>3374</v>
      </c>
      <c r="C3416">
        <v>5.2</v>
      </c>
    </row>
    <row r="3417" spans="1:3" x14ac:dyDescent="0.3">
      <c r="A3417" t="s">
        <v>6184</v>
      </c>
      <c r="B3417" t="s">
        <v>4237</v>
      </c>
      <c r="C3417">
        <v>7.3</v>
      </c>
    </row>
    <row r="3418" spans="1:3" x14ac:dyDescent="0.3">
      <c r="A3418" t="s">
        <v>6186</v>
      </c>
      <c r="B3418" t="s">
        <v>6185</v>
      </c>
      <c r="C3418">
        <v>7.5</v>
      </c>
    </row>
    <row r="3419" spans="1:3" x14ac:dyDescent="0.3">
      <c r="A3419" t="s">
        <v>6188</v>
      </c>
      <c r="B3419" t="s">
        <v>6187</v>
      </c>
      <c r="C3419">
        <v>6.6</v>
      </c>
    </row>
    <row r="3420" spans="1:3" x14ac:dyDescent="0.3">
      <c r="A3420" t="s">
        <v>6190</v>
      </c>
      <c r="B3420" t="s">
        <v>6189</v>
      </c>
      <c r="C3420">
        <v>6.4</v>
      </c>
    </row>
    <row r="3421" spans="1:3" x14ac:dyDescent="0.3">
      <c r="A3421" t="s">
        <v>6193</v>
      </c>
      <c r="B3421" t="s">
        <v>6191</v>
      </c>
      <c r="C3421">
        <v>4.5</v>
      </c>
    </row>
    <row r="3422" spans="1:3" x14ac:dyDescent="0.3">
      <c r="A3422" t="s">
        <v>6194</v>
      </c>
      <c r="B3422" t="s">
        <v>2086</v>
      </c>
      <c r="C3422">
        <v>6.6</v>
      </c>
    </row>
    <row r="3423" spans="1:3" x14ac:dyDescent="0.3">
      <c r="A3423" t="s">
        <v>6195</v>
      </c>
      <c r="B3423" t="s">
        <v>5035</v>
      </c>
      <c r="C3423">
        <v>5.3</v>
      </c>
    </row>
    <row r="3424" spans="1:3" x14ac:dyDescent="0.3">
      <c r="A3424" t="s">
        <v>6197</v>
      </c>
      <c r="B3424" t="s">
        <v>6196</v>
      </c>
      <c r="C3424">
        <v>4.9000000000000004</v>
      </c>
    </row>
    <row r="3425" spans="1:3" x14ac:dyDescent="0.3">
      <c r="A3425" t="s">
        <v>6198</v>
      </c>
      <c r="B3425" t="s">
        <v>442</v>
      </c>
      <c r="C3425">
        <v>7.7</v>
      </c>
    </row>
    <row r="3426" spans="1:3" x14ac:dyDescent="0.3">
      <c r="A3426" t="s">
        <v>6199</v>
      </c>
      <c r="B3426" t="s">
        <v>896</v>
      </c>
      <c r="C3426">
        <v>8</v>
      </c>
    </row>
    <row r="3427" spans="1:3" x14ac:dyDescent="0.3">
      <c r="A3427" t="s">
        <v>6201</v>
      </c>
      <c r="B3427" t="s">
        <v>6200</v>
      </c>
      <c r="C3427">
        <v>3.8</v>
      </c>
    </row>
    <row r="3428" spans="1:3" x14ac:dyDescent="0.3">
      <c r="A3428" t="s">
        <v>6202</v>
      </c>
      <c r="B3428" t="s">
        <v>5580</v>
      </c>
      <c r="C3428">
        <v>7.6</v>
      </c>
    </row>
    <row r="3429" spans="1:3" x14ac:dyDescent="0.3">
      <c r="A3429" t="s">
        <v>6203</v>
      </c>
      <c r="B3429" t="s">
        <v>3388</v>
      </c>
      <c r="C3429">
        <v>5.9</v>
      </c>
    </row>
    <row r="3430" spans="1:3" x14ac:dyDescent="0.3">
      <c r="A3430" t="s">
        <v>6205</v>
      </c>
      <c r="B3430" t="s">
        <v>6204</v>
      </c>
      <c r="C3430">
        <v>6.2</v>
      </c>
    </row>
    <row r="3431" spans="1:3" x14ac:dyDescent="0.3">
      <c r="A3431" t="s">
        <v>6206</v>
      </c>
      <c r="B3431" t="s">
        <v>1131</v>
      </c>
      <c r="C3431">
        <v>7.2</v>
      </c>
    </row>
    <row r="3432" spans="1:3" x14ac:dyDescent="0.3">
      <c r="A3432" t="s">
        <v>6208</v>
      </c>
      <c r="B3432" t="s">
        <v>6207</v>
      </c>
      <c r="C3432">
        <v>6.3</v>
      </c>
    </row>
    <row r="3433" spans="1:3" x14ac:dyDescent="0.3">
      <c r="A3433" t="s">
        <v>6210</v>
      </c>
      <c r="B3433" t="s">
        <v>6209</v>
      </c>
      <c r="C3433">
        <v>5.2</v>
      </c>
    </row>
    <row r="3434" spans="1:3" x14ac:dyDescent="0.3">
      <c r="A3434" t="s">
        <v>6212</v>
      </c>
      <c r="B3434" t="s">
        <v>6211</v>
      </c>
      <c r="C3434">
        <v>6.9</v>
      </c>
    </row>
    <row r="3435" spans="1:3" x14ac:dyDescent="0.3">
      <c r="A3435" t="s">
        <v>6213</v>
      </c>
      <c r="B3435" t="s">
        <v>4953</v>
      </c>
      <c r="C3435">
        <v>6.8</v>
      </c>
    </row>
    <row r="3436" spans="1:3" x14ac:dyDescent="0.3">
      <c r="A3436" t="s">
        <v>6215</v>
      </c>
      <c r="B3436" t="s">
        <v>6214</v>
      </c>
      <c r="C3436">
        <v>6.2</v>
      </c>
    </row>
    <row r="3437" spans="1:3" x14ac:dyDescent="0.3">
      <c r="A3437" t="s">
        <v>6218</v>
      </c>
      <c r="B3437" t="s">
        <v>6217</v>
      </c>
      <c r="C3437">
        <v>3.5</v>
      </c>
    </row>
    <row r="3438" spans="1:3" x14ac:dyDescent="0.3">
      <c r="A3438" t="s">
        <v>6219</v>
      </c>
      <c r="B3438" t="s">
        <v>1820</v>
      </c>
      <c r="C3438">
        <v>6.1</v>
      </c>
    </row>
    <row r="3439" spans="1:3" x14ac:dyDescent="0.3">
      <c r="A3439" t="s">
        <v>6221</v>
      </c>
      <c r="B3439" t="s">
        <v>6220</v>
      </c>
      <c r="C3439">
        <v>6.6</v>
      </c>
    </row>
    <row r="3440" spans="1:3" x14ac:dyDescent="0.3">
      <c r="A3440" t="s">
        <v>6222</v>
      </c>
      <c r="B3440" t="s">
        <v>3374</v>
      </c>
      <c r="C3440">
        <v>4.5</v>
      </c>
    </row>
    <row r="3441" spans="1:3" x14ac:dyDescent="0.3">
      <c r="A3441" t="s">
        <v>6224</v>
      </c>
      <c r="B3441" t="s">
        <v>6223</v>
      </c>
      <c r="C3441">
        <v>5.9</v>
      </c>
    </row>
    <row r="3442" spans="1:3" x14ac:dyDescent="0.3">
      <c r="A3442" t="s">
        <v>6226</v>
      </c>
      <c r="B3442" t="s">
        <v>6225</v>
      </c>
      <c r="C3442">
        <v>6.9</v>
      </c>
    </row>
    <row r="3443" spans="1:3" x14ac:dyDescent="0.3">
      <c r="A3443" t="s">
        <v>6228</v>
      </c>
      <c r="B3443" t="s">
        <v>6227</v>
      </c>
      <c r="C3443">
        <v>7.7</v>
      </c>
    </row>
    <row r="3444" spans="1:3" x14ac:dyDescent="0.3">
      <c r="A3444" t="s">
        <v>6229</v>
      </c>
      <c r="B3444" t="s">
        <v>1741</v>
      </c>
      <c r="C3444">
        <v>6.6</v>
      </c>
    </row>
    <row r="3445" spans="1:3" x14ac:dyDescent="0.3">
      <c r="A3445" t="s">
        <v>6231</v>
      </c>
      <c r="B3445" t="s">
        <v>6230</v>
      </c>
      <c r="C3445">
        <v>5.3</v>
      </c>
    </row>
    <row r="3446" spans="1:3" x14ac:dyDescent="0.3">
      <c r="A3446" t="s">
        <v>6232</v>
      </c>
      <c r="B3446" t="s">
        <v>5773</v>
      </c>
      <c r="C3446">
        <v>6.3</v>
      </c>
    </row>
    <row r="3447" spans="1:3" x14ac:dyDescent="0.3">
      <c r="A3447" t="s">
        <v>6234</v>
      </c>
      <c r="B3447" t="s">
        <v>6233</v>
      </c>
      <c r="C3447">
        <v>7</v>
      </c>
    </row>
    <row r="3448" spans="1:3" x14ac:dyDescent="0.3">
      <c r="A3448" t="s">
        <v>6237</v>
      </c>
      <c r="B3448" t="s">
        <v>5502</v>
      </c>
      <c r="C3448">
        <v>6.6</v>
      </c>
    </row>
    <row r="3449" spans="1:3" x14ac:dyDescent="0.3">
      <c r="A3449" t="s">
        <v>6238</v>
      </c>
      <c r="B3449" t="s">
        <v>3061</v>
      </c>
      <c r="C3449">
        <v>8.6</v>
      </c>
    </row>
    <row r="3450" spans="1:3" x14ac:dyDescent="0.3">
      <c r="A3450" t="s">
        <v>6239</v>
      </c>
      <c r="B3450" t="s">
        <v>98</v>
      </c>
      <c r="C3450">
        <v>6.4</v>
      </c>
    </row>
    <row r="3451" spans="1:3" x14ac:dyDescent="0.3">
      <c r="A3451" t="s">
        <v>6240</v>
      </c>
      <c r="B3451" t="s">
        <v>269</v>
      </c>
      <c r="C3451">
        <v>7.9</v>
      </c>
    </row>
    <row r="3452" spans="1:3" x14ac:dyDescent="0.3">
      <c r="A3452" t="s">
        <v>6244</v>
      </c>
      <c r="B3452" t="s">
        <v>3052</v>
      </c>
      <c r="C3452">
        <v>7.7</v>
      </c>
    </row>
    <row r="3453" spans="1:3" x14ac:dyDescent="0.3">
      <c r="A3453" t="s">
        <v>6246</v>
      </c>
      <c r="B3453" t="s">
        <v>6245</v>
      </c>
      <c r="C3453">
        <v>7.2</v>
      </c>
    </row>
    <row r="3454" spans="1:3" x14ac:dyDescent="0.3">
      <c r="A3454" t="s">
        <v>6248</v>
      </c>
      <c r="B3454" t="s">
        <v>6247</v>
      </c>
      <c r="C3454">
        <v>6.8</v>
      </c>
    </row>
    <row r="3455" spans="1:3" x14ac:dyDescent="0.3">
      <c r="A3455" t="s">
        <v>6251</v>
      </c>
      <c r="B3455" t="s">
        <v>6249</v>
      </c>
      <c r="C3455">
        <v>6.2</v>
      </c>
    </row>
    <row r="3456" spans="1:3" x14ac:dyDescent="0.3">
      <c r="A3456" t="s">
        <v>6253</v>
      </c>
      <c r="B3456" t="s">
        <v>70</v>
      </c>
      <c r="C3456">
        <v>7.4</v>
      </c>
    </row>
    <row r="3457" spans="1:3" x14ac:dyDescent="0.3">
      <c r="A3457" t="s">
        <v>6254</v>
      </c>
      <c r="B3457" t="s">
        <v>4833</v>
      </c>
      <c r="C3457">
        <v>4.5999999999999996</v>
      </c>
    </row>
    <row r="3458" spans="1:3" x14ac:dyDescent="0.3">
      <c r="A3458" t="s">
        <v>6256</v>
      </c>
      <c r="B3458" t="s">
        <v>6255</v>
      </c>
      <c r="C3458">
        <v>6.4</v>
      </c>
    </row>
    <row r="3459" spans="1:3" x14ac:dyDescent="0.3">
      <c r="A3459" t="s">
        <v>6258</v>
      </c>
      <c r="B3459" t="s">
        <v>2338</v>
      </c>
      <c r="C3459">
        <v>7</v>
      </c>
    </row>
    <row r="3460" spans="1:3" x14ac:dyDescent="0.3">
      <c r="A3460" t="s">
        <v>6259</v>
      </c>
      <c r="B3460" t="s">
        <v>4623</v>
      </c>
      <c r="C3460">
        <v>7.7</v>
      </c>
    </row>
    <row r="3461" spans="1:3" x14ac:dyDescent="0.3">
      <c r="A3461" t="s">
        <v>6260</v>
      </c>
      <c r="B3461" t="s">
        <v>4891</v>
      </c>
      <c r="C3461">
        <v>6.8</v>
      </c>
    </row>
    <row r="3462" spans="1:3" x14ac:dyDescent="0.3">
      <c r="A3462" t="s">
        <v>6263</v>
      </c>
      <c r="B3462" t="s">
        <v>6261</v>
      </c>
      <c r="C3462">
        <v>7</v>
      </c>
    </row>
    <row r="3463" spans="1:3" x14ac:dyDescent="0.3">
      <c r="A3463" t="s">
        <v>6264</v>
      </c>
      <c r="B3463" t="s">
        <v>6014</v>
      </c>
      <c r="C3463">
        <v>7</v>
      </c>
    </row>
    <row r="3464" spans="1:3" x14ac:dyDescent="0.3">
      <c r="A3464" t="s">
        <v>6266</v>
      </c>
      <c r="B3464" t="s">
        <v>6265</v>
      </c>
      <c r="C3464">
        <v>6.3</v>
      </c>
    </row>
    <row r="3465" spans="1:3" x14ac:dyDescent="0.3">
      <c r="A3465" t="s">
        <v>6269</v>
      </c>
      <c r="B3465" t="s">
        <v>6267</v>
      </c>
      <c r="C3465">
        <v>7.1</v>
      </c>
    </row>
    <row r="3466" spans="1:3" x14ac:dyDescent="0.3">
      <c r="A3466" t="s">
        <v>6271</v>
      </c>
      <c r="B3466" t="s">
        <v>6270</v>
      </c>
      <c r="C3466">
        <v>5.6</v>
      </c>
    </row>
    <row r="3467" spans="1:3" x14ac:dyDescent="0.3">
      <c r="A3467" t="s">
        <v>6273</v>
      </c>
      <c r="B3467" t="s">
        <v>6272</v>
      </c>
      <c r="C3467">
        <v>4.4000000000000004</v>
      </c>
    </row>
    <row r="3468" spans="1:3" x14ac:dyDescent="0.3">
      <c r="A3468" t="s">
        <v>6274</v>
      </c>
      <c r="B3468" t="s">
        <v>1922</v>
      </c>
      <c r="C3468">
        <v>7.1</v>
      </c>
    </row>
    <row r="3469" spans="1:3" x14ac:dyDescent="0.3">
      <c r="A3469" t="s">
        <v>6275</v>
      </c>
      <c r="B3469" t="s">
        <v>51</v>
      </c>
      <c r="C3469">
        <v>6.1</v>
      </c>
    </row>
    <row r="3470" spans="1:3" x14ac:dyDescent="0.3">
      <c r="A3470" t="s">
        <v>6282</v>
      </c>
      <c r="B3470" t="s">
        <v>6281</v>
      </c>
      <c r="C3470">
        <v>7.2</v>
      </c>
    </row>
    <row r="3471" spans="1:3" x14ac:dyDescent="0.3">
      <c r="A3471" t="s">
        <v>6286</v>
      </c>
      <c r="B3471" t="s">
        <v>6285</v>
      </c>
      <c r="C3471">
        <v>7.3</v>
      </c>
    </row>
    <row r="3472" spans="1:3" x14ac:dyDescent="0.3">
      <c r="A3472" t="s">
        <v>6288</v>
      </c>
      <c r="B3472" t="s">
        <v>6287</v>
      </c>
      <c r="C3472">
        <v>6.2</v>
      </c>
    </row>
    <row r="3473" spans="1:3" x14ac:dyDescent="0.3">
      <c r="A3473" t="s">
        <v>6290</v>
      </c>
      <c r="B3473" t="s">
        <v>6289</v>
      </c>
      <c r="C3473">
        <v>6.2</v>
      </c>
    </row>
    <row r="3474" spans="1:3" x14ac:dyDescent="0.3">
      <c r="A3474" t="s">
        <v>6292</v>
      </c>
      <c r="B3474" t="s">
        <v>6291</v>
      </c>
      <c r="C3474">
        <v>4.5999999999999996</v>
      </c>
    </row>
    <row r="3475" spans="1:3" x14ac:dyDescent="0.3">
      <c r="A3475" t="s">
        <v>6293</v>
      </c>
      <c r="B3475" t="s">
        <v>334</v>
      </c>
      <c r="C3475">
        <v>6.2</v>
      </c>
    </row>
    <row r="3476" spans="1:3" x14ac:dyDescent="0.3">
      <c r="A3476" t="s">
        <v>6295</v>
      </c>
      <c r="B3476" t="s">
        <v>825</v>
      </c>
      <c r="C3476">
        <v>6.2</v>
      </c>
    </row>
    <row r="3477" spans="1:3" x14ac:dyDescent="0.3">
      <c r="A3477" t="s">
        <v>6297</v>
      </c>
      <c r="B3477" t="s">
        <v>6296</v>
      </c>
      <c r="C3477">
        <v>3.3</v>
      </c>
    </row>
    <row r="3478" spans="1:3" x14ac:dyDescent="0.3">
      <c r="A3478" t="s">
        <v>6300</v>
      </c>
      <c r="B3478" t="s">
        <v>6299</v>
      </c>
      <c r="C3478">
        <v>4.2</v>
      </c>
    </row>
    <row r="3479" spans="1:3" x14ac:dyDescent="0.3">
      <c r="A3479" t="s">
        <v>6301</v>
      </c>
      <c r="B3479" t="s">
        <v>5162</v>
      </c>
      <c r="C3479">
        <v>7.2</v>
      </c>
    </row>
    <row r="3480" spans="1:3" x14ac:dyDescent="0.3">
      <c r="A3480" t="s">
        <v>6304</v>
      </c>
      <c r="B3480" t="s">
        <v>6302</v>
      </c>
      <c r="C3480">
        <v>6.2</v>
      </c>
    </row>
    <row r="3481" spans="1:3" x14ac:dyDescent="0.3">
      <c r="A3481" t="s">
        <v>6305</v>
      </c>
      <c r="B3481" t="s">
        <v>1598</v>
      </c>
      <c r="C3481">
        <v>6.1</v>
      </c>
    </row>
    <row r="3482" spans="1:3" x14ac:dyDescent="0.3">
      <c r="A3482" t="s">
        <v>6312</v>
      </c>
      <c r="B3482" t="s">
        <v>6311</v>
      </c>
      <c r="C3482">
        <v>7.5</v>
      </c>
    </row>
    <row r="3483" spans="1:3" x14ac:dyDescent="0.3">
      <c r="A3483" t="s">
        <v>6314</v>
      </c>
      <c r="B3483" t="s">
        <v>6313</v>
      </c>
      <c r="C3483">
        <v>6.7</v>
      </c>
    </row>
    <row r="3484" spans="1:3" x14ac:dyDescent="0.3">
      <c r="A3484" t="s">
        <v>6317</v>
      </c>
      <c r="B3484" t="s">
        <v>4891</v>
      </c>
      <c r="C3484">
        <v>4.4000000000000004</v>
      </c>
    </row>
    <row r="3485" spans="1:3" x14ac:dyDescent="0.3">
      <c r="A3485" t="s">
        <v>6320</v>
      </c>
      <c r="B3485" t="s">
        <v>6319</v>
      </c>
      <c r="C3485">
        <v>4.4000000000000004</v>
      </c>
    </row>
    <row r="3486" spans="1:3" x14ac:dyDescent="0.3">
      <c r="A3486" t="s">
        <v>6321</v>
      </c>
      <c r="B3486" t="s">
        <v>669</v>
      </c>
      <c r="C3486">
        <v>6.8</v>
      </c>
    </row>
    <row r="3487" spans="1:3" x14ac:dyDescent="0.3">
      <c r="A3487" t="s">
        <v>6327</v>
      </c>
      <c r="B3487" t="s">
        <v>2535</v>
      </c>
      <c r="C3487">
        <v>4.8</v>
      </c>
    </row>
    <row r="3488" spans="1:3" x14ac:dyDescent="0.3">
      <c r="A3488" t="s">
        <v>6332</v>
      </c>
      <c r="B3488" t="s">
        <v>6330</v>
      </c>
      <c r="C3488">
        <v>7.4</v>
      </c>
    </row>
    <row r="3489" spans="1:3" x14ac:dyDescent="0.3">
      <c r="A3489" t="s">
        <v>6336</v>
      </c>
      <c r="B3489" t="s">
        <v>2124</v>
      </c>
      <c r="C3489">
        <v>8</v>
      </c>
    </row>
    <row r="3490" spans="1:3" x14ac:dyDescent="0.3">
      <c r="A3490" t="s">
        <v>6338</v>
      </c>
      <c r="B3490" t="s">
        <v>6337</v>
      </c>
      <c r="C3490">
        <v>6.5</v>
      </c>
    </row>
    <row r="3491" spans="1:3" x14ac:dyDescent="0.3">
      <c r="A3491" t="s">
        <v>6339</v>
      </c>
      <c r="B3491" t="s">
        <v>5731</v>
      </c>
      <c r="C3491">
        <v>5.9</v>
      </c>
    </row>
    <row r="3492" spans="1:3" x14ac:dyDescent="0.3">
      <c r="A3492" t="s">
        <v>6340</v>
      </c>
      <c r="B3492" t="s">
        <v>3319</v>
      </c>
      <c r="C3492">
        <v>6.8</v>
      </c>
    </row>
    <row r="3493" spans="1:3" x14ac:dyDescent="0.3">
      <c r="A3493" t="s">
        <v>6341</v>
      </c>
      <c r="B3493" t="s">
        <v>4192</v>
      </c>
      <c r="C3493">
        <v>7.4</v>
      </c>
    </row>
    <row r="3494" spans="1:3" x14ac:dyDescent="0.3">
      <c r="A3494" t="s">
        <v>6343</v>
      </c>
      <c r="B3494" t="s">
        <v>6342</v>
      </c>
      <c r="C3494">
        <v>6.7</v>
      </c>
    </row>
    <row r="3495" spans="1:3" x14ac:dyDescent="0.3">
      <c r="A3495" t="s">
        <v>6347</v>
      </c>
      <c r="B3495" t="s">
        <v>6346</v>
      </c>
      <c r="C3495">
        <v>5.4</v>
      </c>
    </row>
    <row r="3496" spans="1:3" x14ac:dyDescent="0.3">
      <c r="A3496" t="s">
        <v>6348</v>
      </c>
      <c r="B3496" t="s">
        <v>2624</v>
      </c>
      <c r="C3496">
        <v>5.5</v>
      </c>
    </row>
    <row r="3497" spans="1:3" x14ac:dyDescent="0.3">
      <c r="A3497" t="s">
        <v>6350</v>
      </c>
      <c r="B3497" t="s">
        <v>6024</v>
      </c>
      <c r="C3497">
        <v>7.4</v>
      </c>
    </row>
    <row r="3498" spans="1:3" x14ac:dyDescent="0.3">
      <c r="A3498" t="s">
        <v>6351</v>
      </c>
      <c r="B3498" t="s">
        <v>4497</v>
      </c>
      <c r="C3498">
        <v>5.7</v>
      </c>
    </row>
    <row r="3499" spans="1:3" x14ac:dyDescent="0.3">
      <c r="A3499" t="s">
        <v>6355</v>
      </c>
      <c r="B3499" t="s">
        <v>6354</v>
      </c>
      <c r="C3499">
        <v>3.2</v>
      </c>
    </row>
    <row r="3500" spans="1:3" x14ac:dyDescent="0.3">
      <c r="A3500" t="s">
        <v>6362</v>
      </c>
      <c r="B3500" t="s">
        <v>6361</v>
      </c>
      <c r="C3500">
        <v>5.3</v>
      </c>
    </row>
    <row r="3501" spans="1:3" x14ac:dyDescent="0.3">
      <c r="A3501" t="s">
        <v>6364</v>
      </c>
      <c r="B3501" t="s">
        <v>6363</v>
      </c>
      <c r="C3501">
        <v>7.2</v>
      </c>
    </row>
    <row r="3502" spans="1:3" x14ac:dyDescent="0.3">
      <c r="A3502" t="s">
        <v>6368</v>
      </c>
      <c r="B3502" t="s">
        <v>6367</v>
      </c>
      <c r="C3502">
        <v>5.9</v>
      </c>
    </row>
    <row r="3503" spans="1:3" x14ac:dyDescent="0.3">
      <c r="A3503" t="s">
        <v>6370</v>
      </c>
      <c r="B3503" t="s">
        <v>2653</v>
      </c>
      <c r="C3503">
        <v>6.7</v>
      </c>
    </row>
    <row r="3504" spans="1:3" x14ac:dyDescent="0.3">
      <c r="A3504" t="s">
        <v>6371</v>
      </c>
      <c r="B3504" t="s">
        <v>4711</v>
      </c>
      <c r="C3504">
        <v>5.7</v>
      </c>
    </row>
    <row r="3505" spans="1:3" x14ac:dyDescent="0.3">
      <c r="A3505" t="s">
        <v>6372</v>
      </c>
      <c r="B3505" t="s">
        <v>140</v>
      </c>
      <c r="C3505">
        <v>7.1</v>
      </c>
    </row>
    <row r="3506" spans="1:3" x14ac:dyDescent="0.3">
      <c r="A3506" t="s">
        <v>6373</v>
      </c>
      <c r="B3506" t="s">
        <v>3903</v>
      </c>
      <c r="C3506">
        <v>7.2</v>
      </c>
    </row>
    <row r="3507" spans="1:3" x14ac:dyDescent="0.3">
      <c r="A3507" t="s">
        <v>6375</v>
      </c>
      <c r="B3507" t="s">
        <v>6374</v>
      </c>
      <c r="C3507">
        <v>7.4</v>
      </c>
    </row>
    <row r="3508" spans="1:3" x14ac:dyDescent="0.3">
      <c r="A3508" t="s">
        <v>6376</v>
      </c>
      <c r="B3508" t="s">
        <v>1817</v>
      </c>
      <c r="C3508">
        <v>7.7</v>
      </c>
    </row>
    <row r="3509" spans="1:3" x14ac:dyDescent="0.3">
      <c r="A3509" t="s">
        <v>6378</v>
      </c>
      <c r="B3509" t="s">
        <v>164</v>
      </c>
      <c r="C3509">
        <v>7.4</v>
      </c>
    </row>
    <row r="3510" spans="1:3" x14ac:dyDescent="0.3">
      <c r="A3510" t="s">
        <v>6379</v>
      </c>
      <c r="B3510" t="s">
        <v>438</v>
      </c>
      <c r="C3510">
        <v>8.4</v>
      </c>
    </row>
    <row r="3511" spans="1:3" x14ac:dyDescent="0.3">
      <c r="A3511" t="s">
        <v>6384</v>
      </c>
      <c r="B3511" t="s">
        <v>6382</v>
      </c>
      <c r="C3511">
        <v>7.2</v>
      </c>
    </row>
    <row r="3512" spans="1:3" x14ac:dyDescent="0.3">
      <c r="A3512" t="s">
        <v>6385</v>
      </c>
      <c r="B3512" t="s">
        <v>279</v>
      </c>
      <c r="C3512">
        <v>7.5</v>
      </c>
    </row>
    <row r="3513" spans="1:3" x14ac:dyDescent="0.3">
      <c r="A3513" t="s">
        <v>6388</v>
      </c>
      <c r="B3513" t="s">
        <v>6386</v>
      </c>
      <c r="C3513">
        <v>5.4</v>
      </c>
    </row>
    <row r="3514" spans="1:3" x14ac:dyDescent="0.3">
      <c r="A3514" t="s">
        <v>6389</v>
      </c>
      <c r="B3514" t="s">
        <v>3447</v>
      </c>
      <c r="C3514">
        <v>8.1</v>
      </c>
    </row>
    <row r="3515" spans="1:3" x14ac:dyDescent="0.3">
      <c r="A3515" t="s">
        <v>6394</v>
      </c>
      <c r="B3515" t="s">
        <v>6393</v>
      </c>
      <c r="C3515">
        <v>7.8</v>
      </c>
    </row>
    <row r="3516" spans="1:3" x14ac:dyDescent="0.3">
      <c r="A3516" t="s">
        <v>6396</v>
      </c>
      <c r="B3516" t="s">
        <v>6395</v>
      </c>
      <c r="C3516">
        <v>6.8</v>
      </c>
    </row>
    <row r="3517" spans="1:3" x14ac:dyDescent="0.3">
      <c r="A3517" t="s">
        <v>6399</v>
      </c>
      <c r="B3517" t="s">
        <v>5033</v>
      </c>
      <c r="C3517">
        <v>7.7</v>
      </c>
    </row>
    <row r="3518" spans="1:3" x14ac:dyDescent="0.3">
      <c r="A3518" t="s">
        <v>6403</v>
      </c>
      <c r="B3518" t="s">
        <v>6402</v>
      </c>
      <c r="C3518">
        <v>6.5</v>
      </c>
    </row>
    <row r="3519" spans="1:3" x14ac:dyDescent="0.3">
      <c r="A3519" t="s">
        <v>6405</v>
      </c>
      <c r="B3519" t="s">
        <v>6404</v>
      </c>
      <c r="C3519">
        <v>7.3</v>
      </c>
    </row>
    <row r="3520" spans="1:3" x14ac:dyDescent="0.3">
      <c r="A3520" t="s">
        <v>6411</v>
      </c>
      <c r="B3520" t="s">
        <v>6410</v>
      </c>
      <c r="C3520">
        <v>5.9</v>
      </c>
    </row>
    <row r="3521" spans="1:3" x14ac:dyDescent="0.3">
      <c r="A3521" t="s">
        <v>6414</v>
      </c>
      <c r="B3521" t="s">
        <v>1775</v>
      </c>
      <c r="C3521">
        <v>8.6999999999999993</v>
      </c>
    </row>
    <row r="3522" spans="1:3" x14ac:dyDescent="0.3">
      <c r="A3522" t="s">
        <v>6416</v>
      </c>
      <c r="B3522" t="s">
        <v>6415</v>
      </c>
      <c r="C3522">
        <v>5.9</v>
      </c>
    </row>
    <row r="3523" spans="1:3" x14ac:dyDescent="0.3">
      <c r="A3523" t="s">
        <v>6422</v>
      </c>
      <c r="B3523" t="s">
        <v>5771</v>
      </c>
      <c r="C3523">
        <v>5.8</v>
      </c>
    </row>
    <row r="3524" spans="1:3" x14ac:dyDescent="0.3">
      <c r="A3524" t="s">
        <v>6424</v>
      </c>
      <c r="B3524" t="s">
        <v>6423</v>
      </c>
      <c r="C3524">
        <v>6.1</v>
      </c>
    </row>
    <row r="3525" spans="1:3" x14ac:dyDescent="0.3">
      <c r="A3525" t="s">
        <v>6427</v>
      </c>
      <c r="B3525" t="s">
        <v>3019</v>
      </c>
      <c r="C3525">
        <v>7.6</v>
      </c>
    </row>
    <row r="3526" spans="1:3" x14ac:dyDescent="0.3">
      <c r="A3526" t="s">
        <v>344</v>
      </c>
      <c r="B3526" t="s">
        <v>343</v>
      </c>
      <c r="C3526">
        <v>5.8</v>
      </c>
    </row>
    <row r="3527" spans="1:3" x14ac:dyDescent="0.3">
      <c r="A3527" t="s">
        <v>6432</v>
      </c>
      <c r="B3527" t="s">
        <v>1461</v>
      </c>
      <c r="C3527">
        <v>5.2</v>
      </c>
    </row>
    <row r="3528" spans="1:3" x14ac:dyDescent="0.3">
      <c r="A3528" t="s">
        <v>6436</v>
      </c>
      <c r="B3528" t="s">
        <v>793</v>
      </c>
      <c r="C3528">
        <v>6.5</v>
      </c>
    </row>
    <row r="3529" spans="1:3" x14ac:dyDescent="0.3">
      <c r="A3529" t="s">
        <v>6437</v>
      </c>
      <c r="B3529" t="s">
        <v>1807</v>
      </c>
      <c r="C3529">
        <v>7.3</v>
      </c>
    </row>
    <row r="3530" spans="1:3" x14ac:dyDescent="0.3">
      <c r="A3530" t="s">
        <v>6438</v>
      </c>
      <c r="B3530" t="s">
        <v>3948</v>
      </c>
      <c r="C3530">
        <v>6.2</v>
      </c>
    </row>
    <row r="3531" spans="1:3" x14ac:dyDescent="0.3">
      <c r="A3531" t="s">
        <v>6439</v>
      </c>
      <c r="B3531" t="s">
        <v>910</v>
      </c>
      <c r="C3531">
        <v>5</v>
      </c>
    </row>
    <row r="3532" spans="1:3" x14ac:dyDescent="0.3">
      <c r="A3532" t="s">
        <v>6441</v>
      </c>
      <c r="B3532" t="s">
        <v>910</v>
      </c>
      <c r="C3532">
        <v>8</v>
      </c>
    </row>
    <row r="3533" spans="1:3" x14ac:dyDescent="0.3">
      <c r="A3533" t="s">
        <v>6442</v>
      </c>
      <c r="B3533" t="s">
        <v>2387</v>
      </c>
      <c r="C3533">
        <v>7.8</v>
      </c>
    </row>
    <row r="3534" spans="1:3" x14ac:dyDescent="0.3">
      <c r="A3534" t="s">
        <v>6443</v>
      </c>
      <c r="B3534" t="s">
        <v>1439</v>
      </c>
      <c r="C3534">
        <v>8.1</v>
      </c>
    </row>
    <row r="3535" spans="1:3" x14ac:dyDescent="0.3">
      <c r="A3535" t="s">
        <v>6445</v>
      </c>
      <c r="B3535" t="s">
        <v>6444</v>
      </c>
      <c r="C3535">
        <v>6.7</v>
      </c>
    </row>
    <row r="3536" spans="1:3" x14ac:dyDescent="0.3">
      <c r="A3536" t="s">
        <v>373</v>
      </c>
      <c r="B3536" t="s">
        <v>76</v>
      </c>
      <c r="C3536">
        <v>6.1</v>
      </c>
    </row>
    <row r="3537" spans="1:3" x14ac:dyDescent="0.3">
      <c r="A3537" t="s">
        <v>6446</v>
      </c>
      <c r="B3537" t="s">
        <v>53</v>
      </c>
      <c r="C3537">
        <v>7.1</v>
      </c>
    </row>
    <row r="3538" spans="1:3" x14ac:dyDescent="0.3">
      <c r="A3538" t="s">
        <v>6448</v>
      </c>
      <c r="B3538" t="s">
        <v>6447</v>
      </c>
      <c r="C3538">
        <v>5.6</v>
      </c>
    </row>
    <row r="3539" spans="1:3" x14ac:dyDescent="0.3">
      <c r="A3539" t="s">
        <v>6450</v>
      </c>
      <c r="B3539" t="s">
        <v>6449</v>
      </c>
      <c r="C3539">
        <v>7.6</v>
      </c>
    </row>
    <row r="3540" spans="1:3" x14ac:dyDescent="0.3">
      <c r="A3540" t="s">
        <v>5943</v>
      </c>
      <c r="B3540" t="s">
        <v>5942</v>
      </c>
      <c r="C3540">
        <v>7.3</v>
      </c>
    </row>
    <row r="3541" spans="1:3" x14ac:dyDescent="0.3">
      <c r="A3541" t="s">
        <v>6454</v>
      </c>
      <c r="B3541" t="s">
        <v>6453</v>
      </c>
      <c r="C3541">
        <v>7.3</v>
      </c>
    </row>
    <row r="3542" spans="1:3" x14ac:dyDescent="0.3">
      <c r="A3542" t="s">
        <v>6455</v>
      </c>
      <c r="B3542" t="s">
        <v>183</v>
      </c>
      <c r="C3542">
        <v>4.5999999999999996</v>
      </c>
    </row>
    <row r="3543" spans="1:3" x14ac:dyDescent="0.3">
      <c r="A3543" t="s">
        <v>6456</v>
      </c>
      <c r="B3543" t="s">
        <v>5205</v>
      </c>
      <c r="C3543">
        <v>6.8</v>
      </c>
    </row>
    <row r="3544" spans="1:3" x14ac:dyDescent="0.3">
      <c r="A3544" t="s">
        <v>6458</v>
      </c>
      <c r="B3544" t="s">
        <v>6457</v>
      </c>
      <c r="C3544">
        <v>7.1</v>
      </c>
    </row>
    <row r="3545" spans="1:3" x14ac:dyDescent="0.3">
      <c r="A3545" t="s">
        <v>6459</v>
      </c>
      <c r="B3545" t="s">
        <v>1918</v>
      </c>
      <c r="C3545">
        <v>7.3</v>
      </c>
    </row>
    <row r="3546" spans="1:3" x14ac:dyDescent="0.3">
      <c r="A3546" t="s">
        <v>6462</v>
      </c>
      <c r="B3546" t="s">
        <v>6460</v>
      </c>
      <c r="C3546">
        <v>8.3000000000000007</v>
      </c>
    </row>
    <row r="3547" spans="1:3" x14ac:dyDescent="0.3">
      <c r="A3547" t="s">
        <v>6467</v>
      </c>
      <c r="B3547" t="s">
        <v>6466</v>
      </c>
      <c r="C3547">
        <v>4</v>
      </c>
    </row>
    <row r="3548" spans="1:3" x14ac:dyDescent="0.3">
      <c r="A3548" t="s">
        <v>6468</v>
      </c>
      <c r="B3548" t="s">
        <v>3230</v>
      </c>
      <c r="C3548">
        <v>8</v>
      </c>
    </row>
    <row r="3549" spans="1:3" x14ac:dyDescent="0.3">
      <c r="A3549" t="s">
        <v>6469</v>
      </c>
      <c r="B3549" t="s">
        <v>1439</v>
      </c>
      <c r="C3549">
        <v>6.7</v>
      </c>
    </row>
    <row r="3550" spans="1:3" x14ac:dyDescent="0.3">
      <c r="A3550" t="s">
        <v>626</v>
      </c>
      <c r="B3550" t="s">
        <v>100</v>
      </c>
      <c r="C3550">
        <v>5.7</v>
      </c>
    </row>
    <row r="3551" spans="1:3" x14ac:dyDescent="0.3">
      <c r="A3551" t="s">
        <v>6471</v>
      </c>
      <c r="B3551" t="s">
        <v>6470</v>
      </c>
      <c r="C3551">
        <v>4.5999999999999996</v>
      </c>
    </row>
    <row r="3552" spans="1:3" x14ac:dyDescent="0.3">
      <c r="A3552" t="s">
        <v>6472</v>
      </c>
      <c r="B3552" t="s">
        <v>6470</v>
      </c>
      <c r="C3552">
        <v>4</v>
      </c>
    </row>
    <row r="3553" spans="1:3" x14ac:dyDescent="0.3">
      <c r="A3553" t="s">
        <v>6474</v>
      </c>
      <c r="B3553" t="s">
        <v>4296</v>
      </c>
      <c r="C3553">
        <v>7</v>
      </c>
    </row>
    <row r="3554" spans="1:3" x14ac:dyDescent="0.3">
      <c r="A3554" t="s">
        <v>6475</v>
      </c>
      <c r="B3554" t="s">
        <v>6374</v>
      </c>
      <c r="C3554">
        <v>7.4</v>
      </c>
    </row>
    <row r="3555" spans="1:3" x14ac:dyDescent="0.3">
      <c r="A3555" t="s">
        <v>6476</v>
      </c>
      <c r="B3555" t="s">
        <v>6022</v>
      </c>
      <c r="C3555">
        <v>5.9</v>
      </c>
    </row>
    <row r="3556" spans="1:3" x14ac:dyDescent="0.3">
      <c r="A3556" t="s">
        <v>3453</v>
      </c>
      <c r="B3556" t="s">
        <v>2254</v>
      </c>
      <c r="C3556">
        <v>4.8</v>
      </c>
    </row>
    <row r="3557" spans="1:3" x14ac:dyDescent="0.3">
      <c r="A3557" t="s">
        <v>6479</v>
      </c>
      <c r="B3557" t="s">
        <v>2392</v>
      </c>
      <c r="C3557">
        <v>7.5</v>
      </c>
    </row>
    <row r="3558" spans="1:3" x14ac:dyDescent="0.3">
      <c r="A3558" t="s">
        <v>6480</v>
      </c>
      <c r="B3558" t="s">
        <v>6217</v>
      </c>
      <c r="C3558">
        <v>4.7</v>
      </c>
    </row>
    <row r="3559" spans="1:3" x14ac:dyDescent="0.3">
      <c r="A3559" t="s">
        <v>6482</v>
      </c>
      <c r="B3559" t="s">
        <v>6481</v>
      </c>
      <c r="C3559">
        <v>6.7</v>
      </c>
    </row>
    <row r="3560" spans="1:3" x14ac:dyDescent="0.3">
      <c r="A3560" t="s">
        <v>6483</v>
      </c>
      <c r="B3560" t="s">
        <v>3864</v>
      </c>
      <c r="C3560">
        <v>6.3</v>
      </c>
    </row>
    <row r="3561" spans="1:3" x14ac:dyDescent="0.3">
      <c r="A3561" t="s">
        <v>6486</v>
      </c>
      <c r="B3561" t="s">
        <v>6485</v>
      </c>
      <c r="C3561">
        <v>6.7</v>
      </c>
    </row>
    <row r="3562" spans="1:3" x14ac:dyDescent="0.3">
      <c r="A3562" t="s">
        <v>6487</v>
      </c>
      <c r="B3562" t="s">
        <v>4319</v>
      </c>
      <c r="C3562">
        <v>7.1</v>
      </c>
    </row>
    <row r="3563" spans="1:3" x14ac:dyDescent="0.3">
      <c r="A3563" t="s">
        <v>6489</v>
      </c>
      <c r="B3563" t="s">
        <v>6488</v>
      </c>
      <c r="C3563">
        <v>2.7</v>
      </c>
    </row>
    <row r="3564" spans="1:3" x14ac:dyDescent="0.3">
      <c r="A3564" t="s">
        <v>6490</v>
      </c>
      <c r="B3564" t="s">
        <v>279</v>
      </c>
      <c r="C3564">
        <v>7.3</v>
      </c>
    </row>
    <row r="3565" spans="1:3" x14ac:dyDescent="0.3">
      <c r="A3565" t="s">
        <v>6491</v>
      </c>
      <c r="B3565" t="s">
        <v>3935</v>
      </c>
      <c r="C3565">
        <v>7.6</v>
      </c>
    </row>
    <row r="3566" spans="1:3" x14ac:dyDescent="0.3">
      <c r="A3566" t="s">
        <v>6493</v>
      </c>
      <c r="B3566" t="s">
        <v>6492</v>
      </c>
      <c r="C3566">
        <v>5.8</v>
      </c>
    </row>
    <row r="3567" spans="1:3" x14ac:dyDescent="0.3">
      <c r="A3567" t="s">
        <v>6494</v>
      </c>
      <c r="B3567" t="s">
        <v>1592</v>
      </c>
      <c r="C3567">
        <v>6.5</v>
      </c>
    </row>
    <row r="3568" spans="1:3" x14ac:dyDescent="0.3">
      <c r="A3568" t="s">
        <v>6496</v>
      </c>
      <c r="B3568" t="s">
        <v>6495</v>
      </c>
      <c r="C3568">
        <v>6.6</v>
      </c>
    </row>
    <row r="3569" spans="1:3" x14ac:dyDescent="0.3">
      <c r="A3569" t="s">
        <v>6498</v>
      </c>
      <c r="B3569" t="s">
        <v>2535</v>
      </c>
      <c r="C3569">
        <v>6.2</v>
      </c>
    </row>
    <row r="3570" spans="1:3" x14ac:dyDescent="0.3">
      <c r="A3570" t="s">
        <v>6500</v>
      </c>
      <c r="B3570" t="s">
        <v>6499</v>
      </c>
      <c r="C3570">
        <v>6.9</v>
      </c>
    </row>
    <row r="3571" spans="1:3" x14ac:dyDescent="0.3">
      <c r="A3571" t="s">
        <v>6502</v>
      </c>
      <c r="B3571" t="s">
        <v>6501</v>
      </c>
      <c r="C3571">
        <v>8.5</v>
      </c>
    </row>
    <row r="3572" spans="1:3" x14ac:dyDescent="0.3">
      <c r="A3572" t="s">
        <v>6504</v>
      </c>
      <c r="B3572" t="s">
        <v>6503</v>
      </c>
      <c r="C3572">
        <v>4.8</v>
      </c>
    </row>
    <row r="3573" spans="1:3" x14ac:dyDescent="0.3">
      <c r="A3573" t="s">
        <v>6508</v>
      </c>
      <c r="B3573" t="s">
        <v>6507</v>
      </c>
      <c r="C3573">
        <v>5.7</v>
      </c>
    </row>
    <row r="3574" spans="1:3" x14ac:dyDescent="0.3">
      <c r="A3574" t="s">
        <v>6510</v>
      </c>
      <c r="B3574" t="s">
        <v>6509</v>
      </c>
      <c r="C3574">
        <v>7</v>
      </c>
    </row>
    <row r="3575" spans="1:3" x14ac:dyDescent="0.3">
      <c r="A3575" t="s">
        <v>6511</v>
      </c>
      <c r="B3575" t="s">
        <v>6449</v>
      </c>
      <c r="C3575">
        <v>5.4</v>
      </c>
    </row>
    <row r="3576" spans="1:3" x14ac:dyDescent="0.3">
      <c r="A3576" t="s">
        <v>6514</v>
      </c>
      <c r="B3576" t="s">
        <v>1935</v>
      </c>
      <c r="C3576">
        <v>6.9</v>
      </c>
    </row>
    <row r="3577" spans="1:3" x14ac:dyDescent="0.3">
      <c r="A3577" t="s">
        <v>6516</v>
      </c>
      <c r="B3577" t="s">
        <v>6515</v>
      </c>
      <c r="C3577">
        <v>6.6</v>
      </c>
    </row>
    <row r="3578" spans="1:3" x14ac:dyDescent="0.3">
      <c r="A3578" t="s">
        <v>6517</v>
      </c>
      <c r="B3578" t="s">
        <v>763</v>
      </c>
      <c r="C3578">
        <v>5.9</v>
      </c>
    </row>
    <row r="3579" spans="1:3" x14ac:dyDescent="0.3">
      <c r="A3579" t="s">
        <v>6520</v>
      </c>
      <c r="B3579" t="s">
        <v>6518</v>
      </c>
      <c r="C3579">
        <v>6.3</v>
      </c>
    </row>
    <row r="3580" spans="1:3" x14ac:dyDescent="0.3">
      <c r="A3580" t="s">
        <v>6521</v>
      </c>
      <c r="B3580" t="s">
        <v>3274</v>
      </c>
      <c r="C3580">
        <v>6.3</v>
      </c>
    </row>
    <row r="3581" spans="1:3" x14ac:dyDescent="0.3">
      <c r="A3581" t="s">
        <v>6523</v>
      </c>
      <c r="B3581" t="s">
        <v>6522</v>
      </c>
      <c r="C3581">
        <v>7.7</v>
      </c>
    </row>
    <row r="3582" spans="1:3" x14ac:dyDescent="0.3">
      <c r="A3582" t="s">
        <v>6524</v>
      </c>
      <c r="B3582" t="s">
        <v>5317</v>
      </c>
      <c r="C3582">
        <v>7</v>
      </c>
    </row>
    <row r="3583" spans="1:3" x14ac:dyDescent="0.3">
      <c r="A3583" t="s">
        <v>6525</v>
      </c>
      <c r="B3583" t="s">
        <v>1131</v>
      </c>
      <c r="C3583">
        <v>6.3</v>
      </c>
    </row>
    <row r="3584" spans="1:3" x14ac:dyDescent="0.3">
      <c r="A3584" t="s">
        <v>6526</v>
      </c>
      <c r="B3584" t="s">
        <v>4821</v>
      </c>
      <c r="C3584">
        <v>5.9</v>
      </c>
    </row>
    <row r="3585" spans="1:3" x14ac:dyDescent="0.3">
      <c r="A3585" t="s">
        <v>6527</v>
      </c>
      <c r="B3585" t="s">
        <v>3611</v>
      </c>
      <c r="C3585">
        <v>6.2</v>
      </c>
    </row>
    <row r="3586" spans="1:3" x14ac:dyDescent="0.3">
      <c r="A3586" t="s">
        <v>6529</v>
      </c>
      <c r="B3586" t="s">
        <v>6528</v>
      </c>
      <c r="C3586">
        <v>5</v>
      </c>
    </row>
    <row r="3587" spans="1:3" x14ac:dyDescent="0.3">
      <c r="A3587" t="s">
        <v>6531</v>
      </c>
      <c r="B3587" t="s">
        <v>6530</v>
      </c>
      <c r="C3587">
        <v>7.7</v>
      </c>
    </row>
    <row r="3588" spans="1:3" x14ac:dyDescent="0.3">
      <c r="A3588" t="s">
        <v>6533</v>
      </c>
      <c r="B3588" t="s">
        <v>6532</v>
      </c>
      <c r="C3588">
        <v>6.5</v>
      </c>
    </row>
    <row r="3589" spans="1:3" x14ac:dyDescent="0.3">
      <c r="A3589" t="s">
        <v>6535</v>
      </c>
      <c r="B3589" t="s">
        <v>2390</v>
      </c>
      <c r="C3589">
        <v>5.8</v>
      </c>
    </row>
    <row r="3590" spans="1:3" x14ac:dyDescent="0.3">
      <c r="A3590" t="s">
        <v>6537</v>
      </c>
      <c r="B3590" t="s">
        <v>6536</v>
      </c>
      <c r="C3590">
        <v>6.1</v>
      </c>
    </row>
    <row r="3591" spans="1:3" x14ac:dyDescent="0.3">
      <c r="A3591" t="s">
        <v>6539</v>
      </c>
      <c r="B3591" t="s">
        <v>6538</v>
      </c>
      <c r="C3591">
        <v>6</v>
      </c>
    </row>
    <row r="3592" spans="1:3" x14ac:dyDescent="0.3">
      <c r="A3592" t="s">
        <v>6540</v>
      </c>
      <c r="B3592" t="s">
        <v>5449</v>
      </c>
      <c r="C3592">
        <v>6.3</v>
      </c>
    </row>
    <row r="3593" spans="1:3" x14ac:dyDescent="0.3">
      <c r="A3593" t="s">
        <v>6546</v>
      </c>
      <c r="B3593" t="s">
        <v>6544</v>
      </c>
      <c r="C3593">
        <v>7.6</v>
      </c>
    </row>
    <row r="3594" spans="1:3" x14ac:dyDescent="0.3">
      <c r="A3594" t="s">
        <v>6548</v>
      </c>
      <c r="B3594" t="s">
        <v>6547</v>
      </c>
      <c r="C3594">
        <v>5.2</v>
      </c>
    </row>
    <row r="3595" spans="1:3" x14ac:dyDescent="0.3">
      <c r="A3595" t="s">
        <v>6550</v>
      </c>
      <c r="B3595" t="s">
        <v>6549</v>
      </c>
      <c r="C3595">
        <v>7.8</v>
      </c>
    </row>
    <row r="3596" spans="1:3" x14ac:dyDescent="0.3">
      <c r="A3596" t="s">
        <v>6553</v>
      </c>
      <c r="B3596" t="s">
        <v>2976</v>
      </c>
      <c r="C3596">
        <v>4.7</v>
      </c>
    </row>
    <row r="3597" spans="1:3" x14ac:dyDescent="0.3">
      <c r="A3597" t="s">
        <v>6556</v>
      </c>
      <c r="B3597" t="s">
        <v>5610</v>
      </c>
      <c r="C3597">
        <v>4.2</v>
      </c>
    </row>
    <row r="3598" spans="1:3" x14ac:dyDescent="0.3">
      <c r="A3598" t="s">
        <v>6558</v>
      </c>
      <c r="B3598" t="s">
        <v>6557</v>
      </c>
      <c r="C3598">
        <v>6.3</v>
      </c>
    </row>
    <row r="3599" spans="1:3" x14ac:dyDescent="0.3">
      <c r="A3599" t="s">
        <v>6561</v>
      </c>
      <c r="B3599" t="s">
        <v>6559</v>
      </c>
      <c r="C3599">
        <v>4.7</v>
      </c>
    </row>
    <row r="3600" spans="1:3" x14ac:dyDescent="0.3">
      <c r="A3600" t="s">
        <v>795</v>
      </c>
      <c r="B3600" t="s">
        <v>793</v>
      </c>
      <c r="C3600">
        <v>6</v>
      </c>
    </row>
    <row r="3601" spans="1:3" x14ac:dyDescent="0.3">
      <c r="A3601" t="s">
        <v>6562</v>
      </c>
      <c r="B3601" t="s">
        <v>6040</v>
      </c>
      <c r="C3601">
        <v>7.9</v>
      </c>
    </row>
    <row r="3602" spans="1:3" x14ac:dyDescent="0.3">
      <c r="A3602" t="s">
        <v>6563</v>
      </c>
      <c r="B3602" t="s">
        <v>3564</v>
      </c>
      <c r="C3602">
        <v>8.1</v>
      </c>
    </row>
    <row r="3603" spans="1:3" x14ac:dyDescent="0.3">
      <c r="A3603" t="s">
        <v>6565</v>
      </c>
      <c r="B3603" t="s">
        <v>6564</v>
      </c>
      <c r="C3603">
        <v>8.1999999999999993</v>
      </c>
    </row>
    <row r="3604" spans="1:3" x14ac:dyDescent="0.3">
      <c r="A3604" t="s">
        <v>6567</v>
      </c>
      <c r="B3604" t="s">
        <v>6566</v>
      </c>
      <c r="C3604">
        <v>6</v>
      </c>
    </row>
    <row r="3605" spans="1:3" x14ac:dyDescent="0.3">
      <c r="A3605" t="s">
        <v>6569</v>
      </c>
      <c r="B3605" t="s">
        <v>6024</v>
      </c>
      <c r="C3605">
        <v>6.8</v>
      </c>
    </row>
    <row r="3606" spans="1:3" x14ac:dyDescent="0.3">
      <c r="A3606" t="s">
        <v>6574</v>
      </c>
      <c r="B3606" t="s">
        <v>6572</v>
      </c>
      <c r="C3606">
        <v>7</v>
      </c>
    </row>
    <row r="3607" spans="1:3" x14ac:dyDescent="0.3">
      <c r="A3607" t="s">
        <v>6578</v>
      </c>
      <c r="B3607" t="s">
        <v>6577</v>
      </c>
      <c r="C3607">
        <v>7.5</v>
      </c>
    </row>
    <row r="3608" spans="1:3" x14ac:dyDescent="0.3">
      <c r="A3608" t="s">
        <v>6580</v>
      </c>
      <c r="B3608" t="s">
        <v>6579</v>
      </c>
      <c r="C3608">
        <v>6.8</v>
      </c>
    </row>
    <row r="3609" spans="1:3" x14ac:dyDescent="0.3">
      <c r="A3609" t="s">
        <v>6583</v>
      </c>
      <c r="B3609" t="s">
        <v>6581</v>
      </c>
      <c r="C3609">
        <v>7.1</v>
      </c>
    </row>
    <row r="3610" spans="1:3" x14ac:dyDescent="0.3">
      <c r="A3610" t="s">
        <v>6585</v>
      </c>
      <c r="B3610" t="s">
        <v>6584</v>
      </c>
      <c r="C3610">
        <v>6.9</v>
      </c>
    </row>
    <row r="3611" spans="1:3" x14ac:dyDescent="0.3">
      <c r="A3611" t="s">
        <v>6586</v>
      </c>
      <c r="B3611" t="s">
        <v>4157</v>
      </c>
      <c r="C3611">
        <v>6.9</v>
      </c>
    </row>
    <row r="3612" spans="1:3" x14ac:dyDescent="0.3">
      <c r="A3612" t="s">
        <v>2300</v>
      </c>
      <c r="B3612" t="s">
        <v>1838</v>
      </c>
      <c r="C3612">
        <v>6.9</v>
      </c>
    </row>
    <row r="3613" spans="1:3" x14ac:dyDescent="0.3">
      <c r="A3613" t="s">
        <v>6588</v>
      </c>
      <c r="B3613" t="s">
        <v>3451</v>
      </c>
      <c r="C3613">
        <v>7.9</v>
      </c>
    </row>
    <row r="3614" spans="1:3" x14ac:dyDescent="0.3">
      <c r="A3614" t="s">
        <v>6589</v>
      </c>
      <c r="B3614" t="s">
        <v>4599</v>
      </c>
      <c r="C3614">
        <v>7.2</v>
      </c>
    </row>
    <row r="3615" spans="1:3" x14ac:dyDescent="0.3">
      <c r="A3615" t="s">
        <v>6591</v>
      </c>
      <c r="B3615" t="s">
        <v>6590</v>
      </c>
      <c r="C3615">
        <v>7.8</v>
      </c>
    </row>
    <row r="3616" spans="1:3" x14ac:dyDescent="0.3">
      <c r="A3616" t="s">
        <v>6593</v>
      </c>
      <c r="B3616" t="s">
        <v>6592</v>
      </c>
      <c r="C3616">
        <v>3.5</v>
      </c>
    </row>
    <row r="3617" spans="1:3" x14ac:dyDescent="0.3">
      <c r="A3617" t="s">
        <v>6594</v>
      </c>
      <c r="B3617" t="s">
        <v>1117</v>
      </c>
      <c r="C3617">
        <v>7.3</v>
      </c>
    </row>
    <row r="3618" spans="1:3" x14ac:dyDescent="0.3">
      <c r="A3618" t="s">
        <v>6595</v>
      </c>
      <c r="B3618" t="s">
        <v>964</v>
      </c>
      <c r="C3618">
        <v>7.5</v>
      </c>
    </row>
    <row r="3619" spans="1:3" x14ac:dyDescent="0.3">
      <c r="A3619" t="s">
        <v>6598</v>
      </c>
      <c r="B3619" t="s">
        <v>6597</v>
      </c>
      <c r="C3619">
        <v>6</v>
      </c>
    </row>
    <row r="3620" spans="1:3" x14ac:dyDescent="0.3">
      <c r="A3620" t="s">
        <v>6600</v>
      </c>
      <c r="B3620" t="s">
        <v>6024</v>
      </c>
      <c r="C3620">
        <v>7.3</v>
      </c>
    </row>
    <row r="3621" spans="1:3" x14ac:dyDescent="0.3">
      <c r="A3621" t="s">
        <v>6602</v>
      </c>
      <c r="B3621" t="s">
        <v>6601</v>
      </c>
      <c r="C3621">
        <v>8</v>
      </c>
    </row>
    <row r="3622" spans="1:3" x14ac:dyDescent="0.3">
      <c r="A3622" t="s">
        <v>6603</v>
      </c>
      <c r="B3622" t="s">
        <v>6040</v>
      </c>
      <c r="C3622">
        <v>7.6</v>
      </c>
    </row>
    <row r="3623" spans="1:3" x14ac:dyDescent="0.3">
      <c r="A3623" t="s">
        <v>6604</v>
      </c>
      <c r="B3623" t="s">
        <v>4312</v>
      </c>
      <c r="C3623">
        <v>7</v>
      </c>
    </row>
    <row r="3624" spans="1:3" x14ac:dyDescent="0.3">
      <c r="A3624" t="s">
        <v>6605</v>
      </c>
      <c r="B3624" t="s">
        <v>3864</v>
      </c>
      <c r="C3624">
        <v>7.5</v>
      </c>
    </row>
    <row r="3625" spans="1:3" x14ac:dyDescent="0.3">
      <c r="A3625" t="s">
        <v>6607</v>
      </c>
      <c r="B3625" t="s">
        <v>6606</v>
      </c>
      <c r="C3625">
        <v>6.8</v>
      </c>
    </row>
    <row r="3626" spans="1:3" x14ac:dyDescent="0.3">
      <c r="A3626" t="s">
        <v>6609</v>
      </c>
      <c r="B3626" t="s">
        <v>6608</v>
      </c>
      <c r="C3626">
        <v>3.9</v>
      </c>
    </row>
    <row r="3627" spans="1:3" x14ac:dyDescent="0.3">
      <c r="A3627" t="s">
        <v>6610</v>
      </c>
      <c r="B3627" t="s">
        <v>6551</v>
      </c>
      <c r="C3627">
        <v>6.1</v>
      </c>
    </row>
    <row r="3628" spans="1:3" x14ac:dyDescent="0.3">
      <c r="A3628" t="s">
        <v>6611</v>
      </c>
      <c r="B3628" t="s">
        <v>401</v>
      </c>
      <c r="C3628">
        <v>7.5</v>
      </c>
    </row>
    <row r="3629" spans="1:3" x14ac:dyDescent="0.3">
      <c r="A3629" t="s">
        <v>6612</v>
      </c>
      <c r="B3629" t="s">
        <v>3695</v>
      </c>
      <c r="C3629">
        <v>8.1999999999999993</v>
      </c>
    </row>
    <row r="3630" spans="1:3" x14ac:dyDescent="0.3">
      <c r="A3630" t="s">
        <v>4217</v>
      </c>
      <c r="B3630" t="s">
        <v>910</v>
      </c>
      <c r="C3630">
        <v>7.2</v>
      </c>
    </row>
    <row r="3631" spans="1:3" x14ac:dyDescent="0.3">
      <c r="A3631" t="s">
        <v>6616</v>
      </c>
      <c r="B3631" t="s">
        <v>36</v>
      </c>
      <c r="C3631">
        <v>7.8</v>
      </c>
    </row>
    <row r="3632" spans="1:3" x14ac:dyDescent="0.3">
      <c r="A3632" t="s">
        <v>6619</v>
      </c>
      <c r="B3632" t="s">
        <v>6617</v>
      </c>
      <c r="C3632">
        <v>5.2</v>
      </c>
    </row>
    <row r="3633" spans="1:3" x14ac:dyDescent="0.3">
      <c r="A3633" t="s">
        <v>6621</v>
      </c>
      <c r="B3633" t="s">
        <v>6620</v>
      </c>
      <c r="C3633">
        <v>3.3</v>
      </c>
    </row>
    <row r="3634" spans="1:3" x14ac:dyDescent="0.3">
      <c r="A3634" t="s">
        <v>6623</v>
      </c>
      <c r="B3634" t="s">
        <v>6622</v>
      </c>
      <c r="C3634">
        <v>6.8</v>
      </c>
    </row>
    <row r="3635" spans="1:3" x14ac:dyDescent="0.3">
      <c r="A3635" t="s">
        <v>6626</v>
      </c>
      <c r="B3635" t="s">
        <v>6624</v>
      </c>
      <c r="C3635">
        <v>7</v>
      </c>
    </row>
    <row r="3636" spans="1:3" x14ac:dyDescent="0.3">
      <c r="A3636" t="s">
        <v>6628</v>
      </c>
      <c r="B3636" t="s">
        <v>6627</v>
      </c>
      <c r="C3636">
        <v>6.5</v>
      </c>
    </row>
    <row r="3637" spans="1:3" x14ac:dyDescent="0.3">
      <c r="A3637" t="s">
        <v>1694</v>
      </c>
      <c r="B3637" t="s">
        <v>1693</v>
      </c>
      <c r="C3637">
        <v>5.7</v>
      </c>
    </row>
    <row r="3638" spans="1:3" x14ac:dyDescent="0.3">
      <c r="A3638" t="s">
        <v>6630</v>
      </c>
      <c r="B3638" t="s">
        <v>6629</v>
      </c>
      <c r="C3638">
        <v>6.4</v>
      </c>
    </row>
    <row r="3639" spans="1:3" x14ac:dyDescent="0.3">
      <c r="A3639" t="s">
        <v>6631</v>
      </c>
      <c r="B3639" t="s">
        <v>1849</v>
      </c>
      <c r="C3639">
        <v>5.3</v>
      </c>
    </row>
    <row r="3640" spans="1:3" x14ac:dyDescent="0.3">
      <c r="A3640" t="s">
        <v>6634</v>
      </c>
      <c r="B3640" t="s">
        <v>6632</v>
      </c>
      <c r="C3640">
        <v>4.7</v>
      </c>
    </row>
    <row r="3641" spans="1:3" x14ac:dyDescent="0.3">
      <c r="A3641" t="s">
        <v>6638</v>
      </c>
      <c r="B3641" t="s">
        <v>6637</v>
      </c>
      <c r="C3641">
        <v>5.5</v>
      </c>
    </row>
    <row r="3642" spans="1:3" x14ac:dyDescent="0.3">
      <c r="A3642" t="s">
        <v>6645</v>
      </c>
      <c r="B3642" t="s">
        <v>6643</v>
      </c>
      <c r="C3642">
        <v>8.4</v>
      </c>
    </row>
    <row r="3643" spans="1:3" x14ac:dyDescent="0.3">
      <c r="A3643" t="s">
        <v>6648</v>
      </c>
      <c r="B3643" t="s">
        <v>1587</v>
      </c>
      <c r="C3643">
        <v>3.3</v>
      </c>
    </row>
    <row r="3644" spans="1:3" x14ac:dyDescent="0.3">
      <c r="A3644" t="s">
        <v>6650</v>
      </c>
      <c r="B3644" t="s">
        <v>6649</v>
      </c>
      <c r="C3644">
        <v>5.4</v>
      </c>
    </row>
    <row r="3645" spans="1:3" x14ac:dyDescent="0.3">
      <c r="A3645" t="s">
        <v>6654</v>
      </c>
      <c r="B3645" t="s">
        <v>6653</v>
      </c>
      <c r="C3645">
        <v>3.1</v>
      </c>
    </row>
    <row r="3646" spans="1:3" x14ac:dyDescent="0.3">
      <c r="A3646" t="s">
        <v>6655</v>
      </c>
      <c r="B3646" t="s">
        <v>3622</v>
      </c>
      <c r="C3646">
        <v>6.7</v>
      </c>
    </row>
    <row r="3647" spans="1:3" x14ac:dyDescent="0.3">
      <c r="A3647" t="s">
        <v>6657</v>
      </c>
      <c r="B3647" t="s">
        <v>6656</v>
      </c>
      <c r="C3647">
        <v>7.6</v>
      </c>
    </row>
    <row r="3648" spans="1:3" x14ac:dyDescent="0.3">
      <c r="A3648" t="s">
        <v>6658</v>
      </c>
      <c r="B3648" t="s">
        <v>3980</v>
      </c>
      <c r="C3648">
        <v>7.1</v>
      </c>
    </row>
    <row r="3649" spans="1:3" x14ac:dyDescent="0.3">
      <c r="A3649" t="s">
        <v>6662</v>
      </c>
      <c r="B3649" t="s">
        <v>6661</v>
      </c>
      <c r="C3649">
        <v>6.5</v>
      </c>
    </row>
    <row r="3650" spans="1:3" x14ac:dyDescent="0.3">
      <c r="A3650" t="s">
        <v>6664</v>
      </c>
      <c r="B3650" t="s">
        <v>6663</v>
      </c>
      <c r="C3650">
        <v>8.5</v>
      </c>
    </row>
    <row r="3651" spans="1:3" x14ac:dyDescent="0.3">
      <c r="A3651" t="s">
        <v>6665</v>
      </c>
      <c r="B3651" t="s">
        <v>3297</v>
      </c>
      <c r="C3651">
        <v>8.6999999999999993</v>
      </c>
    </row>
    <row r="3652" spans="1:3" x14ac:dyDescent="0.3">
      <c r="A3652" t="s">
        <v>6667</v>
      </c>
      <c r="B3652" t="s">
        <v>6666</v>
      </c>
      <c r="C3652">
        <v>7.1</v>
      </c>
    </row>
    <row r="3653" spans="1:3" x14ac:dyDescent="0.3">
      <c r="A3653" t="s">
        <v>6669</v>
      </c>
      <c r="B3653" t="s">
        <v>6668</v>
      </c>
      <c r="C3653">
        <v>6.6</v>
      </c>
    </row>
    <row r="3654" spans="1:3" x14ac:dyDescent="0.3">
      <c r="A3654" t="s">
        <v>6672</v>
      </c>
      <c r="B3654" t="s">
        <v>5701</v>
      </c>
      <c r="C3654">
        <v>8.3000000000000007</v>
      </c>
    </row>
    <row r="3655" spans="1:3" x14ac:dyDescent="0.3">
      <c r="A3655" t="s">
        <v>6673</v>
      </c>
      <c r="B3655" t="s">
        <v>3948</v>
      </c>
      <c r="C3655">
        <v>8.1</v>
      </c>
    </row>
    <row r="3656" spans="1:3" x14ac:dyDescent="0.3">
      <c r="A3656" t="s">
        <v>6674</v>
      </c>
      <c r="B3656" t="s">
        <v>3970</v>
      </c>
      <c r="C3656">
        <v>7.4</v>
      </c>
    </row>
    <row r="3657" spans="1:3" x14ac:dyDescent="0.3">
      <c r="A3657" t="s">
        <v>6675</v>
      </c>
      <c r="B3657" t="s">
        <v>4543</v>
      </c>
      <c r="C3657">
        <v>6.6</v>
      </c>
    </row>
    <row r="3658" spans="1:3" x14ac:dyDescent="0.3">
      <c r="A3658" t="s">
        <v>6679</v>
      </c>
      <c r="B3658" t="s">
        <v>6678</v>
      </c>
      <c r="C3658">
        <v>6.4</v>
      </c>
    </row>
    <row r="3659" spans="1:3" x14ac:dyDescent="0.3">
      <c r="A3659" t="s">
        <v>6682</v>
      </c>
      <c r="B3659" t="s">
        <v>1377</v>
      </c>
      <c r="C3659">
        <v>8</v>
      </c>
    </row>
    <row r="3660" spans="1:3" x14ac:dyDescent="0.3">
      <c r="A3660" t="s">
        <v>6684</v>
      </c>
      <c r="B3660" t="s">
        <v>6683</v>
      </c>
      <c r="C3660">
        <v>8.1</v>
      </c>
    </row>
    <row r="3661" spans="1:3" x14ac:dyDescent="0.3">
      <c r="A3661" t="s">
        <v>6688</v>
      </c>
      <c r="B3661" t="s">
        <v>6687</v>
      </c>
      <c r="C3661">
        <v>7.5</v>
      </c>
    </row>
    <row r="3662" spans="1:3" x14ac:dyDescent="0.3">
      <c r="A3662" t="s">
        <v>6690</v>
      </c>
      <c r="B3662" t="s">
        <v>6495</v>
      </c>
      <c r="C3662">
        <v>7.2</v>
      </c>
    </row>
    <row r="3663" spans="1:3" x14ac:dyDescent="0.3">
      <c r="A3663" t="s">
        <v>6693</v>
      </c>
      <c r="B3663" t="s">
        <v>6691</v>
      </c>
      <c r="C3663">
        <v>6.4</v>
      </c>
    </row>
    <row r="3664" spans="1:3" x14ac:dyDescent="0.3">
      <c r="A3664" t="s">
        <v>6694</v>
      </c>
      <c r="B3664" t="s">
        <v>1879</v>
      </c>
      <c r="C3664">
        <v>7.6</v>
      </c>
    </row>
    <row r="3665" spans="1:3" x14ac:dyDescent="0.3">
      <c r="A3665" t="s">
        <v>6695</v>
      </c>
      <c r="B3665" t="s">
        <v>5773</v>
      </c>
      <c r="C3665">
        <v>7.8</v>
      </c>
    </row>
    <row r="3666" spans="1:3" x14ac:dyDescent="0.3">
      <c r="A3666" t="s">
        <v>6697</v>
      </c>
      <c r="B3666" t="s">
        <v>6696</v>
      </c>
      <c r="C3666">
        <v>5.7</v>
      </c>
    </row>
    <row r="3667" spans="1:3" x14ac:dyDescent="0.3">
      <c r="A3667" t="s">
        <v>6699</v>
      </c>
      <c r="B3667" t="s">
        <v>6698</v>
      </c>
      <c r="C3667">
        <v>8.6</v>
      </c>
    </row>
    <row r="3668" spans="1:3" x14ac:dyDescent="0.3">
      <c r="A3668" t="s">
        <v>6700</v>
      </c>
      <c r="B3668" t="s">
        <v>1895</v>
      </c>
      <c r="C3668">
        <v>8.1999999999999993</v>
      </c>
    </row>
    <row r="3669" spans="1:3" x14ac:dyDescent="0.3">
      <c r="A3669" t="s">
        <v>6701</v>
      </c>
      <c r="B3669" t="s">
        <v>1817</v>
      </c>
      <c r="C3669">
        <v>6.6</v>
      </c>
    </row>
    <row r="3670" spans="1:3" x14ac:dyDescent="0.3">
      <c r="A3670" t="s">
        <v>6703</v>
      </c>
      <c r="B3670" t="s">
        <v>6702</v>
      </c>
      <c r="C3670">
        <v>5.7</v>
      </c>
    </row>
    <row r="3671" spans="1:3" x14ac:dyDescent="0.3">
      <c r="A3671" t="s">
        <v>6704</v>
      </c>
      <c r="B3671" t="s">
        <v>2526</v>
      </c>
      <c r="C3671">
        <v>7.4</v>
      </c>
    </row>
    <row r="3672" spans="1:3" x14ac:dyDescent="0.3">
      <c r="A3672" t="s">
        <v>6706</v>
      </c>
      <c r="B3672" t="s">
        <v>1372</v>
      </c>
      <c r="C3672">
        <v>8</v>
      </c>
    </row>
    <row r="3673" spans="1:3" x14ac:dyDescent="0.3">
      <c r="A3673" t="s">
        <v>6709</v>
      </c>
      <c r="B3673" t="s">
        <v>6708</v>
      </c>
      <c r="C3673">
        <v>5.4</v>
      </c>
    </row>
    <row r="3674" spans="1:3" x14ac:dyDescent="0.3">
      <c r="A3674" t="s">
        <v>6710</v>
      </c>
      <c r="B3674" t="s">
        <v>4398</v>
      </c>
      <c r="C3674">
        <v>7.4</v>
      </c>
    </row>
    <row r="3675" spans="1:3" x14ac:dyDescent="0.3">
      <c r="A3675" t="s">
        <v>6711</v>
      </c>
      <c r="B3675" t="s">
        <v>5190</v>
      </c>
      <c r="C3675">
        <v>5.7</v>
      </c>
    </row>
    <row r="3676" spans="1:3" x14ac:dyDescent="0.3">
      <c r="A3676" t="s">
        <v>6712</v>
      </c>
      <c r="B3676" t="s">
        <v>976</v>
      </c>
      <c r="C3676">
        <v>6.8</v>
      </c>
    </row>
    <row r="3677" spans="1:3" x14ac:dyDescent="0.3">
      <c r="A3677" t="s">
        <v>6714</v>
      </c>
      <c r="B3677" t="s">
        <v>4586</v>
      </c>
      <c r="C3677">
        <v>5.4</v>
      </c>
    </row>
    <row r="3678" spans="1:3" x14ac:dyDescent="0.3">
      <c r="A3678" t="s">
        <v>6715</v>
      </c>
      <c r="B3678" t="s">
        <v>6601</v>
      </c>
      <c r="C3678">
        <v>8.1</v>
      </c>
    </row>
    <row r="3679" spans="1:3" x14ac:dyDescent="0.3">
      <c r="A3679" t="s">
        <v>6717</v>
      </c>
      <c r="B3679" t="s">
        <v>6716</v>
      </c>
      <c r="C3679">
        <v>6.1</v>
      </c>
    </row>
    <row r="3680" spans="1:3" x14ac:dyDescent="0.3">
      <c r="A3680" t="s">
        <v>6718</v>
      </c>
      <c r="B3680" t="s">
        <v>2539</v>
      </c>
      <c r="C3680">
        <v>5.0999999999999996</v>
      </c>
    </row>
    <row r="3681" spans="1:3" x14ac:dyDescent="0.3">
      <c r="A3681" t="s">
        <v>6720</v>
      </c>
      <c r="B3681" t="s">
        <v>6719</v>
      </c>
      <c r="C3681">
        <v>5.6</v>
      </c>
    </row>
    <row r="3682" spans="1:3" x14ac:dyDescent="0.3">
      <c r="A3682" t="s">
        <v>6722</v>
      </c>
      <c r="B3682" t="s">
        <v>6721</v>
      </c>
      <c r="C3682">
        <v>5.9</v>
      </c>
    </row>
    <row r="3683" spans="1:3" x14ac:dyDescent="0.3">
      <c r="A3683" t="s">
        <v>6723</v>
      </c>
      <c r="B3683" t="s">
        <v>3196</v>
      </c>
      <c r="C3683">
        <v>8.1999999999999993</v>
      </c>
    </row>
    <row r="3684" spans="1:3" x14ac:dyDescent="0.3">
      <c r="A3684" t="s">
        <v>6724</v>
      </c>
      <c r="B3684" t="s">
        <v>1942</v>
      </c>
      <c r="C3684">
        <v>5.3</v>
      </c>
    </row>
    <row r="3685" spans="1:3" x14ac:dyDescent="0.3">
      <c r="A3685" t="s">
        <v>6726</v>
      </c>
      <c r="B3685" t="s">
        <v>3864</v>
      </c>
      <c r="C3685">
        <v>6.8</v>
      </c>
    </row>
    <row r="3686" spans="1:3" x14ac:dyDescent="0.3">
      <c r="A3686" t="s">
        <v>6727</v>
      </c>
      <c r="B3686" t="s">
        <v>6453</v>
      </c>
      <c r="C3686">
        <v>8.3000000000000007</v>
      </c>
    </row>
    <row r="3687" spans="1:3" x14ac:dyDescent="0.3">
      <c r="A3687" t="s">
        <v>6729</v>
      </c>
      <c r="B3687" t="s">
        <v>6728</v>
      </c>
      <c r="C3687">
        <v>4.3</v>
      </c>
    </row>
    <row r="3688" spans="1:3" x14ac:dyDescent="0.3">
      <c r="A3688" t="s">
        <v>6730</v>
      </c>
      <c r="B3688" t="s">
        <v>3864</v>
      </c>
      <c r="C3688">
        <v>6.7</v>
      </c>
    </row>
    <row r="3689" spans="1:3" x14ac:dyDescent="0.3">
      <c r="A3689" t="s">
        <v>6732</v>
      </c>
      <c r="B3689" t="s">
        <v>566</v>
      </c>
      <c r="C3689">
        <v>7.2</v>
      </c>
    </row>
    <row r="3690" spans="1:3" x14ac:dyDescent="0.3">
      <c r="A3690" t="s">
        <v>6735</v>
      </c>
      <c r="B3690" t="s">
        <v>5218</v>
      </c>
      <c r="C3690">
        <v>6.6</v>
      </c>
    </row>
    <row r="3691" spans="1:3" x14ac:dyDescent="0.3">
      <c r="A3691" t="s">
        <v>6737</v>
      </c>
      <c r="B3691" t="s">
        <v>6736</v>
      </c>
      <c r="C3691">
        <v>5.9</v>
      </c>
    </row>
    <row r="3692" spans="1:3" x14ac:dyDescent="0.3">
      <c r="A3692" t="s">
        <v>6738</v>
      </c>
      <c r="B3692" t="s">
        <v>6601</v>
      </c>
      <c r="C3692">
        <v>7.9</v>
      </c>
    </row>
    <row r="3693" spans="1:3" x14ac:dyDescent="0.3">
      <c r="A3693" t="s">
        <v>6739</v>
      </c>
      <c r="B3693" t="s">
        <v>5456</v>
      </c>
      <c r="C3693">
        <v>8.3000000000000007</v>
      </c>
    </row>
    <row r="3694" spans="1:3" x14ac:dyDescent="0.3">
      <c r="A3694" t="s">
        <v>6744</v>
      </c>
      <c r="B3694" t="s">
        <v>6742</v>
      </c>
      <c r="C3694">
        <v>7.8</v>
      </c>
    </row>
    <row r="3695" spans="1:3" x14ac:dyDescent="0.3">
      <c r="A3695" t="s">
        <v>6746</v>
      </c>
      <c r="B3695" t="s">
        <v>6745</v>
      </c>
      <c r="C3695">
        <v>3</v>
      </c>
    </row>
    <row r="3696" spans="1:3" x14ac:dyDescent="0.3">
      <c r="A3696" t="s">
        <v>6747</v>
      </c>
      <c r="B3696" t="s">
        <v>3230</v>
      </c>
      <c r="C3696">
        <v>7.9</v>
      </c>
    </row>
    <row r="3697" spans="1:3" x14ac:dyDescent="0.3">
      <c r="A3697" t="s">
        <v>6749</v>
      </c>
      <c r="B3697" t="s">
        <v>6748</v>
      </c>
      <c r="C3697">
        <v>3.2</v>
      </c>
    </row>
    <row r="3698" spans="1:3" x14ac:dyDescent="0.3">
      <c r="A3698" t="s">
        <v>6750</v>
      </c>
      <c r="B3698" t="s">
        <v>6214</v>
      </c>
      <c r="C3698">
        <v>6.5</v>
      </c>
    </row>
    <row r="3699" spans="1:3" x14ac:dyDescent="0.3">
      <c r="A3699" t="s">
        <v>6753</v>
      </c>
      <c r="B3699" t="s">
        <v>6752</v>
      </c>
      <c r="C3699">
        <v>7</v>
      </c>
    </row>
    <row r="3700" spans="1:3" x14ac:dyDescent="0.3">
      <c r="A3700" t="s">
        <v>6757</v>
      </c>
      <c r="B3700" t="s">
        <v>6756</v>
      </c>
      <c r="C3700">
        <v>6.9</v>
      </c>
    </row>
    <row r="3701" spans="1:3" x14ac:dyDescent="0.3">
      <c r="A3701" t="s">
        <v>6759</v>
      </c>
      <c r="B3701" t="s">
        <v>6758</v>
      </c>
      <c r="C3701">
        <v>4.4000000000000004</v>
      </c>
    </row>
    <row r="3702" spans="1:3" x14ac:dyDescent="0.3">
      <c r="A3702" t="s">
        <v>6761</v>
      </c>
      <c r="B3702" t="s">
        <v>3617</v>
      </c>
      <c r="C3702">
        <v>6</v>
      </c>
    </row>
    <row r="3703" spans="1:3" x14ac:dyDescent="0.3">
      <c r="A3703" t="s">
        <v>6765</v>
      </c>
      <c r="B3703" t="s">
        <v>6763</v>
      </c>
      <c r="C3703">
        <v>7.8</v>
      </c>
    </row>
    <row r="3704" spans="1:3" x14ac:dyDescent="0.3">
      <c r="A3704" t="s">
        <v>6767</v>
      </c>
      <c r="B3704" t="s">
        <v>6766</v>
      </c>
      <c r="C3704">
        <v>5.3</v>
      </c>
    </row>
    <row r="3705" spans="1:3" x14ac:dyDescent="0.3">
      <c r="A3705" t="s">
        <v>6769</v>
      </c>
      <c r="B3705" t="s">
        <v>6768</v>
      </c>
      <c r="C3705">
        <v>5.3</v>
      </c>
    </row>
    <row r="3706" spans="1:3" x14ac:dyDescent="0.3">
      <c r="A3706" t="s">
        <v>6770</v>
      </c>
      <c r="B3706" t="s">
        <v>1771</v>
      </c>
      <c r="C3706">
        <v>8</v>
      </c>
    </row>
    <row r="3707" spans="1:3" x14ac:dyDescent="0.3">
      <c r="A3707" t="s">
        <v>6772</v>
      </c>
      <c r="B3707" t="s">
        <v>6771</v>
      </c>
      <c r="C3707">
        <v>7.1</v>
      </c>
    </row>
    <row r="3708" spans="1:3" x14ac:dyDescent="0.3">
      <c r="A3708" t="s">
        <v>6774</v>
      </c>
      <c r="B3708" t="s">
        <v>6773</v>
      </c>
      <c r="C3708">
        <v>5.4</v>
      </c>
    </row>
    <row r="3709" spans="1:3" x14ac:dyDescent="0.3">
      <c r="A3709" t="s">
        <v>6775</v>
      </c>
      <c r="B3709" t="s">
        <v>4743</v>
      </c>
      <c r="C3709">
        <v>6.9</v>
      </c>
    </row>
    <row r="3710" spans="1:3" x14ac:dyDescent="0.3">
      <c r="A3710" t="s">
        <v>6777</v>
      </c>
      <c r="B3710" t="s">
        <v>299</v>
      </c>
      <c r="C3710">
        <v>7.3</v>
      </c>
    </row>
    <row r="3711" spans="1:3" x14ac:dyDescent="0.3">
      <c r="A3711" t="s">
        <v>6780</v>
      </c>
      <c r="B3711" t="s">
        <v>3558</v>
      </c>
      <c r="C3711">
        <v>6.6</v>
      </c>
    </row>
    <row r="3712" spans="1:3" x14ac:dyDescent="0.3">
      <c r="A3712" t="s">
        <v>6782</v>
      </c>
      <c r="B3712" t="s">
        <v>2535</v>
      </c>
      <c r="C3712">
        <v>5.4</v>
      </c>
    </row>
    <row r="3713" spans="1:3" x14ac:dyDescent="0.3">
      <c r="A3713" t="s">
        <v>6783</v>
      </c>
      <c r="B3713" t="s">
        <v>5033</v>
      </c>
      <c r="C3713">
        <v>8.4</v>
      </c>
    </row>
    <row r="3714" spans="1:3" x14ac:dyDescent="0.3">
      <c r="A3714" t="s">
        <v>6785</v>
      </c>
      <c r="B3714" t="s">
        <v>6784</v>
      </c>
      <c r="C3714">
        <v>6.3</v>
      </c>
    </row>
    <row r="3715" spans="1:3" x14ac:dyDescent="0.3">
      <c r="A3715" t="s">
        <v>6787</v>
      </c>
      <c r="B3715" t="s">
        <v>6786</v>
      </c>
      <c r="C3715">
        <v>6.1</v>
      </c>
    </row>
    <row r="3716" spans="1:3" x14ac:dyDescent="0.3">
      <c r="A3716" t="s">
        <v>6789</v>
      </c>
      <c r="B3716" t="s">
        <v>6788</v>
      </c>
      <c r="C3716">
        <v>5</v>
      </c>
    </row>
    <row r="3717" spans="1:3" x14ac:dyDescent="0.3">
      <c r="A3717" t="s">
        <v>6791</v>
      </c>
      <c r="B3717" t="s">
        <v>6790</v>
      </c>
      <c r="C3717">
        <v>6.9</v>
      </c>
    </row>
    <row r="3718" spans="1:3" x14ac:dyDescent="0.3">
      <c r="A3718" t="s">
        <v>6801</v>
      </c>
      <c r="B3718" t="s">
        <v>6800</v>
      </c>
      <c r="C3718">
        <v>5.3</v>
      </c>
    </row>
    <row r="3719" spans="1:3" x14ac:dyDescent="0.3">
      <c r="A3719" t="s">
        <v>6806</v>
      </c>
      <c r="B3719" t="s">
        <v>549</v>
      </c>
      <c r="C3719">
        <v>5.3</v>
      </c>
    </row>
    <row r="3720" spans="1:3" x14ac:dyDescent="0.3">
      <c r="A3720" t="s">
        <v>3410</v>
      </c>
      <c r="B3720" t="s">
        <v>752</v>
      </c>
      <c r="C3720">
        <v>6</v>
      </c>
    </row>
    <row r="3721" spans="1:3" x14ac:dyDescent="0.3">
      <c r="A3721" t="s">
        <v>6808</v>
      </c>
      <c r="B3721" t="s">
        <v>5048</v>
      </c>
      <c r="C3721">
        <v>7.4</v>
      </c>
    </row>
    <row r="3722" spans="1:3" x14ac:dyDescent="0.3">
      <c r="A3722" t="s">
        <v>6810</v>
      </c>
      <c r="B3722" t="s">
        <v>6809</v>
      </c>
      <c r="C3722">
        <v>5.9</v>
      </c>
    </row>
    <row r="3723" spans="1:3" x14ac:dyDescent="0.3">
      <c r="A3723" t="s">
        <v>6812</v>
      </c>
      <c r="B3723" t="s">
        <v>6811</v>
      </c>
      <c r="C3723">
        <v>4.0999999999999996</v>
      </c>
    </row>
    <row r="3724" spans="1:3" x14ac:dyDescent="0.3">
      <c r="A3724" t="s">
        <v>6813</v>
      </c>
      <c r="B3724" t="s">
        <v>650</v>
      </c>
      <c r="C3724">
        <v>6.7</v>
      </c>
    </row>
    <row r="3725" spans="1:3" x14ac:dyDescent="0.3">
      <c r="A3725" t="s">
        <v>6814</v>
      </c>
      <c r="B3725" t="s">
        <v>4235</v>
      </c>
      <c r="C3725">
        <v>5.8</v>
      </c>
    </row>
    <row r="3726" spans="1:3" x14ac:dyDescent="0.3">
      <c r="A3726" t="s">
        <v>6819</v>
      </c>
      <c r="B3726" t="s">
        <v>6818</v>
      </c>
      <c r="C3726">
        <v>5.3</v>
      </c>
    </row>
    <row r="3727" spans="1:3" x14ac:dyDescent="0.3">
      <c r="A3727" t="s">
        <v>6821</v>
      </c>
      <c r="B3727" t="s">
        <v>6820</v>
      </c>
      <c r="C3727">
        <v>3.3</v>
      </c>
    </row>
    <row r="3728" spans="1:3" x14ac:dyDescent="0.3">
      <c r="A3728" t="s">
        <v>101</v>
      </c>
      <c r="B3728" t="s">
        <v>100</v>
      </c>
      <c r="C3728">
        <v>6.5</v>
      </c>
    </row>
    <row r="3729" spans="1:3" x14ac:dyDescent="0.3">
      <c r="A3729" t="s">
        <v>6825</v>
      </c>
      <c r="B3729" t="s">
        <v>6824</v>
      </c>
      <c r="C3729">
        <v>5.9</v>
      </c>
    </row>
    <row r="3730" spans="1:3" x14ac:dyDescent="0.3">
      <c r="A3730" t="s">
        <v>6830</v>
      </c>
      <c r="B3730" t="s">
        <v>6829</v>
      </c>
      <c r="C3730">
        <v>2.6</v>
      </c>
    </row>
    <row r="3731" spans="1:3" x14ac:dyDescent="0.3">
      <c r="A3731" t="s">
        <v>6831</v>
      </c>
      <c r="B3731" t="s">
        <v>2295</v>
      </c>
      <c r="C3731">
        <v>5.8</v>
      </c>
    </row>
    <row r="3732" spans="1:3" x14ac:dyDescent="0.3">
      <c r="A3732" t="s">
        <v>6832</v>
      </c>
      <c r="B3732" t="s">
        <v>4168</v>
      </c>
      <c r="C3732">
        <v>7.4</v>
      </c>
    </row>
    <row r="3733" spans="1:3" x14ac:dyDescent="0.3">
      <c r="A3733" t="s">
        <v>6838</v>
      </c>
      <c r="B3733" t="s">
        <v>6837</v>
      </c>
      <c r="C3733">
        <v>4.8</v>
      </c>
    </row>
    <row r="3734" spans="1:3" x14ac:dyDescent="0.3">
      <c r="A3734" t="s">
        <v>6840</v>
      </c>
      <c r="B3734" t="s">
        <v>6839</v>
      </c>
      <c r="C3734">
        <v>3.9</v>
      </c>
    </row>
    <row r="3735" spans="1:3" x14ac:dyDescent="0.3">
      <c r="A3735" t="s">
        <v>739</v>
      </c>
      <c r="B3735" t="s">
        <v>312</v>
      </c>
      <c r="C3735">
        <v>7</v>
      </c>
    </row>
    <row r="3736" spans="1:3" x14ac:dyDescent="0.3">
      <c r="A3736" t="s">
        <v>6846</v>
      </c>
      <c r="B3736" t="s">
        <v>6844</v>
      </c>
      <c r="C3736">
        <v>6.2</v>
      </c>
    </row>
    <row r="3737" spans="1:3" x14ac:dyDescent="0.3">
      <c r="A3737" t="s">
        <v>6849</v>
      </c>
      <c r="B3737" t="s">
        <v>1577</v>
      </c>
      <c r="C3737">
        <v>8</v>
      </c>
    </row>
    <row r="3738" spans="1:3" x14ac:dyDescent="0.3">
      <c r="A3738" t="s">
        <v>6850</v>
      </c>
      <c r="B3738" t="s">
        <v>6698</v>
      </c>
      <c r="C3738">
        <v>7.3</v>
      </c>
    </row>
    <row r="3739" spans="1:3" x14ac:dyDescent="0.3">
      <c r="A3739" t="s">
        <v>6854</v>
      </c>
      <c r="B3739" t="s">
        <v>6853</v>
      </c>
      <c r="C3739">
        <v>6.5</v>
      </c>
    </row>
    <row r="3740" spans="1:3" x14ac:dyDescent="0.3">
      <c r="A3740" t="s">
        <v>6857</v>
      </c>
      <c r="B3740" t="s">
        <v>6856</v>
      </c>
      <c r="C3740">
        <v>6.4</v>
      </c>
    </row>
    <row r="3741" spans="1:3" x14ac:dyDescent="0.3">
      <c r="A3741" t="s">
        <v>3339</v>
      </c>
      <c r="B3741" t="s">
        <v>384</v>
      </c>
      <c r="C3741">
        <v>7.6</v>
      </c>
    </row>
    <row r="3742" spans="1:3" x14ac:dyDescent="0.3">
      <c r="A3742" t="s">
        <v>6858</v>
      </c>
      <c r="B3742" t="s">
        <v>2647</v>
      </c>
      <c r="C3742">
        <v>6.8</v>
      </c>
    </row>
    <row r="3743" spans="1:3" x14ac:dyDescent="0.3">
      <c r="A3743" t="s">
        <v>6862</v>
      </c>
      <c r="B3743" t="s">
        <v>6861</v>
      </c>
      <c r="C3743">
        <v>4</v>
      </c>
    </row>
    <row r="3744" spans="1:3" x14ac:dyDescent="0.3">
      <c r="A3744" t="s">
        <v>6863</v>
      </c>
      <c r="B3744" t="s">
        <v>4581</v>
      </c>
      <c r="C3744">
        <v>7.4</v>
      </c>
    </row>
    <row r="3745" spans="1:3" x14ac:dyDescent="0.3">
      <c r="A3745" t="s">
        <v>6864</v>
      </c>
      <c r="B3745" t="s">
        <v>6453</v>
      </c>
      <c r="C3745">
        <v>8.3000000000000007</v>
      </c>
    </row>
    <row r="3746" spans="1:3" x14ac:dyDescent="0.3">
      <c r="A3746" t="s">
        <v>6866</v>
      </c>
      <c r="B3746" t="s">
        <v>6865</v>
      </c>
      <c r="C3746">
        <v>5.3</v>
      </c>
    </row>
    <row r="3747" spans="1:3" x14ac:dyDescent="0.3">
      <c r="A3747" t="s">
        <v>6867</v>
      </c>
      <c r="B3747" t="s">
        <v>6564</v>
      </c>
      <c r="C3747">
        <v>8.1</v>
      </c>
    </row>
    <row r="3748" spans="1:3" x14ac:dyDescent="0.3">
      <c r="A3748" t="s">
        <v>6868</v>
      </c>
      <c r="B3748" t="s">
        <v>3622</v>
      </c>
      <c r="C3748">
        <v>8</v>
      </c>
    </row>
    <row r="3749" spans="1:3" x14ac:dyDescent="0.3">
      <c r="A3749" t="s">
        <v>6869</v>
      </c>
      <c r="B3749" t="s">
        <v>910</v>
      </c>
      <c r="C3749">
        <v>5.7</v>
      </c>
    </row>
    <row r="3750" spans="1:3" x14ac:dyDescent="0.3">
      <c r="A3750" t="s">
        <v>6871</v>
      </c>
      <c r="B3750" t="s">
        <v>6870</v>
      </c>
      <c r="C3750">
        <v>8.1999999999999993</v>
      </c>
    </row>
    <row r="3751" spans="1:3" x14ac:dyDescent="0.3">
      <c r="A3751" t="s">
        <v>6873</v>
      </c>
      <c r="B3751" t="s">
        <v>6872</v>
      </c>
      <c r="C3751">
        <v>7.1</v>
      </c>
    </row>
    <row r="3752" spans="1:3" x14ac:dyDescent="0.3">
      <c r="A3752" t="s">
        <v>6875</v>
      </c>
      <c r="B3752" t="s">
        <v>5039</v>
      </c>
      <c r="C3752">
        <v>7.4</v>
      </c>
    </row>
    <row r="3753" spans="1:3" x14ac:dyDescent="0.3">
      <c r="A3753" t="s">
        <v>6883</v>
      </c>
      <c r="B3753" t="s">
        <v>6683</v>
      </c>
      <c r="C3753">
        <v>6.9</v>
      </c>
    </row>
    <row r="3754" spans="1:3" x14ac:dyDescent="0.3">
      <c r="A3754" t="s">
        <v>6887</v>
      </c>
      <c r="B3754" t="s">
        <v>6564</v>
      </c>
      <c r="C3754">
        <v>7</v>
      </c>
    </row>
    <row r="3755" spans="1:3" x14ac:dyDescent="0.3">
      <c r="A3755" t="s">
        <v>6888</v>
      </c>
      <c r="B3755" t="s">
        <v>3622</v>
      </c>
      <c r="C3755">
        <v>7.8</v>
      </c>
    </row>
    <row r="3756" spans="1:3" x14ac:dyDescent="0.3">
      <c r="A3756" t="s">
        <v>6889</v>
      </c>
      <c r="B3756" t="s">
        <v>5249</v>
      </c>
      <c r="C3756">
        <v>5.9</v>
      </c>
    </row>
    <row r="3757" spans="1:3" x14ac:dyDescent="0.3">
      <c r="A3757" t="s">
        <v>6892</v>
      </c>
      <c r="B3757" t="s">
        <v>4398</v>
      </c>
      <c r="C3757">
        <v>7.8</v>
      </c>
    </row>
    <row r="3758" spans="1:3" x14ac:dyDescent="0.3">
      <c r="A3758" t="s">
        <v>6894</v>
      </c>
      <c r="B3758" t="s">
        <v>6893</v>
      </c>
      <c r="C3758">
        <v>6</v>
      </c>
    </row>
    <row r="3759" spans="1:3" x14ac:dyDescent="0.3">
      <c r="A3759" t="s">
        <v>2755</v>
      </c>
      <c r="B3759" t="s">
        <v>2754</v>
      </c>
      <c r="C3759">
        <v>5.3</v>
      </c>
    </row>
    <row r="3760" spans="1:3" x14ac:dyDescent="0.3">
      <c r="A3760" t="s">
        <v>6899</v>
      </c>
      <c r="B3760" t="s">
        <v>6898</v>
      </c>
      <c r="C3760">
        <v>7.2</v>
      </c>
    </row>
    <row r="3761" spans="1:3" x14ac:dyDescent="0.3">
      <c r="A3761" t="s">
        <v>6903</v>
      </c>
      <c r="B3761" t="s">
        <v>6902</v>
      </c>
      <c r="C3761">
        <v>5.3</v>
      </c>
    </row>
    <row r="3762" spans="1:3" x14ac:dyDescent="0.3">
      <c r="A3762" t="s">
        <v>6905</v>
      </c>
      <c r="B3762" t="s">
        <v>6904</v>
      </c>
      <c r="C3762">
        <v>8.3000000000000007</v>
      </c>
    </row>
    <row r="3763" spans="1:3" x14ac:dyDescent="0.3">
      <c r="A3763" t="s">
        <v>6908</v>
      </c>
      <c r="B3763" t="s">
        <v>6217</v>
      </c>
      <c r="C3763">
        <v>5.0999999999999996</v>
      </c>
    </row>
    <row r="3764" spans="1:3" x14ac:dyDescent="0.3">
      <c r="A3764" t="s">
        <v>6910</v>
      </c>
      <c r="B3764" t="s">
        <v>6909</v>
      </c>
      <c r="C3764">
        <v>5.0999999999999996</v>
      </c>
    </row>
    <row r="3765" spans="1:3" x14ac:dyDescent="0.3">
      <c r="A3765" t="s">
        <v>4487</v>
      </c>
      <c r="B3765" t="s">
        <v>4486</v>
      </c>
      <c r="C3765">
        <v>4.9000000000000004</v>
      </c>
    </row>
    <row r="3766" spans="1:3" x14ac:dyDescent="0.3">
      <c r="A3766" t="s">
        <v>6911</v>
      </c>
      <c r="B3766" t="s">
        <v>124</v>
      </c>
      <c r="C3766">
        <v>6.9</v>
      </c>
    </row>
    <row r="3767" spans="1:3" x14ac:dyDescent="0.3">
      <c r="A3767" t="s">
        <v>6913</v>
      </c>
      <c r="B3767" t="s">
        <v>6912</v>
      </c>
      <c r="C3767">
        <v>4.5999999999999996</v>
      </c>
    </row>
    <row r="3768" spans="1:3" x14ac:dyDescent="0.3">
      <c r="A3768" t="s">
        <v>6915</v>
      </c>
      <c r="B3768" t="s">
        <v>6914</v>
      </c>
      <c r="C3768">
        <v>6.3</v>
      </c>
    </row>
    <row r="3769" spans="1:3" x14ac:dyDescent="0.3">
      <c r="A3769" t="s">
        <v>6916</v>
      </c>
      <c r="B3769" t="s">
        <v>5142</v>
      </c>
      <c r="C3769">
        <v>7.9</v>
      </c>
    </row>
    <row r="3770" spans="1:3" x14ac:dyDescent="0.3">
      <c r="A3770" t="s">
        <v>6918</v>
      </c>
      <c r="B3770" t="s">
        <v>6917</v>
      </c>
      <c r="C3770">
        <v>6.7</v>
      </c>
    </row>
    <row r="3771" spans="1:3" x14ac:dyDescent="0.3">
      <c r="A3771" t="s">
        <v>6919</v>
      </c>
      <c r="B3771" t="s">
        <v>2167</v>
      </c>
      <c r="C3771">
        <v>7.1</v>
      </c>
    </row>
    <row r="3772" spans="1:3" x14ac:dyDescent="0.3">
      <c r="A3772" t="s">
        <v>6920</v>
      </c>
      <c r="B3772" t="s">
        <v>6009</v>
      </c>
      <c r="C3772">
        <v>7.6</v>
      </c>
    </row>
    <row r="3773" spans="1:3" x14ac:dyDescent="0.3">
      <c r="A3773" t="s">
        <v>6921</v>
      </c>
      <c r="B3773" t="s">
        <v>3230</v>
      </c>
      <c r="C3773">
        <v>8.1</v>
      </c>
    </row>
    <row r="3774" spans="1:3" x14ac:dyDescent="0.3">
      <c r="A3774" t="s">
        <v>6926</v>
      </c>
      <c r="B3774" t="s">
        <v>6925</v>
      </c>
      <c r="C3774">
        <v>7</v>
      </c>
    </row>
    <row r="3775" spans="1:3" x14ac:dyDescent="0.3">
      <c r="A3775" t="s">
        <v>6932</v>
      </c>
      <c r="B3775" t="s">
        <v>4978</v>
      </c>
      <c r="C3775">
        <v>7.1</v>
      </c>
    </row>
    <row r="3776" spans="1:3" x14ac:dyDescent="0.3">
      <c r="A3776" t="s">
        <v>6934</v>
      </c>
      <c r="B3776" t="s">
        <v>6933</v>
      </c>
      <c r="C3776">
        <v>7.6</v>
      </c>
    </row>
    <row r="3777" spans="1:3" x14ac:dyDescent="0.3">
      <c r="A3777" t="s">
        <v>6936</v>
      </c>
      <c r="B3777" t="s">
        <v>6935</v>
      </c>
      <c r="C3777">
        <v>7.1</v>
      </c>
    </row>
    <row r="3778" spans="1:3" x14ac:dyDescent="0.3">
      <c r="A3778" t="s">
        <v>6940</v>
      </c>
      <c r="B3778" t="s">
        <v>1345</v>
      </c>
      <c r="C3778">
        <v>7.7</v>
      </c>
    </row>
    <row r="3779" spans="1:3" x14ac:dyDescent="0.3">
      <c r="A3779" t="s">
        <v>6942</v>
      </c>
      <c r="B3779" t="s">
        <v>6941</v>
      </c>
      <c r="C3779">
        <v>7.6</v>
      </c>
    </row>
    <row r="3780" spans="1:3" x14ac:dyDescent="0.3">
      <c r="A3780" t="s">
        <v>2877</v>
      </c>
      <c r="B3780" t="s">
        <v>1811</v>
      </c>
      <c r="C3780">
        <v>6.7</v>
      </c>
    </row>
    <row r="3781" spans="1:3" x14ac:dyDescent="0.3">
      <c r="A3781" t="s">
        <v>6946</v>
      </c>
      <c r="B3781" t="s">
        <v>6945</v>
      </c>
      <c r="C3781">
        <v>5.7</v>
      </c>
    </row>
    <row r="3782" spans="1:3" x14ac:dyDescent="0.3">
      <c r="A3782" t="s">
        <v>6948</v>
      </c>
      <c r="B3782" t="s">
        <v>6947</v>
      </c>
      <c r="C3782">
        <v>7.1</v>
      </c>
    </row>
    <row r="3783" spans="1:3" x14ac:dyDescent="0.3">
      <c r="A3783" t="s">
        <v>6950</v>
      </c>
      <c r="B3783" t="s">
        <v>6949</v>
      </c>
      <c r="C3783">
        <v>6.2</v>
      </c>
    </row>
    <row r="3784" spans="1:3" x14ac:dyDescent="0.3">
      <c r="A3784" t="s">
        <v>6951</v>
      </c>
      <c r="B3784" t="s">
        <v>4657</v>
      </c>
      <c r="C3784">
        <v>6.1</v>
      </c>
    </row>
    <row r="3785" spans="1:3" x14ac:dyDescent="0.3">
      <c r="A3785" t="s">
        <v>6953</v>
      </c>
      <c r="B3785" t="s">
        <v>6952</v>
      </c>
      <c r="C3785">
        <v>5.9</v>
      </c>
    </row>
    <row r="3786" spans="1:3" x14ac:dyDescent="0.3">
      <c r="A3786" t="s">
        <v>6954</v>
      </c>
      <c r="B3786" t="s">
        <v>240</v>
      </c>
      <c r="C3786">
        <v>6.8</v>
      </c>
    </row>
    <row r="3787" spans="1:3" x14ac:dyDescent="0.3">
      <c r="A3787" t="s">
        <v>6956</v>
      </c>
      <c r="B3787" t="s">
        <v>6955</v>
      </c>
      <c r="C3787">
        <v>5.8</v>
      </c>
    </row>
    <row r="3788" spans="1:3" x14ac:dyDescent="0.3">
      <c r="A3788" t="s">
        <v>6958</v>
      </c>
      <c r="B3788" t="s">
        <v>6957</v>
      </c>
      <c r="C3788">
        <v>5</v>
      </c>
    </row>
    <row r="3789" spans="1:3" x14ac:dyDescent="0.3">
      <c r="A3789" t="s">
        <v>6961</v>
      </c>
      <c r="B3789" t="s">
        <v>1817</v>
      </c>
      <c r="C3789">
        <v>6.8</v>
      </c>
    </row>
    <row r="3790" spans="1:3" x14ac:dyDescent="0.3">
      <c r="A3790" t="s">
        <v>6963</v>
      </c>
      <c r="B3790" t="s">
        <v>6962</v>
      </c>
      <c r="C3790">
        <v>5.0999999999999996</v>
      </c>
    </row>
    <row r="3791" spans="1:3" x14ac:dyDescent="0.3">
      <c r="A3791" t="s">
        <v>6966</v>
      </c>
      <c r="B3791" t="s">
        <v>6965</v>
      </c>
      <c r="C3791">
        <v>5</v>
      </c>
    </row>
    <row r="3792" spans="1:3" x14ac:dyDescent="0.3">
      <c r="A3792" t="s">
        <v>6967</v>
      </c>
      <c r="B3792" t="s">
        <v>6118</v>
      </c>
      <c r="C3792">
        <v>7.7</v>
      </c>
    </row>
    <row r="3793" spans="1:3" x14ac:dyDescent="0.3">
      <c r="A3793" t="s">
        <v>6969</v>
      </c>
      <c r="B3793" t="s">
        <v>6968</v>
      </c>
      <c r="C3793">
        <v>3.1</v>
      </c>
    </row>
    <row r="3794" spans="1:3" x14ac:dyDescent="0.3">
      <c r="A3794" t="s">
        <v>6970</v>
      </c>
      <c r="B3794" t="s">
        <v>6572</v>
      </c>
      <c r="C3794">
        <v>6.5</v>
      </c>
    </row>
    <row r="3795" spans="1:3" x14ac:dyDescent="0.3">
      <c r="A3795" t="s">
        <v>6972</v>
      </c>
      <c r="B3795" t="s">
        <v>6971</v>
      </c>
      <c r="C3795">
        <v>3.9</v>
      </c>
    </row>
    <row r="3796" spans="1:3" x14ac:dyDescent="0.3">
      <c r="A3796" t="s">
        <v>6974</v>
      </c>
      <c r="B3796" t="s">
        <v>6572</v>
      </c>
      <c r="C3796">
        <v>7</v>
      </c>
    </row>
    <row r="3797" spans="1:3" x14ac:dyDescent="0.3">
      <c r="A3797" t="s">
        <v>6979</v>
      </c>
      <c r="B3797" t="s">
        <v>6978</v>
      </c>
      <c r="C3797">
        <v>7.3</v>
      </c>
    </row>
    <row r="3798" spans="1:3" x14ac:dyDescent="0.3">
      <c r="A3798" t="s">
        <v>6980</v>
      </c>
      <c r="B3798" t="s">
        <v>1002</v>
      </c>
      <c r="C3798">
        <v>7.8</v>
      </c>
    </row>
    <row r="3799" spans="1:3" x14ac:dyDescent="0.3">
      <c r="A3799" t="s">
        <v>3765</v>
      </c>
      <c r="B3799" t="s">
        <v>1695</v>
      </c>
      <c r="C3799">
        <v>7.8</v>
      </c>
    </row>
    <row r="3800" spans="1:3" x14ac:dyDescent="0.3">
      <c r="A3800" t="s">
        <v>6983</v>
      </c>
      <c r="B3800" t="s">
        <v>2509</v>
      </c>
      <c r="C3800">
        <v>5.7</v>
      </c>
    </row>
    <row r="3801" spans="1:3" x14ac:dyDescent="0.3">
      <c r="A3801" t="s">
        <v>6985</v>
      </c>
      <c r="B3801" t="s">
        <v>6984</v>
      </c>
      <c r="C3801">
        <v>4.7</v>
      </c>
    </row>
    <row r="3802" spans="1:3" x14ac:dyDescent="0.3">
      <c r="A3802" t="s">
        <v>6986</v>
      </c>
      <c r="B3802" t="s">
        <v>6792</v>
      </c>
      <c r="C3802">
        <v>5.9</v>
      </c>
    </row>
    <row r="3803" spans="1:3" x14ac:dyDescent="0.3">
      <c r="A3803" t="s">
        <v>6988</v>
      </c>
      <c r="B3803" t="s">
        <v>6987</v>
      </c>
      <c r="C3803">
        <v>5.9</v>
      </c>
    </row>
    <row r="3804" spans="1:3" x14ac:dyDescent="0.3">
      <c r="A3804" t="s">
        <v>6990</v>
      </c>
      <c r="B3804" t="s">
        <v>6989</v>
      </c>
      <c r="C3804">
        <v>4.3</v>
      </c>
    </row>
    <row r="3805" spans="1:3" x14ac:dyDescent="0.3">
      <c r="A3805" t="s">
        <v>6992</v>
      </c>
      <c r="B3805" t="s">
        <v>6991</v>
      </c>
      <c r="C3805">
        <v>7.5</v>
      </c>
    </row>
    <row r="3806" spans="1:3" x14ac:dyDescent="0.3">
      <c r="A3806" t="s">
        <v>6999</v>
      </c>
      <c r="B3806" t="s">
        <v>6017</v>
      </c>
      <c r="C3806">
        <v>6</v>
      </c>
    </row>
    <row r="3807" spans="1:3" x14ac:dyDescent="0.3">
      <c r="A3807" t="s">
        <v>7001</v>
      </c>
      <c r="B3807" t="s">
        <v>7000</v>
      </c>
      <c r="C3807">
        <v>8.1</v>
      </c>
    </row>
    <row r="3808" spans="1:3" x14ac:dyDescent="0.3">
      <c r="A3808" t="s">
        <v>7005</v>
      </c>
      <c r="B3808" t="s">
        <v>7004</v>
      </c>
      <c r="C3808">
        <v>7.6</v>
      </c>
    </row>
    <row r="3809" spans="1:3" x14ac:dyDescent="0.3">
      <c r="A3809" t="s">
        <v>7007</v>
      </c>
      <c r="B3809" t="s">
        <v>7006</v>
      </c>
      <c r="C3809">
        <v>7.2</v>
      </c>
    </row>
    <row r="3810" spans="1:3" x14ac:dyDescent="0.3">
      <c r="A3810" t="s">
        <v>7008</v>
      </c>
      <c r="B3810" t="s">
        <v>5162</v>
      </c>
      <c r="C3810">
        <v>7.5</v>
      </c>
    </row>
    <row r="3811" spans="1:3" x14ac:dyDescent="0.3">
      <c r="A3811" t="s">
        <v>7017</v>
      </c>
      <c r="B3811" t="s">
        <v>2038</v>
      </c>
      <c r="C3811">
        <v>7.5</v>
      </c>
    </row>
    <row r="3812" spans="1:3" x14ac:dyDescent="0.3">
      <c r="A3812" t="s">
        <v>7020</v>
      </c>
      <c r="B3812" t="s">
        <v>7018</v>
      </c>
      <c r="C3812">
        <v>5.0999999999999996</v>
      </c>
    </row>
    <row r="3813" spans="1:3" x14ac:dyDescent="0.3">
      <c r="A3813" t="s">
        <v>7022</v>
      </c>
      <c r="B3813" t="s">
        <v>1439</v>
      </c>
      <c r="C3813">
        <v>7.3</v>
      </c>
    </row>
    <row r="3814" spans="1:3" x14ac:dyDescent="0.3">
      <c r="A3814" t="s">
        <v>7024</v>
      </c>
      <c r="B3814" t="s">
        <v>7023</v>
      </c>
      <c r="C3814">
        <v>6.9</v>
      </c>
    </row>
    <row r="3815" spans="1:3" x14ac:dyDescent="0.3">
      <c r="A3815" t="s">
        <v>7025</v>
      </c>
      <c r="B3815" t="s">
        <v>1439</v>
      </c>
      <c r="C3815">
        <v>6.8</v>
      </c>
    </row>
    <row r="3816" spans="1:3" x14ac:dyDescent="0.3">
      <c r="A3816" t="s">
        <v>7027</v>
      </c>
      <c r="B3816" t="s">
        <v>7026</v>
      </c>
      <c r="C3816">
        <v>8.4</v>
      </c>
    </row>
    <row r="3817" spans="1:3" x14ac:dyDescent="0.3">
      <c r="A3817" t="s">
        <v>7028</v>
      </c>
      <c r="B3817" t="s">
        <v>307</v>
      </c>
      <c r="C3817">
        <v>7.6</v>
      </c>
    </row>
    <row r="3818" spans="1:3" x14ac:dyDescent="0.3">
      <c r="A3818" t="s">
        <v>7030</v>
      </c>
      <c r="B3818" t="s">
        <v>7029</v>
      </c>
      <c r="C3818">
        <v>7.6</v>
      </c>
    </row>
    <row r="3819" spans="1:3" x14ac:dyDescent="0.3">
      <c r="A3819" t="s">
        <v>1729</v>
      </c>
      <c r="B3819" t="s">
        <v>1347</v>
      </c>
      <c r="C3819">
        <v>7.7</v>
      </c>
    </row>
    <row r="3820" spans="1:3" x14ac:dyDescent="0.3">
      <c r="A3820" t="s">
        <v>7031</v>
      </c>
      <c r="B3820" t="s">
        <v>2971</v>
      </c>
      <c r="C3820">
        <v>7.6</v>
      </c>
    </row>
    <row r="3821" spans="1:3" x14ac:dyDescent="0.3">
      <c r="A3821" t="s">
        <v>7033</v>
      </c>
      <c r="B3821" t="s">
        <v>7032</v>
      </c>
      <c r="C3821">
        <v>5.3</v>
      </c>
    </row>
    <row r="3822" spans="1:3" x14ac:dyDescent="0.3">
      <c r="A3822" t="s">
        <v>7034</v>
      </c>
      <c r="B3822" t="s">
        <v>666</v>
      </c>
      <c r="C3822">
        <v>8.5</v>
      </c>
    </row>
    <row r="3823" spans="1:3" x14ac:dyDescent="0.3">
      <c r="A3823" t="s">
        <v>7035</v>
      </c>
      <c r="B3823" t="s">
        <v>6387</v>
      </c>
      <c r="C3823">
        <v>7</v>
      </c>
    </row>
    <row r="3824" spans="1:3" x14ac:dyDescent="0.3">
      <c r="A3824" t="s">
        <v>7037</v>
      </c>
      <c r="B3824" t="s">
        <v>7036</v>
      </c>
      <c r="C3824">
        <v>8</v>
      </c>
    </row>
    <row r="3825" spans="1:3" x14ac:dyDescent="0.3">
      <c r="A3825" t="s">
        <v>7040</v>
      </c>
      <c r="B3825" t="s">
        <v>7038</v>
      </c>
      <c r="C3825">
        <v>7.1</v>
      </c>
    </row>
    <row r="3826" spans="1:3" x14ac:dyDescent="0.3">
      <c r="A3826" t="s">
        <v>7043</v>
      </c>
      <c r="B3826" t="s">
        <v>7041</v>
      </c>
      <c r="C3826">
        <v>7.8</v>
      </c>
    </row>
    <row r="3827" spans="1:3" x14ac:dyDescent="0.3">
      <c r="A3827" t="s">
        <v>7045</v>
      </c>
      <c r="B3827" t="s">
        <v>7044</v>
      </c>
      <c r="C3827">
        <v>7.2</v>
      </c>
    </row>
    <row r="3828" spans="1:3" x14ac:dyDescent="0.3">
      <c r="A3828" t="s">
        <v>7047</v>
      </c>
      <c r="B3828" t="s">
        <v>3230</v>
      </c>
      <c r="C3828">
        <v>8</v>
      </c>
    </row>
    <row r="3829" spans="1:3" x14ac:dyDescent="0.3">
      <c r="A3829" t="s">
        <v>7048</v>
      </c>
      <c r="B3829" t="s">
        <v>412</v>
      </c>
      <c r="C3829">
        <v>8.1</v>
      </c>
    </row>
    <row r="3830" spans="1:3" x14ac:dyDescent="0.3">
      <c r="A3830" t="s">
        <v>7049</v>
      </c>
      <c r="B3830" t="s">
        <v>2198</v>
      </c>
      <c r="C3830">
        <v>6.8</v>
      </c>
    </row>
    <row r="3831" spans="1:3" x14ac:dyDescent="0.3">
      <c r="A3831" t="s">
        <v>7051</v>
      </c>
      <c r="B3831" t="s">
        <v>7050</v>
      </c>
      <c r="C3831">
        <v>7.4</v>
      </c>
    </row>
    <row r="3832" spans="1:3" x14ac:dyDescent="0.3">
      <c r="A3832" t="s">
        <v>7053</v>
      </c>
      <c r="B3832" t="s">
        <v>7052</v>
      </c>
      <c r="C3832">
        <v>7.2</v>
      </c>
    </row>
    <row r="3833" spans="1:3" x14ac:dyDescent="0.3">
      <c r="A3833" t="s">
        <v>7057</v>
      </c>
      <c r="B3833" t="s">
        <v>7056</v>
      </c>
      <c r="C3833">
        <v>7</v>
      </c>
    </row>
    <row r="3834" spans="1:3" x14ac:dyDescent="0.3">
      <c r="A3834" t="s">
        <v>7059</v>
      </c>
      <c r="B3834" t="s">
        <v>7058</v>
      </c>
      <c r="C3834">
        <v>7.4</v>
      </c>
    </row>
    <row r="3835" spans="1:3" x14ac:dyDescent="0.3">
      <c r="A3835" t="s">
        <v>7063</v>
      </c>
      <c r="B3835" t="s">
        <v>7062</v>
      </c>
      <c r="C3835">
        <v>6.1</v>
      </c>
    </row>
    <row r="3836" spans="1:3" x14ac:dyDescent="0.3">
      <c r="A3836" t="s">
        <v>7066</v>
      </c>
      <c r="B3836" t="s">
        <v>186</v>
      </c>
      <c r="C3836">
        <v>7</v>
      </c>
    </row>
    <row r="3837" spans="1:3" x14ac:dyDescent="0.3">
      <c r="A3837" t="s">
        <v>7067</v>
      </c>
      <c r="B3837" t="s">
        <v>2419</v>
      </c>
      <c r="C3837">
        <v>5.3</v>
      </c>
    </row>
    <row r="3838" spans="1:3" x14ac:dyDescent="0.3">
      <c r="A3838" t="s">
        <v>7068</v>
      </c>
      <c r="B3838" t="s">
        <v>557</v>
      </c>
      <c r="C3838">
        <v>4.7</v>
      </c>
    </row>
    <row r="3839" spans="1:3" x14ac:dyDescent="0.3">
      <c r="A3839" t="s">
        <v>7070</v>
      </c>
      <c r="B3839" t="s">
        <v>7069</v>
      </c>
      <c r="C3839">
        <v>5.7</v>
      </c>
    </row>
    <row r="3840" spans="1:3" x14ac:dyDescent="0.3">
      <c r="A3840" t="s">
        <v>4190</v>
      </c>
      <c r="B3840" t="s">
        <v>312</v>
      </c>
      <c r="C3840">
        <v>7.8</v>
      </c>
    </row>
    <row r="3841" spans="1:3" x14ac:dyDescent="0.3">
      <c r="A3841" t="s">
        <v>7072</v>
      </c>
      <c r="B3841" t="s">
        <v>6014</v>
      </c>
      <c r="C3841">
        <v>6.5</v>
      </c>
    </row>
    <row r="3842" spans="1:3" x14ac:dyDescent="0.3">
      <c r="A3842" t="s">
        <v>7075</v>
      </c>
      <c r="B3842" t="s">
        <v>7073</v>
      </c>
      <c r="C3842">
        <v>8</v>
      </c>
    </row>
    <row r="3843" spans="1:3" x14ac:dyDescent="0.3">
      <c r="A3843" t="s">
        <v>7078</v>
      </c>
      <c r="B3843" t="s">
        <v>7077</v>
      </c>
      <c r="C3843">
        <v>3.3</v>
      </c>
    </row>
    <row r="3844" spans="1:3" x14ac:dyDescent="0.3">
      <c r="A3844" t="s">
        <v>7082</v>
      </c>
      <c r="B3844" t="s">
        <v>7081</v>
      </c>
      <c r="C3844">
        <v>6.9</v>
      </c>
    </row>
    <row r="3845" spans="1:3" x14ac:dyDescent="0.3">
      <c r="A3845" t="s">
        <v>7086</v>
      </c>
      <c r="B3845" t="s">
        <v>7084</v>
      </c>
      <c r="C3845">
        <v>8.1</v>
      </c>
    </row>
    <row r="3846" spans="1:3" x14ac:dyDescent="0.3">
      <c r="A3846" t="s">
        <v>7090</v>
      </c>
      <c r="B3846" t="s">
        <v>6265</v>
      </c>
      <c r="C3846">
        <v>6.8</v>
      </c>
    </row>
    <row r="3847" spans="1:3" x14ac:dyDescent="0.3">
      <c r="A3847" t="s">
        <v>7095</v>
      </c>
      <c r="B3847" t="s">
        <v>7094</v>
      </c>
      <c r="C3847">
        <v>4.5999999999999996</v>
      </c>
    </row>
    <row r="3848" spans="1:3" x14ac:dyDescent="0.3">
      <c r="A3848" t="s">
        <v>7096</v>
      </c>
      <c r="B3848" t="s">
        <v>730</v>
      </c>
      <c r="C3848">
        <v>6.5</v>
      </c>
    </row>
    <row r="3849" spans="1:3" x14ac:dyDescent="0.3">
      <c r="A3849" t="s">
        <v>7098</v>
      </c>
      <c r="B3849" t="s">
        <v>7097</v>
      </c>
      <c r="C3849">
        <v>7</v>
      </c>
    </row>
    <row r="3850" spans="1:3" x14ac:dyDescent="0.3">
      <c r="A3850" t="s">
        <v>7103</v>
      </c>
      <c r="B3850" t="s">
        <v>7101</v>
      </c>
      <c r="C3850">
        <v>6.7</v>
      </c>
    </row>
    <row r="3851" spans="1:3" x14ac:dyDescent="0.3">
      <c r="A3851" t="s">
        <v>7109</v>
      </c>
      <c r="B3851" t="s">
        <v>7108</v>
      </c>
      <c r="C3851">
        <v>5.8</v>
      </c>
    </row>
    <row r="3852" spans="1:3" x14ac:dyDescent="0.3">
      <c r="A3852" t="s">
        <v>7111</v>
      </c>
      <c r="B3852" t="s">
        <v>158</v>
      </c>
      <c r="C3852">
        <v>4.5</v>
      </c>
    </row>
    <row r="3853" spans="1:3" x14ac:dyDescent="0.3">
      <c r="A3853" t="s">
        <v>7125</v>
      </c>
      <c r="B3853" t="s">
        <v>7123</v>
      </c>
      <c r="C3853">
        <v>5.9</v>
      </c>
    </row>
    <row r="3854" spans="1:3" x14ac:dyDescent="0.3">
      <c r="A3854" t="s">
        <v>7127</v>
      </c>
      <c r="B3854" t="s">
        <v>7126</v>
      </c>
      <c r="C3854">
        <v>6.6</v>
      </c>
    </row>
    <row r="3855" spans="1:3" x14ac:dyDescent="0.3">
      <c r="A3855" t="s">
        <v>7129</v>
      </c>
      <c r="B3855" t="s">
        <v>7128</v>
      </c>
      <c r="C3855">
        <v>6.6</v>
      </c>
    </row>
    <row r="3856" spans="1:3" x14ac:dyDescent="0.3">
      <c r="A3856" t="s">
        <v>3458</v>
      </c>
      <c r="B3856" t="s">
        <v>3457</v>
      </c>
      <c r="C3856">
        <v>5.0999999999999996</v>
      </c>
    </row>
    <row r="3857" spans="1:3" x14ac:dyDescent="0.3">
      <c r="A3857" t="s">
        <v>7138</v>
      </c>
      <c r="B3857" t="s">
        <v>7137</v>
      </c>
      <c r="C3857">
        <v>7.8</v>
      </c>
    </row>
    <row r="3858" spans="1:3" x14ac:dyDescent="0.3">
      <c r="A3858" t="s">
        <v>7140</v>
      </c>
      <c r="B3858" t="s">
        <v>7139</v>
      </c>
      <c r="C3858">
        <v>6.4</v>
      </c>
    </row>
    <row r="3859" spans="1:3" x14ac:dyDescent="0.3">
      <c r="A3859" t="s">
        <v>7142</v>
      </c>
      <c r="B3859" t="s">
        <v>7141</v>
      </c>
      <c r="C3859">
        <v>6.1</v>
      </c>
    </row>
    <row r="3860" spans="1:3" x14ac:dyDescent="0.3">
      <c r="A3860" t="s">
        <v>7146</v>
      </c>
      <c r="B3860" t="s">
        <v>7145</v>
      </c>
      <c r="C3860">
        <v>5.5</v>
      </c>
    </row>
    <row r="3861" spans="1:3" x14ac:dyDescent="0.3">
      <c r="A3861" t="s">
        <v>7149</v>
      </c>
      <c r="B3861" t="s">
        <v>1439</v>
      </c>
      <c r="C3861">
        <v>7.1</v>
      </c>
    </row>
    <row r="3862" spans="1:3" x14ac:dyDescent="0.3">
      <c r="A3862" t="s">
        <v>7153</v>
      </c>
      <c r="B3862" t="s">
        <v>7152</v>
      </c>
      <c r="C3862">
        <v>4.5999999999999996</v>
      </c>
    </row>
    <row r="3863" spans="1:3" x14ac:dyDescent="0.3">
      <c r="A3863" t="s">
        <v>7157</v>
      </c>
      <c r="B3863" t="s">
        <v>7155</v>
      </c>
      <c r="C3863">
        <v>7.7</v>
      </c>
    </row>
    <row r="3864" spans="1:3" x14ac:dyDescent="0.3">
      <c r="A3864" t="s">
        <v>7159</v>
      </c>
      <c r="B3864" t="s">
        <v>7158</v>
      </c>
      <c r="C3864">
        <v>4.9000000000000004</v>
      </c>
    </row>
    <row r="3865" spans="1:3" x14ac:dyDescent="0.3">
      <c r="A3865" t="s">
        <v>7160</v>
      </c>
      <c r="B3865" t="s">
        <v>6099</v>
      </c>
      <c r="C3865">
        <v>6.3</v>
      </c>
    </row>
    <row r="3866" spans="1:3" x14ac:dyDescent="0.3">
      <c r="A3866" t="s">
        <v>7161</v>
      </c>
      <c r="B3866" t="s">
        <v>6395</v>
      </c>
      <c r="C3866">
        <v>6.1</v>
      </c>
    </row>
    <row r="3867" spans="1:3" x14ac:dyDescent="0.3">
      <c r="A3867" t="s">
        <v>7166</v>
      </c>
      <c r="B3867" t="s">
        <v>7164</v>
      </c>
      <c r="C3867">
        <v>5.7</v>
      </c>
    </row>
    <row r="3868" spans="1:3" x14ac:dyDescent="0.3">
      <c r="A3868" t="s">
        <v>7171</v>
      </c>
      <c r="B3868" t="s">
        <v>6099</v>
      </c>
      <c r="C3868">
        <v>5.7</v>
      </c>
    </row>
    <row r="3869" spans="1:3" x14ac:dyDescent="0.3">
      <c r="A3869" t="s">
        <v>7172</v>
      </c>
      <c r="B3869" t="s">
        <v>1741</v>
      </c>
      <c r="C3869">
        <v>7</v>
      </c>
    </row>
    <row r="3870" spans="1:3" x14ac:dyDescent="0.3">
      <c r="A3870" t="s">
        <v>7176</v>
      </c>
      <c r="B3870" t="s">
        <v>7174</v>
      </c>
      <c r="C3870">
        <v>4.4000000000000004</v>
      </c>
    </row>
    <row r="3871" spans="1:3" x14ac:dyDescent="0.3">
      <c r="A3871" t="s">
        <v>7178</v>
      </c>
      <c r="B3871" t="s">
        <v>7177</v>
      </c>
      <c r="C3871">
        <v>3.4</v>
      </c>
    </row>
    <row r="3872" spans="1:3" x14ac:dyDescent="0.3">
      <c r="A3872" t="s">
        <v>7182</v>
      </c>
      <c r="B3872" t="s">
        <v>7181</v>
      </c>
      <c r="C3872">
        <v>3.4</v>
      </c>
    </row>
    <row r="3873" spans="1:3" x14ac:dyDescent="0.3">
      <c r="A3873" t="s">
        <v>7184</v>
      </c>
      <c r="B3873" t="s">
        <v>7183</v>
      </c>
      <c r="C3873">
        <v>7.1</v>
      </c>
    </row>
    <row r="3874" spans="1:3" x14ac:dyDescent="0.3">
      <c r="A3874" t="s">
        <v>7185</v>
      </c>
      <c r="B3874" t="s">
        <v>4833</v>
      </c>
      <c r="C3874">
        <v>6.4</v>
      </c>
    </row>
    <row r="3875" spans="1:3" x14ac:dyDescent="0.3">
      <c r="A3875" t="s">
        <v>7186</v>
      </c>
      <c r="B3875" t="s">
        <v>6053</v>
      </c>
      <c r="C3875">
        <v>5.2</v>
      </c>
    </row>
    <row r="3876" spans="1:3" x14ac:dyDescent="0.3">
      <c r="A3876" t="s">
        <v>7187</v>
      </c>
      <c r="B3876" t="s">
        <v>4223</v>
      </c>
      <c r="C3876">
        <v>7</v>
      </c>
    </row>
    <row r="3877" spans="1:3" x14ac:dyDescent="0.3">
      <c r="A3877" t="s">
        <v>7192</v>
      </c>
      <c r="B3877" t="s">
        <v>7190</v>
      </c>
      <c r="C3877">
        <v>8.1</v>
      </c>
    </row>
    <row r="3878" spans="1:3" x14ac:dyDescent="0.3">
      <c r="A3878" t="s">
        <v>7195</v>
      </c>
      <c r="B3878" t="s">
        <v>7194</v>
      </c>
      <c r="C3878">
        <v>5.8</v>
      </c>
    </row>
    <row r="3879" spans="1:3" x14ac:dyDescent="0.3">
      <c r="A3879" t="s">
        <v>2972</v>
      </c>
      <c r="B3879" t="s">
        <v>2971</v>
      </c>
      <c r="C3879">
        <v>5.9</v>
      </c>
    </row>
    <row r="3880" spans="1:3" x14ac:dyDescent="0.3">
      <c r="A3880" t="s">
        <v>2599</v>
      </c>
      <c r="B3880" t="s">
        <v>2254</v>
      </c>
      <c r="C3880">
        <v>7.5</v>
      </c>
    </row>
    <row r="3881" spans="1:3" x14ac:dyDescent="0.3">
      <c r="A3881" t="s">
        <v>7199</v>
      </c>
      <c r="B3881" t="s">
        <v>4480</v>
      </c>
      <c r="C3881">
        <v>7.8</v>
      </c>
    </row>
    <row r="3882" spans="1:3" x14ac:dyDescent="0.3">
      <c r="A3882" t="s">
        <v>7203</v>
      </c>
      <c r="B3882" t="s">
        <v>7202</v>
      </c>
      <c r="C3882">
        <v>7.2</v>
      </c>
    </row>
    <row r="3883" spans="1:3" x14ac:dyDescent="0.3">
      <c r="A3883" t="s">
        <v>7205</v>
      </c>
      <c r="B3883" t="s">
        <v>7204</v>
      </c>
      <c r="C3883">
        <v>5.6</v>
      </c>
    </row>
    <row r="3884" spans="1:3" x14ac:dyDescent="0.3">
      <c r="A3884" t="s">
        <v>7207</v>
      </c>
      <c r="B3884" t="s">
        <v>7050</v>
      </c>
      <c r="C3884">
        <v>8</v>
      </c>
    </row>
    <row r="3885" spans="1:3" x14ac:dyDescent="0.3">
      <c r="A3885" t="s">
        <v>7208</v>
      </c>
      <c r="B3885" t="s">
        <v>1347</v>
      </c>
      <c r="C3885">
        <v>8.5</v>
      </c>
    </row>
    <row r="3886" spans="1:3" x14ac:dyDescent="0.3">
      <c r="A3886" t="s">
        <v>7210</v>
      </c>
      <c r="B3886" t="s">
        <v>7209</v>
      </c>
      <c r="C3886">
        <v>6.8</v>
      </c>
    </row>
    <row r="3887" spans="1:3" x14ac:dyDescent="0.3">
      <c r="A3887" t="s">
        <v>7212</v>
      </c>
      <c r="B3887" t="s">
        <v>7211</v>
      </c>
      <c r="C3887">
        <v>7.3</v>
      </c>
    </row>
    <row r="3888" spans="1:3" x14ac:dyDescent="0.3">
      <c r="A3888" t="s">
        <v>7214</v>
      </c>
      <c r="B3888" t="s">
        <v>7213</v>
      </c>
      <c r="C3888">
        <v>5.5</v>
      </c>
    </row>
    <row r="3889" spans="1:3" x14ac:dyDescent="0.3">
      <c r="A3889" t="s">
        <v>7216</v>
      </c>
      <c r="B3889" t="s">
        <v>7215</v>
      </c>
      <c r="C3889">
        <v>7.3</v>
      </c>
    </row>
    <row r="3890" spans="1:3" x14ac:dyDescent="0.3">
      <c r="A3890" t="s">
        <v>7222</v>
      </c>
      <c r="B3890" t="s">
        <v>5269</v>
      </c>
      <c r="C3890">
        <v>6.6</v>
      </c>
    </row>
    <row r="3891" spans="1:3" x14ac:dyDescent="0.3">
      <c r="A3891" t="s">
        <v>7224</v>
      </c>
      <c r="B3891" t="s">
        <v>7223</v>
      </c>
      <c r="C3891">
        <v>6.1</v>
      </c>
    </row>
    <row r="3892" spans="1:3" x14ac:dyDescent="0.3">
      <c r="A3892" t="s">
        <v>7228</v>
      </c>
      <c r="B3892" t="s">
        <v>6716</v>
      </c>
      <c r="C3892">
        <v>7</v>
      </c>
    </row>
    <row r="3893" spans="1:3" x14ac:dyDescent="0.3">
      <c r="A3893" t="s">
        <v>7232</v>
      </c>
      <c r="B3893" t="s">
        <v>7231</v>
      </c>
      <c r="C3893">
        <v>5.3</v>
      </c>
    </row>
    <row r="3894" spans="1:3" x14ac:dyDescent="0.3">
      <c r="A3894" t="s">
        <v>7236</v>
      </c>
      <c r="B3894" t="s">
        <v>7235</v>
      </c>
      <c r="C3894">
        <v>3.4</v>
      </c>
    </row>
    <row r="3895" spans="1:3" x14ac:dyDescent="0.3">
      <c r="A3895" t="s">
        <v>7238</v>
      </c>
      <c r="B3895" t="s">
        <v>7237</v>
      </c>
      <c r="C3895">
        <v>5.4</v>
      </c>
    </row>
    <row r="3896" spans="1:3" x14ac:dyDescent="0.3">
      <c r="A3896" t="s">
        <v>7239</v>
      </c>
      <c r="B3896" t="s">
        <v>679</v>
      </c>
      <c r="C3896">
        <v>7.8</v>
      </c>
    </row>
    <row r="3897" spans="1:3" x14ac:dyDescent="0.3">
      <c r="A3897" t="s">
        <v>7241</v>
      </c>
      <c r="B3897" t="s">
        <v>7240</v>
      </c>
      <c r="C3897">
        <v>6.7</v>
      </c>
    </row>
    <row r="3898" spans="1:3" x14ac:dyDescent="0.3">
      <c r="A3898" t="s">
        <v>7243</v>
      </c>
      <c r="B3898" t="s">
        <v>7242</v>
      </c>
      <c r="C3898">
        <v>4.7</v>
      </c>
    </row>
    <row r="3899" spans="1:3" x14ac:dyDescent="0.3">
      <c r="A3899" t="s">
        <v>7245</v>
      </c>
      <c r="B3899" t="s">
        <v>7244</v>
      </c>
      <c r="C3899">
        <v>6.3</v>
      </c>
    </row>
    <row r="3900" spans="1:3" x14ac:dyDescent="0.3">
      <c r="A3900" t="s">
        <v>7247</v>
      </c>
      <c r="B3900" t="s">
        <v>7213</v>
      </c>
      <c r="C3900">
        <v>6.1</v>
      </c>
    </row>
    <row r="3901" spans="1:3" x14ac:dyDescent="0.3">
      <c r="A3901" t="s">
        <v>7248</v>
      </c>
      <c r="B3901" t="s">
        <v>4745</v>
      </c>
      <c r="C3901">
        <v>7.5</v>
      </c>
    </row>
    <row r="3902" spans="1:3" x14ac:dyDescent="0.3">
      <c r="A3902" t="s">
        <v>7250</v>
      </c>
      <c r="B3902" t="s">
        <v>7249</v>
      </c>
      <c r="C3902">
        <v>6.3</v>
      </c>
    </row>
    <row r="3903" spans="1:3" x14ac:dyDescent="0.3">
      <c r="A3903" t="s">
        <v>7252</v>
      </c>
      <c r="B3903" t="s">
        <v>7251</v>
      </c>
      <c r="C3903">
        <v>6.3</v>
      </c>
    </row>
    <row r="3904" spans="1:3" x14ac:dyDescent="0.3">
      <c r="A3904" t="s">
        <v>7253</v>
      </c>
      <c r="B3904" t="s">
        <v>6890</v>
      </c>
      <c r="C3904">
        <v>6.8</v>
      </c>
    </row>
    <row r="3905" spans="1:3" x14ac:dyDescent="0.3">
      <c r="A3905" t="s">
        <v>7255</v>
      </c>
      <c r="B3905" t="s">
        <v>7254</v>
      </c>
      <c r="C3905">
        <v>7.8</v>
      </c>
    </row>
    <row r="3906" spans="1:3" x14ac:dyDescent="0.3">
      <c r="A3906" t="s">
        <v>7257</v>
      </c>
      <c r="B3906" t="s">
        <v>7256</v>
      </c>
      <c r="C3906">
        <v>6.9</v>
      </c>
    </row>
    <row r="3907" spans="1:3" x14ac:dyDescent="0.3">
      <c r="A3907" t="s">
        <v>7258</v>
      </c>
      <c r="B3907" t="s">
        <v>6698</v>
      </c>
      <c r="C3907">
        <v>8</v>
      </c>
    </row>
    <row r="3908" spans="1:3" x14ac:dyDescent="0.3">
      <c r="A3908" t="s">
        <v>7259</v>
      </c>
      <c r="B3908" t="s">
        <v>6040</v>
      </c>
      <c r="C3908">
        <v>7.8</v>
      </c>
    </row>
    <row r="3909" spans="1:3" x14ac:dyDescent="0.3">
      <c r="A3909" t="s">
        <v>7260</v>
      </c>
      <c r="B3909" t="s">
        <v>6683</v>
      </c>
      <c r="C3909">
        <v>7.4</v>
      </c>
    </row>
    <row r="3910" spans="1:3" x14ac:dyDescent="0.3">
      <c r="A3910" t="s">
        <v>7264</v>
      </c>
      <c r="B3910" t="s">
        <v>7263</v>
      </c>
      <c r="C3910">
        <v>4.3</v>
      </c>
    </row>
    <row r="3911" spans="1:3" x14ac:dyDescent="0.3">
      <c r="A3911" t="s">
        <v>7268</v>
      </c>
      <c r="B3911" t="s">
        <v>7267</v>
      </c>
      <c r="C3911">
        <v>7.2</v>
      </c>
    </row>
    <row r="3912" spans="1:3" x14ac:dyDescent="0.3">
      <c r="A3912" t="s">
        <v>7272</v>
      </c>
      <c r="B3912" t="s">
        <v>7271</v>
      </c>
      <c r="C3912">
        <v>7.3</v>
      </c>
    </row>
    <row r="3913" spans="1:3" x14ac:dyDescent="0.3">
      <c r="A3913" t="s">
        <v>7273</v>
      </c>
      <c r="B3913" t="s">
        <v>1737</v>
      </c>
      <c r="C3913">
        <v>7.9</v>
      </c>
    </row>
    <row r="3914" spans="1:3" x14ac:dyDescent="0.3">
      <c r="A3914" t="s">
        <v>7277</v>
      </c>
      <c r="B3914" t="s">
        <v>7276</v>
      </c>
      <c r="C3914">
        <v>7.2</v>
      </c>
    </row>
    <row r="3915" spans="1:3" x14ac:dyDescent="0.3">
      <c r="A3915" t="s">
        <v>7278</v>
      </c>
      <c r="B3915" t="s">
        <v>1042</v>
      </c>
      <c r="C3915">
        <v>5.4</v>
      </c>
    </row>
    <row r="3916" spans="1:3" x14ac:dyDescent="0.3">
      <c r="A3916" t="s">
        <v>3141</v>
      </c>
      <c r="B3916" t="s">
        <v>48</v>
      </c>
      <c r="C3916">
        <v>7.4</v>
      </c>
    </row>
    <row r="3917" spans="1:3" x14ac:dyDescent="0.3">
      <c r="A3917" t="s">
        <v>7282</v>
      </c>
      <c r="B3917" t="s">
        <v>7281</v>
      </c>
      <c r="C3917">
        <v>7.1</v>
      </c>
    </row>
    <row r="3918" spans="1:3" x14ac:dyDescent="0.3">
      <c r="A3918" t="s">
        <v>7284</v>
      </c>
      <c r="B3918" t="s">
        <v>7283</v>
      </c>
      <c r="C3918">
        <v>6.8</v>
      </c>
    </row>
    <row r="3919" spans="1:3" x14ac:dyDescent="0.3">
      <c r="A3919" t="s">
        <v>7285</v>
      </c>
      <c r="B3919" t="s">
        <v>6698</v>
      </c>
      <c r="C3919">
        <v>8.1999999999999993</v>
      </c>
    </row>
    <row r="3920" spans="1:3" x14ac:dyDescent="0.3">
      <c r="A3920" t="s">
        <v>7287</v>
      </c>
      <c r="B3920" t="s">
        <v>5349</v>
      </c>
      <c r="C3920">
        <v>7.4</v>
      </c>
    </row>
    <row r="3921" spans="1:3" x14ac:dyDescent="0.3">
      <c r="A3921" t="s">
        <v>7288</v>
      </c>
      <c r="B3921" t="s">
        <v>3331</v>
      </c>
      <c r="C3921">
        <v>6.7</v>
      </c>
    </row>
    <row r="3922" spans="1:3" x14ac:dyDescent="0.3">
      <c r="A3922" t="s">
        <v>7291</v>
      </c>
      <c r="B3922" t="s">
        <v>3864</v>
      </c>
      <c r="C3922">
        <v>7.6</v>
      </c>
    </row>
    <row r="3923" spans="1:3" x14ac:dyDescent="0.3">
      <c r="A3923" t="s">
        <v>7292</v>
      </c>
      <c r="B3923" t="s">
        <v>3052</v>
      </c>
      <c r="C3923">
        <v>7.2</v>
      </c>
    </row>
    <row r="3924" spans="1:3" x14ac:dyDescent="0.3">
      <c r="A3924" t="s">
        <v>7293</v>
      </c>
      <c r="B3924" t="s">
        <v>4904</v>
      </c>
      <c r="C3924">
        <v>7.5</v>
      </c>
    </row>
    <row r="3925" spans="1:3" x14ac:dyDescent="0.3">
      <c r="A3925" t="s">
        <v>7294</v>
      </c>
      <c r="B3925" t="s">
        <v>128</v>
      </c>
      <c r="C3925">
        <v>6.8</v>
      </c>
    </row>
    <row r="3926" spans="1:3" x14ac:dyDescent="0.3">
      <c r="A3926" t="s">
        <v>7297</v>
      </c>
      <c r="B3926" t="s">
        <v>7295</v>
      </c>
      <c r="C3926">
        <v>6.9</v>
      </c>
    </row>
    <row r="3927" spans="1:3" x14ac:dyDescent="0.3">
      <c r="A3927" t="s">
        <v>7299</v>
      </c>
      <c r="B3927" t="s">
        <v>7298</v>
      </c>
      <c r="C3927">
        <v>7.9</v>
      </c>
    </row>
    <row r="3928" spans="1:3" x14ac:dyDescent="0.3">
      <c r="A3928" t="s">
        <v>7303</v>
      </c>
      <c r="B3928" t="s">
        <v>7302</v>
      </c>
      <c r="C3928">
        <v>6.7</v>
      </c>
    </row>
    <row r="3929" spans="1:3" x14ac:dyDescent="0.3">
      <c r="A3929" t="s">
        <v>7305</v>
      </c>
      <c r="B3929" t="s">
        <v>7304</v>
      </c>
      <c r="C3929">
        <v>5.8</v>
      </c>
    </row>
    <row r="3930" spans="1:3" x14ac:dyDescent="0.3">
      <c r="A3930" t="s">
        <v>7306</v>
      </c>
      <c r="B3930" t="s">
        <v>6481</v>
      </c>
      <c r="C3930">
        <v>6.5</v>
      </c>
    </row>
    <row r="3931" spans="1:3" x14ac:dyDescent="0.3">
      <c r="A3931" t="s">
        <v>7308</v>
      </c>
      <c r="B3931" t="s">
        <v>7307</v>
      </c>
      <c r="C3931">
        <v>7.2</v>
      </c>
    </row>
    <row r="3932" spans="1:3" x14ac:dyDescent="0.3">
      <c r="A3932" t="s">
        <v>7311</v>
      </c>
      <c r="B3932" t="s">
        <v>7310</v>
      </c>
      <c r="C3932">
        <v>5.5</v>
      </c>
    </row>
    <row r="3933" spans="1:3" x14ac:dyDescent="0.3">
      <c r="A3933" t="s">
        <v>7312</v>
      </c>
      <c r="B3933" t="s">
        <v>4623</v>
      </c>
      <c r="C3933">
        <v>6.5</v>
      </c>
    </row>
    <row r="3934" spans="1:3" x14ac:dyDescent="0.3">
      <c r="A3934" t="s">
        <v>7313</v>
      </c>
      <c r="B3934" t="s">
        <v>155</v>
      </c>
      <c r="C3934">
        <v>6.2</v>
      </c>
    </row>
    <row r="3935" spans="1:3" x14ac:dyDescent="0.3">
      <c r="A3935" t="s">
        <v>7317</v>
      </c>
      <c r="B3935" t="s">
        <v>7316</v>
      </c>
      <c r="C3935">
        <v>5.7</v>
      </c>
    </row>
    <row r="3936" spans="1:3" x14ac:dyDescent="0.3">
      <c r="A3936" t="s">
        <v>7319</v>
      </c>
      <c r="B3936" t="s">
        <v>7318</v>
      </c>
      <c r="C3936">
        <v>8.6</v>
      </c>
    </row>
    <row r="3937" spans="1:3" x14ac:dyDescent="0.3">
      <c r="A3937" t="s">
        <v>7321</v>
      </c>
      <c r="B3937" t="s">
        <v>7320</v>
      </c>
      <c r="C3937">
        <v>6.5</v>
      </c>
    </row>
    <row r="3938" spans="1:3" x14ac:dyDescent="0.3">
      <c r="A3938" t="s">
        <v>7322</v>
      </c>
      <c r="B3938" t="s">
        <v>2236</v>
      </c>
      <c r="C3938">
        <v>6.3</v>
      </c>
    </row>
    <row r="3939" spans="1:3" x14ac:dyDescent="0.3">
      <c r="A3939" t="s">
        <v>7323</v>
      </c>
      <c r="B3939" t="s">
        <v>4827</v>
      </c>
      <c r="C3939">
        <v>4.3</v>
      </c>
    </row>
    <row r="3940" spans="1:3" x14ac:dyDescent="0.3">
      <c r="A3940" t="s">
        <v>7326</v>
      </c>
      <c r="B3940" t="s">
        <v>5037</v>
      </c>
      <c r="C3940">
        <v>6</v>
      </c>
    </row>
    <row r="3941" spans="1:3" x14ac:dyDescent="0.3">
      <c r="A3941" t="s">
        <v>7327</v>
      </c>
      <c r="B3941" t="s">
        <v>5580</v>
      </c>
      <c r="C3941">
        <v>5.8</v>
      </c>
    </row>
    <row r="3942" spans="1:3" x14ac:dyDescent="0.3">
      <c r="A3942" t="s">
        <v>7329</v>
      </c>
      <c r="B3942" t="s">
        <v>7328</v>
      </c>
      <c r="C3942">
        <v>6.7</v>
      </c>
    </row>
    <row r="3943" spans="1:3" x14ac:dyDescent="0.3">
      <c r="A3943" t="s">
        <v>7331</v>
      </c>
      <c r="B3943" t="s">
        <v>7330</v>
      </c>
      <c r="C3943">
        <v>6.7</v>
      </c>
    </row>
    <row r="3944" spans="1:3" x14ac:dyDescent="0.3">
      <c r="A3944" t="s">
        <v>7334</v>
      </c>
      <c r="B3944" t="s">
        <v>4486</v>
      </c>
      <c r="C3944">
        <v>5.0999999999999996</v>
      </c>
    </row>
    <row r="3945" spans="1:3" x14ac:dyDescent="0.3">
      <c r="A3945" t="s">
        <v>7336</v>
      </c>
      <c r="B3945" t="s">
        <v>7335</v>
      </c>
      <c r="C3945">
        <v>6.8</v>
      </c>
    </row>
    <row r="3946" spans="1:3" x14ac:dyDescent="0.3">
      <c r="A3946" t="s">
        <v>7338</v>
      </c>
      <c r="B3946" t="s">
        <v>7337</v>
      </c>
      <c r="C3946">
        <v>6.8</v>
      </c>
    </row>
    <row r="3947" spans="1:3" x14ac:dyDescent="0.3">
      <c r="A3947" t="s">
        <v>7342</v>
      </c>
      <c r="B3947" t="s">
        <v>7341</v>
      </c>
      <c r="C3947">
        <v>6.3</v>
      </c>
    </row>
    <row r="3948" spans="1:3" x14ac:dyDescent="0.3">
      <c r="A3948" t="s">
        <v>7344</v>
      </c>
      <c r="B3948" t="s">
        <v>7343</v>
      </c>
      <c r="C3948">
        <v>7.1</v>
      </c>
    </row>
    <row r="3949" spans="1:3" x14ac:dyDescent="0.3">
      <c r="A3949" t="s">
        <v>1459</v>
      </c>
      <c r="B3949" t="s">
        <v>324</v>
      </c>
      <c r="C3949">
        <v>7</v>
      </c>
    </row>
    <row r="3950" spans="1:3" x14ac:dyDescent="0.3">
      <c r="A3950" t="s">
        <v>7352</v>
      </c>
      <c r="B3950" t="s">
        <v>7351</v>
      </c>
      <c r="C3950">
        <v>3.3</v>
      </c>
    </row>
    <row r="3951" spans="1:3" x14ac:dyDescent="0.3">
      <c r="A3951" t="s">
        <v>7354</v>
      </c>
      <c r="B3951" t="s">
        <v>7353</v>
      </c>
      <c r="C3951">
        <v>3.6</v>
      </c>
    </row>
    <row r="3952" spans="1:3" x14ac:dyDescent="0.3">
      <c r="A3952" t="s">
        <v>7356</v>
      </c>
      <c r="B3952" t="s">
        <v>7355</v>
      </c>
      <c r="C3952">
        <v>7.7</v>
      </c>
    </row>
    <row r="3953" spans="1:3" x14ac:dyDescent="0.3">
      <c r="A3953" t="s">
        <v>7358</v>
      </c>
      <c r="B3953" t="s">
        <v>7357</v>
      </c>
      <c r="C3953">
        <v>6.7</v>
      </c>
    </row>
    <row r="3954" spans="1:3" x14ac:dyDescent="0.3">
      <c r="A3954" t="s">
        <v>7360</v>
      </c>
      <c r="B3954" t="s">
        <v>7359</v>
      </c>
      <c r="C3954">
        <v>5.5</v>
      </c>
    </row>
    <row r="3955" spans="1:3" x14ac:dyDescent="0.3">
      <c r="A3955" t="s">
        <v>7363</v>
      </c>
      <c r="B3955" t="s">
        <v>7361</v>
      </c>
      <c r="C3955">
        <v>6.6</v>
      </c>
    </row>
    <row r="3956" spans="1:3" x14ac:dyDescent="0.3">
      <c r="A3956" t="s">
        <v>7365</v>
      </c>
      <c r="B3956" t="s">
        <v>7364</v>
      </c>
      <c r="C3956">
        <v>4.8</v>
      </c>
    </row>
    <row r="3957" spans="1:3" x14ac:dyDescent="0.3">
      <c r="A3957" t="s">
        <v>7369</v>
      </c>
      <c r="B3957" t="s">
        <v>7368</v>
      </c>
      <c r="C3957">
        <v>6.9</v>
      </c>
    </row>
    <row r="3958" spans="1:3" x14ac:dyDescent="0.3">
      <c r="A3958" t="s">
        <v>7371</v>
      </c>
      <c r="B3958" t="s">
        <v>7370</v>
      </c>
      <c r="C3958">
        <v>6.5</v>
      </c>
    </row>
    <row r="3959" spans="1:3" x14ac:dyDescent="0.3">
      <c r="A3959" t="s">
        <v>7372</v>
      </c>
      <c r="B3959" t="s">
        <v>472</v>
      </c>
      <c r="C3959">
        <v>8.1999999999999993</v>
      </c>
    </row>
    <row r="3960" spans="1:3" x14ac:dyDescent="0.3">
      <c r="A3960" t="s">
        <v>7377</v>
      </c>
      <c r="B3960" t="s">
        <v>5701</v>
      </c>
      <c r="C3960">
        <v>8.1</v>
      </c>
    </row>
    <row r="3961" spans="1:3" x14ac:dyDescent="0.3">
      <c r="A3961" t="s">
        <v>7378</v>
      </c>
      <c r="B3961" t="s">
        <v>108</v>
      </c>
      <c r="C3961">
        <v>7.2</v>
      </c>
    </row>
    <row r="3962" spans="1:3" x14ac:dyDescent="0.3">
      <c r="A3962" t="s">
        <v>7380</v>
      </c>
      <c r="B3962" t="s">
        <v>7379</v>
      </c>
      <c r="C3962">
        <v>7.4</v>
      </c>
    </row>
    <row r="3963" spans="1:3" x14ac:dyDescent="0.3">
      <c r="A3963" t="s">
        <v>7383</v>
      </c>
      <c r="B3963" t="s">
        <v>7382</v>
      </c>
      <c r="C3963">
        <v>6.5</v>
      </c>
    </row>
    <row r="3964" spans="1:3" x14ac:dyDescent="0.3">
      <c r="A3964" t="s">
        <v>7385</v>
      </c>
      <c r="B3964" t="s">
        <v>7384</v>
      </c>
      <c r="C3964">
        <v>5.7</v>
      </c>
    </row>
    <row r="3965" spans="1:3" x14ac:dyDescent="0.3">
      <c r="A3965" t="s">
        <v>1541</v>
      </c>
      <c r="B3965" t="s">
        <v>1540</v>
      </c>
      <c r="C3965">
        <v>6.1</v>
      </c>
    </row>
    <row r="3966" spans="1:3" x14ac:dyDescent="0.3">
      <c r="A3966" t="s">
        <v>7388</v>
      </c>
      <c r="B3966" t="s">
        <v>7387</v>
      </c>
      <c r="C3966">
        <v>8.6999999999999993</v>
      </c>
    </row>
    <row r="3967" spans="1:3" x14ac:dyDescent="0.3">
      <c r="A3967" t="s">
        <v>7391</v>
      </c>
      <c r="B3967" t="s">
        <v>7390</v>
      </c>
      <c r="C3967">
        <v>4.3</v>
      </c>
    </row>
    <row r="3968" spans="1:3" x14ac:dyDescent="0.3">
      <c r="A3968" t="s">
        <v>7393</v>
      </c>
      <c r="B3968" t="s">
        <v>7392</v>
      </c>
      <c r="C3968">
        <v>6.2</v>
      </c>
    </row>
    <row r="3969" spans="1:3" x14ac:dyDescent="0.3">
      <c r="A3969" t="s">
        <v>7396</v>
      </c>
      <c r="B3969" t="s">
        <v>6829</v>
      </c>
      <c r="C3969">
        <v>2.7</v>
      </c>
    </row>
    <row r="3970" spans="1:3" x14ac:dyDescent="0.3">
      <c r="A3970" t="s">
        <v>7399</v>
      </c>
      <c r="B3970" t="s">
        <v>7397</v>
      </c>
      <c r="C3970">
        <v>5.2</v>
      </c>
    </row>
    <row r="3971" spans="1:3" x14ac:dyDescent="0.3">
      <c r="A3971" t="s">
        <v>7401</v>
      </c>
      <c r="B3971" t="s">
        <v>3864</v>
      </c>
      <c r="C3971">
        <v>8.1999999999999993</v>
      </c>
    </row>
    <row r="3972" spans="1:3" x14ac:dyDescent="0.3">
      <c r="A3972" t="s">
        <v>7402</v>
      </c>
      <c r="B3972" t="s">
        <v>2509</v>
      </c>
      <c r="C3972">
        <v>6.1</v>
      </c>
    </row>
    <row r="3973" spans="1:3" x14ac:dyDescent="0.3">
      <c r="A3973" t="s">
        <v>7404</v>
      </c>
      <c r="B3973" t="s">
        <v>6453</v>
      </c>
      <c r="C3973">
        <v>8</v>
      </c>
    </row>
    <row r="3974" spans="1:3" x14ac:dyDescent="0.3">
      <c r="A3974" t="s">
        <v>7406</v>
      </c>
      <c r="B3974" t="s">
        <v>7405</v>
      </c>
      <c r="C3974">
        <v>5.5</v>
      </c>
    </row>
    <row r="3975" spans="1:3" x14ac:dyDescent="0.3">
      <c r="A3975" t="s">
        <v>7407</v>
      </c>
      <c r="B3975" t="s">
        <v>6835</v>
      </c>
      <c r="C3975">
        <v>5.7</v>
      </c>
    </row>
    <row r="3976" spans="1:3" x14ac:dyDescent="0.3">
      <c r="A3976" t="s">
        <v>7409</v>
      </c>
      <c r="B3976" t="s">
        <v>7408</v>
      </c>
      <c r="C3976">
        <v>3.7</v>
      </c>
    </row>
    <row r="3977" spans="1:3" x14ac:dyDescent="0.3">
      <c r="A3977" t="s">
        <v>7412</v>
      </c>
      <c r="B3977" t="s">
        <v>7410</v>
      </c>
      <c r="C3977">
        <v>7.1</v>
      </c>
    </row>
    <row r="3978" spans="1:3" x14ac:dyDescent="0.3">
      <c r="A3978" t="s">
        <v>7413</v>
      </c>
      <c r="B3978" t="s">
        <v>6683</v>
      </c>
      <c r="C3978">
        <v>7.8</v>
      </c>
    </row>
    <row r="3979" spans="1:3" x14ac:dyDescent="0.3">
      <c r="A3979" t="s">
        <v>7416</v>
      </c>
      <c r="B3979" t="s">
        <v>557</v>
      </c>
      <c r="C3979">
        <v>7.2</v>
      </c>
    </row>
    <row r="3980" spans="1:3" x14ac:dyDescent="0.3">
      <c r="A3980" t="s">
        <v>7417</v>
      </c>
      <c r="B3980" t="s">
        <v>128</v>
      </c>
      <c r="C3980">
        <v>7.7</v>
      </c>
    </row>
    <row r="3981" spans="1:3" x14ac:dyDescent="0.3">
      <c r="A3981" t="s">
        <v>7418</v>
      </c>
      <c r="B3981" t="s">
        <v>1769</v>
      </c>
      <c r="C3981">
        <v>7.1</v>
      </c>
    </row>
    <row r="3982" spans="1:3" x14ac:dyDescent="0.3">
      <c r="A3982" t="s">
        <v>978</v>
      </c>
      <c r="B3982" t="s">
        <v>976</v>
      </c>
      <c r="C3982">
        <v>5.5</v>
      </c>
    </row>
    <row r="3983" spans="1:3" x14ac:dyDescent="0.3">
      <c r="A3983" t="s">
        <v>7423</v>
      </c>
      <c r="B3983" t="s">
        <v>3617</v>
      </c>
      <c r="C3983">
        <v>7.4</v>
      </c>
    </row>
    <row r="3984" spans="1:3" x14ac:dyDescent="0.3">
      <c r="A3984" t="s">
        <v>7424</v>
      </c>
      <c r="B3984" t="s">
        <v>4766</v>
      </c>
      <c r="C3984">
        <v>7.7</v>
      </c>
    </row>
    <row r="3985" spans="1:3" x14ac:dyDescent="0.3">
      <c r="A3985" t="s">
        <v>7425</v>
      </c>
      <c r="B3985" t="s">
        <v>3864</v>
      </c>
      <c r="C3985">
        <v>7.2</v>
      </c>
    </row>
    <row r="3986" spans="1:3" x14ac:dyDescent="0.3">
      <c r="A3986" t="s">
        <v>3216</v>
      </c>
      <c r="B3986" t="s">
        <v>2165</v>
      </c>
      <c r="C3986">
        <v>7.8</v>
      </c>
    </row>
    <row r="3987" spans="1:3" x14ac:dyDescent="0.3">
      <c r="A3987" t="s">
        <v>7427</v>
      </c>
      <c r="B3987" t="s">
        <v>7426</v>
      </c>
      <c r="C3987">
        <v>6.6</v>
      </c>
    </row>
    <row r="3988" spans="1:3" x14ac:dyDescent="0.3">
      <c r="A3988" t="s">
        <v>7429</v>
      </c>
      <c r="B3988" t="s">
        <v>7428</v>
      </c>
      <c r="C3988">
        <v>6</v>
      </c>
    </row>
    <row r="3989" spans="1:3" x14ac:dyDescent="0.3">
      <c r="A3989" t="s">
        <v>7430</v>
      </c>
      <c r="B3989" t="s">
        <v>646</v>
      </c>
      <c r="C3989">
        <v>8.4</v>
      </c>
    </row>
    <row r="3990" spans="1:3" x14ac:dyDescent="0.3">
      <c r="A3990" t="s">
        <v>7432</v>
      </c>
      <c r="B3990" t="s">
        <v>3061</v>
      </c>
      <c r="C3990">
        <v>8.9</v>
      </c>
    </row>
    <row r="3991" spans="1:3" x14ac:dyDescent="0.3">
      <c r="A3991" t="s">
        <v>7434</v>
      </c>
      <c r="B3991" t="s">
        <v>7433</v>
      </c>
      <c r="C3991">
        <v>7.9</v>
      </c>
    </row>
    <row r="3992" spans="1:3" x14ac:dyDescent="0.3">
      <c r="A3992" t="s">
        <v>7436</v>
      </c>
      <c r="B3992" t="s">
        <v>7435</v>
      </c>
      <c r="C3992">
        <v>6</v>
      </c>
    </row>
    <row r="3993" spans="1:3" x14ac:dyDescent="0.3">
      <c r="A3993" t="s">
        <v>7438</v>
      </c>
      <c r="B3993" t="s">
        <v>7437</v>
      </c>
      <c r="C3993">
        <v>6.1</v>
      </c>
    </row>
    <row r="3994" spans="1:3" x14ac:dyDescent="0.3">
      <c r="A3994" t="s">
        <v>7439</v>
      </c>
      <c r="B3994" t="s">
        <v>5169</v>
      </c>
      <c r="C3994">
        <v>7.4</v>
      </c>
    </row>
    <row r="3995" spans="1:3" x14ac:dyDescent="0.3">
      <c r="A3995" t="s">
        <v>7451</v>
      </c>
      <c r="B3995" t="s">
        <v>6187</v>
      </c>
      <c r="C3995">
        <v>7.1</v>
      </c>
    </row>
    <row r="3996" spans="1:3" x14ac:dyDescent="0.3">
      <c r="A3996" t="s">
        <v>7453</v>
      </c>
      <c r="B3996" t="s">
        <v>7452</v>
      </c>
      <c r="C3996">
        <v>4.5</v>
      </c>
    </row>
    <row r="3997" spans="1:3" x14ac:dyDescent="0.3">
      <c r="A3997" t="s">
        <v>7456</v>
      </c>
      <c r="B3997" t="s">
        <v>7454</v>
      </c>
      <c r="C3997">
        <v>3.8</v>
      </c>
    </row>
    <row r="3998" spans="1:3" x14ac:dyDescent="0.3">
      <c r="A3998" t="s">
        <v>7458</v>
      </c>
      <c r="B3998" t="s">
        <v>1309</v>
      </c>
      <c r="C3998">
        <v>6.2</v>
      </c>
    </row>
    <row r="3999" spans="1:3" x14ac:dyDescent="0.3">
      <c r="A3999" t="s">
        <v>7459</v>
      </c>
      <c r="B3999" t="s">
        <v>5974</v>
      </c>
      <c r="C3999">
        <v>6.6</v>
      </c>
    </row>
    <row r="4000" spans="1:3" x14ac:dyDescent="0.3">
      <c r="A4000" t="s">
        <v>7461</v>
      </c>
      <c r="B4000" t="s">
        <v>7460</v>
      </c>
      <c r="C4000">
        <v>4.5999999999999996</v>
      </c>
    </row>
    <row r="4001" spans="1:3" x14ac:dyDescent="0.3">
      <c r="A4001" t="s">
        <v>7465</v>
      </c>
      <c r="B4001" t="s">
        <v>7464</v>
      </c>
      <c r="C4001">
        <v>6.8</v>
      </c>
    </row>
    <row r="4002" spans="1:3" x14ac:dyDescent="0.3">
      <c r="A4002" t="s">
        <v>7469</v>
      </c>
      <c r="B4002" t="s">
        <v>7468</v>
      </c>
      <c r="C4002">
        <v>5.9</v>
      </c>
    </row>
    <row r="4003" spans="1:3" x14ac:dyDescent="0.3">
      <c r="A4003" t="s">
        <v>7476</v>
      </c>
      <c r="B4003" t="s">
        <v>7475</v>
      </c>
      <c r="C4003">
        <v>6.9</v>
      </c>
    </row>
    <row r="4004" spans="1:3" x14ac:dyDescent="0.3">
      <c r="A4004" t="s">
        <v>7478</v>
      </c>
      <c r="B4004" t="s">
        <v>7477</v>
      </c>
      <c r="C4004">
        <v>6.1</v>
      </c>
    </row>
    <row r="4005" spans="1:3" x14ac:dyDescent="0.3">
      <c r="A4005" t="s">
        <v>7480</v>
      </c>
      <c r="B4005" t="s">
        <v>7479</v>
      </c>
      <c r="C4005">
        <v>7.6</v>
      </c>
    </row>
    <row r="4006" spans="1:3" x14ac:dyDescent="0.3">
      <c r="A4006" t="s">
        <v>7484</v>
      </c>
      <c r="B4006" t="s">
        <v>7483</v>
      </c>
      <c r="C4006">
        <v>3</v>
      </c>
    </row>
    <row r="4007" spans="1:3" x14ac:dyDescent="0.3">
      <c r="A4007" t="s">
        <v>7486</v>
      </c>
      <c r="B4007" t="s">
        <v>7485</v>
      </c>
      <c r="C4007">
        <v>2.6</v>
      </c>
    </row>
    <row r="4008" spans="1:3" x14ac:dyDescent="0.3">
      <c r="A4008" t="s">
        <v>7487</v>
      </c>
      <c r="B4008" t="s">
        <v>6187</v>
      </c>
      <c r="C4008">
        <v>8.6</v>
      </c>
    </row>
    <row r="4009" spans="1:3" x14ac:dyDescent="0.3">
      <c r="A4009" t="s">
        <v>7489</v>
      </c>
      <c r="B4009" t="s">
        <v>7488</v>
      </c>
      <c r="C4009">
        <v>6.1</v>
      </c>
    </row>
    <row r="4010" spans="1:3" x14ac:dyDescent="0.3">
      <c r="A4010" t="s">
        <v>7493</v>
      </c>
      <c r="B4010" t="s">
        <v>7492</v>
      </c>
      <c r="C4010">
        <v>6.7</v>
      </c>
    </row>
    <row r="4011" spans="1:3" x14ac:dyDescent="0.3">
      <c r="A4011" t="s">
        <v>7494</v>
      </c>
      <c r="B4011" t="s">
        <v>2228</v>
      </c>
      <c r="C4011">
        <v>8.1</v>
      </c>
    </row>
    <row r="4012" spans="1:3" x14ac:dyDescent="0.3">
      <c r="A4012" t="s">
        <v>7496</v>
      </c>
      <c r="B4012" t="s">
        <v>7495</v>
      </c>
      <c r="C4012">
        <v>4.9000000000000004</v>
      </c>
    </row>
    <row r="4013" spans="1:3" x14ac:dyDescent="0.3">
      <c r="A4013" t="s">
        <v>4140</v>
      </c>
      <c r="B4013" t="s">
        <v>1918</v>
      </c>
      <c r="C4013">
        <v>6.8</v>
      </c>
    </row>
    <row r="4014" spans="1:3" x14ac:dyDescent="0.3">
      <c r="A4014" t="s">
        <v>7498</v>
      </c>
      <c r="B4014" t="s">
        <v>5735</v>
      </c>
      <c r="C4014">
        <v>6.8</v>
      </c>
    </row>
    <row r="4015" spans="1:3" x14ac:dyDescent="0.3">
      <c r="A4015" t="s">
        <v>7500</v>
      </c>
      <c r="B4015" t="s">
        <v>7499</v>
      </c>
      <c r="C4015">
        <v>5.7</v>
      </c>
    </row>
    <row r="4016" spans="1:3" x14ac:dyDescent="0.3">
      <c r="A4016" t="s">
        <v>7501</v>
      </c>
      <c r="B4016" t="s">
        <v>178</v>
      </c>
      <c r="C4016">
        <v>8.3000000000000007</v>
      </c>
    </row>
    <row r="4017" spans="1:3" x14ac:dyDescent="0.3">
      <c r="A4017" t="s">
        <v>7502</v>
      </c>
      <c r="B4017" t="s">
        <v>1034</v>
      </c>
      <c r="C4017">
        <v>6.6</v>
      </c>
    </row>
    <row r="4018" spans="1:3" x14ac:dyDescent="0.3">
      <c r="A4018" t="s">
        <v>7503</v>
      </c>
      <c r="B4018" t="s">
        <v>2038</v>
      </c>
      <c r="C4018">
        <v>7.3</v>
      </c>
    </row>
    <row r="4019" spans="1:3" x14ac:dyDescent="0.3">
      <c r="A4019" t="s">
        <v>7505</v>
      </c>
      <c r="B4019" t="s">
        <v>7504</v>
      </c>
      <c r="C4019">
        <v>5</v>
      </c>
    </row>
    <row r="4020" spans="1:3" x14ac:dyDescent="0.3">
      <c r="A4020" t="s">
        <v>7507</v>
      </c>
      <c r="B4020" t="s">
        <v>7506</v>
      </c>
      <c r="C4020">
        <v>7</v>
      </c>
    </row>
    <row r="4021" spans="1:3" x14ac:dyDescent="0.3">
      <c r="A4021" t="s">
        <v>7509</v>
      </c>
      <c r="B4021" t="s">
        <v>7508</v>
      </c>
      <c r="C4021">
        <v>3.4</v>
      </c>
    </row>
    <row r="4022" spans="1:3" x14ac:dyDescent="0.3">
      <c r="A4022" t="s">
        <v>7510</v>
      </c>
      <c r="B4022" t="s">
        <v>3185</v>
      </c>
      <c r="C4022">
        <v>5.9</v>
      </c>
    </row>
    <row r="4023" spans="1:3" x14ac:dyDescent="0.3">
      <c r="A4023" t="s">
        <v>7512</v>
      </c>
      <c r="B4023" t="s">
        <v>7511</v>
      </c>
      <c r="C4023">
        <v>6</v>
      </c>
    </row>
    <row r="4024" spans="1:3" x14ac:dyDescent="0.3">
      <c r="A4024" t="s">
        <v>7513</v>
      </c>
      <c r="B4024" t="s">
        <v>4537</v>
      </c>
      <c r="C4024">
        <v>7.4</v>
      </c>
    </row>
    <row r="4025" spans="1:3" x14ac:dyDescent="0.3">
      <c r="A4025" t="s">
        <v>7515</v>
      </c>
      <c r="B4025" t="s">
        <v>7514</v>
      </c>
      <c r="C4025">
        <v>7.4</v>
      </c>
    </row>
    <row r="4026" spans="1:3" x14ac:dyDescent="0.3">
      <c r="A4026" t="s">
        <v>7516</v>
      </c>
      <c r="B4026" t="s">
        <v>3845</v>
      </c>
      <c r="C4026">
        <v>4.2</v>
      </c>
    </row>
    <row r="4027" spans="1:3" x14ac:dyDescent="0.3">
      <c r="A4027" t="s">
        <v>7518</v>
      </c>
      <c r="B4027" t="s">
        <v>7517</v>
      </c>
      <c r="C4027">
        <v>6.2</v>
      </c>
    </row>
    <row r="4028" spans="1:3" x14ac:dyDescent="0.3">
      <c r="A4028" t="s">
        <v>7524</v>
      </c>
      <c r="B4028" t="s">
        <v>7522</v>
      </c>
      <c r="C4028">
        <v>7.2</v>
      </c>
    </row>
    <row r="4029" spans="1:3" x14ac:dyDescent="0.3">
      <c r="A4029" t="s">
        <v>7527</v>
      </c>
      <c r="B4029" t="s">
        <v>5731</v>
      </c>
      <c r="C4029">
        <v>5.4</v>
      </c>
    </row>
    <row r="4030" spans="1:3" x14ac:dyDescent="0.3">
      <c r="A4030" t="s">
        <v>7531</v>
      </c>
      <c r="B4030" t="s">
        <v>7530</v>
      </c>
      <c r="C4030">
        <v>7.2</v>
      </c>
    </row>
    <row r="4031" spans="1:3" x14ac:dyDescent="0.3">
      <c r="A4031" t="s">
        <v>7535</v>
      </c>
      <c r="B4031" t="s">
        <v>4623</v>
      </c>
      <c r="C4031">
        <v>6.7</v>
      </c>
    </row>
    <row r="4032" spans="1:3" x14ac:dyDescent="0.3">
      <c r="A4032" t="s">
        <v>5770</v>
      </c>
      <c r="B4032" t="s">
        <v>2898</v>
      </c>
      <c r="C4032">
        <v>7.5</v>
      </c>
    </row>
    <row r="4033" spans="1:3" x14ac:dyDescent="0.3">
      <c r="A4033" t="s">
        <v>7543</v>
      </c>
      <c r="B4033" t="s">
        <v>7542</v>
      </c>
      <c r="C4033">
        <v>7.2</v>
      </c>
    </row>
    <row r="4034" spans="1:3" x14ac:dyDescent="0.3">
      <c r="A4034" t="s">
        <v>7545</v>
      </c>
      <c r="B4034" t="s">
        <v>7544</v>
      </c>
      <c r="C4034">
        <v>7.4</v>
      </c>
    </row>
    <row r="4035" spans="1:3" x14ac:dyDescent="0.3">
      <c r="A4035" t="s">
        <v>7546</v>
      </c>
      <c r="B4035" t="s">
        <v>6102</v>
      </c>
      <c r="C4035">
        <v>5.6</v>
      </c>
    </row>
    <row r="4036" spans="1:3" x14ac:dyDescent="0.3">
      <c r="A4036" t="s">
        <v>7547</v>
      </c>
      <c r="B4036" t="s">
        <v>5647</v>
      </c>
      <c r="C4036">
        <v>6.8</v>
      </c>
    </row>
    <row r="4037" spans="1:3" x14ac:dyDescent="0.3">
      <c r="A4037" t="s">
        <v>6589</v>
      </c>
      <c r="B4037" t="s">
        <v>4599</v>
      </c>
      <c r="C4037">
        <v>7.2</v>
      </c>
    </row>
    <row r="4038" spans="1:3" x14ac:dyDescent="0.3">
      <c r="A4038" t="s">
        <v>7549</v>
      </c>
      <c r="B4038" t="s">
        <v>7548</v>
      </c>
      <c r="C4038">
        <v>7.7</v>
      </c>
    </row>
    <row r="4039" spans="1:3" x14ac:dyDescent="0.3">
      <c r="A4039" t="s">
        <v>7551</v>
      </c>
      <c r="B4039" t="s">
        <v>7550</v>
      </c>
      <c r="C4039">
        <v>7</v>
      </c>
    </row>
    <row r="4040" spans="1:3" x14ac:dyDescent="0.3">
      <c r="A4040" t="s">
        <v>7553</v>
      </c>
      <c r="B4040" t="s">
        <v>6214</v>
      </c>
      <c r="C4040">
        <v>7.2</v>
      </c>
    </row>
    <row r="4041" spans="1:3" x14ac:dyDescent="0.3">
      <c r="A4041" t="s">
        <v>1603</v>
      </c>
      <c r="B4041" t="s">
        <v>174</v>
      </c>
      <c r="C4041">
        <v>6.4</v>
      </c>
    </row>
    <row r="4042" spans="1:3" x14ac:dyDescent="0.3">
      <c r="A4042" t="s">
        <v>7555</v>
      </c>
      <c r="B4042" t="s">
        <v>7554</v>
      </c>
      <c r="C4042">
        <v>7.2</v>
      </c>
    </row>
    <row r="4043" spans="1:3" x14ac:dyDescent="0.3">
      <c r="A4043" t="s">
        <v>7557</v>
      </c>
      <c r="B4043" t="s">
        <v>7556</v>
      </c>
      <c r="C4043">
        <v>7.2</v>
      </c>
    </row>
    <row r="4044" spans="1:3" x14ac:dyDescent="0.3">
      <c r="A4044" t="s">
        <v>5107</v>
      </c>
      <c r="B4044" t="s">
        <v>3622</v>
      </c>
      <c r="C4044">
        <v>6.9</v>
      </c>
    </row>
    <row r="4045" spans="1:3" x14ac:dyDescent="0.3">
      <c r="A4045" t="s">
        <v>7560</v>
      </c>
      <c r="B4045" t="s">
        <v>3700</v>
      </c>
      <c r="C4045">
        <v>6.2</v>
      </c>
    </row>
    <row r="4046" spans="1:3" x14ac:dyDescent="0.3">
      <c r="A4046" t="s">
        <v>7561</v>
      </c>
      <c r="B4046" t="s">
        <v>1935</v>
      </c>
      <c r="C4046">
        <v>6.9</v>
      </c>
    </row>
    <row r="4047" spans="1:3" x14ac:dyDescent="0.3">
      <c r="A4047" t="s">
        <v>7563</v>
      </c>
      <c r="B4047" t="s">
        <v>7562</v>
      </c>
      <c r="C4047">
        <v>7</v>
      </c>
    </row>
    <row r="4048" spans="1:3" x14ac:dyDescent="0.3">
      <c r="A4048" t="s">
        <v>7564</v>
      </c>
      <c r="B4048" t="s">
        <v>6670</v>
      </c>
      <c r="C4048">
        <v>6.7</v>
      </c>
    </row>
    <row r="4049" spans="1:3" x14ac:dyDescent="0.3">
      <c r="A4049" t="s">
        <v>7566</v>
      </c>
      <c r="B4049" t="s">
        <v>7565</v>
      </c>
      <c r="C4049">
        <v>3.6</v>
      </c>
    </row>
    <row r="4050" spans="1:3" x14ac:dyDescent="0.3">
      <c r="A4050" t="s">
        <v>7572</v>
      </c>
      <c r="B4050" t="s">
        <v>7571</v>
      </c>
      <c r="C4050">
        <v>7.4</v>
      </c>
    </row>
    <row r="4051" spans="1:3" x14ac:dyDescent="0.3">
      <c r="A4051" t="s">
        <v>7576</v>
      </c>
      <c r="B4051" t="s">
        <v>7575</v>
      </c>
      <c r="C4051">
        <v>6.1</v>
      </c>
    </row>
    <row r="4052" spans="1:3" x14ac:dyDescent="0.3">
      <c r="A4052" t="s">
        <v>741</v>
      </c>
      <c r="B4052" t="s">
        <v>70</v>
      </c>
      <c r="C4052">
        <v>6.7</v>
      </c>
    </row>
    <row r="4053" spans="1:3" x14ac:dyDescent="0.3">
      <c r="A4053" t="s">
        <v>7579</v>
      </c>
      <c r="B4053" t="s">
        <v>7577</v>
      </c>
      <c r="C4053">
        <v>8.1999999999999993</v>
      </c>
    </row>
    <row r="4054" spans="1:3" x14ac:dyDescent="0.3">
      <c r="A4054" t="s">
        <v>7581</v>
      </c>
      <c r="B4054" t="s">
        <v>7580</v>
      </c>
      <c r="C4054">
        <v>7.7</v>
      </c>
    </row>
    <row r="4055" spans="1:3" x14ac:dyDescent="0.3">
      <c r="A4055" t="s">
        <v>7583</v>
      </c>
      <c r="B4055" t="s">
        <v>7582</v>
      </c>
      <c r="C4055">
        <v>7.3</v>
      </c>
    </row>
    <row r="4056" spans="1:3" x14ac:dyDescent="0.3">
      <c r="A4056" t="s">
        <v>7589</v>
      </c>
      <c r="B4056" t="s">
        <v>7587</v>
      </c>
      <c r="C4056">
        <v>7.6</v>
      </c>
    </row>
    <row r="4057" spans="1:3" x14ac:dyDescent="0.3">
      <c r="A4057" t="s">
        <v>7591</v>
      </c>
      <c r="B4057" t="s">
        <v>7590</v>
      </c>
      <c r="C4057">
        <v>6.8</v>
      </c>
    </row>
    <row r="4058" spans="1:3" x14ac:dyDescent="0.3">
      <c r="A4058" t="s">
        <v>7593</v>
      </c>
      <c r="B4058" t="s">
        <v>7592</v>
      </c>
      <c r="C4058">
        <v>5.6</v>
      </c>
    </row>
    <row r="4059" spans="1:3" x14ac:dyDescent="0.3">
      <c r="A4059" t="s">
        <v>7598</v>
      </c>
      <c r="B4059" t="s">
        <v>7596</v>
      </c>
      <c r="C4059">
        <v>6.4</v>
      </c>
    </row>
    <row r="4060" spans="1:3" x14ac:dyDescent="0.3">
      <c r="A4060" t="s">
        <v>7600</v>
      </c>
      <c r="B4060" t="s">
        <v>7599</v>
      </c>
      <c r="C4060">
        <v>6.8</v>
      </c>
    </row>
    <row r="4061" spans="1:3" x14ac:dyDescent="0.3">
      <c r="A4061" t="s">
        <v>7601</v>
      </c>
      <c r="B4061" t="s">
        <v>2180</v>
      </c>
      <c r="C4061">
        <v>6.1</v>
      </c>
    </row>
    <row r="4062" spans="1:3" x14ac:dyDescent="0.3">
      <c r="A4062" t="s">
        <v>7603</v>
      </c>
      <c r="B4062" t="s">
        <v>7602</v>
      </c>
      <c r="C4062">
        <v>5.2</v>
      </c>
    </row>
    <row r="4063" spans="1:3" x14ac:dyDescent="0.3">
      <c r="A4063" t="s">
        <v>7606</v>
      </c>
      <c r="B4063" t="s">
        <v>2678</v>
      </c>
      <c r="C4063">
        <v>6</v>
      </c>
    </row>
    <row r="4064" spans="1:3" x14ac:dyDescent="0.3">
      <c r="A4064" t="s">
        <v>7610</v>
      </c>
      <c r="B4064" t="s">
        <v>7609</v>
      </c>
      <c r="C4064">
        <v>6.1</v>
      </c>
    </row>
    <row r="4065" spans="1:3" x14ac:dyDescent="0.3">
      <c r="A4065" t="s">
        <v>7612</v>
      </c>
      <c r="B4065" t="s">
        <v>7611</v>
      </c>
      <c r="C4065">
        <v>5.5</v>
      </c>
    </row>
    <row r="4066" spans="1:3" x14ac:dyDescent="0.3">
      <c r="A4066" t="s">
        <v>7614</v>
      </c>
      <c r="B4066" t="s">
        <v>7613</v>
      </c>
      <c r="C4066">
        <v>6.9</v>
      </c>
    </row>
    <row r="4067" spans="1:3" x14ac:dyDescent="0.3">
      <c r="A4067" t="s">
        <v>7618</v>
      </c>
      <c r="B4067" t="s">
        <v>7616</v>
      </c>
      <c r="C4067">
        <v>1.9</v>
      </c>
    </row>
    <row r="4068" spans="1:3" x14ac:dyDescent="0.3">
      <c r="A4068" t="s">
        <v>7619</v>
      </c>
      <c r="B4068" t="s">
        <v>3666</v>
      </c>
      <c r="C4068">
        <v>4.0999999999999996</v>
      </c>
    </row>
    <row r="4069" spans="1:3" x14ac:dyDescent="0.3">
      <c r="A4069" t="s">
        <v>7620</v>
      </c>
      <c r="B4069" t="s">
        <v>2665</v>
      </c>
      <c r="C4069">
        <v>5.4</v>
      </c>
    </row>
    <row r="4070" spans="1:3" x14ac:dyDescent="0.3">
      <c r="A4070" t="s">
        <v>7622</v>
      </c>
      <c r="B4070" t="s">
        <v>7621</v>
      </c>
      <c r="C4070">
        <v>6.8</v>
      </c>
    </row>
    <row r="4071" spans="1:3" x14ac:dyDescent="0.3">
      <c r="A4071" t="s">
        <v>7628</v>
      </c>
      <c r="B4071" t="s">
        <v>7627</v>
      </c>
      <c r="C4071">
        <v>6.7</v>
      </c>
    </row>
    <row r="4072" spans="1:3" x14ac:dyDescent="0.3">
      <c r="A4072" t="s">
        <v>7632</v>
      </c>
      <c r="B4072" t="s">
        <v>7631</v>
      </c>
      <c r="C4072">
        <v>6.2</v>
      </c>
    </row>
    <row r="4073" spans="1:3" x14ac:dyDescent="0.3">
      <c r="A4073" t="s">
        <v>7634</v>
      </c>
      <c r="B4073" t="s">
        <v>7633</v>
      </c>
      <c r="C4073">
        <v>2.8</v>
      </c>
    </row>
    <row r="4074" spans="1:3" x14ac:dyDescent="0.3">
      <c r="A4074" t="s">
        <v>7637</v>
      </c>
      <c r="B4074" t="s">
        <v>7636</v>
      </c>
      <c r="C4074">
        <v>5.8</v>
      </c>
    </row>
    <row r="4075" spans="1:3" x14ac:dyDescent="0.3">
      <c r="A4075" t="s">
        <v>7642</v>
      </c>
      <c r="B4075" t="s">
        <v>7641</v>
      </c>
      <c r="C4075">
        <v>5.0999999999999996</v>
      </c>
    </row>
    <row r="4076" spans="1:3" x14ac:dyDescent="0.3">
      <c r="A4076" t="s">
        <v>7644</v>
      </c>
      <c r="B4076" t="s">
        <v>7643</v>
      </c>
      <c r="C4076">
        <v>2.2000000000000002</v>
      </c>
    </row>
    <row r="4077" spans="1:3" x14ac:dyDescent="0.3">
      <c r="A4077" t="s">
        <v>7651</v>
      </c>
      <c r="B4077" t="s">
        <v>7643</v>
      </c>
      <c r="C4077">
        <v>3.8</v>
      </c>
    </row>
    <row r="4078" spans="1:3" x14ac:dyDescent="0.3">
      <c r="A4078" t="s">
        <v>7654</v>
      </c>
      <c r="B4078" t="s">
        <v>7653</v>
      </c>
      <c r="C4078">
        <v>5.6</v>
      </c>
    </row>
    <row r="4079" spans="1:3" x14ac:dyDescent="0.3">
      <c r="A4079" t="s">
        <v>7661</v>
      </c>
      <c r="B4079" t="s">
        <v>7660</v>
      </c>
      <c r="C4079">
        <v>5.2</v>
      </c>
    </row>
    <row r="4080" spans="1:3" x14ac:dyDescent="0.3">
      <c r="A4080" t="s">
        <v>7663</v>
      </c>
      <c r="B4080" t="s">
        <v>7662</v>
      </c>
      <c r="C4080">
        <v>3.5</v>
      </c>
    </row>
    <row r="4081" spans="1:3" x14ac:dyDescent="0.3">
      <c r="A4081" t="s">
        <v>4400</v>
      </c>
      <c r="B4081" t="s">
        <v>1895</v>
      </c>
      <c r="C4081">
        <v>7</v>
      </c>
    </row>
    <row r="4082" spans="1:3" x14ac:dyDescent="0.3">
      <c r="A4082" t="s">
        <v>7669</v>
      </c>
      <c r="B4082" t="s">
        <v>7668</v>
      </c>
      <c r="C4082">
        <v>5.5</v>
      </c>
    </row>
    <row r="4083" spans="1:3" x14ac:dyDescent="0.3">
      <c r="A4083" t="s">
        <v>7672</v>
      </c>
      <c r="B4083" t="s">
        <v>7671</v>
      </c>
      <c r="C4083">
        <v>6</v>
      </c>
    </row>
    <row r="4084" spans="1:3" x14ac:dyDescent="0.3">
      <c r="A4084" t="s">
        <v>7678</v>
      </c>
      <c r="B4084" t="s">
        <v>7050</v>
      </c>
      <c r="C4084">
        <v>8.1999999999999993</v>
      </c>
    </row>
    <row r="4085" spans="1:3" x14ac:dyDescent="0.3">
      <c r="A4085" t="s">
        <v>7680</v>
      </c>
      <c r="B4085" t="s">
        <v>7679</v>
      </c>
      <c r="C4085">
        <v>5.7</v>
      </c>
    </row>
    <row r="4086" spans="1:3" x14ac:dyDescent="0.3">
      <c r="A4086" t="s">
        <v>7682</v>
      </c>
      <c r="B4086" t="s">
        <v>7681</v>
      </c>
      <c r="C4086">
        <v>7.9</v>
      </c>
    </row>
    <row r="4087" spans="1:3" x14ac:dyDescent="0.3">
      <c r="A4087" t="s">
        <v>7686</v>
      </c>
      <c r="B4087" t="s">
        <v>1284</v>
      </c>
      <c r="C4087">
        <v>7.1</v>
      </c>
    </row>
    <row r="4088" spans="1:3" x14ac:dyDescent="0.3">
      <c r="A4088" t="s">
        <v>7687</v>
      </c>
      <c r="B4088" t="s">
        <v>7426</v>
      </c>
      <c r="C4088">
        <v>6.4</v>
      </c>
    </row>
    <row r="4089" spans="1:3" x14ac:dyDescent="0.3">
      <c r="A4089" t="s">
        <v>7691</v>
      </c>
      <c r="B4089" t="s">
        <v>2523</v>
      </c>
      <c r="C4089">
        <v>7.5</v>
      </c>
    </row>
    <row r="4090" spans="1:3" x14ac:dyDescent="0.3">
      <c r="A4090" t="s">
        <v>7694</v>
      </c>
      <c r="B4090" t="s">
        <v>7692</v>
      </c>
      <c r="C4090">
        <v>6.4</v>
      </c>
    </row>
    <row r="4091" spans="1:3" x14ac:dyDescent="0.3">
      <c r="A4091" t="s">
        <v>7697</v>
      </c>
      <c r="B4091" t="s">
        <v>3331</v>
      </c>
      <c r="C4091">
        <v>7.3</v>
      </c>
    </row>
    <row r="4092" spans="1:3" x14ac:dyDescent="0.3">
      <c r="A4092" t="s">
        <v>4470</v>
      </c>
      <c r="B4092" t="s">
        <v>4469</v>
      </c>
      <c r="C4092">
        <v>6.5</v>
      </c>
    </row>
    <row r="4093" spans="1:3" x14ac:dyDescent="0.3">
      <c r="A4093" t="s">
        <v>7699</v>
      </c>
      <c r="B4093" t="s">
        <v>7698</v>
      </c>
      <c r="C4093">
        <v>7.2</v>
      </c>
    </row>
    <row r="4094" spans="1:3" x14ac:dyDescent="0.3">
      <c r="A4094" t="s">
        <v>7703</v>
      </c>
      <c r="B4094" t="s">
        <v>7702</v>
      </c>
      <c r="C4094">
        <v>7.1</v>
      </c>
    </row>
    <row r="4095" spans="1:3" x14ac:dyDescent="0.3">
      <c r="A4095" t="s">
        <v>7705</v>
      </c>
      <c r="B4095" t="s">
        <v>7704</v>
      </c>
      <c r="C4095">
        <v>6</v>
      </c>
    </row>
    <row r="4096" spans="1:3" x14ac:dyDescent="0.3">
      <c r="A4096" t="s">
        <v>7709</v>
      </c>
      <c r="B4096" t="s">
        <v>7707</v>
      </c>
      <c r="C4096">
        <v>5.6</v>
      </c>
    </row>
    <row r="4097" spans="1:3" x14ac:dyDescent="0.3">
      <c r="A4097" t="s">
        <v>7710</v>
      </c>
      <c r="B4097" t="s">
        <v>6302</v>
      </c>
      <c r="C4097">
        <v>7</v>
      </c>
    </row>
    <row r="4098" spans="1:3" x14ac:dyDescent="0.3">
      <c r="A4098" t="s">
        <v>7716</v>
      </c>
      <c r="B4098" t="s">
        <v>7715</v>
      </c>
      <c r="C4098">
        <v>8.4</v>
      </c>
    </row>
    <row r="4099" spans="1:3" x14ac:dyDescent="0.3">
      <c r="A4099" t="s">
        <v>7719</v>
      </c>
      <c r="B4099" t="s">
        <v>6397</v>
      </c>
      <c r="C4099">
        <v>7.5</v>
      </c>
    </row>
    <row r="4100" spans="1:3" x14ac:dyDescent="0.3">
      <c r="A4100" t="s">
        <v>7720</v>
      </c>
      <c r="B4100" t="s">
        <v>6872</v>
      </c>
      <c r="C4100">
        <v>7.2</v>
      </c>
    </row>
    <row r="4101" spans="1:3" x14ac:dyDescent="0.3">
      <c r="A4101" t="s">
        <v>7721</v>
      </c>
      <c r="B4101" t="s">
        <v>5222</v>
      </c>
      <c r="C4101">
        <v>7.2</v>
      </c>
    </row>
    <row r="4102" spans="1:3" x14ac:dyDescent="0.3">
      <c r="A4102" t="s">
        <v>7727</v>
      </c>
      <c r="B4102" t="s">
        <v>7726</v>
      </c>
      <c r="C4102">
        <v>7.2</v>
      </c>
    </row>
    <row r="4103" spans="1:3" x14ac:dyDescent="0.3">
      <c r="A4103" t="s">
        <v>7728</v>
      </c>
      <c r="B4103" t="s">
        <v>1565</v>
      </c>
      <c r="C4103">
        <v>6.5</v>
      </c>
    </row>
    <row r="4104" spans="1:3" x14ac:dyDescent="0.3">
      <c r="A4104" t="s">
        <v>7730</v>
      </c>
      <c r="B4104" t="s">
        <v>7729</v>
      </c>
      <c r="C4104">
        <v>7.2</v>
      </c>
    </row>
    <row r="4105" spans="1:3" x14ac:dyDescent="0.3">
      <c r="A4105" t="s">
        <v>7734</v>
      </c>
      <c r="B4105" t="s">
        <v>7733</v>
      </c>
      <c r="C4105">
        <v>5.0999999999999996</v>
      </c>
    </row>
    <row r="4106" spans="1:3" x14ac:dyDescent="0.3">
      <c r="A4106" t="s">
        <v>7735</v>
      </c>
      <c r="B4106" t="s">
        <v>1854</v>
      </c>
      <c r="C4106">
        <v>6.4</v>
      </c>
    </row>
    <row r="4107" spans="1:3" x14ac:dyDescent="0.3">
      <c r="A4107" t="s">
        <v>7738</v>
      </c>
      <c r="B4107" t="s">
        <v>7736</v>
      </c>
      <c r="C4107">
        <v>6.8</v>
      </c>
    </row>
    <row r="4108" spans="1:3" x14ac:dyDescent="0.3">
      <c r="A4108" t="s">
        <v>7742</v>
      </c>
      <c r="B4108" t="s">
        <v>522</v>
      </c>
      <c r="C4108">
        <v>7.5</v>
      </c>
    </row>
    <row r="4109" spans="1:3" x14ac:dyDescent="0.3">
      <c r="A4109" t="s">
        <v>7746</v>
      </c>
      <c r="B4109" t="s">
        <v>7744</v>
      </c>
      <c r="C4109">
        <v>6.9</v>
      </c>
    </row>
    <row r="4110" spans="1:3" x14ac:dyDescent="0.3">
      <c r="A4110" t="s">
        <v>7747</v>
      </c>
      <c r="B4110" t="s">
        <v>92</v>
      </c>
      <c r="C4110">
        <v>7</v>
      </c>
    </row>
    <row r="4111" spans="1:3" x14ac:dyDescent="0.3">
      <c r="A4111" t="s">
        <v>7750</v>
      </c>
      <c r="B4111" t="s">
        <v>7749</v>
      </c>
      <c r="C4111">
        <v>6.3</v>
      </c>
    </row>
    <row r="4112" spans="1:3" x14ac:dyDescent="0.3">
      <c r="A4112" t="s">
        <v>7751</v>
      </c>
      <c r="B4112" t="s">
        <v>7596</v>
      </c>
      <c r="C4112">
        <v>5.5</v>
      </c>
    </row>
    <row r="4113" spans="1:3" x14ac:dyDescent="0.3">
      <c r="A4113" t="s">
        <v>4338</v>
      </c>
      <c r="B4113" t="s">
        <v>1355</v>
      </c>
      <c r="C4113">
        <v>4.8</v>
      </c>
    </row>
    <row r="4114" spans="1:3" x14ac:dyDescent="0.3">
      <c r="A4114" t="s">
        <v>7752</v>
      </c>
      <c r="B4114" t="s">
        <v>3359</v>
      </c>
      <c r="C4114">
        <v>8.1</v>
      </c>
    </row>
    <row r="4115" spans="1:3" x14ac:dyDescent="0.3">
      <c r="A4115" t="s">
        <v>7753</v>
      </c>
      <c r="B4115" t="s">
        <v>875</v>
      </c>
      <c r="C4115">
        <v>6.6</v>
      </c>
    </row>
    <row r="4116" spans="1:3" x14ac:dyDescent="0.3">
      <c r="A4116" t="s">
        <v>7755</v>
      </c>
      <c r="B4116" t="s">
        <v>7754</v>
      </c>
      <c r="C4116">
        <v>5.2</v>
      </c>
    </row>
    <row r="4117" spans="1:3" x14ac:dyDescent="0.3">
      <c r="A4117" t="s">
        <v>7756</v>
      </c>
      <c r="B4117" t="s">
        <v>2902</v>
      </c>
      <c r="C4117">
        <v>5.6</v>
      </c>
    </row>
    <row r="4118" spans="1:3" x14ac:dyDescent="0.3">
      <c r="A4118" t="s">
        <v>7758</v>
      </c>
      <c r="B4118" t="s">
        <v>7757</v>
      </c>
      <c r="C4118">
        <v>3.1</v>
      </c>
    </row>
    <row r="4119" spans="1:3" x14ac:dyDescent="0.3">
      <c r="A4119" t="s">
        <v>7760</v>
      </c>
      <c r="B4119" t="s">
        <v>6040</v>
      </c>
      <c r="C4119">
        <v>8.1</v>
      </c>
    </row>
    <row r="4120" spans="1:3" x14ac:dyDescent="0.3">
      <c r="A4120" t="s">
        <v>7762</v>
      </c>
      <c r="B4120" t="s">
        <v>5674</v>
      </c>
      <c r="C4120">
        <v>8.3000000000000007</v>
      </c>
    </row>
    <row r="4121" spans="1:3" x14ac:dyDescent="0.3">
      <c r="A4121" t="s">
        <v>7766</v>
      </c>
      <c r="B4121" t="s">
        <v>6261</v>
      </c>
      <c r="C4121">
        <v>7.2</v>
      </c>
    </row>
    <row r="4122" spans="1:3" x14ac:dyDescent="0.3">
      <c r="A4122" t="s">
        <v>7768</v>
      </c>
      <c r="B4122" t="s">
        <v>7767</v>
      </c>
      <c r="C4122">
        <v>6.3</v>
      </c>
    </row>
    <row r="4123" spans="1:3" x14ac:dyDescent="0.3">
      <c r="A4123" t="s">
        <v>84</v>
      </c>
      <c r="B4123" t="s">
        <v>70</v>
      </c>
      <c r="C4123">
        <v>7.2</v>
      </c>
    </row>
    <row r="4124" spans="1:3" x14ac:dyDescent="0.3">
      <c r="A4124" t="s">
        <v>2644</v>
      </c>
      <c r="B4124" t="s">
        <v>1838</v>
      </c>
      <c r="C4124">
        <v>5.3</v>
      </c>
    </row>
    <row r="4125" spans="1:3" x14ac:dyDescent="0.3">
      <c r="A4125" t="s">
        <v>7772</v>
      </c>
      <c r="B4125" t="s">
        <v>7771</v>
      </c>
      <c r="C4125">
        <v>7.2</v>
      </c>
    </row>
    <row r="4126" spans="1:3" x14ac:dyDescent="0.3">
      <c r="A4126" t="s">
        <v>7774</v>
      </c>
      <c r="B4126" t="s">
        <v>7773</v>
      </c>
      <c r="C4126">
        <v>6.5</v>
      </c>
    </row>
    <row r="4127" spans="1:3" x14ac:dyDescent="0.3">
      <c r="A4127" t="s">
        <v>7776</v>
      </c>
      <c r="B4127" t="s">
        <v>7775</v>
      </c>
      <c r="C4127">
        <v>6.5</v>
      </c>
    </row>
    <row r="4128" spans="1:3" x14ac:dyDescent="0.3">
      <c r="A4128" t="s">
        <v>7786</v>
      </c>
      <c r="B4128" t="s">
        <v>7785</v>
      </c>
      <c r="C4128">
        <v>5.4</v>
      </c>
    </row>
    <row r="4129" spans="1:3" x14ac:dyDescent="0.3">
      <c r="A4129" t="s">
        <v>7792</v>
      </c>
      <c r="B4129" t="s">
        <v>7791</v>
      </c>
      <c r="C4129">
        <v>7.8</v>
      </c>
    </row>
    <row r="4130" spans="1:3" x14ac:dyDescent="0.3">
      <c r="A4130" t="s">
        <v>7794</v>
      </c>
      <c r="B4130" t="s">
        <v>7793</v>
      </c>
      <c r="C4130">
        <v>6.4</v>
      </c>
    </row>
    <row r="4131" spans="1:3" x14ac:dyDescent="0.3">
      <c r="A4131" t="s">
        <v>7797</v>
      </c>
      <c r="B4131" t="s">
        <v>7795</v>
      </c>
      <c r="C4131">
        <v>8.1</v>
      </c>
    </row>
    <row r="4132" spans="1:3" x14ac:dyDescent="0.3">
      <c r="A4132" t="s">
        <v>7798</v>
      </c>
      <c r="B4132" t="s">
        <v>1879</v>
      </c>
      <c r="C4132">
        <v>6.5</v>
      </c>
    </row>
    <row r="4133" spans="1:3" x14ac:dyDescent="0.3">
      <c r="A4133" t="s">
        <v>7799</v>
      </c>
      <c r="B4133" t="s">
        <v>6987</v>
      </c>
      <c r="C4133">
        <v>5.6</v>
      </c>
    </row>
    <row r="4134" spans="1:3" x14ac:dyDescent="0.3">
      <c r="A4134" t="s">
        <v>7803</v>
      </c>
      <c r="B4134" t="s">
        <v>7802</v>
      </c>
      <c r="C4134">
        <v>6.6</v>
      </c>
    </row>
    <row r="4135" spans="1:3" x14ac:dyDescent="0.3">
      <c r="A4135" t="s">
        <v>7816</v>
      </c>
      <c r="B4135" t="s">
        <v>1741</v>
      </c>
      <c r="C4135">
        <v>7.7</v>
      </c>
    </row>
    <row r="4136" spans="1:3" x14ac:dyDescent="0.3">
      <c r="A4136" t="s">
        <v>7820</v>
      </c>
      <c r="B4136" t="s">
        <v>7819</v>
      </c>
      <c r="C4136">
        <v>6.1</v>
      </c>
    </row>
    <row r="4137" spans="1:3" x14ac:dyDescent="0.3">
      <c r="A4137" t="s">
        <v>7825</v>
      </c>
      <c r="B4137" t="s">
        <v>6387</v>
      </c>
      <c r="C4137">
        <v>6.5</v>
      </c>
    </row>
    <row r="4138" spans="1:3" x14ac:dyDescent="0.3">
      <c r="A4138" t="s">
        <v>7831</v>
      </c>
      <c r="B4138" t="s">
        <v>7829</v>
      </c>
      <c r="C4138">
        <v>6.1</v>
      </c>
    </row>
    <row r="4139" spans="1:3" x14ac:dyDescent="0.3">
      <c r="A4139" t="s">
        <v>7833</v>
      </c>
      <c r="B4139" t="s">
        <v>7032</v>
      </c>
      <c r="C4139">
        <v>5.7</v>
      </c>
    </row>
    <row r="4140" spans="1:3" x14ac:dyDescent="0.3">
      <c r="A4140" t="s">
        <v>7836</v>
      </c>
      <c r="B4140" t="s">
        <v>7835</v>
      </c>
      <c r="C4140">
        <v>5.9</v>
      </c>
    </row>
    <row r="4141" spans="1:3" x14ac:dyDescent="0.3">
      <c r="A4141" t="s">
        <v>7840</v>
      </c>
      <c r="B4141" t="s">
        <v>160</v>
      </c>
      <c r="C4141">
        <v>7.7</v>
      </c>
    </row>
    <row r="4142" spans="1:3" x14ac:dyDescent="0.3">
      <c r="A4142" t="s">
        <v>7842</v>
      </c>
      <c r="B4142" t="s">
        <v>7841</v>
      </c>
      <c r="C4142">
        <v>7.1</v>
      </c>
    </row>
    <row r="4143" spans="1:3" x14ac:dyDescent="0.3">
      <c r="A4143" t="s">
        <v>7847</v>
      </c>
      <c r="B4143" t="s">
        <v>7845</v>
      </c>
      <c r="C4143">
        <v>7.6</v>
      </c>
    </row>
    <row r="4144" spans="1:3" x14ac:dyDescent="0.3">
      <c r="A4144" t="s">
        <v>7849</v>
      </c>
      <c r="B4144" t="s">
        <v>7848</v>
      </c>
      <c r="C4144">
        <v>6.4</v>
      </c>
    </row>
    <row r="4145" spans="1:3" x14ac:dyDescent="0.3">
      <c r="A4145" t="s">
        <v>7851</v>
      </c>
      <c r="B4145" t="s">
        <v>7850</v>
      </c>
      <c r="C4145">
        <v>7.4</v>
      </c>
    </row>
    <row r="4146" spans="1:3" x14ac:dyDescent="0.3">
      <c r="A4146" t="s">
        <v>7854</v>
      </c>
      <c r="B4146" t="s">
        <v>7853</v>
      </c>
      <c r="C4146">
        <v>6.8</v>
      </c>
    </row>
    <row r="4147" spans="1:3" x14ac:dyDescent="0.3">
      <c r="A4147" t="s">
        <v>7856</v>
      </c>
      <c r="B4147" t="s">
        <v>7855</v>
      </c>
      <c r="C4147">
        <v>6.5</v>
      </c>
    </row>
    <row r="4148" spans="1:3" x14ac:dyDescent="0.3">
      <c r="A4148" t="s">
        <v>7857</v>
      </c>
      <c r="B4148" t="s">
        <v>7848</v>
      </c>
      <c r="C4148">
        <v>6</v>
      </c>
    </row>
    <row r="4149" spans="1:3" x14ac:dyDescent="0.3">
      <c r="A4149" t="s">
        <v>7858</v>
      </c>
      <c r="B4149" t="s">
        <v>4833</v>
      </c>
      <c r="C4149">
        <v>7.3</v>
      </c>
    </row>
    <row r="4150" spans="1:3" x14ac:dyDescent="0.3">
      <c r="A4150" t="s">
        <v>7860</v>
      </c>
      <c r="B4150" t="s">
        <v>7859</v>
      </c>
      <c r="C4150">
        <v>7.3</v>
      </c>
    </row>
    <row r="4151" spans="1:3" x14ac:dyDescent="0.3">
      <c r="A4151" t="s">
        <v>7861</v>
      </c>
      <c r="B4151" t="s">
        <v>6289</v>
      </c>
      <c r="C4151">
        <v>6.5</v>
      </c>
    </row>
    <row r="4152" spans="1:3" x14ac:dyDescent="0.3">
      <c r="A4152" t="s">
        <v>7863</v>
      </c>
      <c r="B4152" t="s">
        <v>7862</v>
      </c>
      <c r="C4152">
        <v>6</v>
      </c>
    </row>
    <row r="4153" spans="1:3" x14ac:dyDescent="0.3">
      <c r="A4153" t="s">
        <v>7865</v>
      </c>
      <c r="B4153" t="s">
        <v>7864</v>
      </c>
      <c r="C4153">
        <v>5.3</v>
      </c>
    </row>
    <row r="4154" spans="1:3" x14ac:dyDescent="0.3">
      <c r="A4154" t="s">
        <v>7866</v>
      </c>
      <c r="B4154" t="s">
        <v>108</v>
      </c>
      <c r="C4154">
        <v>6.6</v>
      </c>
    </row>
    <row r="4155" spans="1:3" x14ac:dyDescent="0.3">
      <c r="A4155" t="s">
        <v>7871</v>
      </c>
      <c r="B4155" t="s">
        <v>5077</v>
      </c>
      <c r="C4155">
        <v>8.6999999999999993</v>
      </c>
    </row>
    <row r="4156" spans="1:3" x14ac:dyDescent="0.3">
      <c r="A4156" t="s">
        <v>7873</v>
      </c>
      <c r="B4156" t="s">
        <v>7872</v>
      </c>
      <c r="C4156">
        <v>8.4</v>
      </c>
    </row>
    <row r="4157" spans="1:3" x14ac:dyDescent="0.3">
      <c r="A4157" t="s">
        <v>7875</v>
      </c>
      <c r="B4157" t="s">
        <v>7874</v>
      </c>
      <c r="C4157">
        <v>5.8</v>
      </c>
    </row>
    <row r="4158" spans="1:3" x14ac:dyDescent="0.3">
      <c r="A4158" t="s">
        <v>7876</v>
      </c>
      <c r="B4158" t="s">
        <v>151</v>
      </c>
      <c r="C4158">
        <v>6.2</v>
      </c>
    </row>
    <row r="4159" spans="1:3" x14ac:dyDescent="0.3">
      <c r="A4159" t="s">
        <v>7878</v>
      </c>
      <c r="B4159" t="s">
        <v>7877</v>
      </c>
      <c r="C4159">
        <v>5.8</v>
      </c>
    </row>
    <row r="4160" spans="1:3" x14ac:dyDescent="0.3">
      <c r="A4160" t="s">
        <v>431</v>
      </c>
      <c r="B4160" t="s">
        <v>429</v>
      </c>
      <c r="C4160">
        <v>6.7</v>
      </c>
    </row>
    <row r="4161" spans="1:3" x14ac:dyDescent="0.3">
      <c r="A4161" t="s">
        <v>7879</v>
      </c>
      <c r="B4161" t="s">
        <v>7698</v>
      </c>
      <c r="C4161">
        <v>5.7</v>
      </c>
    </row>
    <row r="4162" spans="1:3" x14ac:dyDescent="0.3">
      <c r="A4162" t="s">
        <v>7881</v>
      </c>
      <c r="B4162" t="s">
        <v>7880</v>
      </c>
      <c r="C4162">
        <v>6.1</v>
      </c>
    </row>
    <row r="4163" spans="1:3" x14ac:dyDescent="0.3">
      <c r="A4163" t="s">
        <v>7883</v>
      </c>
      <c r="B4163" t="s">
        <v>7882</v>
      </c>
      <c r="C4163">
        <v>6.4</v>
      </c>
    </row>
    <row r="4164" spans="1:3" x14ac:dyDescent="0.3">
      <c r="A4164" t="s">
        <v>7887</v>
      </c>
      <c r="B4164" t="s">
        <v>7886</v>
      </c>
      <c r="C4164">
        <v>6.5</v>
      </c>
    </row>
    <row r="4165" spans="1:3" x14ac:dyDescent="0.3">
      <c r="A4165" t="s">
        <v>7889</v>
      </c>
      <c r="B4165" t="s">
        <v>7888</v>
      </c>
      <c r="C4165">
        <v>4.5999999999999996</v>
      </c>
    </row>
    <row r="4166" spans="1:3" x14ac:dyDescent="0.3">
      <c r="A4166" t="s">
        <v>7893</v>
      </c>
      <c r="B4166" t="s">
        <v>53</v>
      </c>
      <c r="C4166">
        <v>6.6</v>
      </c>
    </row>
    <row r="4167" spans="1:3" x14ac:dyDescent="0.3">
      <c r="A4167" t="s">
        <v>7900</v>
      </c>
      <c r="B4167" t="s">
        <v>7899</v>
      </c>
      <c r="C4167">
        <v>3.5</v>
      </c>
    </row>
    <row r="4168" spans="1:3" x14ac:dyDescent="0.3">
      <c r="A4168" t="s">
        <v>4946</v>
      </c>
      <c r="B4168" t="s">
        <v>4945</v>
      </c>
      <c r="C4168">
        <v>3.3</v>
      </c>
    </row>
    <row r="4169" spans="1:3" x14ac:dyDescent="0.3">
      <c r="A4169" t="s">
        <v>7907</v>
      </c>
      <c r="B4169" t="s">
        <v>7906</v>
      </c>
      <c r="C4169">
        <v>6.6</v>
      </c>
    </row>
    <row r="4170" spans="1:3" x14ac:dyDescent="0.3">
      <c r="A4170" t="s">
        <v>7909</v>
      </c>
      <c r="B4170" t="s">
        <v>7908</v>
      </c>
      <c r="C4170">
        <v>6.9</v>
      </c>
    </row>
    <row r="4171" spans="1:3" x14ac:dyDescent="0.3">
      <c r="A4171" t="s">
        <v>7913</v>
      </c>
      <c r="B4171" t="s">
        <v>7911</v>
      </c>
      <c r="C4171">
        <v>4</v>
      </c>
    </row>
    <row r="4172" spans="1:3" x14ac:dyDescent="0.3">
      <c r="A4172" t="s">
        <v>7920</v>
      </c>
      <c r="B4172" t="s">
        <v>7919</v>
      </c>
      <c r="C4172">
        <v>5.7</v>
      </c>
    </row>
    <row r="4173" spans="1:3" x14ac:dyDescent="0.3">
      <c r="A4173" t="s">
        <v>114</v>
      </c>
      <c r="B4173" t="s">
        <v>36</v>
      </c>
      <c r="C4173">
        <v>6.4</v>
      </c>
    </row>
    <row r="4174" spans="1:3" x14ac:dyDescent="0.3">
      <c r="A4174" t="s">
        <v>7926</v>
      </c>
      <c r="B4174" t="s">
        <v>7018</v>
      </c>
      <c r="C4174">
        <v>6.2</v>
      </c>
    </row>
    <row r="4175" spans="1:3" x14ac:dyDescent="0.3">
      <c r="A4175" t="s">
        <v>7927</v>
      </c>
      <c r="B4175" t="s">
        <v>5650</v>
      </c>
      <c r="C4175">
        <v>5.9</v>
      </c>
    </row>
    <row r="4176" spans="1:3" x14ac:dyDescent="0.3">
      <c r="A4176" t="s">
        <v>7928</v>
      </c>
      <c r="B4176" t="s">
        <v>420</v>
      </c>
      <c r="C4176">
        <v>7.7</v>
      </c>
    </row>
    <row r="4177" spans="1:3" x14ac:dyDescent="0.3">
      <c r="A4177" t="s">
        <v>7930</v>
      </c>
      <c r="B4177" t="s">
        <v>7929</v>
      </c>
      <c r="C4177">
        <v>4.3</v>
      </c>
    </row>
    <row r="4178" spans="1:3" x14ac:dyDescent="0.3">
      <c r="A4178" t="s">
        <v>7932</v>
      </c>
      <c r="B4178" t="s">
        <v>7931</v>
      </c>
      <c r="C4178">
        <v>7.1</v>
      </c>
    </row>
    <row r="4179" spans="1:3" x14ac:dyDescent="0.3">
      <c r="A4179" t="s">
        <v>7934</v>
      </c>
      <c r="B4179" t="s">
        <v>7933</v>
      </c>
      <c r="C4179">
        <v>6.2</v>
      </c>
    </row>
    <row r="4180" spans="1:3" x14ac:dyDescent="0.3">
      <c r="A4180" t="s">
        <v>7938</v>
      </c>
      <c r="B4180" t="s">
        <v>7937</v>
      </c>
      <c r="C4180">
        <v>7.7</v>
      </c>
    </row>
    <row r="4181" spans="1:3" x14ac:dyDescent="0.3">
      <c r="A4181" t="s">
        <v>7941</v>
      </c>
      <c r="B4181" t="s">
        <v>6797</v>
      </c>
      <c r="C4181">
        <v>7.5</v>
      </c>
    </row>
    <row r="4182" spans="1:3" x14ac:dyDescent="0.3">
      <c r="A4182" t="s">
        <v>7946</v>
      </c>
      <c r="B4182" t="s">
        <v>2795</v>
      </c>
      <c r="C4182">
        <v>6.9</v>
      </c>
    </row>
    <row r="4183" spans="1:3" x14ac:dyDescent="0.3">
      <c r="A4183" t="s">
        <v>7947</v>
      </c>
      <c r="B4183" t="s">
        <v>6267</v>
      </c>
      <c r="C4183">
        <v>7.1</v>
      </c>
    </row>
    <row r="4184" spans="1:3" x14ac:dyDescent="0.3">
      <c r="A4184" t="s">
        <v>7948</v>
      </c>
      <c r="B4184" t="s">
        <v>6299</v>
      </c>
      <c r="C4184">
        <v>6.3</v>
      </c>
    </row>
    <row r="4185" spans="1:3" x14ac:dyDescent="0.3">
      <c r="A4185" t="s">
        <v>7950</v>
      </c>
      <c r="B4185" t="s">
        <v>1016</v>
      </c>
      <c r="C4185">
        <v>8.3000000000000007</v>
      </c>
    </row>
    <row r="4186" spans="1:3" x14ac:dyDescent="0.3">
      <c r="A4186" t="s">
        <v>7951</v>
      </c>
      <c r="B4186" t="s">
        <v>6185</v>
      </c>
      <c r="C4186">
        <v>7.1</v>
      </c>
    </row>
    <row r="4187" spans="1:3" x14ac:dyDescent="0.3">
      <c r="A4187" t="s">
        <v>7959</v>
      </c>
      <c r="B4187" t="s">
        <v>7957</v>
      </c>
      <c r="C4187">
        <v>7.2</v>
      </c>
    </row>
    <row r="4188" spans="1:3" x14ac:dyDescent="0.3">
      <c r="A4188" t="s">
        <v>7961</v>
      </c>
      <c r="B4188" t="s">
        <v>7960</v>
      </c>
      <c r="C4188">
        <v>5.0999999999999996</v>
      </c>
    </row>
    <row r="4189" spans="1:3" x14ac:dyDescent="0.3">
      <c r="A4189" t="s">
        <v>7965</v>
      </c>
      <c r="B4189" t="s">
        <v>7964</v>
      </c>
      <c r="C4189">
        <v>6.9</v>
      </c>
    </row>
    <row r="4190" spans="1:3" x14ac:dyDescent="0.3">
      <c r="A4190" t="s">
        <v>7967</v>
      </c>
      <c r="B4190" t="s">
        <v>2872</v>
      </c>
      <c r="C4190">
        <v>6.1</v>
      </c>
    </row>
    <row r="4191" spans="1:3" x14ac:dyDescent="0.3">
      <c r="A4191" t="s">
        <v>7969</v>
      </c>
      <c r="B4191" t="s">
        <v>7968</v>
      </c>
      <c r="C4191">
        <v>6.1</v>
      </c>
    </row>
    <row r="4192" spans="1:3" x14ac:dyDescent="0.3">
      <c r="A4192" t="s">
        <v>7970</v>
      </c>
      <c r="B4192" t="s">
        <v>2022</v>
      </c>
      <c r="C4192">
        <v>6.9</v>
      </c>
    </row>
    <row r="4193" spans="1:3" x14ac:dyDescent="0.3">
      <c r="A4193" t="s">
        <v>7974</v>
      </c>
      <c r="B4193" t="s">
        <v>7973</v>
      </c>
      <c r="C4193">
        <v>6</v>
      </c>
    </row>
    <row r="4194" spans="1:3" x14ac:dyDescent="0.3">
      <c r="A4194" t="s">
        <v>7976</v>
      </c>
      <c r="B4194" t="s">
        <v>7975</v>
      </c>
      <c r="C4194">
        <v>8.1999999999999993</v>
      </c>
    </row>
    <row r="4195" spans="1:3" x14ac:dyDescent="0.3">
      <c r="A4195" t="s">
        <v>7980</v>
      </c>
      <c r="B4195" t="s">
        <v>7979</v>
      </c>
      <c r="C4195">
        <v>7</v>
      </c>
    </row>
    <row r="4196" spans="1:3" x14ac:dyDescent="0.3">
      <c r="A4196" t="s">
        <v>7982</v>
      </c>
      <c r="B4196" t="s">
        <v>7981</v>
      </c>
      <c r="C4196">
        <v>6.3</v>
      </c>
    </row>
    <row r="4197" spans="1:3" x14ac:dyDescent="0.3">
      <c r="A4197" t="s">
        <v>7983</v>
      </c>
      <c r="B4197" t="s">
        <v>36</v>
      </c>
      <c r="C4197">
        <v>7.6</v>
      </c>
    </row>
    <row r="4198" spans="1:3" x14ac:dyDescent="0.3">
      <c r="A4198" t="s">
        <v>7985</v>
      </c>
      <c r="B4198" t="s">
        <v>7984</v>
      </c>
      <c r="C4198">
        <v>6.1</v>
      </c>
    </row>
    <row r="4199" spans="1:3" x14ac:dyDescent="0.3">
      <c r="A4199" t="s">
        <v>7989</v>
      </c>
      <c r="B4199" t="s">
        <v>7988</v>
      </c>
      <c r="C4199">
        <v>7.8</v>
      </c>
    </row>
    <row r="4200" spans="1:3" x14ac:dyDescent="0.3">
      <c r="A4200" t="s">
        <v>7991</v>
      </c>
      <c r="B4200" t="s">
        <v>7990</v>
      </c>
      <c r="C4200">
        <v>4.7</v>
      </c>
    </row>
    <row r="4201" spans="1:3" x14ac:dyDescent="0.3">
      <c r="A4201" t="s">
        <v>4254</v>
      </c>
      <c r="B4201" t="s">
        <v>1918</v>
      </c>
      <c r="C4201">
        <v>7.9</v>
      </c>
    </row>
    <row r="4202" spans="1:3" x14ac:dyDescent="0.3">
      <c r="A4202" t="s">
        <v>7997</v>
      </c>
      <c r="B4202" t="s">
        <v>3564</v>
      </c>
      <c r="C4202">
        <v>8.9</v>
      </c>
    </row>
    <row r="4203" spans="1:3" x14ac:dyDescent="0.3">
      <c r="A4203" t="s">
        <v>8001</v>
      </c>
      <c r="B4203" t="s">
        <v>6698</v>
      </c>
      <c r="C4203">
        <v>8.1999999999999993</v>
      </c>
    </row>
    <row r="4204" spans="1:3" x14ac:dyDescent="0.3">
      <c r="A4204" t="s">
        <v>8007</v>
      </c>
      <c r="B4204" t="s">
        <v>3027</v>
      </c>
      <c r="C4204">
        <v>6.7</v>
      </c>
    </row>
    <row r="4205" spans="1:3" x14ac:dyDescent="0.3">
      <c r="A4205" t="s">
        <v>8010</v>
      </c>
      <c r="B4205" t="s">
        <v>8008</v>
      </c>
      <c r="C4205">
        <v>6.6</v>
      </c>
    </row>
    <row r="4206" spans="1:3" x14ac:dyDescent="0.3">
      <c r="A4206" t="s">
        <v>8011</v>
      </c>
      <c r="B4206" t="s">
        <v>6057</v>
      </c>
      <c r="C4206">
        <v>6.9</v>
      </c>
    </row>
    <row r="4207" spans="1:3" x14ac:dyDescent="0.3">
      <c r="A4207" t="s">
        <v>8012</v>
      </c>
      <c r="B4207" t="s">
        <v>2315</v>
      </c>
      <c r="C4207">
        <v>7.1</v>
      </c>
    </row>
    <row r="4208" spans="1:3" x14ac:dyDescent="0.3">
      <c r="A4208" t="s">
        <v>8015</v>
      </c>
      <c r="B4208" t="s">
        <v>7087</v>
      </c>
      <c r="C4208">
        <v>6.7</v>
      </c>
    </row>
    <row r="4209" spans="1:3" x14ac:dyDescent="0.3">
      <c r="A4209" t="s">
        <v>8016</v>
      </c>
      <c r="B4209" t="s">
        <v>7087</v>
      </c>
      <c r="C4209">
        <v>7.1</v>
      </c>
    </row>
    <row r="4210" spans="1:3" x14ac:dyDescent="0.3">
      <c r="A4210" t="s">
        <v>8018</v>
      </c>
      <c r="B4210" t="s">
        <v>8017</v>
      </c>
      <c r="C4210">
        <v>5.2</v>
      </c>
    </row>
    <row r="4211" spans="1:3" x14ac:dyDescent="0.3">
      <c r="A4211" t="s">
        <v>8020</v>
      </c>
      <c r="B4211" t="s">
        <v>8019</v>
      </c>
      <c r="C4211">
        <v>7.7</v>
      </c>
    </row>
    <row r="4212" spans="1:3" x14ac:dyDescent="0.3">
      <c r="A4212" t="s">
        <v>8026</v>
      </c>
      <c r="B4212" t="s">
        <v>8025</v>
      </c>
      <c r="C4212">
        <v>8.1</v>
      </c>
    </row>
    <row r="4213" spans="1:3" x14ac:dyDescent="0.3">
      <c r="A4213" t="s">
        <v>8027</v>
      </c>
      <c r="B4213" t="s">
        <v>6177</v>
      </c>
      <c r="C4213">
        <v>5.5</v>
      </c>
    </row>
    <row r="4214" spans="1:3" x14ac:dyDescent="0.3">
      <c r="A4214" t="s">
        <v>8029</v>
      </c>
      <c r="B4214" t="s">
        <v>8028</v>
      </c>
      <c r="C4214">
        <v>6.6</v>
      </c>
    </row>
    <row r="4215" spans="1:3" x14ac:dyDescent="0.3">
      <c r="A4215" t="s">
        <v>8031</v>
      </c>
      <c r="B4215" t="s">
        <v>8030</v>
      </c>
      <c r="C4215">
        <v>3.2</v>
      </c>
    </row>
    <row r="4216" spans="1:3" x14ac:dyDescent="0.3">
      <c r="A4216" t="s">
        <v>2106</v>
      </c>
      <c r="B4216" t="s">
        <v>2104</v>
      </c>
      <c r="C4216">
        <v>7.4</v>
      </c>
    </row>
    <row r="4217" spans="1:3" x14ac:dyDescent="0.3">
      <c r="A4217" t="s">
        <v>8036</v>
      </c>
      <c r="B4217" t="s">
        <v>8034</v>
      </c>
      <c r="C4217">
        <v>6.2</v>
      </c>
    </row>
    <row r="4218" spans="1:3" x14ac:dyDescent="0.3">
      <c r="A4218" t="s">
        <v>8038</v>
      </c>
      <c r="B4218" t="s">
        <v>8037</v>
      </c>
      <c r="C4218">
        <v>4.8</v>
      </c>
    </row>
    <row r="4219" spans="1:3" x14ac:dyDescent="0.3">
      <c r="A4219" t="s">
        <v>8042</v>
      </c>
      <c r="B4219" t="s">
        <v>8041</v>
      </c>
      <c r="C4219">
        <v>7.2</v>
      </c>
    </row>
    <row r="4220" spans="1:3" x14ac:dyDescent="0.3">
      <c r="A4220" t="s">
        <v>8044</v>
      </c>
      <c r="B4220" t="s">
        <v>8043</v>
      </c>
      <c r="C4220">
        <v>4.3</v>
      </c>
    </row>
    <row r="4221" spans="1:3" x14ac:dyDescent="0.3">
      <c r="A4221" t="s">
        <v>8046</v>
      </c>
      <c r="B4221" t="s">
        <v>8045</v>
      </c>
      <c r="C4221">
        <v>4.5</v>
      </c>
    </row>
    <row r="4222" spans="1:3" x14ac:dyDescent="0.3">
      <c r="A4222" t="s">
        <v>8049</v>
      </c>
      <c r="B4222" t="s">
        <v>8047</v>
      </c>
      <c r="C4222">
        <v>6.4</v>
      </c>
    </row>
    <row r="4223" spans="1:3" x14ac:dyDescent="0.3">
      <c r="A4223" t="s">
        <v>8051</v>
      </c>
      <c r="B4223" t="s">
        <v>8050</v>
      </c>
      <c r="C4223">
        <v>6.4</v>
      </c>
    </row>
    <row r="4224" spans="1:3" x14ac:dyDescent="0.3">
      <c r="A4224" t="s">
        <v>8052</v>
      </c>
      <c r="B4224" t="s">
        <v>2535</v>
      </c>
      <c r="C4224">
        <v>7.3</v>
      </c>
    </row>
    <row r="4225" spans="1:3" x14ac:dyDescent="0.3">
      <c r="A4225" t="s">
        <v>8053</v>
      </c>
      <c r="B4225" t="s">
        <v>5647</v>
      </c>
      <c r="C4225">
        <v>6.9</v>
      </c>
    </row>
    <row r="4226" spans="1:3" x14ac:dyDescent="0.3">
      <c r="A4226" t="s">
        <v>8057</v>
      </c>
      <c r="B4226" t="s">
        <v>151</v>
      </c>
      <c r="C4226">
        <v>7.2</v>
      </c>
    </row>
    <row r="4227" spans="1:3" x14ac:dyDescent="0.3">
      <c r="A4227" t="s">
        <v>8059</v>
      </c>
      <c r="B4227" t="s">
        <v>8058</v>
      </c>
      <c r="C4227">
        <v>6.5</v>
      </c>
    </row>
    <row r="4228" spans="1:3" x14ac:dyDescent="0.3">
      <c r="A4228" t="s">
        <v>8060</v>
      </c>
      <c r="B4228" t="s">
        <v>3161</v>
      </c>
      <c r="C4228">
        <v>6.6</v>
      </c>
    </row>
    <row r="4229" spans="1:3" x14ac:dyDescent="0.3">
      <c r="A4229" t="s">
        <v>8062</v>
      </c>
      <c r="B4229" t="s">
        <v>8061</v>
      </c>
      <c r="C4229">
        <v>6.7</v>
      </c>
    </row>
    <row r="4230" spans="1:3" x14ac:dyDescent="0.3">
      <c r="A4230" t="s">
        <v>8065</v>
      </c>
      <c r="B4230" t="s">
        <v>3022</v>
      </c>
      <c r="C4230">
        <v>7.3</v>
      </c>
    </row>
    <row r="4231" spans="1:3" x14ac:dyDescent="0.3">
      <c r="A4231" t="s">
        <v>8067</v>
      </c>
      <c r="B4231" t="s">
        <v>8066</v>
      </c>
      <c r="C4231">
        <v>6.4</v>
      </c>
    </row>
    <row r="4232" spans="1:3" x14ac:dyDescent="0.3">
      <c r="A4232" t="s">
        <v>8070</v>
      </c>
      <c r="B4232" t="s">
        <v>8068</v>
      </c>
      <c r="C4232">
        <v>7</v>
      </c>
    </row>
    <row r="4233" spans="1:3" x14ac:dyDescent="0.3">
      <c r="A4233" t="s">
        <v>8071</v>
      </c>
      <c r="B4233" t="s">
        <v>7855</v>
      </c>
      <c r="C4233">
        <v>5.5</v>
      </c>
    </row>
    <row r="4234" spans="1:3" x14ac:dyDescent="0.3">
      <c r="A4234" t="s">
        <v>8073</v>
      </c>
      <c r="B4234" t="s">
        <v>8072</v>
      </c>
      <c r="C4234">
        <v>6.7</v>
      </c>
    </row>
    <row r="4235" spans="1:3" x14ac:dyDescent="0.3">
      <c r="A4235" t="s">
        <v>8076</v>
      </c>
      <c r="B4235" t="s">
        <v>6485</v>
      </c>
      <c r="C4235">
        <v>6.1</v>
      </c>
    </row>
    <row r="4236" spans="1:3" x14ac:dyDescent="0.3">
      <c r="A4236" t="s">
        <v>8079</v>
      </c>
      <c r="B4236" t="s">
        <v>4891</v>
      </c>
      <c r="C4236">
        <v>3.9</v>
      </c>
    </row>
    <row r="4237" spans="1:3" x14ac:dyDescent="0.3">
      <c r="A4237" t="s">
        <v>8090</v>
      </c>
      <c r="B4237" t="s">
        <v>4611</v>
      </c>
      <c r="C4237">
        <v>5.7</v>
      </c>
    </row>
    <row r="4238" spans="1:3" x14ac:dyDescent="0.3">
      <c r="A4238" t="s">
        <v>8095</v>
      </c>
      <c r="B4238" t="s">
        <v>8094</v>
      </c>
      <c r="C4238">
        <v>6.2</v>
      </c>
    </row>
    <row r="4239" spans="1:3" x14ac:dyDescent="0.3">
      <c r="A4239" t="s">
        <v>8102</v>
      </c>
      <c r="B4239" t="s">
        <v>8101</v>
      </c>
      <c r="C4239">
        <v>7.8</v>
      </c>
    </row>
    <row r="4240" spans="1:3" x14ac:dyDescent="0.3">
      <c r="A4240" t="s">
        <v>8104</v>
      </c>
      <c r="B4240" t="s">
        <v>8103</v>
      </c>
      <c r="C4240">
        <v>4.4000000000000004</v>
      </c>
    </row>
    <row r="4241" spans="1:3" x14ac:dyDescent="0.3">
      <c r="A4241" t="s">
        <v>8105</v>
      </c>
      <c r="B4241" t="s">
        <v>7919</v>
      </c>
      <c r="C4241">
        <v>6.6</v>
      </c>
    </row>
    <row r="4242" spans="1:3" x14ac:dyDescent="0.3">
      <c r="A4242" t="s">
        <v>8118</v>
      </c>
      <c r="B4242" t="s">
        <v>8117</v>
      </c>
      <c r="C4242">
        <v>7.5</v>
      </c>
    </row>
    <row r="4243" spans="1:3" x14ac:dyDescent="0.3">
      <c r="A4243" t="s">
        <v>8120</v>
      </c>
      <c r="B4243" t="s">
        <v>8119</v>
      </c>
      <c r="C4243">
        <v>7</v>
      </c>
    </row>
    <row r="4244" spans="1:3" x14ac:dyDescent="0.3">
      <c r="A4244" t="s">
        <v>8122</v>
      </c>
      <c r="B4244" t="s">
        <v>8121</v>
      </c>
      <c r="C4244">
        <v>4</v>
      </c>
    </row>
    <row r="4245" spans="1:3" x14ac:dyDescent="0.3">
      <c r="A4245" t="s">
        <v>8125</v>
      </c>
      <c r="B4245" t="s">
        <v>8123</v>
      </c>
      <c r="C4245">
        <v>6.7</v>
      </c>
    </row>
    <row r="4246" spans="1:3" x14ac:dyDescent="0.3">
      <c r="A4246" t="s">
        <v>6155</v>
      </c>
      <c r="B4246" t="s">
        <v>3397</v>
      </c>
      <c r="C4246">
        <v>7.2</v>
      </c>
    </row>
    <row r="4247" spans="1:3" x14ac:dyDescent="0.3">
      <c r="A4247" t="s">
        <v>8126</v>
      </c>
      <c r="B4247" t="s">
        <v>307</v>
      </c>
      <c r="C4247">
        <v>7</v>
      </c>
    </row>
    <row r="4248" spans="1:3" x14ac:dyDescent="0.3">
      <c r="A4248" t="s">
        <v>8127</v>
      </c>
      <c r="B4248" t="s">
        <v>192</v>
      </c>
      <c r="C4248">
        <v>7.4</v>
      </c>
    </row>
    <row r="4249" spans="1:3" x14ac:dyDescent="0.3">
      <c r="A4249" t="s">
        <v>8128</v>
      </c>
      <c r="B4249" t="s">
        <v>3061</v>
      </c>
      <c r="C4249">
        <v>8</v>
      </c>
    </row>
    <row r="4250" spans="1:3" x14ac:dyDescent="0.3">
      <c r="A4250" t="s">
        <v>8131</v>
      </c>
      <c r="B4250" t="s">
        <v>8129</v>
      </c>
      <c r="C4250">
        <v>6.5</v>
      </c>
    </row>
    <row r="4251" spans="1:3" x14ac:dyDescent="0.3">
      <c r="A4251" t="s">
        <v>8133</v>
      </c>
      <c r="B4251" t="s">
        <v>8132</v>
      </c>
      <c r="C4251">
        <v>7.2</v>
      </c>
    </row>
    <row r="4252" spans="1:3" x14ac:dyDescent="0.3">
      <c r="A4252" t="s">
        <v>8135</v>
      </c>
      <c r="B4252" t="s">
        <v>8134</v>
      </c>
      <c r="C4252">
        <v>6.4</v>
      </c>
    </row>
    <row r="4253" spans="1:3" x14ac:dyDescent="0.3">
      <c r="A4253" t="s">
        <v>8136</v>
      </c>
      <c r="B4253" t="s">
        <v>3772</v>
      </c>
      <c r="C4253">
        <v>6.5</v>
      </c>
    </row>
    <row r="4254" spans="1:3" x14ac:dyDescent="0.3">
      <c r="A4254" t="s">
        <v>8141</v>
      </c>
      <c r="B4254" t="s">
        <v>8140</v>
      </c>
      <c r="C4254">
        <v>7.5</v>
      </c>
    </row>
    <row r="4255" spans="1:3" x14ac:dyDescent="0.3">
      <c r="A4255" t="s">
        <v>2983</v>
      </c>
      <c r="B4255" t="s">
        <v>557</v>
      </c>
      <c r="C4255">
        <v>7.1</v>
      </c>
    </row>
    <row r="4256" spans="1:3" x14ac:dyDescent="0.3">
      <c r="A4256" t="s">
        <v>8143</v>
      </c>
      <c r="B4256" t="s">
        <v>8142</v>
      </c>
      <c r="C4256">
        <v>5.0999999999999996</v>
      </c>
    </row>
    <row r="4257" spans="1:3" x14ac:dyDescent="0.3">
      <c r="A4257" t="s">
        <v>8145</v>
      </c>
      <c r="B4257" t="s">
        <v>3827</v>
      </c>
      <c r="C4257">
        <v>3.9</v>
      </c>
    </row>
    <row r="4258" spans="1:3" x14ac:dyDescent="0.3">
      <c r="A4258" t="s">
        <v>8156</v>
      </c>
      <c r="B4258" t="s">
        <v>7673</v>
      </c>
      <c r="C4258">
        <v>8</v>
      </c>
    </row>
    <row r="4259" spans="1:3" x14ac:dyDescent="0.3">
      <c r="A4259" t="s">
        <v>8158</v>
      </c>
      <c r="B4259" t="s">
        <v>8157</v>
      </c>
      <c r="C4259">
        <v>7.7</v>
      </c>
    </row>
    <row r="4260" spans="1:3" x14ac:dyDescent="0.3">
      <c r="A4260" t="s">
        <v>8163</v>
      </c>
      <c r="B4260" t="s">
        <v>8161</v>
      </c>
      <c r="C4260">
        <v>5.4</v>
      </c>
    </row>
    <row r="4261" spans="1:3" x14ac:dyDescent="0.3">
      <c r="A4261" t="s">
        <v>8171</v>
      </c>
      <c r="B4261" t="s">
        <v>8170</v>
      </c>
      <c r="C4261">
        <v>8.5</v>
      </c>
    </row>
    <row r="4262" spans="1:3" x14ac:dyDescent="0.3">
      <c r="A4262" t="s">
        <v>8173</v>
      </c>
      <c r="B4262" t="s">
        <v>8172</v>
      </c>
      <c r="C4262">
        <v>7.7</v>
      </c>
    </row>
    <row r="4263" spans="1:3" x14ac:dyDescent="0.3">
      <c r="A4263" t="s">
        <v>8174</v>
      </c>
      <c r="B4263" t="s">
        <v>1817</v>
      </c>
      <c r="C4263">
        <v>6.5</v>
      </c>
    </row>
    <row r="4264" spans="1:3" x14ac:dyDescent="0.3">
      <c r="A4264" t="s">
        <v>8179</v>
      </c>
      <c r="B4264" t="s">
        <v>7573</v>
      </c>
      <c r="C4264">
        <v>7</v>
      </c>
    </row>
    <row r="4265" spans="1:3" x14ac:dyDescent="0.3">
      <c r="A4265" t="s">
        <v>8181</v>
      </c>
      <c r="B4265" t="s">
        <v>8180</v>
      </c>
      <c r="C4265">
        <v>5.5</v>
      </c>
    </row>
    <row r="4266" spans="1:3" x14ac:dyDescent="0.3">
      <c r="A4266" t="s">
        <v>8184</v>
      </c>
      <c r="B4266" t="s">
        <v>932</v>
      </c>
      <c r="C4266">
        <v>6.3</v>
      </c>
    </row>
    <row r="4267" spans="1:3" x14ac:dyDescent="0.3">
      <c r="A4267" t="s">
        <v>8185</v>
      </c>
      <c r="B4267" t="s">
        <v>5680</v>
      </c>
      <c r="C4267">
        <v>7.9</v>
      </c>
    </row>
    <row r="4268" spans="1:3" x14ac:dyDescent="0.3">
      <c r="A4268" t="s">
        <v>8189</v>
      </c>
      <c r="B4268" t="s">
        <v>8188</v>
      </c>
      <c r="C4268">
        <v>7.4</v>
      </c>
    </row>
    <row r="4269" spans="1:3" x14ac:dyDescent="0.3">
      <c r="A4269" t="s">
        <v>5477</v>
      </c>
      <c r="B4269" t="s">
        <v>2624</v>
      </c>
      <c r="C4269">
        <v>7.5</v>
      </c>
    </row>
    <row r="4270" spans="1:3" x14ac:dyDescent="0.3">
      <c r="A4270" t="s">
        <v>8194</v>
      </c>
      <c r="B4270" t="s">
        <v>708</v>
      </c>
      <c r="C4270">
        <v>8.4</v>
      </c>
    </row>
    <row r="4271" spans="1:3" x14ac:dyDescent="0.3">
      <c r="A4271" t="s">
        <v>8202</v>
      </c>
      <c r="B4271" t="s">
        <v>1372</v>
      </c>
      <c r="C4271">
        <v>7.5</v>
      </c>
    </row>
    <row r="4272" spans="1:3" x14ac:dyDescent="0.3">
      <c r="A4272" t="s">
        <v>4892</v>
      </c>
      <c r="B4272" t="s">
        <v>4891</v>
      </c>
      <c r="C4272">
        <v>6.1</v>
      </c>
    </row>
    <row r="4273" spans="1:3" x14ac:dyDescent="0.3">
      <c r="A4273" t="s">
        <v>8204</v>
      </c>
      <c r="B4273" t="s">
        <v>8203</v>
      </c>
      <c r="C4273">
        <v>7.2</v>
      </c>
    </row>
    <row r="4274" spans="1:3" x14ac:dyDescent="0.3">
      <c r="A4274" t="s">
        <v>8213</v>
      </c>
      <c r="B4274" t="s">
        <v>8212</v>
      </c>
      <c r="C4274">
        <v>6.7</v>
      </c>
    </row>
    <row r="4275" spans="1:3" x14ac:dyDescent="0.3">
      <c r="A4275" t="s">
        <v>6441</v>
      </c>
      <c r="B4275" t="s">
        <v>910</v>
      </c>
      <c r="C4275">
        <v>8</v>
      </c>
    </row>
    <row r="4276" spans="1:3" x14ac:dyDescent="0.3">
      <c r="A4276" t="s">
        <v>8218</v>
      </c>
      <c r="B4276" t="s">
        <v>1620</v>
      </c>
      <c r="C4276">
        <v>5.4</v>
      </c>
    </row>
    <row r="4277" spans="1:3" x14ac:dyDescent="0.3">
      <c r="A4277" t="s">
        <v>8221</v>
      </c>
      <c r="B4277" t="s">
        <v>6387</v>
      </c>
      <c r="C4277">
        <v>6.7</v>
      </c>
    </row>
    <row r="4278" spans="1:3" x14ac:dyDescent="0.3">
      <c r="A4278" t="s">
        <v>8223</v>
      </c>
      <c r="B4278" t="s">
        <v>8222</v>
      </c>
      <c r="C4278">
        <v>4.2</v>
      </c>
    </row>
    <row r="4279" spans="1:3" x14ac:dyDescent="0.3">
      <c r="A4279" t="s">
        <v>8224</v>
      </c>
      <c r="B4279" t="s">
        <v>2102</v>
      </c>
      <c r="C4279">
        <v>7.4</v>
      </c>
    </row>
    <row r="4280" spans="1:3" x14ac:dyDescent="0.3">
      <c r="A4280" t="s">
        <v>8227</v>
      </c>
      <c r="B4280" t="s">
        <v>6639</v>
      </c>
      <c r="C4280">
        <v>7</v>
      </c>
    </row>
    <row r="4281" spans="1:3" x14ac:dyDescent="0.3">
      <c r="A4281" t="s">
        <v>8230</v>
      </c>
      <c r="B4281" t="s">
        <v>8229</v>
      </c>
      <c r="C4281">
        <v>5.8</v>
      </c>
    </row>
    <row r="4282" spans="1:3" x14ac:dyDescent="0.3">
      <c r="A4282" t="s">
        <v>8232</v>
      </c>
      <c r="B4282" t="s">
        <v>8231</v>
      </c>
      <c r="C4282">
        <v>7</v>
      </c>
    </row>
    <row r="4283" spans="1:3" x14ac:dyDescent="0.3">
      <c r="A4283" t="s">
        <v>8234</v>
      </c>
      <c r="B4283" t="s">
        <v>8233</v>
      </c>
      <c r="C4283">
        <v>3.2</v>
      </c>
    </row>
    <row r="4284" spans="1:3" x14ac:dyDescent="0.3">
      <c r="A4284" t="s">
        <v>8237</v>
      </c>
      <c r="B4284" t="s">
        <v>8235</v>
      </c>
      <c r="C4284">
        <v>6.8</v>
      </c>
    </row>
    <row r="4285" spans="1:3" x14ac:dyDescent="0.3">
      <c r="A4285" t="s">
        <v>8239</v>
      </c>
      <c r="B4285" t="s">
        <v>8238</v>
      </c>
      <c r="C4285">
        <v>7.7</v>
      </c>
    </row>
    <row r="4286" spans="1:3" x14ac:dyDescent="0.3">
      <c r="A4286" t="s">
        <v>8241</v>
      </c>
      <c r="B4286" t="s">
        <v>8240</v>
      </c>
      <c r="C4286">
        <v>5.6</v>
      </c>
    </row>
    <row r="4287" spans="1:3" x14ac:dyDescent="0.3">
      <c r="A4287" t="s">
        <v>8249</v>
      </c>
      <c r="B4287" t="s">
        <v>8248</v>
      </c>
      <c r="C4287">
        <v>7.6</v>
      </c>
    </row>
    <row r="4288" spans="1:3" x14ac:dyDescent="0.3">
      <c r="A4288" t="s">
        <v>4490</v>
      </c>
      <c r="B4288" t="s">
        <v>4489</v>
      </c>
      <c r="C4288">
        <v>6.6</v>
      </c>
    </row>
    <row r="4289" spans="1:3" x14ac:dyDescent="0.3">
      <c r="A4289" t="s">
        <v>8252</v>
      </c>
      <c r="B4289" t="s">
        <v>438</v>
      </c>
      <c r="C4289">
        <v>7.5</v>
      </c>
    </row>
    <row r="4290" spans="1:3" x14ac:dyDescent="0.3">
      <c r="A4290" t="s">
        <v>8256</v>
      </c>
      <c r="B4290" t="s">
        <v>8255</v>
      </c>
      <c r="C4290">
        <v>5.3</v>
      </c>
    </row>
    <row r="4291" spans="1:3" x14ac:dyDescent="0.3">
      <c r="A4291" t="s">
        <v>8260</v>
      </c>
      <c r="B4291" t="s">
        <v>5269</v>
      </c>
      <c r="C4291">
        <v>7.3</v>
      </c>
    </row>
    <row r="4292" spans="1:3" x14ac:dyDescent="0.3">
      <c r="A4292" t="s">
        <v>8262</v>
      </c>
      <c r="B4292" t="s">
        <v>8261</v>
      </c>
      <c r="C4292">
        <v>5.6</v>
      </c>
    </row>
    <row r="4293" spans="1:3" x14ac:dyDescent="0.3">
      <c r="A4293" t="s">
        <v>8263</v>
      </c>
      <c r="B4293" t="s">
        <v>7867</v>
      </c>
      <c r="C4293">
        <v>5.6</v>
      </c>
    </row>
    <row r="4294" spans="1:3" x14ac:dyDescent="0.3">
      <c r="A4294" t="s">
        <v>8265</v>
      </c>
      <c r="B4294" t="s">
        <v>8264</v>
      </c>
      <c r="C4294">
        <v>4.0999999999999996</v>
      </c>
    </row>
    <row r="4295" spans="1:3" x14ac:dyDescent="0.3">
      <c r="A4295" t="s">
        <v>8267</v>
      </c>
      <c r="B4295" t="s">
        <v>8266</v>
      </c>
      <c r="C4295">
        <v>6.8</v>
      </c>
    </row>
    <row r="4296" spans="1:3" x14ac:dyDescent="0.3">
      <c r="A4296" t="s">
        <v>8270</v>
      </c>
      <c r="B4296" t="s">
        <v>6163</v>
      </c>
      <c r="C4296">
        <v>5.8</v>
      </c>
    </row>
    <row r="4297" spans="1:3" x14ac:dyDescent="0.3">
      <c r="A4297" t="s">
        <v>8271</v>
      </c>
      <c r="B4297" t="s">
        <v>6551</v>
      </c>
      <c r="C4297">
        <v>6.6</v>
      </c>
    </row>
    <row r="4298" spans="1:3" x14ac:dyDescent="0.3">
      <c r="A4298" t="s">
        <v>8276</v>
      </c>
      <c r="B4298" t="s">
        <v>7597</v>
      </c>
      <c r="C4298">
        <v>6.3</v>
      </c>
    </row>
    <row r="4299" spans="1:3" x14ac:dyDescent="0.3">
      <c r="A4299" t="s">
        <v>8279</v>
      </c>
      <c r="B4299" t="s">
        <v>8277</v>
      </c>
      <c r="C4299">
        <v>3.4</v>
      </c>
    </row>
    <row r="4300" spans="1:3" x14ac:dyDescent="0.3">
      <c r="A4300" t="s">
        <v>8289</v>
      </c>
      <c r="B4300" t="s">
        <v>8288</v>
      </c>
      <c r="C4300">
        <v>6.1</v>
      </c>
    </row>
    <row r="4301" spans="1:3" x14ac:dyDescent="0.3">
      <c r="A4301" t="s">
        <v>8293</v>
      </c>
      <c r="B4301" t="s">
        <v>8292</v>
      </c>
      <c r="C4301">
        <v>6.6</v>
      </c>
    </row>
    <row r="4302" spans="1:3" x14ac:dyDescent="0.3">
      <c r="A4302" t="s">
        <v>8295</v>
      </c>
      <c r="B4302" t="s">
        <v>1935</v>
      </c>
      <c r="C4302">
        <v>7.5</v>
      </c>
    </row>
    <row r="4303" spans="1:3" x14ac:dyDescent="0.3">
      <c r="A4303" t="s">
        <v>8297</v>
      </c>
      <c r="B4303" t="s">
        <v>8296</v>
      </c>
      <c r="C4303">
        <v>7.6</v>
      </c>
    </row>
    <row r="4304" spans="1:3" x14ac:dyDescent="0.3">
      <c r="A4304" t="s">
        <v>8301</v>
      </c>
      <c r="B4304" t="s">
        <v>8300</v>
      </c>
      <c r="C4304">
        <v>3.2</v>
      </c>
    </row>
    <row r="4305" spans="1:3" x14ac:dyDescent="0.3">
      <c r="A4305" t="s">
        <v>8308</v>
      </c>
      <c r="B4305" t="s">
        <v>8307</v>
      </c>
      <c r="C4305">
        <v>4.0999999999999996</v>
      </c>
    </row>
    <row r="4306" spans="1:3" x14ac:dyDescent="0.3">
      <c r="A4306" t="s">
        <v>8314</v>
      </c>
      <c r="B4306" t="s">
        <v>2535</v>
      </c>
      <c r="C4306">
        <v>7.8</v>
      </c>
    </row>
    <row r="4307" spans="1:3" x14ac:dyDescent="0.3">
      <c r="A4307" t="s">
        <v>8316</v>
      </c>
      <c r="B4307" t="s">
        <v>8315</v>
      </c>
      <c r="C4307">
        <v>6.7</v>
      </c>
    </row>
    <row r="4308" spans="1:3" x14ac:dyDescent="0.3">
      <c r="A4308" t="s">
        <v>8318</v>
      </c>
      <c r="B4308" t="s">
        <v>3555</v>
      </c>
      <c r="C4308">
        <v>7.3</v>
      </c>
    </row>
    <row r="4309" spans="1:3" x14ac:dyDescent="0.3">
      <c r="A4309" t="s">
        <v>2710</v>
      </c>
      <c r="B4309" t="s">
        <v>186</v>
      </c>
      <c r="C4309">
        <v>5.7</v>
      </c>
    </row>
    <row r="4310" spans="1:3" x14ac:dyDescent="0.3">
      <c r="A4310" t="s">
        <v>8322</v>
      </c>
      <c r="B4310" t="s">
        <v>3230</v>
      </c>
      <c r="C4310">
        <v>7.1</v>
      </c>
    </row>
    <row r="4311" spans="1:3" x14ac:dyDescent="0.3">
      <c r="A4311" t="s">
        <v>8331</v>
      </c>
      <c r="B4311" t="s">
        <v>5328</v>
      </c>
      <c r="C4311">
        <v>6.6</v>
      </c>
    </row>
    <row r="4312" spans="1:3" x14ac:dyDescent="0.3">
      <c r="A4312" t="s">
        <v>8339</v>
      </c>
      <c r="B4312" t="s">
        <v>8338</v>
      </c>
      <c r="C4312">
        <v>4</v>
      </c>
    </row>
    <row r="4313" spans="1:3" x14ac:dyDescent="0.3">
      <c r="A4313" t="s">
        <v>8341</v>
      </c>
      <c r="B4313" t="s">
        <v>4840</v>
      </c>
      <c r="C4313">
        <v>6.1</v>
      </c>
    </row>
    <row r="4314" spans="1:3" x14ac:dyDescent="0.3">
      <c r="A4314" t="s">
        <v>8342</v>
      </c>
      <c r="B4314" t="s">
        <v>4854</v>
      </c>
      <c r="C4314">
        <v>6.9</v>
      </c>
    </row>
    <row r="4315" spans="1:3" x14ac:dyDescent="0.3">
      <c r="A4315" t="s">
        <v>8344</v>
      </c>
      <c r="B4315" t="s">
        <v>8343</v>
      </c>
      <c r="C4315">
        <v>7.5</v>
      </c>
    </row>
    <row r="4316" spans="1:3" x14ac:dyDescent="0.3">
      <c r="A4316" t="s">
        <v>8356</v>
      </c>
      <c r="B4316" t="s">
        <v>8355</v>
      </c>
      <c r="C4316">
        <v>7</v>
      </c>
    </row>
    <row r="4317" spans="1:3" x14ac:dyDescent="0.3">
      <c r="A4317" t="s">
        <v>8358</v>
      </c>
      <c r="B4317" t="s">
        <v>8357</v>
      </c>
      <c r="C4317">
        <v>6.3</v>
      </c>
    </row>
    <row r="4318" spans="1:3" x14ac:dyDescent="0.3">
      <c r="A4318" t="s">
        <v>8360</v>
      </c>
      <c r="B4318" t="s">
        <v>1754</v>
      </c>
      <c r="C4318">
        <v>6.9</v>
      </c>
    </row>
    <row r="4319" spans="1:3" x14ac:dyDescent="0.3">
      <c r="A4319" t="s">
        <v>8363</v>
      </c>
      <c r="B4319" t="s">
        <v>6551</v>
      </c>
      <c r="C4319">
        <v>6.4</v>
      </c>
    </row>
    <row r="4320" spans="1:3" x14ac:dyDescent="0.3">
      <c r="A4320" t="s">
        <v>8371</v>
      </c>
      <c r="B4320" t="s">
        <v>6987</v>
      </c>
      <c r="C4320">
        <v>6.6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EA8A-E0F4-45D8-ABD6-5A34BF3ABF5D}">
  <dimension ref="A1:J4320"/>
  <sheetViews>
    <sheetView topLeftCell="E1" workbookViewId="0">
      <selection activeCell="I4" sqref="I4"/>
    </sheetView>
  </sheetViews>
  <sheetFormatPr defaultRowHeight="14.4" x14ac:dyDescent="0.3"/>
  <cols>
    <col min="2" max="2" width="10" bestFit="1" customWidth="1"/>
    <col min="4" max="4" width="10" bestFit="1" customWidth="1"/>
    <col min="6" max="6" width="12.44140625" bestFit="1" customWidth="1"/>
    <col min="8" max="8" width="95.44140625" bestFit="1" customWidth="1"/>
    <col min="9" max="9" width="22" bestFit="1" customWidth="1"/>
    <col min="10" max="10" width="10" bestFit="1" customWidth="1"/>
  </cols>
  <sheetData>
    <row r="1" spans="1:10" x14ac:dyDescent="0.3">
      <c r="A1" t="s">
        <v>5</v>
      </c>
      <c r="B1" t="s">
        <v>3</v>
      </c>
      <c r="C1" t="s">
        <v>10</v>
      </c>
      <c r="D1" t="s">
        <v>8407</v>
      </c>
      <c r="F1" t="s">
        <v>8406</v>
      </c>
    </row>
    <row r="2" spans="1:10" x14ac:dyDescent="0.3">
      <c r="A2" t="s">
        <v>15</v>
      </c>
      <c r="B2">
        <v>760505847</v>
      </c>
      <c r="C2">
        <v>237000000</v>
      </c>
      <c r="D2">
        <f>B2-C2</f>
        <v>523505847</v>
      </c>
      <c r="F2" t="str">
        <f>IF(D2&gt;= 250000000,"HIGH","LOW")</f>
        <v>HIGH</v>
      </c>
      <c r="H2" t="s">
        <v>8408</v>
      </c>
      <c r="I2">
        <f>COUNTIF(F2:F4320,"HIGH")</f>
        <v>29</v>
      </c>
    </row>
    <row r="3" spans="1:10" x14ac:dyDescent="0.3">
      <c r="A3" t="s">
        <v>21</v>
      </c>
      <c r="B3">
        <v>309404152</v>
      </c>
      <c r="C3">
        <v>300000000</v>
      </c>
      <c r="D3">
        <f t="shared" ref="D3:D66" si="0">B3-C3</f>
        <v>9404152</v>
      </c>
      <c r="F3" t="str">
        <f t="shared" ref="F3:F66" si="1">IF(D3&gt;= 250000000,"HIGH","LOW")</f>
        <v>LOW</v>
      </c>
      <c r="H3" t="s">
        <v>8409</v>
      </c>
      <c r="I3">
        <f>COUNTIF(F2:F4320,"LOW")</f>
        <v>4290</v>
      </c>
    </row>
    <row r="4" spans="1:10" x14ac:dyDescent="0.3">
      <c r="A4" t="s">
        <v>24</v>
      </c>
      <c r="B4">
        <v>200074175</v>
      </c>
      <c r="C4">
        <v>245000000</v>
      </c>
      <c r="D4">
        <f t="shared" si="0"/>
        <v>-44925825</v>
      </c>
      <c r="F4" t="str">
        <f t="shared" si="1"/>
        <v>LOW</v>
      </c>
    </row>
    <row r="5" spans="1:10" x14ac:dyDescent="0.3">
      <c r="A5" t="s">
        <v>28</v>
      </c>
      <c r="B5">
        <v>448130642</v>
      </c>
      <c r="C5">
        <v>250000000</v>
      </c>
      <c r="D5">
        <f t="shared" si="0"/>
        <v>198130642</v>
      </c>
      <c r="F5" t="str">
        <f t="shared" si="1"/>
        <v>LOW</v>
      </c>
    </row>
    <row r="6" spans="1:10" x14ac:dyDescent="0.3">
      <c r="A6" t="s">
        <v>35</v>
      </c>
      <c r="B6">
        <v>73058679</v>
      </c>
      <c r="C6">
        <v>263700000</v>
      </c>
      <c r="D6">
        <f t="shared" si="0"/>
        <v>-190641321</v>
      </c>
      <c r="F6" t="str">
        <f t="shared" si="1"/>
        <v>LOW</v>
      </c>
    </row>
    <row r="7" spans="1:10" x14ac:dyDescent="0.3">
      <c r="A7" t="s">
        <v>38</v>
      </c>
      <c r="B7">
        <v>336530303</v>
      </c>
      <c r="C7">
        <v>258000000</v>
      </c>
      <c r="D7">
        <f t="shared" si="0"/>
        <v>78530303</v>
      </c>
      <c r="F7" t="str">
        <f t="shared" si="1"/>
        <v>LOW</v>
      </c>
    </row>
    <row r="8" spans="1:10" x14ac:dyDescent="0.3">
      <c r="A8" t="s">
        <v>41</v>
      </c>
      <c r="B8">
        <v>200807262</v>
      </c>
      <c r="C8">
        <v>260000000</v>
      </c>
      <c r="D8">
        <f t="shared" si="0"/>
        <v>-59192738</v>
      </c>
      <c r="F8" t="str">
        <f t="shared" si="1"/>
        <v>LOW</v>
      </c>
    </row>
    <row r="9" spans="1:10" x14ac:dyDescent="0.3">
      <c r="A9" t="s">
        <v>44</v>
      </c>
      <c r="B9">
        <v>458991599</v>
      </c>
      <c r="C9">
        <v>250000000</v>
      </c>
      <c r="D9">
        <f t="shared" si="0"/>
        <v>208991599</v>
      </c>
      <c r="F9" t="str">
        <f t="shared" si="1"/>
        <v>LOW</v>
      </c>
      <c r="I9" t="s">
        <v>8411</v>
      </c>
      <c r="J9">
        <f>CORREL(B2:B4320,C2:C4320)</f>
        <v>0.10169551123635039</v>
      </c>
    </row>
    <row r="10" spans="1:10" x14ac:dyDescent="0.3">
      <c r="A10" t="s">
        <v>47</v>
      </c>
      <c r="B10">
        <v>301956980</v>
      </c>
      <c r="C10">
        <v>250000000</v>
      </c>
      <c r="D10">
        <f t="shared" si="0"/>
        <v>51956980</v>
      </c>
      <c r="F10" t="str">
        <f t="shared" si="1"/>
        <v>LOW</v>
      </c>
      <c r="I10" t="s">
        <v>8412</v>
      </c>
      <c r="J10">
        <f>MAX(D2:D4320)</f>
        <v>523505847</v>
      </c>
    </row>
    <row r="11" spans="1:10" x14ac:dyDescent="0.3">
      <c r="A11" t="s">
        <v>49</v>
      </c>
      <c r="B11">
        <v>330249062</v>
      </c>
      <c r="C11">
        <v>250000000</v>
      </c>
      <c r="D11">
        <f t="shared" si="0"/>
        <v>80249062</v>
      </c>
      <c r="F11" t="str">
        <f t="shared" si="1"/>
        <v>LOW</v>
      </c>
    </row>
    <row r="12" spans="1:10" x14ac:dyDescent="0.3">
      <c r="A12" t="s">
        <v>52</v>
      </c>
      <c r="B12">
        <v>200069408</v>
      </c>
      <c r="C12">
        <v>209000000</v>
      </c>
      <c r="D12">
        <f t="shared" si="0"/>
        <v>-8930592</v>
      </c>
      <c r="F12" t="str">
        <f t="shared" si="1"/>
        <v>LOW</v>
      </c>
    </row>
    <row r="13" spans="1:10" x14ac:dyDescent="0.3">
      <c r="A13" t="s">
        <v>56</v>
      </c>
      <c r="B13">
        <v>168368427</v>
      </c>
      <c r="C13">
        <v>200000000</v>
      </c>
      <c r="D13">
        <f t="shared" si="0"/>
        <v>-31631573</v>
      </c>
      <c r="F13" t="str">
        <f t="shared" si="1"/>
        <v>LOW</v>
      </c>
    </row>
    <row r="14" spans="1:10" x14ac:dyDescent="0.3">
      <c r="A14" t="s">
        <v>57</v>
      </c>
      <c r="B14">
        <v>423032628</v>
      </c>
      <c r="C14">
        <v>225000000</v>
      </c>
      <c r="D14">
        <f t="shared" si="0"/>
        <v>198032628</v>
      </c>
      <c r="F14" t="str">
        <f t="shared" si="1"/>
        <v>LOW</v>
      </c>
    </row>
    <row r="15" spans="1:10" x14ac:dyDescent="0.3">
      <c r="A15" t="s">
        <v>59</v>
      </c>
      <c r="B15">
        <v>89289910</v>
      </c>
      <c r="C15">
        <v>215000000</v>
      </c>
      <c r="D15">
        <f t="shared" si="0"/>
        <v>-125710090</v>
      </c>
      <c r="F15" t="str">
        <f t="shared" si="1"/>
        <v>LOW</v>
      </c>
    </row>
    <row r="16" spans="1:10" x14ac:dyDescent="0.3">
      <c r="A16" t="s">
        <v>60</v>
      </c>
      <c r="B16">
        <v>291021565</v>
      </c>
      <c r="C16">
        <v>225000000</v>
      </c>
      <c r="D16">
        <f t="shared" si="0"/>
        <v>66021565</v>
      </c>
      <c r="F16" t="str">
        <f t="shared" si="1"/>
        <v>LOW</v>
      </c>
    </row>
    <row r="17" spans="1:6" x14ac:dyDescent="0.3">
      <c r="A17" t="s">
        <v>63</v>
      </c>
      <c r="B17">
        <v>141614023</v>
      </c>
      <c r="C17">
        <v>225000000</v>
      </c>
      <c r="D17">
        <f t="shared" si="0"/>
        <v>-83385977</v>
      </c>
      <c r="F17" t="str">
        <f t="shared" si="1"/>
        <v>LOW</v>
      </c>
    </row>
    <row r="18" spans="1:6" x14ac:dyDescent="0.3">
      <c r="A18" t="s">
        <v>64</v>
      </c>
      <c r="B18">
        <v>623279547</v>
      </c>
      <c r="C18">
        <v>220000000</v>
      </c>
      <c r="D18">
        <f t="shared" si="0"/>
        <v>403279547</v>
      </c>
      <c r="F18" t="str">
        <f t="shared" si="1"/>
        <v>HIGH</v>
      </c>
    </row>
    <row r="19" spans="1:6" x14ac:dyDescent="0.3">
      <c r="A19" t="s">
        <v>66</v>
      </c>
      <c r="B19">
        <v>241063875</v>
      </c>
      <c r="C19">
        <v>250000000</v>
      </c>
      <c r="D19">
        <f t="shared" si="0"/>
        <v>-8936125</v>
      </c>
      <c r="F19" t="str">
        <f t="shared" si="1"/>
        <v>LOW</v>
      </c>
    </row>
    <row r="20" spans="1:6" x14ac:dyDescent="0.3">
      <c r="A20" t="s">
        <v>69</v>
      </c>
      <c r="B20">
        <v>179020854</v>
      </c>
      <c r="C20">
        <v>225000000</v>
      </c>
      <c r="D20">
        <f t="shared" si="0"/>
        <v>-45979146</v>
      </c>
      <c r="F20" t="str">
        <f t="shared" si="1"/>
        <v>LOW</v>
      </c>
    </row>
    <row r="21" spans="1:6" x14ac:dyDescent="0.3">
      <c r="A21" t="s">
        <v>72</v>
      </c>
      <c r="B21">
        <v>255108370</v>
      </c>
      <c r="C21">
        <v>250000000</v>
      </c>
      <c r="D21">
        <f t="shared" si="0"/>
        <v>5108370</v>
      </c>
      <c r="F21" t="str">
        <f t="shared" si="1"/>
        <v>LOW</v>
      </c>
    </row>
    <row r="22" spans="1:6" x14ac:dyDescent="0.3">
      <c r="A22" t="s">
        <v>75</v>
      </c>
      <c r="B22">
        <v>262030663</v>
      </c>
      <c r="C22">
        <v>230000000</v>
      </c>
      <c r="D22">
        <f t="shared" si="0"/>
        <v>32030663</v>
      </c>
      <c r="F22" t="str">
        <f t="shared" si="1"/>
        <v>LOW</v>
      </c>
    </row>
    <row r="23" spans="1:6" x14ac:dyDescent="0.3">
      <c r="A23" t="s">
        <v>78</v>
      </c>
      <c r="B23">
        <v>105219735</v>
      </c>
      <c r="C23">
        <v>200000000</v>
      </c>
      <c r="D23">
        <f t="shared" si="0"/>
        <v>-94780265</v>
      </c>
      <c r="F23" t="str">
        <f t="shared" si="1"/>
        <v>LOW</v>
      </c>
    </row>
    <row r="24" spans="1:6" x14ac:dyDescent="0.3">
      <c r="A24" t="s">
        <v>79</v>
      </c>
      <c r="B24">
        <v>258355354</v>
      </c>
      <c r="C24">
        <v>225000000</v>
      </c>
      <c r="D24">
        <f t="shared" si="0"/>
        <v>33355354</v>
      </c>
      <c r="F24" t="str">
        <f t="shared" si="1"/>
        <v>LOW</v>
      </c>
    </row>
    <row r="25" spans="1:6" x14ac:dyDescent="0.3">
      <c r="A25" t="s">
        <v>82</v>
      </c>
      <c r="B25">
        <v>70083519</v>
      </c>
      <c r="C25">
        <v>180000000</v>
      </c>
      <c r="D25">
        <f t="shared" si="0"/>
        <v>-109916481</v>
      </c>
      <c r="F25" t="str">
        <f t="shared" si="1"/>
        <v>LOW</v>
      </c>
    </row>
    <row r="26" spans="1:6" x14ac:dyDescent="0.3">
      <c r="A26" t="s">
        <v>84</v>
      </c>
      <c r="B26">
        <v>218051260</v>
      </c>
      <c r="C26">
        <v>207000000</v>
      </c>
      <c r="D26">
        <f t="shared" si="0"/>
        <v>11051260</v>
      </c>
      <c r="F26" t="str">
        <f t="shared" si="1"/>
        <v>LOW</v>
      </c>
    </row>
    <row r="27" spans="1:6" x14ac:dyDescent="0.3">
      <c r="A27" t="s">
        <v>86</v>
      </c>
      <c r="B27">
        <v>658672302</v>
      </c>
      <c r="C27">
        <v>200000000</v>
      </c>
      <c r="D27">
        <f t="shared" si="0"/>
        <v>458672302</v>
      </c>
      <c r="F27" t="str">
        <f t="shared" si="1"/>
        <v>HIGH</v>
      </c>
    </row>
    <row r="28" spans="1:6" x14ac:dyDescent="0.3">
      <c r="A28" t="s">
        <v>88</v>
      </c>
      <c r="B28">
        <v>407197282</v>
      </c>
      <c r="C28">
        <v>250000000</v>
      </c>
      <c r="D28">
        <f t="shared" si="0"/>
        <v>157197282</v>
      </c>
      <c r="F28" t="str">
        <f t="shared" si="1"/>
        <v>LOW</v>
      </c>
    </row>
    <row r="29" spans="1:6" x14ac:dyDescent="0.3">
      <c r="A29" t="s">
        <v>91</v>
      </c>
      <c r="B29">
        <v>65173160</v>
      </c>
      <c r="C29">
        <v>209000000</v>
      </c>
      <c r="D29">
        <f t="shared" si="0"/>
        <v>-143826840</v>
      </c>
      <c r="F29" t="str">
        <f t="shared" si="1"/>
        <v>LOW</v>
      </c>
    </row>
    <row r="30" spans="1:6" x14ac:dyDescent="0.3">
      <c r="A30" t="s">
        <v>93</v>
      </c>
      <c r="B30">
        <v>652177271</v>
      </c>
      <c r="C30">
        <v>150000000</v>
      </c>
      <c r="D30">
        <f t="shared" si="0"/>
        <v>502177271</v>
      </c>
      <c r="F30" t="str">
        <f t="shared" si="1"/>
        <v>HIGH</v>
      </c>
    </row>
    <row r="31" spans="1:6" x14ac:dyDescent="0.3">
      <c r="A31" t="s">
        <v>94</v>
      </c>
      <c r="B31">
        <v>304360277</v>
      </c>
      <c r="C31">
        <v>200000000</v>
      </c>
      <c r="D31">
        <f t="shared" si="0"/>
        <v>104360277</v>
      </c>
      <c r="F31" t="str">
        <f t="shared" si="1"/>
        <v>LOW</v>
      </c>
    </row>
    <row r="32" spans="1:6" x14ac:dyDescent="0.3">
      <c r="A32" t="s">
        <v>96</v>
      </c>
      <c r="B32">
        <v>373377893</v>
      </c>
      <c r="C32">
        <v>200000000</v>
      </c>
      <c r="D32">
        <f t="shared" si="0"/>
        <v>173377893</v>
      </c>
      <c r="F32" t="str">
        <f t="shared" si="1"/>
        <v>LOW</v>
      </c>
    </row>
    <row r="33" spans="1:6" x14ac:dyDescent="0.3">
      <c r="A33" t="s">
        <v>99</v>
      </c>
      <c r="B33">
        <v>408992272</v>
      </c>
      <c r="C33">
        <v>200000000</v>
      </c>
      <c r="D33">
        <f t="shared" si="0"/>
        <v>208992272</v>
      </c>
      <c r="F33" t="str">
        <f t="shared" si="1"/>
        <v>LOW</v>
      </c>
    </row>
    <row r="34" spans="1:6" x14ac:dyDescent="0.3">
      <c r="A34" t="s">
        <v>101</v>
      </c>
      <c r="B34">
        <v>334185206</v>
      </c>
      <c r="C34">
        <v>200000000</v>
      </c>
      <c r="D34">
        <f t="shared" si="0"/>
        <v>134185206</v>
      </c>
      <c r="F34" t="str">
        <f t="shared" si="1"/>
        <v>LOW</v>
      </c>
    </row>
    <row r="35" spans="1:6" x14ac:dyDescent="0.3">
      <c r="A35" t="s">
        <v>104</v>
      </c>
      <c r="B35">
        <v>234360014</v>
      </c>
      <c r="C35">
        <v>210000000</v>
      </c>
      <c r="D35">
        <f t="shared" si="0"/>
        <v>24360014</v>
      </c>
      <c r="F35" t="str">
        <f t="shared" si="1"/>
        <v>LOW</v>
      </c>
    </row>
    <row r="36" spans="1:6" x14ac:dyDescent="0.3">
      <c r="A36" t="s">
        <v>109</v>
      </c>
      <c r="B36">
        <v>268488329</v>
      </c>
      <c r="C36">
        <v>200000000</v>
      </c>
      <c r="D36">
        <f t="shared" si="0"/>
        <v>68488329</v>
      </c>
      <c r="F36" t="str">
        <f t="shared" si="1"/>
        <v>LOW</v>
      </c>
    </row>
    <row r="37" spans="1:6" x14ac:dyDescent="0.3">
      <c r="A37" t="s">
        <v>112</v>
      </c>
      <c r="B37">
        <v>402076689</v>
      </c>
      <c r="C37">
        <v>200000000</v>
      </c>
      <c r="D37">
        <f t="shared" si="0"/>
        <v>202076689</v>
      </c>
      <c r="F37" t="str">
        <f t="shared" si="1"/>
        <v>LOW</v>
      </c>
    </row>
    <row r="38" spans="1:6" x14ac:dyDescent="0.3">
      <c r="A38" t="s">
        <v>113</v>
      </c>
      <c r="B38">
        <v>245428137</v>
      </c>
      <c r="C38">
        <v>210000000</v>
      </c>
      <c r="D38">
        <f t="shared" si="0"/>
        <v>35428137</v>
      </c>
      <c r="F38" t="str">
        <f t="shared" si="1"/>
        <v>LOW</v>
      </c>
    </row>
    <row r="39" spans="1:6" x14ac:dyDescent="0.3">
      <c r="A39" t="s">
        <v>114</v>
      </c>
      <c r="B39">
        <v>234903076</v>
      </c>
      <c r="C39">
        <v>215000000</v>
      </c>
      <c r="D39">
        <f t="shared" si="0"/>
        <v>19903076</v>
      </c>
      <c r="F39" t="str">
        <f t="shared" si="1"/>
        <v>LOW</v>
      </c>
    </row>
    <row r="40" spans="1:6" x14ac:dyDescent="0.3">
      <c r="A40" t="s">
        <v>115</v>
      </c>
      <c r="B40">
        <v>202853933</v>
      </c>
      <c r="C40">
        <v>200000000</v>
      </c>
      <c r="D40">
        <f t="shared" si="0"/>
        <v>2853933</v>
      </c>
      <c r="F40" t="str">
        <f t="shared" si="1"/>
        <v>LOW</v>
      </c>
    </row>
    <row r="41" spans="1:6" x14ac:dyDescent="0.3">
      <c r="A41" t="s">
        <v>117</v>
      </c>
      <c r="B41">
        <v>172051787</v>
      </c>
      <c r="C41">
        <v>170000000</v>
      </c>
      <c r="D41">
        <f t="shared" si="0"/>
        <v>2051787</v>
      </c>
      <c r="F41" t="str">
        <f t="shared" si="1"/>
        <v>LOW</v>
      </c>
    </row>
    <row r="42" spans="1:6" x14ac:dyDescent="0.3">
      <c r="A42" t="s">
        <v>120</v>
      </c>
      <c r="B42">
        <v>191450875</v>
      </c>
      <c r="C42">
        <v>200000000</v>
      </c>
      <c r="D42">
        <f t="shared" si="0"/>
        <v>-8549125</v>
      </c>
      <c r="F42" t="str">
        <f t="shared" si="1"/>
        <v>LOW</v>
      </c>
    </row>
    <row r="43" spans="1:6" x14ac:dyDescent="0.3">
      <c r="A43" t="s">
        <v>122</v>
      </c>
      <c r="B43">
        <v>116593191</v>
      </c>
      <c r="C43">
        <v>200000000</v>
      </c>
      <c r="D43">
        <f t="shared" si="0"/>
        <v>-83406809</v>
      </c>
      <c r="F43" t="str">
        <f t="shared" si="1"/>
        <v>LOW</v>
      </c>
    </row>
    <row r="44" spans="1:6" x14ac:dyDescent="0.3">
      <c r="A44" t="s">
        <v>125</v>
      </c>
      <c r="B44">
        <v>414984497</v>
      </c>
      <c r="C44">
        <v>200000000</v>
      </c>
      <c r="D44">
        <f t="shared" si="0"/>
        <v>214984497</v>
      </c>
      <c r="F44" t="str">
        <f t="shared" si="1"/>
        <v>LOW</v>
      </c>
    </row>
    <row r="45" spans="1:6" x14ac:dyDescent="0.3">
      <c r="A45" t="s">
        <v>127</v>
      </c>
      <c r="B45">
        <v>125320003</v>
      </c>
      <c r="C45">
        <v>200000000</v>
      </c>
      <c r="D45">
        <f t="shared" si="0"/>
        <v>-74679997</v>
      </c>
      <c r="F45" t="str">
        <f t="shared" si="1"/>
        <v>LOW</v>
      </c>
    </row>
    <row r="46" spans="1:6" x14ac:dyDescent="0.3">
      <c r="A46" t="s">
        <v>130</v>
      </c>
      <c r="B46">
        <v>350034110</v>
      </c>
      <c r="C46">
        <v>190000000</v>
      </c>
      <c r="D46">
        <f t="shared" si="0"/>
        <v>160034110</v>
      </c>
      <c r="F46" t="str">
        <f t="shared" si="1"/>
        <v>LOW</v>
      </c>
    </row>
    <row r="47" spans="1:6" x14ac:dyDescent="0.3">
      <c r="A47" t="s">
        <v>132</v>
      </c>
      <c r="B47">
        <v>202351611</v>
      </c>
      <c r="C47">
        <v>190000000</v>
      </c>
      <c r="D47">
        <f t="shared" si="0"/>
        <v>12351611</v>
      </c>
      <c r="F47" t="str">
        <f t="shared" si="1"/>
        <v>LOW</v>
      </c>
    </row>
    <row r="48" spans="1:6" x14ac:dyDescent="0.3">
      <c r="A48" t="s">
        <v>133</v>
      </c>
      <c r="B48">
        <v>233914986</v>
      </c>
      <c r="C48">
        <v>200000000</v>
      </c>
      <c r="D48">
        <f t="shared" si="0"/>
        <v>33914986</v>
      </c>
      <c r="F48" t="str">
        <f t="shared" si="1"/>
        <v>LOW</v>
      </c>
    </row>
    <row r="49" spans="1:6" x14ac:dyDescent="0.3">
      <c r="A49" t="s">
        <v>135</v>
      </c>
      <c r="B49">
        <v>228756232</v>
      </c>
      <c r="C49">
        <v>190000000</v>
      </c>
      <c r="D49">
        <f t="shared" si="0"/>
        <v>38756232</v>
      </c>
      <c r="F49" t="str">
        <f t="shared" si="1"/>
        <v>LOW</v>
      </c>
    </row>
    <row r="50" spans="1:6" x14ac:dyDescent="0.3">
      <c r="A50" t="s">
        <v>136</v>
      </c>
      <c r="B50">
        <v>65171860</v>
      </c>
      <c r="C50">
        <v>195000000</v>
      </c>
      <c r="D50">
        <f t="shared" si="0"/>
        <v>-129828140</v>
      </c>
      <c r="F50" t="str">
        <f t="shared" si="1"/>
        <v>LOW</v>
      </c>
    </row>
    <row r="51" spans="1:6" x14ac:dyDescent="0.3">
      <c r="A51" t="s">
        <v>138</v>
      </c>
      <c r="B51">
        <v>144812796</v>
      </c>
      <c r="C51">
        <v>105000000</v>
      </c>
      <c r="D51">
        <f t="shared" si="0"/>
        <v>39812796</v>
      </c>
      <c r="F51" t="str">
        <f t="shared" si="1"/>
        <v>LOW</v>
      </c>
    </row>
    <row r="52" spans="1:6" x14ac:dyDescent="0.3">
      <c r="A52" t="s">
        <v>141</v>
      </c>
      <c r="B52">
        <v>90755643</v>
      </c>
      <c r="C52">
        <v>200000000</v>
      </c>
      <c r="D52">
        <f t="shared" si="0"/>
        <v>-109244357</v>
      </c>
      <c r="F52" t="str">
        <f t="shared" si="1"/>
        <v>LOW</v>
      </c>
    </row>
    <row r="53" spans="1:6" x14ac:dyDescent="0.3">
      <c r="A53" t="s">
        <v>143</v>
      </c>
      <c r="B53">
        <v>101785482</v>
      </c>
      <c r="C53">
        <v>190000000</v>
      </c>
      <c r="D53">
        <f t="shared" si="0"/>
        <v>-88214518</v>
      </c>
      <c r="F53" t="str">
        <f t="shared" si="1"/>
        <v>LOW</v>
      </c>
    </row>
    <row r="54" spans="1:6" x14ac:dyDescent="0.3">
      <c r="A54" t="s">
        <v>144</v>
      </c>
      <c r="B54">
        <v>352358779</v>
      </c>
      <c r="C54">
        <v>195000000</v>
      </c>
      <c r="D54">
        <f t="shared" si="0"/>
        <v>157358779</v>
      </c>
      <c r="F54" t="str">
        <f t="shared" si="1"/>
        <v>LOW</v>
      </c>
    </row>
    <row r="55" spans="1:6" x14ac:dyDescent="0.3">
      <c r="A55" t="s">
        <v>146</v>
      </c>
      <c r="B55">
        <v>317011114</v>
      </c>
      <c r="C55">
        <v>185000000</v>
      </c>
      <c r="D55">
        <f t="shared" si="0"/>
        <v>132011114</v>
      </c>
      <c r="F55" t="str">
        <f t="shared" si="1"/>
        <v>LOW</v>
      </c>
    </row>
    <row r="56" spans="1:6" x14ac:dyDescent="0.3">
      <c r="A56" t="s">
        <v>150</v>
      </c>
      <c r="B56">
        <v>237282182</v>
      </c>
      <c r="C56">
        <v>185000000</v>
      </c>
      <c r="D56">
        <f t="shared" si="0"/>
        <v>52282182</v>
      </c>
      <c r="F56" t="str">
        <f t="shared" si="1"/>
        <v>LOW</v>
      </c>
    </row>
    <row r="57" spans="1:6" x14ac:dyDescent="0.3">
      <c r="A57" t="s">
        <v>152</v>
      </c>
      <c r="B57">
        <v>130468626</v>
      </c>
      <c r="C57">
        <v>185000000</v>
      </c>
      <c r="D57">
        <f t="shared" si="0"/>
        <v>-54531374</v>
      </c>
      <c r="F57" t="str">
        <f t="shared" si="1"/>
        <v>LOW</v>
      </c>
    </row>
    <row r="58" spans="1:6" x14ac:dyDescent="0.3">
      <c r="A58" t="s">
        <v>154</v>
      </c>
      <c r="B58">
        <v>223806889</v>
      </c>
      <c r="C58">
        <v>180000000</v>
      </c>
      <c r="D58">
        <f t="shared" si="0"/>
        <v>43806889</v>
      </c>
      <c r="F58" t="str">
        <f t="shared" si="1"/>
        <v>LOW</v>
      </c>
    </row>
    <row r="59" spans="1:6" x14ac:dyDescent="0.3">
      <c r="A59" t="s">
        <v>157</v>
      </c>
      <c r="B59">
        <v>140080850</v>
      </c>
      <c r="C59">
        <v>140000000</v>
      </c>
      <c r="D59">
        <f t="shared" si="0"/>
        <v>80850</v>
      </c>
      <c r="F59" t="str">
        <f t="shared" si="1"/>
        <v>LOW</v>
      </c>
    </row>
    <row r="60" spans="1:6" x14ac:dyDescent="0.3">
      <c r="A60" t="s">
        <v>159</v>
      </c>
      <c r="B60">
        <v>166112167</v>
      </c>
      <c r="C60">
        <v>200000000</v>
      </c>
      <c r="D60">
        <f t="shared" si="0"/>
        <v>-33887833</v>
      </c>
      <c r="F60" t="str">
        <f t="shared" si="1"/>
        <v>LOW</v>
      </c>
    </row>
    <row r="61" spans="1:6" x14ac:dyDescent="0.3">
      <c r="A61" t="s">
        <v>163</v>
      </c>
      <c r="B61">
        <v>137850096</v>
      </c>
      <c r="C61">
        <v>200000000</v>
      </c>
      <c r="D61">
        <f t="shared" si="0"/>
        <v>-62149904</v>
      </c>
      <c r="F61" t="str">
        <f t="shared" si="1"/>
        <v>LOW</v>
      </c>
    </row>
    <row r="62" spans="1:6" x14ac:dyDescent="0.3">
      <c r="A62" t="s">
        <v>165</v>
      </c>
      <c r="B62">
        <v>47375327</v>
      </c>
      <c r="C62">
        <v>176000000</v>
      </c>
      <c r="D62">
        <f t="shared" si="0"/>
        <v>-128624673</v>
      </c>
      <c r="F62" t="str">
        <f t="shared" si="1"/>
        <v>LOW</v>
      </c>
    </row>
    <row r="63" spans="1:6" x14ac:dyDescent="0.3">
      <c r="A63" t="s">
        <v>166</v>
      </c>
      <c r="B63">
        <v>124051759</v>
      </c>
      <c r="C63">
        <v>180000000</v>
      </c>
      <c r="D63">
        <f t="shared" si="0"/>
        <v>-55948241</v>
      </c>
      <c r="F63" t="str">
        <f t="shared" si="1"/>
        <v>LOW</v>
      </c>
    </row>
    <row r="64" spans="1:6" x14ac:dyDescent="0.3">
      <c r="A64" t="s">
        <v>167</v>
      </c>
      <c r="B64">
        <v>291709845</v>
      </c>
      <c r="C64">
        <v>180000000</v>
      </c>
      <c r="D64">
        <f t="shared" si="0"/>
        <v>111709845</v>
      </c>
      <c r="F64" t="str">
        <f t="shared" si="1"/>
        <v>LOW</v>
      </c>
    </row>
    <row r="65" spans="1:6" x14ac:dyDescent="0.3">
      <c r="A65" t="s">
        <v>168</v>
      </c>
      <c r="B65">
        <v>154985087</v>
      </c>
      <c r="C65">
        <v>178000000</v>
      </c>
      <c r="D65">
        <f t="shared" si="0"/>
        <v>-23014913</v>
      </c>
      <c r="F65" t="str">
        <f t="shared" si="1"/>
        <v>LOW</v>
      </c>
    </row>
    <row r="66" spans="1:6" x14ac:dyDescent="0.3">
      <c r="A66" t="s">
        <v>170</v>
      </c>
      <c r="B66">
        <v>533316061</v>
      </c>
      <c r="C66">
        <v>185000000</v>
      </c>
      <c r="D66">
        <f t="shared" si="0"/>
        <v>348316061</v>
      </c>
      <c r="F66" t="str">
        <f t="shared" si="1"/>
        <v>HIGH</v>
      </c>
    </row>
    <row r="67" spans="1:6" x14ac:dyDescent="0.3">
      <c r="A67" t="s">
        <v>173</v>
      </c>
      <c r="B67">
        <v>292979556</v>
      </c>
      <c r="C67">
        <v>175000000</v>
      </c>
      <c r="D67">
        <f t="shared" ref="D67:D130" si="2">B67-C67</f>
        <v>117979556</v>
      </c>
      <c r="F67" t="str">
        <f t="shared" ref="F67:F130" si="3">IF(D67&gt;= 250000000,"HIGH","LOW")</f>
        <v>LOW</v>
      </c>
    </row>
    <row r="68" spans="1:6" x14ac:dyDescent="0.3">
      <c r="A68" t="s">
        <v>176</v>
      </c>
      <c r="B68">
        <v>198332128</v>
      </c>
      <c r="C68">
        <v>175000000</v>
      </c>
      <c r="D68">
        <f t="shared" si="2"/>
        <v>23332128</v>
      </c>
      <c r="F68" t="str">
        <f t="shared" si="3"/>
        <v>LOW</v>
      </c>
    </row>
    <row r="69" spans="1:6" x14ac:dyDescent="0.3">
      <c r="A69" t="s">
        <v>177</v>
      </c>
      <c r="B69">
        <v>318298180</v>
      </c>
      <c r="C69">
        <v>140000000</v>
      </c>
      <c r="D69">
        <f t="shared" si="2"/>
        <v>178298180</v>
      </c>
      <c r="F69" t="str">
        <f t="shared" si="3"/>
        <v>LOW</v>
      </c>
    </row>
    <row r="70" spans="1:6" x14ac:dyDescent="0.3">
      <c r="A70" t="s">
        <v>180</v>
      </c>
      <c r="B70">
        <v>73820094</v>
      </c>
      <c r="C70">
        <v>170000000</v>
      </c>
      <c r="D70">
        <f t="shared" si="2"/>
        <v>-96179906</v>
      </c>
      <c r="F70" t="str">
        <f t="shared" si="3"/>
        <v>LOW</v>
      </c>
    </row>
    <row r="71" spans="1:6" x14ac:dyDescent="0.3">
      <c r="A71" t="s">
        <v>182</v>
      </c>
      <c r="B71">
        <v>113745408</v>
      </c>
      <c r="C71">
        <v>170000000</v>
      </c>
      <c r="D71">
        <f t="shared" si="2"/>
        <v>-56254592</v>
      </c>
      <c r="F71" t="str">
        <f t="shared" si="3"/>
        <v>LOW</v>
      </c>
    </row>
    <row r="72" spans="1:6" x14ac:dyDescent="0.3">
      <c r="A72" t="s">
        <v>185</v>
      </c>
      <c r="B72">
        <v>102176165</v>
      </c>
      <c r="C72">
        <v>145000000</v>
      </c>
      <c r="D72">
        <f t="shared" si="2"/>
        <v>-42823835</v>
      </c>
      <c r="F72" t="str">
        <f t="shared" si="3"/>
        <v>LOW</v>
      </c>
    </row>
    <row r="73" spans="1:6" x14ac:dyDescent="0.3">
      <c r="A73" t="s">
        <v>188</v>
      </c>
      <c r="B73">
        <v>161087183</v>
      </c>
      <c r="C73">
        <v>175000000</v>
      </c>
      <c r="D73">
        <f t="shared" si="2"/>
        <v>-13912817</v>
      </c>
      <c r="F73" t="str">
        <f t="shared" si="3"/>
        <v>LOW</v>
      </c>
    </row>
    <row r="74" spans="1:6" x14ac:dyDescent="0.3">
      <c r="A74" t="s">
        <v>191</v>
      </c>
      <c r="B74">
        <v>100289690</v>
      </c>
      <c r="C74">
        <v>175000000</v>
      </c>
      <c r="D74">
        <f t="shared" si="2"/>
        <v>-74710310</v>
      </c>
      <c r="F74" t="str">
        <f t="shared" si="3"/>
        <v>LOW</v>
      </c>
    </row>
    <row r="75" spans="1:6" x14ac:dyDescent="0.3">
      <c r="A75" t="s">
        <v>193</v>
      </c>
      <c r="B75">
        <v>100189501</v>
      </c>
      <c r="C75">
        <v>178000000</v>
      </c>
      <c r="D75">
        <f t="shared" si="2"/>
        <v>-77810499</v>
      </c>
      <c r="F75" t="str">
        <f t="shared" si="3"/>
        <v>LOW</v>
      </c>
    </row>
    <row r="76" spans="1:6" x14ac:dyDescent="0.3">
      <c r="A76" t="s">
        <v>195</v>
      </c>
      <c r="B76">
        <v>88246220</v>
      </c>
      <c r="C76">
        <v>175000000</v>
      </c>
      <c r="D76">
        <f t="shared" si="2"/>
        <v>-86753780</v>
      </c>
      <c r="F76" t="str">
        <f t="shared" si="3"/>
        <v>LOW</v>
      </c>
    </row>
    <row r="77" spans="1:6" x14ac:dyDescent="0.3">
      <c r="A77" t="s">
        <v>197</v>
      </c>
      <c r="B77">
        <v>150167630</v>
      </c>
      <c r="C77">
        <v>175000000</v>
      </c>
      <c r="D77">
        <f t="shared" si="2"/>
        <v>-24832370</v>
      </c>
      <c r="F77" t="str">
        <f t="shared" si="3"/>
        <v>LOW</v>
      </c>
    </row>
    <row r="78" spans="1:6" x14ac:dyDescent="0.3">
      <c r="A78" t="s">
        <v>199</v>
      </c>
      <c r="B78">
        <v>356454367</v>
      </c>
      <c r="C78">
        <v>175000000</v>
      </c>
      <c r="D78">
        <f t="shared" si="2"/>
        <v>181454367</v>
      </c>
      <c r="F78" t="str">
        <f t="shared" si="3"/>
        <v>LOW</v>
      </c>
    </row>
    <row r="79" spans="1:6" x14ac:dyDescent="0.3">
      <c r="A79" t="s">
        <v>201</v>
      </c>
      <c r="B79">
        <v>362645141</v>
      </c>
      <c r="C79">
        <v>175000000</v>
      </c>
      <c r="D79">
        <f t="shared" si="2"/>
        <v>187645141</v>
      </c>
      <c r="F79" t="str">
        <f t="shared" si="3"/>
        <v>LOW</v>
      </c>
    </row>
    <row r="80" spans="1:6" x14ac:dyDescent="0.3">
      <c r="A80" t="s">
        <v>202</v>
      </c>
      <c r="B80">
        <v>312057433</v>
      </c>
      <c r="C80">
        <v>200000000</v>
      </c>
      <c r="D80">
        <f t="shared" si="2"/>
        <v>112057433</v>
      </c>
      <c r="F80" t="str">
        <f t="shared" si="3"/>
        <v>LOW</v>
      </c>
    </row>
    <row r="81" spans="1:6" x14ac:dyDescent="0.3">
      <c r="A81" t="s">
        <v>205</v>
      </c>
      <c r="B81">
        <v>155111815</v>
      </c>
      <c r="C81">
        <v>170000000</v>
      </c>
      <c r="D81">
        <f t="shared" si="2"/>
        <v>-14888185</v>
      </c>
      <c r="F81" t="str">
        <f t="shared" si="3"/>
        <v>LOW</v>
      </c>
    </row>
    <row r="82" spans="1:6" x14ac:dyDescent="0.3">
      <c r="A82" t="s">
        <v>209</v>
      </c>
      <c r="B82">
        <v>241407328</v>
      </c>
      <c r="C82">
        <v>180000000</v>
      </c>
      <c r="D82">
        <f t="shared" si="2"/>
        <v>61407328</v>
      </c>
      <c r="F82" t="str">
        <f t="shared" si="3"/>
        <v>LOW</v>
      </c>
    </row>
    <row r="83" spans="1:6" x14ac:dyDescent="0.3">
      <c r="A83" t="s">
        <v>212</v>
      </c>
      <c r="B83">
        <v>208543795</v>
      </c>
      <c r="C83">
        <v>170000000</v>
      </c>
      <c r="D83">
        <f t="shared" si="2"/>
        <v>38543795</v>
      </c>
      <c r="F83" t="str">
        <f t="shared" si="3"/>
        <v>LOW</v>
      </c>
    </row>
    <row r="84" spans="1:6" x14ac:dyDescent="0.3">
      <c r="A84" t="s">
        <v>219</v>
      </c>
      <c r="B84">
        <v>38297305</v>
      </c>
      <c r="C84">
        <v>175000000</v>
      </c>
      <c r="D84">
        <f t="shared" si="2"/>
        <v>-136702695</v>
      </c>
      <c r="F84" t="str">
        <f t="shared" si="3"/>
        <v>LOW</v>
      </c>
    </row>
    <row r="85" spans="1:6" x14ac:dyDescent="0.3">
      <c r="A85" t="s">
        <v>220</v>
      </c>
      <c r="B85">
        <v>259746958</v>
      </c>
      <c r="C85">
        <v>170000000</v>
      </c>
      <c r="D85">
        <f t="shared" si="2"/>
        <v>89746958</v>
      </c>
      <c r="F85" t="str">
        <f t="shared" si="3"/>
        <v>LOW</v>
      </c>
    </row>
    <row r="86" spans="1:6" x14ac:dyDescent="0.3">
      <c r="A86" t="s">
        <v>222</v>
      </c>
      <c r="B86">
        <v>238371987</v>
      </c>
      <c r="C86">
        <v>165000000</v>
      </c>
      <c r="D86">
        <f t="shared" si="2"/>
        <v>73371987</v>
      </c>
      <c r="F86" t="str">
        <f t="shared" si="3"/>
        <v>LOW</v>
      </c>
    </row>
    <row r="87" spans="1:6" x14ac:dyDescent="0.3">
      <c r="A87" t="s">
        <v>225</v>
      </c>
      <c r="B87">
        <v>93417865</v>
      </c>
      <c r="C87">
        <v>190000000</v>
      </c>
      <c r="D87">
        <f t="shared" si="2"/>
        <v>-96582135</v>
      </c>
      <c r="F87" t="str">
        <f t="shared" si="3"/>
        <v>LOW</v>
      </c>
    </row>
    <row r="88" spans="1:6" x14ac:dyDescent="0.3">
      <c r="A88" t="s">
        <v>228</v>
      </c>
      <c r="B88">
        <v>222487711</v>
      </c>
      <c r="C88">
        <v>165000000</v>
      </c>
      <c r="D88">
        <f t="shared" si="2"/>
        <v>57487711</v>
      </c>
      <c r="F88" t="str">
        <f t="shared" si="3"/>
        <v>LOW</v>
      </c>
    </row>
    <row r="89" spans="1:6" x14ac:dyDescent="0.3">
      <c r="A89" t="s">
        <v>231</v>
      </c>
      <c r="B89">
        <v>189412677</v>
      </c>
      <c r="C89">
        <v>165000000</v>
      </c>
      <c r="D89">
        <f t="shared" si="2"/>
        <v>24412677</v>
      </c>
      <c r="F89" t="str">
        <f t="shared" si="3"/>
        <v>LOW</v>
      </c>
    </row>
    <row r="90" spans="1:6" x14ac:dyDescent="0.3">
      <c r="A90" t="s">
        <v>233</v>
      </c>
      <c r="B90">
        <v>665426</v>
      </c>
      <c r="C90">
        <v>165000000</v>
      </c>
      <c r="D90">
        <f t="shared" si="2"/>
        <v>-164334574</v>
      </c>
      <c r="F90" t="str">
        <f t="shared" si="3"/>
        <v>LOW</v>
      </c>
    </row>
    <row r="91" spans="1:6" x14ac:dyDescent="0.3">
      <c r="A91" t="s">
        <v>234</v>
      </c>
      <c r="B91">
        <v>102315545</v>
      </c>
      <c r="C91">
        <v>165000000</v>
      </c>
      <c r="D91">
        <f t="shared" si="2"/>
        <v>-62684455</v>
      </c>
      <c r="F91" t="str">
        <f t="shared" si="3"/>
        <v>LOW</v>
      </c>
    </row>
    <row r="92" spans="1:6" x14ac:dyDescent="0.3">
      <c r="A92" t="s">
        <v>236</v>
      </c>
      <c r="B92">
        <v>217387997</v>
      </c>
      <c r="C92">
        <v>165000000</v>
      </c>
      <c r="D92">
        <f t="shared" si="2"/>
        <v>52387997</v>
      </c>
      <c r="F92" t="str">
        <f t="shared" si="3"/>
        <v>LOW</v>
      </c>
    </row>
    <row r="93" spans="1:6" x14ac:dyDescent="0.3">
      <c r="A93" t="s">
        <v>239</v>
      </c>
      <c r="B93">
        <v>150350192</v>
      </c>
      <c r="C93">
        <v>200000000</v>
      </c>
      <c r="D93">
        <f t="shared" si="2"/>
        <v>-49649808</v>
      </c>
      <c r="F93" t="str">
        <f t="shared" si="3"/>
        <v>LOW</v>
      </c>
    </row>
    <row r="94" spans="1:6" x14ac:dyDescent="0.3">
      <c r="A94" t="s">
        <v>241</v>
      </c>
      <c r="B94">
        <v>333130696</v>
      </c>
      <c r="C94">
        <v>170000000</v>
      </c>
      <c r="D94">
        <f t="shared" si="2"/>
        <v>163130696</v>
      </c>
      <c r="F94" t="str">
        <f t="shared" si="3"/>
        <v>LOW</v>
      </c>
    </row>
    <row r="95" spans="1:6" x14ac:dyDescent="0.3">
      <c r="A95" t="s">
        <v>243</v>
      </c>
      <c r="B95">
        <v>187991439</v>
      </c>
      <c r="C95">
        <v>165000000</v>
      </c>
      <c r="D95">
        <f t="shared" si="2"/>
        <v>22991439</v>
      </c>
      <c r="F95" t="str">
        <f t="shared" si="3"/>
        <v>LOW</v>
      </c>
    </row>
    <row r="96" spans="1:6" x14ac:dyDescent="0.3">
      <c r="A96" t="s">
        <v>244</v>
      </c>
      <c r="B96">
        <v>292568851</v>
      </c>
      <c r="C96">
        <v>160000000</v>
      </c>
      <c r="D96">
        <f t="shared" si="2"/>
        <v>132568851</v>
      </c>
      <c r="F96" t="str">
        <f t="shared" si="3"/>
        <v>LOW</v>
      </c>
    </row>
    <row r="97" spans="1:6" x14ac:dyDescent="0.3">
      <c r="A97" t="s">
        <v>250</v>
      </c>
      <c r="B97">
        <v>303001229</v>
      </c>
      <c r="C97">
        <v>180000000</v>
      </c>
      <c r="D97">
        <f t="shared" si="2"/>
        <v>123001229</v>
      </c>
      <c r="F97" t="str">
        <f t="shared" si="3"/>
        <v>LOW</v>
      </c>
    </row>
    <row r="98" spans="1:6" x14ac:dyDescent="0.3">
      <c r="A98" t="s">
        <v>251</v>
      </c>
      <c r="B98">
        <v>144512310</v>
      </c>
      <c r="C98">
        <v>38000000</v>
      </c>
      <c r="D98">
        <f t="shared" si="2"/>
        <v>106512310</v>
      </c>
      <c r="F98" t="str">
        <f t="shared" si="3"/>
        <v>LOW</v>
      </c>
    </row>
    <row r="99" spans="1:6" x14ac:dyDescent="0.3">
      <c r="A99" t="s">
        <v>254</v>
      </c>
      <c r="B99">
        <v>127490802</v>
      </c>
      <c r="C99">
        <v>150000000</v>
      </c>
      <c r="D99">
        <f t="shared" si="2"/>
        <v>-22509198</v>
      </c>
      <c r="F99" t="str">
        <f t="shared" si="3"/>
        <v>LOW</v>
      </c>
    </row>
    <row r="100" spans="1:6" x14ac:dyDescent="0.3">
      <c r="A100" t="s">
        <v>256</v>
      </c>
      <c r="B100">
        <v>146405371</v>
      </c>
      <c r="C100">
        <v>160000000</v>
      </c>
      <c r="D100">
        <f t="shared" si="2"/>
        <v>-13594629</v>
      </c>
      <c r="F100" t="str">
        <f t="shared" si="3"/>
        <v>LOW</v>
      </c>
    </row>
    <row r="101" spans="1:6" x14ac:dyDescent="0.3">
      <c r="A101" t="s">
        <v>259</v>
      </c>
      <c r="B101">
        <v>281666058</v>
      </c>
      <c r="C101">
        <v>160000000</v>
      </c>
      <c r="D101">
        <f t="shared" si="2"/>
        <v>121666058</v>
      </c>
      <c r="F101" t="str">
        <f t="shared" si="3"/>
        <v>LOW</v>
      </c>
    </row>
    <row r="102" spans="1:6" x14ac:dyDescent="0.3">
      <c r="A102" t="s">
        <v>261</v>
      </c>
      <c r="B102">
        <v>63143812</v>
      </c>
      <c r="C102">
        <v>150000000</v>
      </c>
      <c r="D102">
        <f t="shared" si="2"/>
        <v>-86856188</v>
      </c>
      <c r="F102" t="str">
        <f t="shared" si="3"/>
        <v>LOW</v>
      </c>
    </row>
    <row r="103" spans="1:6" x14ac:dyDescent="0.3">
      <c r="A103" t="s">
        <v>264</v>
      </c>
      <c r="B103">
        <v>60655503</v>
      </c>
      <c r="C103">
        <v>160000000</v>
      </c>
      <c r="D103">
        <f t="shared" si="2"/>
        <v>-99344497</v>
      </c>
      <c r="F103" t="str">
        <f t="shared" si="3"/>
        <v>LOW</v>
      </c>
    </row>
    <row r="104" spans="1:6" x14ac:dyDescent="0.3">
      <c r="A104" t="s">
        <v>266</v>
      </c>
      <c r="B104">
        <v>76846624</v>
      </c>
      <c r="C104">
        <v>170000000</v>
      </c>
      <c r="D104">
        <f t="shared" si="2"/>
        <v>-93153376</v>
      </c>
      <c r="F104" t="str">
        <f t="shared" si="3"/>
        <v>LOW</v>
      </c>
    </row>
    <row r="105" spans="1:6" x14ac:dyDescent="0.3">
      <c r="A105" t="s">
        <v>268</v>
      </c>
      <c r="B105">
        <v>320706665</v>
      </c>
      <c r="C105">
        <v>160000000</v>
      </c>
      <c r="D105">
        <f t="shared" si="2"/>
        <v>160706665</v>
      </c>
      <c r="F105" t="str">
        <f t="shared" si="3"/>
        <v>LOW</v>
      </c>
    </row>
    <row r="106" spans="1:6" x14ac:dyDescent="0.3">
      <c r="A106" t="s">
        <v>270</v>
      </c>
      <c r="B106">
        <v>46978995</v>
      </c>
      <c r="C106">
        <v>160000000</v>
      </c>
      <c r="D106">
        <f t="shared" si="2"/>
        <v>-113021005</v>
      </c>
      <c r="F106" t="str">
        <f t="shared" si="3"/>
        <v>LOW</v>
      </c>
    </row>
    <row r="107" spans="1:6" x14ac:dyDescent="0.3">
      <c r="A107" t="s">
        <v>272</v>
      </c>
      <c r="B107">
        <v>89732035</v>
      </c>
      <c r="C107">
        <v>155000000</v>
      </c>
      <c r="D107">
        <f t="shared" si="2"/>
        <v>-65267965</v>
      </c>
      <c r="F107" t="str">
        <f t="shared" si="3"/>
        <v>LOW</v>
      </c>
    </row>
    <row r="108" spans="1:6" x14ac:dyDescent="0.3">
      <c r="A108" t="s">
        <v>274</v>
      </c>
      <c r="B108">
        <v>104383624</v>
      </c>
      <c r="C108">
        <v>155000000</v>
      </c>
      <c r="D108">
        <f t="shared" si="2"/>
        <v>-50616376</v>
      </c>
      <c r="F108" t="str">
        <f t="shared" si="3"/>
        <v>LOW</v>
      </c>
    </row>
    <row r="109" spans="1:6" x14ac:dyDescent="0.3">
      <c r="A109" t="s">
        <v>276</v>
      </c>
      <c r="B109">
        <v>198539855</v>
      </c>
      <c r="C109">
        <v>140000000</v>
      </c>
      <c r="D109">
        <f t="shared" si="2"/>
        <v>58539855</v>
      </c>
      <c r="F109" t="str">
        <f t="shared" si="3"/>
        <v>LOW</v>
      </c>
    </row>
    <row r="110" spans="1:6" x14ac:dyDescent="0.3">
      <c r="A110" t="s">
        <v>278</v>
      </c>
      <c r="B110">
        <v>318759914</v>
      </c>
      <c r="C110">
        <v>150000000</v>
      </c>
      <c r="D110">
        <f t="shared" si="2"/>
        <v>168759914</v>
      </c>
      <c r="F110" t="str">
        <f t="shared" si="3"/>
        <v>LOW</v>
      </c>
    </row>
    <row r="111" spans="1:6" x14ac:dyDescent="0.3">
      <c r="A111" t="s">
        <v>281</v>
      </c>
      <c r="B111">
        <v>34293771</v>
      </c>
      <c r="C111">
        <v>155000000</v>
      </c>
      <c r="D111">
        <f t="shared" si="2"/>
        <v>-120706229</v>
      </c>
      <c r="F111" t="str">
        <f t="shared" si="3"/>
        <v>LOW</v>
      </c>
    </row>
    <row r="112" spans="1:6" x14ac:dyDescent="0.3">
      <c r="A112" t="s">
        <v>283</v>
      </c>
      <c r="B112">
        <v>292000866</v>
      </c>
      <c r="C112">
        <v>150000000</v>
      </c>
      <c r="D112">
        <f t="shared" si="2"/>
        <v>142000866</v>
      </c>
      <c r="F112" t="str">
        <f t="shared" si="3"/>
        <v>LOW</v>
      </c>
    </row>
    <row r="113" spans="1:6" x14ac:dyDescent="0.3">
      <c r="A113" t="s">
        <v>284</v>
      </c>
      <c r="B113">
        <v>289994397</v>
      </c>
      <c r="C113">
        <v>150000000</v>
      </c>
      <c r="D113">
        <f t="shared" si="2"/>
        <v>139994397</v>
      </c>
      <c r="F113" t="str">
        <f t="shared" si="3"/>
        <v>LOW</v>
      </c>
    </row>
    <row r="114" spans="1:6" x14ac:dyDescent="0.3">
      <c r="A114" t="s">
        <v>286</v>
      </c>
      <c r="B114">
        <v>227946274</v>
      </c>
      <c r="C114">
        <v>150000000</v>
      </c>
      <c r="D114">
        <f t="shared" si="2"/>
        <v>77946274</v>
      </c>
      <c r="F114" t="str">
        <f t="shared" si="3"/>
        <v>LOW</v>
      </c>
    </row>
    <row r="115" spans="1:6" x14ac:dyDescent="0.3">
      <c r="A115" t="s">
        <v>288</v>
      </c>
      <c r="B115">
        <v>256386216</v>
      </c>
      <c r="C115">
        <v>150000000</v>
      </c>
      <c r="D115">
        <f t="shared" si="2"/>
        <v>106386216</v>
      </c>
      <c r="F115" t="str">
        <f t="shared" si="3"/>
        <v>LOW</v>
      </c>
    </row>
    <row r="116" spans="1:6" x14ac:dyDescent="0.3">
      <c r="A116" t="s">
        <v>290</v>
      </c>
      <c r="B116">
        <v>206456431</v>
      </c>
      <c r="C116">
        <v>150000000</v>
      </c>
      <c r="D116">
        <f t="shared" si="2"/>
        <v>56456431</v>
      </c>
      <c r="F116" t="str">
        <f t="shared" si="3"/>
        <v>LOW</v>
      </c>
    </row>
    <row r="117" spans="1:6" x14ac:dyDescent="0.3">
      <c r="A117" t="s">
        <v>292</v>
      </c>
      <c r="B117">
        <v>206435493</v>
      </c>
      <c r="C117">
        <v>150000000</v>
      </c>
      <c r="D117">
        <f t="shared" si="2"/>
        <v>56435493</v>
      </c>
      <c r="F117" t="str">
        <f t="shared" si="3"/>
        <v>LOW</v>
      </c>
    </row>
    <row r="118" spans="1:6" x14ac:dyDescent="0.3">
      <c r="A118" t="s">
        <v>293</v>
      </c>
      <c r="B118">
        <v>205343774</v>
      </c>
      <c r="C118">
        <v>150000000</v>
      </c>
      <c r="D118">
        <f t="shared" si="2"/>
        <v>55343774</v>
      </c>
      <c r="F118" t="str">
        <f t="shared" si="3"/>
        <v>LOW</v>
      </c>
    </row>
    <row r="119" spans="1:6" x14ac:dyDescent="0.3">
      <c r="A119" t="s">
        <v>296</v>
      </c>
      <c r="B119">
        <v>179982968</v>
      </c>
      <c r="C119">
        <v>150000000</v>
      </c>
      <c r="D119">
        <f t="shared" si="2"/>
        <v>29982968</v>
      </c>
      <c r="F119" t="str">
        <f t="shared" si="3"/>
        <v>LOW</v>
      </c>
    </row>
    <row r="120" spans="1:6" x14ac:dyDescent="0.3">
      <c r="A120" t="s">
        <v>298</v>
      </c>
      <c r="B120">
        <v>177243721</v>
      </c>
      <c r="C120">
        <v>150000000</v>
      </c>
      <c r="D120">
        <f t="shared" si="2"/>
        <v>27243721</v>
      </c>
      <c r="F120" t="str">
        <f t="shared" si="3"/>
        <v>LOW</v>
      </c>
    </row>
    <row r="121" spans="1:6" x14ac:dyDescent="0.3">
      <c r="A121" t="s">
        <v>300</v>
      </c>
      <c r="B121">
        <v>179883016</v>
      </c>
      <c r="C121">
        <v>150000000</v>
      </c>
      <c r="D121">
        <f t="shared" si="2"/>
        <v>29883016</v>
      </c>
      <c r="F121" t="str">
        <f t="shared" si="3"/>
        <v>LOW</v>
      </c>
    </row>
    <row r="122" spans="1:6" x14ac:dyDescent="0.3">
      <c r="A122" t="s">
        <v>301</v>
      </c>
      <c r="B122">
        <v>139259759</v>
      </c>
      <c r="C122">
        <v>150000000</v>
      </c>
      <c r="D122">
        <f t="shared" si="2"/>
        <v>-10740241</v>
      </c>
      <c r="F122" t="str">
        <f t="shared" si="3"/>
        <v>LOW</v>
      </c>
    </row>
    <row r="123" spans="1:6" x14ac:dyDescent="0.3">
      <c r="A123" t="s">
        <v>304</v>
      </c>
      <c r="B123">
        <v>400736600</v>
      </c>
      <c r="C123">
        <v>150000000</v>
      </c>
      <c r="D123">
        <f t="shared" si="2"/>
        <v>250736600</v>
      </c>
      <c r="F123" t="str">
        <f t="shared" si="3"/>
        <v>HIGH</v>
      </c>
    </row>
    <row r="124" spans="1:6" x14ac:dyDescent="0.3">
      <c r="A124" t="s">
        <v>305</v>
      </c>
      <c r="B124">
        <v>281492479</v>
      </c>
      <c r="C124">
        <v>150000000</v>
      </c>
      <c r="D124">
        <f t="shared" si="2"/>
        <v>131492479</v>
      </c>
      <c r="F124" t="str">
        <f t="shared" si="3"/>
        <v>LOW</v>
      </c>
    </row>
    <row r="125" spans="1:6" x14ac:dyDescent="0.3">
      <c r="A125" t="s">
        <v>306</v>
      </c>
      <c r="B125">
        <v>206360018</v>
      </c>
      <c r="C125">
        <v>170000000</v>
      </c>
      <c r="D125">
        <f t="shared" si="2"/>
        <v>36360018</v>
      </c>
      <c r="F125" t="str">
        <f t="shared" si="3"/>
        <v>LOW</v>
      </c>
    </row>
    <row r="126" spans="1:6" x14ac:dyDescent="0.3">
      <c r="A126" t="s">
        <v>308</v>
      </c>
      <c r="B126">
        <v>153629485</v>
      </c>
      <c r="C126">
        <v>150000000</v>
      </c>
      <c r="D126">
        <f t="shared" si="2"/>
        <v>3629485</v>
      </c>
      <c r="F126" t="str">
        <f t="shared" si="3"/>
        <v>LOW</v>
      </c>
    </row>
    <row r="127" spans="1:6" x14ac:dyDescent="0.3">
      <c r="A127" t="s">
        <v>311</v>
      </c>
      <c r="B127">
        <v>133375846</v>
      </c>
      <c r="C127">
        <v>150000000</v>
      </c>
      <c r="D127">
        <f t="shared" si="2"/>
        <v>-16624154</v>
      </c>
      <c r="F127" t="str">
        <f t="shared" si="3"/>
        <v>LOW</v>
      </c>
    </row>
    <row r="128" spans="1:6" x14ac:dyDescent="0.3">
      <c r="A128" t="s">
        <v>313</v>
      </c>
      <c r="B128">
        <v>181015141</v>
      </c>
      <c r="C128">
        <v>150000000</v>
      </c>
      <c r="D128">
        <f t="shared" si="2"/>
        <v>31015141</v>
      </c>
      <c r="F128" t="str">
        <f t="shared" si="3"/>
        <v>LOW</v>
      </c>
    </row>
    <row r="129" spans="1:6" x14ac:dyDescent="0.3">
      <c r="A129" t="s">
        <v>316</v>
      </c>
      <c r="B129">
        <v>114053579</v>
      </c>
      <c r="C129">
        <v>150000000</v>
      </c>
      <c r="D129">
        <f t="shared" si="2"/>
        <v>-35946421</v>
      </c>
      <c r="F129" t="str">
        <f t="shared" si="3"/>
        <v>LOW</v>
      </c>
    </row>
    <row r="130" spans="1:6" x14ac:dyDescent="0.3">
      <c r="A130" t="s">
        <v>319</v>
      </c>
      <c r="B130">
        <v>119420252</v>
      </c>
      <c r="C130">
        <v>150000000</v>
      </c>
      <c r="D130">
        <f t="shared" si="2"/>
        <v>-30579748</v>
      </c>
      <c r="F130" t="str">
        <f t="shared" si="3"/>
        <v>LOW</v>
      </c>
    </row>
    <row r="131" spans="1:6" x14ac:dyDescent="0.3">
      <c r="A131" t="s">
        <v>321</v>
      </c>
      <c r="B131">
        <v>83640426</v>
      </c>
      <c r="C131">
        <v>150000000</v>
      </c>
      <c r="D131">
        <f t="shared" ref="D131:D194" si="4">B131-C131</f>
        <v>-66359574</v>
      </c>
      <c r="F131" t="str">
        <f t="shared" ref="F131:F194" si="5">IF(D131&gt;= 250000000,"HIGH","LOW")</f>
        <v>LOW</v>
      </c>
    </row>
    <row r="132" spans="1:6" x14ac:dyDescent="0.3">
      <c r="A132" t="s">
        <v>323</v>
      </c>
      <c r="B132">
        <v>79711678</v>
      </c>
      <c r="C132">
        <v>100000000</v>
      </c>
      <c r="D132">
        <f t="shared" si="4"/>
        <v>-20288322</v>
      </c>
      <c r="F132" t="str">
        <f t="shared" si="5"/>
        <v>LOW</v>
      </c>
    </row>
    <row r="133" spans="1:6" x14ac:dyDescent="0.3">
      <c r="A133" t="s">
        <v>325</v>
      </c>
      <c r="B133">
        <v>195000874</v>
      </c>
      <c r="C133">
        <v>150000000</v>
      </c>
      <c r="D133">
        <f t="shared" si="4"/>
        <v>45000874</v>
      </c>
      <c r="F133" t="str">
        <f t="shared" si="5"/>
        <v>LOW</v>
      </c>
    </row>
    <row r="134" spans="1:6" x14ac:dyDescent="0.3">
      <c r="A134" t="s">
        <v>329</v>
      </c>
      <c r="B134">
        <v>61937495</v>
      </c>
      <c r="C134">
        <v>150000000</v>
      </c>
      <c r="D134">
        <f t="shared" si="4"/>
        <v>-88062505</v>
      </c>
      <c r="F134" t="str">
        <f t="shared" si="5"/>
        <v>LOW</v>
      </c>
    </row>
    <row r="135" spans="1:6" x14ac:dyDescent="0.3">
      <c r="A135" t="s">
        <v>166</v>
      </c>
      <c r="B135">
        <v>124051759</v>
      </c>
      <c r="C135">
        <v>180000000</v>
      </c>
      <c r="D135">
        <f t="shared" si="4"/>
        <v>-55948241</v>
      </c>
      <c r="F135" t="str">
        <f t="shared" si="5"/>
        <v>LOW</v>
      </c>
    </row>
    <row r="136" spans="1:6" x14ac:dyDescent="0.3">
      <c r="A136" t="s">
        <v>331</v>
      </c>
      <c r="B136">
        <v>126597121</v>
      </c>
      <c r="C136">
        <v>150000000</v>
      </c>
      <c r="D136">
        <f t="shared" si="4"/>
        <v>-23402879</v>
      </c>
      <c r="F136" t="str">
        <f t="shared" si="5"/>
        <v>LOW</v>
      </c>
    </row>
    <row r="137" spans="1:6" x14ac:dyDescent="0.3">
      <c r="A137" t="s">
        <v>333</v>
      </c>
      <c r="B137">
        <v>165230261</v>
      </c>
      <c r="C137">
        <v>150000000</v>
      </c>
      <c r="D137">
        <f t="shared" si="4"/>
        <v>15230261</v>
      </c>
      <c r="F137" t="str">
        <f t="shared" si="5"/>
        <v>LOW</v>
      </c>
    </row>
    <row r="138" spans="1:6" x14ac:dyDescent="0.3">
      <c r="A138" t="s">
        <v>335</v>
      </c>
      <c r="B138">
        <v>131564731</v>
      </c>
      <c r="C138">
        <v>150000000</v>
      </c>
      <c r="D138">
        <f t="shared" si="4"/>
        <v>-18435269</v>
      </c>
      <c r="F138" t="str">
        <f t="shared" si="5"/>
        <v>LOW</v>
      </c>
    </row>
    <row r="139" spans="1:6" x14ac:dyDescent="0.3">
      <c r="A139" t="s">
        <v>336</v>
      </c>
      <c r="B139">
        <v>133382309</v>
      </c>
      <c r="C139">
        <v>150000000</v>
      </c>
      <c r="D139">
        <f t="shared" si="4"/>
        <v>-16617691</v>
      </c>
      <c r="F139" t="str">
        <f t="shared" si="5"/>
        <v>LOW</v>
      </c>
    </row>
    <row r="140" spans="1:6" x14ac:dyDescent="0.3">
      <c r="A140" t="s">
        <v>338</v>
      </c>
      <c r="B140">
        <v>73103784</v>
      </c>
      <c r="C140">
        <v>150000000</v>
      </c>
      <c r="D140">
        <f t="shared" si="4"/>
        <v>-76896216</v>
      </c>
      <c r="F140" t="str">
        <f t="shared" si="5"/>
        <v>LOW</v>
      </c>
    </row>
    <row r="141" spans="1:6" x14ac:dyDescent="0.3">
      <c r="A141" t="s">
        <v>340</v>
      </c>
      <c r="B141">
        <v>21379315</v>
      </c>
      <c r="C141">
        <v>150000000</v>
      </c>
      <c r="D141">
        <f t="shared" si="4"/>
        <v>-128620685</v>
      </c>
      <c r="F141" t="str">
        <f t="shared" si="5"/>
        <v>LOW</v>
      </c>
    </row>
    <row r="142" spans="1:6" x14ac:dyDescent="0.3">
      <c r="A142" t="s">
        <v>342</v>
      </c>
      <c r="B142">
        <v>64459316</v>
      </c>
      <c r="C142">
        <v>149000000</v>
      </c>
      <c r="D142">
        <f t="shared" si="4"/>
        <v>-84540684</v>
      </c>
      <c r="F142" t="str">
        <f t="shared" si="5"/>
        <v>LOW</v>
      </c>
    </row>
    <row r="143" spans="1:6" x14ac:dyDescent="0.3">
      <c r="A143" t="s">
        <v>344</v>
      </c>
      <c r="B143">
        <v>34964818</v>
      </c>
      <c r="C143">
        <v>150000000</v>
      </c>
      <c r="D143">
        <f t="shared" si="4"/>
        <v>-115035182</v>
      </c>
      <c r="F143" t="str">
        <f t="shared" si="5"/>
        <v>LOW</v>
      </c>
    </row>
    <row r="144" spans="1:6" x14ac:dyDescent="0.3">
      <c r="A144" t="s">
        <v>346</v>
      </c>
      <c r="B144">
        <v>111505642</v>
      </c>
      <c r="C144">
        <v>145000000</v>
      </c>
      <c r="D144">
        <f t="shared" si="4"/>
        <v>-33494358</v>
      </c>
      <c r="F144" t="str">
        <f t="shared" si="5"/>
        <v>LOW</v>
      </c>
    </row>
    <row r="145" spans="1:6" x14ac:dyDescent="0.3">
      <c r="A145" t="s">
        <v>348</v>
      </c>
      <c r="B145">
        <v>133228348</v>
      </c>
      <c r="C145">
        <v>175000000</v>
      </c>
      <c r="D145">
        <f t="shared" si="4"/>
        <v>-41771652</v>
      </c>
      <c r="F145" t="str">
        <f t="shared" si="5"/>
        <v>LOW</v>
      </c>
    </row>
    <row r="146" spans="1:6" x14ac:dyDescent="0.3">
      <c r="A146" t="s">
        <v>349</v>
      </c>
      <c r="B146">
        <v>216366733</v>
      </c>
      <c r="C146">
        <v>145000000</v>
      </c>
      <c r="D146">
        <f t="shared" si="4"/>
        <v>71366733</v>
      </c>
      <c r="F146" t="str">
        <f t="shared" si="5"/>
        <v>LOW</v>
      </c>
    </row>
    <row r="147" spans="1:6" x14ac:dyDescent="0.3">
      <c r="A147" t="s">
        <v>351</v>
      </c>
      <c r="B147">
        <v>160201106</v>
      </c>
      <c r="C147">
        <v>142000000</v>
      </c>
      <c r="D147">
        <f t="shared" si="4"/>
        <v>18201106</v>
      </c>
      <c r="F147" t="str">
        <f t="shared" si="5"/>
        <v>LOW</v>
      </c>
    </row>
    <row r="148" spans="1:6" x14ac:dyDescent="0.3">
      <c r="A148" t="s">
        <v>354</v>
      </c>
      <c r="B148">
        <v>118099659</v>
      </c>
      <c r="C148">
        <v>144000000</v>
      </c>
      <c r="D148">
        <f t="shared" si="4"/>
        <v>-25900341</v>
      </c>
      <c r="F148" t="str">
        <f t="shared" si="5"/>
        <v>LOW</v>
      </c>
    </row>
    <row r="149" spans="1:6" x14ac:dyDescent="0.3">
      <c r="A149" t="s">
        <v>355</v>
      </c>
      <c r="B149">
        <v>201573391</v>
      </c>
      <c r="C149">
        <v>140000000</v>
      </c>
      <c r="D149">
        <f t="shared" si="4"/>
        <v>61573391</v>
      </c>
      <c r="F149" t="str">
        <f t="shared" si="5"/>
        <v>LOW</v>
      </c>
    </row>
    <row r="150" spans="1:6" x14ac:dyDescent="0.3">
      <c r="A150" t="s">
        <v>357</v>
      </c>
      <c r="B150">
        <v>190418803</v>
      </c>
      <c r="C150">
        <v>140000000</v>
      </c>
      <c r="D150">
        <f t="shared" si="4"/>
        <v>50418803</v>
      </c>
      <c r="F150" t="str">
        <f t="shared" si="5"/>
        <v>LOW</v>
      </c>
    </row>
    <row r="151" spans="1:6" x14ac:dyDescent="0.3">
      <c r="A151" t="s">
        <v>359</v>
      </c>
      <c r="B151">
        <v>82161969</v>
      </c>
      <c r="C151">
        <v>150000000</v>
      </c>
      <c r="D151">
        <f t="shared" si="4"/>
        <v>-67838031</v>
      </c>
      <c r="F151" t="str">
        <f t="shared" si="5"/>
        <v>LOW</v>
      </c>
    </row>
    <row r="152" spans="1:6" x14ac:dyDescent="0.3">
      <c r="A152" t="s">
        <v>361</v>
      </c>
      <c r="B152">
        <v>143523463</v>
      </c>
      <c r="C152">
        <v>145000000</v>
      </c>
      <c r="D152">
        <f t="shared" si="4"/>
        <v>-1476537</v>
      </c>
      <c r="F152" t="str">
        <f t="shared" si="5"/>
        <v>LOW</v>
      </c>
    </row>
    <row r="153" spans="1:6" x14ac:dyDescent="0.3">
      <c r="A153" t="s">
        <v>362</v>
      </c>
      <c r="B153">
        <v>209364921</v>
      </c>
      <c r="C153">
        <v>145000000</v>
      </c>
      <c r="D153">
        <f t="shared" si="4"/>
        <v>64364921</v>
      </c>
      <c r="F153" t="str">
        <f t="shared" si="5"/>
        <v>LOW</v>
      </c>
    </row>
    <row r="154" spans="1:6" x14ac:dyDescent="0.3">
      <c r="A154" t="s">
        <v>364</v>
      </c>
      <c r="B154">
        <v>103400692</v>
      </c>
      <c r="C154">
        <v>145000000</v>
      </c>
      <c r="D154">
        <f t="shared" si="4"/>
        <v>-41599308</v>
      </c>
      <c r="F154" t="str">
        <f t="shared" si="5"/>
        <v>LOW</v>
      </c>
    </row>
    <row r="155" spans="1:6" x14ac:dyDescent="0.3">
      <c r="A155" t="s">
        <v>367</v>
      </c>
      <c r="B155">
        <v>110332737</v>
      </c>
      <c r="C155">
        <v>100000000</v>
      </c>
      <c r="D155">
        <f t="shared" si="4"/>
        <v>10332737</v>
      </c>
      <c r="F155" t="str">
        <f t="shared" si="5"/>
        <v>LOW</v>
      </c>
    </row>
    <row r="156" spans="1:6" x14ac:dyDescent="0.3">
      <c r="A156" t="s">
        <v>371</v>
      </c>
      <c r="B156">
        <v>111110575</v>
      </c>
      <c r="C156">
        <v>140000000</v>
      </c>
      <c r="D156">
        <f t="shared" si="4"/>
        <v>-28889425</v>
      </c>
      <c r="F156" t="str">
        <f t="shared" si="5"/>
        <v>LOW</v>
      </c>
    </row>
    <row r="157" spans="1:6" x14ac:dyDescent="0.3">
      <c r="A157" t="s">
        <v>373</v>
      </c>
      <c r="B157">
        <v>65007045</v>
      </c>
      <c r="C157">
        <v>140000000</v>
      </c>
      <c r="D157">
        <f t="shared" si="4"/>
        <v>-74992955</v>
      </c>
      <c r="F157" t="str">
        <f t="shared" si="5"/>
        <v>LOW</v>
      </c>
    </row>
    <row r="158" spans="1:6" x14ac:dyDescent="0.3">
      <c r="A158" t="s">
        <v>375</v>
      </c>
      <c r="B158">
        <v>257704099</v>
      </c>
      <c r="C158">
        <v>150000000</v>
      </c>
      <c r="D158">
        <f t="shared" si="4"/>
        <v>107704099</v>
      </c>
      <c r="F158" t="str">
        <f t="shared" si="5"/>
        <v>LOW</v>
      </c>
    </row>
    <row r="159" spans="1:6" x14ac:dyDescent="0.3">
      <c r="A159" t="s">
        <v>376</v>
      </c>
      <c r="B159">
        <v>403706375</v>
      </c>
      <c r="C159">
        <v>139000000</v>
      </c>
      <c r="D159">
        <f t="shared" si="4"/>
        <v>264706375</v>
      </c>
      <c r="F159" t="str">
        <f t="shared" si="5"/>
        <v>HIGH</v>
      </c>
    </row>
    <row r="160" spans="1:6" x14ac:dyDescent="0.3">
      <c r="A160" t="s">
        <v>378</v>
      </c>
      <c r="B160">
        <v>176997107</v>
      </c>
      <c r="C160">
        <v>145000000</v>
      </c>
      <c r="D160">
        <f t="shared" si="4"/>
        <v>31997107</v>
      </c>
      <c r="F160" t="str">
        <f t="shared" si="5"/>
        <v>LOW</v>
      </c>
    </row>
    <row r="161" spans="1:6" x14ac:dyDescent="0.3">
      <c r="A161" t="s">
        <v>380</v>
      </c>
      <c r="B161">
        <v>31141074</v>
      </c>
      <c r="C161">
        <v>140000000</v>
      </c>
      <c r="D161">
        <f t="shared" si="4"/>
        <v>-108858926</v>
      </c>
      <c r="F161" t="str">
        <f t="shared" si="5"/>
        <v>LOW</v>
      </c>
    </row>
    <row r="162" spans="1:6" x14ac:dyDescent="0.3">
      <c r="A162" t="s">
        <v>381</v>
      </c>
      <c r="B162">
        <v>31704416</v>
      </c>
      <c r="C162">
        <v>135000000</v>
      </c>
      <c r="D162">
        <f t="shared" si="4"/>
        <v>-103295584</v>
      </c>
      <c r="F162" t="str">
        <f t="shared" si="5"/>
        <v>LOW</v>
      </c>
    </row>
    <row r="163" spans="1:6" x14ac:dyDescent="0.3">
      <c r="A163" t="s">
        <v>383</v>
      </c>
      <c r="B163">
        <v>107503316</v>
      </c>
      <c r="C163">
        <v>130000000</v>
      </c>
      <c r="D163">
        <f t="shared" si="4"/>
        <v>-22496684</v>
      </c>
      <c r="F163" t="str">
        <f t="shared" si="5"/>
        <v>LOW</v>
      </c>
    </row>
    <row r="164" spans="1:6" x14ac:dyDescent="0.3">
      <c r="A164" t="s">
        <v>385</v>
      </c>
      <c r="B164">
        <v>129734803</v>
      </c>
      <c r="C164">
        <v>140000000</v>
      </c>
      <c r="D164">
        <f t="shared" si="4"/>
        <v>-10265197</v>
      </c>
      <c r="F164" t="str">
        <f t="shared" si="5"/>
        <v>LOW</v>
      </c>
    </row>
    <row r="165" spans="1:6" x14ac:dyDescent="0.3">
      <c r="A165" t="s">
        <v>387</v>
      </c>
      <c r="B165">
        <v>132122995</v>
      </c>
      <c r="C165">
        <v>137000000</v>
      </c>
      <c r="D165">
        <f t="shared" si="4"/>
        <v>-4877005</v>
      </c>
      <c r="F165" t="str">
        <f t="shared" si="5"/>
        <v>LOW</v>
      </c>
    </row>
    <row r="166" spans="1:6" x14ac:dyDescent="0.3">
      <c r="A166" t="s">
        <v>389</v>
      </c>
      <c r="B166">
        <v>122512052</v>
      </c>
      <c r="C166">
        <v>130000000</v>
      </c>
      <c r="D166">
        <f t="shared" si="4"/>
        <v>-7487948</v>
      </c>
      <c r="F166" t="str">
        <f t="shared" si="5"/>
        <v>LOW</v>
      </c>
    </row>
    <row r="167" spans="1:6" x14ac:dyDescent="0.3">
      <c r="A167" t="s">
        <v>392</v>
      </c>
      <c r="B167">
        <v>68642452</v>
      </c>
      <c r="C167">
        <v>130000000</v>
      </c>
      <c r="D167">
        <f t="shared" si="4"/>
        <v>-61357548</v>
      </c>
      <c r="F167" t="str">
        <f t="shared" si="5"/>
        <v>LOW</v>
      </c>
    </row>
    <row r="168" spans="1:6" x14ac:dyDescent="0.3">
      <c r="A168" t="s">
        <v>395</v>
      </c>
      <c r="B168">
        <v>32131830</v>
      </c>
      <c r="C168">
        <v>137000000</v>
      </c>
      <c r="D168">
        <f t="shared" si="4"/>
        <v>-104868170</v>
      </c>
      <c r="F168" t="str">
        <f t="shared" si="5"/>
        <v>LOW</v>
      </c>
    </row>
    <row r="169" spans="1:6" x14ac:dyDescent="0.3">
      <c r="A169" t="s">
        <v>396</v>
      </c>
      <c r="B169">
        <v>176636816</v>
      </c>
      <c r="C169">
        <v>140000000</v>
      </c>
      <c r="D169">
        <f t="shared" si="4"/>
        <v>36636816</v>
      </c>
      <c r="F169" t="str">
        <f t="shared" si="5"/>
        <v>LOW</v>
      </c>
    </row>
    <row r="170" spans="1:6" x14ac:dyDescent="0.3">
      <c r="A170" t="s">
        <v>397</v>
      </c>
      <c r="B170">
        <v>126930660</v>
      </c>
      <c r="C170">
        <v>135000000</v>
      </c>
      <c r="D170">
        <f t="shared" si="4"/>
        <v>-8069340</v>
      </c>
      <c r="F170" t="str">
        <f t="shared" si="5"/>
        <v>LOW</v>
      </c>
    </row>
    <row r="171" spans="1:6" x14ac:dyDescent="0.3">
      <c r="A171" t="s">
        <v>400</v>
      </c>
      <c r="B171">
        <v>93926386</v>
      </c>
      <c r="C171">
        <v>150000000</v>
      </c>
      <c r="D171">
        <f t="shared" si="4"/>
        <v>-56073614</v>
      </c>
      <c r="F171" t="str">
        <f t="shared" si="5"/>
        <v>LOW</v>
      </c>
    </row>
    <row r="172" spans="1:6" x14ac:dyDescent="0.3">
      <c r="A172" t="s">
        <v>403</v>
      </c>
      <c r="B172">
        <v>292298923</v>
      </c>
      <c r="C172">
        <v>120000000</v>
      </c>
      <c r="D172">
        <f t="shared" si="4"/>
        <v>172298923</v>
      </c>
      <c r="F172" t="str">
        <f t="shared" si="5"/>
        <v>LOW</v>
      </c>
    </row>
    <row r="173" spans="1:6" x14ac:dyDescent="0.3">
      <c r="A173" t="s">
        <v>405</v>
      </c>
      <c r="B173">
        <v>63992328</v>
      </c>
      <c r="C173">
        <v>135000000</v>
      </c>
      <c r="D173">
        <f t="shared" si="4"/>
        <v>-71007672</v>
      </c>
      <c r="F173" t="str">
        <f t="shared" si="5"/>
        <v>LOW</v>
      </c>
    </row>
    <row r="174" spans="1:6" x14ac:dyDescent="0.3">
      <c r="A174" t="s">
        <v>407</v>
      </c>
      <c r="B174">
        <v>134518390</v>
      </c>
      <c r="C174">
        <v>150000000</v>
      </c>
      <c r="D174">
        <f t="shared" si="4"/>
        <v>-15481610</v>
      </c>
      <c r="F174" t="str">
        <f t="shared" si="5"/>
        <v>LOW</v>
      </c>
    </row>
    <row r="175" spans="1:6" x14ac:dyDescent="0.3">
      <c r="A175" t="s">
        <v>411</v>
      </c>
      <c r="B175">
        <v>52792307</v>
      </c>
      <c r="C175">
        <v>140000000</v>
      </c>
      <c r="D175">
        <f t="shared" si="4"/>
        <v>-87207693</v>
      </c>
      <c r="F175" t="str">
        <f t="shared" si="5"/>
        <v>LOW</v>
      </c>
    </row>
    <row r="176" spans="1:6" x14ac:dyDescent="0.3">
      <c r="A176" t="s">
        <v>414</v>
      </c>
      <c r="B176">
        <v>183635922</v>
      </c>
      <c r="C176">
        <v>135000000</v>
      </c>
      <c r="D176">
        <f t="shared" si="4"/>
        <v>48635922</v>
      </c>
      <c r="F176" t="str">
        <f t="shared" si="5"/>
        <v>LOW</v>
      </c>
    </row>
    <row r="177" spans="1:6" x14ac:dyDescent="0.3">
      <c r="A177" t="s">
        <v>416</v>
      </c>
      <c r="B177">
        <v>83024900</v>
      </c>
      <c r="C177">
        <v>135000000</v>
      </c>
      <c r="D177">
        <f t="shared" si="4"/>
        <v>-51975100</v>
      </c>
      <c r="F177" t="str">
        <f t="shared" si="5"/>
        <v>LOW</v>
      </c>
    </row>
    <row r="178" spans="1:6" x14ac:dyDescent="0.3">
      <c r="A178" t="s">
        <v>418</v>
      </c>
      <c r="B178">
        <v>123207194</v>
      </c>
      <c r="C178">
        <v>135000000</v>
      </c>
      <c r="D178">
        <f t="shared" si="4"/>
        <v>-11792806</v>
      </c>
      <c r="F178" t="str">
        <f t="shared" si="5"/>
        <v>LOW</v>
      </c>
    </row>
    <row r="179" spans="1:6" x14ac:dyDescent="0.3">
      <c r="A179" t="s">
        <v>419</v>
      </c>
      <c r="B179">
        <v>83348920</v>
      </c>
      <c r="C179">
        <v>132000000</v>
      </c>
      <c r="D179">
        <f t="shared" si="4"/>
        <v>-48651080</v>
      </c>
      <c r="F179" t="str">
        <f t="shared" si="5"/>
        <v>LOW</v>
      </c>
    </row>
    <row r="180" spans="1:6" x14ac:dyDescent="0.3">
      <c r="A180" t="s">
        <v>422</v>
      </c>
      <c r="B180">
        <v>227137090</v>
      </c>
      <c r="C180">
        <v>110000000</v>
      </c>
      <c r="D180">
        <f t="shared" si="4"/>
        <v>117137090</v>
      </c>
      <c r="F180" t="str">
        <f t="shared" si="5"/>
        <v>LOW</v>
      </c>
    </row>
    <row r="181" spans="1:6" x14ac:dyDescent="0.3">
      <c r="A181" t="s">
        <v>424</v>
      </c>
      <c r="B181">
        <v>215395021</v>
      </c>
      <c r="C181">
        <v>130000000</v>
      </c>
      <c r="D181">
        <f t="shared" si="4"/>
        <v>85395021</v>
      </c>
      <c r="F181" t="str">
        <f t="shared" si="5"/>
        <v>LOW</v>
      </c>
    </row>
    <row r="182" spans="1:6" x14ac:dyDescent="0.3">
      <c r="A182" t="s">
        <v>426</v>
      </c>
      <c r="B182">
        <v>180191634</v>
      </c>
      <c r="C182">
        <v>130000000</v>
      </c>
      <c r="D182">
        <f t="shared" si="4"/>
        <v>50191634</v>
      </c>
      <c r="F182" t="str">
        <f t="shared" si="5"/>
        <v>LOW</v>
      </c>
    </row>
    <row r="183" spans="1:6" x14ac:dyDescent="0.3">
      <c r="A183" t="s">
        <v>428</v>
      </c>
      <c r="B183">
        <v>424645577</v>
      </c>
      <c r="C183">
        <v>130000000</v>
      </c>
      <c r="D183">
        <f t="shared" si="4"/>
        <v>294645577</v>
      </c>
      <c r="F183" t="str">
        <f t="shared" si="5"/>
        <v>HIGH</v>
      </c>
    </row>
    <row r="184" spans="1:6" x14ac:dyDescent="0.3">
      <c r="A184" t="s">
        <v>403</v>
      </c>
      <c r="B184">
        <v>292298923</v>
      </c>
      <c r="C184">
        <v>120000000</v>
      </c>
      <c r="D184">
        <f t="shared" si="4"/>
        <v>172298923</v>
      </c>
      <c r="F184" t="str">
        <f t="shared" si="5"/>
        <v>LOW</v>
      </c>
    </row>
    <row r="185" spans="1:6" x14ac:dyDescent="0.3">
      <c r="A185" t="s">
        <v>431</v>
      </c>
      <c r="B185">
        <v>177343675</v>
      </c>
      <c r="C185">
        <v>135000000</v>
      </c>
      <c r="D185">
        <f t="shared" si="4"/>
        <v>42343675</v>
      </c>
      <c r="F185" t="str">
        <f t="shared" si="5"/>
        <v>LOW</v>
      </c>
    </row>
    <row r="186" spans="1:6" x14ac:dyDescent="0.3">
      <c r="A186" t="s">
        <v>432</v>
      </c>
      <c r="B186">
        <v>234277056</v>
      </c>
      <c r="C186">
        <v>132000000</v>
      </c>
      <c r="D186">
        <f t="shared" si="4"/>
        <v>102277056</v>
      </c>
      <c r="F186" t="str">
        <f t="shared" si="5"/>
        <v>LOW</v>
      </c>
    </row>
    <row r="187" spans="1:6" x14ac:dyDescent="0.3">
      <c r="A187" t="s">
        <v>433</v>
      </c>
      <c r="B187">
        <v>138396624</v>
      </c>
      <c r="C187">
        <v>130000000</v>
      </c>
      <c r="D187">
        <f t="shared" si="4"/>
        <v>8396624</v>
      </c>
      <c r="F187" t="str">
        <f t="shared" si="5"/>
        <v>LOW</v>
      </c>
    </row>
    <row r="188" spans="1:6" x14ac:dyDescent="0.3">
      <c r="A188" t="s">
        <v>434</v>
      </c>
      <c r="B188">
        <v>149234747</v>
      </c>
      <c r="C188">
        <v>130000000</v>
      </c>
      <c r="D188">
        <f t="shared" si="4"/>
        <v>19234747</v>
      </c>
      <c r="F188" t="str">
        <f t="shared" si="5"/>
        <v>LOW</v>
      </c>
    </row>
    <row r="189" spans="1:6" x14ac:dyDescent="0.3">
      <c r="A189" t="s">
        <v>437</v>
      </c>
      <c r="B189">
        <v>118311368</v>
      </c>
      <c r="C189">
        <v>110000000</v>
      </c>
      <c r="D189">
        <f t="shared" si="4"/>
        <v>8311368</v>
      </c>
      <c r="F189" t="str">
        <f t="shared" si="5"/>
        <v>LOW</v>
      </c>
    </row>
    <row r="190" spans="1:6" x14ac:dyDescent="0.3">
      <c r="A190" t="s">
        <v>439</v>
      </c>
      <c r="B190">
        <v>101160529</v>
      </c>
      <c r="C190">
        <v>125000000</v>
      </c>
      <c r="D190">
        <f t="shared" si="4"/>
        <v>-23839471</v>
      </c>
      <c r="F190" t="str">
        <f t="shared" si="5"/>
        <v>LOW</v>
      </c>
    </row>
    <row r="191" spans="1:6" x14ac:dyDescent="0.3">
      <c r="A191" t="s">
        <v>441</v>
      </c>
      <c r="B191">
        <v>77564037</v>
      </c>
      <c r="C191">
        <v>135000000</v>
      </c>
      <c r="D191">
        <f t="shared" si="4"/>
        <v>-57435963</v>
      </c>
      <c r="F191" t="str">
        <f t="shared" si="5"/>
        <v>LOW</v>
      </c>
    </row>
    <row r="192" spans="1:6" x14ac:dyDescent="0.3">
      <c r="A192" t="s">
        <v>443</v>
      </c>
      <c r="B192">
        <v>249358727</v>
      </c>
      <c r="C192">
        <v>130000000</v>
      </c>
      <c r="D192">
        <f t="shared" si="4"/>
        <v>119358727</v>
      </c>
      <c r="F192" t="str">
        <f t="shared" si="5"/>
        <v>LOW</v>
      </c>
    </row>
    <row r="193" spans="1:6" x14ac:dyDescent="0.3">
      <c r="A193" t="s">
        <v>445</v>
      </c>
      <c r="B193">
        <v>49551662</v>
      </c>
      <c r="C193">
        <v>130000000</v>
      </c>
      <c r="D193">
        <f t="shared" si="4"/>
        <v>-80448338</v>
      </c>
      <c r="F193" t="str">
        <f t="shared" si="5"/>
        <v>LOW</v>
      </c>
    </row>
    <row r="194" spans="1:6" x14ac:dyDescent="0.3">
      <c r="A194" t="s">
        <v>446</v>
      </c>
      <c r="B194">
        <v>60522097</v>
      </c>
      <c r="C194">
        <v>130000000</v>
      </c>
      <c r="D194">
        <f t="shared" si="4"/>
        <v>-69477903</v>
      </c>
      <c r="F194" t="str">
        <f t="shared" si="5"/>
        <v>LOW</v>
      </c>
    </row>
    <row r="195" spans="1:6" x14ac:dyDescent="0.3">
      <c r="A195" t="s">
        <v>449</v>
      </c>
      <c r="B195">
        <v>137748063</v>
      </c>
      <c r="C195">
        <v>127500000</v>
      </c>
      <c r="D195">
        <f t="shared" ref="D195:D258" si="6">B195-C195</f>
        <v>10248063</v>
      </c>
      <c r="F195" t="str">
        <f t="shared" ref="F195:F258" si="7">IF(D195&gt;= 250000000,"HIGH","LOW")</f>
        <v>LOW</v>
      </c>
    </row>
    <row r="196" spans="1:6" x14ac:dyDescent="0.3">
      <c r="A196" t="s">
        <v>453</v>
      </c>
      <c r="B196">
        <v>113733726</v>
      </c>
      <c r="C196">
        <v>127000000</v>
      </c>
      <c r="D196">
        <f t="shared" si="6"/>
        <v>-13266274</v>
      </c>
      <c r="F196" t="str">
        <f t="shared" si="7"/>
        <v>LOW</v>
      </c>
    </row>
    <row r="197" spans="1:6" x14ac:dyDescent="0.3">
      <c r="A197" t="s">
        <v>456</v>
      </c>
      <c r="B197">
        <v>148337537</v>
      </c>
      <c r="C197">
        <v>130000000</v>
      </c>
      <c r="D197">
        <f t="shared" si="6"/>
        <v>18337537</v>
      </c>
      <c r="F197" t="str">
        <f t="shared" si="7"/>
        <v>LOW</v>
      </c>
    </row>
    <row r="198" spans="1:6" x14ac:dyDescent="0.3">
      <c r="A198" t="s">
        <v>458</v>
      </c>
      <c r="B198">
        <v>317557891</v>
      </c>
      <c r="C198">
        <v>125000000</v>
      </c>
      <c r="D198">
        <f t="shared" si="6"/>
        <v>192557891</v>
      </c>
      <c r="F198" t="str">
        <f t="shared" si="7"/>
        <v>LOW</v>
      </c>
    </row>
    <row r="199" spans="1:6" x14ac:dyDescent="0.3">
      <c r="A199" t="s">
        <v>461</v>
      </c>
      <c r="B199">
        <v>33592415</v>
      </c>
      <c r="C199">
        <v>130000000</v>
      </c>
      <c r="D199">
        <f t="shared" si="6"/>
        <v>-96407585</v>
      </c>
      <c r="F199" t="str">
        <f t="shared" si="7"/>
        <v>LOW</v>
      </c>
    </row>
    <row r="200" spans="1:6" x14ac:dyDescent="0.3">
      <c r="A200" t="s">
        <v>462</v>
      </c>
      <c r="B200">
        <v>305388685</v>
      </c>
      <c r="C200">
        <v>140000000</v>
      </c>
      <c r="D200">
        <f t="shared" si="6"/>
        <v>165388685</v>
      </c>
      <c r="F200" t="str">
        <f t="shared" si="7"/>
        <v>LOW</v>
      </c>
    </row>
    <row r="201" spans="1:6" x14ac:dyDescent="0.3">
      <c r="A201" t="s">
        <v>465</v>
      </c>
      <c r="B201">
        <v>337103873</v>
      </c>
      <c r="C201">
        <v>125000000</v>
      </c>
      <c r="D201">
        <f t="shared" si="6"/>
        <v>212103873</v>
      </c>
      <c r="F201" t="str">
        <f t="shared" si="7"/>
        <v>LOW</v>
      </c>
    </row>
    <row r="202" spans="1:6" x14ac:dyDescent="0.3">
      <c r="A202" t="s">
        <v>466</v>
      </c>
      <c r="B202">
        <v>217536138</v>
      </c>
      <c r="C202">
        <v>125000000</v>
      </c>
      <c r="D202">
        <f t="shared" si="6"/>
        <v>92536138</v>
      </c>
      <c r="F202" t="str">
        <f t="shared" si="7"/>
        <v>LOW</v>
      </c>
    </row>
    <row r="203" spans="1:6" x14ac:dyDescent="0.3">
      <c r="A203" t="s">
        <v>469</v>
      </c>
      <c r="B203">
        <v>131536019</v>
      </c>
      <c r="C203">
        <v>103000000</v>
      </c>
      <c r="D203">
        <f t="shared" si="6"/>
        <v>28536019</v>
      </c>
      <c r="F203" t="str">
        <f t="shared" si="7"/>
        <v>LOW</v>
      </c>
    </row>
    <row r="204" spans="1:6" x14ac:dyDescent="0.3">
      <c r="A204" t="s">
        <v>470</v>
      </c>
      <c r="B204">
        <v>214948780</v>
      </c>
      <c r="C204">
        <v>110000000</v>
      </c>
      <c r="D204">
        <f t="shared" si="6"/>
        <v>104948780</v>
      </c>
      <c r="F204" t="str">
        <f t="shared" si="7"/>
        <v>LOW</v>
      </c>
    </row>
    <row r="205" spans="1:6" x14ac:dyDescent="0.3">
      <c r="A205" t="s">
        <v>471</v>
      </c>
      <c r="B205">
        <v>209805005</v>
      </c>
      <c r="C205">
        <v>125000000</v>
      </c>
      <c r="D205">
        <f t="shared" si="6"/>
        <v>84805005</v>
      </c>
      <c r="F205" t="str">
        <f t="shared" si="7"/>
        <v>LOW</v>
      </c>
    </row>
    <row r="206" spans="1:6" x14ac:dyDescent="0.3">
      <c r="A206" t="s">
        <v>474</v>
      </c>
      <c r="B206">
        <v>186830669</v>
      </c>
      <c r="C206">
        <v>125000000</v>
      </c>
      <c r="D206">
        <f t="shared" si="6"/>
        <v>61830669</v>
      </c>
      <c r="F206" t="str">
        <f t="shared" si="7"/>
        <v>LOW</v>
      </c>
    </row>
    <row r="207" spans="1:6" x14ac:dyDescent="0.3">
      <c r="A207" t="s">
        <v>475</v>
      </c>
      <c r="B207">
        <v>163192114</v>
      </c>
      <c r="C207">
        <v>125000000</v>
      </c>
      <c r="D207">
        <f t="shared" si="6"/>
        <v>38192114</v>
      </c>
      <c r="F207" t="str">
        <f t="shared" si="7"/>
        <v>LOW</v>
      </c>
    </row>
    <row r="208" spans="1:6" x14ac:dyDescent="0.3">
      <c r="A208" t="s">
        <v>477</v>
      </c>
      <c r="B208">
        <v>119412921</v>
      </c>
      <c r="C208">
        <v>65000000</v>
      </c>
      <c r="D208">
        <f t="shared" si="6"/>
        <v>54412921</v>
      </c>
      <c r="F208" t="str">
        <f t="shared" si="7"/>
        <v>LOW</v>
      </c>
    </row>
    <row r="209" spans="1:6" x14ac:dyDescent="0.3">
      <c r="A209" t="s">
        <v>480</v>
      </c>
      <c r="B209">
        <v>32694788</v>
      </c>
      <c r="C209">
        <v>85000000</v>
      </c>
      <c r="D209">
        <f t="shared" si="6"/>
        <v>-52305212</v>
      </c>
      <c r="F209" t="str">
        <f t="shared" si="7"/>
        <v>LOW</v>
      </c>
    </row>
    <row r="210" spans="1:6" x14ac:dyDescent="0.3">
      <c r="A210" t="s">
        <v>482</v>
      </c>
      <c r="B210">
        <v>113165635</v>
      </c>
      <c r="C210">
        <v>125000000</v>
      </c>
      <c r="D210">
        <f t="shared" si="6"/>
        <v>-11834365</v>
      </c>
      <c r="F210" t="str">
        <f t="shared" si="7"/>
        <v>LOW</v>
      </c>
    </row>
    <row r="211" spans="1:6" x14ac:dyDescent="0.3">
      <c r="A211" t="s">
        <v>485</v>
      </c>
      <c r="B211">
        <v>107285004</v>
      </c>
      <c r="C211">
        <v>125000000</v>
      </c>
      <c r="D211">
        <f t="shared" si="6"/>
        <v>-17714996</v>
      </c>
      <c r="F211" t="str">
        <f t="shared" si="7"/>
        <v>LOW</v>
      </c>
    </row>
    <row r="212" spans="1:6" x14ac:dyDescent="0.3">
      <c r="A212" t="s">
        <v>486</v>
      </c>
      <c r="B212">
        <v>260031035</v>
      </c>
      <c r="C212">
        <v>123000000</v>
      </c>
      <c r="D212">
        <f t="shared" si="6"/>
        <v>137031035</v>
      </c>
      <c r="F212" t="str">
        <f t="shared" si="7"/>
        <v>LOW</v>
      </c>
    </row>
    <row r="213" spans="1:6" x14ac:dyDescent="0.3">
      <c r="A213" t="s">
        <v>487</v>
      </c>
      <c r="B213">
        <v>186739919</v>
      </c>
      <c r="C213">
        <v>125000000</v>
      </c>
      <c r="D213">
        <f t="shared" si="6"/>
        <v>61739919</v>
      </c>
      <c r="F213" t="str">
        <f t="shared" si="7"/>
        <v>LOW</v>
      </c>
    </row>
    <row r="214" spans="1:6" x14ac:dyDescent="0.3">
      <c r="A214" t="s">
        <v>489</v>
      </c>
      <c r="B214">
        <v>215397307</v>
      </c>
      <c r="C214">
        <v>125000000</v>
      </c>
      <c r="D214">
        <f t="shared" si="6"/>
        <v>90397307</v>
      </c>
      <c r="F214" t="str">
        <f t="shared" si="7"/>
        <v>LOW</v>
      </c>
    </row>
    <row r="215" spans="1:6" x14ac:dyDescent="0.3">
      <c r="A215" t="s">
        <v>490</v>
      </c>
      <c r="B215">
        <v>182618434</v>
      </c>
      <c r="C215">
        <v>140000000</v>
      </c>
      <c r="D215">
        <f t="shared" si="6"/>
        <v>42618434</v>
      </c>
      <c r="F215" t="str">
        <f t="shared" si="7"/>
        <v>LOW</v>
      </c>
    </row>
    <row r="216" spans="1:6" x14ac:dyDescent="0.3">
      <c r="A216" t="s">
        <v>492</v>
      </c>
      <c r="B216">
        <v>131920333</v>
      </c>
      <c r="C216">
        <v>130000000</v>
      </c>
      <c r="D216">
        <f t="shared" si="6"/>
        <v>1920333</v>
      </c>
      <c r="F216" t="str">
        <f t="shared" si="7"/>
        <v>LOW</v>
      </c>
    </row>
    <row r="217" spans="1:6" x14ac:dyDescent="0.3">
      <c r="A217" t="s">
        <v>494</v>
      </c>
      <c r="B217">
        <v>124976634</v>
      </c>
      <c r="C217">
        <v>120000000</v>
      </c>
      <c r="D217">
        <f t="shared" si="6"/>
        <v>4976634</v>
      </c>
      <c r="F217" t="str">
        <f t="shared" si="7"/>
        <v>LOW</v>
      </c>
    </row>
    <row r="218" spans="1:6" x14ac:dyDescent="0.3">
      <c r="A218" t="s">
        <v>497</v>
      </c>
      <c r="B218">
        <v>115802596</v>
      </c>
      <c r="C218">
        <v>110000000</v>
      </c>
      <c r="D218">
        <f t="shared" si="6"/>
        <v>5802596</v>
      </c>
      <c r="F218" t="str">
        <f t="shared" si="7"/>
        <v>LOW</v>
      </c>
    </row>
    <row r="219" spans="1:6" x14ac:dyDescent="0.3">
      <c r="A219" t="s">
        <v>498</v>
      </c>
      <c r="B219">
        <v>108521835</v>
      </c>
      <c r="C219">
        <v>120000000</v>
      </c>
      <c r="D219">
        <f t="shared" si="6"/>
        <v>-11478165</v>
      </c>
      <c r="F219" t="str">
        <f t="shared" si="7"/>
        <v>LOW</v>
      </c>
    </row>
    <row r="220" spans="1:6" x14ac:dyDescent="0.3">
      <c r="A220" t="s">
        <v>500</v>
      </c>
      <c r="B220">
        <v>100685880</v>
      </c>
      <c r="C220">
        <v>120000000</v>
      </c>
      <c r="D220">
        <f t="shared" si="6"/>
        <v>-19314120</v>
      </c>
      <c r="F220" t="str">
        <f t="shared" si="7"/>
        <v>LOW</v>
      </c>
    </row>
    <row r="221" spans="1:6" x14ac:dyDescent="0.3">
      <c r="A221" t="s">
        <v>502</v>
      </c>
      <c r="B221">
        <v>126464904</v>
      </c>
      <c r="C221">
        <v>130000000</v>
      </c>
      <c r="D221">
        <f t="shared" si="6"/>
        <v>-3535096</v>
      </c>
      <c r="F221" t="str">
        <f t="shared" si="7"/>
        <v>LOW</v>
      </c>
    </row>
    <row r="222" spans="1:6" x14ac:dyDescent="0.3">
      <c r="A222" t="s">
        <v>503</v>
      </c>
      <c r="B222">
        <v>64736114</v>
      </c>
      <c r="C222">
        <v>120000000</v>
      </c>
      <c r="D222">
        <f t="shared" si="6"/>
        <v>-55263886</v>
      </c>
      <c r="F222" t="str">
        <f t="shared" si="7"/>
        <v>LOW</v>
      </c>
    </row>
    <row r="223" spans="1:6" x14ac:dyDescent="0.3">
      <c r="A223" t="s">
        <v>506</v>
      </c>
      <c r="B223">
        <v>93050117</v>
      </c>
      <c r="C223">
        <v>115000000</v>
      </c>
      <c r="D223">
        <f t="shared" si="6"/>
        <v>-21949883</v>
      </c>
      <c r="F223" t="str">
        <f t="shared" si="7"/>
        <v>LOW</v>
      </c>
    </row>
    <row r="224" spans="1:6" x14ac:dyDescent="0.3">
      <c r="A224" t="s">
        <v>508</v>
      </c>
      <c r="B224">
        <v>57637485</v>
      </c>
      <c r="C224">
        <v>105000000</v>
      </c>
      <c r="D224">
        <f t="shared" si="6"/>
        <v>-47362515</v>
      </c>
      <c r="F224" t="str">
        <f t="shared" si="7"/>
        <v>LOW</v>
      </c>
    </row>
    <row r="225" spans="1:6" x14ac:dyDescent="0.3">
      <c r="A225" t="s">
        <v>511</v>
      </c>
      <c r="B225">
        <v>58607007</v>
      </c>
      <c r="C225">
        <v>100000000</v>
      </c>
      <c r="D225">
        <f t="shared" si="6"/>
        <v>-41392993</v>
      </c>
      <c r="F225" t="str">
        <f t="shared" si="7"/>
        <v>LOW</v>
      </c>
    </row>
    <row r="226" spans="1:6" x14ac:dyDescent="0.3">
      <c r="A226" t="s">
        <v>513</v>
      </c>
      <c r="B226">
        <v>43929341</v>
      </c>
      <c r="C226">
        <v>120000000</v>
      </c>
      <c r="D226">
        <f t="shared" si="6"/>
        <v>-76070659</v>
      </c>
      <c r="F226" t="str">
        <f t="shared" si="7"/>
        <v>LOW</v>
      </c>
    </row>
    <row r="227" spans="1:6" x14ac:dyDescent="0.3">
      <c r="A227" t="s">
        <v>516</v>
      </c>
      <c r="B227">
        <v>30212620</v>
      </c>
      <c r="C227">
        <v>120000000</v>
      </c>
      <c r="D227">
        <f t="shared" si="6"/>
        <v>-89787380</v>
      </c>
      <c r="F227" t="str">
        <f t="shared" si="7"/>
        <v>LOW</v>
      </c>
    </row>
    <row r="228" spans="1:6" x14ac:dyDescent="0.3">
      <c r="A228" t="s">
        <v>519</v>
      </c>
      <c r="B228">
        <v>76418654</v>
      </c>
      <c r="C228">
        <v>117000000</v>
      </c>
      <c r="D228">
        <f t="shared" si="6"/>
        <v>-40581346</v>
      </c>
      <c r="F228" t="str">
        <f t="shared" si="7"/>
        <v>LOW</v>
      </c>
    </row>
    <row r="229" spans="1:6" x14ac:dyDescent="0.3">
      <c r="A229" t="s">
        <v>521</v>
      </c>
      <c r="B229">
        <v>89021735</v>
      </c>
      <c r="C229">
        <v>120000000</v>
      </c>
      <c r="D229">
        <f t="shared" si="6"/>
        <v>-30978265</v>
      </c>
      <c r="F229" t="str">
        <f t="shared" si="7"/>
        <v>LOW</v>
      </c>
    </row>
    <row r="230" spans="1:6" x14ac:dyDescent="0.3">
      <c r="A230" t="s">
        <v>523</v>
      </c>
      <c r="B230">
        <v>380262555</v>
      </c>
      <c r="C230">
        <v>113000000</v>
      </c>
      <c r="D230">
        <f t="shared" si="6"/>
        <v>267262555</v>
      </c>
      <c r="F230" t="str">
        <f t="shared" si="7"/>
        <v>HIGH</v>
      </c>
    </row>
    <row r="231" spans="1:6" x14ac:dyDescent="0.3">
      <c r="A231" t="s">
        <v>524</v>
      </c>
      <c r="B231">
        <v>310675583</v>
      </c>
      <c r="C231">
        <v>115000000</v>
      </c>
      <c r="D231">
        <f t="shared" si="6"/>
        <v>195675583</v>
      </c>
      <c r="F231" t="str">
        <f t="shared" si="7"/>
        <v>LOW</v>
      </c>
    </row>
    <row r="232" spans="1:6" x14ac:dyDescent="0.3">
      <c r="A232" t="s">
        <v>525</v>
      </c>
      <c r="B232">
        <v>289907418</v>
      </c>
      <c r="C232">
        <v>115000000</v>
      </c>
      <c r="D232">
        <f t="shared" si="6"/>
        <v>174907418</v>
      </c>
      <c r="F232" t="str">
        <f t="shared" si="7"/>
        <v>LOW</v>
      </c>
    </row>
    <row r="233" spans="1:6" x14ac:dyDescent="0.3">
      <c r="A233" t="s">
        <v>526</v>
      </c>
      <c r="B233">
        <v>132550960</v>
      </c>
      <c r="C233">
        <v>120000000</v>
      </c>
      <c r="D233">
        <f t="shared" si="6"/>
        <v>12550960</v>
      </c>
      <c r="F233" t="str">
        <f t="shared" si="7"/>
        <v>LOW</v>
      </c>
    </row>
    <row r="234" spans="1:6" x14ac:dyDescent="0.3">
      <c r="A234" t="s">
        <v>527</v>
      </c>
      <c r="B234">
        <v>474544677</v>
      </c>
      <c r="C234">
        <v>115000000</v>
      </c>
      <c r="D234">
        <f t="shared" si="6"/>
        <v>359544677</v>
      </c>
      <c r="F234" t="str">
        <f t="shared" si="7"/>
        <v>HIGH</v>
      </c>
    </row>
    <row r="235" spans="1:6" x14ac:dyDescent="0.3">
      <c r="A235" t="s">
        <v>529</v>
      </c>
      <c r="B235">
        <v>187165546</v>
      </c>
      <c r="C235">
        <v>135000000</v>
      </c>
      <c r="D235">
        <f t="shared" si="6"/>
        <v>52165546</v>
      </c>
      <c r="F235" t="str">
        <f t="shared" si="7"/>
        <v>LOW</v>
      </c>
    </row>
    <row r="236" spans="1:6" x14ac:dyDescent="0.3">
      <c r="A236" t="s">
        <v>535</v>
      </c>
      <c r="B236">
        <v>40911830</v>
      </c>
      <c r="C236">
        <v>115000000</v>
      </c>
      <c r="D236">
        <f t="shared" si="6"/>
        <v>-74088170</v>
      </c>
      <c r="F236" t="str">
        <f t="shared" si="7"/>
        <v>LOW</v>
      </c>
    </row>
    <row r="237" spans="1:6" x14ac:dyDescent="0.3">
      <c r="A237" t="s">
        <v>537</v>
      </c>
      <c r="B237">
        <v>47952020</v>
      </c>
      <c r="C237">
        <v>115000000</v>
      </c>
      <c r="D237">
        <f t="shared" si="6"/>
        <v>-67047980</v>
      </c>
      <c r="F237" t="str">
        <f t="shared" si="7"/>
        <v>LOW</v>
      </c>
    </row>
    <row r="238" spans="1:6" x14ac:dyDescent="0.3">
      <c r="A238" t="s">
        <v>538</v>
      </c>
      <c r="B238">
        <v>190871240</v>
      </c>
      <c r="C238">
        <v>125000000</v>
      </c>
      <c r="D238">
        <f t="shared" si="6"/>
        <v>65871240</v>
      </c>
      <c r="F238" t="str">
        <f t="shared" si="7"/>
        <v>LOW</v>
      </c>
    </row>
    <row r="239" spans="1:6" x14ac:dyDescent="0.3">
      <c r="A239" t="s">
        <v>540</v>
      </c>
      <c r="B239">
        <v>274084951</v>
      </c>
      <c r="C239">
        <v>100000000</v>
      </c>
      <c r="D239">
        <f t="shared" si="6"/>
        <v>174084951</v>
      </c>
      <c r="F239" t="str">
        <f t="shared" si="7"/>
        <v>LOW</v>
      </c>
    </row>
    <row r="240" spans="1:6" x14ac:dyDescent="0.3">
      <c r="A240" t="s">
        <v>543</v>
      </c>
      <c r="B240">
        <v>67155742</v>
      </c>
      <c r="C240">
        <v>116000000</v>
      </c>
      <c r="D240">
        <f t="shared" si="6"/>
        <v>-48844258</v>
      </c>
      <c r="F240" t="str">
        <f t="shared" si="7"/>
        <v>LOW</v>
      </c>
    </row>
    <row r="241" spans="1:6" x14ac:dyDescent="0.3">
      <c r="A241" t="s">
        <v>545</v>
      </c>
      <c r="B241">
        <v>81638674</v>
      </c>
      <c r="C241">
        <v>135000000</v>
      </c>
      <c r="D241">
        <f t="shared" si="6"/>
        <v>-53361326</v>
      </c>
      <c r="F241" t="str">
        <f t="shared" si="7"/>
        <v>LOW</v>
      </c>
    </row>
    <row r="242" spans="1:6" x14ac:dyDescent="0.3">
      <c r="A242" t="s">
        <v>548</v>
      </c>
      <c r="B242">
        <v>56114221</v>
      </c>
      <c r="C242">
        <v>120000000</v>
      </c>
      <c r="D242">
        <f t="shared" si="6"/>
        <v>-63885779</v>
      </c>
      <c r="F242" t="str">
        <f t="shared" si="7"/>
        <v>LOW</v>
      </c>
    </row>
    <row r="243" spans="1:6" x14ac:dyDescent="0.3">
      <c r="A243" t="s">
        <v>551</v>
      </c>
      <c r="B243">
        <v>250863268</v>
      </c>
      <c r="C243">
        <v>110000000</v>
      </c>
      <c r="D243">
        <f t="shared" si="6"/>
        <v>140863268</v>
      </c>
      <c r="F243" t="str">
        <f t="shared" si="7"/>
        <v>LOW</v>
      </c>
    </row>
    <row r="244" spans="1:6" x14ac:dyDescent="0.3">
      <c r="A244" t="s">
        <v>553</v>
      </c>
      <c r="B244">
        <v>155181732</v>
      </c>
      <c r="C244">
        <v>110000000</v>
      </c>
      <c r="D244">
        <f t="shared" si="6"/>
        <v>45181732</v>
      </c>
      <c r="F244" t="str">
        <f t="shared" si="7"/>
        <v>LOW</v>
      </c>
    </row>
    <row r="245" spans="1:6" x14ac:dyDescent="0.3">
      <c r="A245" t="s">
        <v>555</v>
      </c>
      <c r="B245">
        <v>125332007</v>
      </c>
      <c r="C245">
        <v>110000000</v>
      </c>
      <c r="D245">
        <f t="shared" si="6"/>
        <v>15332007</v>
      </c>
      <c r="F245" t="str">
        <f t="shared" si="7"/>
        <v>LOW</v>
      </c>
    </row>
    <row r="246" spans="1:6" x14ac:dyDescent="0.3">
      <c r="A246" t="s">
        <v>556</v>
      </c>
      <c r="B246">
        <v>113330342</v>
      </c>
      <c r="C246">
        <v>110000000</v>
      </c>
      <c r="D246">
        <f t="shared" si="6"/>
        <v>3330342</v>
      </c>
      <c r="F246" t="str">
        <f t="shared" si="7"/>
        <v>LOW</v>
      </c>
    </row>
    <row r="247" spans="1:6" x14ac:dyDescent="0.3">
      <c r="A247" t="s">
        <v>559</v>
      </c>
      <c r="B247">
        <v>125531634</v>
      </c>
      <c r="C247">
        <v>110000000</v>
      </c>
      <c r="D247">
        <f t="shared" si="6"/>
        <v>15531634</v>
      </c>
      <c r="F247" t="str">
        <f t="shared" si="7"/>
        <v>LOW</v>
      </c>
    </row>
    <row r="248" spans="1:6" x14ac:dyDescent="0.3">
      <c r="A248" t="s">
        <v>561</v>
      </c>
      <c r="B248">
        <v>186336103</v>
      </c>
      <c r="C248">
        <v>120000000</v>
      </c>
      <c r="D248">
        <f t="shared" si="6"/>
        <v>66336103</v>
      </c>
      <c r="F248" t="str">
        <f t="shared" si="7"/>
        <v>LOW</v>
      </c>
    </row>
    <row r="249" spans="1:6" x14ac:dyDescent="0.3">
      <c r="A249" t="s">
        <v>562</v>
      </c>
      <c r="B249">
        <v>129995817</v>
      </c>
      <c r="C249">
        <v>110000000</v>
      </c>
      <c r="D249">
        <f t="shared" si="6"/>
        <v>19995817</v>
      </c>
      <c r="F249" t="str">
        <f t="shared" si="7"/>
        <v>LOW</v>
      </c>
    </row>
    <row r="250" spans="1:6" x14ac:dyDescent="0.3">
      <c r="A250" t="s">
        <v>564</v>
      </c>
      <c r="B250">
        <v>102608827</v>
      </c>
      <c r="C250">
        <v>110000000</v>
      </c>
      <c r="D250">
        <f t="shared" si="6"/>
        <v>-7391173</v>
      </c>
      <c r="F250" t="str">
        <f t="shared" si="7"/>
        <v>LOW</v>
      </c>
    </row>
    <row r="251" spans="1:6" x14ac:dyDescent="0.3">
      <c r="A251" t="s">
        <v>565</v>
      </c>
      <c r="B251">
        <v>42776259</v>
      </c>
      <c r="C251">
        <v>112000000</v>
      </c>
      <c r="D251">
        <f t="shared" si="6"/>
        <v>-69223741</v>
      </c>
      <c r="F251" t="str">
        <f t="shared" si="7"/>
        <v>LOW</v>
      </c>
    </row>
    <row r="252" spans="1:6" x14ac:dyDescent="0.3">
      <c r="A252" t="s">
        <v>568</v>
      </c>
      <c r="B252">
        <v>98780042</v>
      </c>
      <c r="C252">
        <v>120000000</v>
      </c>
      <c r="D252">
        <f t="shared" si="6"/>
        <v>-21219958</v>
      </c>
      <c r="F252" t="str">
        <f t="shared" si="7"/>
        <v>LOW</v>
      </c>
    </row>
    <row r="253" spans="1:6" x14ac:dyDescent="0.3">
      <c r="A253" t="s">
        <v>574</v>
      </c>
      <c r="B253">
        <v>106369117</v>
      </c>
      <c r="C253">
        <v>110000000</v>
      </c>
      <c r="D253">
        <f t="shared" si="6"/>
        <v>-3630883</v>
      </c>
      <c r="F253" t="str">
        <f t="shared" si="7"/>
        <v>LOW</v>
      </c>
    </row>
    <row r="254" spans="1:6" x14ac:dyDescent="0.3">
      <c r="A254" t="s">
        <v>576</v>
      </c>
      <c r="B254">
        <v>142614158</v>
      </c>
      <c r="C254">
        <v>110000000</v>
      </c>
      <c r="D254">
        <f t="shared" si="6"/>
        <v>32614158</v>
      </c>
      <c r="F254" t="str">
        <f t="shared" si="7"/>
        <v>LOW</v>
      </c>
    </row>
    <row r="255" spans="1:6" x14ac:dyDescent="0.3">
      <c r="A255" t="s">
        <v>579</v>
      </c>
      <c r="B255">
        <v>50026353</v>
      </c>
      <c r="C255">
        <v>110000000</v>
      </c>
      <c r="D255">
        <f t="shared" si="6"/>
        <v>-59973647</v>
      </c>
      <c r="F255" t="str">
        <f t="shared" si="7"/>
        <v>LOW</v>
      </c>
    </row>
    <row r="256" spans="1:6" x14ac:dyDescent="0.3">
      <c r="A256" t="s">
        <v>581</v>
      </c>
      <c r="B256">
        <v>66002193</v>
      </c>
      <c r="C256">
        <v>110000000</v>
      </c>
      <c r="D256">
        <f t="shared" si="6"/>
        <v>-43997807</v>
      </c>
      <c r="F256" t="str">
        <f t="shared" si="7"/>
        <v>LOW</v>
      </c>
    </row>
    <row r="257" spans="1:6" x14ac:dyDescent="0.3">
      <c r="A257" t="s">
        <v>583</v>
      </c>
      <c r="B257">
        <v>85463309</v>
      </c>
      <c r="C257">
        <v>110000000</v>
      </c>
      <c r="D257">
        <f t="shared" si="6"/>
        <v>-24536691</v>
      </c>
      <c r="F257" t="str">
        <f t="shared" si="7"/>
        <v>LOW</v>
      </c>
    </row>
    <row r="258" spans="1:6" x14ac:dyDescent="0.3">
      <c r="A258" t="s">
        <v>584</v>
      </c>
      <c r="B258">
        <v>71017784</v>
      </c>
      <c r="C258">
        <v>105000000</v>
      </c>
      <c r="D258">
        <f t="shared" si="6"/>
        <v>-33982216</v>
      </c>
      <c r="F258" t="str">
        <f t="shared" si="7"/>
        <v>LOW</v>
      </c>
    </row>
    <row r="259" spans="1:6" x14ac:dyDescent="0.3">
      <c r="A259" t="s">
        <v>587</v>
      </c>
      <c r="B259">
        <v>48068396</v>
      </c>
      <c r="C259">
        <v>160000000</v>
      </c>
      <c r="D259">
        <f t="shared" ref="D259:D322" si="8">B259-C259</f>
        <v>-111931604</v>
      </c>
      <c r="F259" t="str">
        <f t="shared" ref="F259:F322" si="9">IF(D259&gt;= 250000000,"HIGH","LOW")</f>
        <v>LOW</v>
      </c>
    </row>
    <row r="260" spans="1:6" x14ac:dyDescent="0.3">
      <c r="A260" t="s">
        <v>588</v>
      </c>
      <c r="B260">
        <v>61656849</v>
      </c>
      <c r="C260">
        <v>110000000</v>
      </c>
      <c r="D260">
        <f t="shared" si="8"/>
        <v>-48343151</v>
      </c>
      <c r="F260" t="str">
        <f t="shared" si="9"/>
        <v>LOW</v>
      </c>
    </row>
    <row r="261" spans="1:6" x14ac:dyDescent="0.3">
      <c r="A261" t="s">
        <v>590</v>
      </c>
      <c r="B261">
        <v>134520804</v>
      </c>
      <c r="C261">
        <v>110000000</v>
      </c>
      <c r="D261">
        <f t="shared" si="8"/>
        <v>24520804</v>
      </c>
      <c r="F261" t="str">
        <f t="shared" si="9"/>
        <v>LOW</v>
      </c>
    </row>
    <row r="262" spans="1:6" x14ac:dyDescent="0.3">
      <c r="A262" t="s">
        <v>591</v>
      </c>
      <c r="B262">
        <v>313837577</v>
      </c>
      <c r="C262">
        <v>93000000</v>
      </c>
      <c r="D262">
        <f t="shared" si="8"/>
        <v>220837577</v>
      </c>
      <c r="F262" t="str">
        <f t="shared" si="9"/>
        <v>LOW</v>
      </c>
    </row>
    <row r="263" spans="1:6" x14ac:dyDescent="0.3">
      <c r="A263" t="s">
        <v>594</v>
      </c>
      <c r="B263">
        <v>24004159</v>
      </c>
      <c r="C263">
        <v>110000000</v>
      </c>
      <c r="D263">
        <f t="shared" si="8"/>
        <v>-85995841</v>
      </c>
      <c r="F263" t="str">
        <f t="shared" si="9"/>
        <v>LOW</v>
      </c>
    </row>
    <row r="264" spans="1:6" x14ac:dyDescent="0.3">
      <c r="A264" t="s">
        <v>597</v>
      </c>
      <c r="B264">
        <v>58183966</v>
      </c>
      <c r="C264">
        <v>107000000</v>
      </c>
      <c r="D264">
        <f t="shared" si="8"/>
        <v>-48816034</v>
      </c>
      <c r="F264" t="str">
        <f t="shared" si="9"/>
        <v>LOW</v>
      </c>
    </row>
    <row r="265" spans="1:6" x14ac:dyDescent="0.3">
      <c r="A265" t="s">
        <v>599</v>
      </c>
      <c r="B265">
        <v>100446895</v>
      </c>
      <c r="C265">
        <v>109000000</v>
      </c>
      <c r="D265">
        <f t="shared" si="8"/>
        <v>-8553105</v>
      </c>
      <c r="F265" t="str">
        <f t="shared" si="9"/>
        <v>LOW</v>
      </c>
    </row>
    <row r="266" spans="1:6" x14ac:dyDescent="0.3">
      <c r="A266" t="s">
        <v>601</v>
      </c>
      <c r="B266">
        <v>144795350</v>
      </c>
      <c r="C266">
        <v>120000000</v>
      </c>
      <c r="D266">
        <f t="shared" si="8"/>
        <v>24795350</v>
      </c>
      <c r="F266" t="str">
        <f t="shared" si="9"/>
        <v>LOW</v>
      </c>
    </row>
    <row r="267" spans="1:6" x14ac:dyDescent="0.3">
      <c r="A267" t="s">
        <v>602</v>
      </c>
      <c r="B267">
        <v>47396698</v>
      </c>
      <c r="C267">
        <v>130000000</v>
      </c>
      <c r="D267">
        <f t="shared" si="8"/>
        <v>-82603302</v>
      </c>
      <c r="F267" t="str">
        <f t="shared" si="9"/>
        <v>LOW</v>
      </c>
    </row>
    <row r="268" spans="1:6" x14ac:dyDescent="0.3">
      <c r="A268" t="s">
        <v>603</v>
      </c>
      <c r="B268">
        <v>140015224</v>
      </c>
      <c r="C268">
        <v>133000000</v>
      </c>
      <c r="D268">
        <f t="shared" si="8"/>
        <v>7015224</v>
      </c>
      <c r="F268" t="str">
        <f t="shared" si="9"/>
        <v>LOW</v>
      </c>
    </row>
    <row r="269" spans="1:6" x14ac:dyDescent="0.3">
      <c r="A269" t="s">
        <v>606</v>
      </c>
      <c r="B269">
        <v>104374107</v>
      </c>
      <c r="C269">
        <v>105000000</v>
      </c>
      <c r="D269">
        <f t="shared" si="8"/>
        <v>-625893</v>
      </c>
      <c r="F269" t="str">
        <f t="shared" si="9"/>
        <v>LOW</v>
      </c>
    </row>
    <row r="270" spans="1:6" x14ac:dyDescent="0.3">
      <c r="A270" t="s">
        <v>607</v>
      </c>
      <c r="B270">
        <v>228430993</v>
      </c>
      <c r="C270">
        <v>108000000</v>
      </c>
      <c r="D270">
        <f t="shared" si="8"/>
        <v>120430993</v>
      </c>
      <c r="F270" t="str">
        <f t="shared" si="9"/>
        <v>LOW</v>
      </c>
    </row>
    <row r="271" spans="1:6" x14ac:dyDescent="0.3">
      <c r="A271" t="s">
        <v>612</v>
      </c>
      <c r="B271">
        <v>35799026</v>
      </c>
      <c r="C271">
        <v>126000000</v>
      </c>
      <c r="D271">
        <f t="shared" si="8"/>
        <v>-90200974</v>
      </c>
      <c r="F271" t="str">
        <f t="shared" si="9"/>
        <v>LOW</v>
      </c>
    </row>
    <row r="272" spans="1:6" x14ac:dyDescent="0.3">
      <c r="A272" t="s">
        <v>616</v>
      </c>
      <c r="B272">
        <v>6712451</v>
      </c>
      <c r="C272">
        <v>90000000</v>
      </c>
      <c r="D272">
        <f t="shared" si="8"/>
        <v>-83287549</v>
      </c>
      <c r="F272" t="str">
        <f t="shared" si="9"/>
        <v>LOW</v>
      </c>
    </row>
    <row r="273" spans="1:6" x14ac:dyDescent="0.3">
      <c r="A273" t="s">
        <v>619</v>
      </c>
      <c r="B273">
        <v>101643008</v>
      </c>
      <c r="C273">
        <v>90000000</v>
      </c>
      <c r="D273">
        <f t="shared" si="8"/>
        <v>11643008</v>
      </c>
      <c r="F273" t="str">
        <f t="shared" si="9"/>
        <v>LOW</v>
      </c>
    </row>
    <row r="274" spans="1:6" x14ac:dyDescent="0.3">
      <c r="A274" t="s">
        <v>622</v>
      </c>
      <c r="B274">
        <v>187670866</v>
      </c>
      <c r="C274">
        <v>103000000</v>
      </c>
      <c r="D274">
        <f t="shared" si="8"/>
        <v>84670866</v>
      </c>
      <c r="F274" t="str">
        <f t="shared" si="9"/>
        <v>LOW</v>
      </c>
    </row>
    <row r="275" spans="1:6" x14ac:dyDescent="0.3">
      <c r="A275" t="s">
        <v>623</v>
      </c>
      <c r="B275">
        <v>132014112</v>
      </c>
      <c r="C275">
        <v>102000000</v>
      </c>
      <c r="D275">
        <f t="shared" si="8"/>
        <v>30014112</v>
      </c>
      <c r="F275" t="str">
        <f t="shared" si="9"/>
        <v>LOW</v>
      </c>
    </row>
    <row r="276" spans="1:6" x14ac:dyDescent="0.3">
      <c r="A276" t="s">
        <v>624</v>
      </c>
      <c r="B276">
        <v>261970615</v>
      </c>
      <c r="C276">
        <v>100000000</v>
      </c>
      <c r="D276">
        <f t="shared" si="8"/>
        <v>161970615</v>
      </c>
      <c r="F276" t="str">
        <f t="shared" si="9"/>
        <v>LOW</v>
      </c>
    </row>
    <row r="277" spans="1:6" x14ac:dyDescent="0.3">
      <c r="A277" t="s">
        <v>625</v>
      </c>
      <c r="B277">
        <v>167007184</v>
      </c>
      <c r="C277">
        <v>150000000</v>
      </c>
      <c r="D277">
        <f t="shared" si="8"/>
        <v>17007184</v>
      </c>
      <c r="F277" t="str">
        <f t="shared" si="9"/>
        <v>LOW</v>
      </c>
    </row>
    <row r="278" spans="1:6" x14ac:dyDescent="0.3">
      <c r="A278" t="s">
        <v>626</v>
      </c>
      <c r="B278">
        <v>180011740</v>
      </c>
      <c r="C278">
        <v>100000000</v>
      </c>
      <c r="D278">
        <f t="shared" si="8"/>
        <v>80011740</v>
      </c>
      <c r="F278" t="str">
        <f t="shared" si="9"/>
        <v>LOW</v>
      </c>
    </row>
    <row r="279" spans="1:6" x14ac:dyDescent="0.3">
      <c r="A279" t="s">
        <v>627</v>
      </c>
      <c r="B279">
        <v>204843350</v>
      </c>
      <c r="C279">
        <v>102000000</v>
      </c>
      <c r="D279">
        <f t="shared" si="8"/>
        <v>102843350</v>
      </c>
      <c r="F279" t="str">
        <f t="shared" si="9"/>
        <v>LOW</v>
      </c>
    </row>
    <row r="280" spans="1:6" x14ac:dyDescent="0.3">
      <c r="A280" t="s">
        <v>629</v>
      </c>
      <c r="B280">
        <v>97030725</v>
      </c>
      <c r="C280">
        <v>100000000</v>
      </c>
      <c r="D280">
        <f t="shared" si="8"/>
        <v>-2969275</v>
      </c>
      <c r="F280" t="str">
        <f t="shared" si="9"/>
        <v>LOW</v>
      </c>
    </row>
    <row r="281" spans="1:6" x14ac:dyDescent="0.3">
      <c r="A281" t="s">
        <v>632</v>
      </c>
      <c r="B281">
        <v>130127620</v>
      </c>
      <c r="C281">
        <v>100000000</v>
      </c>
      <c r="D281">
        <f t="shared" si="8"/>
        <v>30127620</v>
      </c>
      <c r="F281" t="str">
        <f t="shared" si="9"/>
        <v>LOW</v>
      </c>
    </row>
    <row r="282" spans="1:6" x14ac:dyDescent="0.3">
      <c r="A282" t="s">
        <v>635</v>
      </c>
      <c r="B282">
        <v>146282411</v>
      </c>
      <c r="C282">
        <v>115000000</v>
      </c>
      <c r="D282">
        <f t="shared" si="8"/>
        <v>31282411</v>
      </c>
      <c r="F282" t="str">
        <f t="shared" si="9"/>
        <v>LOW</v>
      </c>
    </row>
    <row r="283" spans="1:6" x14ac:dyDescent="0.3">
      <c r="A283" t="s">
        <v>637</v>
      </c>
      <c r="B283">
        <v>65452312</v>
      </c>
      <c r="C283">
        <v>100000000</v>
      </c>
      <c r="D283">
        <f t="shared" si="8"/>
        <v>-34547688</v>
      </c>
      <c r="F283" t="str">
        <f t="shared" si="9"/>
        <v>LOW</v>
      </c>
    </row>
    <row r="284" spans="1:6" x14ac:dyDescent="0.3">
      <c r="A284" t="s">
        <v>639</v>
      </c>
      <c r="B284">
        <v>148383780</v>
      </c>
      <c r="C284">
        <v>100000000</v>
      </c>
      <c r="D284">
        <f t="shared" si="8"/>
        <v>48383780</v>
      </c>
      <c r="F284" t="str">
        <f t="shared" si="9"/>
        <v>LOW</v>
      </c>
    </row>
    <row r="285" spans="1:6" x14ac:dyDescent="0.3">
      <c r="A285" t="s">
        <v>642</v>
      </c>
      <c r="B285">
        <v>119219978</v>
      </c>
      <c r="C285">
        <v>100000000</v>
      </c>
      <c r="D285">
        <f t="shared" si="8"/>
        <v>19219978</v>
      </c>
      <c r="F285" t="str">
        <f t="shared" si="9"/>
        <v>LOW</v>
      </c>
    </row>
    <row r="286" spans="1:6" x14ac:dyDescent="0.3">
      <c r="A286" t="s">
        <v>645</v>
      </c>
      <c r="B286">
        <v>101228120</v>
      </c>
      <c r="C286">
        <v>100000000</v>
      </c>
      <c r="D286">
        <f t="shared" si="8"/>
        <v>1228120</v>
      </c>
      <c r="F286" t="str">
        <f t="shared" si="9"/>
        <v>LOW</v>
      </c>
    </row>
    <row r="287" spans="1:6" x14ac:dyDescent="0.3">
      <c r="A287" t="s">
        <v>648</v>
      </c>
      <c r="B287">
        <v>162804648</v>
      </c>
      <c r="C287">
        <v>100000000</v>
      </c>
      <c r="D287">
        <f t="shared" si="8"/>
        <v>62804648</v>
      </c>
      <c r="F287" t="str">
        <f t="shared" si="9"/>
        <v>LOW</v>
      </c>
    </row>
    <row r="288" spans="1:6" x14ac:dyDescent="0.3">
      <c r="A288" t="s">
        <v>652</v>
      </c>
      <c r="B288">
        <v>100117603</v>
      </c>
      <c r="C288">
        <v>100000000</v>
      </c>
      <c r="D288">
        <f t="shared" si="8"/>
        <v>117603</v>
      </c>
      <c r="F288" t="str">
        <f t="shared" si="9"/>
        <v>LOW</v>
      </c>
    </row>
    <row r="289" spans="1:6" x14ac:dyDescent="0.3">
      <c r="A289" t="s">
        <v>654</v>
      </c>
      <c r="B289">
        <v>89296573</v>
      </c>
      <c r="C289">
        <v>100000000</v>
      </c>
      <c r="D289">
        <f t="shared" si="8"/>
        <v>-10703427</v>
      </c>
      <c r="F289" t="str">
        <f t="shared" si="9"/>
        <v>LOW</v>
      </c>
    </row>
    <row r="290" spans="1:6" x14ac:dyDescent="0.3">
      <c r="A290" t="s">
        <v>657</v>
      </c>
      <c r="B290">
        <v>85017401</v>
      </c>
      <c r="C290">
        <v>92000000</v>
      </c>
      <c r="D290">
        <f t="shared" si="8"/>
        <v>-6982599</v>
      </c>
      <c r="F290" t="str">
        <f t="shared" si="9"/>
        <v>LOW</v>
      </c>
    </row>
    <row r="291" spans="1:6" x14ac:dyDescent="0.3">
      <c r="A291" t="s">
        <v>659</v>
      </c>
      <c r="B291">
        <v>173005002</v>
      </c>
      <c r="C291">
        <v>100000000</v>
      </c>
      <c r="D291">
        <f t="shared" si="8"/>
        <v>73005002</v>
      </c>
      <c r="F291" t="str">
        <f t="shared" si="9"/>
        <v>LOW</v>
      </c>
    </row>
    <row r="292" spans="1:6" x14ac:dyDescent="0.3">
      <c r="A292" t="s">
        <v>661</v>
      </c>
      <c r="B292">
        <v>75030163</v>
      </c>
      <c r="C292">
        <v>100000000</v>
      </c>
      <c r="D292">
        <f t="shared" si="8"/>
        <v>-24969837</v>
      </c>
      <c r="F292" t="str">
        <f t="shared" si="9"/>
        <v>LOW</v>
      </c>
    </row>
    <row r="293" spans="1:6" x14ac:dyDescent="0.3">
      <c r="A293" t="s">
        <v>663</v>
      </c>
      <c r="B293">
        <v>77222184</v>
      </c>
      <c r="C293">
        <v>100000000</v>
      </c>
      <c r="D293">
        <f t="shared" si="8"/>
        <v>-22777816</v>
      </c>
      <c r="F293" t="str">
        <f t="shared" si="9"/>
        <v>LOW</v>
      </c>
    </row>
    <row r="294" spans="1:6" x14ac:dyDescent="0.3">
      <c r="A294" t="s">
        <v>344</v>
      </c>
      <c r="B294">
        <v>34964818</v>
      </c>
      <c r="C294">
        <v>150000000</v>
      </c>
      <c r="D294">
        <f t="shared" si="8"/>
        <v>-115035182</v>
      </c>
      <c r="F294" t="str">
        <f t="shared" si="9"/>
        <v>LOW</v>
      </c>
    </row>
    <row r="295" spans="1:6" x14ac:dyDescent="0.3">
      <c r="A295" t="s">
        <v>665</v>
      </c>
      <c r="B295">
        <v>107515297</v>
      </c>
      <c r="C295">
        <v>100000000</v>
      </c>
      <c r="D295">
        <f t="shared" si="8"/>
        <v>7515297</v>
      </c>
      <c r="F295" t="str">
        <f t="shared" si="9"/>
        <v>LOW</v>
      </c>
    </row>
    <row r="296" spans="1:6" x14ac:dyDescent="0.3">
      <c r="A296" t="s">
        <v>668</v>
      </c>
      <c r="B296">
        <v>67631157</v>
      </c>
      <c r="C296">
        <v>100000000</v>
      </c>
      <c r="D296">
        <f t="shared" si="8"/>
        <v>-32368843</v>
      </c>
      <c r="F296" t="str">
        <f t="shared" si="9"/>
        <v>LOW</v>
      </c>
    </row>
    <row r="297" spans="1:6" x14ac:dyDescent="0.3">
      <c r="A297" t="s">
        <v>671</v>
      </c>
      <c r="B297">
        <v>66862068</v>
      </c>
      <c r="C297">
        <v>83000000</v>
      </c>
      <c r="D297">
        <f t="shared" si="8"/>
        <v>-16137932</v>
      </c>
      <c r="F297" t="str">
        <f t="shared" si="9"/>
        <v>LOW</v>
      </c>
    </row>
    <row r="298" spans="1:6" x14ac:dyDescent="0.3">
      <c r="A298" t="s">
        <v>673</v>
      </c>
      <c r="B298">
        <v>57366262</v>
      </c>
      <c r="C298">
        <v>100000000</v>
      </c>
      <c r="D298">
        <f t="shared" si="8"/>
        <v>-42633738</v>
      </c>
      <c r="F298" t="str">
        <f t="shared" si="9"/>
        <v>LOW</v>
      </c>
    </row>
    <row r="299" spans="1:6" x14ac:dyDescent="0.3">
      <c r="A299" t="s">
        <v>675</v>
      </c>
      <c r="B299">
        <v>116866727</v>
      </c>
      <c r="C299">
        <v>100000000</v>
      </c>
      <c r="D299">
        <f t="shared" si="8"/>
        <v>16866727</v>
      </c>
      <c r="F299" t="str">
        <f t="shared" si="9"/>
        <v>LOW</v>
      </c>
    </row>
    <row r="300" spans="1:6" x14ac:dyDescent="0.3">
      <c r="A300" t="s">
        <v>676</v>
      </c>
      <c r="B300">
        <v>184031112</v>
      </c>
      <c r="C300">
        <v>100000000</v>
      </c>
      <c r="D300">
        <f t="shared" si="8"/>
        <v>84031112</v>
      </c>
      <c r="F300" t="str">
        <f t="shared" si="9"/>
        <v>LOW</v>
      </c>
    </row>
    <row r="301" spans="1:6" x14ac:dyDescent="0.3">
      <c r="A301" t="s">
        <v>678</v>
      </c>
      <c r="B301">
        <v>54700065</v>
      </c>
      <c r="C301">
        <v>105000000</v>
      </c>
      <c r="D301">
        <f t="shared" si="8"/>
        <v>-50299935</v>
      </c>
      <c r="F301" t="str">
        <f t="shared" si="9"/>
        <v>LOW</v>
      </c>
    </row>
    <row r="302" spans="1:6" x14ac:dyDescent="0.3">
      <c r="A302" t="s">
        <v>681</v>
      </c>
      <c r="B302">
        <v>27098580</v>
      </c>
      <c r="C302">
        <v>102000000</v>
      </c>
      <c r="D302">
        <f t="shared" si="8"/>
        <v>-74901420</v>
      </c>
      <c r="F302" t="str">
        <f t="shared" si="9"/>
        <v>LOW</v>
      </c>
    </row>
    <row r="303" spans="1:6" x14ac:dyDescent="0.3">
      <c r="A303" t="s">
        <v>683</v>
      </c>
      <c r="B303">
        <v>55673333</v>
      </c>
      <c r="C303">
        <v>80000000</v>
      </c>
      <c r="D303">
        <f t="shared" si="8"/>
        <v>-24326667</v>
      </c>
      <c r="F303" t="str">
        <f t="shared" si="9"/>
        <v>LOW</v>
      </c>
    </row>
    <row r="304" spans="1:6" x14ac:dyDescent="0.3">
      <c r="A304" t="s">
        <v>686</v>
      </c>
      <c r="B304">
        <v>40198710</v>
      </c>
      <c r="C304">
        <v>100000000</v>
      </c>
      <c r="D304">
        <f t="shared" si="8"/>
        <v>-59801290</v>
      </c>
      <c r="F304" t="str">
        <f t="shared" si="9"/>
        <v>LOW</v>
      </c>
    </row>
    <row r="305" spans="1:6" x14ac:dyDescent="0.3">
      <c r="A305" t="s">
        <v>687</v>
      </c>
      <c r="B305">
        <v>72660029</v>
      </c>
      <c r="C305">
        <v>100000000</v>
      </c>
      <c r="D305">
        <f t="shared" si="8"/>
        <v>-27339971</v>
      </c>
      <c r="F305" t="str">
        <f t="shared" si="9"/>
        <v>LOW</v>
      </c>
    </row>
    <row r="306" spans="1:6" x14ac:dyDescent="0.3">
      <c r="A306" t="s">
        <v>688</v>
      </c>
      <c r="B306">
        <v>38120554</v>
      </c>
      <c r="C306">
        <v>140000000</v>
      </c>
      <c r="D306">
        <f t="shared" si="8"/>
        <v>-101879446</v>
      </c>
      <c r="F306" t="str">
        <f t="shared" si="9"/>
        <v>LOW</v>
      </c>
    </row>
    <row r="307" spans="1:6" x14ac:dyDescent="0.3">
      <c r="A307" t="s">
        <v>691</v>
      </c>
      <c r="B307">
        <v>49392095</v>
      </c>
      <c r="C307">
        <v>100000000</v>
      </c>
      <c r="D307">
        <f t="shared" si="8"/>
        <v>-50607905</v>
      </c>
      <c r="F307" t="str">
        <f t="shared" si="9"/>
        <v>LOW</v>
      </c>
    </row>
    <row r="308" spans="1:6" x14ac:dyDescent="0.3">
      <c r="A308" t="s">
        <v>693</v>
      </c>
      <c r="B308">
        <v>39292022</v>
      </c>
      <c r="C308">
        <v>90000000</v>
      </c>
      <c r="D308">
        <f t="shared" si="8"/>
        <v>-50707978</v>
      </c>
      <c r="F308" t="str">
        <f t="shared" si="9"/>
        <v>LOW</v>
      </c>
    </row>
    <row r="309" spans="1:6" x14ac:dyDescent="0.3">
      <c r="A309" t="s">
        <v>696</v>
      </c>
      <c r="B309">
        <v>28772222</v>
      </c>
      <c r="C309">
        <v>105000000</v>
      </c>
      <c r="D309">
        <f t="shared" si="8"/>
        <v>-76227778</v>
      </c>
      <c r="F309" t="str">
        <f t="shared" si="9"/>
        <v>LOW</v>
      </c>
    </row>
    <row r="310" spans="1:6" x14ac:dyDescent="0.3">
      <c r="A310" t="s">
        <v>698</v>
      </c>
      <c r="B310">
        <v>17010646</v>
      </c>
      <c r="C310">
        <v>84000000</v>
      </c>
      <c r="D310">
        <f t="shared" si="8"/>
        <v>-66989354</v>
      </c>
      <c r="F310" t="str">
        <f t="shared" si="9"/>
        <v>LOW</v>
      </c>
    </row>
    <row r="311" spans="1:6" x14ac:dyDescent="0.3">
      <c r="A311" t="s">
        <v>700</v>
      </c>
      <c r="B311">
        <v>24985612</v>
      </c>
      <c r="C311">
        <v>100000000</v>
      </c>
      <c r="D311">
        <f t="shared" si="8"/>
        <v>-75014388</v>
      </c>
      <c r="F311" t="str">
        <f t="shared" si="9"/>
        <v>LOW</v>
      </c>
    </row>
    <row r="312" spans="1:6" x14ac:dyDescent="0.3">
      <c r="A312" t="s">
        <v>703</v>
      </c>
      <c r="B312">
        <v>4411102</v>
      </c>
      <c r="C312">
        <v>100000000</v>
      </c>
      <c r="D312">
        <f t="shared" si="8"/>
        <v>-95588898</v>
      </c>
      <c r="F312" t="str">
        <f t="shared" si="9"/>
        <v>LOW</v>
      </c>
    </row>
    <row r="313" spans="1:6" x14ac:dyDescent="0.3">
      <c r="A313" t="s">
        <v>705</v>
      </c>
      <c r="B313">
        <v>35024475</v>
      </c>
      <c r="C313">
        <v>100000000</v>
      </c>
      <c r="D313">
        <f t="shared" si="8"/>
        <v>-64975525</v>
      </c>
      <c r="F313" t="str">
        <f t="shared" si="9"/>
        <v>LOW</v>
      </c>
    </row>
    <row r="314" spans="1:6" x14ac:dyDescent="0.3">
      <c r="A314" t="s">
        <v>707</v>
      </c>
      <c r="B314">
        <v>130174897</v>
      </c>
      <c r="C314">
        <v>99000000</v>
      </c>
      <c r="D314">
        <f t="shared" si="8"/>
        <v>31174897</v>
      </c>
      <c r="F314" t="str">
        <f t="shared" si="9"/>
        <v>LOW</v>
      </c>
    </row>
    <row r="315" spans="1:6" x14ac:dyDescent="0.3">
      <c r="A315" t="s">
        <v>711</v>
      </c>
      <c r="B315">
        <v>10200000</v>
      </c>
      <c r="C315">
        <v>10000000</v>
      </c>
      <c r="D315">
        <f t="shared" si="8"/>
        <v>200000</v>
      </c>
      <c r="F315" t="str">
        <f t="shared" si="9"/>
        <v>LOW</v>
      </c>
    </row>
    <row r="316" spans="1:6" x14ac:dyDescent="0.3">
      <c r="A316" t="s">
        <v>713</v>
      </c>
      <c r="B316">
        <v>202007640</v>
      </c>
      <c r="C316">
        <v>98000000</v>
      </c>
      <c r="D316">
        <f t="shared" si="8"/>
        <v>104007640</v>
      </c>
      <c r="F316" t="str">
        <f t="shared" si="9"/>
        <v>LOW</v>
      </c>
    </row>
    <row r="317" spans="1:6" x14ac:dyDescent="0.3">
      <c r="A317" t="s">
        <v>715</v>
      </c>
      <c r="B317">
        <v>77679638</v>
      </c>
      <c r="C317">
        <v>100000000</v>
      </c>
      <c r="D317">
        <f t="shared" si="8"/>
        <v>-22320362</v>
      </c>
      <c r="F317" t="str">
        <f t="shared" si="9"/>
        <v>LOW</v>
      </c>
    </row>
    <row r="318" spans="1:6" x14ac:dyDescent="0.3">
      <c r="A318" t="s">
        <v>718</v>
      </c>
      <c r="B318">
        <v>9213</v>
      </c>
      <c r="C318">
        <v>94000000</v>
      </c>
      <c r="D318">
        <f t="shared" si="8"/>
        <v>-93990787</v>
      </c>
      <c r="F318" t="str">
        <f t="shared" si="9"/>
        <v>LOW</v>
      </c>
    </row>
    <row r="319" spans="1:6" x14ac:dyDescent="0.3">
      <c r="A319" t="s">
        <v>722</v>
      </c>
      <c r="B319">
        <v>58867694</v>
      </c>
      <c r="C319">
        <v>100000000</v>
      </c>
      <c r="D319">
        <f t="shared" si="8"/>
        <v>-41132306</v>
      </c>
      <c r="F319" t="str">
        <f t="shared" si="9"/>
        <v>LOW</v>
      </c>
    </row>
    <row r="320" spans="1:6" x14ac:dyDescent="0.3">
      <c r="A320" t="s">
        <v>725</v>
      </c>
      <c r="B320">
        <v>59475623</v>
      </c>
      <c r="C320">
        <v>90000000</v>
      </c>
      <c r="D320">
        <f t="shared" si="8"/>
        <v>-30524377</v>
      </c>
      <c r="F320" t="str">
        <f t="shared" si="9"/>
        <v>LOW</v>
      </c>
    </row>
    <row r="321" spans="1:6" x14ac:dyDescent="0.3">
      <c r="A321" t="s">
        <v>727</v>
      </c>
      <c r="B321">
        <v>108638745</v>
      </c>
      <c r="C321">
        <v>92000000</v>
      </c>
      <c r="D321">
        <f t="shared" si="8"/>
        <v>16638745</v>
      </c>
      <c r="F321" t="str">
        <f t="shared" si="9"/>
        <v>LOW</v>
      </c>
    </row>
    <row r="322" spans="1:6" x14ac:dyDescent="0.3">
      <c r="A322" t="s">
        <v>729</v>
      </c>
      <c r="B322">
        <v>86897182</v>
      </c>
      <c r="C322">
        <v>95000000</v>
      </c>
      <c r="D322">
        <f t="shared" si="8"/>
        <v>-8102818</v>
      </c>
      <c r="F322" t="str">
        <f t="shared" si="9"/>
        <v>LOW</v>
      </c>
    </row>
    <row r="323" spans="1:6" x14ac:dyDescent="0.3">
      <c r="A323" t="s">
        <v>731</v>
      </c>
      <c r="B323">
        <v>63540020</v>
      </c>
      <c r="C323">
        <v>93000000</v>
      </c>
      <c r="D323">
        <f t="shared" ref="D323:D386" si="10">B323-C323</f>
        <v>-29459980</v>
      </c>
      <c r="F323" t="str">
        <f t="shared" ref="F323:F386" si="11">IF(D323&gt;= 250000000,"HIGH","LOW")</f>
        <v>LOW</v>
      </c>
    </row>
    <row r="324" spans="1:6" x14ac:dyDescent="0.3">
      <c r="A324" t="s">
        <v>733</v>
      </c>
      <c r="B324">
        <v>95328937</v>
      </c>
      <c r="C324">
        <v>100000000</v>
      </c>
      <c r="D324">
        <f t="shared" si="10"/>
        <v>-4671063</v>
      </c>
      <c r="F324" t="str">
        <f t="shared" si="11"/>
        <v>LOW</v>
      </c>
    </row>
    <row r="325" spans="1:6" x14ac:dyDescent="0.3">
      <c r="A325" t="s">
        <v>736</v>
      </c>
      <c r="B325">
        <v>50802661</v>
      </c>
      <c r="C325">
        <v>95000000</v>
      </c>
      <c r="D325">
        <f t="shared" si="10"/>
        <v>-44197339</v>
      </c>
      <c r="F325" t="str">
        <f t="shared" si="11"/>
        <v>LOW</v>
      </c>
    </row>
    <row r="326" spans="1:6" x14ac:dyDescent="0.3">
      <c r="A326" t="s">
        <v>737</v>
      </c>
      <c r="B326">
        <v>161317423</v>
      </c>
      <c r="C326">
        <v>95000000</v>
      </c>
      <c r="D326">
        <f t="shared" si="10"/>
        <v>66317423</v>
      </c>
      <c r="F326" t="str">
        <f t="shared" si="11"/>
        <v>LOW</v>
      </c>
    </row>
    <row r="327" spans="1:6" x14ac:dyDescent="0.3">
      <c r="A327" t="s">
        <v>739</v>
      </c>
      <c r="B327">
        <v>201148159</v>
      </c>
      <c r="C327">
        <v>95000000</v>
      </c>
      <c r="D327">
        <f t="shared" si="10"/>
        <v>106148159</v>
      </c>
      <c r="F327" t="str">
        <f t="shared" si="11"/>
        <v>LOW</v>
      </c>
    </row>
    <row r="328" spans="1:6" x14ac:dyDescent="0.3">
      <c r="A328" t="s">
        <v>741</v>
      </c>
      <c r="B328">
        <v>43982842</v>
      </c>
      <c r="C328">
        <v>65000000</v>
      </c>
      <c r="D328">
        <f t="shared" si="10"/>
        <v>-21017158</v>
      </c>
      <c r="F328" t="str">
        <f t="shared" si="11"/>
        <v>LOW</v>
      </c>
    </row>
    <row r="329" spans="1:6" x14ac:dyDescent="0.3">
      <c r="A329" t="s">
        <v>742</v>
      </c>
      <c r="B329">
        <v>380838870</v>
      </c>
      <c r="C329">
        <v>94000000</v>
      </c>
      <c r="D329">
        <f t="shared" si="10"/>
        <v>286838870</v>
      </c>
      <c r="F329" t="str">
        <f t="shared" si="11"/>
        <v>HIGH</v>
      </c>
    </row>
    <row r="330" spans="1:6" x14ac:dyDescent="0.3">
      <c r="A330" t="s">
        <v>743</v>
      </c>
      <c r="B330">
        <v>377019252</v>
      </c>
      <c r="C330">
        <v>94000000</v>
      </c>
      <c r="D330">
        <f t="shared" si="10"/>
        <v>283019252</v>
      </c>
      <c r="F330" t="str">
        <f t="shared" si="11"/>
        <v>HIGH</v>
      </c>
    </row>
    <row r="331" spans="1:6" x14ac:dyDescent="0.3">
      <c r="A331" t="s">
        <v>744</v>
      </c>
      <c r="B331">
        <v>340478898</v>
      </c>
      <c r="C331">
        <v>94000000</v>
      </c>
      <c r="D331">
        <f t="shared" si="10"/>
        <v>246478898</v>
      </c>
      <c r="F331" t="str">
        <f t="shared" si="11"/>
        <v>LOW</v>
      </c>
    </row>
    <row r="332" spans="1:6" x14ac:dyDescent="0.3">
      <c r="A332" t="s">
        <v>746</v>
      </c>
      <c r="B332">
        <v>17176900</v>
      </c>
      <c r="C332">
        <v>95000000</v>
      </c>
      <c r="D332">
        <f t="shared" si="10"/>
        <v>-77823100</v>
      </c>
      <c r="F332" t="str">
        <f t="shared" si="11"/>
        <v>LOW</v>
      </c>
    </row>
    <row r="333" spans="1:6" x14ac:dyDescent="0.3">
      <c r="A333" t="s">
        <v>747</v>
      </c>
      <c r="B333">
        <v>131144183</v>
      </c>
      <c r="C333">
        <v>115000000</v>
      </c>
      <c r="D333">
        <f t="shared" si="10"/>
        <v>16144183</v>
      </c>
      <c r="F333" t="str">
        <f t="shared" si="11"/>
        <v>LOW</v>
      </c>
    </row>
    <row r="334" spans="1:6" x14ac:dyDescent="0.3">
      <c r="A334" t="s">
        <v>750</v>
      </c>
      <c r="B334">
        <v>23014504</v>
      </c>
      <c r="C334">
        <v>100000000</v>
      </c>
      <c r="D334">
        <f t="shared" si="10"/>
        <v>-76985496</v>
      </c>
      <c r="F334" t="str">
        <f t="shared" si="11"/>
        <v>LOW</v>
      </c>
    </row>
    <row r="335" spans="1:6" x14ac:dyDescent="0.3">
      <c r="A335" t="s">
        <v>751</v>
      </c>
      <c r="B335">
        <v>181166115</v>
      </c>
      <c r="C335">
        <v>93000000</v>
      </c>
      <c r="D335">
        <f t="shared" si="10"/>
        <v>88166115</v>
      </c>
      <c r="F335" t="str">
        <f t="shared" si="11"/>
        <v>LOW</v>
      </c>
    </row>
    <row r="336" spans="1:6" x14ac:dyDescent="0.3">
      <c r="A336" t="s">
        <v>753</v>
      </c>
      <c r="B336">
        <v>176740650</v>
      </c>
      <c r="C336">
        <v>93000000</v>
      </c>
      <c r="D336">
        <f t="shared" si="10"/>
        <v>83740650</v>
      </c>
      <c r="F336" t="str">
        <f t="shared" si="11"/>
        <v>LOW</v>
      </c>
    </row>
    <row r="337" spans="1:6" x14ac:dyDescent="0.3">
      <c r="A337" t="s">
        <v>755</v>
      </c>
      <c r="B337">
        <v>71148699</v>
      </c>
      <c r="C337">
        <v>90000000</v>
      </c>
      <c r="D337">
        <f t="shared" si="10"/>
        <v>-18851301</v>
      </c>
      <c r="F337" t="str">
        <f t="shared" si="11"/>
        <v>LOW</v>
      </c>
    </row>
    <row r="338" spans="1:6" x14ac:dyDescent="0.3">
      <c r="A338" t="s">
        <v>757</v>
      </c>
      <c r="B338">
        <v>67344392</v>
      </c>
      <c r="C338">
        <v>92000000</v>
      </c>
      <c r="D338">
        <f t="shared" si="10"/>
        <v>-24655608</v>
      </c>
      <c r="F338" t="str">
        <f t="shared" si="11"/>
        <v>LOW</v>
      </c>
    </row>
    <row r="339" spans="1:6" x14ac:dyDescent="0.3">
      <c r="A339" t="s">
        <v>760</v>
      </c>
      <c r="B339">
        <v>22406362</v>
      </c>
      <c r="C339">
        <v>107000000</v>
      </c>
      <c r="D339">
        <f t="shared" si="10"/>
        <v>-84593638</v>
      </c>
      <c r="F339" t="str">
        <f t="shared" si="11"/>
        <v>LOW</v>
      </c>
    </row>
    <row r="340" spans="1:6" x14ac:dyDescent="0.3">
      <c r="A340" t="s">
        <v>762</v>
      </c>
      <c r="B340">
        <v>261437578</v>
      </c>
      <c r="C340">
        <v>92000000</v>
      </c>
      <c r="D340">
        <f t="shared" si="10"/>
        <v>169437578</v>
      </c>
      <c r="F340" t="str">
        <f t="shared" si="11"/>
        <v>LOW</v>
      </c>
    </row>
    <row r="341" spans="1:6" x14ac:dyDescent="0.3">
      <c r="A341" t="s">
        <v>764</v>
      </c>
      <c r="B341">
        <v>11000000</v>
      </c>
      <c r="C341">
        <v>98000000</v>
      </c>
      <c r="D341">
        <f t="shared" si="10"/>
        <v>-87000000</v>
      </c>
      <c r="F341" t="str">
        <f t="shared" si="11"/>
        <v>LOW</v>
      </c>
    </row>
    <row r="342" spans="1:6" x14ac:dyDescent="0.3">
      <c r="A342" t="s">
        <v>765</v>
      </c>
      <c r="B342">
        <v>88761720</v>
      </c>
      <c r="C342">
        <v>95000000</v>
      </c>
      <c r="D342">
        <f t="shared" si="10"/>
        <v>-6238280</v>
      </c>
      <c r="F342" t="str">
        <f t="shared" si="11"/>
        <v>LOW</v>
      </c>
    </row>
    <row r="343" spans="1:6" x14ac:dyDescent="0.3">
      <c r="A343" t="s">
        <v>767</v>
      </c>
      <c r="B343">
        <v>250147615</v>
      </c>
      <c r="C343">
        <v>90000000</v>
      </c>
      <c r="D343">
        <f t="shared" si="10"/>
        <v>160147615</v>
      </c>
      <c r="F343" t="str">
        <f t="shared" si="11"/>
        <v>LOW</v>
      </c>
    </row>
    <row r="344" spans="1:6" x14ac:dyDescent="0.3">
      <c r="A344" t="s">
        <v>768</v>
      </c>
      <c r="B344">
        <v>245823397</v>
      </c>
      <c r="C344">
        <v>90000000</v>
      </c>
      <c r="D344">
        <f t="shared" si="10"/>
        <v>155823397</v>
      </c>
      <c r="F344" t="str">
        <f t="shared" si="11"/>
        <v>LOW</v>
      </c>
    </row>
    <row r="345" spans="1:6" x14ac:dyDescent="0.3">
      <c r="A345" t="s">
        <v>769</v>
      </c>
      <c r="B345">
        <v>81557479</v>
      </c>
      <c r="C345">
        <v>100000000</v>
      </c>
      <c r="D345">
        <f t="shared" si="10"/>
        <v>-18442521</v>
      </c>
      <c r="F345" t="str">
        <f t="shared" si="11"/>
        <v>LOW</v>
      </c>
    </row>
    <row r="346" spans="1:6" x14ac:dyDescent="0.3">
      <c r="A346" t="s">
        <v>770</v>
      </c>
      <c r="B346">
        <v>226138454</v>
      </c>
      <c r="C346">
        <v>90000000</v>
      </c>
      <c r="D346">
        <f t="shared" si="10"/>
        <v>136138454</v>
      </c>
      <c r="F346" t="str">
        <f t="shared" si="11"/>
        <v>LOW</v>
      </c>
    </row>
    <row r="347" spans="1:6" x14ac:dyDescent="0.3">
      <c r="A347" t="s">
        <v>772</v>
      </c>
      <c r="B347">
        <v>155370362</v>
      </c>
      <c r="C347">
        <v>100000000</v>
      </c>
      <c r="D347">
        <f t="shared" si="10"/>
        <v>55370362</v>
      </c>
      <c r="F347" t="str">
        <f t="shared" si="11"/>
        <v>LOW</v>
      </c>
    </row>
    <row r="348" spans="1:6" x14ac:dyDescent="0.3">
      <c r="A348" t="s">
        <v>775</v>
      </c>
      <c r="B348">
        <v>124870275</v>
      </c>
      <c r="C348">
        <v>100000000</v>
      </c>
      <c r="D348">
        <f t="shared" si="10"/>
        <v>24870275</v>
      </c>
      <c r="F348" t="str">
        <f t="shared" si="11"/>
        <v>LOW</v>
      </c>
    </row>
    <row r="349" spans="1:6" x14ac:dyDescent="0.3">
      <c r="A349" t="s">
        <v>776</v>
      </c>
      <c r="B349">
        <v>196573705</v>
      </c>
      <c r="C349">
        <v>90000000</v>
      </c>
      <c r="D349">
        <f t="shared" si="10"/>
        <v>106573705</v>
      </c>
      <c r="F349" t="str">
        <f t="shared" si="11"/>
        <v>LOW</v>
      </c>
    </row>
    <row r="350" spans="1:6" x14ac:dyDescent="0.3">
      <c r="A350" t="s">
        <v>779</v>
      </c>
      <c r="B350">
        <v>58229120</v>
      </c>
      <c r="C350">
        <v>90000000</v>
      </c>
      <c r="D350">
        <f t="shared" si="10"/>
        <v>-31770880</v>
      </c>
      <c r="F350" t="str">
        <f t="shared" si="11"/>
        <v>LOW</v>
      </c>
    </row>
    <row r="351" spans="1:6" x14ac:dyDescent="0.3">
      <c r="A351" t="s">
        <v>781</v>
      </c>
      <c r="B351">
        <v>125305545</v>
      </c>
      <c r="C351">
        <v>92000000</v>
      </c>
      <c r="D351">
        <f t="shared" si="10"/>
        <v>33305545</v>
      </c>
      <c r="F351" t="str">
        <f t="shared" si="11"/>
        <v>LOW</v>
      </c>
    </row>
    <row r="352" spans="1:6" x14ac:dyDescent="0.3">
      <c r="A352" t="s">
        <v>783</v>
      </c>
      <c r="B352">
        <v>132373442</v>
      </c>
      <c r="C352">
        <v>90000000</v>
      </c>
      <c r="D352">
        <f t="shared" si="10"/>
        <v>42373442</v>
      </c>
      <c r="F352" t="str">
        <f t="shared" si="11"/>
        <v>LOW</v>
      </c>
    </row>
    <row r="353" spans="1:6" x14ac:dyDescent="0.3">
      <c r="A353" t="s">
        <v>786</v>
      </c>
      <c r="B353">
        <v>120618403</v>
      </c>
      <c r="C353">
        <v>90000000</v>
      </c>
      <c r="D353">
        <f t="shared" si="10"/>
        <v>30618403</v>
      </c>
      <c r="F353" t="str">
        <f t="shared" si="11"/>
        <v>LOW</v>
      </c>
    </row>
    <row r="354" spans="1:6" x14ac:dyDescent="0.3">
      <c r="A354" t="s">
        <v>788</v>
      </c>
      <c r="B354">
        <v>110416702</v>
      </c>
      <c r="C354">
        <v>92000000</v>
      </c>
      <c r="D354">
        <f t="shared" si="10"/>
        <v>18416702</v>
      </c>
      <c r="F354" t="str">
        <f t="shared" si="11"/>
        <v>LOW</v>
      </c>
    </row>
    <row r="355" spans="1:6" x14ac:dyDescent="0.3">
      <c r="A355" t="s">
        <v>790</v>
      </c>
      <c r="B355">
        <v>102515793</v>
      </c>
      <c r="C355">
        <v>90000000</v>
      </c>
      <c r="D355">
        <f t="shared" si="10"/>
        <v>12515793</v>
      </c>
      <c r="F355" t="str">
        <f t="shared" si="11"/>
        <v>LOW</v>
      </c>
    </row>
    <row r="356" spans="1:6" x14ac:dyDescent="0.3">
      <c r="A356" t="s">
        <v>791</v>
      </c>
      <c r="B356">
        <v>100012500</v>
      </c>
      <c r="C356">
        <v>90000000</v>
      </c>
      <c r="D356">
        <f t="shared" si="10"/>
        <v>10012500</v>
      </c>
      <c r="F356" t="str">
        <f t="shared" si="11"/>
        <v>LOW</v>
      </c>
    </row>
    <row r="357" spans="1:6" x14ac:dyDescent="0.3">
      <c r="A357" t="s">
        <v>792</v>
      </c>
      <c r="B357">
        <v>209019489</v>
      </c>
      <c r="C357">
        <v>90000000</v>
      </c>
      <c r="D357">
        <f t="shared" si="10"/>
        <v>119019489</v>
      </c>
      <c r="F357" t="str">
        <f t="shared" si="11"/>
        <v>LOW</v>
      </c>
    </row>
    <row r="358" spans="1:6" x14ac:dyDescent="0.3">
      <c r="A358" t="s">
        <v>797</v>
      </c>
      <c r="B358">
        <v>84037039</v>
      </c>
      <c r="C358">
        <v>120000000</v>
      </c>
      <c r="D358">
        <f t="shared" si="10"/>
        <v>-35962961</v>
      </c>
      <c r="F358" t="str">
        <f t="shared" si="11"/>
        <v>LOW</v>
      </c>
    </row>
    <row r="359" spans="1:6" x14ac:dyDescent="0.3">
      <c r="A359" t="s">
        <v>800</v>
      </c>
      <c r="B359">
        <v>85884815</v>
      </c>
      <c r="C359">
        <v>90000000</v>
      </c>
      <c r="D359">
        <f t="shared" si="10"/>
        <v>-4115185</v>
      </c>
      <c r="F359" t="str">
        <f t="shared" si="11"/>
        <v>LOW</v>
      </c>
    </row>
    <row r="360" spans="1:6" x14ac:dyDescent="0.3">
      <c r="A360" t="s">
        <v>802</v>
      </c>
      <c r="B360">
        <v>83077470</v>
      </c>
      <c r="C360">
        <v>75000000</v>
      </c>
      <c r="D360">
        <f t="shared" si="10"/>
        <v>8077470</v>
      </c>
      <c r="F360" t="str">
        <f t="shared" si="11"/>
        <v>LOW</v>
      </c>
    </row>
    <row r="361" spans="1:6" x14ac:dyDescent="0.3">
      <c r="A361" t="s">
        <v>804</v>
      </c>
      <c r="B361">
        <v>100018837</v>
      </c>
      <c r="C361">
        <v>90000000</v>
      </c>
      <c r="D361">
        <f t="shared" si="10"/>
        <v>10018837</v>
      </c>
      <c r="F361" t="str">
        <f t="shared" si="11"/>
        <v>LOW</v>
      </c>
    </row>
    <row r="362" spans="1:6" x14ac:dyDescent="0.3">
      <c r="A362" t="s">
        <v>806</v>
      </c>
      <c r="B362">
        <v>78747585</v>
      </c>
      <c r="C362">
        <v>88000000</v>
      </c>
      <c r="D362">
        <f t="shared" si="10"/>
        <v>-9252415</v>
      </c>
      <c r="F362" t="str">
        <f t="shared" si="11"/>
        <v>LOW</v>
      </c>
    </row>
    <row r="363" spans="1:6" x14ac:dyDescent="0.3">
      <c r="A363" t="s">
        <v>807</v>
      </c>
      <c r="B363">
        <v>78616689</v>
      </c>
      <c r="C363">
        <v>100000000</v>
      </c>
      <c r="D363">
        <f t="shared" si="10"/>
        <v>-21383311</v>
      </c>
      <c r="F363" t="str">
        <f t="shared" si="11"/>
        <v>LOW</v>
      </c>
    </row>
    <row r="364" spans="1:6" x14ac:dyDescent="0.3">
      <c r="A364" t="s">
        <v>809</v>
      </c>
      <c r="B364">
        <v>75817994</v>
      </c>
      <c r="C364">
        <v>90000000</v>
      </c>
      <c r="D364">
        <f t="shared" si="10"/>
        <v>-14182006</v>
      </c>
      <c r="F364" t="str">
        <f t="shared" si="11"/>
        <v>LOW</v>
      </c>
    </row>
    <row r="365" spans="1:6" x14ac:dyDescent="0.3">
      <c r="A365" t="s">
        <v>811</v>
      </c>
      <c r="B365">
        <v>100853835</v>
      </c>
      <c r="C365">
        <v>90000000</v>
      </c>
      <c r="D365">
        <f t="shared" si="10"/>
        <v>10853835</v>
      </c>
      <c r="F365" t="str">
        <f t="shared" si="11"/>
        <v>LOW</v>
      </c>
    </row>
    <row r="366" spans="1:6" x14ac:dyDescent="0.3">
      <c r="A366" t="s">
        <v>813</v>
      </c>
      <c r="B366">
        <v>73209340</v>
      </c>
      <c r="C366">
        <v>95000000</v>
      </c>
      <c r="D366">
        <f t="shared" si="10"/>
        <v>-21790660</v>
      </c>
      <c r="F366" t="str">
        <f t="shared" si="11"/>
        <v>LOW</v>
      </c>
    </row>
    <row r="367" spans="1:6" x14ac:dyDescent="0.3">
      <c r="A367" t="s">
        <v>816</v>
      </c>
      <c r="B367">
        <v>72515360</v>
      </c>
      <c r="C367">
        <v>80000000</v>
      </c>
      <c r="D367">
        <f t="shared" si="10"/>
        <v>-7484640</v>
      </c>
      <c r="F367" t="str">
        <f t="shared" si="11"/>
        <v>LOW</v>
      </c>
    </row>
    <row r="368" spans="1:6" x14ac:dyDescent="0.3">
      <c r="A368" t="s">
        <v>819</v>
      </c>
      <c r="B368">
        <v>68558662</v>
      </c>
      <c r="C368">
        <v>90000000</v>
      </c>
      <c r="D368">
        <f t="shared" si="10"/>
        <v>-21441338</v>
      </c>
      <c r="F368" t="str">
        <f t="shared" si="11"/>
        <v>LOW</v>
      </c>
    </row>
    <row r="369" spans="1:6" x14ac:dyDescent="0.3">
      <c r="A369" t="s">
        <v>820</v>
      </c>
      <c r="B369">
        <v>65653758</v>
      </c>
      <c r="C369">
        <v>95000000</v>
      </c>
      <c r="D369">
        <f t="shared" si="10"/>
        <v>-29346242</v>
      </c>
      <c r="F369" t="str">
        <f t="shared" si="11"/>
        <v>LOW</v>
      </c>
    </row>
    <row r="370" spans="1:6" x14ac:dyDescent="0.3">
      <c r="A370" t="s">
        <v>822</v>
      </c>
      <c r="B370">
        <v>64685359</v>
      </c>
      <c r="C370">
        <v>90000000</v>
      </c>
      <c r="D370">
        <f t="shared" si="10"/>
        <v>-25314641</v>
      </c>
      <c r="F370" t="str">
        <f t="shared" si="11"/>
        <v>LOW</v>
      </c>
    </row>
    <row r="371" spans="1:6" x14ac:dyDescent="0.3">
      <c r="A371" t="s">
        <v>823</v>
      </c>
      <c r="B371">
        <v>61355436</v>
      </c>
      <c r="C371">
        <v>68000000</v>
      </c>
      <c r="D371">
        <f t="shared" si="10"/>
        <v>-6644564</v>
      </c>
      <c r="F371" t="str">
        <f t="shared" si="11"/>
        <v>LOW</v>
      </c>
    </row>
    <row r="372" spans="1:6" x14ac:dyDescent="0.3">
      <c r="A372" t="s">
        <v>824</v>
      </c>
      <c r="B372">
        <v>26871</v>
      </c>
      <c r="C372">
        <v>92000000</v>
      </c>
      <c r="D372">
        <f t="shared" si="10"/>
        <v>-91973129</v>
      </c>
      <c r="F372" t="str">
        <f t="shared" si="11"/>
        <v>LOW</v>
      </c>
    </row>
    <row r="373" spans="1:6" x14ac:dyDescent="0.3">
      <c r="A373" t="s">
        <v>826</v>
      </c>
      <c r="B373">
        <v>60874615</v>
      </c>
      <c r="C373">
        <v>90000000</v>
      </c>
      <c r="D373">
        <f t="shared" si="10"/>
        <v>-29125385</v>
      </c>
      <c r="F373" t="str">
        <f t="shared" si="11"/>
        <v>LOW</v>
      </c>
    </row>
    <row r="374" spans="1:6" x14ac:dyDescent="0.3">
      <c r="A374" t="s">
        <v>827</v>
      </c>
      <c r="B374">
        <v>143618384</v>
      </c>
      <c r="C374">
        <v>90000000</v>
      </c>
      <c r="D374">
        <f t="shared" si="10"/>
        <v>53618384</v>
      </c>
      <c r="F374" t="str">
        <f t="shared" si="11"/>
        <v>LOW</v>
      </c>
    </row>
    <row r="375" spans="1:6" x14ac:dyDescent="0.3">
      <c r="A375" t="s">
        <v>829</v>
      </c>
      <c r="B375">
        <v>58220776</v>
      </c>
      <c r="C375">
        <v>100000000</v>
      </c>
      <c r="D375">
        <f t="shared" si="10"/>
        <v>-41779224</v>
      </c>
      <c r="F375" t="str">
        <f t="shared" si="11"/>
        <v>LOW</v>
      </c>
    </row>
    <row r="376" spans="1:6" x14ac:dyDescent="0.3">
      <c r="A376" t="s">
        <v>831</v>
      </c>
      <c r="B376">
        <v>47474112</v>
      </c>
      <c r="C376">
        <v>90000000</v>
      </c>
      <c r="D376">
        <f t="shared" si="10"/>
        <v>-42525888</v>
      </c>
      <c r="F376" t="str">
        <f t="shared" si="11"/>
        <v>LOW</v>
      </c>
    </row>
    <row r="377" spans="1:6" x14ac:dyDescent="0.3">
      <c r="A377" t="s">
        <v>833</v>
      </c>
      <c r="B377">
        <v>42877165</v>
      </c>
      <c r="C377">
        <v>86000000</v>
      </c>
      <c r="D377">
        <f t="shared" si="10"/>
        <v>-43122835</v>
      </c>
      <c r="F377" t="str">
        <f t="shared" si="11"/>
        <v>LOW</v>
      </c>
    </row>
    <row r="378" spans="1:6" x14ac:dyDescent="0.3">
      <c r="A378" t="s">
        <v>835</v>
      </c>
      <c r="B378">
        <v>35168677</v>
      </c>
      <c r="C378">
        <v>100000000</v>
      </c>
      <c r="D378">
        <f t="shared" si="10"/>
        <v>-64831323</v>
      </c>
      <c r="F378" t="str">
        <f t="shared" si="11"/>
        <v>LOW</v>
      </c>
    </row>
    <row r="379" spans="1:6" x14ac:dyDescent="0.3">
      <c r="A379" t="s">
        <v>548</v>
      </c>
      <c r="B379">
        <v>56114221</v>
      </c>
      <c r="C379">
        <v>120000000</v>
      </c>
      <c r="D379">
        <f t="shared" si="10"/>
        <v>-63885779</v>
      </c>
      <c r="F379" t="str">
        <f t="shared" si="11"/>
        <v>LOW</v>
      </c>
    </row>
    <row r="380" spans="1:6" x14ac:dyDescent="0.3">
      <c r="A380" t="s">
        <v>837</v>
      </c>
      <c r="B380">
        <v>37567440</v>
      </c>
      <c r="C380">
        <v>20000000</v>
      </c>
      <c r="D380">
        <f t="shared" si="10"/>
        <v>17567440</v>
      </c>
      <c r="F380" t="str">
        <f t="shared" si="11"/>
        <v>LOW</v>
      </c>
    </row>
    <row r="381" spans="1:6" x14ac:dyDescent="0.3">
      <c r="A381" t="s">
        <v>838</v>
      </c>
      <c r="B381">
        <v>61644321</v>
      </c>
      <c r="C381">
        <v>88000000</v>
      </c>
      <c r="D381">
        <f t="shared" si="10"/>
        <v>-26355679</v>
      </c>
      <c r="F381" t="str">
        <f t="shared" si="11"/>
        <v>LOW</v>
      </c>
    </row>
    <row r="382" spans="1:6" x14ac:dyDescent="0.3">
      <c r="A382" t="s">
        <v>841</v>
      </c>
      <c r="B382">
        <v>190562</v>
      </c>
      <c r="C382">
        <v>90000000</v>
      </c>
      <c r="D382">
        <f t="shared" si="10"/>
        <v>-89809438</v>
      </c>
      <c r="F382" t="str">
        <f t="shared" si="11"/>
        <v>LOW</v>
      </c>
    </row>
    <row r="383" spans="1:6" x14ac:dyDescent="0.3">
      <c r="A383" t="s">
        <v>845</v>
      </c>
      <c r="B383">
        <v>120147445</v>
      </c>
      <c r="C383">
        <v>87000000</v>
      </c>
      <c r="D383">
        <f t="shared" si="10"/>
        <v>33147445</v>
      </c>
      <c r="F383" t="str">
        <f t="shared" si="11"/>
        <v>LOW</v>
      </c>
    </row>
    <row r="384" spans="1:6" x14ac:dyDescent="0.3">
      <c r="A384" t="s">
        <v>846</v>
      </c>
      <c r="B384">
        <v>241688385</v>
      </c>
      <c r="C384">
        <v>92000000</v>
      </c>
      <c r="D384">
        <f t="shared" si="10"/>
        <v>149688385</v>
      </c>
      <c r="F384" t="str">
        <f t="shared" si="11"/>
        <v>LOW</v>
      </c>
    </row>
    <row r="385" spans="1:6" x14ac:dyDescent="0.3">
      <c r="A385" t="s">
        <v>251</v>
      </c>
      <c r="B385">
        <v>144512310</v>
      </c>
      <c r="C385">
        <v>38000000</v>
      </c>
      <c r="D385">
        <f t="shared" si="10"/>
        <v>106512310</v>
      </c>
      <c r="F385" t="str">
        <f t="shared" si="11"/>
        <v>LOW</v>
      </c>
    </row>
    <row r="386" spans="1:6" x14ac:dyDescent="0.3">
      <c r="A386" t="s">
        <v>848</v>
      </c>
      <c r="B386">
        <v>233630478</v>
      </c>
      <c r="C386">
        <v>90000000</v>
      </c>
      <c r="D386">
        <f t="shared" si="10"/>
        <v>143630478</v>
      </c>
      <c r="F386" t="str">
        <f t="shared" si="11"/>
        <v>LOW</v>
      </c>
    </row>
    <row r="387" spans="1:6" x14ac:dyDescent="0.3">
      <c r="A387" t="s">
        <v>850</v>
      </c>
      <c r="B387">
        <v>197992827</v>
      </c>
      <c r="C387">
        <v>100000000</v>
      </c>
      <c r="D387">
        <f t="shared" ref="D387:D450" si="12">B387-C387</f>
        <v>97992827</v>
      </c>
      <c r="F387" t="str">
        <f t="shared" ref="F387:F450" si="13">IF(D387&gt;= 250000000,"HIGH","LOW")</f>
        <v>LOW</v>
      </c>
    </row>
    <row r="388" spans="1:6" x14ac:dyDescent="0.3">
      <c r="A388" t="s">
        <v>851</v>
      </c>
      <c r="B388">
        <v>176049130</v>
      </c>
      <c r="C388">
        <v>75000000</v>
      </c>
      <c r="D388">
        <f t="shared" si="12"/>
        <v>101049130</v>
      </c>
      <c r="F388" t="str">
        <f t="shared" si="13"/>
        <v>LOW</v>
      </c>
    </row>
    <row r="389" spans="1:6" x14ac:dyDescent="0.3">
      <c r="A389" t="s">
        <v>852</v>
      </c>
      <c r="B389">
        <v>172620724</v>
      </c>
      <c r="C389">
        <v>85000000</v>
      </c>
      <c r="D389">
        <f t="shared" si="12"/>
        <v>87620724</v>
      </c>
      <c r="F389" t="str">
        <f t="shared" si="13"/>
        <v>LOW</v>
      </c>
    </row>
    <row r="390" spans="1:6" x14ac:dyDescent="0.3">
      <c r="A390" t="s">
        <v>853</v>
      </c>
      <c r="B390">
        <v>183405771</v>
      </c>
      <c r="C390">
        <v>85000000</v>
      </c>
      <c r="D390">
        <f t="shared" si="12"/>
        <v>98405771</v>
      </c>
      <c r="F390" t="str">
        <f t="shared" si="13"/>
        <v>LOW</v>
      </c>
    </row>
    <row r="391" spans="1:6" x14ac:dyDescent="0.3">
      <c r="A391" t="s">
        <v>855</v>
      </c>
      <c r="B391">
        <v>20315324</v>
      </c>
      <c r="C391">
        <v>75000000</v>
      </c>
      <c r="D391">
        <f t="shared" si="12"/>
        <v>-54684676</v>
      </c>
      <c r="F391" t="str">
        <f t="shared" si="13"/>
        <v>LOW</v>
      </c>
    </row>
    <row r="392" spans="1:6" x14ac:dyDescent="0.3">
      <c r="A392" t="s">
        <v>857</v>
      </c>
      <c r="B392">
        <v>148313048</v>
      </c>
      <c r="C392">
        <v>85000000</v>
      </c>
      <c r="D392">
        <f t="shared" si="12"/>
        <v>63313048</v>
      </c>
      <c r="F392" t="str">
        <f t="shared" si="13"/>
        <v>LOW</v>
      </c>
    </row>
    <row r="393" spans="1:6" x14ac:dyDescent="0.3">
      <c r="A393" t="s">
        <v>860</v>
      </c>
      <c r="B393">
        <v>127706877</v>
      </c>
      <c r="C393">
        <v>85000000</v>
      </c>
      <c r="D393">
        <f t="shared" si="12"/>
        <v>42706877</v>
      </c>
      <c r="F393" t="str">
        <f t="shared" si="13"/>
        <v>LOW</v>
      </c>
    </row>
    <row r="394" spans="1:6" x14ac:dyDescent="0.3">
      <c r="A394" t="s">
        <v>864</v>
      </c>
      <c r="B394">
        <v>126149655</v>
      </c>
      <c r="C394">
        <v>85000000</v>
      </c>
      <c r="D394">
        <f t="shared" si="12"/>
        <v>41149655</v>
      </c>
      <c r="F394" t="str">
        <f t="shared" si="13"/>
        <v>LOW</v>
      </c>
    </row>
    <row r="395" spans="1:6" x14ac:dyDescent="0.3">
      <c r="A395" t="s">
        <v>866</v>
      </c>
      <c r="B395">
        <v>66941559</v>
      </c>
      <c r="C395">
        <v>85000000</v>
      </c>
      <c r="D395">
        <f t="shared" si="12"/>
        <v>-18058441</v>
      </c>
      <c r="F395" t="str">
        <f t="shared" si="13"/>
        <v>LOW</v>
      </c>
    </row>
    <row r="396" spans="1:6" x14ac:dyDescent="0.3">
      <c r="A396" t="s">
        <v>867</v>
      </c>
      <c r="B396">
        <v>78009155</v>
      </c>
      <c r="C396">
        <v>75000000</v>
      </c>
      <c r="D396">
        <f t="shared" si="12"/>
        <v>3009155</v>
      </c>
      <c r="F396" t="str">
        <f t="shared" si="13"/>
        <v>LOW</v>
      </c>
    </row>
    <row r="397" spans="1:6" x14ac:dyDescent="0.3">
      <c r="A397" t="s">
        <v>869</v>
      </c>
      <c r="B397">
        <v>63224849</v>
      </c>
      <c r="C397">
        <v>85000000</v>
      </c>
      <c r="D397">
        <f t="shared" si="12"/>
        <v>-21775151</v>
      </c>
      <c r="F397" t="str">
        <f t="shared" si="13"/>
        <v>LOW</v>
      </c>
    </row>
    <row r="398" spans="1:6" x14ac:dyDescent="0.3">
      <c r="A398" t="s">
        <v>870</v>
      </c>
      <c r="B398">
        <v>111544445</v>
      </c>
      <c r="C398">
        <v>90000000</v>
      </c>
      <c r="D398">
        <f t="shared" si="12"/>
        <v>21544445</v>
      </c>
      <c r="F398" t="str">
        <f t="shared" si="13"/>
        <v>LOW</v>
      </c>
    </row>
    <row r="399" spans="1:6" x14ac:dyDescent="0.3">
      <c r="A399" t="s">
        <v>871</v>
      </c>
      <c r="B399">
        <v>112703470</v>
      </c>
      <c r="C399">
        <v>85000000</v>
      </c>
      <c r="D399">
        <f t="shared" si="12"/>
        <v>27703470</v>
      </c>
      <c r="F399" t="str">
        <f t="shared" si="13"/>
        <v>LOW</v>
      </c>
    </row>
    <row r="400" spans="1:6" x14ac:dyDescent="0.3">
      <c r="A400" t="s">
        <v>872</v>
      </c>
      <c r="B400">
        <v>117144465</v>
      </c>
      <c r="C400">
        <v>85000000</v>
      </c>
      <c r="D400">
        <f t="shared" si="12"/>
        <v>32144465</v>
      </c>
      <c r="F400" t="str">
        <f t="shared" si="13"/>
        <v>LOW</v>
      </c>
    </row>
    <row r="401" spans="1:6" x14ac:dyDescent="0.3">
      <c r="A401" t="s">
        <v>874</v>
      </c>
      <c r="B401">
        <v>84303558</v>
      </c>
      <c r="C401">
        <v>85000000</v>
      </c>
      <c r="D401">
        <f t="shared" si="12"/>
        <v>-696442</v>
      </c>
      <c r="F401" t="str">
        <f t="shared" si="13"/>
        <v>LOW</v>
      </c>
    </row>
    <row r="402" spans="1:6" x14ac:dyDescent="0.3">
      <c r="A402" t="s">
        <v>876</v>
      </c>
      <c r="B402">
        <v>150832203</v>
      </c>
      <c r="C402">
        <v>85000000</v>
      </c>
      <c r="D402">
        <f t="shared" si="12"/>
        <v>65832203</v>
      </c>
      <c r="F402" t="str">
        <f t="shared" si="13"/>
        <v>LOW</v>
      </c>
    </row>
    <row r="403" spans="1:6" x14ac:dyDescent="0.3">
      <c r="A403" t="s">
        <v>878</v>
      </c>
      <c r="B403">
        <v>51396781</v>
      </c>
      <c r="C403">
        <v>68000000</v>
      </c>
      <c r="D403">
        <f t="shared" si="12"/>
        <v>-16603219</v>
      </c>
      <c r="F403" t="str">
        <f t="shared" si="13"/>
        <v>LOW</v>
      </c>
    </row>
    <row r="404" spans="1:6" x14ac:dyDescent="0.3">
      <c r="A404" t="s">
        <v>879</v>
      </c>
      <c r="B404">
        <v>47592825</v>
      </c>
      <c r="C404">
        <v>85000000</v>
      </c>
      <c r="D404">
        <f t="shared" si="12"/>
        <v>-37407175</v>
      </c>
      <c r="F404" t="str">
        <f t="shared" si="13"/>
        <v>LOW</v>
      </c>
    </row>
    <row r="405" spans="1:6" x14ac:dyDescent="0.3">
      <c r="A405" t="s">
        <v>881</v>
      </c>
      <c r="B405">
        <v>50016394</v>
      </c>
      <c r="C405">
        <v>70000000</v>
      </c>
      <c r="D405">
        <f t="shared" si="12"/>
        <v>-19983606</v>
      </c>
      <c r="F405" t="str">
        <f t="shared" si="13"/>
        <v>LOW</v>
      </c>
    </row>
    <row r="406" spans="1:6" x14ac:dyDescent="0.3">
      <c r="A406" t="s">
        <v>882</v>
      </c>
      <c r="B406">
        <v>57010853</v>
      </c>
      <c r="C406">
        <v>85000000</v>
      </c>
      <c r="D406">
        <f t="shared" si="12"/>
        <v>-27989147</v>
      </c>
      <c r="F406" t="str">
        <f t="shared" si="13"/>
        <v>LOW</v>
      </c>
    </row>
    <row r="407" spans="1:6" x14ac:dyDescent="0.3">
      <c r="A407" t="s">
        <v>883</v>
      </c>
      <c r="B407">
        <v>62494975</v>
      </c>
      <c r="C407">
        <v>85000000</v>
      </c>
      <c r="D407">
        <f t="shared" si="12"/>
        <v>-22505025</v>
      </c>
      <c r="F407" t="str">
        <f t="shared" si="13"/>
        <v>LOW</v>
      </c>
    </row>
    <row r="408" spans="1:6" x14ac:dyDescent="0.3">
      <c r="A408" t="s">
        <v>885</v>
      </c>
      <c r="B408">
        <v>46440491</v>
      </c>
      <c r="C408">
        <v>100000000</v>
      </c>
      <c r="D408">
        <f t="shared" si="12"/>
        <v>-53559509</v>
      </c>
      <c r="F408" t="str">
        <f t="shared" si="13"/>
        <v>LOW</v>
      </c>
    </row>
    <row r="409" spans="1:6" x14ac:dyDescent="0.3">
      <c r="A409" t="s">
        <v>887</v>
      </c>
      <c r="B409">
        <v>44606335</v>
      </c>
      <c r="C409">
        <v>90000000</v>
      </c>
      <c r="D409">
        <f t="shared" si="12"/>
        <v>-45393665</v>
      </c>
      <c r="F409" t="str">
        <f t="shared" si="13"/>
        <v>LOW</v>
      </c>
    </row>
    <row r="410" spans="1:6" x14ac:dyDescent="0.3">
      <c r="A410" t="s">
        <v>889</v>
      </c>
      <c r="B410">
        <v>40048332</v>
      </c>
      <c r="C410">
        <v>85000000</v>
      </c>
      <c r="D410">
        <f t="shared" si="12"/>
        <v>-44951668</v>
      </c>
      <c r="F410" t="str">
        <f t="shared" si="13"/>
        <v>LOW</v>
      </c>
    </row>
    <row r="411" spans="1:6" x14ac:dyDescent="0.3">
      <c r="A411" t="s">
        <v>895</v>
      </c>
      <c r="B411">
        <v>64933670</v>
      </c>
      <c r="C411">
        <v>85000000</v>
      </c>
      <c r="D411">
        <f t="shared" si="12"/>
        <v>-20066330</v>
      </c>
      <c r="F411" t="str">
        <f t="shared" si="13"/>
        <v>LOW</v>
      </c>
    </row>
    <row r="412" spans="1:6" x14ac:dyDescent="0.3">
      <c r="A412" t="s">
        <v>898</v>
      </c>
      <c r="B412">
        <v>31494270</v>
      </c>
      <c r="C412">
        <v>60000000</v>
      </c>
      <c r="D412">
        <f t="shared" si="12"/>
        <v>-28505730</v>
      </c>
      <c r="F412" t="str">
        <f t="shared" si="13"/>
        <v>LOW</v>
      </c>
    </row>
    <row r="413" spans="1:6" x14ac:dyDescent="0.3">
      <c r="A413" t="s">
        <v>900</v>
      </c>
      <c r="B413">
        <v>31111260</v>
      </c>
      <c r="C413">
        <v>60000000</v>
      </c>
      <c r="D413">
        <f t="shared" si="12"/>
        <v>-28888740</v>
      </c>
      <c r="F413" t="str">
        <f t="shared" si="13"/>
        <v>LOW</v>
      </c>
    </row>
    <row r="414" spans="1:6" x14ac:dyDescent="0.3">
      <c r="A414" t="s">
        <v>903</v>
      </c>
      <c r="B414">
        <v>123307945</v>
      </c>
      <c r="C414">
        <v>65000000</v>
      </c>
      <c r="D414">
        <f t="shared" si="12"/>
        <v>58307945</v>
      </c>
      <c r="F414" t="str">
        <f t="shared" si="13"/>
        <v>LOW</v>
      </c>
    </row>
    <row r="415" spans="1:6" x14ac:dyDescent="0.3">
      <c r="A415" t="s">
        <v>905</v>
      </c>
      <c r="B415">
        <v>153288182</v>
      </c>
      <c r="C415">
        <v>84000000</v>
      </c>
      <c r="D415">
        <f t="shared" si="12"/>
        <v>69288182</v>
      </c>
      <c r="F415" t="str">
        <f t="shared" si="13"/>
        <v>LOW</v>
      </c>
    </row>
    <row r="416" spans="1:6" x14ac:dyDescent="0.3">
      <c r="A416" t="s">
        <v>907</v>
      </c>
      <c r="B416">
        <v>13401683</v>
      </c>
      <c r="C416">
        <v>35000000</v>
      </c>
      <c r="D416">
        <f t="shared" si="12"/>
        <v>-21598317</v>
      </c>
      <c r="F416" t="str">
        <f t="shared" si="13"/>
        <v>LOW</v>
      </c>
    </row>
    <row r="417" spans="1:6" x14ac:dyDescent="0.3">
      <c r="A417" t="s">
        <v>909</v>
      </c>
      <c r="B417">
        <v>137340146</v>
      </c>
      <c r="C417">
        <v>70000000</v>
      </c>
      <c r="D417">
        <f t="shared" si="12"/>
        <v>67340146</v>
      </c>
      <c r="F417" t="str">
        <f t="shared" si="13"/>
        <v>LOW</v>
      </c>
    </row>
    <row r="418" spans="1:6" x14ac:dyDescent="0.3">
      <c r="A418" t="s">
        <v>911</v>
      </c>
      <c r="C418">
        <v>8000000</v>
      </c>
      <c r="D418">
        <f t="shared" si="12"/>
        <v>-8000000</v>
      </c>
      <c r="F418" t="str">
        <f t="shared" si="13"/>
        <v>LOW</v>
      </c>
    </row>
    <row r="419" spans="1:6" x14ac:dyDescent="0.3">
      <c r="A419" t="s">
        <v>913</v>
      </c>
      <c r="B419">
        <v>43575716</v>
      </c>
      <c r="C419">
        <v>85000000</v>
      </c>
      <c r="D419">
        <f t="shared" si="12"/>
        <v>-41424284</v>
      </c>
      <c r="F419" t="str">
        <f t="shared" si="13"/>
        <v>LOW</v>
      </c>
    </row>
    <row r="420" spans="1:6" x14ac:dyDescent="0.3">
      <c r="A420" t="s">
        <v>914</v>
      </c>
      <c r="B420">
        <v>80170146</v>
      </c>
      <c r="C420">
        <v>85000000</v>
      </c>
      <c r="D420">
        <f t="shared" si="12"/>
        <v>-4829854</v>
      </c>
      <c r="F420" t="str">
        <f t="shared" si="13"/>
        <v>LOW</v>
      </c>
    </row>
    <row r="421" spans="1:6" x14ac:dyDescent="0.3">
      <c r="A421" t="s">
        <v>917</v>
      </c>
      <c r="B421">
        <v>75754670</v>
      </c>
      <c r="C421">
        <v>85000000</v>
      </c>
      <c r="D421">
        <f t="shared" si="12"/>
        <v>-9245330</v>
      </c>
      <c r="F421" t="str">
        <f t="shared" si="13"/>
        <v>LOW</v>
      </c>
    </row>
    <row r="422" spans="1:6" x14ac:dyDescent="0.3">
      <c r="A422" t="s">
        <v>919</v>
      </c>
      <c r="B422">
        <v>33048353</v>
      </c>
      <c r="C422">
        <v>65000000</v>
      </c>
      <c r="D422">
        <f t="shared" si="12"/>
        <v>-31951647</v>
      </c>
      <c r="F422" t="str">
        <f t="shared" si="13"/>
        <v>LOW</v>
      </c>
    </row>
    <row r="423" spans="1:6" x14ac:dyDescent="0.3">
      <c r="A423" t="s">
        <v>920</v>
      </c>
      <c r="B423">
        <v>34543701</v>
      </c>
      <c r="C423">
        <v>82000000</v>
      </c>
      <c r="D423">
        <f t="shared" si="12"/>
        <v>-47456299</v>
      </c>
      <c r="F423" t="str">
        <f t="shared" si="13"/>
        <v>LOW</v>
      </c>
    </row>
    <row r="424" spans="1:6" x14ac:dyDescent="0.3">
      <c r="A424" t="s">
        <v>922</v>
      </c>
      <c r="B424">
        <v>242589580</v>
      </c>
      <c r="C424">
        <v>81000000</v>
      </c>
      <c r="D424">
        <f t="shared" si="12"/>
        <v>161589580</v>
      </c>
      <c r="F424" t="str">
        <f t="shared" si="13"/>
        <v>LOW</v>
      </c>
    </row>
    <row r="425" spans="1:6" x14ac:dyDescent="0.3">
      <c r="A425" t="s">
        <v>923</v>
      </c>
      <c r="B425">
        <v>102981571</v>
      </c>
      <c r="C425">
        <v>80000000</v>
      </c>
      <c r="D425">
        <f t="shared" si="12"/>
        <v>22981571</v>
      </c>
      <c r="F425" t="str">
        <f t="shared" si="13"/>
        <v>LOW</v>
      </c>
    </row>
    <row r="426" spans="1:6" x14ac:dyDescent="0.3">
      <c r="A426" t="s">
        <v>924</v>
      </c>
      <c r="B426">
        <v>180965237</v>
      </c>
      <c r="C426">
        <v>80000000</v>
      </c>
      <c r="D426">
        <f t="shared" si="12"/>
        <v>100965237</v>
      </c>
      <c r="F426" t="str">
        <f t="shared" si="13"/>
        <v>LOW</v>
      </c>
    </row>
    <row r="427" spans="1:6" x14ac:dyDescent="0.3">
      <c r="A427" t="s">
        <v>925</v>
      </c>
      <c r="B427">
        <v>407999255</v>
      </c>
      <c r="C427">
        <v>78000000</v>
      </c>
      <c r="D427">
        <f t="shared" si="12"/>
        <v>329999255</v>
      </c>
      <c r="F427" t="str">
        <f t="shared" si="13"/>
        <v>HIGH</v>
      </c>
    </row>
    <row r="428" spans="1:6" x14ac:dyDescent="0.3">
      <c r="A428" t="s">
        <v>927</v>
      </c>
      <c r="B428">
        <v>254455986</v>
      </c>
      <c r="C428">
        <v>80000000</v>
      </c>
      <c r="D428">
        <f t="shared" si="12"/>
        <v>174455986</v>
      </c>
      <c r="F428" t="str">
        <f t="shared" si="13"/>
        <v>LOW</v>
      </c>
    </row>
    <row r="429" spans="1:6" x14ac:dyDescent="0.3">
      <c r="A429" t="s">
        <v>928</v>
      </c>
      <c r="B429">
        <v>162831698</v>
      </c>
      <c r="C429">
        <v>80000000</v>
      </c>
      <c r="D429">
        <f t="shared" si="12"/>
        <v>82831698</v>
      </c>
      <c r="F429" t="str">
        <f t="shared" si="13"/>
        <v>LOW</v>
      </c>
    </row>
    <row r="430" spans="1:6" x14ac:dyDescent="0.3">
      <c r="A430" t="s">
        <v>929</v>
      </c>
      <c r="B430">
        <v>155019340</v>
      </c>
      <c r="C430">
        <v>80000000</v>
      </c>
      <c r="D430">
        <f t="shared" si="12"/>
        <v>75019340</v>
      </c>
      <c r="F430" t="str">
        <f t="shared" si="13"/>
        <v>LOW</v>
      </c>
    </row>
    <row r="431" spans="1:6" x14ac:dyDescent="0.3">
      <c r="A431" t="s">
        <v>931</v>
      </c>
      <c r="B431">
        <v>145771527</v>
      </c>
      <c r="C431">
        <v>80000000</v>
      </c>
      <c r="D431">
        <f t="shared" si="12"/>
        <v>65771527</v>
      </c>
      <c r="F431" t="str">
        <f t="shared" si="13"/>
        <v>LOW</v>
      </c>
    </row>
    <row r="432" spans="1:6" x14ac:dyDescent="0.3">
      <c r="A432" t="s">
        <v>936</v>
      </c>
      <c r="B432">
        <v>140459099</v>
      </c>
      <c r="C432">
        <v>75000000</v>
      </c>
      <c r="D432">
        <f t="shared" si="12"/>
        <v>65459099</v>
      </c>
      <c r="F432" t="str">
        <f t="shared" si="13"/>
        <v>LOW</v>
      </c>
    </row>
    <row r="433" spans="1:6" x14ac:dyDescent="0.3">
      <c r="A433" t="s">
        <v>937</v>
      </c>
      <c r="B433">
        <v>53215979</v>
      </c>
      <c r="C433">
        <v>84000000</v>
      </c>
      <c r="D433">
        <f t="shared" si="12"/>
        <v>-30784021</v>
      </c>
      <c r="F433" t="str">
        <f t="shared" si="13"/>
        <v>LOW</v>
      </c>
    </row>
    <row r="434" spans="1:6" x14ac:dyDescent="0.3">
      <c r="A434" t="s">
        <v>939</v>
      </c>
      <c r="B434">
        <v>158115031</v>
      </c>
      <c r="C434">
        <v>82000000</v>
      </c>
      <c r="D434">
        <f t="shared" si="12"/>
        <v>76115031</v>
      </c>
      <c r="F434" t="str">
        <f t="shared" si="13"/>
        <v>LOW</v>
      </c>
    </row>
    <row r="435" spans="1:6" x14ac:dyDescent="0.3">
      <c r="A435" t="s">
        <v>940</v>
      </c>
      <c r="B435">
        <v>133103929</v>
      </c>
      <c r="C435">
        <v>75000000</v>
      </c>
      <c r="D435">
        <f t="shared" si="12"/>
        <v>58103929</v>
      </c>
      <c r="F435" t="str">
        <f t="shared" si="13"/>
        <v>LOW</v>
      </c>
    </row>
    <row r="436" spans="1:6" x14ac:dyDescent="0.3">
      <c r="A436" t="s">
        <v>941</v>
      </c>
      <c r="B436">
        <v>133668525</v>
      </c>
      <c r="C436">
        <v>80000000</v>
      </c>
      <c r="D436">
        <f t="shared" si="12"/>
        <v>53668525</v>
      </c>
      <c r="F436" t="str">
        <f t="shared" si="13"/>
        <v>LOW</v>
      </c>
    </row>
    <row r="437" spans="1:6" x14ac:dyDescent="0.3">
      <c r="A437" t="s">
        <v>942</v>
      </c>
      <c r="B437">
        <v>130313314</v>
      </c>
      <c r="C437">
        <v>80000000</v>
      </c>
      <c r="D437">
        <f t="shared" si="12"/>
        <v>50313314</v>
      </c>
      <c r="F437" t="str">
        <f t="shared" si="13"/>
        <v>LOW</v>
      </c>
    </row>
    <row r="438" spans="1:6" x14ac:dyDescent="0.3">
      <c r="A438" t="s">
        <v>943</v>
      </c>
      <c r="B438">
        <v>124590960</v>
      </c>
      <c r="C438">
        <v>80000000</v>
      </c>
      <c r="D438">
        <f t="shared" si="12"/>
        <v>44590960</v>
      </c>
      <c r="F438" t="str">
        <f t="shared" si="13"/>
        <v>LOW</v>
      </c>
    </row>
    <row r="439" spans="1:6" x14ac:dyDescent="0.3">
      <c r="A439" t="s">
        <v>945</v>
      </c>
      <c r="B439">
        <v>127968405</v>
      </c>
      <c r="C439">
        <v>80000000</v>
      </c>
      <c r="D439">
        <f t="shared" si="12"/>
        <v>47968405</v>
      </c>
      <c r="F439" t="str">
        <f t="shared" si="13"/>
        <v>LOW</v>
      </c>
    </row>
    <row r="440" spans="1:6" x14ac:dyDescent="0.3">
      <c r="A440" t="s">
        <v>947</v>
      </c>
      <c r="B440">
        <v>120136047</v>
      </c>
      <c r="C440">
        <v>80000000</v>
      </c>
      <c r="D440">
        <f t="shared" si="12"/>
        <v>40136047</v>
      </c>
      <c r="F440" t="str">
        <f t="shared" si="13"/>
        <v>LOW</v>
      </c>
    </row>
    <row r="441" spans="1:6" x14ac:dyDescent="0.3">
      <c r="A441" t="s">
        <v>948</v>
      </c>
      <c r="B441">
        <v>128200012</v>
      </c>
      <c r="C441">
        <v>75000000</v>
      </c>
      <c r="D441">
        <f t="shared" si="12"/>
        <v>53200012</v>
      </c>
      <c r="F441" t="str">
        <f t="shared" si="13"/>
        <v>LOW</v>
      </c>
    </row>
    <row r="442" spans="1:6" x14ac:dyDescent="0.3">
      <c r="A442" t="s">
        <v>949</v>
      </c>
      <c r="B442">
        <v>112225777</v>
      </c>
      <c r="C442">
        <v>80000000</v>
      </c>
      <c r="D442">
        <f t="shared" si="12"/>
        <v>32225777</v>
      </c>
      <c r="F442" t="str">
        <f t="shared" si="13"/>
        <v>LOW</v>
      </c>
    </row>
    <row r="443" spans="1:6" x14ac:dyDescent="0.3">
      <c r="A443" t="s">
        <v>952</v>
      </c>
      <c r="B443">
        <v>109993847</v>
      </c>
      <c r="C443">
        <v>80000000</v>
      </c>
      <c r="D443">
        <f t="shared" si="12"/>
        <v>29993847</v>
      </c>
      <c r="F443" t="str">
        <f t="shared" si="13"/>
        <v>LOW</v>
      </c>
    </row>
    <row r="444" spans="1:6" x14ac:dyDescent="0.3">
      <c r="A444" t="s">
        <v>953</v>
      </c>
      <c r="B444">
        <v>104054514</v>
      </c>
      <c r="C444">
        <v>80000000</v>
      </c>
      <c r="D444">
        <f t="shared" si="12"/>
        <v>24054514</v>
      </c>
      <c r="F444" t="str">
        <f t="shared" si="13"/>
        <v>LOW</v>
      </c>
    </row>
    <row r="445" spans="1:6" x14ac:dyDescent="0.3">
      <c r="A445" t="s">
        <v>954</v>
      </c>
      <c r="B445">
        <v>103028109</v>
      </c>
      <c r="C445">
        <v>80000000</v>
      </c>
      <c r="D445">
        <f t="shared" si="12"/>
        <v>23028109</v>
      </c>
      <c r="F445" t="str">
        <f t="shared" si="13"/>
        <v>LOW</v>
      </c>
    </row>
    <row r="446" spans="1:6" x14ac:dyDescent="0.3">
      <c r="A446" t="s">
        <v>958</v>
      </c>
      <c r="B446">
        <v>101087161</v>
      </c>
      <c r="C446">
        <v>75000000</v>
      </c>
      <c r="D446">
        <f t="shared" si="12"/>
        <v>26087161</v>
      </c>
      <c r="F446" t="str">
        <f t="shared" si="13"/>
        <v>LOW</v>
      </c>
    </row>
    <row r="447" spans="1:6" x14ac:dyDescent="0.3">
      <c r="A447" t="s">
        <v>960</v>
      </c>
      <c r="B447">
        <v>101111837</v>
      </c>
      <c r="C447">
        <v>80000000</v>
      </c>
      <c r="D447">
        <f t="shared" si="12"/>
        <v>21111837</v>
      </c>
      <c r="F447" t="str">
        <f t="shared" si="13"/>
        <v>LOW</v>
      </c>
    </row>
    <row r="448" spans="1:6" x14ac:dyDescent="0.3">
      <c r="A448" t="s">
        <v>963</v>
      </c>
      <c r="B448">
        <v>95632614</v>
      </c>
      <c r="C448">
        <v>79000000</v>
      </c>
      <c r="D448">
        <f t="shared" si="12"/>
        <v>16632614</v>
      </c>
      <c r="F448" t="str">
        <f t="shared" si="13"/>
        <v>LOW</v>
      </c>
    </row>
    <row r="449" spans="1:6" x14ac:dyDescent="0.3">
      <c r="A449" t="s">
        <v>965</v>
      </c>
      <c r="B449">
        <v>94822707</v>
      </c>
      <c r="C449">
        <v>80000000</v>
      </c>
      <c r="D449">
        <f t="shared" si="12"/>
        <v>14822707</v>
      </c>
      <c r="F449" t="str">
        <f t="shared" si="13"/>
        <v>LOW</v>
      </c>
    </row>
    <row r="450" spans="1:6" x14ac:dyDescent="0.3">
      <c r="A450" t="s">
        <v>968</v>
      </c>
      <c r="B450">
        <v>92969824</v>
      </c>
      <c r="C450">
        <v>80000000</v>
      </c>
      <c r="D450">
        <f t="shared" si="12"/>
        <v>12969824</v>
      </c>
      <c r="F450" t="str">
        <f t="shared" si="13"/>
        <v>LOW</v>
      </c>
    </row>
    <row r="451" spans="1:6" x14ac:dyDescent="0.3">
      <c r="A451" t="s">
        <v>970</v>
      </c>
      <c r="B451">
        <v>91188905</v>
      </c>
      <c r="C451">
        <v>80000000</v>
      </c>
      <c r="D451">
        <f t="shared" ref="D451:D514" si="14">B451-C451</f>
        <v>11188905</v>
      </c>
      <c r="F451" t="str">
        <f t="shared" ref="F451:F514" si="15">IF(D451&gt;= 250000000,"HIGH","LOW")</f>
        <v>LOW</v>
      </c>
    </row>
    <row r="452" spans="1:6" x14ac:dyDescent="0.3">
      <c r="A452" t="s">
        <v>973</v>
      </c>
      <c r="B452">
        <v>90443603</v>
      </c>
      <c r="C452">
        <v>80000000</v>
      </c>
      <c r="D452">
        <f t="shared" si="14"/>
        <v>10443603</v>
      </c>
      <c r="F452" t="str">
        <f t="shared" si="15"/>
        <v>LOW</v>
      </c>
    </row>
    <row r="453" spans="1:6" x14ac:dyDescent="0.3">
      <c r="A453" t="s">
        <v>975</v>
      </c>
      <c r="B453">
        <v>82226474</v>
      </c>
      <c r="C453">
        <v>65000000</v>
      </c>
      <c r="D453">
        <f t="shared" si="14"/>
        <v>17226474</v>
      </c>
      <c r="F453" t="str">
        <f t="shared" si="15"/>
        <v>LOW</v>
      </c>
    </row>
    <row r="454" spans="1:6" x14ac:dyDescent="0.3">
      <c r="A454" t="s">
        <v>978</v>
      </c>
      <c r="B454">
        <v>79363785</v>
      </c>
      <c r="C454">
        <v>80000000</v>
      </c>
      <c r="D454">
        <f t="shared" si="14"/>
        <v>-636215</v>
      </c>
      <c r="F454" t="str">
        <f t="shared" si="15"/>
        <v>LOW</v>
      </c>
    </row>
    <row r="455" spans="1:6" x14ac:dyDescent="0.3">
      <c r="A455" t="s">
        <v>980</v>
      </c>
      <c r="B455">
        <v>76081498</v>
      </c>
      <c r="C455">
        <v>75000000</v>
      </c>
      <c r="D455">
        <f t="shared" si="14"/>
        <v>1081498</v>
      </c>
      <c r="F455" t="str">
        <f t="shared" si="15"/>
        <v>LOW</v>
      </c>
    </row>
    <row r="456" spans="1:6" x14ac:dyDescent="0.3">
      <c r="A456" t="s">
        <v>981</v>
      </c>
      <c r="B456">
        <v>85707116</v>
      </c>
      <c r="C456">
        <v>68000000</v>
      </c>
      <c r="D456">
        <f t="shared" si="14"/>
        <v>17707116</v>
      </c>
      <c r="F456" t="str">
        <f t="shared" si="15"/>
        <v>LOW</v>
      </c>
    </row>
    <row r="457" spans="1:6" x14ac:dyDescent="0.3">
      <c r="A457" t="s">
        <v>984</v>
      </c>
      <c r="B457">
        <v>74329966</v>
      </c>
      <c r="C457">
        <v>70000000</v>
      </c>
      <c r="D457">
        <f t="shared" si="14"/>
        <v>4329966</v>
      </c>
      <c r="F457" t="str">
        <f t="shared" si="15"/>
        <v>LOW</v>
      </c>
    </row>
    <row r="458" spans="1:6" x14ac:dyDescent="0.3">
      <c r="A458" t="s">
        <v>986</v>
      </c>
      <c r="B458">
        <v>100169068</v>
      </c>
      <c r="C458">
        <v>80000000</v>
      </c>
      <c r="D458">
        <f t="shared" si="14"/>
        <v>20169068</v>
      </c>
      <c r="F458" t="str">
        <f t="shared" si="15"/>
        <v>LOW</v>
      </c>
    </row>
    <row r="459" spans="1:6" x14ac:dyDescent="0.3">
      <c r="A459" t="s">
        <v>989</v>
      </c>
      <c r="B459">
        <v>73215310</v>
      </c>
      <c r="C459">
        <v>80000000</v>
      </c>
      <c r="D459">
        <f t="shared" si="14"/>
        <v>-6784690</v>
      </c>
      <c r="F459" t="str">
        <f t="shared" si="15"/>
        <v>LOW</v>
      </c>
    </row>
    <row r="460" spans="1:6" x14ac:dyDescent="0.3">
      <c r="A460" t="s">
        <v>991</v>
      </c>
      <c r="B460">
        <v>80360866</v>
      </c>
      <c r="C460">
        <v>80000000</v>
      </c>
      <c r="D460">
        <f t="shared" si="14"/>
        <v>360866</v>
      </c>
      <c r="F460" t="str">
        <f t="shared" si="15"/>
        <v>LOW</v>
      </c>
    </row>
    <row r="461" spans="1:6" x14ac:dyDescent="0.3">
      <c r="A461" t="s">
        <v>994</v>
      </c>
      <c r="B461">
        <v>69102910</v>
      </c>
      <c r="C461">
        <v>80000000</v>
      </c>
      <c r="D461">
        <f t="shared" si="14"/>
        <v>-10897090</v>
      </c>
      <c r="F461" t="str">
        <f t="shared" si="15"/>
        <v>LOW</v>
      </c>
    </row>
    <row r="462" spans="1:6" x14ac:dyDescent="0.3">
      <c r="A462" t="s">
        <v>996</v>
      </c>
      <c r="B462">
        <v>65948711</v>
      </c>
      <c r="C462">
        <v>80000000</v>
      </c>
      <c r="D462">
        <f t="shared" si="14"/>
        <v>-14051289</v>
      </c>
      <c r="F462" t="str">
        <f t="shared" si="15"/>
        <v>LOW</v>
      </c>
    </row>
    <row r="463" spans="1:6" x14ac:dyDescent="0.3">
      <c r="A463" t="s">
        <v>999</v>
      </c>
      <c r="B463">
        <v>169692572</v>
      </c>
      <c r="C463">
        <v>80000000</v>
      </c>
      <c r="D463">
        <f t="shared" si="14"/>
        <v>89692572</v>
      </c>
      <c r="F463" t="str">
        <f t="shared" si="15"/>
        <v>LOW</v>
      </c>
    </row>
    <row r="464" spans="1:6" x14ac:dyDescent="0.3">
      <c r="A464" t="s">
        <v>1004</v>
      </c>
      <c r="B464">
        <v>60507228</v>
      </c>
      <c r="C464">
        <v>80000000</v>
      </c>
      <c r="D464">
        <f t="shared" si="14"/>
        <v>-19492772</v>
      </c>
      <c r="F464" t="str">
        <f t="shared" si="15"/>
        <v>LOW</v>
      </c>
    </row>
    <row r="465" spans="1:6" x14ac:dyDescent="0.3">
      <c r="A465" t="s">
        <v>1005</v>
      </c>
      <c r="B465">
        <v>56684819</v>
      </c>
      <c r="C465">
        <v>80000000</v>
      </c>
      <c r="D465">
        <f t="shared" si="14"/>
        <v>-23315181</v>
      </c>
      <c r="F465" t="str">
        <f t="shared" si="15"/>
        <v>LOW</v>
      </c>
    </row>
    <row r="466" spans="1:6" x14ac:dyDescent="0.3">
      <c r="A466" t="s">
        <v>1007</v>
      </c>
      <c r="B466">
        <v>50628009</v>
      </c>
      <c r="C466">
        <v>90000000</v>
      </c>
      <c r="D466">
        <f t="shared" si="14"/>
        <v>-39371991</v>
      </c>
      <c r="F466" t="str">
        <f t="shared" si="15"/>
        <v>LOW</v>
      </c>
    </row>
    <row r="467" spans="1:6" x14ac:dyDescent="0.3">
      <c r="A467" t="s">
        <v>1008</v>
      </c>
      <c r="B467">
        <v>69772969</v>
      </c>
      <c r="C467">
        <v>80000000</v>
      </c>
      <c r="D467">
        <f t="shared" si="14"/>
        <v>-10227031</v>
      </c>
      <c r="F467" t="str">
        <f t="shared" si="15"/>
        <v>LOW</v>
      </c>
    </row>
    <row r="468" spans="1:6" x14ac:dyDescent="0.3">
      <c r="A468" t="s">
        <v>1009</v>
      </c>
      <c r="B468">
        <v>45356386</v>
      </c>
      <c r="C468">
        <v>75000000</v>
      </c>
      <c r="D468">
        <f t="shared" si="14"/>
        <v>-29643614</v>
      </c>
      <c r="F468" t="str">
        <f t="shared" si="15"/>
        <v>LOW</v>
      </c>
    </row>
    <row r="469" spans="1:6" x14ac:dyDescent="0.3">
      <c r="A469" t="s">
        <v>1012</v>
      </c>
      <c r="B469">
        <v>55350897</v>
      </c>
      <c r="C469">
        <v>85000000</v>
      </c>
      <c r="D469">
        <f t="shared" si="14"/>
        <v>-29649103</v>
      </c>
      <c r="F469" t="str">
        <f t="shared" si="15"/>
        <v>LOW</v>
      </c>
    </row>
    <row r="470" spans="1:6" x14ac:dyDescent="0.3">
      <c r="A470" t="s">
        <v>1015</v>
      </c>
      <c r="B470">
        <v>39442871</v>
      </c>
      <c r="C470">
        <v>80000000</v>
      </c>
      <c r="D470">
        <f t="shared" si="14"/>
        <v>-40557129</v>
      </c>
      <c r="F470" t="str">
        <f t="shared" si="15"/>
        <v>LOW</v>
      </c>
    </row>
    <row r="471" spans="1:6" x14ac:dyDescent="0.3">
      <c r="A471" t="s">
        <v>1018</v>
      </c>
      <c r="B471">
        <v>37899638</v>
      </c>
      <c r="C471">
        <v>88000000</v>
      </c>
      <c r="D471">
        <f t="shared" si="14"/>
        <v>-50100362</v>
      </c>
      <c r="F471" t="str">
        <f t="shared" si="15"/>
        <v>LOW</v>
      </c>
    </row>
    <row r="472" spans="1:6" x14ac:dyDescent="0.3">
      <c r="A472" t="s">
        <v>1019</v>
      </c>
      <c r="B472">
        <v>37754208</v>
      </c>
      <c r="C472">
        <v>70000000</v>
      </c>
      <c r="D472">
        <f t="shared" si="14"/>
        <v>-32245792</v>
      </c>
      <c r="F472" t="str">
        <f t="shared" si="15"/>
        <v>LOW</v>
      </c>
    </row>
    <row r="473" spans="1:6" x14ac:dyDescent="0.3">
      <c r="A473" t="s">
        <v>1025</v>
      </c>
      <c r="B473">
        <v>38542418</v>
      </c>
      <c r="C473">
        <v>80000000</v>
      </c>
      <c r="D473">
        <f t="shared" si="14"/>
        <v>-41457582</v>
      </c>
      <c r="F473" t="str">
        <f t="shared" si="15"/>
        <v>LOW</v>
      </c>
    </row>
    <row r="474" spans="1:6" x14ac:dyDescent="0.3">
      <c r="A474" t="s">
        <v>1027</v>
      </c>
      <c r="B474">
        <v>34566746</v>
      </c>
      <c r="C474">
        <v>80000000</v>
      </c>
      <c r="D474">
        <f t="shared" si="14"/>
        <v>-45433254</v>
      </c>
      <c r="F474" t="str">
        <f t="shared" si="15"/>
        <v>LOW</v>
      </c>
    </row>
    <row r="475" spans="1:6" x14ac:dyDescent="0.3">
      <c r="A475" t="s">
        <v>1028</v>
      </c>
      <c r="B475">
        <v>32885565</v>
      </c>
      <c r="C475">
        <v>80000000</v>
      </c>
      <c r="D475">
        <f t="shared" si="14"/>
        <v>-47114435</v>
      </c>
      <c r="F475" t="str">
        <f t="shared" si="15"/>
        <v>LOW</v>
      </c>
    </row>
    <row r="476" spans="1:6" x14ac:dyDescent="0.3">
      <c r="A476" t="s">
        <v>1031</v>
      </c>
      <c r="B476">
        <v>36073232</v>
      </c>
      <c r="C476">
        <v>80000000</v>
      </c>
      <c r="D476">
        <f t="shared" si="14"/>
        <v>-43926768</v>
      </c>
      <c r="F476" t="str">
        <f t="shared" si="15"/>
        <v>LOW</v>
      </c>
    </row>
    <row r="477" spans="1:6" x14ac:dyDescent="0.3">
      <c r="A477" t="s">
        <v>1033</v>
      </c>
      <c r="B477">
        <v>21471685</v>
      </c>
      <c r="C477">
        <v>44000000</v>
      </c>
      <c r="D477">
        <f t="shared" si="14"/>
        <v>-22528315</v>
      </c>
      <c r="F477" t="str">
        <f t="shared" si="15"/>
        <v>LOW</v>
      </c>
    </row>
    <row r="478" spans="1:6" x14ac:dyDescent="0.3">
      <c r="A478" t="s">
        <v>1035</v>
      </c>
      <c r="B478">
        <v>20950820</v>
      </c>
      <c r="C478">
        <v>80000000</v>
      </c>
      <c r="D478">
        <f t="shared" si="14"/>
        <v>-59049180</v>
      </c>
      <c r="F478" t="str">
        <f t="shared" si="15"/>
        <v>LOW</v>
      </c>
    </row>
    <row r="479" spans="1:6" x14ac:dyDescent="0.3">
      <c r="A479" t="s">
        <v>1037</v>
      </c>
      <c r="B479">
        <v>19673424</v>
      </c>
      <c r="C479">
        <v>80000000</v>
      </c>
      <c r="D479">
        <f t="shared" si="14"/>
        <v>-60326576</v>
      </c>
      <c r="F479" t="str">
        <f t="shared" si="15"/>
        <v>LOW</v>
      </c>
    </row>
    <row r="480" spans="1:6" x14ac:dyDescent="0.3">
      <c r="A480" t="s">
        <v>1039</v>
      </c>
      <c r="B480">
        <v>19480739</v>
      </c>
      <c r="C480">
        <v>80000000</v>
      </c>
      <c r="D480">
        <f t="shared" si="14"/>
        <v>-60519261</v>
      </c>
      <c r="F480" t="str">
        <f t="shared" si="15"/>
        <v>LOW</v>
      </c>
    </row>
    <row r="481" spans="1:6" x14ac:dyDescent="0.3">
      <c r="A481" t="s">
        <v>1041</v>
      </c>
      <c r="B481">
        <v>17593391</v>
      </c>
      <c r="C481">
        <v>80000000</v>
      </c>
      <c r="D481">
        <f t="shared" si="14"/>
        <v>-62406609</v>
      </c>
      <c r="F481" t="str">
        <f t="shared" si="15"/>
        <v>LOW</v>
      </c>
    </row>
    <row r="482" spans="1:6" x14ac:dyDescent="0.3">
      <c r="A482" t="s">
        <v>1043</v>
      </c>
      <c r="B482">
        <v>18318000</v>
      </c>
      <c r="C482">
        <v>80000000</v>
      </c>
      <c r="D482">
        <f t="shared" si="14"/>
        <v>-61682000</v>
      </c>
      <c r="F482" t="str">
        <f t="shared" si="15"/>
        <v>LOW</v>
      </c>
    </row>
    <row r="483" spans="1:6" x14ac:dyDescent="0.3">
      <c r="A483" t="s">
        <v>1044</v>
      </c>
      <c r="B483">
        <v>27356090</v>
      </c>
      <c r="C483">
        <v>90000000</v>
      </c>
      <c r="D483">
        <f t="shared" si="14"/>
        <v>-62643910</v>
      </c>
      <c r="F483" t="str">
        <f t="shared" si="15"/>
        <v>LOW</v>
      </c>
    </row>
    <row r="484" spans="1:6" x14ac:dyDescent="0.3">
      <c r="A484" t="s">
        <v>1046</v>
      </c>
      <c r="B484">
        <v>17473245</v>
      </c>
      <c r="C484">
        <v>70000000</v>
      </c>
      <c r="D484">
        <f t="shared" si="14"/>
        <v>-52526755</v>
      </c>
      <c r="F484" t="str">
        <f t="shared" si="15"/>
        <v>LOW</v>
      </c>
    </row>
    <row r="485" spans="1:6" x14ac:dyDescent="0.3">
      <c r="A485" t="s">
        <v>1047</v>
      </c>
      <c r="B485">
        <v>15131330</v>
      </c>
      <c r="C485">
        <v>86000000</v>
      </c>
      <c r="D485">
        <f t="shared" si="14"/>
        <v>-70868670</v>
      </c>
      <c r="F485" t="str">
        <f t="shared" si="15"/>
        <v>LOW</v>
      </c>
    </row>
    <row r="486" spans="1:6" x14ac:dyDescent="0.3">
      <c r="A486" t="s">
        <v>1050</v>
      </c>
      <c r="B486">
        <v>19406406</v>
      </c>
      <c r="C486">
        <v>40000000</v>
      </c>
      <c r="D486">
        <f t="shared" si="14"/>
        <v>-20593594</v>
      </c>
      <c r="F486" t="str">
        <f t="shared" si="15"/>
        <v>LOW</v>
      </c>
    </row>
    <row r="487" spans="1:6" x14ac:dyDescent="0.3">
      <c r="A487" t="s">
        <v>1051</v>
      </c>
      <c r="B487">
        <v>1891821</v>
      </c>
      <c r="C487">
        <v>52000000</v>
      </c>
      <c r="D487">
        <f t="shared" si="14"/>
        <v>-50108179</v>
      </c>
      <c r="F487" t="str">
        <f t="shared" si="15"/>
        <v>LOW</v>
      </c>
    </row>
    <row r="488" spans="1:6" x14ac:dyDescent="0.3">
      <c r="A488" t="s">
        <v>1053</v>
      </c>
      <c r="B488">
        <v>23219748</v>
      </c>
      <c r="C488">
        <v>80000000</v>
      </c>
      <c r="D488">
        <f t="shared" si="14"/>
        <v>-56780252</v>
      </c>
      <c r="F488" t="str">
        <f t="shared" si="15"/>
        <v>LOW</v>
      </c>
    </row>
    <row r="489" spans="1:6" x14ac:dyDescent="0.3">
      <c r="A489" t="s">
        <v>1056</v>
      </c>
      <c r="C489">
        <v>8000000</v>
      </c>
      <c r="D489">
        <f t="shared" si="14"/>
        <v>-8000000</v>
      </c>
      <c r="F489" t="str">
        <f t="shared" si="15"/>
        <v>LOW</v>
      </c>
    </row>
    <row r="490" spans="1:6" x14ac:dyDescent="0.3">
      <c r="A490" t="s">
        <v>1058</v>
      </c>
      <c r="B490">
        <v>170708996</v>
      </c>
      <c r="C490">
        <v>58000000</v>
      </c>
      <c r="D490">
        <f t="shared" si="14"/>
        <v>112708996</v>
      </c>
      <c r="F490" t="str">
        <f t="shared" si="15"/>
        <v>LOW</v>
      </c>
    </row>
    <row r="491" spans="1:6" x14ac:dyDescent="0.3">
      <c r="A491" t="s">
        <v>1060</v>
      </c>
      <c r="B491">
        <v>422783777</v>
      </c>
      <c r="C491">
        <v>45000000</v>
      </c>
      <c r="D491">
        <f t="shared" si="14"/>
        <v>377783777</v>
      </c>
      <c r="F491" t="str">
        <f t="shared" si="15"/>
        <v>HIGH</v>
      </c>
    </row>
    <row r="492" spans="1:6" x14ac:dyDescent="0.3">
      <c r="A492" t="s">
        <v>1061</v>
      </c>
      <c r="B492">
        <v>103812241</v>
      </c>
      <c r="C492">
        <v>79000000</v>
      </c>
      <c r="D492">
        <f t="shared" si="14"/>
        <v>24812241</v>
      </c>
      <c r="F492" t="str">
        <f t="shared" si="15"/>
        <v>LOW</v>
      </c>
    </row>
    <row r="493" spans="1:6" x14ac:dyDescent="0.3">
      <c r="A493" t="s">
        <v>1064</v>
      </c>
      <c r="B493">
        <v>119793567</v>
      </c>
      <c r="C493">
        <v>78000000</v>
      </c>
      <c r="D493">
        <f t="shared" si="14"/>
        <v>41793567</v>
      </c>
      <c r="F493" t="str">
        <f t="shared" si="15"/>
        <v>LOW</v>
      </c>
    </row>
    <row r="494" spans="1:6" x14ac:dyDescent="0.3">
      <c r="A494" t="s">
        <v>1065</v>
      </c>
      <c r="B494">
        <v>92930005</v>
      </c>
      <c r="C494">
        <v>78000000</v>
      </c>
      <c r="D494">
        <f t="shared" si="14"/>
        <v>14930005</v>
      </c>
      <c r="F494" t="str">
        <f t="shared" si="15"/>
        <v>LOW</v>
      </c>
    </row>
    <row r="495" spans="1:6" x14ac:dyDescent="0.3">
      <c r="A495" t="s">
        <v>1066</v>
      </c>
      <c r="B495">
        <v>67286731</v>
      </c>
      <c r="C495">
        <v>100000000</v>
      </c>
      <c r="D495">
        <f t="shared" si="14"/>
        <v>-32713269</v>
      </c>
      <c r="F495" t="str">
        <f t="shared" si="15"/>
        <v>LOW</v>
      </c>
    </row>
    <row r="496" spans="1:6" x14ac:dyDescent="0.3">
      <c r="A496" t="s">
        <v>1067</v>
      </c>
      <c r="B496">
        <v>74158157</v>
      </c>
      <c r="C496">
        <v>79000000</v>
      </c>
      <c r="D496">
        <f t="shared" si="14"/>
        <v>-4841843</v>
      </c>
      <c r="F496" t="str">
        <f t="shared" si="15"/>
        <v>LOW</v>
      </c>
    </row>
    <row r="497" spans="1:6" x14ac:dyDescent="0.3">
      <c r="A497" t="s">
        <v>1069</v>
      </c>
      <c r="B497">
        <v>127083765</v>
      </c>
      <c r="C497">
        <v>76000000</v>
      </c>
      <c r="D497">
        <f t="shared" si="14"/>
        <v>51083765</v>
      </c>
      <c r="F497" t="str">
        <f t="shared" si="15"/>
        <v>LOW</v>
      </c>
    </row>
    <row r="498" spans="1:6" x14ac:dyDescent="0.3">
      <c r="A498" t="s">
        <v>1071</v>
      </c>
      <c r="B498">
        <v>1339152</v>
      </c>
      <c r="C498">
        <v>81200000</v>
      </c>
      <c r="D498">
        <f t="shared" si="14"/>
        <v>-79860848</v>
      </c>
      <c r="F498" t="str">
        <f t="shared" si="15"/>
        <v>LOW</v>
      </c>
    </row>
    <row r="499" spans="1:6" x14ac:dyDescent="0.3">
      <c r="A499" t="s">
        <v>1074</v>
      </c>
      <c r="B499">
        <v>15071514</v>
      </c>
      <c r="C499">
        <v>80000000</v>
      </c>
      <c r="D499">
        <f t="shared" si="14"/>
        <v>-64928486</v>
      </c>
      <c r="F499" t="str">
        <f t="shared" si="15"/>
        <v>LOW</v>
      </c>
    </row>
    <row r="500" spans="1:6" x14ac:dyDescent="0.3">
      <c r="A500" t="s">
        <v>1076</v>
      </c>
      <c r="B500">
        <v>26000610</v>
      </c>
      <c r="C500">
        <v>76000000</v>
      </c>
      <c r="D500">
        <f t="shared" si="14"/>
        <v>-49999390</v>
      </c>
      <c r="F500" t="str">
        <f t="shared" si="15"/>
        <v>LOW</v>
      </c>
    </row>
    <row r="501" spans="1:6" x14ac:dyDescent="0.3">
      <c r="A501" t="s">
        <v>1079</v>
      </c>
      <c r="B501">
        <v>323505540</v>
      </c>
      <c r="C501">
        <v>75000000</v>
      </c>
      <c r="D501">
        <f t="shared" si="14"/>
        <v>248505540</v>
      </c>
      <c r="F501" t="str">
        <f t="shared" si="15"/>
        <v>LOW</v>
      </c>
    </row>
    <row r="502" spans="1:6" x14ac:dyDescent="0.3">
      <c r="A502" t="s">
        <v>1082</v>
      </c>
      <c r="B502">
        <v>66462600</v>
      </c>
      <c r="C502">
        <v>78000000</v>
      </c>
      <c r="D502">
        <f t="shared" si="14"/>
        <v>-11537400</v>
      </c>
      <c r="F502" t="str">
        <f t="shared" si="15"/>
        <v>LOW</v>
      </c>
    </row>
    <row r="503" spans="1:6" x14ac:dyDescent="0.3">
      <c r="A503" t="s">
        <v>1084</v>
      </c>
      <c r="B503">
        <v>368049635</v>
      </c>
      <c r="C503">
        <v>76000000</v>
      </c>
      <c r="D503">
        <f t="shared" si="14"/>
        <v>292049635</v>
      </c>
      <c r="F503" t="str">
        <f t="shared" si="15"/>
        <v>HIGH</v>
      </c>
    </row>
    <row r="504" spans="1:6" x14ac:dyDescent="0.3">
      <c r="A504" t="s">
        <v>1085</v>
      </c>
      <c r="B504">
        <v>306124059</v>
      </c>
      <c r="C504">
        <v>75000000</v>
      </c>
      <c r="D504">
        <f t="shared" si="14"/>
        <v>231124059</v>
      </c>
      <c r="F504" t="str">
        <f t="shared" si="15"/>
        <v>LOW</v>
      </c>
    </row>
    <row r="505" spans="1:6" x14ac:dyDescent="0.3">
      <c r="A505" t="s">
        <v>1086</v>
      </c>
      <c r="B505">
        <v>229074524</v>
      </c>
      <c r="C505">
        <v>73000000</v>
      </c>
      <c r="D505">
        <f t="shared" si="14"/>
        <v>156074524</v>
      </c>
      <c r="F505" t="str">
        <f t="shared" si="15"/>
        <v>LOW</v>
      </c>
    </row>
    <row r="506" spans="1:6" x14ac:dyDescent="0.3">
      <c r="A506" t="s">
        <v>1087</v>
      </c>
      <c r="B506">
        <v>193136719</v>
      </c>
      <c r="C506">
        <v>75000000</v>
      </c>
      <c r="D506">
        <f t="shared" si="14"/>
        <v>118136719</v>
      </c>
      <c r="F506" t="str">
        <f t="shared" si="15"/>
        <v>LOW</v>
      </c>
    </row>
    <row r="507" spans="1:6" x14ac:dyDescent="0.3">
      <c r="A507" t="s">
        <v>1088</v>
      </c>
      <c r="B507">
        <v>35286428</v>
      </c>
      <c r="C507">
        <v>76000000</v>
      </c>
      <c r="D507">
        <f t="shared" si="14"/>
        <v>-40713572</v>
      </c>
      <c r="F507" t="str">
        <f t="shared" si="15"/>
        <v>LOW</v>
      </c>
    </row>
    <row r="508" spans="1:6" x14ac:dyDescent="0.3">
      <c r="A508" t="s">
        <v>1089</v>
      </c>
      <c r="B508">
        <v>157299717</v>
      </c>
      <c r="C508">
        <v>75000000</v>
      </c>
      <c r="D508">
        <f t="shared" si="14"/>
        <v>82299717</v>
      </c>
      <c r="F508" t="str">
        <f t="shared" si="15"/>
        <v>LOW</v>
      </c>
    </row>
    <row r="509" spans="1:6" x14ac:dyDescent="0.3">
      <c r="A509" t="s">
        <v>1091</v>
      </c>
      <c r="B509">
        <v>134568845</v>
      </c>
      <c r="C509">
        <v>75000000</v>
      </c>
      <c r="D509">
        <f t="shared" si="14"/>
        <v>59568845</v>
      </c>
      <c r="F509" t="str">
        <f t="shared" si="15"/>
        <v>LOW</v>
      </c>
    </row>
    <row r="510" spans="1:6" x14ac:dyDescent="0.3">
      <c r="A510" t="s">
        <v>1092</v>
      </c>
      <c r="B510">
        <v>134006721</v>
      </c>
      <c r="C510">
        <v>75000000</v>
      </c>
      <c r="D510">
        <f t="shared" si="14"/>
        <v>59006721</v>
      </c>
      <c r="F510" t="str">
        <f t="shared" si="15"/>
        <v>LOW</v>
      </c>
    </row>
    <row r="511" spans="1:6" x14ac:dyDescent="0.3">
      <c r="A511" t="s">
        <v>1093</v>
      </c>
      <c r="B511">
        <v>195329763</v>
      </c>
      <c r="C511">
        <v>80000000</v>
      </c>
      <c r="D511">
        <f t="shared" si="14"/>
        <v>115329763</v>
      </c>
      <c r="F511" t="str">
        <f t="shared" si="15"/>
        <v>LOW</v>
      </c>
    </row>
    <row r="512" spans="1:6" x14ac:dyDescent="0.3">
      <c r="A512" t="s">
        <v>1094</v>
      </c>
      <c r="B512">
        <v>120776832</v>
      </c>
      <c r="C512">
        <v>75000000</v>
      </c>
      <c r="D512">
        <f t="shared" si="14"/>
        <v>45776832</v>
      </c>
      <c r="F512" t="str">
        <f t="shared" si="15"/>
        <v>LOW</v>
      </c>
    </row>
    <row r="513" spans="1:6" x14ac:dyDescent="0.3">
      <c r="A513" t="s">
        <v>1096</v>
      </c>
      <c r="B513">
        <v>118823091</v>
      </c>
      <c r="C513">
        <v>75000000</v>
      </c>
      <c r="D513">
        <f t="shared" si="14"/>
        <v>43823091</v>
      </c>
      <c r="F513" t="str">
        <f t="shared" si="15"/>
        <v>LOW</v>
      </c>
    </row>
    <row r="514" spans="1:6" x14ac:dyDescent="0.3">
      <c r="A514" t="s">
        <v>1098</v>
      </c>
      <c r="B514">
        <v>41814863</v>
      </c>
      <c r="C514">
        <v>50000000</v>
      </c>
      <c r="D514">
        <f t="shared" si="14"/>
        <v>-8185137</v>
      </c>
      <c r="F514" t="str">
        <f t="shared" si="15"/>
        <v>LOW</v>
      </c>
    </row>
    <row r="515" spans="1:6" x14ac:dyDescent="0.3">
      <c r="A515" t="s">
        <v>1101</v>
      </c>
      <c r="B515">
        <v>97360069</v>
      </c>
      <c r="C515">
        <v>75000000</v>
      </c>
      <c r="D515">
        <f t="shared" ref="D515:D578" si="16">B515-C515</f>
        <v>22360069</v>
      </c>
      <c r="F515" t="str">
        <f t="shared" ref="F515:F578" si="17">IF(D515&gt;= 250000000,"HIGH","LOW")</f>
        <v>LOW</v>
      </c>
    </row>
    <row r="516" spans="1:6" x14ac:dyDescent="0.3">
      <c r="A516" t="s">
        <v>1102</v>
      </c>
      <c r="B516">
        <v>117698894</v>
      </c>
      <c r="C516">
        <v>75000000</v>
      </c>
      <c r="D516">
        <f t="shared" si="16"/>
        <v>42698894</v>
      </c>
      <c r="F516" t="str">
        <f t="shared" si="17"/>
        <v>LOW</v>
      </c>
    </row>
    <row r="517" spans="1:6" x14ac:dyDescent="0.3">
      <c r="A517" t="s">
        <v>1103</v>
      </c>
      <c r="B517">
        <v>162001186</v>
      </c>
      <c r="C517">
        <v>80000000</v>
      </c>
      <c r="D517">
        <f t="shared" si="16"/>
        <v>82001186</v>
      </c>
      <c r="F517" t="str">
        <f t="shared" si="17"/>
        <v>LOW</v>
      </c>
    </row>
    <row r="518" spans="1:6" x14ac:dyDescent="0.3">
      <c r="A518" t="s">
        <v>1104</v>
      </c>
      <c r="B518">
        <v>77032279</v>
      </c>
      <c r="C518">
        <v>60000000</v>
      </c>
      <c r="D518">
        <f t="shared" si="16"/>
        <v>17032279</v>
      </c>
      <c r="F518" t="str">
        <f t="shared" si="17"/>
        <v>LOW</v>
      </c>
    </row>
    <row r="519" spans="1:6" x14ac:dyDescent="0.3">
      <c r="A519" t="s">
        <v>1107</v>
      </c>
      <c r="B519">
        <v>73023275</v>
      </c>
      <c r="C519">
        <v>35000000</v>
      </c>
      <c r="D519">
        <f t="shared" si="16"/>
        <v>38023275</v>
      </c>
      <c r="F519" t="str">
        <f t="shared" si="17"/>
        <v>LOW</v>
      </c>
    </row>
    <row r="520" spans="1:6" x14ac:dyDescent="0.3">
      <c r="A520" t="s">
        <v>1108</v>
      </c>
      <c r="B520">
        <v>68473360</v>
      </c>
      <c r="C520">
        <v>75000000</v>
      </c>
      <c r="D520">
        <f t="shared" si="16"/>
        <v>-6526640</v>
      </c>
      <c r="F520" t="str">
        <f t="shared" si="17"/>
        <v>LOW</v>
      </c>
    </row>
    <row r="521" spans="1:6" x14ac:dyDescent="0.3">
      <c r="A521" t="s">
        <v>1111</v>
      </c>
      <c r="B521">
        <v>66636385</v>
      </c>
      <c r="C521">
        <v>75000000</v>
      </c>
      <c r="D521">
        <f t="shared" si="16"/>
        <v>-8363615</v>
      </c>
      <c r="F521" t="str">
        <f t="shared" si="17"/>
        <v>LOW</v>
      </c>
    </row>
    <row r="522" spans="1:6" x14ac:dyDescent="0.3">
      <c r="A522" t="s">
        <v>1112</v>
      </c>
      <c r="B522">
        <v>160762022</v>
      </c>
      <c r="C522">
        <v>75000000</v>
      </c>
      <c r="D522">
        <f t="shared" si="16"/>
        <v>85762022</v>
      </c>
      <c r="F522" t="str">
        <f t="shared" si="17"/>
        <v>LOW</v>
      </c>
    </row>
    <row r="523" spans="1:6" x14ac:dyDescent="0.3">
      <c r="A523" t="s">
        <v>1114</v>
      </c>
      <c r="B523">
        <v>103338338</v>
      </c>
      <c r="C523">
        <v>70000000</v>
      </c>
      <c r="D523">
        <f t="shared" si="16"/>
        <v>33338338</v>
      </c>
      <c r="F523" t="str">
        <f t="shared" si="17"/>
        <v>LOW</v>
      </c>
    </row>
    <row r="524" spans="1:6" x14ac:dyDescent="0.3">
      <c r="A524" t="s">
        <v>1119</v>
      </c>
      <c r="B524">
        <v>55808744</v>
      </c>
      <c r="C524">
        <v>53000000</v>
      </c>
      <c r="D524">
        <f t="shared" si="16"/>
        <v>2808744</v>
      </c>
      <c r="F524" t="str">
        <f t="shared" si="17"/>
        <v>LOW</v>
      </c>
    </row>
    <row r="525" spans="1:6" x14ac:dyDescent="0.3">
      <c r="A525" t="s">
        <v>1120</v>
      </c>
      <c r="B525">
        <v>47379090</v>
      </c>
      <c r="C525">
        <v>70000000</v>
      </c>
      <c r="D525">
        <f t="shared" si="16"/>
        <v>-22620910</v>
      </c>
      <c r="F525" t="str">
        <f t="shared" si="17"/>
        <v>LOW</v>
      </c>
    </row>
    <row r="526" spans="1:6" x14ac:dyDescent="0.3">
      <c r="A526" t="s">
        <v>1122</v>
      </c>
      <c r="B526">
        <v>43426961</v>
      </c>
      <c r="C526">
        <v>70000000</v>
      </c>
      <c r="D526">
        <f t="shared" si="16"/>
        <v>-26573039</v>
      </c>
      <c r="F526" t="str">
        <f t="shared" si="17"/>
        <v>LOW</v>
      </c>
    </row>
    <row r="527" spans="1:6" x14ac:dyDescent="0.3">
      <c r="A527" t="s">
        <v>1125</v>
      </c>
      <c r="B527">
        <v>47000485</v>
      </c>
      <c r="C527">
        <v>75000000</v>
      </c>
      <c r="D527">
        <f t="shared" si="16"/>
        <v>-27999515</v>
      </c>
      <c r="F527" t="str">
        <f t="shared" si="17"/>
        <v>LOW</v>
      </c>
    </row>
    <row r="528" spans="1:6" x14ac:dyDescent="0.3">
      <c r="A528" t="s">
        <v>1126</v>
      </c>
      <c r="B528">
        <v>45434443</v>
      </c>
      <c r="C528">
        <v>75000000</v>
      </c>
      <c r="D528">
        <f t="shared" si="16"/>
        <v>-29565557</v>
      </c>
      <c r="F528" t="str">
        <f t="shared" si="17"/>
        <v>LOW</v>
      </c>
    </row>
    <row r="529" spans="1:6" x14ac:dyDescent="0.3">
      <c r="A529" t="s">
        <v>1127</v>
      </c>
      <c r="B529">
        <v>42044321</v>
      </c>
      <c r="C529">
        <v>80000000</v>
      </c>
      <c r="D529">
        <f t="shared" si="16"/>
        <v>-37955679</v>
      </c>
      <c r="F529" t="str">
        <f t="shared" si="17"/>
        <v>LOW</v>
      </c>
    </row>
    <row r="530" spans="1:6" x14ac:dyDescent="0.3">
      <c r="A530" t="s">
        <v>1130</v>
      </c>
      <c r="B530">
        <v>73661010</v>
      </c>
      <c r="C530">
        <v>75000000</v>
      </c>
      <c r="D530">
        <f t="shared" si="16"/>
        <v>-1338990</v>
      </c>
      <c r="F530" t="str">
        <f t="shared" si="17"/>
        <v>LOW</v>
      </c>
    </row>
    <row r="531" spans="1:6" x14ac:dyDescent="0.3">
      <c r="A531" t="s">
        <v>1133</v>
      </c>
      <c r="B531">
        <v>41523271</v>
      </c>
      <c r="C531">
        <v>80000000</v>
      </c>
      <c r="D531">
        <f t="shared" si="16"/>
        <v>-38476729</v>
      </c>
      <c r="F531" t="str">
        <f t="shared" si="17"/>
        <v>LOW</v>
      </c>
    </row>
    <row r="532" spans="1:6" x14ac:dyDescent="0.3">
      <c r="A532" t="s">
        <v>1136</v>
      </c>
      <c r="B532">
        <v>37600435</v>
      </c>
      <c r="C532">
        <v>55000000</v>
      </c>
      <c r="D532">
        <f t="shared" si="16"/>
        <v>-17399565</v>
      </c>
      <c r="F532" t="str">
        <f t="shared" si="17"/>
        <v>LOW</v>
      </c>
    </row>
    <row r="533" spans="1:6" x14ac:dyDescent="0.3">
      <c r="A533" t="s">
        <v>1139</v>
      </c>
      <c r="B533">
        <v>39251128</v>
      </c>
      <c r="C533">
        <v>75000000</v>
      </c>
      <c r="D533">
        <f t="shared" si="16"/>
        <v>-35748872</v>
      </c>
      <c r="F533" t="str">
        <f t="shared" si="17"/>
        <v>LOW</v>
      </c>
    </row>
    <row r="534" spans="1:6" x14ac:dyDescent="0.3">
      <c r="A534" t="s">
        <v>1141</v>
      </c>
      <c r="B534">
        <v>83503161</v>
      </c>
      <c r="C534">
        <v>75000000</v>
      </c>
      <c r="D534">
        <f t="shared" si="16"/>
        <v>8503161</v>
      </c>
      <c r="F534" t="str">
        <f t="shared" si="17"/>
        <v>LOW</v>
      </c>
    </row>
    <row r="535" spans="1:6" x14ac:dyDescent="0.3">
      <c r="A535" t="s">
        <v>1143</v>
      </c>
      <c r="B535">
        <v>34636443</v>
      </c>
      <c r="C535">
        <v>52000000</v>
      </c>
      <c r="D535">
        <f t="shared" si="16"/>
        <v>-17363557</v>
      </c>
      <c r="F535" t="str">
        <f t="shared" si="17"/>
        <v>LOW</v>
      </c>
    </row>
    <row r="536" spans="1:6" x14ac:dyDescent="0.3">
      <c r="A536" t="s">
        <v>1146</v>
      </c>
      <c r="B536">
        <v>22751979</v>
      </c>
      <c r="C536">
        <v>75000000</v>
      </c>
      <c r="D536">
        <f t="shared" si="16"/>
        <v>-52248021</v>
      </c>
      <c r="F536" t="str">
        <f t="shared" si="17"/>
        <v>LOW</v>
      </c>
    </row>
    <row r="537" spans="1:6" x14ac:dyDescent="0.3">
      <c r="A537" t="s">
        <v>1148</v>
      </c>
      <c r="B537">
        <v>30013346</v>
      </c>
      <c r="C537">
        <v>75000000</v>
      </c>
      <c r="D537">
        <f t="shared" si="16"/>
        <v>-44986654</v>
      </c>
      <c r="F537" t="str">
        <f t="shared" si="17"/>
        <v>LOW</v>
      </c>
    </row>
    <row r="538" spans="1:6" x14ac:dyDescent="0.3">
      <c r="A538" t="s">
        <v>1150</v>
      </c>
      <c r="B538">
        <v>14567883</v>
      </c>
      <c r="C538">
        <v>75000000</v>
      </c>
      <c r="D538">
        <f t="shared" si="16"/>
        <v>-60432117</v>
      </c>
      <c r="F538" t="str">
        <f t="shared" si="17"/>
        <v>LOW</v>
      </c>
    </row>
    <row r="539" spans="1:6" x14ac:dyDescent="0.3">
      <c r="A539" t="s">
        <v>1156</v>
      </c>
      <c r="B539">
        <v>5409517</v>
      </c>
      <c r="C539">
        <v>75000000</v>
      </c>
      <c r="D539">
        <f t="shared" si="16"/>
        <v>-69590483</v>
      </c>
      <c r="F539" t="str">
        <f t="shared" si="17"/>
        <v>LOW</v>
      </c>
    </row>
    <row r="540" spans="1:6" x14ac:dyDescent="0.3">
      <c r="A540" t="s">
        <v>1157</v>
      </c>
      <c r="B540">
        <v>21009180</v>
      </c>
      <c r="C540">
        <v>45000000</v>
      </c>
      <c r="D540">
        <f t="shared" si="16"/>
        <v>-23990820</v>
      </c>
      <c r="F540" t="str">
        <f t="shared" si="17"/>
        <v>LOW</v>
      </c>
    </row>
    <row r="541" spans="1:6" x14ac:dyDescent="0.3">
      <c r="A541" t="s">
        <v>1158</v>
      </c>
      <c r="B541">
        <v>94999143</v>
      </c>
      <c r="C541">
        <v>75000000</v>
      </c>
      <c r="D541">
        <f t="shared" si="16"/>
        <v>19999143</v>
      </c>
      <c r="F541" t="str">
        <f t="shared" si="17"/>
        <v>LOW</v>
      </c>
    </row>
    <row r="542" spans="1:6" x14ac:dyDescent="0.3">
      <c r="A542" t="s">
        <v>1160</v>
      </c>
      <c r="B542">
        <v>336029560</v>
      </c>
      <c r="C542">
        <v>74000000</v>
      </c>
      <c r="D542">
        <f t="shared" si="16"/>
        <v>262029560</v>
      </c>
      <c r="F542" t="str">
        <f t="shared" si="17"/>
        <v>HIGH</v>
      </c>
    </row>
    <row r="543" spans="1:6" x14ac:dyDescent="0.3">
      <c r="A543" t="s">
        <v>1161</v>
      </c>
      <c r="B543">
        <v>36381716</v>
      </c>
      <c r="C543">
        <v>82000000</v>
      </c>
      <c r="D543">
        <f t="shared" si="16"/>
        <v>-45618284</v>
      </c>
      <c r="F543" t="str">
        <f t="shared" si="17"/>
        <v>LOW</v>
      </c>
    </row>
    <row r="544" spans="1:6" x14ac:dyDescent="0.3">
      <c r="A544" t="s">
        <v>1162</v>
      </c>
      <c r="B544">
        <v>55585389</v>
      </c>
      <c r="C544">
        <v>69000000</v>
      </c>
      <c r="D544">
        <f t="shared" si="16"/>
        <v>-13414611</v>
      </c>
      <c r="F544" t="str">
        <f t="shared" si="17"/>
        <v>LOW</v>
      </c>
    </row>
    <row r="545" spans="1:6" x14ac:dyDescent="0.3">
      <c r="A545" t="s">
        <v>1163</v>
      </c>
      <c r="B545">
        <v>36976367</v>
      </c>
      <c r="C545">
        <v>75000000</v>
      </c>
      <c r="D545">
        <f t="shared" si="16"/>
        <v>-38023633</v>
      </c>
      <c r="F545" t="str">
        <f t="shared" si="17"/>
        <v>LOW</v>
      </c>
    </row>
    <row r="546" spans="1:6" x14ac:dyDescent="0.3">
      <c r="A546" t="s">
        <v>1166</v>
      </c>
      <c r="B546">
        <v>107225164</v>
      </c>
      <c r="C546">
        <v>73000000</v>
      </c>
      <c r="D546">
        <f t="shared" si="16"/>
        <v>34225164</v>
      </c>
      <c r="F546" t="str">
        <f t="shared" si="17"/>
        <v>LOW</v>
      </c>
    </row>
    <row r="547" spans="1:6" x14ac:dyDescent="0.3">
      <c r="A547" t="s">
        <v>1168</v>
      </c>
      <c r="B547">
        <v>70224196</v>
      </c>
      <c r="C547">
        <v>70000000</v>
      </c>
      <c r="D547">
        <f t="shared" si="16"/>
        <v>224196</v>
      </c>
      <c r="F547" t="str">
        <f t="shared" si="17"/>
        <v>LOW</v>
      </c>
    </row>
    <row r="548" spans="1:6" x14ac:dyDescent="0.3">
      <c r="A548" t="s">
        <v>1170</v>
      </c>
      <c r="B548">
        <v>51814190</v>
      </c>
      <c r="C548">
        <v>75000000</v>
      </c>
      <c r="D548">
        <f t="shared" si="16"/>
        <v>-23185810</v>
      </c>
      <c r="F548" t="str">
        <f t="shared" si="17"/>
        <v>LOW</v>
      </c>
    </row>
    <row r="549" spans="1:6" x14ac:dyDescent="0.3">
      <c r="A549" t="s">
        <v>1171</v>
      </c>
      <c r="B549">
        <v>47456450</v>
      </c>
      <c r="C549">
        <v>70000000</v>
      </c>
      <c r="D549">
        <f t="shared" si="16"/>
        <v>-22543550</v>
      </c>
      <c r="F549" t="str">
        <f t="shared" si="17"/>
        <v>LOW</v>
      </c>
    </row>
    <row r="550" spans="1:6" x14ac:dyDescent="0.3">
      <c r="A550" t="s">
        <v>1173</v>
      </c>
      <c r="B550">
        <v>148213377</v>
      </c>
      <c r="C550">
        <v>73000000</v>
      </c>
      <c r="D550">
        <f t="shared" si="16"/>
        <v>75213377</v>
      </c>
      <c r="F550" t="str">
        <f t="shared" si="17"/>
        <v>LOW</v>
      </c>
    </row>
    <row r="551" spans="1:6" x14ac:dyDescent="0.3">
      <c r="A551" t="s">
        <v>1175</v>
      </c>
      <c r="B551">
        <v>112950721</v>
      </c>
      <c r="C551">
        <v>72000000</v>
      </c>
      <c r="D551">
        <f t="shared" si="16"/>
        <v>40950721</v>
      </c>
      <c r="F551" t="str">
        <f t="shared" si="17"/>
        <v>LOW</v>
      </c>
    </row>
    <row r="552" spans="1:6" x14ac:dyDescent="0.3">
      <c r="A552" t="s">
        <v>1178</v>
      </c>
      <c r="B552">
        <v>75600000</v>
      </c>
      <c r="C552">
        <v>72000000</v>
      </c>
      <c r="D552">
        <f t="shared" si="16"/>
        <v>3600000</v>
      </c>
      <c r="F552" t="str">
        <f t="shared" si="17"/>
        <v>LOW</v>
      </c>
    </row>
    <row r="553" spans="1:6" x14ac:dyDescent="0.3">
      <c r="A553" t="s">
        <v>1179</v>
      </c>
      <c r="B553">
        <v>62647540</v>
      </c>
      <c r="C553">
        <v>70000000</v>
      </c>
      <c r="D553">
        <f t="shared" si="16"/>
        <v>-7352460</v>
      </c>
      <c r="F553" t="str">
        <f t="shared" si="17"/>
        <v>LOW</v>
      </c>
    </row>
    <row r="554" spans="1:6" x14ac:dyDescent="0.3">
      <c r="A554" t="s">
        <v>1182</v>
      </c>
      <c r="B554">
        <v>183132370</v>
      </c>
      <c r="C554">
        <v>75000000</v>
      </c>
      <c r="D554">
        <f t="shared" si="16"/>
        <v>108132370</v>
      </c>
      <c r="F554" t="str">
        <f t="shared" si="17"/>
        <v>LOW</v>
      </c>
    </row>
    <row r="555" spans="1:6" x14ac:dyDescent="0.3">
      <c r="A555" t="s">
        <v>1184</v>
      </c>
      <c r="B555">
        <v>27796042</v>
      </c>
      <c r="C555">
        <v>72000000</v>
      </c>
      <c r="D555">
        <f t="shared" si="16"/>
        <v>-44203958</v>
      </c>
      <c r="F555" t="str">
        <f t="shared" si="17"/>
        <v>LOW</v>
      </c>
    </row>
    <row r="556" spans="1:6" x14ac:dyDescent="0.3">
      <c r="A556" t="s">
        <v>1186</v>
      </c>
      <c r="B556">
        <v>32616869</v>
      </c>
      <c r="C556">
        <v>72000000</v>
      </c>
      <c r="D556">
        <f t="shared" si="16"/>
        <v>-39383131</v>
      </c>
      <c r="F556" t="str">
        <f t="shared" si="17"/>
        <v>LOW</v>
      </c>
    </row>
    <row r="557" spans="1:6" x14ac:dyDescent="0.3">
      <c r="A557" t="s">
        <v>1188</v>
      </c>
      <c r="B557">
        <v>18947630</v>
      </c>
      <c r="C557">
        <v>59660000</v>
      </c>
      <c r="D557">
        <f t="shared" si="16"/>
        <v>-40712370</v>
      </c>
      <c r="F557" t="str">
        <f t="shared" si="17"/>
        <v>LOW</v>
      </c>
    </row>
    <row r="558" spans="1:6" x14ac:dyDescent="0.3">
      <c r="A558" t="s">
        <v>1190</v>
      </c>
      <c r="B558">
        <v>114195633</v>
      </c>
      <c r="C558">
        <v>60000000</v>
      </c>
      <c r="D558">
        <f t="shared" si="16"/>
        <v>54195633</v>
      </c>
      <c r="F558" t="str">
        <f t="shared" si="17"/>
        <v>LOW</v>
      </c>
    </row>
    <row r="559" spans="1:6" x14ac:dyDescent="0.3">
      <c r="A559" t="s">
        <v>1192</v>
      </c>
      <c r="B559">
        <v>144156464</v>
      </c>
      <c r="C559">
        <v>71500000</v>
      </c>
      <c r="D559">
        <f t="shared" si="16"/>
        <v>72656464</v>
      </c>
      <c r="F559" t="str">
        <f t="shared" si="17"/>
        <v>LOW</v>
      </c>
    </row>
    <row r="560" spans="1:6" x14ac:dyDescent="0.3">
      <c r="A560" t="s">
        <v>1193</v>
      </c>
      <c r="B560">
        <v>227965690</v>
      </c>
      <c r="C560">
        <v>72000000</v>
      </c>
      <c r="D560">
        <f t="shared" si="16"/>
        <v>155965690</v>
      </c>
      <c r="F560" t="str">
        <f t="shared" si="17"/>
        <v>LOW</v>
      </c>
    </row>
    <row r="561" spans="1:6" x14ac:dyDescent="0.3">
      <c r="A561" t="s">
        <v>1195</v>
      </c>
      <c r="B561">
        <v>436471036</v>
      </c>
      <c r="C561">
        <v>150000000</v>
      </c>
      <c r="D561">
        <f t="shared" si="16"/>
        <v>286471036</v>
      </c>
      <c r="F561" t="str">
        <f t="shared" si="17"/>
        <v>HIGH</v>
      </c>
    </row>
    <row r="562" spans="1:6" x14ac:dyDescent="0.3">
      <c r="A562" t="s">
        <v>1196</v>
      </c>
      <c r="B562">
        <v>244052771</v>
      </c>
      <c r="C562">
        <v>120000000</v>
      </c>
      <c r="D562">
        <f t="shared" si="16"/>
        <v>124052771</v>
      </c>
      <c r="F562" t="str">
        <f t="shared" si="17"/>
        <v>LOW</v>
      </c>
    </row>
    <row r="563" spans="1:6" x14ac:dyDescent="0.3">
      <c r="A563" t="s">
        <v>1198</v>
      </c>
      <c r="B563">
        <v>152149590</v>
      </c>
      <c r="C563">
        <v>70000000</v>
      </c>
      <c r="D563">
        <f t="shared" si="16"/>
        <v>82149590</v>
      </c>
      <c r="F563" t="str">
        <f t="shared" si="17"/>
        <v>LOW</v>
      </c>
    </row>
    <row r="564" spans="1:6" x14ac:dyDescent="0.3">
      <c r="A564" t="s">
        <v>1199</v>
      </c>
      <c r="B564">
        <v>141204016</v>
      </c>
      <c r="C564">
        <v>70000000</v>
      </c>
      <c r="D564">
        <f t="shared" si="16"/>
        <v>71204016</v>
      </c>
      <c r="F564" t="str">
        <f t="shared" si="17"/>
        <v>LOW</v>
      </c>
    </row>
    <row r="565" spans="1:6" x14ac:dyDescent="0.3">
      <c r="A565" t="s">
        <v>1201</v>
      </c>
      <c r="B565">
        <v>162495848</v>
      </c>
      <c r="C565">
        <v>74000000</v>
      </c>
      <c r="D565">
        <f t="shared" si="16"/>
        <v>88495848</v>
      </c>
      <c r="F565" t="str">
        <f t="shared" si="17"/>
        <v>LOW</v>
      </c>
    </row>
    <row r="566" spans="1:6" x14ac:dyDescent="0.3">
      <c r="A566" t="s">
        <v>1202</v>
      </c>
      <c r="B566">
        <v>136448821</v>
      </c>
      <c r="C566">
        <v>80000000</v>
      </c>
      <c r="D566">
        <f t="shared" si="16"/>
        <v>56448821</v>
      </c>
      <c r="F566" t="str">
        <f t="shared" si="17"/>
        <v>LOW</v>
      </c>
    </row>
    <row r="567" spans="1:6" x14ac:dyDescent="0.3">
      <c r="A567" t="s">
        <v>1204</v>
      </c>
      <c r="B567">
        <v>120523073</v>
      </c>
      <c r="C567">
        <v>75000000</v>
      </c>
      <c r="D567">
        <f t="shared" si="16"/>
        <v>45523073</v>
      </c>
      <c r="F567" t="str">
        <f t="shared" si="17"/>
        <v>LOW</v>
      </c>
    </row>
    <row r="568" spans="1:6" x14ac:dyDescent="0.3">
      <c r="A568" t="s">
        <v>1205</v>
      </c>
      <c r="B568">
        <v>119654900</v>
      </c>
      <c r="C568">
        <v>70000000</v>
      </c>
      <c r="D568">
        <f t="shared" si="16"/>
        <v>49654900</v>
      </c>
      <c r="F568" t="str">
        <f t="shared" si="17"/>
        <v>LOW</v>
      </c>
    </row>
    <row r="569" spans="1:6" x14ac:dyDescent="0.3">
      <c r="A569" t="s">
        <v>687</v>
      </c>
      <c r="B569">
        <v>72660029</v>
      </c>
      <c r="C569">
        <v>100000000</v>
      </c>
      <c r="D569">
        <f t="shared" si="16"/>
        <v>-27339971</v>
      </c>
      <c r="F569" t="str">
        <f t="shared" si="17"/>
        <v>LOW</v>
      </c>
    </row>
    <row r="570" spans="1:6" x14ac:dyDescent="0.3">
      <c r="A570" t="s">
        <v>1206</v>
      </c>
      <c r="B570">
        <v>117541000</v>
      </c>
      <c r="C570">
        <v>70000000</v>
      </c>
      <c r="D570">
        <f t="shared" si="16"/>
        <v>47541000</v>
      </c>
      <c r="F570" t="str">
        <f t="shared" si="17"/>
        <v>LOW</v>
      </c>
    </row>
    <row r="571" spans="1:6" x14ac:dyDescent="0.3">
      <c r="A571" t="s">
        <v>1209</v>
      </c>
      <c r="B571">
        <v>116643346</v>
      </c>
      <c r="C571">
        <v>80000000</v>
      </c>
      <c r="D571">
        <f t="shared" si="16"/>
        <v>36643346</v>
      </c>
      <c r="F571" t="str">
        <f t="shared" si="17"/>
        <v>LOW</v>
      </c>
    </row>
    <row r="572" spans="1:6" x14ac:dyDescent="0.3">
      <c r="A572" t="s">
        <v>1214</v>
      </c>
      <c r="B572">
        <v>100614858</v>
      </c>
      <c r="C572">
        <v>68000000</v>
      </c>
      <c r="D572">
        <f t="shared" si="16"/>
        <v>32614858</v>
      </c>
      <c r="F572" t="str">
        <f t="shared" si="17"/>
        <v>LOW</v>
      </c>
    </row>
    <row r="573" spans="1:6" x14ac:dyDescent="0.3">
      <c r="A573" t="s">
        <v>1216</v>
      </c>
      <c r="B573">
        <v>42272747</v>
      </c>
      <c r="C573">
        <v>70000000</v>
      </c>
      <c r="D573">
        <f t="shared" si="16"/>
        <v>-27727253</v>
      </c>
      <c r="F573" t="str">
        <f t="shared" si="17"/>
        <v>LOW</v>
      </c>
    </row>
    <row r="574" spans="1:6" x14ac:dyDescent="0.3">
      <c r="A574" t="s">
        <v>1217</v>
      </c>
      <c r="B574">
        <v>80281096</v>
      </c>
      <c r="C574">
        <v>60000000</v>
      </c>
      <c r="D574">
        <f t="shared" si="16"/>
        <v>20281096</v>
      </c>
      <c r="F574" t="str">
        <f t="shared" si="17"/>
        <v>LOW</v>
      </c>
    </row>
    <row r="575" spans="1:6" x14ac:dyDescent="0.3">
      <c r="A575" t="s">
        <v>1219</v>
      </c>
      <c r="B575">
        <v>219613391</v>
      </c>
      <c r="C575">
        <v>75000000</v>
      </c>
      <c r="D575">
        <f t="shared" si="16"/>
        <v>144613391</v>
      </c>
      <c r="F575" t="str">
        <f t="shared" si="17"/>
        <v>LOW</v>
      </c>
    </row>
    <row r="576" spans="1:6" x14ac:dyDescent="0.3">
      <c r="A576" t="s">
        <v>1221</v>
      </c>
      <c r="B576">
        <v>78120196</v>
      </c>
      <c r="C576">
        <v>75000000</v>
      </c>
      <c r="D576">
        <f t="shared" si="16"/>
        <v>3120196</v>
      </c>
      <c r="F576" t="str">
        <f t="shared" si="17"/>
        <v>LOW</v>
      </c>
    </row>
    <row r="577" spans="1:6" x14ac:dyDescent="0.3">
      <c r="A577" t="s">
        <v>1222</v>
      </c>
      <c r="B577">
        <v>98895417</v>
      </c>
      <c r="C577">
        <v>70000000</v>
      </c>
      <c r="D577">
        <f t="shared" si="16"/>
        <v>28895417</v>
      </c>
      <c r="F577" t="str">
        <f t="shared" si="17"/>
        <v>LOW</v>
      </c>
    </row>
    <row r="578" spans="1:6" x14ac:dyDescent="0.3">
      <c r="A578" t="s">
        <v>1224</v>
      </c>
      <c r="B578">
        <v>70117571</v>
      </c>
      <c r="C578">
        <v>58000000</v>
      </c>
      <c r="D578">
        <f t="shared" si="16"/>
        <v>12117571</v>
      </c>
      <c r="F578" t="str">
        <f t="shared" si="17"/>
        <v>LOW</v>
      </c>
    </row>
    <row r="579" spans="1:6" x14ac:dyDescent="0.3">
      <c r="A579" t="s">
        <v>1225</v>
      </c>
      <c r="B579">
        <v>83552429</v>
      </c>
      <c r="C579">
        <v>70000000</v>
      </c>
      <c r="D579">
        <f t="shared" ref="D579:D642" si="18">B579-C579</f>
        <v>13552429</v>
      </c>
      <c r="F579" t="str">
        <f t="shared" ref="F579:F642" si="19">IF(D579&gt;= 250000000,"HIGH","LOW")</f>
        <v>LOW</v>
      </c>
    </row>
    <row r="580" spans="1:6" x14ac:dyDescent="0.3">
      <c r="A580" t="s">
        <v>1226</v>
      </c>
      <c r="B580">
        <v>66257002</v>
      </c>
      <c r="C580">
        <v>70000000</v>
      </c>
      <c r="D580">
        <f t="shared" si="18"/>
        <v>-3742998</v>
      </c>
      <c r="F580" t="str">
        <f t="shared" si="19"/>
        <v>LOW</v>
      </c>
    </row>
    <row r="581" spans="1:6" x14ac:dyDescent="0.3">
      <c r="A581" t="s">
        <v>1228</v>
      </c>
      <c r="B581">
        <v>65012000</v>
      </c>
      <c r="C581">
        <v>70000000</v>
      </c>
      <c r="D581">
        <f t="shared" si="18"/>
        <v>-4988000</v>
      </c>
      <c r="F581" t="str">
        <f t="shared" si="19"/>
        <v>LOW</v>
      </c>
    </row>
    <row r="582" spans="1:6" x14ac:dyDescent="0.3">
      <c r="A582" t="s">
        <v>1230</v>
      </c>
      <c r="B582">
        <v>79883359</v>
      </c>
      <c r="C582">
        <v>66000000</v>
      </c>
      <c r="D582">
        <f t="shared" si="18"/>
        <v>13883359</v>
      </c>
      <c r="F582" t="str">
        <f t="shared" si="19"/>
        <v>LOW</v>
      </c>
    </row>
    <row r="583" spans="1:6" x14ac:dyDescent="0.3">
      <c r="A583" t="s">
        <v>1232</v>
      </c>
      <c r="B583">
        <v>78031620</v>
      </c>
      <c r="C583">
        <v>70000000</v>
      </c>
      <c r="D583">
        <f t="shared" si="18"/>
        <v>8031620</v>
      </c>
      <c r="F583" t="str">
        <f t="shared" si="19"/>
        <v>LOW</v>
      </c>
    </row>
    <row r="584" spans="1:6" x14ac:dyDescent="0.3">
      <c r="A584" t="s">
        <v>1234</v>
      </c>
      <c r="B584">
        <v>54222000</v>
      </c>
      <c r="C584">
        <v>69500000</v>
      </c>
      <c r="D584">
        <f t="shared" si="18"/>
        <v>-15278000</v>
      </c>
      <c r="F584" t="str">
        <f t="shared" si="19"/>
        <v>LOW</v>
      </c>
    </row>
    <row r="585" spans="1:6" x14ac:dyDescent="0.3">
      <c r="A585" t="s">
        <v>1236</v>
      </c>
      <c r="B585">
        <v>52474616</v>
      </c>
      <c r="C585">
        <v>70000000</v>
      </c>
      <c r="D585">
        <f t="shared" si="18"/>
        <v>-17525384</v>
      </c>
      <c r="F585" t="str">
        <f t="shared" si="19"/>
        <v>LOW</v>
      </c>
    </row>
    <row r="586" spans="1:6" x14ac:dyDescent="0.3">
      <c r="A586" t="s">
        <v>1239</v>
      </c>
      <c r="B586">
        <v>55942830</v>
      </c>
      <c r="C586">
        <v>70000000</v>
      </c>
      <c r="D586">
        <f t="shared" si="18"/>
        <v>-14057170</v>
      </c>
      <c r="F586" t="str">
        <f t="shared" si="19"/>
        <v>LOW</v>
      </c>
    </row>
    <row r="587" spans="1:6" x14ac:dyDescent="0.3">
      <c r="A587" t="s">
        <v>1240</v>
      </c>
      <c r="B587">
        <v>40932372</v>
      </c>
      <c r="C587">
        <v>70000000</v>
      </c>
      <c r="D587">
        <f t="shared" si="18"/>
        <v>-29067628</v>
      </c>
      <c r="F587" t="str">
        <f t="shared" si="19"/>
        <v>LOW</v>
      </c>
    </row>
    <row r="588" spans="1:6" x14ac:dyDescent="0.3">
      <c r="A588" t="s">
        <v>1242</v>
      </c>
      <c r="B588">
        <v>38345403</v>
      </c>
      <c r="C588">
        <v>70000000</v>
      </c>
      <c r="D588">
        <f t="shared" si="18"/>
        <v>-31654597</v>
      </c>
      <c r="F588" t="str">
        <f t="shared" si="19"/>
        <v>LOW</v>
      </c>
    </row>
    <row r="589" spans="1:6" x14ac:dyDescent="0.3">
      <c r="A589" t="s">
        <v>1244</v>
      </c>
      <c r="B589">
        <v>37901509</v>
      </c>
      <c r="C589">
        <v>70000000</v>
      </c>
      <c r="D589">
        <f t="shared" si="18"/>
        <v>-32098491</v>
      </c>
      <c r="F589" t="str">
        <f t="shared" si="19"/>
        <v>LOW</v>
      </c>
    </row>
    <row r="590" spans="1:6" x14ac:dyDescent="0.3">
      <c r="A590" t="s">
        <v>1245</v>
      </c>
      <c r="B590">
        <v>48430355</v>
      </c>
      <c r="C590">
        <v>70000000</v>
      </c>
      <c r="D590">
        <f t="shared" si="18"/>
        <v>-21569645</v>
      </c>
      <c r="F590" t="str">
        <f t="shared" si="19"/>
        <v>LOW</v>
      </c>
    </row>
    <row r="591" spans="1:6" x14ac:dyDescent="0.3">
      <c r="A591" t="s">
        <v>1246</v>
      </c>
      <c r="B591">
        <v>30157016</v>
      </c>
      <c r="C591">
        <v>70000000</v>
      </c>
      <c r="D591">
        <f t="shared" si="18"/>
        <v>-39842984</v>
      </c>
      <c r="F591" t="str">
        <f t="shared" si="19"/>
        <v>LOW</v>
      </c>
    </row>
    <row r="592" spans="1:6" x14ac:dyDescent="0.3">
      <c r="A592" t="s">
        <v>1249</v>
      </c>
      <c r="B592">
        <v>28031250</v>
      </c>
      <c r="C592">
        <v>60000000</v>
      </c>
      <c r="D592">
        <f t="shared" si="18"/>
        <v>-31968750</v>
      </c>
      <c r="F592" t="str">
        <f t="shared" si="19"/>
        <v>LOW</v>
      </c>
    </row>
    <row r="593" spans="1:6" x14ac:dyDescent="0.3">
      <c r="A593" t="s">
        <v>1251</v>
      </c>
      <c r="B593">
        <v>33105600</v>
      </c>
      <c r="C593">
        <v>70000000</v>
      </c>
      <c r="D593">
        <f t="shared" si="18"/>
        <v>-36894400</v>
      </c>
      <c r="F593" t="str">
        <f t="shared" si="19"/>
        <v>LOW</v>
      </c>
    </row>
    <row r="594" spans="1:6" x14ac:dyDescent="0.3">
      <c r="A594" t="s">
        <v>1255</v>
      </c>
      <c r="B594">
        <v>62321039</v>
      </c>
      <c r="C594">
        <v>70000000</v>
      </c>
      <c r="D594">
        <f t="shared" si="18"/>
        <v>-7678961</v>
      </c>
      <c r="F594" t="str">
        <f t="shared" si="19"/>
        <v>LOW</v>
      </c>
    </row>
    <row r="595" spans="1:6" x14ac:dyDescent="0.3">
      <c r="A595" t="s">
        <v>1257</v>
      </c>
      <c r="B595">
        <v>38509342</v>
      </c>
      <c r="C595">
        <v>75000000</v>
      </c>
      <c r="D595">
        <f t="shared" si="18"/>
        <v>-36490658</v>
      </c>
      <c r="F595" t="str">
        <f t="shared" si="19"/>
        <v>LOW</v>
      </c>
    </row>
    <row r="596" spans="1:6" x14ac:dyDescent="0.3">
      <c r="A596" t="s">
        <v>1259</v>
      </c>
      <c r="B596">
        <v>19076815</v>
      </c>
      <c r="C596">
        <v>60000000</v>
      </c>
      <c r="D596">
        <f t="shared" si="18"/>
        <v>-40923185</v>
      </c>
      <c r="F596" t="str">
        <f t="shared" si="19"/>
        <v>LOW</v>
      </c>
    </row>
    <row r="597" spans="1:6" x14ac:dyDescent="0.3">
      <c r="A597" t="s">
        <v>1261</v>
      </c>
      <c r="B597">
        <v>25093607</v>
      </c>
      <c r="C597">
        <v>35000000</v>
      </c>
      <c r="D597">
        <f t="shared" si="18"/>
        <v>-9906393</v>
      </c>
      <c r="F597" t="str">
        <f t="shared" si="19"/>
        <v>LOW</v>
      </c>
    </row>
    <row r="598" spans="1:6" x14ac:dyDescent="0.3">
      <c r="A598" t="s">
        <v>1263</v>
      </c>
      <c r="B598">
        <v>18990542</v>
      </c>
      <c r="C598">
        <v>70000000</v>
      </c>
      <c r="D598">
        <f t="shared" si="18"/>
        <v>-51009458</v>
      </c>
      <c r="F598" t="str">
        <f t="shared" si="19"/>
        <v>LOW</v>
      </c>
    </row>
    <row r="599" spans="1:6" x14ac:dyDescent="0.3">
      <c r="A599" t="s">
        <v>1265</v>
      </c>
      <c r="B599">
        <v>14294842</v>
      </c>
      <c r="C599">
        <v>70000000</v>
      </c>
      <c r="D599">
        <f t="shared" si="18"/>
        <v>-55705158</v>
      </c>
      <c r="F599" t="str">
        <f t="shared" si="19"/>
        <v>LOW</v>
      </c>
    </row>
    <row r="600" spans="1:6" x14ac:dyDescent="0.3">
      <c r="A600" t="s">
        <v>1267</v>
      </c>
      <c r="B600">
        <v>19819494</v>
      </c>
      <c r="C600">
        <v>70000000</v>
      </c>
      <c r="D600">
        <f t="shared" si="18"/>
        <v>-50180506</v>
      </c>
      <c r="F600" t="str">
        <f t="shared" si="19"/>
        <v>LOW</v>
      </c>
    </row>
    <row r="601" spans="1:6" x14ac:dyDescent="0.3">
      <c r="A601" t="s">
        <v>1270</v>
      </c>
      <c r="B601">
        <v>13596911</v>
      </c>
      <c r="C601">
        <v>70000000</v>
      </c>
      <c r="D601">
        <f t="shared" si="18"/>
        <v>-56403089</v>
      </c>
      <c r="F601" t="str">
        <f t="shared" si="19"/>
        <v>LOW</v>
      </c>
    </row>
    <row r="602" spans="1:6" x14ac:dyDescent="0.3">
      <c r="A602" t="s">
        <v>1272</v>
      </c>
      <c r="B602">
        <v>8460990</v>
      </c>
      <c r="C602">
        <v>70000000</v>
      </c>
      <c r="D602">
        <f t="shared" si="18"/>
        <v>-61539010</v>
      </c>
      <c r="F602" t="str">
        <f t="shared" si="19"/>
        <v>LOW</v>
      </c>
    </row>
    <row r="603" spans="1:6" x14ac:dyDescent="0.3">
      <c r="A603" t="s">
        <v>1273</v>
      </c>
      <c r="B603">
        <v>7097125</v>
      </c>
      <c r="C603">
        <v>70000000</v>
      </c>
      <c r="D603">
        <f t="shared" si="18"/>
        <v>-62902875</v>
      </c>
      <c r="F603" t="str">
        <f t="shared" si="19"/>
        <v>LOW</v>
      </c>
    </row>
    <row r="604" spans="1:6" x14ac:dyDescent="0.3">
      <c r="A604" t="s">
        <v>1275</v>
      </c>
      <c r="B604">
        <v>37760080</v>
      </c>
      <c r="C604">
        <v>70000000</v>
      </c>
      <c r="D604">
        <f t="shared" si="18"/>
        <v>-32239920</v>
      </c>
      <c r="F604" t="str">
        <f t="shared" si="19"/>
        <v>LOW</v>
      </c>
    </row>
    <row r="605" spans="1:6" x14ac:dyDescent="0.3">
      <c r="A605" t="s">
        <v>1277</v>
      </c>
      <c r="B605">
        <v>5851188</v>
      </c>
      <c r="C605">
        <v>70000000</v>
      </c>
      <c r="D605">
        <f t="shared" si="18"/>
        <v>-64148812</v>
      </c>
      <c r="F605" t="str">
        <f t="shared" si="19"/>
        <v>LOW</v>
      </c>
    </row>
    <row r="606" spans="1:6" x14ac:dyDescent="0.3">
      <c r="A606" t="s">
        <v>1280</v>
      </c>
      <c r="B606">
        <v>25121291</v>
      </c>
      <c r="C606">
        <v>50000000</v>
      </c>
      <c r="D606">
        <f t="shared" si="18"/>
        <v>-24878709</v>
      </c>
      <c r="F606" t="str">
        <f t="shared" si="19"/>
        <v>LOW</v>
      </c>
    </row>
    <row r="607" spans="1:6" x14ac:dyDescent="0.3">
      <c r="A607" t="s">
        <v>1281</v>
      </c>
      <c r="B607">
        <v>18821279</v>
      </c>
      <c r="C607">
        <v>70000000</v>
      </c>
      <c r="D607">
        <f t="shared" si="18"/>
        <v>-51178721</v>
      </c>
      <c r="F607" t="str">
        <f t="shared" si="19"/>
        <v>LOW</v>
      </c>
    </row>
    <row r="608" spans="1:6" x14ac:dyDescent="0.3">
      <c r="A608" t="s">
        <v>1283</v>
      </c>
      <c r="B608">
        <v>118471320</v>
      </c>
      <c r="C608">
        <v>68000000</v>
      </c>
      <c r="D608">
        <f t="shared" si="18"/>
        <v>50471320</v>
      </c>
      <c r="F608" t="str">
        <f t="shared" si="19"/>
        <v>LOW</v>
      </c>
    </row>
    <row r="609" spans="1:6" x14ac:dyDescent="0.3">
      <c r="A609" t="s">
        <v>1285</v>
      </c>
      <c r="B609">
        <v>300523113</v>
      </c>
      <c r="C609">
        <v>68000000</v>
      </c>
      <c r="D609">
        <f t="shared" si="18"/>
        <v>232523113</v>
      </c>
      <c r="F609" t="str">
        <f t="shared" si="19"/>
        <v>LOW</v>
      </c>
    </row>
    <row r="610" spans="1:6" x14ac:dyDescent="0.3">
      <c r="A610" t="s">
        <v>1286</v>
      </c>
      <c r="B610">
        <v>71069884</v>
      </c>
      <c r="C610">
        <v>68000000</v>
      </c>
      <c r="D610">
        <f t="shared" si="18"/>
        <v>3069884</v>
      </c>
      <c r="F610" t="str">
        <f t="shared" si="19"/>
        <v>LOW</v>
      </c>
    </row>
    <row r="611" spans="1:6" x14ac:dyDescent="0.3">
      <c r="A611" t="s">
        <v>1287</v>
      </c>
      <c r="B611">
        <v>251501645</v>
      </c>
      <c r="C611">
        <v>69000000</v>
      </c>
      <c r="D611">
        <f t="shared" si="18"/>
        <v>182501645</v>
      </c>
      <c r="F611" t="str">
        <f t="shared" si="19"/>
        <v>LOW</v>
      </c>
    </row>
    <row r="612" spans="1:6" x14ac:dyDescent="0.3">
      <c r="A612" t="s">
        <v>1290</v>
      </c>
      <c r="B612">
        <v>35324232</v>
      </c>
      <c r="C612">
        <v>68000000</v>
      </c>
      <c r="D612">
        <f t="shared" si="18"/>
        <v>-32675768</v>
      </c>
      <c r="F612" t="str">
        <f t="shared" si="19"/>
        <v>LOW</v>
      </c>
    </row>
    <row r="613" spans="1:6" x14ac:dyDescent="0.3">
      <c r="A613" t="s">
        <v>1291</v>
      </c>
      <c r="B613">
        <v>81257500</v>
      </c>
      <c r="C613">
        <v>68000000</v>
      </c>
      <c r="D613">
        <f t="shared" si="18"/>
        <v>13257500</v>
      </c>
      <c r="F613" t="str">
        <f t="shared" si="19"/>
        <v>LOW</v>
      </c>
    </row>
    <row r="614" spans="1:6" x14ac:dyDescent="0.3">
      <c r="A614" t="s">
        <v>1294</v>
      </c>
      <c r="B614">
        <v>617840</v>
      </c>
      <c r="C614">
        <v>70000000</v>
      </c>
      <c r="D614">
        <f t="shared" si="18"/>
        <v>-69382160</v>
      </c>
      <c r="F614" t="str">
        <f t="shared" si="19"/>
        <v>LOW</v>
      </c>
    </row>
    <row r="615" spans="1:6" x14ac:dyDescent="0.3">
      <c r="A615" t="s">
        <v>1297</v>
      </c>
      <c r="B615">
        <v>29655590</v>
      </c>
      <c r="C615">
        <v>65000000</v>
      </c>
      <c r="D615">
        <f t="shared" si="18"/>
        <v>-35344410</v>
      </c>
      <c r="F615" t="str">
        <f t="shared" si="19"/>
        <v>LOW</v>
      </c>
    </row>
    <row r="616" spans="1:6" x14ac:dyDescent="0.3">
      <c r="A616" t="s">
        <v>1298</v>
      </c>
      <c r="B616">
        <v>45045037</v>
      </c>
      <c r="C616">
        <v>36000000</v>
      </c>
      <c r="D616">
        <f t="shared" si="18"/>
        <v>9045037</v>
      </c>
      <c r="F616" t="str">
        <f t="shared" si="19"/>
        <v>LOW</v>
      </c>
    </row>
    <row r="617" spans="1:6" x14ac:dyDescent="0.3">
      <c r="A617" t="s">
        <v>1300</v>
      </c>
      <c r="B617">
        <v>28965197</v>
      </c>
      <c r="C617">
        <v>68000000</v>
      </c>
      <c r="D617">
        <f t="shared" si="18"/>
        <v>-39034803</v>
      </c>
      <c r="F617" t="str">
        <f t="shared" si="19"/>
        <v>LOW</v>
      </c>
    </row>
    <row r="618" spans="1:6" x14ac:dyDescent="0.3">
      <c r="A618" t="s">
        <v>1304</v>
      </c>
      <c r="B618">
        <v>39380442</v>
      </c>
      <c r="C618">
        <v>70000000</v>
      </c>
      <c r="D618">
        <f t="shared" si="18"/>
        <v>-30619558</v>
      </c>
      <c r="F618" t="str">
        <f t="shared" si="19"/>
        <v>LOW</v>
      </c>
    </row>
    <row r="619" spans="1:6" x14ac:dyDescent="0.3">
      <c r="A619" t="s">
        <v>1306</v>
      </c>
      <c r="B619">
        <v>37516013</v>
      </c>
      <c r="C619">
        <v>69000000</v>
      </c>
      <c r="D619">
        <f t="shared" si="18"/>
        <v>-31483987</v>
      </c>
      <c r="F619" t="str">
        <f t="shared" si="19"/>
        <v>LOW</v>
      </c>
    </row>
    <row r="620" spans="1:6" x14ac:dyDescent="0.3">
      <c r="A620" t="s">
        <v>1307</v>
      </c>
      <c r="B620">
        <v>87704396</v>
      </c>
      <c r="C620">
        <v>66000000</v>
      </c>
      <c r="D620">
        <f t="shared" si="18"/>
        <v>21704396</v>
      </c>
      <c r="F620" t="str">
        <f t="shared" si="19"/>
        <v>LOW</v>
      </c>
    </row>
    <row r="621" spans="1:6" x14ac:dyDescent="0.3">
      <c r="A621" t="s">
        <v>1310</v>
      </c>
      <c r="B621">
        <v>83892374</v>
      </c>
      <c r="C621">
        <v>66000000</v>
      </c>
      <c r="D621">
        <f t="shared" si="18"/>
        <v>17892374</v>
      </c>
      <c r="F621" t="str">
        <f t="shared" si="19"/>
        <v>LOW</v>
      </c>
    </row>
    <row r="622" spans="1:6" x14ac:dyDescent="0.3">
      <c r="A622" t="s">
        <v>1313</v>
      </c>
      <c r="B622">
        <v>5932060</v>
      </c>
      <c r="C622">
        <v>35000000</v>
      </c>
      <c r="D622">
        <f t="shared" si="18"/>
        <v>-29067940</v>
      </c>
      <c r="F622" t="str">
        <f t="shared" si="19"/>
        <v>LOW</v>
      </c>
    </row>
    <row r="623" spans="1:6" x14ac:dyDescent="0.3">
      <c r="A623" t="s">
        <v>1314</v>
      </c>
      <c r="B623">
        <v>216119491</v>
      </c>
      <c r="C623">
        <v>70000000</v>
      </c>
      <c r="D623">
        <f t="shared" si="18"/>
        <v>146119491</v>
      </c>
      <c r="F623" t="str">
        <f t="shared" si="19"/>
        <v>LOW</v>
      </c>
    </row>
    <row r="624" spans="1:6" x14ac:dyDescent="0.3">
      <c r="A624" t="s">
        <v>1316</v>
      </c>
      <c r="B624">
        <v>43568507</v>
      </c>
      <c r="C624">
        <v>66000000</v>
      </c>
      <c r="D624">
        <f t="shared" si="18"/>
        <v>-22431493</v>
      </c>
      <c r="F624" t="str">
        <f t="shared" si="19"/>
        <v>LOW</v>
      </c>
    </row>
    <row r="625" spans="1:6" x14ac:dyDescent="0.3">
      <c r="A625" t="s">
        <v>1318</v>
      </c>
      <c r="B625">
        <v>182805123</v>
      </c>
      <c r="C625">
        <v>70000000</v>
      </c>
      <c r="D625">
        <f t="shared" si="18"/>
        <v>112805123</v>
      </c>
      <c r="F625" t="str">
        <f t="shared" si="19"/>
        <v>LOW</v>
      </c>
    </row>
    <row r="626" spans="1:6" x14ac:dyDescent="0.3">
      <c r="A626" t="s">
        <v>1319</v>
      </c>
      <c r="B626">
        <v>176387405</v>
      </c>
      <c r="C626">
        <v>59000000</v>
      </c>
      <c r="D626">
        <f t="shared" si="18"/>
        <v>117387405</v>
      </c>
      <c r="F626" t="str">
        <f t="shared" si="19"/>
        <v>LOW</v>
      </c>
    </row>
    <row r="627" spans="1:6" x14ac:dyDescent="0.3">
      <c r="A627" t="s">
        <v>1321</v>
      </c>
      <c r="B627">
        <v>33685268</v>
      </c>
      <c r="C627">
        <v>68000000</v>
      </c>
      <c r="D627">
        <f t="shared" si="18"/>
        <v>-34314732</v>
      </c>
      <c r="F627" t="str">
        <f t="shared" si="19"/>
        <v>LOW</v>
      </c>
    </row>
    <row r="628" spans="1:6" x14ac:dyDescent="0.3">
      <c r="A628" t="s">
        <v>1322</v>
      </c>
      <c r="B628">
        <v>182204440</v>
      </c>
      <c r="C628">
        <v>65000000</v>
      </c>
      <c r="D628">
        <f t="shared" si="18"/>
        <v>117204440</v>
      </c>
      <c r="F628" t="str">
        <f t="shared" si="19"/>
        <v>LOW</v>
      </c>
    </row>
    <row r="629" spans="1:6" x14ac:dyDescent="0.3">
      <c r="A629" t="s">
        <v>1323</v>
      </c>
      <c r="B629">
        <v>171383253</v>
      </c>
      <c r="C629">
        <v>63000000</v>
      </c>
      <c r="D629">
        <f t="shared" si="18"/>
        <v>108383253</v>
      </c>
      <c r="F629" t="str">
        <f t="shared" si="19"/>
        <v>LOW</v>
      </c>
    </row>
    <row r="630" spans="1:6" x14ac:dyDescent="0.3">
      <c r="A630" t="s">
        <v>1324</v>
      </c>
      <c r="B630">
        <v>172071312</v>
      </c>
      <c r="C630">
        <v>62000000</v>
      </c>
      <c r="D630">
        <f t="shared" si="18"/>
        <v>110071312</v>
      </c>
      <c r="F630" t="str">
        <f t="shared" si="19"/>
        <v>LOW</v>
      </c>
    </row>
    <row r="631" spans="1:6" x14ac:dyDescent="0.3">
      <c r="A631" t="s">
        <v>477</v>
      </c>
      <c r="B631">
        <v>119412921</v>
      </c>
      <c r="C631">
        <v>65000000</v>
      </c>
      <c r="D631">
        <f t="shared" si="18"/>
        <v>54412921</v>
      </c>
      <c r="F631" t="str">
        <f t="shared" si="19"/>
        <v>LOW</v>
      </c>
    </row>
    <row r="632" spans="1:6" x14ac:dyDescent="0.3">
      <c r="A632" t="s">
        <v>1326</v>
      </c>
      <c r="B632">
        <v>139225854</v>
      </c>
      <c r="C632">
        <v>60000000</v>
      </c>
      <c r="D632">
        <f t="shared" si="18"/>
        <v>79225854</v>
      </c>
      <c r="F632" t="str">
        <f t="shared" si="19"/>
        <v>LOW</v>
      </c>
    </row>
    <row r="633" spans="1:6" x14ac:dyDescent="0.3">
      <c r="A633" t="s">
        <v>1328</v>
      </c>
      <c r="B633">
        <v>148775460</v>
      </c>
      <c r="C633">
        <v>61000000</v>
      </c>
      <c r="D633">
        <f t="shared" si="18"/>
        <v>87775460</v>
      </c>
      <c r="F633" t="str">
        <f t="shared" si="19"/>
        <v>LOW</v>
      </c>
    </row>
    <row r="634" spans="1:6" x14ac:dyDescent="0.3">
      <c r="A634" t="s">
        <v>1330</v>
      </c>
      <c r="B634">
        <v>115731542</v>
      </c>
      <c r="C634">
        <v>65000000</v>
      </c>
      <c r="D634">
        <f t="shared" si="18"/>
        <v>50731542</v>
      </c>
      <c r="F634" t="str">
        <f t="shared" si="19"/>
        <v>LOW</v>
      </c>
    </row>
    <row r="635" spans="1:6" x14ac:dyDescent="0.3">
      <c r="A635" t="s">
        <v>1331</v>
      </c>
      <c r="B635">
        <v>100468793</v>
      </c>
      <c r="C635">
        <v>65000000</v>
      </c>
      <c r="D635">
        <f t="shared" si="18"/>
        <v>35468793</v>
      </c>
      <c r="F635" t="str">
        <f t="shared" si="19"/>
        <v>LOW</v>
      </c>
    </row>
    <row r="636" spans="1:6" x14ac:dyDescent="0.3">
      <c r="A636" t="s">
        <v>1333</v>
      </c>
      <c r="B636">
        <v>93771072</v>
      </c>
      <c r="C636">
        <v>65000000</v>
      </c>
      <c r="D636">
        <f t="shared" si="18"/>
        <v>28771072</v>
      </c>
      <c r="F636" t="str">
        <f t="shared" si="19"/>
        <v>LOW</v>
      </c>
    </row>
    <row r="637" spans="1:6" x14ac:dyDescent="0.3">
      <c r="A637" t="s">
        <v>1334</v>
      </c>
      <c r="B637">
        <v>100448498</v>
      </c>
      <c r="C637">
        <v>65000000</v>
      </c>
      <c r="D637">
        <f t="shared" si="18"/>
        <v>35448498</v>
      </c>
      <c r="F637" t="str">
        <f t="shared" si="19"/>
        <v>LOW</v>
      </c>
    </row>
    <row r="638" spans="1:6" x14ac:dyDescent="0.3">
      <c r="A638" t="s">
        <v>1337</v>
      </c>
      <c r="B638">
        <v>115603980</v>
      </c>
      <c r="C638">
        <v>65000000</v>
      </c>
      <c r="D638">
        <f t="shared" si="18"/>
        <v>50603980</v>
      </c>
      <c r="F638" t="str">
        <f t="shared" si="19"/>
        <v>LOW</v>
      </c>
    </row>
    <row r="639" spans="1:6" x14ac:dyDescent="0.3">
      <c r="A639" t="s">
        <v>1339</v>
      </c>
      <c r="B639">
        <v>90454043</v>
      </c>
      <c r="C639">
        <v>65000000</v>
      </c>
      <c r="D639">
        <f t="shared" si="18"/>
        <v>25454043</v>
      </c>
      <c r="F639" t="str">
        <f t="shared" si="19"/>
        <v>LOW</v>
      </c>
    </row>
    <row r="640" spans="1:6" x14ac:dyDescent="0.3">
      <c r="A640" t="s">
        <v>1340</v>
      </c>
      <c r="B640">
        <v>84049211</v>
      </c>
      <c r="C640">
        <v>70000000</v>
      </c>
      <c r="D640">
        <f t="shared" si="18"/>
        <v>14049211</v>
      </c>
      <c r="F640" t="str">
        <f t="shared" si="19"/>
        <v>LOW</v>
      </c>
    </row>
    <row r="641" spans="1:6" x14ac:dyDescent="0.3">
      <c r="A641" t="s">
        <v>1341</v>
      </c>
      <c r="B641">
        <v>70450000</v>
      </c>
      <c r="C641">
        <v>50000000</v>
      </c>
      <c r="D641">
        <f t="shared" si="18"/>
        <v>20450000</v>
      </c>
      <c r="F641" t="str">
        <f t="shared" si="19"/>
        <v>LOW</v>
      </c>
    </row>
    <row r="642" spans="1:6" x14ac:dyDescent="0.3">
      <c r="A642" t="s">
        <v>1342</v>
      </c>
      <c r="B642">
        <v>69688384</v>
      </c>
      <c r="C642">
        <v>60000000</v>
      </c>
      <c r="D642">
        <f t="shared" si="18"/>
        <v>9688384</v>
      </c>
      <c r="F642" t="str">
        <f t="shared" si="19"/>
        <v>LOW</v>
      </c>
    </row>
    <row r="643" spans="1:6" x14ac:dyDescent="0.3">
      <c r="A643" t="s">
        <v>1343</v>
      </c>
      <c r="B643">
        <v>70236496</v>
      </c>
      <c r="C643">
        <v>63000000</v>
      </c>
      <c r="D643">
        <f t="shared" ref="D643:D706" si="20">B643-C643</f>
        <v>7236496</v>
      </c>
      <c r="F643" t="str">
        <f t="shared" ref="F643:F706" si="21">IF(D643&gt;= 250000000,"HIGH","LOW")</f>
        <v>LOW</v>
      </c>
    </row>
    <row r="644" spans="1:6" x14ac:dyDescent="0.3">
      <c r="A644" t="s">
        <v>1344</v>
      </c>
      <c r="B644">
        <v>63695760</v>
      </c>
      <c r="C644">
        <v>65000000</v>
      </c>
      <c r="D644">
        <f t="shared" si="20"/>
        <v>-1304240</v>
      </c>
      <c r="F644" t="str">
        <f t="shared" si="21"/>
        <v>LOW</v>
      </c>
    </row>
    <row r="645" spans="1:6" x14ac:dyDescent="0.3">
      <c r="A645" t="s">
        <v>1346</v>
      </c>
      <c r="B645">
        <v>59617068</v>
      </c>
      <c r="C645">
        <v>65000000</v>
      </c>
      <c r="D645">
        <f t="shared" si="20"/>
        <v>-5382932</v>
      </c>
      <c r="F645" t="str">
        <f t="shared" si="21"/>
        <v>LOW</v>
      </c>
    </row>
    <row r="646" spans="1:6" x14ac:dyDescent="0.3">
      <c r="A646" t="s">
        <v>1348</v>
      </c>
      <c r="B646">
        <v>55637680</v>
      </c>
      <c r="C646">
        <v>65000000</v>
      </c>
      <c r="D646">
        <f t="shared" si="20"/>
        <v>-9362320</v>
      </c>
      <c r="F646" t="str">
        <f t="shared" si="21"/>
        <v>LOW</v>
      </c>
    </row>
    <row r="647" spans="1:6" x14ac:dyDescent="0.3">
      <c r="A647" t="s">
        <v>1351</v>
      </c>
      <c r="B647">
        <v>85911262</v>
      </c>
      <c r="C647">
        <v>65000000</v>
      </c>
      <c r="D647">
        <f t="shared" si="20"/>
        <v>20911262</v>
      </c>
      <c r="F647" t="str">
        <f t="shared" si="21"/>
        <v>LOW</v>
      </c>
    </row>
    <row r="648" spans="1:6" x14ac:dyDescent="0.3">
      <c r="A648" t="s">
        <v>1353</v>
      </c>
      <c r="B648">
        <v>53846915</v>
      </c>
      <c r="C648">
        <v>50100000</v>
      </c>
      <c r="D648">
        <f t="shared" si="20"/>
        <v>3746915</v>
      </c>
      <c r="F648" t="str">
        <f t="shared" si="21"/>
        <v>LOW</v>
      </c>
    </row>
    <row r="649" spans="1:6" x14ac:dyDescent="0.3">
      <c r="A649" t="s">
        <v>1354</v>
      </c>
      <c r="B649">
        <v>54758461</v>
      </c>
      <c r="C649">
        <v>65000000</v>
      </c>
      <c r="D649">
        <f t="shared" si="20"/>
        <v>-10241539</v>
      </c>
      <c r="F649" t="str">
        <f t="shared" si="21"/>
        <v>LOW</v>
      </c>
    </row>
    <row r="650" spans="1:6" x14ac:dyDescent="0.3">
      <c r="A650" t="s">
        <v>1357</v>
      </c>
      <c r="B650">
        <v>52397389</v>
      </c>
      <c r="C650">
        <v>65000000</v>
      </c>
      <c r="D650">
        <f t="shared" si="20"/>
        <v>-12602611</v>
      </c>
      <c r="F650" t="str">
        <f t="shared" si="21"/>
        <v>LOW</v>
      </c>
    </row>
    <row r="651" spans="1:6" x14ac:dyDescent="0.3">
      <c r="A651" t="s">
        <v>1358</v>
      </c>
      <c r="C651">
        <v>16900000</v>
      </c>
      <c r="D651">
        <f t="shared" si="20"/>
        <v>-16900000</v>
      </c>
      <c r="F651" t="str">
        <f t="shared" si="21"/>
        <v>LOW</v>
      </c>
    </row>
    <row r="652" spans="1:6" x14ac:dyDescent="0.3">
      <c r="A652" t="s">
        <v>1359</v>
      </c>
      <c r="B652">
        <v>38966057</v>
      </c>
      <c r="C652">
        <v>65000000</v>
      </c>
      <c r="D652">
        <f t="shared" si="20"/>
        <v>-26033943</v>
      </c>
      <c r="F652" t="str">
        <f t="shared" si="21"/>
        <v>LOW</v>
      </c>
    </row>
    <row r="653" spans="1:6" x14ac:dyDescent="0.3">
      <c r="A653" t="s">
        <v>1360</v>
      </c>
      <c r="B653">
        <v>42345531</v>
      </c>
      <c r="C653">
        <v>65000000</v>
      </c>
      <c r="D653">
        <f t="shared" si="20"/>
        <v>-22654469</v>
      </c>
      <c r="F653" t="str">
        <f t="shared" si="21"/>
        <v>LOW</v>
      </c>
    </row>
    <row r="654" spans="1:6" x14ac:dyDescent="0.3">
      <c r="A654" t="s">
        <v>1361</v>
      </c>
      <c r="B654">
        <v>36064910</v>
      </c>
      <c r="C654">
        <v>45000000</v>
      </c>
      <c r="D654">
        <f t="shared" si="20"/>
        <v>-8935090</v>
      </c>
      <c r="F654" t="str">
        <f t="shared" si="21"/>
        <v>LOW</v>
      </c>
    </row>
    <row r="655" spans="1:6" x14ac:dyDescent="0.3">
      <c r="A655" t="s">
        <v>1362</v>
      </c>
      <c r="B655">
        <v>33328051</v>
      </c>
      <c r="C655">
        <v>65000000</v>
      </c>
      <c r="D655">
        <f t="shared" si="20"/>
        <v>-31671949</v>
      </c>
      <c r="F655" t="str">
        <f t="shared" si="21"/>
        <v>LOW</v>
      </c>
    </row>
    <row r="656" spans="1:6" x14ac:dyDescent="0.3">
      <c r="A656" t="s">
        <v>1364</v>
      </c>
      <c r="B656">
        <v>32598931</v>
      </c>
      <c r="C656">
        <v>65000000</v>
      </c>
      <c r="D656">
        <f t="shared" si="20"/>
        <v>-32401069</v>
      </c>
      <c r="F656" t="str">
        <f t="shared" si="21"/>
        <v>LOW</v>
      </c>
    </row>
    <row r="657" spans="1:6" x14ac:dyDescent="0.3">
      <c r="A657" t="s">
        <v>1365</v>
      </c>
      <c r="B657">
        <v>28045540</v>
      </c>
      <c r="C657">
        <v>65000000</v>
      </c>
      <c r="D657">
        <f t="shared" si="20"/>
        <v>-36954460</v>
      </c>
      <c r="F657" t="str">
        <f t="shared" si="21"/>
        <v>LOW</v>
      </c>
    </row>
    <row r="658" spans="1:6" x14ac:dyDescent="0.3">
      <c r="A658" t="s">
        <v>1366</v>
      </c>
      <c r="B658">
        <v>37023395</v>
      </c>
      <c r="C658">
        <v>63000000</v>
      </c>
      <c r="D658">
        <f t="shared" si="20"/>
        <v>-25976605</v>
      </c>
      <c r="F658" t="str">
        <f t="shared" si="21"/>
        <v>LOW</v>
      </c>
    </row>
    <row r="659" spans="1:6" x14ac:dyDescent="0.3">
      <c r="A659" t="s">
        <v>1368</v>
      </c>
      <c r="B659">
        <v>43532294</v>
      </c>
      <c r="C659">
        <v>65000000</v>
      </c>
      <c r="D659">
        <f t="shared" si="20"/>
        <v>-21467706</v>
      </c>
      <c r="F659" t="str">
        <f t="shared" si="21"/>
        <v>LOW</v>
      </c>
    </row>
    <row r="660" spans="1:6" x14ac:dyDescent="0.3">
      <c r="A660" t="s">
        <v>1371</v>
      </c>
      <c r="B660">
        <v>17218080</v>
      </c>
      <c r="C660">
        <v>70000000</v>
      </c>
      <c r="D660">
        <f t="shared" si="20"/>
        <v>-52781920</v>
      </c>
      <c r="F660" t="str">
        <f t="shared" si="21"/>
        <v>LOW</v>
      </c>
    </row>
    <row r="661" spans="1:6" x14ac:dyDescent="0.3">
      <c r="A661" t="s">
        <v>1373</v>
      </c>
      <c r="B661">
        <v>10014234</v>
      </c>
      <c r="C661">
        <v>65000000</v>
      </c>
      <c r="D661">
        <f t="shared" si="20"/>
        <v>-54985766</v>
      </c>
      <c r="F661" t="str">
        <f t="shared" si="21"/>
        <v>LOW</v>
      </c>
    </row>
    <row r="662" spans="1:6" x14ac:dyDescent="0.3">
      <c r="A662" t="s">
        <v>1376</v>
      </c>
      <c r="B662">
        <v>19059018</v>
      </c>
      <c r="C662">
        <v>65000000</v>
      </c>
      <c r="D662">
        <f t="shared" si="20"/>
        <v>-45940982</v>
      </c>
      <c r="F662" t="str">
        <f t="shared" si="21"/>
        <v>LOW</v>
      </c>
    </row>
    <row r="663" spans="1:6" x14ac:dyDescent="0.3">
      <c r="A663" t="s">
        <v>1378</v>
      </c>
      <c r="B663">
        <v>1987287</v>
      </c>
      <c r="C663">
        <v>50000000</v>
      </c>
      <c r="D663">
        <f t="shared" si="20"/>
        <v>-48012713</v>
      </c>
      <c r="F663" t="str">
        <f t="shared" si="21"/>
        <v>LOW</v>
      </c>
    </row>
    <row r="664" spans="1:6" x14ac:dyDescent="0.3">
      <c r="A664" t="s">
        <v>1379</v>
      </c>
      <c r="B664">
        <v>24407944</v>
      </c>
      <c r="C664">
        <v>43000000</v>
      </c>
      <c r="D664">
        <f t="shared" si="20"/>
        <v>-18592056</v>
      </c>
      <c r="F664" t="str">
        <f t="shared" si="21"/>
        <v>LOW</v>
      </c>
    </row>
    <row r="665" spans="1:6" x14ac:dyDescent="0.3">
      <c r="A665" t="s">
        <v>1381</v>
      </c>
      <c r="B665">
        <v>13750556</v>
      </c>
      <c r="C665">
        <v>65000000</v>
      </c>
      <c r="D665">
        <f t="shared" si="20"/>
        <v>-51249444</v>
      </c>
      <c r="F665" t="str">
        <f t="shared" si="21"/>
        <v>LOW</v>
      </c>
    </row>
    <row r="666" spans="1:6" x14ac:dyDescent="0.3">
      <c r="A666" t="s">
        <v>1383</v>
      </c>
      <c r="B666">
        <v>31054924</v>
      </c>
      <c r="C666">
        <v>64000000</v>
      </c>
      <c r="D666">
        <f t="shared" si="20"/>
        <v>-32945076</v>
      </c>
      <c r="F666" t="str">
        <f t="shared" si="21"/>
        <v>LOW</v>
      </c>
    </row>
    <row r="667" spans="1:6" x14ac:dyDescent="0.3">
      <c r="A667" t="s">
        <v>1386</v>
      </c>
      <c r="B667">
        <v>43247140</v>
      </c>
      <c r="C667">
        <v>55000000</v>
      </c>
      <c r="D667">
        <f t="shared" si="20"/>
        <v>-11752860</v>
      </c>
      <c r="F667" t="str">
        <f t="shared" si="21"/>
        <v>LOW</v>
      </c>
    </row>
    <row r="668" spans="1:6" x14ac:dyDescent="0.3">
      <c r="A668" t="s">
        <v>1388</v>
      </c>
      <c r="B668">
        <v>2208939</v>
      </c>
      <c r="C668">
        <v>50000000</v>
      </c>
      <c r="D668">
        <f t="shared" si="20"/>
        <v>-47791061</v>
      </c>
      <c r="F668" t="str">
        <f t="shared" si="21"/>
        <v>LOW</v>
      </c>
    </row>
    <row r="669" spans="1:6" x14ac:dyDescent="0.3">
      <c r="A669" t="s">
        <v>1389</v>
      </c>
      <c r="B669">
        <v>213079163</v>
      </c>
      <c r="C669">
        <v>63000000</v>
      </c>
      <c r="D669">
        <f t="shared" si="20"/>
        <v>150079163</v>
      </c>
      <c r="F669" t="str">
        <f t="shared" si="21"/>
        <v>LOW</v>
      </c>
    </row>
    <row r="670" spans="1:6" x14ac:dyDescent="0.3">
      <c r="A670" t="s">
        <v>1390</v>
      </c>
      <c r="B670">
        <v>19548064</v>
      </c>
      <c r="C670">
        <v>65000000</v>
      </c>
      <c r="D670">
        <f t="shared" si="20"/>
        <v>-45451936</v>
      </c>
      <c r="F670" t="str">
        <f t="shared" si="21"/>
        <v>LOW</v>
      </c>
    </row>
    <row r="671" spans="1:6" x14ac:dyDescent="0.3">
      <c r="A671" t="s">
        <v>1392</v>
      </c>
      <c r="B671">
        <v>356784000</v>
      </c>
      <c r="C671">
        <v>63000000</v>
      </c>
      <c r="D671">
        <f t="shared" si="20"/>
        <v>293784000</v>
      </c>
      <c r="F671" t="str">
        <f t="shared" si="21"/>
        <v>HIGH</v>
      </c>
    </row>
    <row r="672" spans="1:6" x14ac:dyDescent="0.3">
      <c r="A672" t="s">
        <v>1394</v>
      </c>
      <c r="B672">
        <v>25052000</v>
      </c>
      <c r="C672">
        <v>63000000</v>
      </c>
      <c r="D672">
        <f t="shared" si="20"/>
        <v>-37948000</v>
      </c>
      <c r="F672" t="str">
        <f t="shared" si="21"/>
        <v>LOW</v>
      </c>
    </row>
    <row r="673" spans="1:6" x14ac:dyDescent="0.3">
      <c r="A673" t="s">
        <v>1395</v>
      </c>
      <c r="B673">
        <v>122012710</v>
      </c>
      <c r="C673">
        <v>62000000</v>
      </c>
      <c r="D673">
        <f t="shared" si="20"/>
        <v>60012710</v>
      </c>
      <c r="F673" t="str">
        <f t="shared" si="21"/>
        <v>LOW</v>
      </c>
    </row>
    <row r="674" spans="1:6" x14ac:dyDescent="0.3">
      <c r="A674" t="s">
        <v>1397</v>
      </c>
      <c r="B674">
        <v>72413</v>
      </c>
      <c r="C674">
        <v>65000000</v>
      </c>
      <c r="D674">
        <f t="shared" si="20"/>
        <v>-64927587</v>
      </c>
      <c r="F674" t="str">
        <f t="shared" si="21"/>
        <v>LOW</v>
      </c>
    </row>
    <row r="675" spans="1:6" x14ac:dyDescent="0.3">
      <c r="A675" t="s">
        <v>1399</v>
      </c>
      <c r="B675">
        <v>58255287</v>
      </c>
      <c r="C675">
        <v>64000000</v>
      </c>
      <c r="D675">
        <f t="shared" si="20"/>
        <v>-5744713</v>
      </c>
      <c r="F675" t="str">
        <f t="shared" si="21"/>
        <v>LOW</v>
      </c>
    </row>
    <row r="676" spans="1:6" x14ac:dyDescent="0.3">
      <c r="A676" t="s">
        <v>1401</v>
      </c>
      <c r="B676">
        <v>77086030</v>
      </c>
      <c r="C676">
        <v>62000000</v>
      </c>
      <c r="D676">
        <f t="shared" si="20"/>
        <v>15086030</v>
      </c>
      <c r="F676" t="str">
        <f t="shared" si="21"/>
        <v>LOW</v>
      </c>
    </row>
    <row r="677" spans="1:6" x14ac:dyDescent="0.3">
      <c r="A677" t="s">
        <v>1403</v>
      </c>
      <c r="B677">
        <v>65000000</v>
      </c>
      <c r="C677">
        <v>62000000</v>
      </c>
      <c r="D677">
        <f t="shared" si="20"/>
        <v>3000000</v>
      </c>
      <c r="F677" t="str">
        <f t="shared" si="21"/>
        <v>LOW</v>
      </c>
    </row>
    <row r="678" spans="1:6" x14ac:dyDescent="0.3">
      <c r="A678" t="s">
        <v>1406</v>
      </c>
      <c r="B678">
        <v>32178777</v>
      </c>
      <c r="C678">
        <v>62000000</v>
      </c>
      <c r="D678">
        <f t="shared" si="20"/>
        <v>-29821223</v>
      </c>
      <c r="F678" t="str">
        <f t="shared" si="21"/>
        <v>LOW</v>
      </c>
    </row>
    <row r="679" spans="1:6" x14ac:dyDescent="0.3">
      <c r="A679" t="s">
        <v>1408</v>
      </c>
      <c r="B679">
        <v>15738632</v>
      </c>
      <c r="C679">
        <v>42000000</v>
      </c>
      <c r="D679">
        <f t="shared" si="20"/>
        <v>-26261368</v>
      </c>
      <c r="F679" t="str">
        <f t="shared" si="21"/>
        <v>LOW</v>
      </c>
    </row>
    <row r="680" spans="1:6" x14ac:dyDescent="0.3">
      <c r="A680" t="s">
        <v>1410</v>
      </c>
      <c r="B680">
        <v>54116191</v>
      </c>
      <c r="C680">
        <v>44000000</v>
      </c>
      <c r="D680">
        <f t="shared" si="20"/>
        <v>10116191</v>
      </c>
      <c r="F680" t="str">
        <f t="shared" si="21"/>
        <v>LOW</v>
      </c>
    </row>
    <row r="681" spans="1:6" x14ac:dyDescent="0.3">
      <c r="A681" t="s">
        <v>1413</v>
      </c>
      <c r="B681">
        <v>118153533</v>
      </c>
      <c r="C681">
        <v>61000000</v>
      </c>
      <c r="D681">
        <f t="shared" si="20"/>
        <v>57153533</v>
      </c>
      <c r="F681" t="str">
        <f t="shared" si="21"/>
        <v>LOW</v>
      </c>
    </row>
    <row r="682" spans="1:6" x14ac:dyDescent="0.3">
      <c r="A682" t="s">
        <v>1415</v>
      </c>
      <c r="B682">
        <v>108012170</v>
      </c>
      <c r="C682">
        <v>63000000</v>
      </c>
      <c r="D682">
        <f t="shared" si="20"/>
        <v>45012170</v>
      </c>
      <c r="F682" t="str">
        <f t="shared" si="21"/>
        <v>LOW</v>
      </c>
    </row>
    <row r="683" spans="1:6" x14ac:dyDescent="0.3">
      <c r="A683" t="s">
        <v>1416</v>
      </c>
      <c r="B683">
        <v>210592590</v>
      </c>
      <c r="C683">
        <v>65000000</v>
      </c>
      <c r="D683">
        <f t="shared" si="20"/>
        <v>145592590</v>
      </c>
      <c r="F683" t="str">
        <f t="shared" si="21"/>
        <v>LOW</v>
      </c>
    </row>
    <row r="684" spans="1:6" x14ac:dyDescent="0.3">
      <c r="A684" t="s">
        <v>1417</v>
      </c>
      <c r="B684">
        <v>279167575</v>
      </c>
      <c r="C684">
        <v>80000000</v>
      </c>
      <c r="D684">
        <f t="shared" si="20"/>
        <v>199167575</v>
      </c>
      <c r="F684" t="str">
        <f t="shared" si="21"/>
        <v>LOW</v>
      </c>
    </row>
    <row r="685" spans="1:6" x14ac:dyDescent="0.3">
      <c r="A685" t="s">
        <v>1420</v>
      </c>
      <c r="B685">
        <v>143151473</v>
      </c>
      <c r="C685">
        <v>60000000</v>
      </c>
      <c r="D685">
        <f t="shared" si="20"/>
        <v>83151473</v>
      </c>
      <c r="F685" t="str">
        <f t="shared" si="21"/>
        <v>LOW</v>
      </c>
    </row>
    <row r="686" spans="1:6" x14ac:dyDescent="0.3">
      <c r="A686" t="s">
        <v>1422</v>
      </c>
      <c r="B686">
        <v>136801374</v>
      </c>
      <c r="C686">
        <v>60000000</v>
      </c>
      <c r="D686">
        <f t="shared" si="20"/>
        <v>76801374</v>
      </c>
      <c r="F686" t="str">
        <f t="shared" si="21"/>
        <v>LOW</v>
      </c>
    </row>
    <row r="687" spans="1:6" x14ac:dyDescent="0.3">
      <c r="A687" t="s">
        <v>1424</v>
      </c>
      <c r="B687">
        <v>135381507</v>
      </c>
      <c r="C687">
        <v>150000000</v>
      </c>
      <c r="D687">
        <f t="shared" si="20"/>
        <v>-14618493</v>
      </c>
      <c r="F687" t="str">
        <f t="shared" si="21"/>
        <v>LOW</v>
      </c>
    </row>
    <row r="688" spans="1:6" x14ac:dyDescent="0.3">
      <c r="A688" t="s">
        <v>1425</v>
      </c>
      <c r="B688">
        <v>167735396</v>
      </c>
      <c r="C688">
        <v>61000000</v>
      </c>
      <c r="D688">
        <f t="shared" si="20"/>
        <v>106735396</v>
      </c>
      <c r="F688" t="str">
        <f t="shared" si="21"/>
        <v>LOW</v>
      </c>
    </row>
    <row r="689" spans="1:6" x14ac:dyDescent="0.3">
      <c r="A689" t="s">
        <v>1426</v>
      </c>
      <c r="B689">
        <v>121468960</v>
      </c>
      <c r="C689">
        <v>60000000</v>
      </c>
      <c r="D689">
        <f t="shared" si="20"/>
        <v>61468960</v>
      </c>
      <c r="F689" t="str">
        <f t="shared" si="21"/>
        <v>LOW</v>
      </c>
    </row>
    <row r="690" spans="1:6" x14ac:dyDescent="0.3">
      <c r="A690" t="s">
        <v>1427</v>
      </c>
      <c r="B690">
        <v>106635996</v>
      </c>
      <c r="C690">
        <v>58000000</v>
      </c>
      <c r="D690">
        <f t="shared" si="20"/>
        <v>48635996</v>
      </c>
      <c r="F690" t="str">
        <f t="shared" si="21"/>
        <v>LOW</v>
      </c>
    </row>
    <row r="691" spans="1:6" x14ac:dyDescent="0.3">
      <c r="A691" t="s">
        <v>1428</v>
      </c>
      <c r="B691">
        <v>102678089</v>
      </c>
      <c r="C691">
        <v>95000000</v>
      </c>
      <c r="D691">
        <f t="shared" si="20"/>
        <v>7678089</v>
      </c>
      <c r="F691" t="str">
        <f t="shared" si="21"/>
        <v>LOW</v>
      </c>
    </row>
    <row r="692" spans="1:6" x14ac:dyDescent="0.3">
      <c r="A692" t="s">
        <v>1429</v>
      </c>
      <c r="B692">
        <v>125603360</v>
      </c>
      <c r="C692">
        <v>60000000</v>
      </c>
      <c r="D692">
        <f t="shared" si="20"/>
        <v>65603360</v>
      </c>
      <c r="F692" t="str">
        <f t="shared" si="21"/>
        <v>LOW</v>
      </c>
    </row>
    <row r="693" spans="1:6" x14ac:dyDescent="0.3">
      <c r="A693" t="s">
        <v>1432</v>
      </c>
      <c r="B693">
        <v>101217900</v>
      </c>
      <c r="C693">
        <v>70000000</v>
      </c>
      <c r="D693">
        <f t="shared" si="20"/>
        <v>31217900</v>
      </c>
      <c r="F693" t="str">
        <f t="shared" si="21"/>
        <v>LOW</v>
      </c>
    </row>
    <row r="694" spans="1:6" x14ac:dyDescent="0.3">
      <c r="A694" t="s">
        <v>1433</v>
      </c>
      <c r="B694">
        <v>104148781</v>
      </c>
      <c r="C694">
        <v>60000000</v>
      </c>
      <c r="D694">
        <f t="shared" si="20"/>
        <v>44148781</v>
      </c>
      <c r="F694" t="str">
        <f t="shared" si="21"/>
        <v>LOW</v>
      </c>
    </row>
    <row r="695" spans="1:6" x14ac:dyDescent="0.3">
      <c r="A695" t="s">
        <v>1434</v>
      </c>
      <c r="B695">
        <v>75573300</v>
      </c>
      <c r="C695">
        <v>61000000</v>
      </c>
      <c r="D695">
        <f t="shared" si="20"/>
        <v>14573300</v>
      </c>
      <c r="F695" t="str">
        <f t="shared" si="21"/>
        <v>LOW</v>
      </c>
    </row>
    <row r="696" spans="1:6" x14ac:dyDescent="0.3">
      <c r="A696" t="s">
        <v>1435</v>
      </c>
      <c r="B696">
        <v>93375151</v>
      </c>
      <c r="C696">
        <v>60000000</v>
      </c>
      <c r="D696">
        <f t="shared" si="20"/>
        <v>33375151</v>
      </c>
      <c r="F696" t="str">
        <f t="shared" si="21"/>
        <v>LOW</v>
      </c>
    </row>
    <row r="697" spans="1:6" x14ac:dyDescent="0.3">
      <c r="A697" t="s">
        <v>1436</v>
      </c>
      <c r="B697">
        <v>106126012</v>
      </c>
      <c r="C697">
        <v>60000000</v>
      </c>
      <c r="D697">
        <f t="shared" si="20"/>
        <v>46126012</v>
      </c>
      <c r="F697" t="str">
        <f t="shared" si="21"/>
        <v>LOW</v>
      </c>
    </row>
    <row r="698" spans="1:6" x14ac:dyDescent="0.3">
      <c r="A698" t="s">
        <v>1438</v>
      </c>
      <c r="B698">
        <v>93307796</v>
      </c>
      <c r="C698">
        <v>60000000</v>
      </c>
      <c r="D698">
        <f t="shared" si="20"/>
        <v>33307796</v>
      </c>
      <c r="F698" t="str">
        <f t="shared" si="21"/>
        <v>LOW</v>
      </c>
    </row>
    <row r="699" spans="1:6" x14ac:dyDescent="0.3">
      <c r="A699" t="s">
        <v>1440</v>
      </c>
      <c r="B699">
        <v>90646554</v>
      </c>
      <c r="C699">
        <v>105000000</v>
      </c>
      <c r="D699">
        <f t="shared" si="20"/>
        <v>-14353446</v>
      </c>
      <c r="F699" t="str">
        <f t="shared" si="21"/>
        <v>LOW</v>
      </c>
    </row>
    <row r="700" spans="1:6" x14ac:dyDescent="0.3">
      <c r="A700" t="s">
        <v>1442</v>
      </c>
      <c r="B700">
        <v>109176215</v>
      </c>
      <c r="C700">
        <v>60000000</v>
      </c>
      <c r="D700">
        <f t="shared" si="20"/>
        <v>49176215</v>
      </c>
      <c r="F700" t="str">
        <f t="shared" si="21"/>
        <v>LOW</v>
      </c>
    </row>
    <row r="701" spans="1:6" x14ac:dyDescent="0.3">
      <c r="A701" t="s">
        <v>1443</v>
      </c>
      <c r="B701">
        <v>82670733</v>
      </c>
      <c r="C701">
        <v>60000000</v>
      </c>
      <c r="D701">
        <f t="shared" si="20"/>
        <v>22670733</v>
      </c>
      <c r="F701" t="str">
        <f t="shared" si="21"/>
        <v>LOW</v>
      </c>
    </row>
    <row r="702" spans="1:6" x14ac:dyDescent="0.3">
      <c r="A702" t="s">
        <v>1444</v>
      </c>
      <c r="B702">
        <v>82569532</v>
      </c>
      <c r="C702">
        <v>60000000</v>
      </c>
      <c r="D702">
        <f t="shared" si="20"/>
        <v>22569532</v>
      </c>
      <c r="F702" t="str">
        <f t="shared" si="21"/>
        <v>LOW</v>
      </c>
    </row>
    <row r="703" spans="1:6" x14ac:dyDescent="0.3">
      <c r="A703" t="s">
        <v>1446</v>
      </c>
      <c r="B703">
        <v>81687587</v>
      </c>
      <c r="C703">
        <v>61000000</v>
      </c>
      <c r="D703">
        <f t="shared" si="20"/>
        <v>20687587</v>
      </c>
      <c r="F703" t="str">
        <f t="shared" si="21"/>
        <v>LOW</v>
      </c>
    </row>
    <row r="704" spans="1:6" x14ac:dyDescent="0.3">
      <c r="A704" t="s">
        <v>1448</v>
      </c>
      <c r="B704">
        <v>80574010</v>
      </c>
      <c r="C704">
        <v>60000000</v>
      </c>
      <c r="D704">
        <f t="shared" si="20"/>
        <v>20574010</v>
      </c>
      <c r="F704" t="str">
        <f t="shared" si="21"/>
        <v>LOW</v>
      </c>
    </row>
    <row r="705" spans="1:6" x14ac:dyDescent="0.3">
      <c r="A705" t="s">
        <v>1449</v>
      </c>
      <c r="B705">
        <v>75764085</v>
      </c>
      <c r="C705">
        <v>60000000</v>
      </c>
      <c r="D705">
        <f t="shared" si="20"/>
        <v>15764085</v>
      </c>
      <c r="F705" t="str">
        <f t="shared" si="21"/>
        <v>LOW</v>
      </c>
    </row>
    <row r="706" spans="1:6" x14ac:dyDescent="0.3">
      <c r="A706" t="s">
        <v>1450</v>
      </c>
      <c r="B706">
        <v>90356857</v>
      </c>
      <c r="C706">
        <v>58000000</v>
      </c>
      <c r="D706">
        <f t="shared" si="20"/>
        <v>32356857</v>
      </c>
      <c r="F706" t="str">
        <f t="shared" si="21"/>
        <v>LOW</v>
      </c>
    </row>
    <row r="707" spans="1:6" x14ac:dyDescent="0.3">
      <c r="A707" t="s">
        <v>1451</v>
      </c>
      <c r="B707">
        <v>75530832</v>
      </c>
      <c r="C707">
        <v>55000000</v>
      </c>
      <c r="D707">
        <f t="shared" ref="D707:D770" si="22">B707-C707</f>
        <v>20530832</v>
      </c>
      <c r="F707" t="str">
        <f t="shared" ref="F707:F770" si="23">IF(D707&gt;= 250000000,"HIGH","LOW")</f>
        <v>LOW</v>
      </c>
    </row>
    <row r="708" spans="1:6" x14ac:dyDescent="0.3">
      <c r="A708" t="s">
        <v>1454</v>
      </c>
      <c r="B708">
        <v>75370763</v>
      </c>
      <c r="C708">
        <v>60000000</v>
      </c>
      <c r="D708">
        <f t="shared" si="22"/>
        <v>15370763</v>
      </c>
      <c r="F708" t="str">
        <f t="shared" si="23"/>
        <v>LOW</v>
      </c>
    </row>
    <row r="709" spans="1:6" x14ac:dyDescent="0.3">
      <c r="A709" t="s">
        <v>1455</v>
      </c>
      <c r="B709">
        <v>100003492</v>
      </c>
      <c r="C709">
        <v>65000000</v>
      </c>
      <c r="D709">
        <f t="shared" si="22"/>
        <v>35003492</v>
      </c>
      <c r="F709" t="str">
        <f t="shared" si="23"/>
        <v>LOW</v>
      </c>
    </row>
    <row r="710" spans="1:6" x14ac:dyDescent="0.3">
      <c r="A710" t="s">
        <v>1456</v>
      </c>
      <c r="B710">
        <v>90341670</v>
      </c>
      <c r="C710">
        <v>60000000</v>
      </c>
      <c r="D710">
        <f t="shared" si="22"/>
        <v>30341670</v>
      </c>
      <c r="F710" t="str">
        <f t="shared" si="23"/>
        <v>LOW</v>
      </c>
    </row>
    <row r="711" spans="1:6" x14ac:dyDescent="0.3">
      <c r="A711" t="s">
        <v>1458</v>
      </c>
      <c r="B711">
        <v>74540762</v>
      </c>
      <c r="C711">
        <v>55000000</v>
      </c>
      <c r="D711">
        <f t="shared" si="22"/>
        <v>19540762</v>
      </c>
      <c r="F711" t="str">
        <f t="shared" si="23"/>
        <v>LOW</v>
      </c>
    </row>
    <row r="712" spans="1:6" x14ac:dyDescent="0.3">
      <c r="A712" t="s">
        <v>1459</v>
      </c>
      <c r="B712">
        <v>80033643</v>
      </c>
      <c r="C712">
        <v>60000000</v>
      </c>
      <c r="D712">
        <f t="shared" si="22"/>
        <v>20033643</v>
      </c>
      <c r="F712" t="str">
        <f t="shared" si="23"/>
        <v>LOW</v>
      </c>
    </row>
    <row r="713" spans="1:6" x14ac:dyDescent="0.3">
      <c r="A713" t="s">
        <v>1460</v>
      </c>
      <c r="B713">
        <v>73648142</v>
      </c>
      <c r="C713">
        <v>60000000</v>
      </c>
      <c r="D713">
        <f t="shared" si="22"/>
        <v>13648142</v>
      </c>
      <c r="F713" t="str">
        <f t="shared" si="23"/>
        <v>LOW</v>
      </c>
    </row>
    <row r="714" spans="1:6" x14ac:dyDescent="0.3">
      <c r="A714" t="s">
        <v>1463</v>
      </c>
      <c r="B714">
        <v>71844424</v>
      </c>
      <c r="C714">
        <v>60000000</v>
      </c>
      <c r="D714">
        <f t="shared" si="22"/>
        <v>11844424</v>
      </c>
      <c r="F714" t="str">
        <f t="shared" si="23"/>
        <v>LOW</v>
      </c>
    </row>
    <row r="715" spans="1:6" x14ac:dyDescent="0.3">
      <c r="A715" t="s">
        <v>1465</v>
      </c>
      <c r="B715">
        <v>75638743</v>
      </c>
      <c r="C715">
        <v>60000000</v>
      </c>
      <c r="D715">
        <f t="shared" si="22"/>
        <v>15638743</v>
      </c>
      <c r="F715" t="str">
        <f t="shared" si="23"/>
        <v>LOW</v>
      </c>
    </row>
    <row r="716" spans="1:6" x14ac:dyDescent="0.3">
      <c r="A716" t="s">
        <v>1467</v>
      </c>
      <c r="B716">
        <v>66734992</v>
      </c>
      <c r="C716">
        <v>60000000</v>
      </c>
      <c r="D716">
        <f t="shared" si="22"/>
        <v>6734992</v>
      </c>
      <c r="F716" t="str">
        <f t="shared" si="23"/>
        <v>LOW</v>
      </c>
    </row>
    <row r="717" spans="1:6" x14ac:dyDescent="0.3">
      <c r="A717" t="s">
        <v>1469</v>
      </c>
      <c r="B717">
        <v>75280058</v>
      </c>
      <c r="C717">
        <v>60000000</v>
      </c>
      <c r="D717">
        <f t="shared" si="22"/>
        <v>15280058</v>
      </c>
      <c r="F717" t="str">
        <f t="shared" si="23"/>
        <v>LOW</v>
      </c>
    </row>
    <row r="718" spans="1:6" x14ac:dyDescent="0.3">
      <c r="A718" t="s">
        <v>1470</v>
      </c>
      <c r="B718">
        <v>64505912</v>
      </c>
      <c r="C718">
        <v>48000000</v>
      </c>
      <c r="D718">
        <f t="shared" si="22"/>
        <v>16505912</v>
      </c>
      <c r="F718" t="str">
        <f t="shared" si="23"/>
        <v>LOW</v>
      </c>
    </row>
    <row r="719" spans="1:6" x14ac:dyDescent="0.3">
      <c r="A719" t="s">
        <v>1471</v>
      </c>
      <c r="B719">
        <v>77862546</v>
      </c>
      <c r="C719">
        <v>70000000</v>
      </c>
      <c r="D719">
        <f t="shared" si="22"/>
        <v>7862546</v>
      </c>
      <c r="F719" t="str">
        <f t="shared" si="23"/>
        <v>LOW</v>
      </c>
    </row>
    <row r="720" spans="1:6" x14ac:dyDescent="0.3">
      <c r="A720" t="s">
        <v>1473</v>
      </c>
      <c r="B720">
        <v>61112916</v>
      </c>
      <c r="C720">
        <v>50000000</v>
      </c>
      <c r="D720">
        <f t="shared" si="22"/>
        <v>11112916</v>
      </c>
      <c r="F720" t="str">
        <f t="shared" si="23"/>
        <v>LOW</v>
      </c>
    </row>
    <row r="721" spans="1:6" x14ac:dyDescent="0.3">
      <c r="A721" t="s">
        <v>1474</v>
      </c>
      <c r="B721">
        <v>88200225</v>
      </c>
      <c r="C721">
        <v>60000000</v>
      </c>
      <c r="D721">
        <f t="shared" si="22"/>
        <v>28200225</v>
      </c>
      <c r="F721" t="str">
        <f t="shared" si="23"/>
        <v>LOW</v>
      </c>
    </row>
    <row r="722" spans="1:6" x14ac:dyDescent="0.3">
      <c r="A722" t="s">
        <v>1476</v>
      </c>
      <c r="B722">
        <v>60573641</v>
      </c>
      <c r="C722">
        <v>60000000</v>
      </c>
      <c r="D722">
        <f t="shared" si="22"/>
        <v>573641</v>
      </c>
      <c r="F722" t="str">
        <f t="shared" si="23"/>
        <v>LOW</v>
      </c>
    </row>
    <row r="723" spans="1:6" x14ac:dyDescent="0.3">
      <c r="A723" t="s">
        <v>1478</v>
      </c>
      <c r="B723">
        <v>59035104</v>
      </c>
      <c r="C723">
        <v>66000000</v>
      </c>
      <c r="D723">
        <f t="shared" si="22"/>
        <v>-6964896</v>
      </c>
      <c r="F723" t="str">
        <f t="shared" si="23"/>
        <v>LOW</v>
      </c>
    </row>
    <row r="724" spans="1:6" x14ac:dyDescent="0.3">
      <c r="A724" t="s">
        <v>1480</v>
      </c>
      <c r="B724">
        <v>56702901</v>
      </c>
      <c r="C724">
        <v>60000000</v>
      </c>
      <c r="D724">
        <f t="shared" si="22"/>
        <v>-3297099</v>
      </c>
      <c r="F724" t="str">
        <f t="shared" si="23"/>
        <v>LOW</v>
      </c>
    </row>
    <row r="725" spans="1:6" x14ac:dyDescent="0.3">
      <c r="A725" t="s">
        <v>1482</v>
      </c>
      <c r="B725">
        <v>55994557</v>
      </c>
      <c r="C725">
        <v>60000000</v>
      </c>
      <c r="D725">
        <f t="shared" si="22"/>
        <v>-4005443</v>
      </c>
      <c r="F725" t="str">
        <f t="shared" si="23"/>
        <v>LOW</v>
      </c>
    </row>
    <row r="726" spans="1:6" x14ac:dyDescent="0.3">
      <c r="A726" t="s">
        <v>1483</v>
      </c>
      <c r="B726">
        <v>54910560</v>
      </c>
      <c r="C726">
        <v>60000000</v>
      </c>
      <c r="D726">
        <f t="shared" si="22"/>
        <v>-5089440</v>
      </c>
      <c r="F726" t="str">
        <f t="shared" si="23"/>
        <v>LOW</v>
      </c>
    </row>
    <row r="727" spans="1:6" x14ac:dyDescent="0.3">
      <c r="A727" t="s">
        <v>1484</v>
      </c>
      <c r="B727">
        <v>53789313</v>
      </c>
      <c r="C727">
        <v>60000000</v>
      </c>
      <c r="D727">
        <f t="shared" si="22"/>
        <v>-6210687</v>
      </c>
      <c r="F727" t="str">
        <f t="shared" si="23"/>
        <v>LOW</v>
      </c>
    </row>
    <row r="728" spans="1:6" x14ac:dyDescent="0.3">
      <c r="A728" t="s">
        <v>1486</v>
      </c>
      <c r="B728">
        <v>51045801</v>
      </c>
      <c r="C728">
        <v>60000000</v>
      </c>
      <c r="D728">
        <f t="shared" si="22"/>
        <v>-8954199</v>
      </c>
      <c r="F728" t="str">
        <f t="shared" si="23"/>
        <v>LOW</v>
      </c>
    </row>
    <row r="729" spans="1:6" x14ac:dyDescent="0.3">
      <c r="A729" t="s">
        <v>1488</v>
      </c>
      <c r="B729">
        <v>50818750</v>
      </c>
      <c r="C729">
        <v>60000000</v>
      </c>
      <c r="D729">
        <f t="shared" si="22"/>
        <v>-9181250</v>
      </c>
      <c r="F729" t="str">
        <f t="shared" si="23"/>
        <v>LOW</v>
      </c>
    </row>
    <row r="730" spans="1:6" x14ac:dyDescent="0.3">
      <c r="A730" t="s">
        <v>1491</v>
      </c>
      <c r="B730">
        <v>50189179</v>
      </c>
      <c r="C730">
        <v>60000000</v>
      </c>
      <c r="D730">
        <f t="shared" si="22"/>
        <v>-9810821</v>
      </c>
      <c r="F730" t="str">
        <f t="shared" si="23"/>
        <v>LOW</v>
      </c>
    </row>
    <row r="731" spans="1:6" x14ac:dyDescent="0.3">
      <c r="A731" t="s">
        <v>1493</v>
      </c>
      <c r="B731">
        <v>50024083</v>
      </c>
      <c r="C731">
        <v>60000000</v>
      </c>
      <c r="D731">
        <f t="shared" si="22"/>
        <v>-9975917</v>
      </c>
      <c r="F731" t="str">
        <f t="shared" si="23"/>
        <v>LOW</v>
      </c>
    </row>
    <row r="732" spans="1:6" x14ac:dyDescent="0.3">
      <c r="A732" t="s">
        <v>1494</v>
      </c>
      <c r="B732">
        <v>50549107</v>
      </c>
      <c r="C732">
        <v>60000000</v>
      </c>
      <c r="D732">
        <f t="shared" si="22"/>
        <v>-9450893</v>
      </c>
      <c r="F732" t="str">
        <f t="shared" si="23"/>
        <v>LOW</v>
      </c>
    </row>
    <row r="733" spans="1:6" x14ac:dyDescent="0.3">
      <c r="A733" t="s">
        <v>1497</v>
      </c>
      <c r="B733">
        <v>56443482</v>
      </c>
      <c r="C733">
        <v>60000000</v>
      </c>
      <c r="D733">
        <f t="shared" si="22"/>
        <v>-3556518</v>
      </c>
      <c r="F733" t="str">
        <f t="shared" si="23"/>
        <v>LOW</v>
      </c>
    </row>
    <row r="734" spans="1:6" x14ac:dyDescent="0.3">
      <c r="A734" t="s">
        <v>1499</v>
      </c>
      <c r="B734">
        <v>62401264</v>
      </c>
      <c r="C734">
        <v>60000000</v>
      </c>
      <c r="D734">
        <f t="shared" si="22"/>
        <v>2401264</v>
      </c>
      <c r="F734" t="str">
        <f t="shared" si="23"/>
        <v>LOW</v>
      </c>
    </row>
    <row r="735" spans="1:6" x14ac:dyDescent="0.3">
      <c r="A735" t="s">
        <v>1502</v>
      </c>
      <c r="B735">
        <v>47748610</v>
      </c>
      <c r="C735">
        <v>75000000</v>
      </c>
      <c r="D735">
        <f t="shared" si="22"/>
        <v>-27251390</v>
      </c>
      <c r="F735" t="str">
        <f t="shared" si="23"/>
        <v>LOW</v>
      </c>
    </row>
    <row r="736" spans="1:6" x14ac:dyDescent="0.3">
      <c r="A736" t="s">
        <v>1503</v>
      </c>
      <c r="B736">
        <v>46975183</v>
      </c>
      <c r="C736">
        <v>61000000</v>
      </c>
      <c r="D736">
        <f t="shared" si="22"/>
        <v>-14024817</v>
      </c>
      <c r="F736" t="str">
        <f t="shared" si="23"/>
        <v>LOW</v>
      </c>
    </row>
    <row r="737" spans="1:6" x14ac:dyDescent="0.3">
      <c r="A737" t="s">
        <v>1505</v>
      </c>
      <c r="B737">
        <v>50807639</v>
      </c>
      <c r="C737">
        <v>60000000</v>
      </c>
      <c r="D737">
        <f t="shared" si="22"/>
        <v>-9192361</v>
      </c>
      <c r="F737" t="str">
        <f t="shared" si="23"/>
        <v>LOW</v>
      </c>
    </row>
    <row r="738" spans="1:6" x14ac:dyDescent="0.3">
      <c r="A738" t="s">
        <v>1507</v>
      </c>
      <c r="B738">
        <v>46611204</v>
      </c>
      <c r="C738">
        <v>48000000</v>
      </c>
      <c r="D738">
        <f t="shared" si="22"/>
        <v>-1388796</v>
      </c>
      <c r="F738" t="str">
        <f t="shared" si="23"/>
        <v>LOW</v>
      </c>
    </row>
    <row r="739" spans="1:6" x14ac:dyDescent="0.3">
      <c r="A739" t="s">
        <v>1508</v>
      </c>
      <c r="B739">
        <v>257756197</v>
      </c>
      <c r="C739">
        <v>60000000</v>
      </c>
      <c r="D739">
        <f t="shared" si="22"/>
        <v>197756197</v>
      </c>
      <c r="F739" t="str">
        <f t="shared" si="23"/>
        <v>LOW</v>
      </c>
    </row>
    <row r="740" spans="1:6" x14ac:dyDescent="0.3">
      <c r="A740" t="s">
        <v>1510</v>
      </c>
      <c r="B740">
        <v>48472213</v>
      </c>
      <c r="C740">
        <v>45000000</v>
      </c>
      <c r="D740">
        <f t="shared" si="22"/>
        <v>3472213</v>
      </c>
      <c r="F740" t="str">
        <f t="shared" si="23"/>
        <v>LOW</v>
      </c>
    </row>
    <row r="741" spans="1:6" x14ac:dyDescent="0.3">
      <c r="A741" t="s">
        <v>1511</v>
      </c>
      <c r="B741">
        <v>43060566</v>
      </c>
      <c r="C741">
        <v>60000000</v>
      </c>
      <c r="D741">
        <f t="shared" si="22"/>
        <v>-16939434</v>
      </c>
      <c r="F741" t="str">
        <f t="shared" si="23"/>
        <v>LOW</v>
      </c>
    </row>
    <row r="742" spans="1:6" x14ac:dyDescent="0.3">
      <c r="A742" t="s">
        <v>1513</v>
      </c>
      <c r="B742">
        <v>45996718</v>
      </c>
      <c r="C742">
        <v>60000000</v>
      </c>
      <c r="D742">
        <f t="shared" si="22"/>
        <v>-14003282</v>
      </c>
      <c r="F742" t="str">
        <f t="shared" si="23"/>
        <v>LOW</v>
      </c>
    </row>
    <row r="743" spans="1:6" x14ac:dyDescent="0.3">
      <c r="A743" t="s">
        <v>1516</v>
      </c>
      <c r="B743">
        <v>43337279</v>
      </c>
      <c r="C743">
        <v>60000000</v>
      </c>
      <c r="D743">
        <f t="shared" si="22"/>
        <v>-16662721</v>
      </c>
      <c r="F743" t="str">
        <f t="shared" si="23"/>
        <v>LOW</v>
      </c>
    </row>
    <row r="744" spans="1:6" x14ac:dyDescent="0.3">
      <c r="A744" t="s">
        <v>1518</v>
      </c>
      <c r="B744">
        <v>37479778</v>
      </c>
      <c r="C744">
        <v>60000000</v>
      </c>
      <c r="D744">
        <f t="shared" si="22"/>
        <v>-22520222</v>
      </c>
      <c r="F744" t="str">
        <f t="shared" si="23"/>
        <v>LOW</v>
      </c>
    </row>
    <row r="745" spans="1:6" x14ac:dyDescent="0.3">
      <c r="A745" t="s">
        <v>1522</v>
      </c>
      <c r="B745">
        <v>40559930</v>
      </c>
      <c r="C745">
        <v>60000000</v>
      </c>
      <c r="D745">
        <f t="shared" si="22"/>
        <v>-19440070</v>
      </c>
      <c r="F745" t="str">
        <f t="shared" si="23"/>
        <v>LOW</v>
      </c>
    </row>
    <row r="746" spans="1:6" x14ac:dyDescent="0.3">
      <c r="A746" t="s">
        <v>1524</v>
      </c>
      <c r="B746">
        <v>36830057</v>
      </c>
      <c r="C746">
        <v>65000000</v>
      </c>
      <c r="D746">
        <f t="shared" si="22"/>
        <v>-28169943</v>
      </c>
      <c r="F746" t="str">
        <f t="shared" si="23"/>
        <v>LOW</v>
      </c>
    </row>
    <row r="747" spans="1:6" x14ac:dyDescent="0.3">
      <c r="A747" t="s">
        <v>1525</v>
      </c>
      <c r="B747">
        <v>36279230</v>
      </c>
      <c r="C747">
        <v>60000000</v>
      </c>
      <c r="D747">
        <f t="shared" si="22"/>
        <v>-23720770</v>
      </c>
      <c r="F747" t="str">
        <f t="shared" si="23"/>
        <v>LOW</v>
      </c>
    </row>
    <row r="748" spans="1:6" x14ac:dyDescent="0.3">
      <c r="A748" t="s">
        <v>1527</v>
      </c>
      <c r="B748">
        <v>42194060</v>
      </c>
      <c r="C748">
        <v>70000000</v>
      </c>
      <c r="D748">
        <f t="shared" si="22"/>
        <v>-27805940</v>
      </c>
      <c r="F748" t="str">
        <f t="shared" si="23"/>
        <v>LOW</v>
      </c>
    </row>
    <row r="749" spans="1:6" x14ac:dyDescent="0.3">
      <c r="A749" t="s">
        <v>1529</v>
      </c>
      <c r="B749">
        <v>43119879</v>
      </c>
      <c r="C749">
        <v>60000000</v>
      </c>
      <c r="D749">
        <f t="shared" si="22"/>
        <v>-16880121</v>
      </c>
      <c r="F749" t="str">
        <f t="shared" si="23"/>
        <v>LOW</v>
      </c>
    </row>
    <row r="750" spans="1:6" x14ac:dyDescent="0.3">
      <c r="A750" t="s">
        <v>1532</v>
      </c>
      <c r="B750">
        <v>35096190</v>
      </c>
      <c r="C750">
        <v>60000000</v>
      </c>
      <c r="D750">
        <f t="shared" si="22"/>
        <v>-24903810</v>
      </c>
      <c r="F750" t="str">
        <f t="shared" si="23"/>
        <v>LOW</v>
      </c>
    </row>
    <row r="751" spans="1:6" x14ac:dyDescent="0.3">
      <c r="A751" t="s">
        <v>1535</v>
      </c>
      <c r="B751">
        <v>43290977</v>
      </c>
      <c r="C751">
        <v>80000000</v>
      </c>
      <c r="D751">
        <f t="shared" si="22"/>
        <v>-36709023</v>
      </c>
      <c r="F751" t="str">
        <f t="shared" si="23"/>
        <v>LOW</v>
      </c>
    </row>
    <row r="752" spans="1:6" x14ac:dyDescent="0.3">
      <c r="A752" t="s">
        <v>1537</v>
      </c>
      <c r="B752">
        <v>33927476</v>
      </c>
      <c r="C752">
        <v>40000000</v>
      </c>
      <c r="D752">
        <f t="shared" si="22"/>
        <v>-6072524</v>
      </c>
      <c r="F752" t="str">
        <f t="shared" si="23"/>
        <v>LOW</v>
      </c>
    </row>
    <row r="753" spans="1:6" x14ac:dyDescent="0.3">
      <c r="A753" t="s">
        <v>1538</v>
      </c>
      <c r="B753">
        <v>32122249</v>
      </c>
      <c r="C753">
        <v>60000000</v>
      </c>
      <c r="D753">
        <f t="shared" si="22"/>
        <v>-27877751</v>
      </c>
      <c r="F753" t="str">
        <f t="shared" si="23"/>
        <v>LOW</v>
      </c>
    </row>
    <row r="754" spans="1:6" x14ac:dyDescent="0.3">
      <c r="A754" t="s">
        <v>1539</v>
      </c>
      <c r="B754">
        <v>40076438</v>
      </c>
      <c r="C754">
        <v>60000000</v>
      </c>
      <c r="D754">
        <f t="shared" si="22"/>
        <v>-19923562</v>
      </c>
      <c r="F754" t="str">
        <f t="shared" si="23"/>
        <v>LOW</v>
      </c>
    </row>
    <row r="755" spans="1:6" x14ac:dyDescent="0.3">
      <c r="A755" t="s">
        <v>1541</v>
      </c>
      <c r="B755">
        <v>32940507</v>
      </c>
      <c r="C755">
        <v>60000000</v>
      </c>
      <c r="D755">
        <f t="shared" si="22"/>
        <v>-27059493</v>
      </c>
      <c r="F755" t="str">
        <f t="shared" si="23"/>
        <v>LOW</v>
      </c>
    </row>
    <row r="756" spans="1:6" x14ac:dyDescent="0.3">
      <c r="A756" t="s">
        <v>1543</v>
      </c>
      <c r="B756">
        <v>31670931</v>
      </c>
      <c r="C756">
        <v>60000000</v>
      </c>
      <c r="D756">
        <f t="shared" si="22"/>
        <v>-28329069</v>
      </c>
      <c r="F756" t="str">
        <f t="shared" si="23"/>
        <v>LOW</v>
      </c>
    </row>
    <row r="757" spans="1:6" x14ac:dyDescent="0.3">
      <c r="A757" t="s">
        <v>1545</v>
      </c>
      <c r="B757">
        <v>30695227</v>
      </c>
      <c r="C757">
        <v>60000000</v>
      </c>
      <c r="D757">
        <f t="shared" si="22"/>
        <v>-29304773</v>
      </c>
      <c r="F757" t="str">
        <f t="shared" si="23"/>
        <v>LOW</v>
      </c>
    </row>
    <row r="758" spans="1:6" x14ac:dyDescent="0.3">
      <c r="A758" t="s">
        <v>1547</v>
      </c>
      <c r="B758">
        <v>32522352</v>
      </c>
      <c r="C758">
        <v>60000000</v>
      </c>
      <c r="D758">
        <f t="shared" si="22"/>
        <v>-27477648</v>
      </c>
      <c r="F758" t="str">
        <f t="shared" si="23"/>
        <v>LOW</v>
      </c>
    </row>
    <row r="759" spans="1:6" x14ac:dyDescent="0.3">
      <c r="A759" t="s">
        <v>1550</v>
      </c>
      <c r="B759">
        <v>26082914</v>
      </c>
      <c r="C759">
        <v>87000000</v>
      </c>
      <c r="D759">
        <f t="shared" si="22"/>
        <v>-60917086</v>
      </c>
      <c r="F759" t="str">
        <f t="shared" si="23"/>
        <v>LOW</v>
      </c>
    </row>
    <row r="760" spans="1:6" x14ac:dyDescent="0.3">
      <c r="A760" t="s">
        <v>1553</v>
      </c>
      <c r="B760">
        <v>29136626</v>
      </c>
      <c r="C760">
        <v>60000000</v>
      </c>
      <c r="D760">
        <f t="shared" si="22"/>
        <v>-30863374</v>
      </c>
      <c r="F760" t="str">
        <f t="shared" si="23"/>
        <v>LOW</v>
      </c>
    </row>
    <row r="761" spans="1:6" x14ac:dyDescent="0.3">
      <c r="A761" t="s">
        <v>1556</v>
      </c>
      <c r="B761">
        <v>26288320</v>
      </c>
      <c r="C761">
        <v>60000000</v>
      </c>
      <c r="D761">
        <f t="shared" si="22"/>
        <v>-33711680</v>
      </c>
      <c r="F761" t="str">
        <f t="shared" si="23"/>
        <v>LOW</v>
      </c>
    </row>
    <row r="762" spans="1:6" x14ac:dyDescent="0.3">
      <c r="A762" t="s">
        <v>1558</v>
      </c>
      <c r="B762">
        <v>26616590</v>
      </c>
      <c r="C762">
        <v>60000000</v>
      </c>
      <c r="D762">
        <f t="shared" si="22"/>
        <v>-33383410</v>
      </c>
      <c r="F762" t="str">
        <f t="shared" si="23"/>
        <v>LOW</v>
      </c>
    </row>
    <row r="763" spans="1:6" x14ac:dyDescent="0.3">
      <c r="A763" t="s">
        <v>64</v>
      </c>
      <c r="B763">
        <v>623279547</v>
      </c>
      <c r="C763">
        <v>220000000</v>
      </c>
      <c r="D763">
        <f t="shared" si="22"/>
        <v>403279547</v>
      </c>
      <c r="F763" t="str">
        <f t="shared" si="23"/>
        <v>HIGH</v>
      </c>
    </row>
    <row r="764" spans="1:6" x14ac:dyDescent="0.3">
      <c r="A764" t="s">
        <v>1560</v>
      </c>
      <c r="B764">
        <v>30063805</v>
      </c>
      <c r="C764">
        <v>60000000</v>
      </c>
      <c r="D764">
        <f t="shared" si="22"/>
        <v>-29936195</v>
      </c>
      <c r="F764" t="str">
        <f t="shared" si="23"/>
        <v>LOW</v>
      </c>
    </row>
    <row r="765" spans="1:6" x14ac:dyDescent="0.3">
      <c r="A765" t="s">
        <v>1561</v>
      </c>
      <c r="B765">
        <v>22518325</v>
      </c>
      <c r="C765">
        <v>50000000</v>
      </c>
      <c r="D765">
        <f t="shared" si="22"/>
        <v>-27481675</v>
      </c>
      <c r="F765" t="str">
        <f t="shared" si="23"/>
        <v>LOW</v>
      </c>
    </row>
    <row r="766" spans="1:6" x14ac:dyDescent="0.3">
      <c r="A766" t="s">
        <v>1564</v>
      </c>
      <c r="B766">
        <v>13082288</v>
      </c>
      <c r="C766">
        <v>60000000</v>
      </c>
      <c r="D766">
        <f t="shared" si="22"/>
        <v>-46917712</v>
      </c>
      <c r="F766" t="str">
        <f t="shared" si="23"/>
        <v>LOW</v>
      </c>
    </row>
    <row r="767" spans="1:6" x14ac:dyDescent="0.3">
      <c r="A767" t="s">
        <v>1566</v>
      </c>
      <c r="B767">
        <v>18208078</v>
      </c>
      <c r="C767">
        <v>60000000</v>
      </c>
      <c r="D767">
        <f t="shared" si="22"/>
        <v>-41791922</v>
      </c>
      <c r="F767" t="str">
        <f t="shared" si="23"/>
        <v>LOW</v>
      </c>
    </row>
    <row r="768" spans="1:6" x14ac:dyDescent="0.3">
      <c r="A768" t="s">
        <v>1568</v>
      </c>
      <c r="B768">
        <v>14218868</v>
      </c>
      <c r="C768">
        <v>65000000</v>
      </c>
      <c r="D768">
        <f t="shared" si="22"/>
        <v>-50781132</v>
      </c>
      <c r="F768" t="str">
        <f t="shared" si="23"/>
        <v>LOW</v>
      </c>
    </row>
    <row r="769" spans="1:6" x14ac:dyDescent="0.3">
      <c r="A769" t="s">
        <v>1571</v>
      </c>
      <c r="B769">
        <v>22451</v>
      </c>
      <c r="C769">
        <v>60000000</v>
      </c>
      <c r="D769">
        <f t="shared" si="22"/>
        <v>-59977549</v>
      </c>
      <c r="F769" t="str">
        <f t="shared" si="23"/>
        <v>LOW</v>
      </c>
    </row>
    <row r="770" spans="1:6" x14ac:dyDescent="0.3">
      <c r="A770" t="s">
        <v>1574</v>
      </c>
      <c r="B770">
        <v>31165421</v>
      </c>
      <c r="C770">
        <v>60000000</v>
      </c>
      <c r="D770">
        <f t="shared" si="22"/>
        <v>-28834579</v>
      </c>
      <c r="F770" t="str">
        <f t="shared" si="23"/>
        <v>LOW</v>
      </c>
    </row>
    <row r="771" spans="1:6" x14ac:dyDescent="0.3">
      <c r="A771" t="s">
        <v>1576</v>
      </c>
      <c r="B771">
        <v>11802056</v>
      </c>
      <c r="C771">
        <v>60000000</v>
      </c>
      <c r="D771">
        <f t="shared" ref="D771:D834" si="24">B771-C771</f>
        <v>-48197944</v>
      </c>
      <c r="F771" t="str">
        <f t="shared" ref="F771:F834" si="25">IF(D771&gt;= 250000000,"HIGH","LOW")</f>
        <v>LOW</v>
      </c>
    </row>
    <row r="772" spans="1:6" x14ac:dyDescent="0.3">
      <c r="A772" t="s">
        <v>1579</v>
      </c>
      <c r="B772">
        <v>25472967</v>
      </c>
      <c r="C772">
        <v>30000000</v>
      </c>
      <c r="D772">
        <f t="shared" si="24"/>
        <v>-4527033</v>
      </c>
      <c r="F772" t="str">
        <f t="shared" si="25"/>
        <v>LOW</v>
      </c>
    </row>
    <row r="773" spans="1:6" x14ac:dyDescent="0.3">
      <c r="A773" t="s">
        <v>1580</v>
      </c>
      <c r="B773">
        <v>22362500</v>
      </c>
      <c r="C773">
        <v>55000000</v>
      </c>
      <c r="D773">
        <f t="shared" si="24"/>
        <v>-32637500</v>
      </c>
      <c r="F773" t="str">
        <f t="shared" si="25"/>
        <v>LOW</v>
      </c>
    </row>
    <row r="774" spans="1:6" x14ac:dyDescent="0.3">
      <c r="A774" t="s">
        <v>1582</v>
      </c>
      <c r="B774">
        <v>17281832</v>
      </c>
      <c r="C774">
        <v>60000000</v>
      </c>
      <c r="D774">
        <f t="shared" si="24"/>
        <v>-42718168</v>
      </c>
      <c r="F774" t="str">
        <f t="shared" si="25"/>
        <v>LOW</v>
      </c>
    </row>
    <row r="775" spans="1:6" x14ac:dyDescent="0.3">
      <c r="A775" t="s">
        <v>1583</v>
      </c>
      <c r="B775">
        <v>19781879</v>
      </c>
      <c r="C775">
        <v>60000000</v>
      </c>
      <c r="D775">
        <f t="shared" si="24"/>
        <v>-40218121</v>
      </c>
      <c r="F775" t="str">
        <f t="shared" si="25"/>
        <v>LOW</v>
      </c>
    </row>
    <row r="776" spans="1:6" x14ac:dyDescent="0.3">
      <c r="A776" t="s">
        <v>1586</v>
      </c>
      <c r="B776">
        <v>7605668</v>
      </c>
      <c r="C776">
        <v>60000000</v>
      </c>
      <c r="D776">
        <f t="shared" si="24"/>
        <v>-52394332</v>
      </c>
      <c r="F776" t="str">
        <f t="shared" si="25"/>
        <v>LOW</v>
      </c>
    </row>
    <row r="777" spans="1:6" x14ac:dyDescent="0.3">
      <c r="A777" t="s">
        <v>1588</v>
      </c>
      <c r="B777">
        <v>4535117</v>
      </c>
      <c r="C777">
        <v>60000000</v>
      </c>
      <c r="D777">
        <f t="shared" si="24"/>
        <v>-55464883</v>
      </c>
      <c r="F777" t="str">
        <f t="shared" si="25"/>
        <v>LOW</v>
      </c>
    </row>
    <row r="778" spans="1:6" x14ac:dyDescent="0.3">
      <c r="A778" t="s">
        <v>1589</v>
      </c>
      <c r="B778">
        <v>4426297</v>
      </c>
      <c r="C778">
        <v>35000000</v>
      </c>
      <c r="D778">
        <f t="shared" si="24"/>
        <v>-30573703</v>
      </c>
      <c r="F778" t="str">
        <f t="shared" si="25"/>
        <v>LOW</v>
      </c>
    </row>
    <row r="779" spans="1:6" x14ac:dyDescent="0.3">
      <c r="A779" t="s">
        <v>1593</v>
      </c>
      <c r="B779">
        <v>10166502</v>
      </c>
      <c r="C779">
        <v>80000000</v>
      </c>
      <c r="D779">
        <f t="shared" si="24"/>
        <v>-69833498</v>
      </c>
      <c r="F779" t="str">
        <f t="shared" si="25"/>
        <v>LOW</v>
      </c>
    </row>
    <row r="780" spans="1:6" x14ac:dyDescent="0.3">
      <c r="A780" t="s">
        <v>1597</v>
      </c>
      <c r="B780">
        <v>363024263</v>
      </c>
      <c r="C780">
        <v>58000000</v>
      </c>
      <c r="D780">
        <f t="shared" si="24"/>
        <v>305024263</v>
      </c>
      <c r="F780" t="str">
        <f t="shared" si="25"/>
        <v>HIGH</v>
      </c>
    </row>
    <row r="781" spans="1:6" x14ac:dyDescent="0.3">
      <c r="A781" t="s">
        <v>1599</v>
      </c>
      <c r="B781">
        <v>12065985</v>
      </c>
      <c r="C781">
        <v>60000000</v>
      </c>
      <c r="D781">
        <f t="shared" si="24"/>
        <v>-47934015</v>
      </c>
      <c r="F781" t="str">
        <f t="shared" si="25"/>
        <v>LOW</v>
      </c>
    </row>
    <row r="782" spans="1:6" x14ac:dyDescent="0.3">
      <c r="A782" t="s">
        <v>1601</v>
      </c>
      <c r="B782">
        <v>350123553</v>
      </c>
      <c r="C782">
        <v>58800000</v>
      </c>
      <c r="D782">
        <f t="shared" si="24"/>
        <v>291323553</v>
      </c>
      <c r="F782" t="str">
        <f t="shared" si="25"/>
        <v>HIGH</v>
      </c>
    </row>
    <row r="783" spans="1:6" x14ac:dyDescent="0.3">
      <c r="A783" t="s">
        <v>1603</v>
      </c>
      <c r="B783">
        <v>80021740</v>
      </c>
      <c r="C783">
        <v>58000000</v>
      </c>
      <c r="D783">
        <f t="shared" si="24"/>
        <v>22021740</v>
      </c>
      <c r="F783" t="str">
        <f t="shared" si="25"/>
        <v>LOW</v>
      </c>
    </row>
    <row r="784" spans="1:6" x14ac:dyDescent="0.3">
      <c r="A784" t="s">
        <v>1605</v>
      </c>
      <c r="B784">
        <v>48291624</v>
      </c>
      <c r="C784">
        <v>58000000</v>
      </c>
      <c r="D784">
        <f t="shared" si="24"/>
        <v>-9708376</v>
      </c>
      <c r="F784" t="str">
        <f t="shared" si="25"/>
        <v>LOW</v>
      </c>
    </row>
    <row r="785" spans="1:6" x14ac:dyDescent="0.3">
      <c r="A785" t="s">
        <v>1607</v>
      </c>
      <c r="B785">
        <v>35231365</v>
      </c>
      <c r="C785">
        <v>60000000</v>
      </c>
      <c r="D785">
        <f t="shared" si="24"/>
        <v>-24768635</v>
      </c>
      <c r="F785" t="str">
        <f t="shared" si="25"/>
        <v>LOW</v>
      </c>
    </row>
    <row r="786" spans="1:6" x14ac:dyDescent="0.3">
      <c r="A786" t="s">
        <v>1610</v>
      </c>
      <c r="B786">
        <v>53715611</v>
      </c>
      <c r="C786">
        <v>63000000</v>
      </c>
      <c r="D786">
        <f t="shared" si="24"/>
        <v>-9284389</v>
      </c>
      <c r="F786" t="str">
        <f t="shared" si="25"/>
        <v>LOW</v>
      </c>
    </row>
    <row r="787" spans="1:6" x14ac:dyDescent="0.3">
      <c r="A787" t="s">
        <v>1613</v>
      </c>
      <c r="B787">
        <v>31199215</v>
      </c>
      <c r="C787">
        <v>58000000</v>
      </c>
      <c r="D787">
        <f t="shared" si="24"/>
        <v>-26800785</v>
      </c>
      <c r="F787" t="str">
        <f t="shared" si="25"/>
        <v>LOW</v>
      </c>
    </row>
    <row r="788" spans="1:6" x14ac:dyDescent="0.3">
      <c r="A788" t="s">
        <v>1616</v>
      </c>
      <c r="B788">
        <v>29580087</v>
      </c>
      <c r="C788">
        <v>58000000</v>
      </c>
      <c r="D788">
        <f t="shared" si="24"/>
        <v>-28419913</v>
      </c>
      <c r="F788" t="str">
        <f t="shared" si="25"/>
        <v>LOW</v>
      </c>
    </row>
    <row r="789" spans="1:6" x14ac:dyDescent="0.3">
      <c r="A789" t="s">
        <v>1617</v>
      </c>
      <c r="B789">
        <v>44665963</v>
      </c>
      <c r="C789">
        <v>58000000</v>
      </c>
      <c r="D789">
        <f t="shared" si="24"/>
        <v>-13334037</v>
      </c>
      <c r="F789" t="str">
        <f t="shared" si="25"/>
        <v>LOW</v>
      </c>
    </row>
    <row r="790" spans="1:6" x14ac:dyDescent="0.3">
      <c r="A790" t="s">
        <v>1618</v>
      </c>
      <c r="B790">
        <v>60128566</v>
      </c>
      <c r="C790">
        <v>60000000</v>
      </c>
      <c r="D790">
        <f t="shared" si="24"/>
        <v>128566</v>
      </c>
      <c r="F790" t="str">
        <f t="shared" si="25"/>
        <v>LOW</v>
      </c>
    </row>
    <row r="791" spans="1:6" x14ac:dyDescent="0.3">
      <c r="A791" t="s">
        <v>1621</v>
      </c>
      <c r="B791">
        <v>49875589</v>
      </c>
      <c r="C791">
        <v>58000000</v>
      </c>
      <c r="D791">
        <f t="shared" si="24"/>
        <v>-8124411</v>
      </c>
      <c r="F791" t="str">
        <f t="shared" si="25"/>
        <v>LOW</v>
      </c>
    </row>
    <row r="792" spans="1:6" x14ac:dyDescent="0.3">
      <c r="A792" t="s">
        <v>1623</v>
      </c>
      <c r="B792">
        <v>60984028</v>
      </c>
      <c r="C792">
        <v>57000000</v>
      </c>
      <c r="D792">
        <f t="shared" si="24"/>
        <v>3984028</v>
      </c>
      <c r="F792" t="str">
        <f t="shared" si="25"/>
        <v>LOW</v>
      </c>
    </row>
    <row r="793" spans="1:6" x14ac:dyDescent="0.3">
      <c r="A793" t="s">
        <v>1625</v>
      </c>
      <c r="B793">
        <v>36931089</v>
      </c>
      <c r="C793">
        <v>70000000</v>
      </c>
      <c r="D793">
        <f t="shared" si="24"/>
        <v>-33068911</v>
      </c>
      <c r="F793" t="str">
        <f t="shared" si="25"/>
        <v>LOW</v>
      </c>
    </row>
    <row r="794" spans="1:6" x14ac:dyDescent="0.3">
      <c r="A794" t="s">
        <v>1626</v>
      </c>
      <c r="B794">
        <v>51317350</v>
      </c>
      <c r="C794">
        <v>57000000</v>
      </c>
      <c r="D794">
        <f t="shared" si="24"/>
        <v>-5682650</v>
      </c>
      <c r="F794" t="str">
        <f t="shared" si="25"/>
        <v>LOW</v>
      </c>
    </row>
    <row r="795" spans="1:6" x14ac:dyDescent="0.3">
      <c r="A795" t="s">
        <v>1628</v>
      </c>
      <c r="B795">
        <v>28328132</v>
      </c>
      <c r="C795">
        <v>58000000</v>
      </c>
      <c r="D795">
        <f t="shared" si="24"/>
        <v>-29671868</v>
      </c>
      <c r="F795" t="str">
        <f t="shared" si="25"/>
        <v>LOW</v>
      </c>
    </row>
    <row r="796" spans="1:6" x14ac:dyDescent="0.3">
      <c r="A796" t="s">
        <v>1630</v>
      </c>
      <c r="B796">
        <v>51774002</v>
      </c>
      <c r="C796">
        <v>57000000</v>
      </c>
      <c r="D796">
        <f t="shared" si="24"/>
        <v>-5225998</v>
      </c>
      <c r="F796" t="str">
        <f t="shared" si="25"/>
        <v>LOW</v>
      </c>
    </row>
    <row r="797" spans="1:6" x14ac:dyDescent="0.3">
      <c r="A797" t="s">
        <v>1633</v>
      </c>
      <c r="B797">
        <v>25528495</v>
      </c>
      <c r="C797">
        <v>57000000</v>
      </c>
      <c r="D797">
        <f t="shared" si="24"/>
        <v>-31471505</v>
      </c>
      <c r="F797" t="str">
        <f t="shared" si="25"/>
        <v>LOW</v>
      </c>
    </row>
    <row r="798" spans="1:6" x14ac:dyDescent="0.3">
      <c r="A798" t="s">
        <v>1636</v>
      </c>
      <c r="B798">
        <v>113006880</v>
      </c>
      <c r="C798">
        <v>56000000</v>
      </c>
      <c r="D798">
        <f t="shared" si="24"/>
        <v>57006880</v>
      </c>
      <c r="F798" t="str">
        <f t="shared" si="25"/>
        <v>LOW</v>
      </c>
    </row>
    <row r="799" spans="1:6" x14ac:dyDescent="0.3">
      <c r="A799" t="s">
        <v>1639</v>
      </c>
      <c r="B799">
        <v>45860039</v>
      </c>
      <c r="C799">
        <v>56000000</v>
      </c>
      <c r="D799">
        <f t="shared" si="24"/>
        <v>-10139961</v>
      </c>
      <c r="F799" t="str">
        <f t="shared" si="25"/>
        <v>LOW</v>
      </c>
    </row>
    <row r="800" spans="1:6" x14ac:dyDescent="0.3">
      <c r="A800" t="s">
        <v>1640</v>
      </c>
      <c r="B800">
        <v>329691196</v>
      </c>
      <c r="C800">
        <v>55000000</v>
      </c>
      <c r="D800">
        <f t="shared" si="24"/>
        <v>274691196</v>
      </c>
      <c r="F800" t="str">
        <f t="shared" si="25"/>
        <v>HIGH</v>
      </c>
    </row>
    <row r="801" spans="1:6" x14ac:dyDescent="0.3">
      <c r="A801" t="s">
        <v>1641</v>
      </c>
      <c r="B801">
        <v>217326336</v>
      </c>
      <c r="C801">
        <v>60000000</v>
      </c>
      <c r="D801">
        <f t="shared" si="24"/>
        <v>157326336</v>
      </c>
      <c r="F801" t="str">
        <f t="shared" si="25"/>
        <v>LOW</v>
      </c>
    </row>
    <row r="802" spans="1:6" x14ac:dyDescent="0.3">
      <c r="A802" t="s">
        <v>1642</v>
      </c>
      <c r="B802">
        <v>166225040</v>
      </c>
      <c r="C802">
        <v>55000000</v>
      </c>
      <c r="D802">
        <f t="shared" si="24"/>
        <v>111225040</v>
      </c>
      <c r="F802" t="str">
        <f t="shared" si="25"/>
        <v>LOW</v>
      </c>
    </row>
    <row r="803" spans="1:6" x14ac:dyDescent="0.3">
      <c r="A803" t="s">
        <v>1645</v>
      </c>
      <c r="B803">
        <v>141600000</v>
      </c>
      <c r="C803">
        <v>55000000</v>
      </c>
      <c r="D803">
        <f t="shared" si="24"/>
        <v>86600000</v>
      </c>
      <c r="F803" t="str">
        <f t="shared" si="25"/>
        <v>LOW</v>
      </c>
    </row>
    <row r="804" spans="1:6" x14ac:dyDescent="0.3">
      <c r="A804" t="s">
        <v>1647</v>
      </c>
      <c r="B804">
        <v>134218018</v>
      </c>
      <c r="C804">
        <v>55000000</v>
      </c>
      <c r="D804">
        <f t="shared" si="24"/>
        <v>79218018</v>
      </c>
      <c r="F804" t="str">
        <f t="shared" si="25"/>
        <v>LOW</v>
      </c>
    </row>
    <row r="805" spans="1:6" x14ac:dyDescent="0.3">
      <c r="A805" t="s">
        <v>1648</v>
      </c>
      <c r="B805">
        <v>128769345</v>
      </c>
      <c r="C805">
        <v>54000000</v>
      </c>
      <c r="D805">
        <f t="shared" si="24"/>
        <v>74769345</v>
      </c>
      <c r="F805" t="str">
        <f t="shared" si="25"/>
        <v>LOW</v>
      </c>
    </row>
    <row r="806" spans="1:6" x14ac:dyDescent="0.3">
      <c r="A806" t="s">
        <v>1649</v>
      </c>
      <c r="B806">
        <v>177575142</v>
      </c>
      <c r="C806">
        <v>70000000</v>
      </c>
      <c r="D806">
        <f t="shared" si="24"/>
        <v>107575142</v>
      </c>
      <c r="F806" t="str">
        <f t="shared" si="25"/>
        <v>LOW</v>
      </c>
    </row>
    <row r="807" spans="1:6" x14ac:dyDescent="0.3">
      <c r="A807" t="s">
        <v>1652</v>
      </c>
      <c r="B807">
        <v>105263257</v>
      </c>
      <c r="C807">
        <v>55000000</v>
      </c>
      <c r="D807">
        <f t="shared" si="24"/>
        <v>50263257</v>
      </c>
      <c r="F807" t="str">
        <f t="shared" si="25"/>
        <v>LOW</v>
      </c>
    </row>
    <row r="808" spans="1:6" x14ac:dyDescent="0.3">
      <c r="A808" t="s">
        <v>1654</v>
      </c>
      <c r="B808">
        <v>104354205</v>
      </c>
      <c r="C808">
        <v>55000000</v>
      </c>
      <c r="D808">
        <f t="shared" si="24"/>
        <v>49354205</v>
      </c>
      <c r="F808" t="str">
        <f t="shared" si="25"/>
        <v>LOW</v>
      </c>
    </row>
    <row r="809" spans="1:6" x14ac:dyDescent="0.3">
      <c r="A809" t="s">
        <v>1655</v>
      </c>
      <c r="B809">
        <v>107100855</v>
      </c>
      <c r="C809">
        <v>55000000</v>
      </c>
      <c r="D809">
        <f t="shared" si="24"/>
        <v>52100855</v>
      </c>
      <c r="F809" t="str">
        <f t="shared" si="25"/>
        <v>LOW</v>
      </c>
    </row>
    <row r="810" spans="1:6" x14ac:dyDescent="0.3">
      <c r="A810" t="s">
        <v>1656</v>
      </c>
      <c r="B810">
        <v>98711404</v>
      </c>
      <c r="C810">
        <v>55000000</v>
      </c>
      <c r="D810">
        <f t="shared" si="24"/>
        <v>43711404</v>
      </c>
      <c r="F810" t="str">
        <f t="shared" si="25"/>
        <v>LOW</v>
      </c>
    </row>
    <row r="811" spans="1:6" x14ac:dyDescent="0.3">
      <c r="A811" t="s">
        <v>1657</v>
      </c>
      <c r="B811">
        <v>100328194</v>
      </c>
      <c r="C811">
        <v>50000000</v>
      </c>
      <c r="D811">
        <f t="shared" si="24"/>
        <v>50328194</v>
      </c>
      <c r="F811" t="str">
        <f t="shared" si="25"/>
        <v>LOW</v>
      </c>
    </row>
    <row r="812" spans="1:6" x14ac:dyDescent="0.3">
      <c r="A812" t="s">
        <v>1658</v>
      </c>
      <c r="B812">
        <v>101530738</v>
      </c>
      <c r="C812">
        <v>55000000</v>
      </c>
      <c r="D812">
        <f t="shared" si="24"/>
        <v>46530738</v>
      </c>
      <c r="F812" t="str">
        <f t="shared" si="25"/>
        <v>LOW</v>
      </c>
    </row>
    <row r="813" spans="1:6" x14ac:dyDescent="0.3">
      <c r="A813" t="s">
        <v>1660</v>
      </c>
      <c r="B813">
        <v>93815117</v>
      </c>
      <c r="C813">
        <v>55000000</v>
      </c>
      <c r="D813">
        <f t="shared" si="24"/>
        <v>38815117</v>
      </c>
      <c r="F813" t="str">
        <f t="shared" si="25"/>
        <v>LOW</v>
      </c>
    </row>
    <row r="814" spans="1:6" x14ac:dyDescent="0.3">
      <c r="A814" t="s">
        <v>1661</v>
      </c>
      <c r="B814">
        <v>91400000</v>
      </c>
      <c r="C814">
        <v>53000000</v>
      </c>
      <c r="D814">
        <f t="shared" si="24"/>
        <v>38400000</v>
      </c>
      <c r="F814" t="str">
        <f t="shared" si="25"/>
        <v>LOW</v>
      </c>
    </row>
    <row r="815" spans="1:6" x14ac:dyDescent="0.3">
      <c r="A815" t="s">
        <v>1663</v>
      </c>
      <c r="B815">
        <v>162586036</v>
      </c>
      <c r="C815">
        <v>55000000</v>
      </c>
      <c r="D815">
        <f t="shared" si="24"/>
        <v>107586036</v>
      </c>
      <c r="F815" t="str">
        <f t="shared" si="25"/>
        <v>LOW</v>
      </c>
    </row>
    <row r="816" spans="1:6" x14ac:dyDescent="0.3">
      <c r="A816" t="s">
        <v>1664</v>
      </c>
      <c r="B816">
        <v>89706988</v>
      </c>
      <c r="C816">
        <v>55000000</v>
      </c>
      <c r="D816">
        <f t="shared" si="24"/>
        <v>34706988</v>
      </c>
      <c r="F816" t="str">
        <f t="shared" si="25"/>
        <v>LOW</v>
      </c>
    </row>
    <row r="817" spans="1:6" x14ac:dyDescent="0.3">
      <c r="A817" t="s">
        <v>1665</v>
      </c>
      <c r="B817">
        <v>83000000</v>
      </c>
      <c r="C817">
        <v>55000000</v>
      </c>
      <c r="D817">
        <f t="shared" si="24"/>
        <v>28000000</v>
      </c>
      <c r="F817" t="str">
        <f t="shared" si="25"/>
        <v>LOW</v>
      </c>
    </row>
    <row r="818" spans="1:6" x14ac:dyDescent="0.3">
      <c r="A818" t="s">
        <v>1666</v>
      </c>
      <c r="B818">
        <v>78745923</v>
      </c>
      <c r="C818">
        <v>55000000</v>
      </c>
      <c r="D818">
        <f t="shared" si="24"/>
        <v>23745923</v>
      </c>
      <c r="F818" t="str">
        <f t="shared" si="25"/>
        <v>LOW</v>
      </c>
    </row>
    <row r="819" spans="1:6" x14ac:dyDescent="0.3">
      <c r="A819" t="s">
        <v>1667</v>
      </c>
      <c r="B819">
        <v>70098138</v>
      </c>
      <c r="C819">
        <v>30000000</v>
      </c>
      <c r="D819">
        <f t="shared" si="24"/>
        <v>40098138</v>
      </c>
      <c r="F819" t="str">
        <f t="shared" si="25"/>
        <v>LOW</v>
      </c>
    </row>
    <row r="820" spans="1:6" x14ac:dyDescent="0.3">
      <c r="A820" t="s">
        <v>1668</v>
      </c>
      <c r="B820">
        <v>66365290</v>
      </c>
      <c r="C820">
        <v>55000000</v>
      </c>
      <c r="D820">
        <f t="shared" si="24"/>
        <v>11365290</v>
      </c>
      <c r="F820" t="str">
        <f t="shared" si="25"/>
        <v>LOW</v>
      </c>
    </row>
    <row r="821" spans="1:6" x14ac:dyDescent="0.3">
      <c r="A821" t="s">
        <v>1670</v>
      </c>
      <c r="B821">
        <v>66207920</v>
      </c>
      <c r="C821">
        <v>30000000</v>
      </c>
      <c r="D821">
        <f t="shared" si="24"/>
        <v>36207920</v>
      </c>
      <c r="F821" t="str">
        <f t="shared" si="25"/>
        <v>LOW</v>
      </c>
    </row>
    <row r="822" spans="1:6" x14ac:dyDescent="0.3">
      <c r="A822" t="s">
        <v>1671</v>
      </c>
      <c r="B822">
        <v>63408614</v>
      </c>
      <c r="C822">
        <v>55000000</v>
      </c>
      <c r="D822">
        <f t="shared" si="24"/>
        <v>8408614</v>
      </c>
      <c r="F822" t="str">
        <f t="shared" si="25"/>
        <v>LOW</v>
      </c>
    </row>
    <row r="823" spans="1:6" x14ac:dyDescent="0.3">
      <c r="A823" t="s">
        <v>1672</v>
      </c>
      <c r="B823">
        <v>58422650</v>
      </c>
      <c r="C823">
        <v>55000000</v>
      </c>
      <c r="D823">
        <f t="shared" si="24"/>
        <v>3422650</v>
      </c>
      <c r="F823" t="str">
        <f t="shared" si="25"/>
        <v>LOW</v>
      </c>
    </row>
    <row r="824" spans="1:6" x14ac:dyDescent="0.3">
      <c r="A824" t="s">
        <v>1676</v>
      </c>
      <c r="B824">
        <v>56932305</v>
      </c>
      <c r="C824">
        <v>55000000</v>
      </c>
      <c r="D824">
        <f t="shared" si="24"/>
        <v>1932305</v>
      </c>
      <c r="F824" t="str">
        <f t="shared" si="25"/>
        <v>LOW</v>
      </c>
    </row>
    <row r="825" spans="1:6" x14ac:dyDescent="0.3">
      <c r="A825" t="s">
        <v>1677</v>
      </c>
      <c r="B825">
        <v>68750000</v>
      </c>
      <c r="C825">
        <v>55000000</v>
      </c>
      <c r="D825">
        <f t="shared" si="24"/>
        <v>13750000</v>
      </c>
      <c r="F825" t="str">
        <f t="shared" si="25"/>
        <v>LOW</v>
      </c>
    </row>
    <row r="826" spans="1:6" x14ac:dyDescent="0.3">
      <c r="A826" t="s">
        <v>1678</v>
      </c>
      <c r="B826">
        <v>68218041</v>
      </c>
      <c r="C826">
        <v>55000000</v>
      </c>
      <c r="D826">
        <f t="shared" si="24"/>
        <v>13218041</v>
      </c>
      <c r="F826" t="str">
        <f t="shared" si="25"/>
        <v>LOW</v>
      </c>
    </row>
    <row r="827" spans="1:6" x14ac:dyDescent="0.3">
      <c r="A827" t="s">
        <v>1679</v>
      </c>
      <c r="B827">
        <v>25040293</v>
      </c>
      <c r="C827">
        <v>55000000</v>
      </c>
      <c r="D827">
        <f t="shared" si="24"/>
        <v>-29959707</v>
      </c>
      <c r="F827" t="str">
        <f t="shared" si="25"/>
        <v>LOW</v>
      </c>
    </row>
    <row r="828" spans="1:6" x14ac:dyDescent="0.3">
      <c r="A828" t="s">
        <v>1681</v>
      </c>
      <c r="B828">
        <v>55747724</v>
      </c>
      <c r="C828">
        <v>55000000</v>
      </c>
      <c r="D828">
        <f t="shared" si="24"/>
        <v>747724</v>
      </c>
      <c r="F828" t="str">
        <f t="shared" si="25"/>
        <v>LOW</v>
      </c>
    </row>
    <row r="829" spans="1:6" x14ac:dyDescent="0.3">
      <c r="A829" t="s">
        <v>1683</v>
      </c>
      <c r="B829">
        <v>55473600</v>
      </c>
      <c r="C829">
        <v>50000000</v>
      </c>
      <c r="D829">
        <f t="shared" si="24"/>
        <v>5473600</v>
      </c>
      <c r="F829" t="str">
        <f t="shared" si="25"/>
        <v>LOW</v>
      </c>
    </row>
    <row r="830" spans="1:6" x14ac:dyDescent="0.3">
      <c r="A830" t="s">
        <v>1686</v>
      </c>
      <c r="B830">
        <v>49994804</v>
      </c>
      <c r="C830">
        <v>55000000</v>
      </c>
      <c r="D830">
        <f t="shared" si="24"/>
        <v>-5005196</v>
      </c>
      <c r="F830" t="str">
        <f t="shared" si="25"/>
        <v>LOW</v>
      </c>
    </row>
    <row r="831" spans="1:6" x14ac:dyDescent="0.3">
      <c r="A831" t="s">
        <v>1688</v>
      </c>
      <c r="B831">
        <v>41609593</v>
      </c>
      <c r="C831">
        <v>55000000</v>
      </c>
      <c r="D831">
        <f t="shared" si="24"/>
        <v>-13390407</v>
      </c>
      <c r="F831" t="str">
        <f t="shared" si="25"/>
        <v>LOW</v>
      </c>
    </row>
    <row r="832" spans="1:6" x14ac:dyDescent="0.3">
      <c r="A832" t="s">
        <v>1690</v>
      </c>
      <c r="B832">
        <v>38553833</v>
      </c>
      <c r="C832">
        <v>55000000</v>
      </c>
      <c r="D832">
        <f t="shared" si="24"/>
        <v>-16446167</v>
      </c>
      <c r="F832" t="str">
        <f t="shared" si="25"/>
        <v>LOW</v>
      </c>
    </row>
    <row r="833" spans="1:6" x14ac:dyDescent="0.3">
      <c r="A833" t="s">
        <v>1692</v>
      </c>
      <c r="B833">
        <v>76137505</v>
      </c>
      <c r="C833">
        <v>55000000</v>
      </c>
      <c r="D833">
        <f t="shared" si="24"/>
        <v>21137505</v>
      </c>
      <c r="F833" t="str">
        <f t="shared" si="25"/>
        <v>LOW</v>
      </c>
    </row>
    <row r="834" spans="1:6" x14ac:dyDescent="0.3">
      <c r="A834" t="s">
        <v>1694</v>
      </c>
      <c r="B834">
        <v>34350553</v>
      </c>
      <c r="C834">
        <v>68000000</v>
      </c>
      <c r="D834">
        <f t="shared" si="24"/>
        <v>-33649447</v>
      </c>
      <c r="F834" t="str">
        <f t="shared" si="25"/>
        <v>LOW</v>
      </c>
    </row>
    <row r="835" spans="1:6" x14ac:dyDescent="0.3">
      <c r="A835" t="s">
        <v>1696</v>
      </c>
      <c r="B835">
        <v>34238611</v>
      </c>
      <c r="C835">
        <v>55000000</v>
      </c>
      <c r="D835">
        <f t="shared" ref="D835:D898" si="26">B835-C835</f>
        <v>-20761389</v>
      </c>
      <c r="F835" t="str">
        <f t="shared" ref="F835:F898" si="27">IF(D835&gt;= 250000000,"HIGH","LOW")</f>
        <v>LOW</v>
      </c>
    </row>
    <row r="836" spans="1:6" x14ac:dyDescent="0.3">
      <c r="A836" t="s">
        <v>1697</v>
      </c>
      <c r="B836">
        <v>34098563</v>
      </c>
      <c r="C836">
        <v>55000000</v>
      </c>
      <c r="D836">
        <f t="shared" si="26"/>
        <v>-20901437</v>
      </c>
      <c r="F836" t="str">
        <f t="shared" si="27"/>
        <v>LOW</v>
      </c>
    </row>
    <row r="837" spans="1:6" x14ac:dyDescent="0.3">
      <c r="A837" t="s">
        <v>1698</v>
      </c>
      <c r="B837">
        <v>33828318</v>
      </c>
      <c r="C837">
        <v>55000000</v>
      </c>
      <c r="D837">
        <f t="shared" si="26"/>
        <v>-21171682</v>
      </c>
      <c r="F837" t="str">
        <f t="shared" si="27"/>
        <v>LOW</v>
      </c>
    </row>
    <row r="838" spans="1:6" x14ac:dyDescent="0.3">
      <c r="A838" t="s">
        <v>1700</v>
      </c>
      <c r="B838">
        <v>33472850</v>
      </c>
      <c r="C838">
        <v>55000000</v>
      </c>
      <c r="D838">
        <f t="shared" si="26"/>
        <v>-21527150</v>
      </c>
      <c r="F838" t="str">
        <f t="shared" si="27"/>
        <v>LOW</v>
      </c>
    </row>
    <row r="839" spans="1:6" x14ac:dyDescent="0.3">
      <c r="A839" t="s">
        <v>1702</v>
      </c>
      <c r="B839">
        <v>31051126</v>
      </c>
      <c r="C839">
        <v>55000000</v>
      </c>
      <c r="D839">
        <f t="shared" si="26"/>
        <v>-23948874</v>
      </c>
      <c r="F839" t="str">
        <f t="shared" si="27"/>
        <v>LOW</v>
      </c>
    </row>
    <row r="840" spans="1:6" x14ac:dyDescent="0.3">
      <c r="A840" t="s">
        <v>1703</v>
      </c>
      <c r="B840">
        <v>35707327</v>
      </c>
      <c r="C840">
        <v>55000000</v>
      </c>
      <c r="D840">
        <f t="shared" si="26"/>
        <v>-19292673</v>
      </c>
      <c r="F840" t="str">
        <f t="shared" si="27"/>
        <v>LOW</v>
      </c>
    </row>
    <row r="841" spans="1:6" x14ac:dyDescent="0.3">
      <c r="A841" t="s">
        <v>1704</v>
      </c>
      <c r="B841">
        <v>20550712</v>
      </c>
      <c r="C841">
        <v>50000000</v>
      </c>
      <c r="D841">
        <f t="shared" si="26"/>
        <v>-29449288</v>
      </c>
      <c r="F841" t="str">
        <f t="shared" si="27"/>
        <v>LOW</v>
      </c>
    </row>
    <row r="842" spans="1:6" x14ac:dyDescent="0.3">
      <c r="A842" t="s">
        <v>1706</v>
      </c>
      <c r="B842">
        <v>18573791</v>
      </c>
      <c r="C842">
        <v>55000000</v>
      </c>
      <c r="D842">
        <f t="shared" si="26"/>
        <v>-36426209</v>
      </c>
      <c r="F842" t="str">
        <f t="shared" si="27"/>
        <v>LOW</v>
      </c>
    </row>
    <row r="843" spans="1:6" x14ac:dyDescent="0.3">
      <c r="A843" t="s">
        <v>1708</v>
      </c>
      <c r="B843">
        <v>51225796</v>
      </c>
      <c r="C843">
        <v>70000000</v>
      </c>
      <c r="D843">
        <f t="shared" si="26"/>
        <v>-18774204</v>
      </c>
      <c r="F843" t="str">
        <f t="shared" si="27"/>
        <v>LOW</v>
      </c>
    </row>
    <row r="844" spans="1:6" x14ac:dyDescent="0.3">
      <c r="A844" t="s">
        <v>1710</v>
      </c>
      <c r="B844">
        <v>16264475</v>
      </c>
      <c r="C844">
        <v>55000000</v>
      </c>
      <c r="D844">
        <f t="shared" si="26"/>
        <v>-38735525</v>
      </c>
      <c r="F844" t="str">
        <f t="shared" si="27"/>
        <v>LOW</v>
      </c>
    </row>
    <row r="845" spans="1:6" x14ac:dyDescent="0.3">
      <c r="A845" t="s">
        <v>1712</v>
      </c>
      <c r="B845">
        <v>25857987</v>
      </c>
      <c r="C845">
        <v>62000000</v>
      </c>
      <c r="D845">
        <f t="shared" si="26"/>
        <v>-36142013</v>
      </c>
      <c r="F845" t="str">
        <f t="shared" si="27"/>
        <v>LOW</v>
      </c>
    </row>
    <row r="846" spans="1:6" x14ac:dyDescent="0.3">
      <c r="A846" t="s">
        <v>1714</v>
      </c>
      <c r="B846">
        <v>12870569</v>
      </c>
      <c r="C846">
        <v>56000000</v>
      </c>
      <c r="D846">
        <f t="shared" si="26"/>
        <v>-43129431</v>
      </c>
      <c r="F846" t="str">
        <f t="shared" si="27"/>
        <v>LOW</v>
      </c>
    </row>
    <row r="847" spans="1:6" x14ac:dyDescent="0.3">
      <c r="A847" t="s">
        <v>1716</v>
      </c>
      <c r="B847">
        <v>11466088</v>
      </c>
      <c r="C847">
        <v>71000000</v>
      </c>
      <c r="D847">
        <f t="shared" si="26"/>
        <v>-59533912</v>
      </c>
      <c r="F847" t="str">
        <f t="shared" si="27"/>
        <v>LOW</v>
      </c>
    </row>
    <row r="848" spans="1:6" x14ac:dyDescent="0.3">
      <c r="A848" t="s">
        <v>1719</v>
      </c>
      <c r="B848">
        <v>16088610</v>
      </c>
      <c r="C848">
        <v>55000000</v>
      </c>
      <c r="D848">
        <f t="shared" si="26"/>
        <v>-38911390</v>
      </c>
      <c r="F848" t="str">
        <f t="shared" si="27"/>
        <v>LOW</v>
      </c>
    </row>
    <row r="849" spans="1:6" x14ac:dyDescent="0.3">
      <c r="A849" t="s">
        <v>1721</v>
      </c>
      <c r="B849">
        <v>51178893</v>
      </c>
      <c r="C849">
        <v>50000000</v>
      </c>
      <c r="D849">
        <f t="shared" si="26"/>
        <v>1178893</v>
      </c>
      <c r="F849" t="str">
        <f t="shared" si="27"/>
        <v>LOW</v>
      </c>
    </row>
    <row r="850" spans="1:6" x14ac:dyDescent="0.3">
      <c r="A850" t="s">
        <v>1722</v>
      </c>
      <c r="B850">
        <v>6768055</v>
      </c>
      <c r="C850">
        <v>57000000</v>
      </c>
      <c r="D850">
        <f t="shared" si="26"/>
        <v>-50231945</v>
      </c>
      <c r="F850" t="str">
        <f t="shared" si="27"/>
        <v>LOW</v>
      </c>
    </row>
    <row r="851" spans="1:6" x14ac:dyDescent="0.3">
      <c r="A851" t="s">
        <v>1725</v>
      </c>
      <c r="B851">
        <v>39440655</v>
      </c>
      <c r="C851">
        <v>55000000</v>
      </c>
      <c r="D851">
        <f t="shared" si="26"/>
        <v>-15559345</v>
      </c>
      <c r="F851" t="str">
        <f t="shared" si="27"/>
        <v>LOW</v>
      </c>
    </row>
    <row r="852" spans="1:6" x14ac:dyDescent="0.3">
      <c r="A852" t="s">
        <v>1727</v>
      </c>
      <c r="B852">
        <v>6167817</v>
      </c>
      <c r="C852">
        <v>47000000</v>
      </c>
      <c r="D852">
        <f t="shared" si="26"/>
        <v>-40832183</v>
      </c>
      <c r="F852" t="str">
        <f t="shared" si="27"/>
        <v>LOW</v>
      </c>
    </row>
    <row r="853" spans="1:6" x14ac:dyDescent="0.3">
      <c r="A853" t="s">
        <v>1729</v>
      </c>
      <c r="C853">
        <v>2000000</v>
      </c>
      <c r="D853">
        <f t="shared" si="26"/>
        <v>-2000000</v>
      </c>
      <c r="F853" t="str">
        <f t="shared" si="27"/>
        <v>LOW</v>
      </c>
    </row>
    <row r="854" spans="1:6" x14ac:dyDescent="0.3">
      <c r="A854" t="s">
        <v>1733</v>
      </c>
      <c r="C854">
        <v>55000000</v>
      </c>
      <c r="D854">
        <f t="shared" si="26"/>
        <v>-55000000</v>
      </c>
      <c r="F854" t="str">
        <f t="shared" si="27"/>
        <v>LOW</v>
      </c>
    </row>
    <row r="855" spans="1:6" x14ac:dyDescent="0.3">
      <c r="A855" t="s">
        <v>1734</v>
      </c>
      <c r="B855">
        <v>81645152</v>
      </c>
      <c r="C855">
        <v>54000000</v>
      </c>
      <c r="D855">
        <f t="shared" si="26"/>
        <v>27645152</v>
      </c>
      <c r="F855" t="str">
        <f t="shared" si="27"/>
        <v>LOW</v>
      </c>
    </row>
    <row r="856" spans="1:6" x14ac:dyDescent="0.3">
      <c r="A856" t="s">
        <v>1735</v>
      </c>
      <c r="B856">
        <v>69951824</v>
      </c>
      <c r="C856">
        <v>55000000</v>
      </c>
      <c r="D856">
        <f t="shared" si="26"/>
        <v>14951824</v>
      </c>
      <c r="F856" t="str">
        <f t="shared" si="27"/>
        <v>LOW</v>
      </c>
    </row>
    <row r="857" spans="1:6" x14ac:dyDescent="0.3">
      <c r="A857" t="s">
        <v>1736</v>
      </c>
      <c r="B857">
        <v>9483821</v>
      </c>
      <c r="C857">
        <v>55000000</v>
      </c>
      <c r="D857">
        <f t="shared" si="26"/>
        <v>-45516179</v>
      </c>
      <c r="F857" t="str">
        <f t="shared" si="27"/>
        <v>LOW</v>
      </c>
    </row>
    <row r="858" spans="1:6" x14ac:dyDescent="0.3">
      <c r="A858" t="s">
        <v>1738</v>
      </c>
      <c r="B858">
        <v>66676062</v>
      </c>
      <c r="C858">
        <v>54000000</v>
      </c>
      <c r="D858">
        <f t="shared" si="26"/>
        <v>12676062</v>
      </c>
      <c r="F858" t="str">
        <f t="shared" si="27"/>
        <v>LOW</v>
      </c>
    </row>
    <row r="859" spans="1:6" x14ac:dyDescent="0.3">
      <c r="A859" t="s">
        <v>1739</v>
      </c>
      <c r="B859">
        <v>26838389</v>
      </c>
      <c r="C859">
        <v>57000000</v>
      </c>
      <c r="D859">
        <f t="shared" si="26"/>
        <v>-30161611</v>
      </c>
      <c r="F859" t="str">
        <f t="shared" si="27"/>
        <v>LOW</v>
      </c>
    </row>
    <row r="860" spans="1:6" x14ac:dyDescent="0.3">
      <c r="A860" t="s">
        <v>1740</v>
      </c>
      <c r="B860">
        <v>75604320</v>
      </c>
      <c r="C860">
        <v>54000000</v>
      </c>
      <c r="D860">
        <f t="shared" si="26"/>
        <v>21604320</v>
      </c>
      <c r="F860" t="str">
        <f t="shared" si="27"/>
        <v>LOW</v>
      </c>
    </row>
    <row r="861" spans="1:6" x14ac:dyDescent="0.3">
      <c r="A861" t="s">
        <v>1742</v>
      </c>
      <c r="B861">
        <v>108200000</v>
      </c>
      <c r="C861">
        <v>54000000</v>
      </c>
      <c r="D861">
        <f t="shared" si="26"/>
        <v>54200000</v>
      </c>
      <c r="F861" t="str">
        <f t="shared" si="27"/>
        <v>LOW</v>
      </c>
    </row>
    <row r="862" spans="1:6" x14ac:dyDescent="0.3">
      <c r="A862" t="s">
        <v>1743</v>
      </c>
      <c r="B862">
        <v>5660084</v>
      </c>
      <c r="C862">
        <v>54000000</v>
      </c>
      <c r="D862">
        <f t="shared" si="26"/>
        <v>-48339916</v>
      </c>
      <c r="F862" t="str">
        <f t="shared" si="27"/>
        <v>LOW</v>
      </c>
    </row>
    <row r="863" spans="1:6" x14ac:dyDescent="0.3">
      <c r="A863" t="s">
        <v>1744</v>
      </c>
      <c r="B863">
        <v>7221458</v>
      </c>
      <c r="C863">
        <v>55000000</v>
      </c>
      <c r="D863">
        <f t="shared" si="26"/>
        <v>-47778542</v>
      </c>
      <c r="F863" t="str">
        <f t="shared" si="27"/>
        <v>LOW</v>
      </c>
    </row>
    <row r="864" spans="1:6" x14ac:dyDescent="0.3">
      <c r="A864" t="s">
        <v>1745</v>
      </c>
      <c r="B864">
        <v>70327868</v>
      </c>
      <c r="C864">
        <v>46000000</v>
      </c>
      <c r="D864">
        <f t="shared" si="26"/>
        <v>24327868</v>
      </c>
      <c r="F864" t="str">
        <f t="shared" si="27"/>
        <v>LOW</v>
      </c>
    </row>
    <row r="865" spans="1:6" x14ac:dyDescent="0.3">
      <c r="A865" t="s">
        <v>1747</v>
      </c>
      <c r="B865">
        <v>58297830</v>
      </c>
      <c r="C865">
        <v>50000000</v>
      </c>
      <c r="D865">
        <f t="shared" si="26"/>
        <v>8297830</v>
      </c>
      <c r="F865" t="str">
        <f t="shared" si="27"/>
        <v>LOW</v>
      </c>
    </row>
    <row r="866" spans="1:6" x14ac:dyDescent="0.3">
      <c r="A866" t="s">
        <v>1748</v>
      </c>
      <c r="B866">
        <v>57386369</v>
      </c>
      <c r="C866">
        <v>52500000</v>
      </c>
      <c r="D866">
        <f t="shared" si="26"/>
        <v>4886369</v>
      </c>
      <c r="F866" t="str">
        <f t="shared" si="27"/>
        <v>LOW</v>
      </c>
    </row>
    <row r="867" spans="1:6" x14ac:dyDescent="0.3">
      <c r="A867" t="s">
        <v>1749</v>
      </c>
      <c r="B867">
        <v>45207112</v>
      </c>
      <c r="C867">
        <v>53000000</v>
      </c>
      <c r="D867">
        <f t="shared" si="26"/>
        <v>-7792888</v>
      </c>
      <c r="F867" t="str">
        <f t="shared" si="27"/>
        <v>LOW</v>
      </c>
    </row>
    <row r="868" spans="1:6" x14ac:dyDescent="0.3">
      <c r="A868" t="s">
        <v>1751</v>
      </c>
      <c r="B868">
        <v>62563543</v>
      </c>
      <c r="C868">
        <v>53000000</v>
      </c>
      <c r="D868">
        <f t="shared" si="26"/>
        <v>9563543</v>
      </c>
      <c r="F868" t="str">
        <f t="shared" si="27"/>
        <v>LOW</v>
      </c>
    </row>
    <row r="869" spans="1:6" x14ac:dyDescent="0.3">
      <c r="A869" t="s">
        <v>1752</v>
      </c>
      <c r="B869">
        <v>33574332</v>
      </c>
      <c r="C869">
        <v>90000000</v>
      </c>
      <c r="D869">
        <f t="shared" si="26"/>
        <v>-56425668</v>
      </c>
      <c r="F869" t="str">
        <f t="shared" si="27"/>
        <v>LOW</v>
      </c>
    </row>
    <row r="870" spans="1:6" x14ac:dyDescent="0.3">
      <c r="A870" t="s">
        <v>1753</v>
      </c>
      <c r="B870">
        <v>73343413</v>
      </c>
      <c r="C870">
        <v>50000000</v>
      </c>
      <c r="D870">
        <f t="shared" si="26"/>
        <v>23343413</v>
      </c>
      <c r="F870" t="str">
        <f t="shared" si="27"/>
        <v>LOW</v>
      </c>
    </row>
    <row r="871" spans="1:6" x14ac:dyDescent="0.3">
      <c r="A871" t="s">
        <v>1756</v>
      </c>
      <c r="B871">
        <v>25031037</v>
      </c>
      <c r="C871">
        <v>53000000</v>
      </c>
      <c r="D871">
        <f t="shared" si="26"/>
        <v>-27968963</v>
      </c>
      <c r="F871" t="str">
        <f t="shared" si="27"/>
        <v>LOW</v>
      </c>
    </row>
    <row r="872" spans="1:6" x14ac:dyDescent="0.3">
      <c r="A872" t="s">
        <v>1758</v>
      </c>
      <c r="B872">
        <v>22843047</v>
      </c>
      <c r="C872">
        <v>55000000</v>
      </c>
      <c r="D872">
        <f t="shared" si="26"/>
        <v>-32156953</v>
      </c>
      <c r="F872" t="str">
        <f t="shared" si="27"/>
        <v>LOW</v>
      </c>
    </row>
    <row r="873" spans="1:6" x14ac:dyDescent="0.3">
      <c r="A873" t="s">
        <v>1761</v>
      </c>
      <c r="B873">
        <v>5755286</v>
      </c>
      <c r="C873">
        <v>55000000</v>
      </c>
      <c r="D873">
        <f t="shared" si="26"/>
        <v>-49244714</v>
      </c>
      <c r="F873" t="str">
        <f t="shared" si="27"/>
        <v>LOW</v>
      </c>
    </row>
    <row r="874" spans="1:6" x14ac:dyDescent="0.3">
      <c r="A874" t="s">
        <v>1762</v>
      </c>
      <c r="B874">
        <v>164435221</v>
      </c>
      <c r="C874">
        <v>52000000</v>
      </c>
      <c r="D874">
        <f t="shared" si="26"/>
        <v>112435221</v>
      </c>
      <c r="F874" t="str">
        <f t="shared" si="27"/>
        <v>LOW</v>
      </c>
    </row>
    <row r="875" spans="1:6" x14ac:dyDescent="0.3">
      <c r="A875" t="s">
        <v>1763</v>
      </c>
      <c r="B875">
        <v>95720716</v>
      </c>
      <c r="C875">
        <v>40000000</v>
      </c>
      <c r="D875">
        <f t="shared" si="26"/>
        <v>55720716</v>
      </c>
      <c r="F875" t="str">
        <f t="shared" si="27"/>
        <v>LOW</v>
      </c>
    </row>
    <row r="876" spans="1:6" x14ac:dyDescent="0.3">
      <c r="A876" t="s">
        <v>1764</v>
      </c>
      <c r="B876">
        <v>118683135</v>
      </c>
      <c r="C876">
        <v>52000000</v>
      </c>
      <c r="D876">
        <f t="shared" si="26"/>
        <v>66683135</v>
      </c>
      <c r="F876" t="str">
        <f t="shared" si="27"/>
        <v>LOW</v>
      </c>
    </row>
    <row r="877" spans="1:6" x14ac:dyDescent="0.3">
      <c r="A877" t="s">
        <v>1767</v>
      </c>
      <c r="B877">
        <v>143704210</v>
      </c>
      <c r="C877">
        <v>52000000</v>
      </c>
      <c r="D877">
        <f t="shared" si="26"/>
        <v>91704210</v>
      </c>
      <c r="F877" t="str">
        <f t="shared" si="27"/>
        <v>LOW</v>
      </c>
    </row>
    <row r="878" spans="1:6" x14ac:dyDescent="0.3">
      <c r="A878" t="s">
        <v>1768</v>
      </c>
      <c r="B878">
        <v>110476776</v>
      </c>
      <c r="C878">
        <v>52000000</v>
      </c>
      <c r="D878">
        <f t="shared" si="26"/>
        <v>58476776</v>
      </c>
      <c r="F878" t="str">
        <f t="shared" si="27"/>
        <v>LOW</v>
      </c>
    </row>
    <row r="879" spans="1:6" x14ac:dyDescent="0.3">
      <c r="A879" t="s">
        <v>1770</v>
      </c>
      <c r="B879">
        <v>80270227</v>
      </c>
      <c r="C879">
        <v>50000000</v>
      </c>
      <c r="D879">
        <f t="shared" si="26"/>
        <v>30270227</v>
      </c>
      <c r="F879" t="str">
        <f t="shared" si="27"/>
        <v>LOW</v>
      </c>
    </row>
    <row r="880" spans="1:6" x14ac:dyDescent="0.3">
      <c r="A880" t="s">
        <v>1772</v>
      </c>
      <c r="B880">
        <v>36385763</v>
      </c>
      <c r="C880">
        <v>52000000</v>
      </c>
      <c r="D880">
        <f t="shared" si="26"/>
        <v>-15614237</v>
      </c>
      <c r="F880" t="str">
        <f t="shared" si="27"/>
        <v>LOW</v>
      </c>
    </row>
    <row r="881" spans="1:6" x14ac:dyDescent="0.3">
      <c r="A881" t="s">
        <v>1774</v>
      </c>
      <c r="B881">
        <v>37035845</v>
      </c>
      <c r="C881">
        <v>52000000</v>
      </c>
      <c r="D881">
        <f t="shared" si="26"/>
        <v>-14964155</v>
      </c>
      <c r="F881" t="str">
        <f t="shared" si="27"/>
        <v>LOW</v>
      </c>
    </row>
    <row r="882" spans="1:6" x14ac:dyDescent="0.3">
      <c r="A882" t="s">
        <v>1776</v>
      </c>
      <c r="B882">
        <v>34580635</v>
      </c>
      <c r="C882">
        <v>52000000</v>
      </c>
      <c r="D882">
        <f t="shared" si="26"/>
        <v>-17419365</v>
      </c>
      <c r="F882" t="str">
        <f t="shared" si="27"/>
        <v>LOW</v>
      </c>
    </row>
    <row r="883" spans="1:6" x14ac:dyDescent="0.3">
      <c r="A883" t="s">
        <v>1777</v>
      </c>
      <c r="B883">
        <v>42438300</v>
      </c>
      <c r="C883">
        <v>52000000</v>
      </c>
      <c r="D883">
        <f t="shared" si="26"/>
        <v>-9561700</v>
      </c>
      <c r="F883" t="str">
        <f t="shared" si="27"/>
        <v>LOW</v>
      </c>
    </row>
    <row r="884" spans="1:6" x14ac:dyDescent="0.3">
      <c r="A884" t="s">
        <v>1779</v>
      </c>
      <c r="B884">
        <v>23324666</v>
      </c>
      <c r="C884">
        <v>52000000</v>
      </c>
      <c r="D884">
        <f t="shared" si="26"/>
        <v>-28675334</v>
      </c>
      <c r="F884" t="str">
        <f t="shared" si="27"/>
        <v>LOW</v>
      </c>
    </row>
    <row r="885" spans="1:6" x14ac:dyDescent="0.3">
      <c r="A885" t="s">
        <v>1781</v>
      </c>
      <c r="B885">
        <v>23020488</v>
      </c>
      <c r="C885">
        <v>52000000</v>
      </c>
      <c r="D885">
        <f t="shared" si="26"/>
        <v>-28979512</v>
      </c>
      <c r="F885" t="str">
        <f t="shared" si="27"/>
        <v>LOW</v>
      </c>
    </row>
    <row r="886" spans="1:6" x14ac:dyDescent="0.3">
      <c r="A886" t="s">
        <v>1782</v>
      </c>
      <c r="B886">
        <v>90567722</v>
      </c>
      <c r="C886">
        <v>51000000</v>
      </c>
      <c r="D886">
        <f t="shared" si="26"/>
        <v>39567722</v>
      </c>
      <c r="F886" t="str">
        <f t="shared" si="27"/>
        <v>LOW</v>
      </c>
    </row>
    <row r="887" spans="1:6" x14ac:dyDescent="0.3">
      <c r="A887" t="s">
        <v>1784</v>
      </c>
      <c r="B887">
        <v>72601713</v>
      </c>
      <c r="C887">
        <v>51000000</v>
      </c>
      <c r="D887">
        <f t="shared" si="26"/>
        <v>21601713</v>
      </c>
      <c r="F887" t="str">
        <f t="shared" si="27"/>
        <v>LOW</v>
      </c>
    </row>
    <row r="888" spans="1:6" x14ac:dyDescent="0.3">
      <c r="A888" t="s">
        <v>1787</v>
      </c>
      <c r="B888">
        <v>296623634</v>
      </c>
      <c r="C888">
        <v>50000000</v>
      </c>
      <c r="D888">
        <f t="shared" si="26"/>
        <v>246623634</v>
      </c>
      <c r="F888" t="str">
        <f t="shared" si="27"/>
        <v>LOW</v>
      </c>
    </row>
    <row r="889" spans="1:6" x14ac:dyDescent="0.3">
      <c r="A889" t="s">
        <v>1788</v>
      </c>
      <c r="B889">
        <v>267652016</v>
      </c>
      <c r="C889">
        <v>60000000</v>
      </c>
      <c r="D889">
        <f t="shared" si="26"/>
        <v>207652016</v>
      </c>
      <c r="F889" t="str">
        <f t="shared" si="27"/>
        <v>LOW</v>
      </c>
    </row>
    <row r="890" spans="1:6" x14ac:dyDescent="0.3">
      <c r="A890" t="s">
        <v>1791</v>
      </c>
      <c r="B890">
        <v>62453315</v>
      </c>
      <c r="C890">
        <v>50200000</v>
      </c>
      <c r="D890">
        <f t="shared" si="26"/>
        <v>12253315</v>
      </c>
      <c r="F890" t="str">
        <f t="shared" si="27"/>
        <v>LOW</v>
      </c>
    </row>
    <row r="891" spans="1:6" x14ac:dyDescent="0.3">
      <c r="A891" t="s">
        <v>1793</v>
      </c>
      <c r="B891">
        <v>165500000</v>
      </c>
      <c r="C891">
        <v>48000000</v>
      </c>
      <c r="D891">
        <f t="shared" si="26"/>
        <v>117500000</v>
      </c>
      <c r="F891" t="str">
        <f t="shared" si="27"/>
        <v>LOW</v>
      </c>
    </row>
    <row r="892" spans="1:6" x14ac:dyDescent="0.3">
      <c r="A892" t="s">
        <v>1794</v>
      </c>
      <c r="B892">
        <v>153620822</v>
      </c>
      <c r="C892">
        <v>50000000</v>
      </c>
      <c r="D892">
        <f t="shared" si="26"/>
        <v>103620822</v>
      </c>
      <c r="F892" t="str">
        <f t="shared" si="27"/>
        <v>LOW</v>
      </c>
    </row>
    <row r="893" spans="1:6" x14ac:dyDescent="0.3">
      <c r="A893" t="s">
        <v>1796</v>
      </c>
      <c r="B893">
        <v>218628680</v>
      </c>
      <c r="C893">
        <v>50000000</v>
      </c>
      <c r="D893">
        <f t="shared" si="26"/>
        <v>168628680</v>
      </c>
      <c r="F893" t="str">
        <f t="shared" si="27"/>
        <v>LOW</v>
      </c>
    </row>
    <row r="894" spans="1:6" x14ac:dyDescent="0.3">
      <c r="A894" t="s">
        <v>1797</v>
      </c>
      <c r="B894">
        <v>147637474</v>
      </c>
      <c r="C894">
        <v>50000000</v>
      </c>
      <c r="D894">
        <f t="shared" si="26"/>
        <v>97637474</v>
      </c>
      <c r="F894" t="str">
        <f t="shared" si="27"/>
        <v>LOW</v>
      </c>
    </row>
    <row r="895" spans="1:6" x14ac:dyDescent="0.3">
      <c r="A895" t="s">
        <v>1799</v>
      </c>
      <c r="B895">
        <v>135014968</v>
      </c>
      <c r="C895">
        <v>50000000</v>
      </c>
      <c r="D895">
        <f t="shared" si="26"/>
        <v>85014968</v>
      </c>
      <c r="F895" t="str">
        <f t="shared" si="27"/>
        <v>LOW</v>
      </c>
    </row>
    <row r="896" spans="1:6" x14ac:dyDescent="0.3">
      <c r="A896" t="s">
        <v>1800</v>
      </c>
      <c r="B896">
        <v>2175312</v>
      </c>
      <c r="C896">
        <v>50000000</v>
      </c>
      <c r="D896">
        <f t="shared" si="26"/>
        <v>-47824688</v>
      </c>
      <c r="F896" t="str">
        <f t="shared" si="27"/>
        <v>LOW</v>
      </c>
    </row>
    <row r="897" spans="1:6" x14ac:dyDescent="0.3">
      <c r="A897" t="s">
        <v>1801</v>
      </c>
      <c r="B897">
        <v>126203320</v>
      </c>
      <c r="C897">
        <v>50000000</v>
      </c>
      <c r="D897">
        <f t="shared" si="26"/>
        <v>76203320</v>
      </c>
      <c r="F897" t="str">
        <f t="shared" si="27"/>
        <v>LOW</v>
      </c>
    </row>
    <row r="898" spans="1:6" x14ac:dyDescent="0.3">
      <c r="A898" t="s">
        <v>1803</v>
      </c>
      <c r="B898">
        <v>126975169</v>
      </c>
      <c r="C898">
        <v>50000000</v>
      </c>
      <c r="D898">
        <f t="shared" si="26"/>
        <v>76975169</v>
      </c>
      <c r="F898" t="str">
        <f t="shared" si="27"/>
        <v>LOW</v>
      </c>
    </row>
    <row r="899" spans="1:6" x14ac:dyDescent="0.3">
      <c r="A899" t="s">
        <v>1804</v>
      </c>
      <c r="B899">
        <v>125548685</v>
      </c>
      <c r="C899">
        <v>52000000</v>
      </c>
      <c r="D899">
        <f t="shared" ref="D899:D962" si="28">B899-C899</f>
        <v>73548685</v>
      </c>
      <c r="F899" t="str">
        <f t="shared" ref="F899:F962" si="29">IF(D899&gt;= 250000000,"HIGH","LOW")</f>
        <v>LOW</v>
      </c>
    </row>
    <row r="900" spans="1:6" x14ac:dyDescent="0.3">
      <c r="A900" t="s">
        <v>1805</v>
      </c>
      <c r="B900">
        <v>105807520</v>
      </c>
      <c r="C900">
        <v>50000000</v>
      </c>
      <c r="D900">
        <f t="shared" si="28"/>
        <v>55807520</v>
      </c>
      <c r="F900" t="str">
        <f t="shared" si="29"/>
        <v>LOW</v>
      </c>
    </row>
    <row r="901" spans="1:6" x14ac:dyDescent="0.3">
      <c r="A901" t="s">
        <v>1806</v>
      </c>
      <c r="B901">
        <v>191616238</v>
      </c>
      <c r="C901">
        <v>50000000</v>
      </c>
      <c r="D901">
        <f t="shared" si="28"/>
        <v>141616238</v>
      </c>
      <c r="F901" t="str">
        <f t="shared" si="29"/>
        <v>LOW</v>
      </c>
    </row>
    <row r="902" spans="1:6" x14ac:dyDescent="0.3">
      <c r="A902" t="s">
        <v>1809</v>
      </c>
      <c r="B902">
        <v>105264608</v>
      </c>
      <c r="C902">
        <v>60000000</v>
      </c>
      <c r="D902">
        <f t="shared" si="28"/>
        <v>45264608</v>
      </c>
      <c r="F902" t="str">
        <f t="shared" si="29"/>
        <v>LOW</v>
      </c>
    </row>
    <row r="903" spans="1:6" x14ac:dyDescent="0.3">
      <c r="A903" t="s">
        <v>1810</v>
      </c>
      <c r="B903">
        <v>97680195</v>
      </c>
      <c r="C903">
        <v>70000000</v>
      </c>
      <c r="D903">
        <f t="shared" si="28"/>
        <v>27680195</v>
      </c>
      <c r="F903" t="str">
        <f t="shared" si="29"/>
        <v>LOW</v>
      </c>
    </row>
    <row r="904" spans="1:6" x14ac:dyDescent="0.3">
      <c r="A904" t="s">
        <v>1812</v>
      </c>
      <c r="B904">
        <v>126088877</v>
      </c>
      <c r="C904">
        <v>50000000</v>
      </c>
      <c r="D904">
        <f t="shared" si="28"/>
        <v>76088877</v>
      </c>
      <c r="F904" t="str">
        <f t="shared" si="29"/>
        <v>LOW</v>
      </c>
    </row>
    <row r="905" spans="1:6" x14ac:dyDescent="0.3">
      <c r="A905" t="s">
        <v>1813</v>
      </c>
      <c r="B905">
        <v>91030827</v>
      </c>
      <c r="C905">
        <v>50000000</v>
      </c>
      <c r="D905">
        <f t="shared" si="28"/>
        <v>41030827</v>
      </c>
      <c r="F905" t="str">
        <f t="shared" si="29"/>
        <v>LOW</v>
      </c>
    </row>
    <row r="906" spans="1:6" x14ac:dyDescent="0.3">
      <c r="A906" t="s">
        <v>1814</v>
      </c>
      <c r="B906">
        <v>150315155</v>
      </c>
      <c r="C906">
        <v>50000000</v>
      </c>
      <c r="D906">
        <f t="shared" si="28"/>
        <v>100315155</v>
      </c>
      <c r="F906" t="str">
        <f t="shared" si="29"/>
        <v>LOW</v>
      </c>
    </row>
    <row r="907" spans="1:6" x14ac:dyDescent="0.3">
      <c r="A907" t="s">
        <v>1816</v>
      </c>
      <c r="B907">
        <v>127997349</v>
      </c>
      <c r="C907">
        <v>50000000</v>
      </c>
      <c r="D907">
        <f t="shared" si="28"/>
        <v>77997349</v>
      </c>
      <c r="F907" t="str">
        <f t="shared" si="29"/>
        <v>LOW</v>
      </c>
    </row>
    <row r="908" spans="1:6" x14ac:dyDescent="0.3">
      <c r="A908" t="s">
        <v>1818</v>
      </c>
      <c r="B908">
        <v>88504640</v>
      </c>
      <c r="C908">
        <v>45000000</v>
      </c>
      <c r="D908">
        <f t="shared" si="28"/>
        <v>43504640</v>
      </c>
      <c r="F908" t="str">
        <f t="shared" si="29"/>
        <v>LOW</v>
      </c>
    </row>
    <row r="909" spans="1:6" x14ac:dyDescent="0.3">
      <c r="A909" t="s">
        <v>1821</v>
      </c>
      <c r="B909">
        <v>81517441</v>
      </c>
      <c r="C909">
        <v>50000000</v>
      </c>
      <c r="D909">
        <f t="shared" si="28"/>
        <v>31517441</v>
      </c>
      <c r="F909" t="str">
        <f t="shared" si="29"/>
        <v>LOW</v>
      </c>
    </row>
    <row r="910" spans="1:6" x14ac:dyDescent="0.3">
      <c r="A910" t="s">
        <v>1823</v>
      </c>
      <c r="B910">
        <v>81022333</v>
      </c>
      <c r="C910">
        <v>50000000</v>
      </c>
      <c r="D910">
        <f t="shared" si="28"/>
        <v>31022333</v>
      </c>
      <c r="F910" t="str">
        <f t="shared" si="29"/>
        <v>LOW</v>
      </c>
    </row>
    <row r="911" spans="1:6" x14ac:dyDescent="0.3">
      <c r="A911" t="s">
        <v>1825</v>
      </c>
      <c r="B911">
        <v>79948113</v>
      </c>
      <c r="C911">
        <v>50000000</v>
      </c>
      <c r="D911">
        <f t="shared" si="28"/>
        <v>29948113</v>
      </c>
      <c r="F911" t="str">
        <f t="shared" si="29"/>
        <v>LOW</v>
      </c>
    </row>
    <row r="912" spans="1:6" x14ac:dyDescent="0.3">
      <c r="A912" t="s">
        <v>1826</v>
      </c>
      <c r="B912">
        <v>88658172</v>
      </c>
      <c r="C912">
        <v>50000000</v>
      </c>
      <c r="D912">
        <f t="shared" si="28"/>
        <v>38658172</v>
      </c>
      <c r="F912" t="str">
        <f t="shared" si="29"/>
        <v>LOW</v>
      </c>
    </row>
    <row r="913" spans="1:6" x14ac:dyDescent="0.3">
      <c r="A913" t="s">
        <v>1830</v>
      </c>
      <c r="B913">
        <v>84244877</v>
      </c>
      <c r="C913">
        <v>50000000</v>
      </c>
      <c r="D913">
        <f t="shared" si="28"/>
        <v>34244877</v>
      </c>
      <c r="F913" t="str">
        <f t="shared" si="29"/>
        <v>LOW</v>
      </c>
    </row>
    <row r="914" spans="1:6" x14ac:dyDescent="0.3">
      <c r="A914" t="s">
        <v>1832</v>
      </c>
      <c r="B914">
        <v>75367693</v>
      </c>
      <c r="C914">
        <v>35000000</v>
      </c>
      <c r="D914">
        <f t="shared" si="28"/>
        <v>40367693</v>
      </c>
      <c r="F914" t="str">
        <f t="shared" si="29"/>
        <v>LOW</v>
      </c>
    </row>
    <row r="915" spans="1:6" x14ac:dyDescent="0.3">
      <c r="A915" t="s">
        <v>1834</v>
      </c>
      <c r="B915">
        <v>73701902</v>
      </c>
      <c r="C915">
        <v>60000000</v>
      </c>
      <c r="D915">
        <f t="shared" si="28"/>
        <v>13701902</v>
      </c>
      <c r="F915" t="str">
        <f t="shared" si="29"/>
        <v>LOW</v>
      </c>
    </row>
    <row r="916" spans="1:6" x14ac:dyDescent="0.3">
      <c r="A916" t="s">
        <v>1836</v>
      </c>
      <c r="B916">
        <v>75605492</v>
      </c>
      <c r="C916">
        <v>50000000</v>
      </c>
      <c r="D916">
        <f t="shared" si="28"/>
        <v>25605492</v>
      </c>
      <c r="F916" t="str">
        <f t="shared" si="29"/>
        <v>LOW</v>
      </c>
    </row>
    <row r="917" spans="1:6" x14ac:dyDescent="0.3">
      <c r="A917" t="s">
        <v>1837</v>
      </c>
      <c r="B917">
        <v>67823573</v>
      </c>
      <c r="C917">
        <v>50000000</v>
      </c>
      <c r="D917">
        <f t="shared" si="28"/>
        <v>17823573</v>
      </c>
      <c r="F917" t="str">
        <f t="shared" si="29"/>
        <v>LOW</v>
      </c>
    </row>
    <row r="918" spans="1:6" x14ac:dyDescent="0.3">
      <c r="A918" t="s">
        <v>1839</v>
      </c>
      <c r="B918">
        <v>91439400</v>
      </c>
      <c r="C918">
        <v>50000000</v>
      </c>
      <c r="D918">
        <f t="shared" si="28"/>
        <v>41439400</v>
      </c>
      <c r="F918" t="str">
        <f t="shared" si="29"/>
        <v>LOW</v>
      </c>
    </row>
    <row r="919" spans="1:6" x14ac:dyDescent="0.3">
      <c r="A919" t="s">
        <v>1842</v>
      </c>
      <c r="B919">
        <v>67128202</v>
      </c>
      <c r="C919">
        <v>65000000</v>
      </c>
      <c r="D919">
        <f t="shared" si="28"/>
        <v>2128202</v>
      </c>
      <c r="F919" t="str">
        <f t="shared" si="29"/>
        <v>LOW</v>
      </c>
    </row>
    <row r="920" spans="1:6" x14ac:dyDescent="0.3">
      <c r="A920" t="s">
        <v>1844</v>
      </c>
      <c r="B920">
        <v>70496802</v>
      </c>
      <c r="C920">
        <v>54000000</v>
      </c>
      <c r="D920">
        <f t="shared" si="28"/>
        <v>16496802</v>
      </c>
      <c r="F920" t="str">
        <f t="shared" si="29"/>
        <v>LOW</v>
      </c>
    </row>
    <row r="921" spans="1:6" x14ac:dyDescent="0.3">
      <c r="A921" t="s">
        <v>1845</v>
      </c>
      <c r="B921">
        <v>60470220</v>
      </c>
      <c r="C921">
        <v>50000000</v>
      </c>
      <c r="D921">
        <f t="shared" si="28"/>
        <v>10470220</v>
      </c>
      <c r="F921" t="str">
        <f t="shared" si="29"/>
        <v>LOW</v>
      </c>
    </row>
    <row r="922" spans="1:6" x14ac:dyDescent="0.3">
      <c r="A922" t="s">
        <v>1848</v>
      </c>
      <c r="B922">
        <v>58336565</v>
      </c>
      <c r="C922">
        <v>50000000</v>
      </c>
      <c r="D922">
        <f t="shared" si="28"/>
        <v>8336565</v>
      </c>
      <c r="F922" t="str">
        <f t="shared" si="29"/>
        <v>LOW</v>
      </c>
    </row>
    <row r="923" spans="1:6" x14ac:dyDescent="0.3">
      <c r="A923" t="s">
        <v>1851</v>
      </c>
      <c r="B923">
        <v>66002004</v>
      </c>
      <c r="C923">
        <v>50000000</v>
      </c>
      <c r="D923">
        <f t="shared" si="28"/>
        <v>16002004</v>
      </c>
      <c r="F923" t="str">
        <f t="shared" si="29"/>
        <v>LOW</v>
      </c>
    </row>
    <row r="924" spans="1:6" x14ac:dyDescent="0.3">
      <c r="A924" t="s">
        <v>1853</v>
      </c>
      <c r="B924">
        <v>54997476</v>
      </c>
      <c r="C924">
        <v>50000000</v>
      </c>
      <c r="D924">
        <f t="shared" si="28"/>
        <v>4997476</v>
      </c>
      <c r="F924" t="str">
        <f t="shared" si="29"/>
        <v>LOW</v>
      </c>
    </row>
    <row r="925" spans="1:6" x14ac:dyDescent="0.3">
      <c r="A925" t="s">
        <v>1855</v>
      </c>
      <c r="B925">
        <v>55682070</v>
      </c>
      <c r="C925">
        <v>50000000</v>
      </c>
      <c r="D925">
        <f t="shared" si="28"/>
        <v>5682070</v>
      </c>
      <c r="F925" t="str">
        <f t="shared" si="29"/>
        <v>LOW</v>
      </c>
    </row>
    <row r="926" spans="1:6" x14ac:dyDescent="0.3">
      <c r="A926" t="s">
        <v>1857</v>
      </c>
      <c r="B926">
        <v>52752475</v>
      </c>
      <c r="C926">
        <v>50000000</v>
      </c>
      <c r="D926">
        <f t="shared" si="28"/>
        <v>2752475</v>
      </c>
      <c r="F926" t="str">
        <f t="shared" si="29"/>
        <v>LOW</v>
      </c>
    </row>
    <row r="927" spans="1:6" x14ac:dyDescent="0.3">
      <c r="A927" t="s">
        <v>1858</v>
      </c>
      <c r="B927">
        <v>55092830</v>
      </c>
      <c r="C927">
        <v>60000000</v>
      </c>
      <c r="D927">
        <f t="shared" si="28"/>
        <v>-4907170</v>
      </c>
      <c r="F927" t="str">
        <f t="shared" si="29"/>
        <v>LOW</v>
      </c>
    </row>
    <row r="928" spans="1:6" x14ac:dyDescent="0.3">
      <c r="A928" t="s">
        <v>1860</v>
      </c>
      <c r="B928">
        <v>50815288</v>
      </c>
      <c r="C928">
        <v>50000000</v>
      </c>
      <c r="D928">
        <f t="shared" si="28"/>
        <v>815288</v>
      </c>
      <c r="F928" t="str">
        <f t="shared" si="29"/>
        <v>LOW</v>
      </c>
    </row>
    <row r="929" spans="1:6" x14ac:dyDescent="0.3">
      <c r="A929" t="s">
        <v>1861</v>
      </c>
      <c r="B929">
        <v>52822418</v>
      </c>
      <c r="C929">
        <v>50000000</v>
      </c>
      <c r="D929">
        <f t="shared" si="28"/>
        <v>2822418</v>
      </c>
      <c r="F929" t="str">
        <f t="shared" si="29"/>
        <v>LOW</v>
      </c>
    </row>
    <row r="930" spans="1:6" x14ac:dyDescent="0.3">
      <c r="A930" t="s">
        <v>1863</v>
      </c>
      <c r="B930">
        <v>50150619</v>
      </c>
      <c r="C930">
        <v>50000000</v>
      </c>
      <c r="D930">
        <f t="shared" si="28"/>
        <v>150619</v>
      </c>
      <c r="F930" t="str">
        <f t="shared" si="29"/>
        <v>LOW</v>
      </c>
    </row>
    <row r="931" spans="1:6" x14ac:dyDescent="0.3">
      <c r="A931" t="s">
        <v>1865</v>
      </c>
      <c r="B931">
        <v>48745150</v>
      </c>
      <c r="C931">
        <v>50000000</v>
      </c>
      <c r="D931">
        <f t="shared" si="28"/>
        <v>-1254850</v>
      </c>
      <c r="F931" t="str">
        <f t="shared" si="29"/>
        <v>LOW</v>
      </c>
    </row>
    <row r="932" spans="1:6" x14ac:dyDescent="0.3">
      <c r="A932" t="s">
        <v>1866</v>
      </c>
      <c r="B932">
        <v>50007168</v>
      </c>
      <c r="C932">
        <v>50000000</v>
      </c>
      <c r="D932">
        <f t="shared" si="28"/>
        <v>7168</v>
      </c>
      <c r="F932" t="str">
        <f t="shared" si="29"/>
        <v>LOW</v>
      </c>
    </row>
    <row r="933" spans="1:6" x14ac:dyDescent="0.3">
      <c r="A933" t="s">
        <v>1867</v>
      </c>
      <c r="B933">
        <v>48154732</v>
      </c>
      <c r="C933">
        <v>50000000</v>
      </c>
      <c r="D933">
        <f t="shared" si="28"/>
        <v>-1845268</v>
      </c>
      <c r="F933" t="str">
        <f t="shared" si="29"/>
        <v>LOW</v>
      </c>
    </row>
    <row r="934" spans="1:6" x14ac:dyDescent="0.3">
      <c r="A934" t="s">
        <v>1868</v>
      </c>
      <c r="B934">
        <v>48265581</v>
      </c>
      <c r="C934">
        <v>50000000</v>
      </c>
      <c r="D934">
        <f t="shared" si="28"/>
        <v>-1734419</v>
      </c>
      <c r="F934" t="str">
        <f t="shared" si="29"/>
        <v>LOW</v>
      </c>
    </row>
    <row r="935" spans="1:6" x14ac:dyDescent="0.3">
      <c r="A935" t="s">
        <v>1871</v>
      </c>
      <c r="B935">
        <v>46982632</v>
      </c>
      <c r="C935">
        <v>50000000</v>
      </c>
      <c r="D935">
        <f t="shared" si="28"/>
        <v>-3017368</v>
      </c>
      <c r="F935" t="str">
        <f t="shared" si="29"/>
        <v>LOW</v>
      </c>
    </row>
    <row r="936" spans="1:6" x14ac:dyDescent="0.3">
      <c r="A936" t="s">
        <v>1873</v>
      </c>
      <c r="B936">
        <v>44737059</v>
      </c>
      <c r="C936">
        <v>50000000</v>
      </c>
      <c r="D936">
        <f t="shared" si="28"/>
        <v>-5262941</v>
      </c>
      <c r="F936" t="str">
        <f t="shared" si="29"/>
        <v>LOW</v>
      </c>
    </row>
    <row r="937" spans="1:6" x14ac:dyDescent="0.3">
      <c r="A937" t="s">
        <v>1875</v>
      </c>
      <c r="B937">
        <v>56724080</v>
      </c>
      <c r="C937">
        <v>50000000</v>
      </c>
      <c r="D937">
        <f t="shared" si="28"/>
        <v>6724080</v>
      </c>
      <c r="F937" t="str">
        <f t="shared" si="29"/>
        <v>LOW</v>
      </c>
    </row>
    <row r="938" spans="1:6" x14ac:dyDescent="0.3">
      <c r="A938" t="s">
        <v>1876</v>
      </c>
      <c r="B938">
        <v>44484065</v>
      </c>
      <c r="C938">
        <v>50000000</v>
      </c>
      <c r="D938">
        <f t="shared" si="28"/>
        <v>-5515935</v>
      </c>
      <c r="F938" t="str">
        <f t="shared" si="29"/>
        <v>LOW</v>
      </c>
    </row>
    <row r="939" spans="1:6" x14ac:dyDescent="0.3">
      <c r="A939" t="s">
        <v>1878</v>
      </c>
      <c r="B939">
        <v>47553512</v>
      </c>
      <c r="C939">
        <v>50000000</v>
      </c>
      <c r="D939">
        <f t="shared" si="28"/>
        <v>-2446488</v>
      </c>
      <c r="F939" t="str">
        <f t="shared" si="29"/>
        <v>LOW</v>
      </c>
    </row>
    <row r="940" spans="1:6" x14ac:dyDescent="0.3">
      <c r="A940" t="s">
        <v>1880</v>
      </c>
      <c r="B940">
        <v>42610000</v>
      </c>
      <c r="C940">
        <v>55000000</v>
      </c>
      <c r="D940">
        <f t="shared" si="28"/>
        <v>-12390000</v>
      </c>
      <c r="F940" t="str">
        <f t="shared" si="29"/>
        <v>LOW</v>
      </c>
    </row>
    <row r="941" spans="1:6" x14ac:dyDescent="0.3">
      <c r="A941" t="s">
        <v>1881</v>
      </c>
      <c r="B941">
        <v>41482207</v>
      </c>
      <c r="C941">
        <v>50000000</v>
      </c>
      <c r="D941">
        <f t="shared" si="28"/>
        <v>-8517793</v>
      </c>
      <c r="F941" t="str">
        <f t="shared" si="29"/>
        <v>LOW</v>
      </c>
    </row>
    <row r="942" spans="1:6" x14ac:dyDescent="0.3">
      <c r="A942" t="s">
        <v>1882</v>
      </c>
      <c r="B942">
        <v>47105085</v>
      </c>
      <c r="C942">
        <v>50000000</v>
      </c>
      <c r="D942">
        <f t="shared" si="28"/>
        <v>-2894915</v>
      </c>
      <c r="F942" t="str">
        <f t="shared" si="29"/>
        <v>LOW</v>
      </c>
    </row>
    <row r="943" spans="1:6" x14ac:dyDescent="0.3">
      <c r="A943" t="s">
        <v>1883</v>
      </c>
      <c r="B943">
        <v>41256277</v>
      </c>
      <c r="C943">
        <v>50000000</v>
      </c>
      <c r="D943">
        <f t="shared" si="28"/>
        <v>-8743723</v>
      </c>
      <c r="F943" t="str">
        <f t="shared" si="29"/>
        <v>LOW</v>
      </c>
    </row>
    <row r="944" spans="1:6" x14ac:dyDescent="0.3">
      <c r="A944" t="s">
        <v>1885</v>
      </c>
      <c r="B944">
        <v>50740078</v>
      </c>
      <c r="C944">
        <v>45000000</v>
      </c>
      <c r="D944">
        <f t="shared" si="28"/>
        <v>5740078</v>
      </c>
      <c r="F944" t="str">
        <f t="shared" si="29"/>
        <v>LOW</v>
      </c>
    </row>
    <row r="945" spans="1:6" x14ac:dyDescent="0.3">
      <c r="A945" t="s">
        <v>1887</v>
      </c>
      <c r="B945">
        <v>40203020</v>
      </c>
      <c r="C945">
        <v>40000000</v>
      </c>
      <c r="D945">
        <f t="shared" si="28"/>
        <v>203020</v>
      </c>
      <c r="F945" t="str">
        <f t="shared" si="29"/>
        <v>LOW</v>
      </c>
    </row>
    <row r="946" spans="1:6" x14ac:dyDescent="0.3">
      <c r="A946" t="s">
        <v>1890</v>
      </c>
      <c r="B946">
        <v>40905277</v>
      </c>
      <c r="C946">
        <v>50000000</v>
      </c>
      <c r="D946">
        <f t="shared" si="28"/>
        <v>-9094723</v>
      </c>
      <c r="F946" t="str">
        <f t="shared" si="29"/>
        <v>LOW</v>
      </c>
    </row>
    <row r="947" spans="1:6" x14ac:dyDescent="0.3">
      <c r="A947" t="s">
        <v>1893</v>
      </c>
      <c r="B947">
        <v>38590500</v>
      </c>
      <c r="C947">
        <v>50000000</v>
      </c>
      <c r="D947">
        <f t="shared" si="28"/>
        <v>-11409500</v>
      </c>
      <c r="F947" t="str">
        <f t="shared" si="29"/>
        <v>LOW</v>
      </c>
    </row>
    <row r="948" spans="1:6" x14ac:dyDescent="0.3">
      <c r="A948" t="s">
        <v>1894</v>
      </c>
      <c r="B948">
        <v>39177541</v>
      </c>
      <c r="C948">
        <v>50000000</v>
      </c>
      <c r="D948">
        <f t="shared" si="28"/>
        <v>-10822459</v>
      </c>
      <c r="F948" t="str">
        <f t="shared" si="29"/>
        <v>LOW</v>
      </c>
    </row>
    <row r="949" spans="1:6" x14ac:dyDescent="0.3">
      <c r="A949" t="s">
        <v>1896</v>
      </c>
      <c r="B949">
        <v>39778599</v>
      </c>
      <c r="C949">
        <v>50000000</v>
      </c>
      <c r="D949">
        <f t="shared" si="28"/>
        <v>-10221401</v>
      </c>
      <c r="F949" t="str">
        <f t="shared" si="29"/>
        <v>LOW</v>
      </c>
    </row>
    <row r="950" spans="1:6" x14ac:dyDescent="0.3">
      <c r="A950" t="s">
        <v>1897</v>
      </c>
      <c r="B950">
        <v>37486138</v>
      </c>
      <c r="C950">
        <v>50000000</v>
      </c>
      <c r="D950">
        <f t="shared" si="28"/>
        <v>-12513862</v>
      </c>
      <c r="F950" t="str">
        <f t="shared" si="29"/>
        <v>LOW</v>
      </c>
    </row>
    <row r="951" spans="1:6" x14ac:dyDescent="0.3">
      <c r="A951" t="s">
        <v>1898</v>
      </c>
      <c r="B951">
        <v>38105077</v>
      </c>
      <c r="C951">
        <v>40000000</v>
      </c>
      <c r="D951">
        <f t="shared" si="28"/>
        <v>-1894923</v>
      </c>
      <c r="F951" t="str">
        <f t="shared" si="29"/>
        <v>LOW</v>
      </c>
    </row>
    <row r="952" spans="1:6" x14ac:dyDescent="0.3">
      <c r="A952" t="s">
        <v>1899</v>
      </c>
      <c r="B952">
        <v>35168395</v>
      </c>
      <c r="C952">
        <v>50000000</v>
      </c>
      <c r="D952">
        <f t="shared" si="28"/>
        <v>-14831605</v>
      </c>
      <c r="F952" t="str">
        <f t="shared" si="29"/>
        <v>LOW</v>
      </c>
    </row>
    <row r="953" spans="1:6" x14ac:dyDescent="0.3">
      <c r="A953" t="s">
        <v>1903</v>
      </c>
      <c r="B953">
        <v>32800000</v>
      </c>
      <c r="C953">
        <v>40000000</v>
      </c>
      <c r="D953">
        <f t="shared" si="28"/>
        <v>-7200000</v>
      </c>
      <c r="F953" t="str">
        <f t="shared" si="29"/>
        <v>LOW</v>
      </c>
    </row>
    <row r="954" spans="1:6" x14ac:dyDescent="0.3">
      <c r="A954" t="s">
        <v>1904</v>
      </c>
      <c r="B954">
        <v>33643461</v>
      </c>
      <c r="C954">
        <v>50000000</v>
      </c>
      <c r="D954">
        <f t="shared" si="28"/>
        <v>-16356539</v>
      </c>
      <c r="F954" t="str">
        <f t="shared" si="29"/>
        <v>LOW</v>
      </c>
    </row>
    <row r="955" spans="1:6" x14ac:dyDescent="0.3">
      <c r="A955" t="s">
        <v>1906</v>
      </c>
      <c r="B955">
        <v>32741596</v>
      </c>
      <c r="C955">
        <v>50000000</v>
      </c>
      <c r="D955">
        <f t="shared" si="28"/>
        <v>-17258404</v>
      </c>
      <c r="F955" t="str">
        <f t="shared" si="29"/>
        <v>LOW</v>
      </c>
    </row>
    <row r="956" spans="1:6" x14ac:dyDescent="0.3">
      <c r="A956" t="s">
        <v>1908</v>
      </c>
      <c r="B956">
        <v>31874869</v>
      </c>
      <c r="C956">
        <v>50000000</v>
      </c>
      <c r="D956">
        <f t="shared" si="28"/>
        <v>-18125131</v>
      </c>
      <c r="F956" t="str">
        <f t="shared" si="29"/>
        <v>LOW</v>
      </c>
    </row>
    <row r="957" spans="1:6" x14ac:dyDescent="0.3">
      <c r="A957" t="s">
        <v>1909</v>
      </c>
      <c r="B957">
        <v>30306268</v>
      </c>
      <c r="C957">
        <v>50000000</v>
      </c>
      <c r="D957">
        <f t="shared" si="28"/>
        <v>-19693732</v>
      </c>
      <c r="F957" t="str">
        <f t="shared" si="29"/>
        <v>LOW</v>
      </c>
    </row>
    <row r="958" spans="1:6" x14ac:dyDescent="0.3">
      <c r="A958" t="s">
        <v>1911</v>
      </c>
      <c r="B958">
        <v>27667947</v>
      </c>
      <c r="C958">
        <v>50000000</v>
      </c>
      <c r="D958">
        <f t="shared" si="28"/>
        <v>-22332053</v>
      </c>
      <c r="F958" t="str">
        <f t="shared" si="29"/>
        <v>LOW</v>
      </c>
    </row>
    <row r="959" spans="1:6" x14ac:dyDescent="0.3">
      <c r="A959" t="s">
        <v>1912</v>
      </c>
      <c r="B959">
        <v>27067160</v>
      </c>
      <c r="C959">
        <v>50000000</v>
      </c>
      <c r="D959">
        <f t="shared" si="28"/>
        <v>-22932840</v>
      </c>
      <c r="F959" t="str">
        <f t="shared" si="29"/>
        <v>LOW</v>
      </c>
    </row>
    <row r="960" spans="1:6" x14ac:dyDescent="0.3">
      <c r="A960" t="s">
        <v>1914</v>
      </c>
      <c r="B960">
        <v>26616999</v>
      </c>
      <c r="C960">
        <v>40000000</v>
      </c>
      <c r="D960">
        <f t="shared" si="28"/>
        <v>-13383001</v>
      </c>
      <c r="F960" t="str">
        <f t="shared" si="29"/>
        <v>LOW</v>
      </c>
    </row>
    <row r="961" spans="1:6" x14ac:dyDescent="0.3">
      <c r="A961" t="s">
        <v>1915</v>
      </c>
      <c r="B961">
        <v>26536120</v>
      </c>
      <c r="C961">
        <v>50000000</v>
      </c>
      <c r="D961">
        <f t="shared" si="28"/>
        <v>-23463880</v>
      </c>
      <c r="F961" t="str">
        <f t="shared" si="29"/>
        <v>LOW</v>
      </c>
    </row>
    <row r="962" spans="1:6" x14ac:dyDescent="0.3">
      <c r="A962" t="s">
        <v>1916</v>
      </c>
      <c r="B962">
        <v>26199517</v>
      </c>
      <c r="C962">
        <v>50000000</v>
      </c>
      <c r="D962">
        <f t="shared" si="28"/>
        <v>-23800483</v>
      </c>
      <c r="F962" t="str">
        <f t="shared" si="29"/>
        <v>LOW</v>
      </c>
    </row>
    <row r="963" spans="1:6" x14ac:dyDescent="0.3">
      <c r="A963" t="s">
        <v>1917</v>
      </c>
      <c r="B963">
        <v>25450527</v>
      </c>
      <c r="C963">
        <v>50000000</v>
      </c>
      <c r="D963">
        <f t="shared" ref="D963:D1026" si="30">B963-C963</f>
        <v>-24549473</v>
      </c>
      <c r="F963" t="str">
        <f t="shared" ref="F963:F1026" si="31">IF(D963&gt;= 250000000,"HIGH","LOW")</f>
        <v>LOW</v>
      </c>
    </row>
    <row r="964" spans="1:6" x14ac:dyDescent="0.3">
      <c r="A964" t="s">
        <v>1919</v>
      </c>
      <c r="B964">
        <v>25407250</v>
      </c>
      <c r="C964">
        <v>50000000</v>
      </c>
      <c r="D964">
        <f t="shared" si="30"/>
        <v>-24592750</v>
      </c>
      <c r="F964" t="str">
        <f t="shared" si="31"/>
        <v>LOW</v>
      </c>
    </row>
    <row r="965" spans="1:6" x14ac:dyDescent="0.3">
      <c r="A965" t="s">
        <v>1921</v>
      </c>
      <c r="B965">
        <v>23159305</v>
      </c>
      <c r="C965">
        <v>70000000</v>
      </c>
      <c r="D965">
        <f t="shared" si="30"/>
        <v>-46840695</v>
      </c>
      <c r="F965" t="str">
        <f t="shared" si="31"/>
        <v>LOW</v>
      </c>
    </row>
    <row r="966" spans="1:6" x14ac:dyDescent="0.3">
      <c r="A966" t="s">
        <v>1924</v>
      </c>
      <c r="B966">
        <v>24006726</v>
      </c>
      <c r="C966">
        <v>50000000</v>
      </c>
      <c r="D966">
        <f t="shared" si="30"/>
        <v>-25993274</v>
      </c>
      <c r="F966" t="str">
        <f t="shared" si="31"/>
        <v>LOW</v>
      </c>
    </row>
    <row r="967" spans="1:6" x14ac:dyDescent="0.3">
      <c r="A967" t="s">
        <v>1926</v>
      </c>
      <c r="B967">
        <v>20389967</v>
      </c>
      <c r="C967">
        <v>50000000</v>
      </c>
      <c r="D967">
        <f t="shared" si="30"/>
        <v>-29610033</v>
      </c>
      <c r="F967" t="str">
        <f t="shared" si="31"/>
        <v>LOW</v>
      </c>
    </row>
    <row r="968" spans="1:6" x14ac:dyDescent="0.3">
      <c r="A968" t="s">
        <v>1927</v>
      </c>
      <c r="B968">
        <v>19593740</v>
      </c>
      <c r="C968">
        <v>50000000</v>
      </c>
      <c r="D968">
        <f t="shared" si="30"/>
        <v>-30406260</v>
      </c>
      <c r="F968" t="str">
        <f t="shared" si="31"/>
        <v>LOW</v>
      </c>
    </row>
    <row r="969" spans="1:6" x14ac:dyDescent="0.3">
      <c r="A969" t="s">
        <v>1928</v>
      </c>
      <c r="B969">
        <v>19118247</v>
      </c>
      <c r="C969">
        <v>40000000</v>
      </c>
      <c r="D969">
        <f t="shared" si="30"/>
        <v>-20881753</v>
      </c>
      <c r="F969" t="str">
        <f t="shared" si="31"/>
        <v>LOW</v>
      </c>
    </row>
    <row r="970" spans="1:6" x14ac:dyDescent="0.3">
      <c r="A970" t="s">
        <v>1929</v>
      </c>
      <c r="B970">
        <v>26442251</v>
      </c>
      <c r="C970">
        <v>50000000</v>
      </c>
      <c r="D970">
        <f t="shared" si="30"/>
        <v>-23557749</v>
      </c>
      <c r="F970" t="str">
        <f t="shared" si="31"/>
        <v>LOW</v>
      </c>
    </row>
    <row r="971" spans="1:6" x14ac:dyDescent="0.3">
      <c r="A971" t="s">
        <v>1931</v>
      </c>
      <c r="B971">
        <v>17114882</v>
      </c>
      <c r="C971">
        <v>25000000</v>
      </c>
      <c r="D971">
        <f t="shared" si="30"/>
        <v>-7885118</v>
      </c>
      <c r="F971" t="str">
        <f t="shared" si="31"/>
        <v>LOW</v>
      </c>
    </row>
    <row r="972" spans="1:6" x14ac:dyDescent="0.3">
      <c r="A972" t="s">
        <v>1933</v>
      </c>
      <c r="B972">
        <v>18472363</v>
      </c>
      <c r="C972">
        <v>50000000</v>
      </c>
      <c r="D972">
        <f t="shared" si="30"/>
        <v>-31527637</v>
      </c>
      <c r="F972" t="str">
        <f t="shared" si="31"/>
        <v>LOW</v>
      </c>
    </row>
    <row r="973" spans="1:6" x14ac:dyDescent="0.3">
      <c r="A973" t="s">
        <v>1934</v>
      </c>
      <c r="B973">
        <v>14131298</v>
      </c>
      <c r="C973">
        <v>390000000</v>
      </c>
      <c r="D973">
        <f t="shared" si="30"/>
        <v>-375868702</v>
      </c>
      <c r="F973" t="str">
        <f t="shared" si="31"/>
        <v>LOW</v>
      </c>
    </row>
    <row r="974" spans="1:6" x14ac:dyDescent="0.3">
      <c r="A974" t="s">
        <v>1937</v>
      </c>
      <c r="B974">
        <v>21557240</v>
      </c>
      <c r="C974">
        <v>49900000</v>
      </c>
      <c r="D974">
        <f t="shared" si="30"/>
        <v>-28342760</v>
      </c>
      <c r="F974" t="str">
        <f t="shared" si="31"/>
        <v>LOW</v>
      </c>
    </row>
    <row r="975" spans="1:6" x14ac:dyDescent="0.3">
      <c r="A975" t="s">
        <v>1939</v>
      </c>
      <c r="B975">
        <v>21283440</v>
      </c>
      <c r="C975">
        <v>55000000</v>
      </c>
      <c r="D975">
        <f t="shared" si="30"/>
        <v>-33716560</v>
      </c>
      <c r="F975" t="str">
        <f t="shared" si="31"/>
        <v>LOW</v>
      </c>
    </row>
    <row r="976" spans="1:6" x14ac:dyDescent="0.3">
      <c r="A976" t="s">
        <v>1941</v>
      </c>
      <c r="B976">
        <v>10556196</v>
      </c>
      <c r="C976">
        <v>50000000</v>
      </c>
      <c r="D976">
        <f t="shared" si="30"/>
        <v>-39443804</v>
      </c>
      <c r="F976" t="str">
        <f t="shared" si="31"/>
        <v>LOW</v>
      </c>
    </row>
    <row r="977" spans="1:6" x14ac:dyDescent="0.3">
      <c r="A977" t="s">
        <v>1944</v>
      </c>
      <c r="B977">
        <v>16671505</v>
      </c>
      <c r="C977">
        <v>50000000</v>
      </c>
      <c r="D977">
        <f t="shared" si="30"/>
        <v>-33328495</v>
      </c>
      <c r="F977" t="str">
        <f t="shared" si="31"/>
        <v>LOW</v>
      </c>
    </row>
    <row r="978" spans="1:6" x14ac:dyDescent="0.3">
      <c r="A978" t="s">
        <v>1945</v>
      </c>
      <c r="B978">
        <v>10400000</v>
      </c>
      <c r="C978">
        <v>50000000</v>
      </c>
      <c r="D978">
        <f t="shared" si="30"/>
        <v>-39600000</v>
      </c>
      <c r="F978" t="str">
        <f t="shared" si="31"/>
        <v>LOW</v>
      </c>
    </row>
    <row r="979" spans="1:6" x14ac:dyDescent="0.3">
      <c r="A979" t="s">
        <v>1946</v>
      </c>
      <c r="B979">
        <v>9528092</v>
      </c>
      <c r="C979">
        <v>22000000</v>
      </c>
      <c r="D979">
        <f t="shared" si="30"/>
        <v>-12471908</v>
      </c>
      <c r="F979" t="str">
        <f t="shared" si="31"/>
        <v>LOW</v>
      </c>
    </row>
    <row r="980" spans="1:6" x14ac:dyDescent="0.3">
      <c r="A980" t="s">
        <v>1949</v>
      </c>
      <c r="B980">
        <v>10137232</v>
      </c>
      <c r="C980">
        <v>50000000</v>
      </c>
      <c r="D980">
        <f t="shared" si="30"/>
        <v>-39862768</v>
      </c>
      <c r="F980" t="str">
        <f t="shared" si="31"/>
        <v>LOW</v>
      </c>
    </row>
    <row r="981" spans="1:6" x14ac:dyDescent="0.3">
      <c r="A981" t="s">
        <v>1950</v>
      </c>
      <c r="B981">
        <v>9795017</v>
      </c>
      <c r="C981">
        <v>50000000</v>
      </c>
      <c r="D981">
        <f t="shared" si="30"/>
        <v>-40204983</v>
      </c>
      <c r="F981" t="str">
        <f t="shared" si="31"/>
        <v>LOW</v>
      </c>
    </row>
    <row r="982" spans="1:6" x14ac:dyDescent="0.3">
      <c r="A982" t="s">
        <v>1951</v>
      </c>
      <c r="B982">
        <v>20488579</v>
      </c>
      <c r="C982">
        <v>50000000</v>
      </c>
      <c r="D982">
        <f t="shared" si="30"/>
        <v>-29511421</v>
      </c>
      <c r="F982" t="str">
        <f t="shared" si="31"/>
        <v>LOW</v>
      </c>
    </row>
    <row r="983" spans="1:6" x14ac:dyDescent="0.3">
      <c r="A983" t="s">
        <v>1953</v>
      </c>
      <c r="B983">
        <v>19445217</v>
      </c>
      <c r="C983">
        <v>60000000</v>
      </c>
      <c r="D983">
        <f t="shared" si="30"/>
        <v>-40554783</v>
      </c>
      <c r="F983" t="str">
        <f t="shared" si="31"/>
        <v>LOW</v>
      </c>
    </row>
    <row r="984" spans="1:6" x14ac:dyDescent="0.3">
      <c r="A984" t="s">
        <v>1955</v>
      </c>
      <c r="B984">
        <v>8355815</v>
      </c>
      <c r="C984">
        <v>55000000</v>
      </c>
      <c r="D984">
        <f t="shared" si="30"/>
        <v>-46644185</v>
      </c>
      <c r="F984" t="str">
        <f t="shared" si="31"/>
        <v>LOW</v>
      </c>
    </row>
    <row r="985" spans="1:6" x14ac:dyDescent="0.3">
      <c r="A985" t="s">
        <v>1956</v>
      </c>
      <c r="B985">
        <v>28837115</v>
      </c>
      <c r="C985">
        <v>50000000</v>
      </c>
      <c r="D985">
        <f t="shared" si="30"/>
        <v>-21162885</v>
      </c>
      <c r="F985" t="str">
        <f t="shared" si="31"/>
        <v>LOW</v>
      </c>
    </row>
    <row r="986" spans="1:6" x14ac:dyDescent="0.3">
      <c r="A986" t="s">
        <v>1959</v>
      </c>
      <c r="B986">
        <v>6471394</v>
      </c>
      <c r="C986">
        <v>50000000</v>
      </c>
      <c r="D986">
        <f t="shared" si="30"/>
        <v>-43528606</v>
      </c>
      <c r="F986" t="str">
        <f t="shared" si="31"/>
        <v>LOW</v>
      </c>
    </row>
    <row r="987" spans="1:6" x14ac:dyDescent="0.3">
      <c r="A987" t="s">
        <v>1961</v>
      </c>
      <c r="B987">
        <v>6291602</v>
      </c>
      <c r="C987">
        <v>50000000</v>
      </c>
      <c r="D987">
        <f t="shared" si="30"/>
        <v>-43708398</v>
      </c>
      <c r="F987" t="str">
        <f t="shared" si="31"/>
        <v>LOW</v>
      </c>
    </row>
    <row r="988" spans="1:6" x14ac:dyDescent="0.3">
      <c r="A988" t="s">
        <v>1963</v>
      </c>
      <c r="B988">
        <v>10706786</v>
      </c>
      <c r="C988">
        <v>50000000</v>
      </c>
      <c r="D988">
        <f t="shared" si="30"/>
        <v>-39293214</v>
      </c>
      <c r="F988" t="str">
        <f t="shared" si="31"/>
        <v>LOW</v>
      </c>
    </row>
    <row r="989" spans="1:6" x14ac:dyDescent="0.3">
      <c r="A989" t="s">
        <v>1964</v>
      </c>
      <c r="B989">
        <v>8742261</v>
      </c>
      <c r="C989">
        <v>18000000</v>
      </c>
      <c r="D989">
        <f t="shared" si="30"/>
        <v>-9257739</v>
      </c>
      <c r="F989" t="str">
        <f t="shared" si="31"/>
        <v>LOW</v>
      </c>
    </row>
    <row r="990" spans="1:6" x14ac:dyDescent="0.3">
      <c r="A990" t="s">
        <v>1966</v>
      </c>
      <c r="B990">
        <v>43905746</v>
      </c>
      <c r="C990">
        <v>49000000</v>
      </c>
      <c r="D990">
        <f t="shared" si="30"/>
        <v>-5094254</v>
      </c>
      <c r="F990" t="str">
        <f t="shared" si="31"/>
        <v>LOW</v>
      </c>
    </row>
    <row r="991" spans="1:6" x14ac:dyDescent="0.3">
      <c r="A991" t="s">
        <v>1970</v>
      </c>
      <c r="B991">
        <v>21413502</v>
      </c>
      <c r="C991">
        <v>40000000</v>
      </c>
      <c r="D991">
        <f t="shared" si="30"/>
        <v>-18586498</v>
      </c>
      <c r="F991" t="str">
        <f t="shared" si="31"/>
        <v>LOW</v>
      </c>
    </row>
    <row r="992" spans="1:6" x14ac:dyDescent="0.3">
      <c r="A992" t="s">
        <v>1974</v>
      </c>
      <c r="B992">
        <v>124107476</v>
      </c>
      <c r="C992">
        <v>48000000</v>
      </c>
      <c r="D992">
        <f t="shared" si="30"/>
        <v>76107476</v>
      </c>
      <c r="F992" t="str">
        <f t="shared" si="31"/>
        <v>LOW</v>
      </c>
    </row>
    <row r="993" spans="1:6" x14ac:dyDescent="0.3">
      <c r="A993" t="s">
        <v>1975</v>
      </c>
      <c r="B993">
        <v>197171806</v>
      </c>
      <c r="C993">
        <v>48000000</v>
      </c>
      <c r="D993">
        <f t="shared" si="30"/>
        <v>149171806</v>
      </c>
      <c r="F993" t="str">
        <f t="shared" si="31"/>
        <v>LOW</v>
      </c>
    </row>
    <row r="994" spans="1:6" x14ac:dyDescent="0.3">
      <c r="A994" t="s">
        <v>1978</v>
      </c>
      <c r="B994">
        <v>31569268</v>
      </c>
      <c r="C994">
        <v>49000000</v>
      </c>
      <c r="D994">
        <f t="shared" si="30"/>
        <v>-17430732</v>
      </c>
      <c r="F994" t="str">
        <f t="shared" si="31"/>
        <v>LOW</v>
      </c>
    </row>
    <row r="995" spans="1:6" x14ac:dyDescent="0.3">
      <c r="A995" t="s">
        <v>1979</v>
      </c>
      <c r="B995">
        <v>66488090</v>
      </c>
      <c r="C995">
        <v>48000000</v>
      </c>
      <c r="D995">
        <f t="shared" si="30"/>
        <v>18488090</v>
      </c>
      <c r="F995" t="str">
        <f t="shared" si="31"/>
        <v>LOW</v>
      </c>
    </row>
    <row r="996" spans="1:6" x14ac:dyDescent="0.3">
      <c r="A996" t="s">
        <v>1980</v>
      </c>
      <c r="B996">
        <v>95308367</v>
      </c>
      <c r="C996">
        <v>48000000</v>
      </c>
      <c r="D996">
        <f t="shared" si="30"/>
        <v>47308367</v>
      </c>
      <c r="F996" t="str">
        <f t="shared" si="31"/>
        <v>LOW</v>
      </c>
    </row>
    <row r="997" spans="1:6" x14ac:dyDescent="0.3">
      <c r="A997" t="s">
        <v>1985</v>
      </c>
      <c r="B997">
        <v>60652036</v>
      </c>
      <c r="C997">
        <v>48000000</v>
      </c>
      <c r="D997">
        <f t="shared" si="30"/>
        <v>12652036</v>
      </c>
      <c r="F997" t="str">
        <f t="shared" si="31"/>
        <v>LOW</v>
      </c>
    </row>
    <row r="998" spans="1:6" x14ac:dyDescent="0.3">
      <c r="A998" t="s">
        <v>1986</v>
      </c>
      <c r="B998">
        <v>1206135</v>
      </c>
      <c r="C998">
        <v>50000000</v>
      </c>
      <c r="D998">
        <f t="shared" si="30"/>
        <v>-48793865</v>
      </c>
      <c r="F998" t="str">
        <f t="shared" si="31"/>
        <v>LOW</v>
      </c>
    </row>
    <row r="999" spans="1:6" x14ac:dyDescent="0.3">
      <c r="A999" t="s">
        <v>1988</v>
      </c>
      <c r="B999">
        <v>56607223</v>
      </c>
      <c r="C999">
        <v>48000000</v>
      </c>
      <c r="D999">
        <f t="shared" si="30"/>
        <v>8607223</v>
      </c>
      <c r="F999" t="str">
        <f t="shared" si="31"/>
        <v>LOW</v>
      </c>
    </row>
    <row r="1000" spans="1:6" x14ac:dyDescent="0.3">
      <c r="A1000" t="s">
        <v>1990</v>
      </c>
      <c r="B1000">
        <v>50173190</v>
      </c>
      <c r="C1000">
        <v>48000000</v>
      </c>
      <c r="D1000">
        <f t="shared" si="30"/>
        <v>2173190</v>
      </c>
      <c r="F1000" t="str">
        <f t="shared" si="31"/>
        <v>LOW</v>
      </c>
    </row>
    <row r="1001" spans="1:6" x14ac:dyDescent="0.3">
      <c r="A1001" t="s">
        <v>1991</v>
      </c>
      <c r="B1001">
        <v>47095453</v>
      </c>
      <c r="C1001">
        <v>48000000</v>
      </c>
      <c r="D1001">
        <f t="shared" si="30"/>
        <v>-904547</v>
      </c>
      <c r="F1001" t="str">
        <f t="shared" si="31"/>
        <v>LOW</v>
      </c>
    </row>
    <row r="1002" spans="1:6" x14ac:dyDescent="0.3">
      <c r="A1002" t="s">
        <v>1992</v>
      </c>
      <c r="B1002">
        <v>37879996</v>
      </c>
      <c r="C1002">
        <v>48000000</v>
      </c>
      <c r="D1002">
        <f t="shared" si="30"/>
        <v>-10120004</v>
      </c>
      <c r="F1002" t="str">
        <f t="shared" si="31"/>
        <v>LOW</v>
      </c>
    </row>
    <row r="1003" spans="1:6" x14ac:dyDescent="0.3">
      <c r="A1003" t="s">
        <v>1994</v>
      </c>
      <c r="B1003">
        <v>25900000</v>
      </c>
      <c r="C1003">
        <v>58000000</v>
      </c>
      <c r="D1003">
        <f t="shared" si="30"/>
        <v>-32100000</v>
      </c>
      <c r="F1003" t="str">
        <f t="shared" si="31"/>
        <v>LOW</v>
      </c>
    </row>
    <row r="1004" spans="1:6" x14ac:dyDescent="0.3">
      <c r="A1004" t="s">
        <v>1996</v>
      </c>
      <c r="B1004">
        <v>53574088</v>
      </c>
      <c r="C1004">
        <v>55000000</v>
      </c>
      <c r="D1004">
        <f t="shared" si="30"/>
        <v>-1425912</v>
      </c>
      <c r="F1004" t="str">
        <f t="shared" si="31"/>
        <v>LOW</v>
      </c>
    </row>
    <row r="1005" spans="1:6" x14ac:dyDescent="0.3">
      <c r="A1005" t="s">
        <v>1998</v>
      </c>
      <c r="B1005">
        <v>89253340</v>
      </c>
      <c r="C1005">
        <v>48000000</v>
      </c>
      <c r="D1005">
        <f t="shared" si="30"/>
        <v>41253340</v>
      </c>
      <c r="F1005" t="str">
        <f t="shared" si="31"/>
        <v>LOW</v>
      </c>
    </row>
    <row r="1006" spans="1:6" x14ac:dyDescent="0.3">
      <c r="A1006" t="s">
        <v>1999</v>
      </c>
      <c r="B1006">
        <v>37339525</v>
      </c>
      <c r="C1006">
        <v>48000000</v>
      </c>
      <c r="D1006">
        <f t="shared" si="30"/>
        <v>-10660475</v>
      </c>
      <c r="F1006" t="str">
        <f t="shared" si="31"/>
        <v>LOW</v>
      </c>
    </row>
    <row r="1007" spans="1:6" x14ac:dyDescent="0.3">
      <c r="A1007" t="s">
        <v>2001</v>
      </c>
      <c r="B1007">
        <v>60154431</v>
      </c>
      <c r="C1007">
        <v>47000000</v>
      </c>
      <c r="D1007">
        <f t="shared" si="30"/>
        <v>13154431</v>
      </c>
      <c r="F1007" t="str">
        <f t="shared" si="31"/>
        <v>LOW</v>
      </c>
    </row>
    <row r="1008" spans="1:6" x14ac:dyDescent="0.3">
      <c r="A1008" t="s">
        <v>2009</v>
      </c>
      <c r="B1008">
        <v>103738726</v>
      </c>
      <c r="C1008">
        <v>100000000</v>
      </c>
      <c r="D1008">
        <f t="shared" si="30"/>
        <v>3738726</v>
      </c>
      <c r="F1008" t="str">
        <f t="shared" si="31"/>
        <v>LOW</v>
      </c>
    </row>
    <row r="1009" spans="1:6" x14ac:dyDescent="0.3">
      <c r="A1009" t="s">
        <v>2011</v>
      </c>
      <c r="B1009">
        <v>69304264</v>
      </c>
      <c r="C1009">
        <v>48000000</v>
      </c>
      <c r="D1009">
        <f t="shared" si="30"/>
        <v>21304264</v>
      </c>
      <c r="F1009" t="str">
        <f t="shared" si="31"/>
        <v>LOW</v>
      </c>
    </row>
    <row r="1010" spans="1:6" x14ac:dyDescent="0.3">
      <c r="A1010" t="s">
        <v>2013</v>
      </c>
      <c r="B1010">
        <v>29781453</v>
      </c>
      <c r="C1010">
        <v>48000000</v>
      </c>
      <c r="D1010">
        <f t="shared" si="30"/>
        <v>-18218547</v>
      </c>
      <c r="F1010" t="str">
        <f t="shared" si="31"/>
        <v>LOW</v>
      </c>
    </row>
    <row r="1011" spans="1:6" x14ac:dyDescent="0.3">
      <c r="A1011" t="s">
        <v>2015</v>
      </c>
      <c r="C1011">
        <v>14000000</v>
      </c>
      <c r="D1011">
        <f t="shared" si="30"/>
        <v>-14000000</v>
      </c>
      <c r="F1011" t="str">
        <f t="shared" si="31"/>
        <v>LOW</v>
      </c>
    </row>
    <row r="1012" spans="1:6" x14ac:dyDescent="0.3">
      <c r="A1012" t="s">
        <v>2017</v>
      </c>
      <c r="C1012">
        <v>1000000</v>
      </c>
      <c r="D1012">
        <f t="shared" si="30"/>
        <v>-1000000</v>
      </c>
      <c r="F1012" t="str">
        <f t="shared" si="31"/>
        <v>LOW</v>
      </c>
    </row>
    <row r="1013" spans="1:6" x14ac:dyDescent="0.3">
      <c r="A1013" t="s">
        <v>2021</v>
      </c>
      <c r="B1013">
        <v>15519841</v>
      </c>
      <c r="C1013">
        <v>47000000</v>
      </c>
      <c r="D1013">
        <f t="shared" si="30"/>
        <v>-31480159</v>
      </c>
      <c r="F1013" t="str">
        <f t="shared" si="31"/>
        <v>LOW</v>
      </c>
    </row>
    <row r="1014" spans="1:6" x14ac:dyDescent="0.3">
      <c r="A1014" t="s">
        <v>2023</v>
      </c>
      <c r="B1014">
        <v>5600000</v>
      </c>
      <c r="C1014">
        <v>47000000</v>
      </c>
      <c r="D1014">
        <f t="shared" si="30"/>
        <v>-41400000</v>
      </c>
      <c r="F1014" t="str">
        <f t="shared" si="31"/>
        <v>LOW</v>
      </c>
    </row>
    <row r="1015" spans="1:6" x14ac:dyDescent="0.3">
      <c r="A1015" t="s">
        <v>2025</v>
      </c>
      <c r="B1015">
        <v>126805112</v>
      </c>
      <c r="C1015">
        <v>46000000</v>
      </c>
      <c r="D1015">
        <f t="shared" si="30"/>
        <v>80805112</v>
      </c>
      <c r="F1015" t="str">
        <f t="shared" si="31"/>
        <v>LOW</v>
      </c>
    </row>
    <row r="1016" spans="1:6" x14ac:dyDescent="0.3">
      <c r="A1016" t="s">
        <v>2026</v>
      </c>
      <c r="B1016">
        <v>93607673</v>
      </c>
      <c r="C1016">
        <v>48000000</v>
      </c>
      <c r="D1016">
        <f t="shared" si="30"/>
        <v>45607673</v>
      </c>
      <c r="F1016" t="str">
        <f t="shared" si="31"/>
        <v>LOW</v>
      </c>
    </row>
    <row r="1017" spans="1:6" x14ac:dyDescent="0.3">
      <c r="A1017" t="s">
        <v>2027</v>
      </c>
      <c r="B1017">
        <v>67263182</v>
      </c>
      <c r="C1017">
        <v>46000000</v>
      </c>
      <c r="D1017">
        <f t="shared" si="30"/>
        <v>21263182</v>
      </c>
      <c r="F1017" t="str">
        <f t="shared" si="31"/>
        <v>LOW</v>
      </c>
    </row>
    <row r="1018" spans="1:6" x14ac:dyDescent="0.3">
      <c r="A1018" t="s">
        <v>2029</v>
      </c>
      <c r="B1018">
        <v>92001027</v>
      </c>
      <c r="C1018">
        <v>45000000</v>
      </c>
      <c r="D1018">
        <f t="shared" si="30"/>
        <v>47001027</v>
      </c>
      <c r="F1018" t="str">
        <f t="shared" si="31"/>
        <v>LOW</v>
      </c>
    </row>
    <row r="1019" spans="1:6" x14ac:dyDescent="0.3">
      <c r="A1019" t="s">
        <v>2031</v>
      </c>
      <c r="B1019">
        <v>10539414</v>
      </c>
      <c r="C1019">
        <v>47000000</v>
      </c>
      <c r="D1019">
        <f t="shared" si="30"/>
        <v>-36460586</v>
      </c>
      <c r="F1019" t="str">
        <f t="shared" si="31"/>
        <v>LOW</v>
      </c>
    </row>
    <row r="1020" spans="1:6" x14ac:dyDescent="0.3">
      <c r="A1020" t="s">
        <v>2033</v>
      </c>
      <c r="B1020">
        <v>58918501</v>
      </c>
      <c r="C1020">
        <v>46000000</v>
      </c>
      <c r="D1020">
        <f t="shared" si="30"/>
        <v>12918501</v>
      </c>
      <c r="F1020" t="str">
        <f t="shared" si="31"/>
        <v>LOW</v>
      </c>
    </row>
    <row r="1021" spans="1:6" x14ac:dyDescent="0.3">
      <c r="A1021" t="s">
        <v>2034</v>
      </c>
      <c r="B1021">
        <v>181395380</v>
      </c>
      <c r="C1021">
        <v>45000000</v>
      </c>
      <c r="D1021">
        <f t="shared" si="30"/>
        <v>136395380</v>
      </c>
      <c r="F1021" t="str">
        <f t="shared" si="31"/>
        <v>LOW</v>
      </c>
    </row>
    <row r="1022" spans="1:6" x14ac:dyDescent="0.3">
      <c r="A1022" t="s">
        <v>2037</v>
      </c>
      <c r="B1022">
        <v>14946229</v>
      </c>
      <c r="C1022">
        <v>25000000</v>
      </c>
      <c r="D1022">
        <f t="shared" si="30"/>
        <v>-10053771</v>
      </c>
      <c r="F1022" t="str">
        <f t="shared" si="31"/>
        <v>LOW</v>
      </c>
    </row>
    <row r="1023" spans="1:6" x14ac:dyDescent="0.3">
      <c r="A1023" t="s">
        <v>2039</v>
      </c>
      <c r="C1023">
        <v>48000000</v>
      </c>
      <c r="D1023">
        <f t="shared" si="30"/>
        <v>-48000000</v>
      </c>
      <c r="F1023" t="str">
        <f t="shared" si="31"/>
        <v>LOW</v>
      </c>
    </row>
    <row r="1024" spans="1:6" x14ac:dyDescent="0.3">
      <c r="A1024" t="s">
        <v>2041</v>
      </c>
      <c r="B1024">
        <v>130512915</v>
      </c>
      <c r="C1024">
        <v>45000000</v>
      </c>
      <c r="D1024">
        <f t="shared" si="30"/>
        <v>85512915</v>
      </c>
      <c r="F1024" t="str">
        <f t="shared" si="31"/>
        <v>LOW</v>
      </c>
    </row>
    <row r="1025" spans="1:6" x14ac:dyDescent="0.3">
      <c r="A1025" t="s">
        <v>2042</v>
      </c>
      <c r="B1025">
        <v>139852971</v>
      </c>
      <c r="C1025">
        <v>45000000</v>
      </c>
      <c r="D1025">
        <f t="shared" si="30"/>
        <v>94852971</v>
      </c>
      <c r="F1025" t="str">
        <f t="shared" si="31"/>
        <v>LOW</v>
      </c>
    </row>
    <row r="1026" spans="1:6" x14ac:dyDescent="0.3">
      <c r="A1026" t="s">
        <v>2044</v>
      </c>
      <c r="B1026">
        <v>110000082</v>
      </c>
      <c r="C1026">
        <v>48000000</v>
      </c>
      <c r="D1026">
        <f t="shared" si="30"/>
        <v>62000082</v>
      </c>
      <c r="F1026" t="str">
        <f t="shared" si="31"/>
        <v>LOW</v>
      </c>
    </row>
    <row r="1027" spans="1:6" x14ac:dyDescent="0.3">
      <c r="A1027" t="s">
        <v>2046</v>
      </c>
      <c r="B1027">
        <v>106807667</v>
      </c>
      <c r="C1027">
        <v>45000000</v>
      </c>
      <c r="D1027">
        <f t="shared" ref="D1027:D1090" si="32">B1027-C1027</f>
        <v>61807667</v>
      </c>
      <c r="F1027" t="str">
        <f t="shared" ref="F1027:F1090" si="33">IF(D1027&gt;= 250000000,"HIGH","LOW")</f>
        <v>LOW</v>
      </c>
    </row>
    <row r="1028" spans="1:6" x14ac:dyDescent="0.3">
      <c r="A1028" t="s">
        <v>2048</v>
      </c>
      <c r="B1028">
        <v>101702060</v>
      </c>
      <c r="C1028">
        <v>45000000</v>
      </c>
      <c r="D1028">
        <f t="shared" si="32"/>
        <v>56702060</v>
      </c>
      <c r="F1028" t="str">
        <f t="shared" si="33"/>
        <v>LOW</v>
      </c>
    </row>
    <row r="1029" spans="1:6" x14ac:dyDescent="0.3">
      <c r="A1029" t="s">
        <v>2049</v>
      </c>
      <c r="B1029">
        <v>95149435</v>
      </c>
      <c r="C1029">
        <v>40000000</v>
      </c>
      <c r="D1029">
        <f t="shared" si="32"/>
        <v>55149435</v>
      </c>
      <c r="F1029" t="str">
        <f t="shared" si="33"/>
        <v>LOW</v>
      </c>
    </row>
    <row r="1030" spans="1:6" x14ac:dyDescent="0.3">
      <c r="A1030" t="s">
        <v>2050</v>
      </c>
      <c r="B1030">
        <v>100768056</v>
      </c>
      <c r="C1030">
        <v>45000000</v>
      </c>
      <c r="D1030">
        <f t="shared" si="32"/>
        <v>55768056</v>
      </c>
      <c r="F1030" t="str">
        <f t="shared" si="33"/>
        <v>LOW</v>
      </c>
    </row>
    <row r="1031" spans="1:6" x14ac:dyDescent="0.3">
      <c r="A1031" t="s">
        <v>2051</v>
      </c>
      <c r="B1031">
        <v>92115211</v>
      </c>
      <c r="C1031">
        <v>45000000</v>
      </c>
      <c r="D1031">
        <f t="shared" si="32"/>
        <v>47115211</v>
      </c>
      <c r="F1031" t="str">
        <f t="shared" si="33"/>
        <v>LOW</v>
      </c>
    </row>
    <row r="1032" spans="1:6" x14ac:dyDescent="0.3">
      <c r="A1032" t="s">
        <v>2052</v>
      </c>
      <c r="B1032">
        <v>93452056</v>
      </c>
      <c r="C1032">
        <v>45000000</v>
      </c>
      <c r="D1032">
        <f t="shared" si="32"/>
        <v>48452056</v>
      </c>
      <c r="F1032" t="str">
        <f t="shared" si="33"/>
        <v>LOW</v>
      </c>
    </row>
    <row r="1033" spans="1:6" x14ac:dyDescent="0.3">
      <c r="A1033" t="s">
        <v>2053</v>
      </c>
      <c r="B1033">
        <v>83287363</v>
      </c>
      <c r="C1033">
        <v>45000000</v>
      </c>
      <c r="D1033">
        <f t="shared" si="32"/>
        <v>38287363</v>
      </c>
      <c r="F1033" t="str">
        <f t="shared" si="33"/>
        <v>LOW</v>
      </c>
    </row>
    <row r="1034" spans="1:6" x14ac:dyDescent="0.3">
      <c r="A1034" t="s">
        <v>2054</v>
      </c>
      <c r="B1034">
        <v>82931301</v>
      </c>
      <c r="C1034">
        <v>60000000</v>
      </c>
      <c r="D1034">
        <f t="shared" si="32"/>
        <v>22931301</v>
      </c>
      <c r="F1034" t="str">
        <f t="shared" si="33"/>
        <v>LOW</v>
      </c>
    </row>
    <row r="1035" spans="1:6" x14ac:dyDescent="0.3">
      <c r="A1035" t="s">
        <v>2056</v>
      </c>
      <c r="B1035">
        <v>60962878</v>
      </c>
      <c r="C1035">
        <v>46000000</v>
      </c>
      <c r="D1035">
        <f t="shared" si="32"/>
        <v>14962878</v>
      </c>
      <c r="F1035" t="str">
        <f t="shared" si="33"/>
        <v>LOW</v>
      </c>
    </row>
    <row r="1036" spans="1:6" x14ac:dyDescent="0.3">
      <c r="A1036" t="s">
        <v>2057</v>
      </c>
      <c r="B1036">
        <v>76261036</v>
      </c>
      <c r="C1036">
        <v>45000000</v>
      </c>
      <c r="D1036">
        <f t="shared" si="32"/>
        <v>31261036</v>
      </c>
      <c r="F1036" t="str">
        <f t="shared" si="33"/>
        <v>LOW</v>
      </c>
    </row>
    <row r="1037" spans="1:6" x14ac:dyDescent="0.3">
      <c r="A1037" t="s">
        <v>2058</v>
      </c>
      <c r="B1037">
        <v>71423726</v>
      </c>
      <c r="C1037">
        <v>45000000</v>
      </c>
      <c r="D1037">
        <f t="shared" si="32"/>
        <v>26423726</v>
      </c>
      <c r="F1037" t="str">
        <f t="shared" si="33"/>
        <v>LOW</v>
      </c>
    </row>
    <row r="1038" spans="1:6" x14ac:dyDescent="0.3">
      <c r="A1038" t="s">
        <v>2059</v>
      </c>
      <c r="B1038">
        <v>71277420</v>
      </c>
      <c r="C1038">
        <v>45000000</v>
      </c>
      <c r="D1038">
        <f t="shared" si="32"/>
        <v>26277420</v>
      </c>
      <c r="F1038" t="str">
        <f t="shared" si="33"/>
        <v>LOW</v>
      </c>
    </row>
    <row r="1039" spans="1:6" x14ac:dyDescent="0.3">
      <c r="A1039" t="s">
        <v>2061</v>
      </c>
      <c r="B1039">
        <v>88625922</v>
      </c>
      <c r="C1039">
        <v>45000000</v>
      </c>
      <c r="D1039">
        <f t="shared" si="32"/>
        <v>43625922</v>
      </c>
      <c r="F1039" t="str">
        <f t="shared" si="33"/>
        <v>LOW</v>
      </c>
    </row>
    <row r="1040" spans="1:6" x14ac:dyDescent="0.3">
      <c r="A1040" t="s">
        <v>2063</v>
      </c>
      <c r="B1040">
        <v>70001065</v>
      </c>
      <c r="C1040">
        <v>45000000</v>
      </c>
      <c r="D1040">
        <f t="shared" si="32"/>
        <v>25001065</v>
      </c>
      <c r="F1040" t="str">
        <f t="shared" si="33"/>
        <v>LOW</v>
      </c>
    </row>
    <row r="1041" spans="1:6" x14ac:dyDescent="0.3">
      <c r="A1041" t="s">
        <v>2065</v>
      </c>
      <c r="B1041">
        <v>67253092</v>
      </c>
      <c r="C1041">
        <v>30000000</v>
      </c>
      <c r="D1041">
        <f t="shared" si="32"/>
        <v>37253092</v>
      </c>
      <c r="F1041" t="str">
        <f t="shared" si="33"/>
        <v>LOW</v>
      </c>
    </row>
    <row r="1042" spans="1:6" x14ac:dyDescent="0.3">
      <c r="A1042" t="s">
        <v>2067</v>
      </c>
      <c r="B1042">
        <v>66790248</v>
      </c>
      <c r="C1042">
        <v>45000000</v>
      </c>
      <c r="D1042">
        <f t="shared" si="32"/>
        <v>21790248</v>
      </c>
      <c r="F1042" t="str">
        <f t="shared" si="33"/>
        <v>LOW</v>
      </c>
    </row>
    <row r="1043" spans="1:6" x14ac:dyDescent="0.3">
      <c r="A1043" t="s">
        <v>2070</v>
      </c>
      <c r="B1043">
        <v>65557989</v>
      </c>
      <c r="C1043">
        <v>45000000</v>
      </c>
      <c r="D1043">
        <f t="shared" si="32"/>
        <v>20557989</v>
      </c>
      <c r="F1043" t="str">
        <f t="shared" si="33"/>
        <v>LOW</v>
      </c>
    </row>
    <row r="1044" spans="1:6" x14ac:dyDescent="0.3">
      <c r="A1044" t="s">
        <v>2072</v>
      </c>
      <c r="B1044">
        <v>60786269</v>
      </c>
      <c r="C1044">
        <v>45000000</v>
      </c>
      <c r="D1044">
        <f t="shared" si="32"/>
        <v>15786269</v>
      </c>
      <c r="F1044" t="str">
        <f t="shared" si="33"/>
        <v>LOW</v>
      </c>
    </row>
    <row r="1045" spans="1:6" x14ac:dyDescent="0.3">
      <c r="A1045" t="s">
        <v>2073</v>
      </c>
      <c r="B1045">
        <v>59365105</v>
      </c>
      <c r="C1045">
        <v>45000000</v>
      </c>
      <c r="D1045">
        <f t="shared" si="32"/>
        <v>14365105</v>
      </c>
      <c r="F1045" t="str">
        <f t="shared" si="33"/>
        <v>LOW</v>
      </c>
    </row>
    <row r="1046" spans="1:6" x14ac:dyDescent="0.3">
      <c r="A1046" t="s">
        <v>2074</v>
      </c>
      <c r="B1046">
        <v>162792677</v>
      </c>
      <c r="C1046">
        <v>120000000</v>
      </c>
      <c r="D1046">
        <f t="shared" si="32"/>
        <v>42792677</v>
      </c>
      <c r="F1046" t="str">
        <f t="shared" si="33"/>
        <v>LOW</v>
      </c>
    </row>
    <row r="1047" spans="1:6" x14ac:dyDescent="0.3">
      <c r="A1047" t="s">
        <v>2075</v>
      </c>
      <c r="B1047">
        <v>31598308</v>
      </c>
      <c r="C1047">
        <v>35000000</v>
      </c>
      <c r="D1047">
        <f t="shared" si="32"/>
        <v>-3401692</v>
      </c>
      <c r="F1047" t="str">
        <f t="shared" si="33"/>
        <v>LOW</v>
      </c>
    </row>
    <row r="1048" spans="1:6" x14ac:dyDescent="0.3">
      <c r="A1048" t="s">
        <v>2077</v>
      </c>
      <c r="B1048">
        <v>57362581</v>
      </c>
      <c r="C1048">
        <v>45000000</v>
      </c>
      <c r="D1048">
        <f t="shared" si="32"/>
        <v>12362581</v>
      </c>
      <c r="F1048" t="str">
        <f t="shared" si="33"/>
        <v>LOW</v>
      </c>
    </row>
    <row r="1049" spans="1:6" x14ac:dyDescent="0.3">
      <c r="A1049" t="s">
        <v>2079</v>
      </c>
      <c r="B1049">
        <v>53854588</v>
      </c>
      <c r="C1049">
        <v>45000000</v>
      </c>
      <c r="D1049">
        <f t="shared" si="32"/>
        <v>8854588</v>
      </c>
      <c r="F1049" t="str">
        <f t="shared" si="33"/>
        <v>LOW</v>
      </c>
    </row>
    <row r="1050" spans="1:6" x14ac:dyDescent="0.3">
      <c r="A1050" t="s">
        <v>2081</v>
      </c>
      <c r="C1050">
        <v>2500000</v>
      </c>
      <c r="D1050">
        <f t="shared" si="32"/>
        <v>-2500000</v>
      </c>
      <c r="F1050" t="str">
        <f t="shared" si="33"/>
        <v>LOW</v>
      </c>
    </row>
    <row r="1051" spans="1:6" x14ac:dyDescent="0.3">
      <c r="A1051" t="s">
        <v>2083</v>
      </c>
      <c r="B1051">
        <v>52580895</v>
      </c>
      <c r="C1051">
        <v>45000000</v>
      </c>
      <c r="D1051">
        <f t="shared" si="32"/>
        <v>7580895</v>
      </c>
      <c r="F1051" t="str">
        <f t="shared" si="33"/>
        <v>LOW</v>
      </c>
    </row>
    <row r="1052" spans="1:6" x14ac:dyDescent="0.3">
      <c r="A1052" t="s">
        <v>2085</v>
      </c>
      <c r="B1052">
        <v>51019112</v>
      </c>
      <c r="C1052">
        <v>50000000</v>
      </c>
      <c r="D1052">
        <f t="shared" si="32"/>
        <v>1019112</v>
      </c>
      <c r="F1052" t="str">
        <f t="shared" si="33"/>
        <v>LOW</v>
      </c>
    </row>
    <row r="1053" spans="1:6" x14ac:dyDescent="0.3">
      <c r="A1053" t="s">
        <v>2087</v>
      </c>
      <c r="B1053">
        <v>48114556</v>
      </c>
      <c r="C1053">
        <v>26000000</v>
      </c>
      <c r="D1053">
        <f t="shared" si="32"/>
        <v>22114556</v>
      </c>
      <c r="F1053" t="str">
        <f t="shared" si="33"/>
        <v>LOW</v>
      </c>
    </row>
    <row r="1054" spans="1:6" x14ac:dyDescent="0.3">
      <c r="A1054" t="s">
        <v>2089</v>
      </c>
      <c r="B1054">
        <v>50648679</v>
      </c>
      <c r="C1054">
        <v>45000000</v>
      </c>
      <c r="D1054">
        <f t="shared" si="32"/>
        <v>5648679</v>
      </c>
      <c r="F1054" t="str">
        <f t="shared" si="33"/>
        <v>LOW</v>
      </c>
    </row>
    <row r="1055" spans="1:6" x14ac:dyDescent="0.3">
      <c r="A1055" t="s">
        <v>2090</v>
      </c>
      <c r="B1055">
        <v>46280507</v>
      </c>
      <c r="C1055">
        <v>40000000</v>
      </c>
      <c r="D1055">
        <f t="shared" si="32"/>
        <v>6280507</v>
      </c>
      <c r="F1055" t="str">
        <f t="shared" si="33"/>
        <v>LOW</v>
      </c>
    </row>
    <row r="1056" spans="1:6" x14ac:dyDescent="0.3">
      <c r="A1056" t="s">
        <v>2091</v>
      </c>
      <c r="B1056">
        <v>38360195</v>
      </c>
      <c r="C1056">
        <v>45000000</v>
      </c>
      <c r="D1056">
        <f t="shared" si="32"/>
        <v>-6639805</v>
      </c>
      <c r="F1056" t="str">
        <f t="shared" si="33"/>
        <v>LOW</v>
      </c>
    </row>
    <row r="1057" spans="1:6" x14ac:dyDescent="0.3">
      <c r="A1057" t="s">
        <v>2092</v>
      </c>
      <c r="B1057">
        <v>46815748</v>
      </c>
      <c r="C1057">
        <v>45000000</v>
      </c>
      <c r="D1057">
        <f t="shared" si="32"/>
        <v>1815748</v>
      </c>
      <c r="F1057" t="str">
        <f t="shared" si="33"/>
        <v>LOW</v>
      </c>
    </row>
    <row r="1058" spans="1:6" x14ac:dyDescent="0.3">
      <c r="A1058" t="s">
        <v>2094</v>
      </c>
      <c r="B1058">
        <v>35617599</v>
      </c>
      <c r="C1058">
        <v>45000000</v>
      </c>
      <c r="D1058">
        <f t="shared" si="32"/>
        <v>-9382401</v>
      </c>
      <c r="F1058" t="str">
        <f t="shared" si="33"/>
        <v>LOW</v>
      </c>
    </row>
    <row r="1059" spans="1:6" x14ac:dyDescent="0.3">
      <c r="A1059" t="s">
        <v>2095</v>
      </c>
      <c r="B1059">
        <v>47307550</v>
      </c>
      <c r="C1059">
        <v>45000000</v>
      </c>
      <c r="D1059">
        <f t="shared" si="32"/>
        <v>2307550</v>
      </c>
      <c r="F1059" t="str">
        <f t="shared" si="33"/>
        <v>LOW</v>
      </c>
    </row>
    <row r="1060" spans="1:6" x14ac:dyDescent="0.3">
      <c r="A1060" t="s">
        <v>2097</v>
      </c>
      <c r="B1060">
        <v>32003620</v>
      </c>
      <c r="C1060">
        <v>25000000</v>
      </c>
      <c r="D1060">
        <f t="shared" si="32"/>
        <v>7003620</v>
      </c>
      <c r="F1060" t="str">
        <f t="shared" si="33"/>
        <v>LOW</v>
      </c>
    </row>
    <row r="1061" spans="1:6" x14ac:dyDescent="0.3">
      <c r="A1061" t="s">
        <v>2099</v>
      </c>
      <c r="B1061">
        <v>27972410</v>
      </c>
      <c r="C1061">
        <v>35000000</v>
      </c>
      <c r="D1061">
        <f t="shared" si="32"/>
        <v>-7027590</v>
      </c>
      <c r="F1061" t="str">
        <f t="shared" si="33"/>
        <v>LOW</v>
      </c>
    </row>
    <row r="1062" spans="1:6" x14ac:dyDescent="0.3">
      <c r="A1062" t="s">
        <v>2101</v>
      </c>
      <c r="B1062">
        <v>28133159</v>
      </c>
      <c r="C1062">
        <v>50000000</v>
      </c>
      <c r="D1062">
        <f t="shared" si="32"/>
        <v>-21866841</v>
      </c>
      <c r="F1062" t="str">
        <f t="shared" si="33"/>
        <v>LOW</v>
      </c>
    </row>
    <row r="1063" spans="1:6" x14ac:dyDescent="0.3">
      <c r="A1063" t="s">
        <v>2103</v>
      </c>
      <c r="B1063">
        <v>27400000</v>
      </c>
      <c r="C1063">
        <v>40000000</v>
      </c>
      <c r="D1063">
        <f t="shared" si="32"/>
        <v>-12600000</v>
      </c>
      <c r="F1063" t="str">
        <f t="shared" si="33"/>
        <v>LOW</v>
      </c>
    </row>
    <row r="1064" spans="1:6" x14ac:dyDescent="0.3">
      <c r="A1064" t="s">
        <v>2106</v>
      </c>
      <c r="B1064">
        <v>24343673</v>
      </c>
      <c r="C1064">
        <v>45000000</v>
      </c>
      <c r="D1064">
        <f t="shared" si="32"/>
        <v>-20656327</v>
      </c>
      <c r="F1064" t="str">
        <f t="shared" si="33"/>
        <v>LOW</v>
      </c>
    </row>
    <row r="1065" spans="1:6" x14ac:dyDescent="0.3">
      <c r="A1065" t="s">
        <v>2107</v>
      </c>
      <c r="B1065">
        <v>22877808</v>
      </c>
      <c r="C1065">
        <v>35000000</v>
      </c>
      <c r="D1065">
        <f t="shared" si="32"/>
        <v>-12122192</v>
      </c>
      <c r="F1065" t="str">
        <f t="shared" si="33"/>
        <v>LOW</v>
      </c>
    </row>
    <row r="1066" spans="1:6" x14ac:dyDescent="0.3">
      <c r="A1066" t="s">
        <v>2108</v>
      </c>
      <c r="B1066">
        <v>36883539</v>
      </c>
      <c r="C1066">
        <v>52000000</v>
      </c>
      <c r="D1066">
        <f t="shared" si="32"/>
        <v>-15116461</v>
      </c>
      <c r="F1066" t="str">
        <f t="shared" si="33"/>
        <v>LOW</v>
      </c>
    </row>
    <row r="1067" spans="1:6" x14ac:dyDescent="0.3">
      <c r="A1067" t="s">
        <v>2110</v>
      </c>
      <c r="B1067">
        <v>22531698</v>
      </c>
      <c r="C1067">
        <v>70000000</v>
      </c>
      <c r="D1067">
        <f t="shared" si="32"/>
        <v>-47468302</v>
      </c>
      <c r="F1067" t="str">
        <f t="shared" si="33"/>
        <v>LOW</v>
      </c>
    </row>
    <row r="1068" spans="1:6" x14ac:dyDescent="0.3">
      <c r="A1068" t="s">
        <v>2112</v>
      </c>
      <c r="B1068">
        <v>20400913</v>
      </c>
      <c r="C1068">
        <v>45000000</v>
      </c>
      <c r="D1068">
        <f t="shared" si="32"/>
        <v>-24599087</v>
      </c>
      <c r="F1068" t="str">
        <f t="shared" si="33"/>
        <v>LOW</v>
      </c>
    </row>
    <row r="1069" spans="1:6" x14ac:dyDescent="0.3">
      <c r="A1069" t="s">
        <v>2113</v>
      </c>
      <c r="B1069">
        <v>20101861</v>
      </c>
      <c r="C1069">
        <v>45000000</v>
      </c>
      <c r="D1069">
        <f t="shared" si="32"/>
        <v>-24898139</v>
      </c>
      <c r="F1069" t="str">
        <f t="shared" si="33"/>
        <v>LOW</v>
      </c>
    </row>
    <row r="1070" spans="1:6" x14ac:dyDescent="0.3">
      <c r="A1070" t="s">
        <v>2116</v>
      </c>
      <c r="B1070">
        <v>25200412</v>
      </c>
      <c r="C1070">
        <v>45000000</v>
      </c>
      <c r="D1070">
        <f t="shared" si="32"/>
        <v>-19799588</v>
      </c>
      <c r="F1070" t="str">
        <f t="shared" si="33"/>
        <v>LOW</v>
      </c>
    </row>
    <row r="1071" spans="1:6" x14ac:dyDescent="0.3">
      <c r="A1071" t="s">
        <v>2118</v>
      </c>
      <c r="B1071">
        <v>19719930</v>
      </c>
      <c r="C1071">
        <v>45000000</v>
      </c>
      <c r="D1071">
        <f t="shared" si="32"/>
        <v>-25280070</v>
      </c>
      <c r="F1071" t="str">
        <f t="shared" si="33"/>
        <v>LOW</v>
      </c>
    </row>
    <row r="1072" spans="1:6" x14ac:dyDescent="0.3">
      <c r="A1072" t="s">
        <v>2121</v>
      </c>
      <c r="B1072">
        <v>19377727</v>
      </c>
      <c r="C1072">
        <v>45000000</v>
      </c>
      <c r="D1072">
        <f t="shared" si="32"/>
        <v>-25622273</v>
      </c>
      <c r="F1072" t="str">
        <f t="shared" si="33"/>
        <v>LOW</v>
      </c>
    </row>
    <row r="1073" spans="1:6" x14ac:dyDescent="0.3">
      <c r="A1073" t="s">
        <v>907</v>
      </c>
      <c r="B1073">
        <v>13401683</v>
      </c>
      <c r="C1073">
        <v>35000000</v>
      </c>
      <c r="D1073">
        <f t="shared" si="32"/>
        <v>-21598317</v>
      </c>
      <c r="F1073" t="str">
        <f t="shared" si="33"/>
        <v>LOW</v>
      </c>
    </row>
    <row r="1074" spans="1:6" x14ac:dyDescent="0.3">
      <c r="A1074" t="s">
        <v>2123</v>
      </c>
      <c r="B1074">
        <v>17300889</v>
      </c>
      <c r="C1074">
        <v>45000000</v>
      </c>
      <c r="D1074">
        <f t="shared" si="32"/>
        <v>-27699111</v>
      </c>
      <c r="F1074" t="str">
        <f t="shared" si="33"/>
        <v>LOW</v>
      </c>
    </row>
    <row r="1075" spans="1:6" x14ac:dyDescent="0.3">
      <c r="A1075" t="s">
        <v>2125</v>
      </c>
      <c r="B1075">
        <v>15527125</v>
      </c>
      <c r="C1075">
        <v>57000000</v>
      </c>
      <c r="D1075">
        <f t="shared" si="32"/>
        <v>-41472875</v>
      </c>
      <c r="F1075" t="str">
        <f t="shared" si="33"/>
        <v>LOW</v>
      </c>
    </row>
    <row r="1076" spans="1:6" x14ac:dyDescent="0.3">
      <c r="A1076" t="s">
        <v>2127</v>
      </c>
      <c r="B1076">
        <v>13560960</v>
      </c>
      <c r="C1076">
        <v>50000000</v>
      </c>
      <c r="D1076">
        <f t="shared" si="32"/>
        <v>-36439040</v>
      </c>
      <c r="F1076" t="str">
        <f t="shared" si="33"/>
        <v>LOW</v>
      </c>
    </row>
    <row r="1077" spans="1:6" x14ac:dyDescent="0.3">
      <c r="A1077" t="s">
        <v>2128</v>
      </c>
      <c r="B1077">
        <v>15523168</v>
      </c>
      <c r="C1077">
        <v>45000000</v>
      </c>
      <c r="D1077">
        <f t="shared" si="32"/>
        <v>-29476832</v>
      </c>
      <c r="F1077" t="str">
        <f t="shared" si="33"/>
        <v>LOW</v>
      </c>
    </row>
    <row r="1078" spans="1:6" x14ac:dyDescent="0.3">
      <c r="A1078" t="s">
        <v>2129</v>
      </c>
      <c r="B1078">
        <v>11146409</v>
      </c>
      <c r="C1078">
        <v>45000000</v>
      </c>
      <c r="D1078">
        <f t="shared" si="32"/>
        <v>-33853591</v>
      </c>
      <c r="F1078" t="str">
        <f t="shared" si="33"/>
        <v>LOW</v>
      </c>
    </row>
    <row r="1079" spans="1:6" x14ac:dyDescent="0.3">
      <c r="A1079" t="s">
        <v>2131</v>
      </c>
      <c r="B1079">
        <v>7916887</v>
      </c>
      <c r="C1079">
        <v>45000000</v>
      </c>
      <c r="D1079">
        <f t="shared" si="32"/>
        <v>-37083113</v>
      </c>
      <c r="F1079" t="str">
        <f t="shared" si="33"/>
        <v>LOW</v>
      </c>
    </row>
    <row r="1080" spans="1:6" x14ac:dyDescent="0.3">
      <c r="A1080" t="s">
        <v>2132</v>
      </c>
      <c r="B1080">
        <v>6565495</v>
      </c>
      <c r="C1080">
        <v>45000000</v>
      </c>
      <c r="D1080">
        <f t="shared" si="32"/>
        <v>-38434505</v>
      </c>
      <c r="F1080" t="str">
        <f t="shared" si="33"/>
        <v>LOW</v>
      </c>
    </row>
    <row r="1081" spans="1:6" x14ac:dyDescent="0.3">
      <c r="A1081" t="s">
        <v>2134</v>
      </c>
      <c r="B1081">
        <v>15279680</v>
      </c>
      <c r="C1081">
        <v>40000000</v>
      </c>
      <c r="D1081">
        <f t="shared" si="32"/>
        <v>-24720320</v>
      </c>
      <c r="F1081" t="str">
        <f t="shared" si="33"/>
        <v>LOW</v>
      </c>
    </row>
    <row r="1082" spans="1:6" x14ac:dyDescent="0.3">
      <c r="A1082" t="s">
        <v>2136</v>
      </c>
      <c r="B1082">
        <v>7262288</v>
      </c>
      <c r="C1082">
        <v>40000000</v>
      </c>
      <c r="D1082">
        <f t="shared" si="32"/>
        <v>-32737712</v>
      </c>
      <c r="F1082" t="str">
        <f t="shared" si="33"/>
        <v>LOW</v>
      </c>
    </row>
    <row r="1083" spans="1:6" x14ac:dyDescent="0.3">
      <c r="A1083" t="s">
        <v>2137</v>
      </c>
      <c r="B1083">
        <v>4584886</v>
      </c>
      <c r="C1083">
        <v>45000000</v>
      </c>
      <c r="D1083">
        <f t="shared" si="32"/>
        <v>-40415114</v>
      </c>
      <c r="F1083" t="str">
        <f t="shared" si="33"/>
        <v>LOW</v>
      </c>
    </row>
    <row r="1084" spans="1:6" x14ac:dyDescent="0.3">
      <c r="A1084" t="s">
        <v>2141</v>
      </c>
      <c r="B1084">
        <v>2154540</v>
      </c>
      <c r="C1084">
        <v>45000000</v>
      </c>
      <c r="D1084">
        <f t="shared" si="32"/>
        <v>-42845460</v>
      </c>
      <c r="F1084" t="str">
        <f t="shared" si="33"/>
        <v>LOW</v>
      </c>
    </row>
    <row r="1085" spans="1:6" x14ac:dyDescent="0.3">
      <c r="A1085" t="s">
        <v>2143</v>
      </c>
      <c r="B1085">
        <v>8129455</v>
      </c>
      <c r="C1085">
        <v>45000000</v>
      </c>
      <c r="D1085">
        <f t="shared" si="32"/>
        <v>-36870545</v>
      </c>
      <c r="F1085" t="str">
        <f t="shared" si="33"/>
        <v>LOW</v>
      </c>
    </row>
    <row r="1086" spans="1:6" x14ac:dyDescent="0.3">
      <c r="A1086" t="s">
        <v>2146</v>
      </c>
      <c r="C1086">
        <v>65000000</v>
      </c>
      <c r="D1086">
        <f t="shared" si="32"/>
        <v>-65000000</v>
      </c>
      <c r="F1086" t="str">
        <f t="shared" si="33"/>
        <v>LOW</v>
      </c>
    </row>
    <row r="1087" spans="1:6" x14ac:dyDescent="0.3">
      <c r="A1087" t="s">
        <v>2149</v>
      </c>
      <c r="B1087">
        <v>136019448</v>
      </c>
      <c r="C1087">
        <v>44500000</v>
      </c>
      <c r="D1087">
        <f t="shared" si="32"/>
        <v>91519448</v>
      </c>
      <c r="F1087" t="str">
        <f t="shared" si="33"/>
        <v>LOW</v>
      </c>
    </row>
    <row r="1088" spans="1:6" x14ac:dyDescent="0.3">
      <c r="A1088" t="s">
        <v>2151</v>
      </c>
      <c r="B1088">
        <v>183875760</v>
      </c>
      <c r="C1088">
        <v>44000000</v>
      </c>
      <c r="D1088">
        <f t="shared" si="32"/>
        <v>139875760</v>
      </c>
      <c r="F1088" t="str">
        <f t="shared" si="33"/>
        <v>LOW</v>
      </c>
    </row>
    <row r="1089" spans="1:6" x14ac:dyDescent="0.3">
      <c r="A1089" t="s">
        <v>2152</v>
      </c>
      <c r="B1089">
        <v>67061228</v>
      </c>
      <c r="C1089">
        <v>40000000</v>
      </c>
      <c r="D1089">
        <f t="shared" si="32"/>
        <v>27061228</v>
      </c>
      <c r="F1089" t="str">
        <f t="shared" si="33"/>
        <v>LOW</v>
      </c>
    </row>
    <row r="1090" spans="1:6" x14ac:dyDescent="0.3">
      <c r="A1090" t="s">
        <v>2153</v>
      </c>
      <c r="B1090">
        <v>53300852</v>
      </c>
      <c r="C1090">
        <v>44000000</v>
      </c>
      <c r="D1090">
        <f t="shared" si="32"/>
        <v>9300852</v>
      </c>
      <c r="F1090" t="str">
        <f t="shared" si="33"/>
        <v>LOW</v>
      </c>
    </row>
    <row r="1091" spans="1:6" x14ac:dyDescent="0.3">
      <c r="A1091" t="s">
        <v>2154</v>
      </c>
      <c r="B1091">
        <v>150415432</v>
      </c>
      <c r="C1091">
        <v>44000000</v>
      </c>
      <c r="D1091">
        <f t="shared" ref="D1091:D1154" si="34">B1091-C1091</f>
        <v>106415432</v>
      </c>
      <c r="F1091" t="str">
        <f t="shared" ref="F1091:F1154" si="35">IF(D1091&gt;= 250000000,"HIGH","LOW")</f>
        <v>LOW</v>
      </c>
    </row>
    <row r="1092" spans="1:6" x14ac:dyDescent="0.3">
      <c r="A1092" t="s">
        <v>2156</v>
      </c>
      <c r="B1092">
        <v>44834712</v>
      </c>
      <c r="C1092">
        <v>44000000</v>
      </c>
      <c r="D1092">
        <f t="shared" si="34"/>
        <v>834712</v>
      </c>
      <c r="F1092" t="str">
        <f t="shared" si="35"/>
        <v>LOW</v>
      </c>
    </row>
    <row r="1093" spans="1:6" x14ac:dyDescent="0.3">
      <c r="A1093" t="s">
        <v>2159</v>
      </c>
      <c r="B1093">
        <v>84300000</v>
      </c>
      <c r="C1093">
        <v>2600000</v>
      </c>
      <c r="D1093">
        <f t="shared" si="34"/>
        <v>81700000</v>
      </c>
      <c r="F1093" t="str">
        <f t="shared" si="35"/>
        <v>LOW</v>
      </c>
    </row>
    <row r="1094" spans="1:6" x14ac:dyDescent="0.3">
      <c r="A1094" t="s">
        <v>2163</v>
      </c>
      <c r="B1094">
        <v>1500000</v>
      </c>
      <c r="C1094">
        <v>44000000</v>
      </c>
      <c r="D1094">
        <f t="shared" si="34"/>
        <v>-42500000</v>
      </c>
      <c r="F1094" t="str">
        <f t="shared" si="35"/>
        <v>LOW</v>
      </c>
    </row>
    <row r="1095" spans="1:6" x14ac:dyDescent="0.3">
      <c r="A1095" t="s">
        <v>2164</v>
      </c>
      <c r="B1095">
        <v>62318875</v>
      </c>
      <c r="C1095">
        <v>50000000</v>
      </c>
      <c r="D1095">
        <f t="shared" si="34"/>
        <v>12318875</v>
      </c>
      <c r="F1095" t="str">
        <f t="shared" si="35"/>
        <v>LOW</v>
      </c>
    </row>
    <row r="1096" spans="1:6" x14ac:dyDescent="0.3">
      <c r="A1096" t="s">
        <v>2166</v>
      </c>
      <c r="B1096">
        <v>5773519</v>
      </c>
      <c r="C1096">
        <v>40000000</v>
      </c>
      <c r="D1096">
        <f t="shared" si="34"/>
        <v>-34226481</v>
      </c>
      <c r="F1096" t="str">
        <f t="shared" si="35"/>
        <v>LOW</v>
      </c>
    </row>
    <row r="1097" spans="1:6" x14ac:dyDescent="0.3">
      <c r="A1097" t="s">
        <v>2168</v>
      </c>
      <c r="B1097">
        <v>51768623</v>
      </c>
      <c r="C1097">
        <v>43000000</v>
      </c>
      <c r="D1097">
        <f t="shared" si="34"/>
        <v>8768623</v>
      </c>
      <c r="F1097" t="str">
        <f t="shared" si="35"/>
        <v>LOW</v>
      </c>
    </row>
    <row r="1098" spans="1:6" x14ac:dyDescent="0.3">
      <c r="A1098" t="s">
        <v>2169</v>
      </c>
      <c r="B1098">
        <v>37035515</v>
      </c>
      <c r="C1098">
        <v>43000000</v>
      </c>
      <c r="D1098">
        <f t="shared" si="34"/>
        <v>-5964485</v>
      </c>
      <c r="F1098" t="str">
        <f t="shared" si="35"/>
        <v>LOW</v>
      </c>
    </row>
    <row r="1099" spans="1:6" x14ac:dyDescent="0.3">
      <c r="A1099" t="s">
        <v>2170</v>
      </c>
      <c r="B1099">
        <v>24520892</v>
      </c>
      <c r="C1099">
        <v>45000000</v>
      </c>
      <c r="D1099">
        <f t="shared" si="34"/>
        <v>-20479108</v>
      </c>
      <c r="F1099" t="str">
        <f t="shared" si="35"/>
        <v>LOW</v>
      </c>
    </row>
    <row r="1100" spans="1:6" x14ac:dyDescent="0.3">
      <c r="A1100" t="s">
        <v>2172</v>
      </c>
      <c r="B1100">
        <v>24430272</v>
      </c>
      <c r="C1100">
        <v>43000000</v>
      </c>
      <c r="D1100">
        <f t="shared" si="34"/>
        <v>-18569728</v>
      </c>
      <c r="F1100" t="str">
        <f t="shared" si="35"/>
        <v>LOW</v>
      </c>
    </row>
    <row r="1101" spans="1:6" x14ac:dyDescent="0.3">
      <c r="A1101" t="s">
        <v>2173</v>
      </c>
      <c r="B1101">
        <v>158348400</v>
      </c>
      <c r="C1101">
        <v>42000000</v>
      </c>
      <c r="D1101">
        <f t="shared" si="34"/>
        <v>116348400</v>
      </c>
      <c r="F1101" t="str">
        <f t="shared" si="35"/>
        <v>LOW</v>
      </c>
    </row>
    <row r="1102" spans="1:6" x14ac:dyDescent="0.3">
      <c r="A1102" t="s">
        <v>2175</v>
      </c>
      <c r="B1102">
        <v>31136950</v>
      </c>
      <c r="C1102">
        <v>44000000</v>
      </c>
      <c r="D1102">
        <f t="shared" si="34"/>
        <v>-12863050</v>
      </c>
      <c r="F1102" t="str">
        <f t="shared" si="35"/>
        <v>LOW</v>
      </c>
    </row>
    <row r="1103" spans="1:6" x14ac:dyDescent="0.3">
      <c r="A1103" t="s">
        <v>2176</v>
      </c>
      <c r="B1103">
        <v>29113588</v>
      </c>
      <c r="C1103">
        <v>40000000</v>
      </c>
      <c r="D1103">
        <f t="shared" si="34"/>
        <v>-10886412</v>
      </c>
      <c r="F1103" t="str">
        <f t="shared" si="35"/>
        <v>LOW</v>
      </c>
    </row>
    <row r="1104" spans="1:6" x14ac:dyDescent="0.3">
      <c r="A1104" t="s">
        <v>2177</v>
      </c>
      <c r="B1104">
        <v>138447667</v>
      </c>
      <c r="C1104">
        <v>42000000</v>
      </c>
      <c r="D1104">
        <f t="shared" si="34"/>
        <v>96447667</v>
      </c>
      <c r="F1104" t="str">
        <f t="shared" si="35"/>
        <v>LOW</v>
      </c>
    </row>
    <row r="1105" spans="1:6" x14ac:dyDescent="0.3">
      <c r="A1105" t="s">
        <v>2178</v>
      </c>
      <c r="B1105">
        <v>116006080</v>
      </c>
      <c r="C1105">
        <v>42000000</v>
      </c>
      <c r="D1105">
        <f t="shared" si="34"/>
        <v>74006080</v>
      </c>
      <c r="F1105" t="str">
        <f t="shared" si="35"/>
        <v>LOW</v>
      </c>
    </row>
    <row r="1106" spans="1:6" x14ac:dyDescent="0.3">
      <c r="A1106" t="s">
        <v>2179</v>
      </c>
      <c r="B1106">
        <v>106793915</v>
      </c>
      <c r="C1106">
        <v>45000000</v>
      </c>
      <c r="D1106">
        <f t="shared" si="34"/>
        <v>61793915</v>
      </c>
      <c r="F1106" t="str">
        <f t="shared" si="35"/>
        <v>LOW</v>
      </c>
    </row>
    <row r="1107" spans="1:6" x14ac:dyDescent="0.3">
      <c r="A1107" t="s">
        <v>2181</v>
      </c>
      <c r="B1107">
        <v>87856565</v>
      </c>
      <c r="C1107">
        <v>42000000</v>
      </c>
      <c r="D1107">
        <f t="shared" si="34"/>
        <v>45856565</v>
      </c>
      <c r="F1107" t="str">
        <f t="shared" si="35"/>
        <v>LOW</v>
      </c>
    </row>
    <row r="1108" spans="1:6" x14ac:dyDescent="0.3">
      <c r="A1108" t="s">
        <v>2183</v>
      </c>
      <c r="B1108">
        <v>70100000</v>
      </c>
      <c r="C1108">
        <v>40000000</v>
      </c>
      <c r="D1108">
        <f t="shared" si="34"/>
        <v>30100000</v>
      </c>
      <c r="F1108" t="str">
        <f t="shared" si="35"/>
        <v>LOW</v>
      </c>
    </row>
    <row r="1109" spans="1:6" x14ac:dyDescent="0.3">
      <c r="A1109" t="s">
        <v>2184</v>
      </c>
      <c r="B1109">
        <v>159578352</v>
      </c>
      <c r="C1109">
        <v>43000000</v>
      </c>
      <c r="D1109">
        <f t="shared" si="34"/>
        <v>116578352</v>
      </c>
      <c r="F1109" t="str">
        <f t="shared" si="35"/>
        <v>LOW</v>
      </c>
    </row>
    <row r="1110" spans="1:6" x14ac:dyDescent="0.3">
      <c r="A1110" t="s">
        <v>2187</v>
      </c>
      <c r="B1110">
        <v>57750000</v>
      </c>
      <c r="C1110">
        <v>31115000</v>
      </c>
      <c r="D1110">
        <f t="shared" si="34"/>
        <v>26635000</v>
      </c>
      <c r="F1110" t="str">
        <f t="shared" si="35"/>
        <v>LOW</v>
      </c>
    </row>
    <row r="1111" spans="1:6" x14ac:dyDescent="0.3">
      <c r="A1111" t="s">
        <v>2188</v>
      </c>
      <c r="B1111">
        <v>45290318</v>
      </c>
      <c r="C1111">
        <v>42000000</v>
      </c>
      <c r="D1111">
        <f t="shared" si="34"/>
        <v>3290318</v>
      </c>
      <c r="F1111" t="str">
        <f t="shared" si="35"/>
        <v>LOW</v>
      </c>
    </row>
    <row r="1112" spans="1:6" x14ac:dyDescent="0.3">
      <c r="A1112" t="s">
        <v>2189</v>
      </c>
      <c r="B1112">
        <v>41543207</v>
      </c>
      <c r="C1112">
        <v>42000000</v>
      </c>
      <c r="D1112">
        <f t="shared" si="34"/>
        <v>-456793</v>
      </c>
      <c r="F1112" t="str">
        <f t="shared" si="35"/>
        <v>LOW</v>
      </c>
    </row>
    <row r="1113" spans="1:6" x14ac:dyDescent="0.3">
      <c r="A1113" t="s">
        <v>2191</v>
      </c>
      <c r="B1113">
        <v>41252428</v>
      </c>
      <c r="C1113">
        <v>42000000</v>
      </c>
      <c r="D1113">
        <f t="shared" si="34"/>
        <v>-747572</v>
      </c>
      <c r="F1113" t="str">
        <f t="shared" si="35"/>
        <v>LOW</v>
      </c>
    </row>
    <row r="1114" spans="1:6" x14ac:dyDescent="0.3">
      <c r="A1114" t="s">
        <v>2194</v>
      </c>
      <c r="B1114">
        <v>35228696</v>
      </c>
      <c r="C1114">
        <v>32000000</v>
      </c>
      <c r="D1114">
        <f t="shared" si="34"/>
        <v>3228696</v>
      </c>
      <c r="F1114" t="str">
        <f t="shared" si="35"/>
        <v>LOW</v>
      </c>
    </row>
    <row r="1115" spans="1:6" x14ac:dyDescent="0.3">
      <c r="A1115" t="s">
        <v>2195</v>
      </c>
      <c r="B1115">
        <v>59992760</v>
      </c>
      <c r="C1115">
        <v>42000000</v>
      </c>
      <c r="D1115">
        <f t="shared" si="34"/>
        <v>17992760</v>
      </c>
      <c r="F1115" t="str">
        <f t="shared" si="35"/>
        <v>LOW</v>
      </c>
    </row>
    <row r="1116" spans="1:6" x14ac:dyDescent="0.3">
      <c r="A1116" t="s">
        <v>2197</v>
      </c>
      <c r="B1116">
        <v>34667015</v>
      </c>
      <c r="C1116">
        <v>32000000</v>
      </c>
      <c r="D1116">
        <f t="shared" si="34"/>
        <v>2667015</v>
      </c>
      <c r="F1116" t="str">
        <f t="shared" si="35"/>
        <v>LOW</v>
      </c>
    </row>
    <row r="1117" spans="1:6" x14ac:dyDescent="0.3">
      <c r="A1117" t="s">
        <v>2199</v>
      </c>
      <c r="B1117">
        <v>37652565</v>
      </c>
      <c r="C1117">
        <v>42000000</v>
      </c>
      <c r="D1117">
        <f t="shared" si="34"/>
        <v>-4347435</v>
      </c>
      <c r="F1117" t="str">
        <f t="shared" si="35"/>
        <v>LOW</v>
      </c>
    </row>
    <row r="1118" spans="1:6" x14ac:dyDescent="0.3">
      <c r="A1118" t="s">
        <v>2201</v>
      </c>
      <c r="B1118">
        <v>24375436</v>
      </c>
      <c r="C1118">
        <v>42000000</v>
      </c>
      <c r="D1118">
        <f t="shared" si="34"/>
        <v>-17624564</v>
      </c>
      <c r="F1118" t="str">
        <f t="shared" si="35"/>
        <v>LOW</v>
      </c>
    </row>
    <row r="1119" spans="1:6" x14ac:dyDescent="0.3">
      <c r="A1119" t="s">
        <v>2203</v>
      </c>
      <c r="B1119">
        <v>20915465</v>
      </c>
      <c r="C1119">
        <v>42000000</v>
      </c>
      <c r="D1119">
        <f t="shared" si="34"/>
        <v>-21084535</v>
      </c>
      <c r="F1119" t="str">
        <f t="shared" si="35"/>
        <v>LOW</v>
      </c>
    </row>
    <row r="1120" spans="1:6" x14ac:dyDescent="0.3">
      <c r="A1120" t="s">
        <v>2204</v>
      </c>
      <c r="B1120">
        <v>24127895</v>
      </c>
      <c r="C1120">
        <v>50000000</v>
      </c>
      <c r="D1120">
        <f t="shared" si="34"/>
        <v>-25872105</v>
      </c>
      <c r="F1120" t="str">
        <f t="shared" si="35"/>
        <v>LOW</v>
      </c>
    </row>
    <row r="1121" spans="1:6" x14ac:dyDescent="0.3">
      <c r="A1121" t="s">
        <v>2205</v>
      </c>
      <c r="B1121">
        <v>84961</v>
      </c>
      <c r="C1121">
        <v>31000000</v>
      </c>
      <c r="D1121">
        <f t="shared" si="34"/>
        <v>-30915039</v>
      </c>
      <c r="F1121" t="str">
        <f t="shared" si="35"/>
        <v>LOW</v>
      </c>
    </row>
    <row r="1122" spans="1:6" x14ac:dyDescent="0.3">
      <c r="A1122" t="s">
        <v>2207</v>
      </c>
      <c r="B1122">
        <v>26404753</v>
      </c>
      <c r="C1122">
        <v>40000000</v>
      </c>
      <c r="D1122">
        <f t="shared" si="34"/>
        <v>-13595247</v>
      </c>
      <c r="F1122" t="str">
        <f t="shared" si="35"/>
        <v>LOW</v>
      </c>
    </row>
    <row r="1123" spans="1:6" x14ac:dyDescent="0.3">
      <c r="A1123" t="s">
        <v>2209</v>
      </c>
      <c r="B1123">
        <v>6105175</v>
      </c>
      <c r="C1123">
        <v>44000000</v>
      </c>
      <c r="D1123">
        <f t="shared" si="34"/>
        <v>-37894825</v>
      </c>
      <c r="F1123" t="str">
        <f t="shared" si="35"/>
        <v>LOW</v>
      </c>
    </row>
    <row r="1124" spans="1:6" x14ac:dyDescent="0.3">
      <c r="A1124" t="s">
        <v>2212</v>
      </c>
      <c r="B1124">
        <v>5664251</v>
      </c>
      <c r="C1124">
        <v>45000000</v>
      </c>
      <c r="D1124">
        <f t="shared" si="34"/>
        <v>-39335749</v>
      </c>
      <c r="F1124" t="str">
        <f t="shared" si="35"/>
        <v>LOW</v>
      </c>
    </row>
    <row r="1125" spans="1:6" x14ac:dyDescent="0.3">
      <c r="A1125" t="s">
        <v>2216</v>
      </c>
      <c r="B1125">
        <v>1260917</v>
      </c>
      <c r="C1125">
        <v>27000000</v>
      </c>
      <c r="D1125">
        <f t="shared" si="34"/>
        <v>-25739083</v>
      </c>
      <c r="F1125" t="str">
        <f t="shared" si="35"/>
        <v>LOW</v>
      </c>
    </row>
    <row r="1126" spans="1:6" x14ac:dyDescent="0.3">
      <c r="A1126" t="s">
        <v>2218</v>
      </c>
      <c r="B1126">
        <v>116724075</v>
      </c>
      <c r="C1126">
        <v>41000000</v>
      </c>
      <c r="D1126">
        <f t="shared" si="34"/>
        <v>75724075</v>
      </c>
      <c r="F1126" t="str">
        <f t="shared" si="35"/>
        <v>LOW</v>
      </c>
    </row>
    <row r="1127" spans="1:6" x14ac:dyDescent="0.3">
      <c r="A1127" t="s">
        <v>2221</v>
      </c>
      <c r="B1127">
        <v>56083966</v>
      </c>
      <c r="C1127">
        <v>65000000</v>
      </c>
      <c r="D1127">
        <f t="shared" si="34"/>
        <v>-8916034</v>
      </c>
      <c r="F1127" t="str">
        <f t="shared" si="35"/>
        <v>LOW</v>
      </c>
    </row>
    <row r="1128" spans="1:6" x14ac:dyDescent="0.3">
      <c r="A1128" t="s">
        <v>2223</v>
      </c>
      <c r="B1128">
        <v>22108977</v>
      </c>
      <c r="C1128">
        <v>41000000</v>
      </c>
      <c r="D1128">
        <f t="shared" si="34"/>
        <v>-18891023</v>
      </c>
      <c r="F1128" t="str">
        <f t="shared" si="35"/>
        <v>LOW</v>
      </c>
    </row>
    <row r="1129" spans="1:6" x14ac:dyDescent="0.3">
      <c r="A1129" t="s">
        <v>2224</v>
      </c>
      <c r="B1129">
        <v>293501675</v>
      </c>
      <c r="C1129">
        <v>40000000</v>
      </c>
      <c r="D1129">
        <f t="shared" si="34"/>
        <v>253501675</v>
      </c>
      <c r="F1129" t="str">
        <f t="shared" si="35"/>
        <v>HIGH</v>
      </c>
    </row>
    <row r="1130" spans="1:6" x14ac:dyDescent="0.3">
      <c r="A1130" t="s">
        <v>2226</v>
      </c>
      <c r="B1130">
        <v>18600911</v>
      </c>
      <c r="C1130">
        <v>42000000</v>
      </c>
      <c r="D1130">
        <f t="shared" si="34"/>
        <v>-23399089</v>
      </c>
      <c r="F1130" t="str">
        <f t="shared" si="35"/>
        <v>LOW</v>
      </c>
    </row>
    <row r="1131" spans="1:6" x14ac:dyDescent="0.3">
      <c r="A1131" t="s">
        <v>2227</v>
      </c>
      <c r="B1131">
        <v>7204138</v>
      </c>
      <c r="C1131">
        <v>41000000</v>
      </c>
      <c r="D1131">
        <f t="shared" si="34"/>
        <v>-33795862</v>
      </c>
      <c r="F1131" t="str">
        <f t="shared" si="35"/>
        <v>LOW</v>
      </c>
    </row>
    <row r="1132" spans="1:6" x14ac:dyDescent="0.3">
      <c r="A1132" t="s">
        <v>2230</v>
      </c>
      <c r="B1132">
        <v>90800000</v>
      </c>
      <c r="C1132">
        <v>8000000</v>
      </c>
      <c r="D1132">
        <f t="shared" si="34"/>
        <v>82800000</v>
      </c>
      <c r="F1132" t="str">
        <f t="shared" si="35"/>
        <v>LOW</v>
      </c>
    </row>
    <row r="1133" spans="1:6" x14ac:dyDescent="0.3">
      <c r="A1133" t="s">
        <v>2231</v>
      </c>
      <c r="B1133">
        <v>150117807</v>
      </c>
      <c r="C1133">
        <v>40000000</v>
      </c>
      <c r="D1133">
        <f t="shared" si="34"/>
        <v>110117807</v>
      </c>
      <c r="F1133" t="str">
        <f t="shared" si="35"/>
        <v>LOW</v>
      </c>
    </row>
    <row r="1134" spans="1:6" x14ac:dyDescent="0.3">
      <c r="A1134" t="s">
        <v>2233</v>
      </c>
      <c r="B1134">
        <v>163947053</v>
      </c>
      <c r="C1134">
        <v>40000000</v>
      </c>
      <c r="D1134">
        <f t="shared" si="34"/>
        <v>123947053</v>
      </c>
      <c r="F1134" t="str">
        <f t="shared" si="35"/>
        <v>LOW</v>
      </c>
    </row>
    <row r="1135" spans="1:6" x14ac:dyDescent="0.3">
      <c r="A1135" t="s">
        <v>2235</v>
      </c>
      <c r="B1135">
        <v>116735231</v>
      </c>
      <c r="C1135">
        <v>70000000</v>
      </c>
      <c r="D1135">
        <f t="shared" si="34"/>
        <v>46735231</v>
      </c>
      <c r="F1135" t="str">
        <f t="shared" si="35"/>
        <v>LOW</v>
      </c>
    </row>
    <row r="1136" spans="1:6" x14ac:dyDescent="0.3">
      <c r="A1136" t="s">
        <v>2237</v>
      </c>
      <c r="B1136">
        <v>118500000</v>
      </c>
      <c r="C1136">
        <v>40000000</v>
      </c>
      <c r="D1136">
        <f t="shared" si="34"/>
        <v>78500000</v>
      </c>
      <c r="F1136" t="str">
        <f t="shared" si="35"/>
        <v>LOW</v>
      </c>
    </row>
    <row r="1137" spans="1:6" x14ac:dyDescent="0.3">
      <c r="A1137" t="s">
        <v>2238</v>
      </c>
      <c r="B1137">
        <v>126546825</v>
      </c>
      <c r="C1137">
        <v>40000000</v>
      </c>
      <c r="D1137">
        <f t="shared" si="34"/>
        <v>86546825</v>
      </c>
      <c r="F1137" t="str">
        <f t="shared" si="35"/>
        <v>LOW</v>
      </c>
    </row>
    <row r="1138" spans="1:6" x14ac:dyDescent="0.3">
      <c r="A1138" t="s">
        <v>2240</v>
      </c>
      <c r="B1138">
        <v>166147885</v>
      </c>
      <c r="C1138">
        <v>40000000</v>
      </c>
      <c r="D1138">
        <f t="shared" si="34"/>
        <v>126147885</v>
      </c>
      <c r="F1138" t="str">
        <f t="shared" si="35"/>
        <v>LOW</v>
      </c>
    </row>
    <row r="1139" spans="1:6" x14ac:dyDescent="0.3">
      <c r="A1139" t="s">
        <v>2241</v>
      </c>
      <c r="B1139">
        <v>111760631</v>
      </c>
      <c r="C1139">
        <v>38000000</v>
      </c>
      <c r="D1139">
        <f t="shared" si="34"/>
        <v>73760631</v>
      </c>
      <c r="F1139" t="str">
        <f t="shared" si="35"/>
        <v>LOW</v>
      </c>
    </row>
    <row r="1140" spans="1:6" x14ac:dyDescent="0.3">
      <c r="A1140" t="s">
        <v>2242</v>
      </c>
      <c r="B1140">
        <v>108706165</v>
      </c>
      <c r="C1140">
        <v>40000000</v>
      </c>
      <c r="D1140">
        <f t="shared" si="34"/>
        <v>68706165</v>
      </c>
      <c r="F1140" t="str">
        <f t="shared" si="35"/>
        <v>LOW</v>
      </c>
    </row>
    <row r="1141" spans="1:6" x14ac:dyDescent="0.3">
      <c r="A1141" t="s">
        <v>2243</v>
      </c>
      <c r="B1141">
        <v>138614544</v>
      </c>
      <c r="C1141">
        <v>40000000</v>
      </c>
      <c r="D1141">
        <f t="shared" si="34"/>
        <v>98614544</v>
      </c>
      <c r="F1141" t="str">
        <f t="shared" si="35"/>
        <v>LOW</v>
      </c>
    </row>
    <row r="1142" spans="1:6" x14ac:dyDescent="0.3">
      <c r="A1142" t="s">
        <v>2245</v>
      </c>
      <c r="B1142">
        <v>125069696</v>
      </c>
      <c r="C1142">
        <v>40000000</v>
      </c>
      <c r="D1142">
        <f t="shared" si="34"/>
        <v>85069696</v>
      </c>
      <c r="F1142" t="str">
        <f t="shared" si="35"/>
        <v>LOW</v>
      </c>
    </row>
    <row r="1143" spans="1:6" x14ac:dyDescent="0.3">
      <c r="A1143" t="s">
        <v>2248</v>
      </c>
      <c r="B1143">
        <v>107458785</v>
      </c>
      <c r="C1143">
        <v>40000000</v>
      </c>
      <c r="D1143">
        <f t="shared" si="34"/>
        <v>67458785</v>
      </c>
      <c r="F1143" t="str">
        <f t="shared" si="35"/>
        <v>LOW</v>
      </c>
    </row>
    <row r="1144" spans="1:6" x14ac:dyDescent="0.3">
      <c r="A1144" t="s">
        <v>2249</v>
      </c>
      <c r="B1144">
        <v>102310175</v>
      </c>
      <c r="C1144">
        <v>40000000</v>
      </c>
      <c r="D1144">
        <f t="shared" si="34"/>
        <v>62310175</v>
      </c>
      <c r="F1144" t="str">
        <f t="shared" si="35"/>
        <v>LOW</v>
      </c>
    </row>
    <row r="1145" spans="1:6" x14ac:dyDescent="0.3">
      <c r="A1145" t="s">
        <v>2250</v>
      </c>
      <c r="B1145">
        <v>96917897</v>
      </c>
      <c r="C1145">
        <v>40000000</v>
      </c>
      <c r="D1145">
        <f t="shared" si="34"/>
        <v>56917897</v>
      </c>
      <c r="F1145" t="str">
        <f t="shared" si="35"/>
        <v>LOW</v>
      </c>
    </row>
    <row r="1146" spans="1:6" x14ac:dyDescent="0.3">
      <c r="A1146" t="s">
        <v>2252</v>
      </c>
      <c r="B1146">
        <v>93952276</v>
      </c>
      <c r="C1146">
        <v>40000000</v>
      </c>
      <c r="D1146">
        <f t="shared" si="34"/>
        <v>53952276</v>
      </c>
      <c r="F1146" t="str">
        <f t="shared" si="35"/>
        <v>LOW</v>
      </c>
    </row>
    <row r="1147" spans="1:6" x14ac:dyDescent="0.3">
      <c r="A1147" t="s">
        <v>2253</v>
      </c>
      <c r="B1147">
        <v>90703745</v>
      </c>
      <c r="C1147">
        <v>45000000</v>
      </c>
      <c r="D1147">
        <f t="shared" si="34"/>
        <v>45703745</v>
      </c>
      <c r="F1147" t="str">
        <f t="shared" si="35"/>
        <v>LOW</v>
      </c>
    </row>
    <row r="1148" spans="1:6" x14ac:dyDescent="0.3">
      <c r="A1148" t="s">
        <v>2255</v>
      </c>
      <c r="B1148">
        <v>89138076</v>
      </c>
      <c r="C1148">
        <v>40000000</v>
      </c>
      <c r="D1148">
        <f t="shared" si="34"/>
        <v>49138076</v>
      </c>
      <c r="F1148" t="str">
        <f t="shared" si="35"/>
        <v>LOW</v>
      </c>
    </row>
    <row r="1149" spans="1:6" x14ac:dyDescent="0.3">
      <c r="A1149" t="s">
        <v>2257</v>
      </c>
      <c r="B1149">
        <v>87666629</v>
      </c>
      <c r="C1149">
        <v>40000000</v>
      </c>
      <c r="D1149">
        <f t="shared" si="34"/>
        <v>47666629</v>
      </c>
      <c r="F1149" t="str">
        <f t="shared" si="35"/>
        <v>LOW</v>
      </c>
    </row>
    <row r="1150" spans="1:6" x14ac:dyDescent="0.3">
      <c r="A1150" t="s">
        <v>2259</v>
      </c>
      <c r="B1150">
        <v>90353764</v>
      </c>
      <c r="C1150">
        <v>40000000</v>
      </c>
      <c r="D1150">
        <f t="shared" si="34"/>
        <v>50353764</v>
      </c>
      <c r="F1150" t="str">
        <f t="shared" si="35"/>
        <v>LOW</v>
      </c>
    </row>
    <row r="1151" spans="1:6" x14ac:dyDescent="0.3">
      <c r="A1151" t="s">
        <v>2261</v>
      </c>
      <c r="B1151">
        <v>82522790</v>
      </c>
      <c r="C1151">
        <v>40000000</v>
      </c>
      <c r="D1151">
        <f t="shared" si="34"/>
        <v>42522790</v>
      </c>
      <c r="F1151" t="str">
        <f t="shared" si="35"/>
        <v>LOW</v>
      </c>
    </row>
    <row r="1152" spans="1:6" x14ac:dyDescent="0.3">
      <c r="A1152" t="s">
        <v>2263</v>
      </c>
      <c r="B1152">
        <v>94125426</v>
      </c>
      <c r="C1152">
        <v>40000000</v>
      </c>
      <c r="D1152">
        <f t="shared" si="34"/>
        <v>54125426</v>
      </c>
      <c r="F1152" t="str">
        <f t="shared" si="35"/>
        <v>LOW</v>
      </c>
    </row>
    <row r="1153" spans="1:6" x14ac:dyDescent="0.3">
      <c r="A1153" t="s">
        <v>2264</v>
      </c>
      <c r="B1153">
        <v>95001343</v>
      </c>
      <c r="C1153">
        <v>40000000</v>
      </c>
      <c r="D1153">
        <f t="shared" si="34"/>
        <v>55001343</v>
      </c>
      <c r="F1153" t="str">
        <f t="shared" si="35"/>
        <v>LOW</v>
      </c>
    </row>
    <row r="1154" spans="1:6" x14ac:dyDescent="0.3">
      <c r="A1154" t="s">
        <v>2265</v>
      </c>
      <c r="B1154">
        <v>81292135</v>
      </c>
      <c r="C1154">
        <v>40000000</v>
      </c>
      <c r="D1154">
        <f t="shared" si="34"/>
        <v>41292135</v>
      </c>
      <c r="F1154" t="str">
        <f t="shared" si="35"/>
        <v>LOW</v>
      </c>
    </row>
    <row r="1155" spans="1:6" x14ac:dyDescent="0.3">
      <c r="A1155" t="s">
        <v>2266</v>
      </c>
      <c r="B1155">
        <v>86208010</v>
      </c>
      <c r="C1155">
        <v>35000000</v>
      </c>
      <c r="D1155">
        <f t="shared" ref="D1155:D1218" si="36">B1155-C1155</f>
        <v>51208010</v>
      </c>
      <c r="F1155" t="str">
        <f t="shared" ref="F1155:F1218" si="37">IF(D1155&gt;= 250000000,"HIGH","LOW")</f>
        <v>LOW</v>
      </c>
    </row>
    <row r="1156" spans="1:6" x14ac:dyDescent="0.3">
      <c r="A1156" t="s">
        <v>2267</v>
      </c>
      <c r="B1156">
        <v>81593527</v>
      </c>
      <c r="C1156">
        <v>40000000</v>
      </c>
      <c r="D1156">
        <f t="shared" si="36"/>
        <v>41593527</v>
      </c>
      <c r="F1156" t="str">
        <f t="shared" si="37"/>
        <v>LOW</v>
      </c>
    </row>
    <row r="1157" spans="1:6" x14ac:dyDescent="0.3">
      <c r="A1157" t="s">
        <v>2268</v>
      </c>
      <c r="B1157">
        <v>75274748</v>
      </c>
      <c r="C1157">
        <v>35000000</v>
      </c>
      <c r="D1157">
        <f t="shared" si="36"/>
        <v>40274748</v>
      </c>
      <c r="F1157" t="str">
        <f t="shared" si="37"/>
        <v>LOW</v>
      </c>
    </row>
    <row r="1158" spans="1:6" x14ac:dyDescent="0.3">
      <c r="A1158" t="s">
        <v>2269</v>
      </c>
      <c r="B1158">
        <v>90835030</v>
      </c>
      <c r="C1158">
        <v>40000000</v>
      </c>
      <c r="D1158">
        <f t="shared" si="36"/>
        <v>50835030</v>
      </c>
      <c r="F1158" t="str">
        <f t="shared" si="37"/>
        <v>LOW</v>
      </c>
    </row>
    <row r="1159" spans="1:6" x14ac:dyDescent="0.3">
      <c r="A1159" t="s">
        <v>2271</v>
      </c>
      <c r="B1159">
        <v>72455275</v>
      </c>
      <c r="C1159">
        <v>40000000</v>
      </c>
      <c r="D1159">
        <f t="shared" si="36"/>
        <v>32455275</v>
      </c>
      <c r="F1159" t="str">
        <f t="shared" si="37"/>
        <v>LOW</v>
      </c>
    </row>
    <row r="1160" spans="1:6" x14ac:dyDescent="0.3">
      <c r="A1160" t="s">
        <v>2272</v>
      </c>
      <c r="B1160">
        <v>75305995</v>
      </c>
      <c r="C1160">
        <v>40000000</v>
      </c>
      <c r="D1160">
        <f t="shared" si="36"/>
        <v>35305995</v>
      </c>
      <c r="F1160" t="str">
        <f t="shared" si="37"/>
        <v>LOW</v>
      </c>
    </row>
    <row r="1161" spans="1:6" x14ac:dyDescent="0.3">
      <c r="A1161" t="s">
        <v>2273</v>
      </c>
      <c r="B1161">
        <v>74098862</v>
      </c>
      <c r="C1161">
        <v>40000000</v>
      </c>
      <c r="D1161">
        <f t="shared" si="36"/>
        <v>34098862</v>
      </c>
      <c r="F1161" t="str">
        <f t="shared" si="37"/>
        <v>LOW</v>
      </c>
    </row>
    <row r="1162" spans="1:6" x14ac:dyDescent="0.3">
      <c r="A1162" t="s">
        <v>2274</v>
      </c>
      <c r="B1162">
        <v>72266306</v>
      </c>
      <c r="C1162">
        <v>40000000</v>
      </c>
      <c r="D1162">
        <f t="shared" si="36"/>
        <v>32266306</v>
      </c>
      <c r="F1162" t="str">
        <f t="shared" si="37"/>
        <v>LOW</v>
      </c>
    </row>
    <row r="1163" spans="1:6" x14ac:dyDescent="0.3">
      <c r="A1163" t="s">
        <v>2275</v>
      </c>
      <c r="B1163">
        <v>71347010</v>
      </c>
      <c r="C1163">
        <v>40000000</v>
      </c>
      <c r="D1163">
        <f t="shared" si="36"/>
        <v>31347010</v>
      </c>
      <c r="F1163" t="str">
        <f t="shared" si="37"/>
        <v>LOW</v>
      </c>
    </row>
    <row r="1164" spans="1:6" x14ac:dyDescent="0.3">
      <c r="A1164" t="s">
        <v>2276</v>
      </c>
      <c r="B1164">
        <v>70836296</v>
      </c>
      <c r="C1164">
        <v>40000000</v>
      </c>
      <c r="D1164">
        <f t="shared" si="36"/>
        <v>30836296</v>
      </c>
      <c r="F1164" t="str">
        <f t="shared" si="37"/>
        <v>LOW</v>
      </c>
    </row>
    <row r="1165" spans="1:6" x14ac:dyDescent="0.3">
      <c r="A1165" t="s">
        <v>2277</v>
      </c>
      <c r="B1165">
        <v>70405498</v>
      </c>
      <c r="C1165">
        <v>40000000</v>
      </c>
      <c r="D1165">
        <f t="shared" si="36"/>
        <v>30405498</v>
      </c>
      <c r="F1165" t="str">
        <f t="shared" si="37"/>
        <v>LOW</v>
      </c>
    </row>
    <row r="1166" spans="1:6" x14ac:dyDescent="0.3">
      <c r="A1166" t="s">
        <v>2278</v>
      </c>
      <c r="B1166">
        <v>70163652</v>
      </c>
      <c r="C1166">
        <v>40000000</v>
      </c>
      <c r="D1166">
        <f t="shared" si="36"/>
        <v>30163652</v>
      </c>
      <c r="F1166" t="str">
        <f t="shared" si="37"/>
        <v>LOW</v>
      </c>
    </row>
    <row r="1167" spans="1:6" x14ac:dyDescent="0.3">
      <c r="A1167" t="s">
        <v>2280</v>
      </c>
      <c r="B1167">
        <v>66808615</v>
      </c>
      <c r="C1167">
        <v>34000000</v>
      </c>
      <c r="D1167">
        <f t="shared" si="36"/>
        <v>32808615</v>
      </c>
      <c r="F1167" t="str">
        <f t="shared" si="37"/>
        <v>LOW</v>
      </c>
    </row>
    <row r="1168" spans="1:6" x14ac:dyDescent="0.3">
      <c r="A1168" t="s">
        <v>1337</v>
      </c>
      <c r="B1168">
        <v>115603980</v>
      </c>
      <c r="C1168">
        <v>65000000</v>
      </c>
      <c r="D1168">
        <f t="shared" si="36"/>
        <v>50603980</v>
      </c>
      <c r="F1168" t="str">
        <f t="shared" si="37"/>
        <v>LOW</v>
      </c>
    </row>
    <row r="1169" spans="1:6" x14ac:dyDescent="0.3">
      <c r="A1169" t="s">
        <v>2282</v>
      </c>
      <c r="B1169">
        <v>64149837</v>
      </c>
      <c r="C1169">
        <v>20000000</v>
      </c>
      <c r="D1169">
        <f t="shared" si="36"/>
        <v>44149837</v>
      </c>
      <c r="F1169" t="str">
        <f t="shared" si="37"/>
        <v>LOW</v>
      </c>
    </row>
    <row r="1170" spans="1:6" x14ac:dyDescent="0.3">
      <c r="A1170" t="s">
        <v>2284</v>
      </c>
      <c r="B1170">
        <v>83906114</v>
      </c>
      <c r="C1170">
        <v>40000000</v>
      </c>
      <c r="D1170">
        <f t="shared" si="36"/>
        <v>43906114</v>
      </c>
      <c r="F1170" t="str">
        <f t="shared" si="37"/>
        <v>LOW</v>
      </c>
    </row>
    <row r="1171" spans="1:6" x14ac:dyDescent="0.3">
      <c r="A1171" t="s">
        <v>2286</v>
      </c>
      <c r="B1171">
        <v>66466372</v>
      </c>
      <c r="C1171">
        <v>40000000</v>
      </c>
      <c r="D1171">
        <f t="shared" si="36"/>
        <v>26466372</v>
      </c>
      <c r="F1171" t="str">
        <f t="shared" si="37"/>
        <v>LOW</v>
      </c>
    </row>
    <row r="1172" spans="1:6" x14ac:dyDescent="0.3">
      <c r="A1172" t="s">
        <v>2287</v>
      </c>
      <c r="B1172">
        <v>72306065</v>
      </c>
      <c r="C1172">
        <v>40000000</v>
      </c>
      <c r="D1172">
        <f t="shared" si="36"/>
        <v>32306065</v>
      </c>
      <c r="F1172" t="str">
        <f t="shared" si="37"/>
        <v>LOW</v>
      </c>
    </row>
    <row r="1173" spans="1:6" x14ac:dyDescent="0.3">
      <c r="A1173" t="s">
        <v>2288</v>
      </c>
      <c r="B1173">
        <v>59068786</v>
      </c>
      <c r="C1173">
        <v>40000000</v>
      </c>
      <c r="D1173">
        <f t="shared" si="36"/>
        <v>19068786</v>
      </c>
      <c r="F1173" t="str">
        <f t="shared" si="37"/>
        <v>LOW</v>
      </c>
    </row>
    <row r="1174" spans="1:6" x14ac:dyDescent="0.3">
      <c r="A1174" t="s">
        <v>2292</v>
      </c>
      <c r="B1174">
        <v>57887882</v>
      </c>
      <c r="C1174">
        <v>50000000</v>
      </c>
      <c r="D1174">
        <f t="shared" si="36"/>
        <v>7887882</v>
      </c>
      <c r="F1174" t="str">
        <f t="shared" si="37"/>
        <v>LOW</v>
      </c>
    </row>
    <row r="1175" spans="1:6" x14ac:dyDescent="0.3">
      <c r="A1175" t="s">
        <v>2293</v>
      </c>
      <c r="B1175">
        <v>53955614</v>
      </c>
      <c r="C1175">
        <v>40000000</v>
      </c>
      <c r="D1175">
        <f t="shared" si="36"/>
        <v>13955614</v>
      </c>
      <c r="F1175" t="str">
        <f t="shared" si="37"/>
        <v>LOW</v>
      </c>
    </row>
    <row r="1176" spans="1:6" x14ac:dyDescent="0.3">
      <c r="A1176" t="s">
        <v>2296</v>
      </c>
      <c r="B1176">
        <v>54967359</v>
      </c>
      <c r="C1176">
        <v>40000000</v>
      </c>
      <c r="D1176">
        <f t="shared" si="36"/>
        <v>14967359</v>
      </c>
      <c r="F1176" t="str">
        <f t="shared" si="37"/>
        <v>LOW</v>
      </c>
    </row>
    <row r="1177" spans="1:6" x14ac:dyDescent="0.3">
      <c r="A1177" t="s">
        <v>2298</v>
      </c>
      <c r="B1177">
        <v>54228104</v>
      </c>
      <c r="C1177">
        <v>35000000</v>
      </c>
      <c r="D1177">
        <f t="shared" si="36"/>
        <v>19228104</v>
      </c>
      <c r="F1177" t="str">
        <f t="shared" si="37"/>
        <v>LOW</v>
      </c>
    </row>
    <row r="1178" spans="1:6" x14ac:dyDescent="0.3">
      <c r="A1178" t="s">
        <v>2299</v>
      </c>
      <c r="B1178">
        <v>57981889</v>
      </c>
      <c r="C1178">
        <v>40000000</v>
      </c>
      <c r="D1178">
        <f t="shared" si="36"/>
        <v>17981889</v>
      </c>
      <c r="F1178" t="str">
        <f t="shared" si="37"/>
        <v>LOW</v>
      </c>
    </row>
    <row r="1179" spans="1:6" x14ac:dyDescent="0.3">
      <c r="A1179" t="s">
        <v>2300</v>
      </c>
      <c r="B1179">
        <v>61094903</v>
      </c>
      <c r="C1179">
        <v>30000000</v>
      </c>
      <c r="D1179">
        <f t="shared" si="36"/>
        <v>31094903</v>
      </c>
      <c r="F1179" t="str">
        <f t="shared" si="37"/>
        <v>LOW</v>
      </c>
    </row>
    <row r="1180" spans="1:6" x14ac:dyDescent="0.3">
      <c r="A1180" t="s">
        <v>2301</v>
      </c>
      <c r="B1180">
        <v>53082743</v>
      </c>
      <c r="C1180">
        <v>40000000</v>
      </c>
      <c r="D1180">
        <f t="shared" si="36"/>
        <v>13082743</v>
      </c>
      <c r="F1180" t="str">
        <f t="shared" si="37"/>
        <v>LOW</v>
      </c>
    </row>
    <row r="1181" spans="1:6" x14ac:dyDescent="0.3">
      <c r="A1181" t="s">
        <v>2302</v>
      </c>
      <c r="B1181">
        <v>54414716</v>
      </c>
      <c r="C1181">
        <v>42000000</v>
      </c>
      <c r="D1181">
        <f t="shared" si="36"/>
        <v>12414716</v>
      </c>
      <c r="F1181" t="str">
        <f t="shared" si="37"/>
        <v>LOW</v>
      </c>
    </row>
    <row r="1182" spans="1:6" x14ac:dyDescent="0.3">
      <c r="A1182" t="s">
        <v>2304</v>
      </c>
      <c r="B1182">
        <v>57011847</v>
      </c>
      <c r="C1182">
        <v>40000000</v>
      </c>
      <c r="D1182">
        <f t="shared" si="36"/>
        <v>17011847</v>
      </c>
      <c r="F1182" t="str">
        <f t="shared" si="37"/>
        <v>LOW</v>
      </c>
    </row>
    <row r="1183" spans="1:6" x14ac:dyDescent="0.3">
      <c r="A1183" t="s">
        <v>2305</v>
      </c>
      <c r="B1183">
        <v>50859889</v>
      </c>
      <c r="C1183">
        <v>40000000</v>
      </c>
      <c r="D1183">
        <f t="shared" si="36"/>
        <v>10859889</v>
      </c>
      <c r="F1183" t="str">
        <f t="shared" si="37"/>
        <v>LOW</v>
      </c>
    </row>
    <row r="1184" spans="1:6" x14ac:dyDescent="0.3">
      <c r="A1184" t="s">
        <v>2307</v>
      </c>
      <c r="B1184">
        <v>51185897</v>
      </c>
      <c r="C1184">
        <v>30000000</v>
      </c>
      <c r="D1184">
        <f t="shared" si="36"/>
        <v>21185897</v>
      </c>
      <c r="F1184" t="str">
        <f t="shared" si="37"/>
        <v>LOW</v>
      </c>
    </row>
    <row r="1185" spans="1:6" x14ac:dyDescent="0.3">
      <c r="A1185" t="s">
        <v>2309</v>
      </c>
      <c r="B1185">
        <v>52000688</v>
      </c>
      <c r="C1185">
        <v>40000000</v>
      </c>
      <c r="D1185">
        <f t="shared" si="36"/>
        <v>12000688</v>
      </c>
      <c r="F1185" t="str">
        <f t="shared" si="37"/>
        <v>LOW</v>
      </c>
    </row>
    <row r="1186" spans="1:6" x14ac:dyDescent="0.3">
      <c r="A1186" t="s">
        <v>2310</v>
      </c>
      <c r="B1186">
        <v>49851591</v>
      </c>
      <c r="C1186">
        <v>40000000</v>
      </c>
      <c r="D1186">
        <f t="shared" si="36"/>
        <v>9851591</v>
      </c>
      <c r="F1186" t="str">
        <f t="shared" si="37"/>
        <v>LOW</v>
      </c>
    </row>
    <row r="1187" spans="1:6" x14ac:dyDescent="0.3">
      <c r="A1187" t="s">
        <v>2311</v>
      </c>
      <c r="B1187">
        <v>47781388</v>
      </c>
      <c r="C1187">
        <v>40000000</v>
      </c>
      <c r="D1187">
        <f t="shared" si="36"/>
        <v>7781388</v>
      </c>
      <c r="F1187" t="str">
        <f t="shared" si="37"/>
        <v>LOW</v>
      </c>
    </row>
    <row r="1188" spans="1:6" x14ac:dyDescent="0.3">
      <c r="A1188" t="s">
        <v>2313</v>
      </c>
      <c r="B1188">
        <v>52320979</v>
      </c>
      <c r="C1188">
        <v>40000000</v>
      </c>
      <c r="D1188">
        <f t="shared" si="36"/>
        <v>12320979</v>
      </c>
      <c r="F1188" t="str">
        <f t="shared" si="37"/>
        <v>LOW</v>
      </c>
    </row>
    <row r="1189" spans="1:6" x14ac:dyDescent="0.3">
      <c r="A1189" t="s">
        <v>2314</v>
      </c>
      <c r="B1189">
        <v>47806295</v>
      </c>
      <c r="C1189">
        <v>43000000</v>
      </c>
      <c r="D1189">
        <f t="shared" si="36"/>
        <v>4806295</v>
      </c>
      <c r="F1189" t="str">
        <f t="shared" si="37"/>
        <v>LOW</v>
      </c>
    </row>
    <row r="1190" spans="1:6" x14ac:dyDescent="0.3">
      <c r="A1190" t="s">
        <v>2316</v>
      </c>
      <c r="B1190">
        <v>51853450</v>
      </c>
      <c r="C1190">
        <v>25000000</v>
      </c>
      <c r="D1190">
        <f t="shared" si="36"/>
        <v>26853450</v>
      </c>
      <c r="F1190" t="str">
        <f t="shared" si="37"/>
        <v>LOW</v>
      </c>
    </row>
    <row r="1191" spans="1:6" x14ac:dyDescent="0.3">
      <c r="A1191" t="s">
        <v>2318</v>
      </c>
      <c r="B1191">
        <v>46012734</v>
      </c>
      <c r="C1191">
        <v>40000000</v>
      </c>
      <c r="D1191">
        <f t="shared" si="36"/>
        <v>6012734</v>
      </c>
      <c r="F1191" t="str">
        <f t="shared" si="37"/>
        <v>LOW</v>
      </c>
    </row>
    <row r="1192" spans="1:6" x14ac:dyDescent="0.3">
      <c r="A1192" t="s">
        <v>2320</v>
      </c>
      <c r="B1192">
        <v>47034272</v>
      </c>
      <c r="C1192">
        <v>40000000</v>
      </c>
      <c r="D1192">
        <f t="shared" si="36"/>
        <v>7034272</v>
      </c>
      <c r="F1192" t="str">
        <f t="shared" si="37"/>
        <v>LOW</v>
      </c>
    </row>
    <row r="1193" spans="1:6" x14ac:dyDescent="0.3">
      <c r="A1193" t="s">
        <v>2321</v>
      </c>
      <c r="B1193">
        <v>45856732</v>
      </c>
      <c r="C1193">
        <v>40000000</v>
      </c>
      <c r="D1193">
        <f t="shared" si="36"/>
        <v>5856732</v>
      </c>
      <c r="F1193" t="str">
        <f t="shared" si="37"/>
        <v>LOW</v>
      </c>
    </row>
    <row r="1194" spans="1:6" x14ac:dyDescent="0.3">
      <c r="A1194" t="s">
        <v>2322</v>
      </c>
      <c r="B1194">
        <v>59588068</v>
      </c>
      <c r="C1194">
        <v>40000000</v>
      </c>
      <c r="D1194">
        <f t="shared" si="36"/>
        <v>19588068</v>
      </c>
      <c r="F1194" t="str">
        <f t="shared" si="37"/>
        <v>LOW</v>
      </c>
    </row>
    <row r="1195" spans="1:6" x14ac:dyDescent="0.3">
      <c r="A1195" t="s">
        <v>2324</v>
      </c>
      <c r="B1195">
        <v>44175394</v>
      </c>
      <c r="C1195">
        <v>36000000</v>
      </c>
      <c r="D1195">
        <f t="shared" si="36"/>
        <v>8175394</v>
      </c>
      <c r="F1195" t="str">
        <f t="shared" si="37"/>
        <v>LOW</v>
      </c>
    </row>
    <row r="1196" spans="1:6" x14ac:dyDescent="0.3">
      <c r="A1196" t="s">
        <v>2325</v>
      </c>
      <c r="B1196">
        <v>45500797</v>
      </c>
      <c r="C1196">
        <v>40000000</v>
      </c>
      <c r="D1196">
        <f t="shared" si="36"/>
        <v>5500797</v>
      </c>
      <c r="F1196" t="str">
        <f t="shared" si="37"/>
        <v>LOW</v>
      </c>
    </row>
    <row r="1197" spans="1:6" x14ac:dyDescent="0.3">
      <c r="A1197" t="s">
        <v>2327</v>
      </c>
      <c r="B1197">
        <v>41797066</v>
      </c>
      <c r="C1197">
        <v>40000000</v>
      </c>
      <c r="D1197">
        <f t="shared" si="36"/>
        <v>1797066</v>
      </c>
      <c r="F1197" t="str">
        <f t="shared" si="37"/>
        <v>LOW</v>
      </c>
    </row>
    <row r="1198" spans="1:6" x14ac:dyDescent="0.3">
      <c r="A1198" t="s">
        <v>2328</v>
      </c>
      <c r="B1198">
        <v>38087756</v>
      </c>
      <c r="C1198">
        <v>40000000</v>
      </c>
      <c r="D1198">
        <f t="shared" si="36"/>
        <v>-1912244</v>
      </c>
      <c r="F1198" t="str">
        <f t="shared" si="37"/>
        <v>LOW</v>
      </c>
    </row>
    <row r="1199" spans="1:6" x14ac:dyDescent="0.3">
      <c r="A1199" t="s">
        <v>2329</v>
      </c>
      <c r="B1199">
        <v>37752931</v>
      </c>
      <c r="C1199">
        <v>40000000</v>
      </c>
      <c r="D1199">
        <f t="shared" si="36"/>
        <v>-2247069</v>
      </c>
      <c r="F1199" t="str">
        <f t="shared" si="37"/>
        <v>LOW</v>
      </c>
    </row>
    <row r="1200" spans="1:6" x14ac:dyDescent="0.3">
      <c r="A1200" t="s">
        <v>2333</v>
      </c>
      <c r="B1200">
        <v>37371385</v>
      </c>
      <c r="C1200">
        <v>40000000</v>
      </c>
      <c r="D1200">
        <f t="shared" si="36"/>
        <v>-2628615</v>
      </c>
      <c r="F1200" t="str">
        <f t="shared" si="37"/>
        <v>LOW</v>
      </c>
    </row>
    <row r="1201" spans="1:6" x14ac:dyDescent="0.3">
      <c r="A1201" t="s">
        <v>2334</v>
      </c>
      <c r="B1201">
        <v>37101011</v>
      </c>
      <c r="C1201">
        <v>40000000</v>
      </c>
      <c r="D1201">
        <f t="shared" si="36"/>
        <v>-2898989</v>
      </c>
      <c r="F1201" t="str">
        <f t="shared" si="37"/>
        <v>LOW</v>
      </c>
    </row>
    <row r="1202" spans="1:6" x14ac:dyDescent="0.3">
      <c r="A1202" t="s">
        <v>2335</v>
      </c>
      <c r="B1202">
        <v>38176892</v>
      </c>
      <c r="C1202">
        <v>40000000</v>
      </c>
      <c r="D1202">
        <f t="shared" si="36"/>
        <v>-1823108</v>
      </c>
      <c r="F1202" t="str">
        <f t="shared" si="37"/>
        <v>LOW</v>
      </c>
    </row>
    <row r="1203" spans="1:6" x14ac:dyDescent="0.3">
      <c r="A1203" t="s">
        <v>2336</v>
      </c>
      <c r="B1203">
        <v>36283504</v>
      </c>
      <c r="C1203">
        <v>40000000</v>
      </c>
      <c r="D1203">
        <f t="shared" si="36"/>
        <v>-3716496</v>
      </c>
      <c r="F1203" t="str">
        <f t="shared" si="37"/>
        <v>LOW</v>
      </c>
    </row>
    <row r="1204" spans="1:6" x14ac:dyDescent="0.3">
      <c r="A1204" t="s">
        <v>2337</v>
      </c>
      <c r="B1204">
        <v>35183792</v>
      </c>
      <c r="C1204">
        <v>38000000</v>
      </c>
      <c r="D1204">
        <f t="shared" si="36"/>
        <v>-2816208</v>
      </c>
      <c r="F1204" t="str">
        <f t="shared" si="37"/>
        <v>LOW</v>
      </c>
    </row>
    <row r="1205" spans="1:6" x14ac:dyDescent="0.3">
      <c r="A1205" t="s">
        <v>2339</v>
      </c>
      <c r="B1205">
        <v>38543473</v>
      </c>
      <c r="C1205">
        <v>40000000</v>
      </c>
      <c r="D1205">
        <f t="shared" si="36"/>
        <v>-1456527</v>
      </c>
      <c r="F1205" t="str">
        <f t="shared" si="37"/>
        <v>LOW</v>
      </c>
    </row>
    <row r="1206" spans="1:6" x14ac:dyDescent="0.3">
      <c r="A1206" t="s">
        <v>2342</v>
      </c>
      <c r="B1206">
        <v>36037909</v>
      </c>
      <c r="C1206">
        <v>60000000</v>
      </c>
      <c r="D1206">
        <f t="shared" si="36"/>
        <v>-23962091</v>
      </c>
      <c r="F1206" t="str">
        <f t="shared" si="37"/>
        <v>LOW</v>
      </c>
    </row>
    <row r="1207" spans="1:6" x14ac:dyDescent="0.3">
      <c r="A1207" t="s">
        <v>2343</v>
      </c>
      <c r="B1207">
        <v>42575718</v>
      </c>
      <c r="C1207">
        <v>40000000</v>
      </c>
      <c r="D1207">
        <f t="shared" si="36"/>
        <v>2575718</v>
      </c>
      <c r="F1207" t="str">
        <f t="shared" si="37"/>
        <v>LOW</v>
      </c>
    </row>
    <row r="1208" spans="1:6" x14ac:dyDescent="0.3">
      <c r="A1208" t="s">
        <v>2345</v>
      </c>
      <c r="B1208">
        <v>33864342</v>
      </c>
      <c r="C1208">
        <v>40000000</v>
      </c>
      <c r="D1208">
        <f t="shared" si="36"/>
        <v>-6135658</v>
      </c>
      <c r="F1208" t="str">
        <f t="shared" si="37"/>
        <v>LOW</v>
      </c>
    </row>
    <row r="1209" spans="1:6" x14ac:dyDescent="0.3">
      <c r="A1209" t="s">
        <v>2346</v>
      </c>
      <c r="B1209">
        <v>33508922</v>
      </c>
      <c r="C1209">
        <v>40000000</v>
      </c>
      <c r="D1209">
        <f t="shared" si="36"/>
        <v>-6491078</v>
      </c>
      <c r="F1209" t="str">
        <f t="shared" si="37"/>
        <v>LOW</v>
      </c>
    </row>
    <row r="1210" spans="1:6" x14ac:dyDescent="0.3">
      <c r="A1210" t="s">
        <v>2347</v>
      </c>
      <c r="B1210">
        <v>42071069</v>
      </c>
      <c r="C1210">
        <v>30000000</v>
      </c>
      <c r="D1210">
        <f t="shared" si="36"/>
        <v>12071069</v>
      </c>
      <c r="F1210" t="str">
        <f t="shared" si="37"/>
        <v>LOW</v>
      </c>
    </row>
    <row r="1211" spans="1:6" x14ac:dyDescent="0.3">
      <c r="A1211" t="s">
        <v>2350</v>
      </c>
      <c r="B1211">
        <v>32853640</v>
      </c>
      <c r="C1211">
        <v>40000000</v>
      </c>
      <c r="D1211">
        <f t="shared" si="36"/>
        <v>-7146360</v>
      </c>
      <c r="F1211" t="str">
        <f t="shared" si="37"/>
        <v>LOW</v>
      </c>
    </row>
    <row r="1212" spans="1:6" x14ac:dyDescent="0.3">
      <c r="A1212" t="s">
        <v>2351</v>
      </c>
      <c r="B1212">
        <v>42615685</v>
      </c>
      <c r="C1212">
        <v>40000000</v>
      </c>
      <c r="D1212">
        <f t="shared" si="36"/>
        <v>2615685</v>
      </c>
      <c r="F1212" t="str">
        <f t="shared" si="37"/>
        <v>LOW</v>
      </c>
    </row>
    <row r="1213" spans="1:6" x14ac:dyDescent="0.3">
      <c r="A1213" t="s">
        <v>2353</v>
      </c>
      <c r="B1213">
        <v>32055248</v>
      </c>
      <c r="C1213">
        <v>25000000</v>
      </c>
      <c r="D1213">
        <f t="shared" si="36"/>
        <v>7055248</v>
      </c>
      <c r="F1213" t="str">
        <f t="shared" si="37"/>
        <v>LOW</v>
      </c>
    </row>
    <row r="1214" spans="1:6" x14ac:dyDescent="0.3">
      <c r="A1214" t="s">
        <v>2356</v>
      </c>
      <c r="B1214">
        <v>31836745</v>
      </c>
      <c r="C1214">
        <v>40000000</v>
      </c>
      <c r="D1214">
        <f t="shared" si="36"/>
        <v>-8163255</v>
      </c>
      <c r="F1214" t="str">
        <f t="shared" si="37"/>
        <v>LOW</v>
      </c>
    </row>
    <row r="1215" spans="1:6" x14ac:dyDescent="0.3">
      <c r="A1215" t="s">
        <v>2357</v>
      </c>
      <c r="B1215">
        <v>30993544</v>
      </c>
      <c r="C1215">
        <v>40000000</v>
      </c>
      <c r="D1215">
        <f t="shared" si="36"/>
        <v>-9006456</v>
      </c>
      <c r="F1215" t="str">
        <f t="shared" si="37"/>
        <v>LOW</v>
      </c>
    </row>
    <row r="1216" spans="1:6" x14ac:dyDescent="0.3">
      <c r="A1216" t="s">
        <v>2359</v>
      </c>
      <c r="B1216">
        <v>30981850</v>
      </c>
      <c r="C1216">
        <v>40000000</v>
      </c>
      <c r="D1216">
        <f t="shared" si="36"/>
        <v>-9018150</v>
      </c>
      <c r="F1216" t="str">
        <f t="shared" si="37"/>
        <v>LOW</v>
      </c>
    </row>
    <row r="1217" spans="1:6" x14ac:dyDescent="0.3">
      <c r="A1217" t="s">
        <v>2361</v>
      </c>
      <c r="B1217">
        <v>30199105</v>
      </c>
      <c r="C1217">
        <v>40000000</v>
      </c>
      <c r="D1217">
        <f t="shared" si="36"/>
        <v>-9800895</v>
      </c>
      <c r="F1217" t="str">
        <f t="shared" si="37"/>
        <v>LOW</v>
      </c>
    </row>
    <row r="1218" spans="1:6" x14ac:dyDescent="0.3">
      <c r="A1218" t="s">
        <v>2362</v>
      </c>
      <c r="B1218">
        <v>29077547</v>
      </c>
      <c r="C1218">
        <v>40000000</v>
      </c>
      <c r="D1218">
        <f t="shared" si="36"/>
        <v>-10922453</v>
      </c>
      <c r="F1218" t="str">
        <f t="shared" si="37"/>
        <v>LOW</v>
      </c>
    </row>
    <row r="1219" spans="1:6" x14ac:dyDescent="0.3">
      <c r="A1219" t="s">
        <v>2364</v>
      </c>
      <c r="B1219">
        <v>29374178</v>
      </c>
      <c r="C1219">
        <v>40000000</v>
      </c>
      <c r="D1219">
        <f t="shared" ref="D1219:D1282" si="38">B1219-C1219</f>
        <v>-10625822</v>
      </c>
      <c r="F1219" t="str">
        <f t="shared" ref="F1219:F1282" si="39">IF(D1219&gt;= 250000000,"HIGH","LOW")</f>
        <v>LOW</v>
      </c>
    </row>
    <row r="1220" spans="1:6" x14ac:dyDescent="0.3">
      <c r="A1220" t="s">
        <v>2365</v>
      </c>
      <c r="B1220">
        <v>28535768</v>
      </c>
      <c r="C1220">
        <v>40000000</v>
      </c>
      <c r="D1220">
        <f t="shared" si="38"/>
        <v>-11464232</v>
      </c>
      <c r="F1220" t="str">
        <f t="shared" si="39"/>
        <v>LOW</v>
      </c>
    </row>
    <row r="1221" spans="1:6" x14ac:dyDescent="0.3">
      <c r="A1221" t="s">
        <v>2366</v>
      </c>
      <c r="B1221">
        <v>27663982</v>
      </c>
      <c r="C1221">
        <v>40000000</v>
      </c>
      <c r="D1221">
        <f t="shared" si="38"/>
        <v>-12336018</v>
      </c>
      <c r="F1221" t="str">
        <f t="shared" si="39"/>
        <v>LOW</v>
      </c>
    </row>
    <row r="1222" spans="1:6" x14ac:dyDescent="0.3">
      <c r="A1222" t="s">
        <v>2367</v>
      </c>
      <c r="B1222">
        <v>27053815</v>
      </c>
      <c r="C1222">
        <v>40000000</v>
      </c>
      <c r="D1222">
        <f t="shared" si="38"/>
        <v>-12946185</v>
      </c>
      <c r="F1222" t="str">
        <f t="shared" si="39"/>
        <v>LOW</v>
      </c>
    </row>
    <row r="1223" spans="1:6" x14ac:dyDescent="0.3">
      <c r="A1223" t="s">
        <v>2369</v>
      </c>
      <c r="B1223">
        <v>26814957</v>
      </c>
      <c r="C1223">
        <v>35000000</v>
      </c>
      <c r="D1223">
        <f t="shared" si="38"/>
        <v>-8185043</v>
      </c>
      <c r="F1223" t="str">
        <f t="shared" si="39"/>
        <v>LOW</v>
      </c>
    </row>
    <row r="1224" spans="1:6" x14ac:dyDescent="0.3">
      <c r="A1224" t="s">
        <v>2371</v>
      </c>
      <c r="B1224">
        <v>25178165</v>
      </c>
      <c r="C1224">
        <v>40000000</v>
      </c>
      <c r="D1224">
        <f t="shared" si="38"/>
        <v>-14821835</v>
      </c>
      <c r="F1224" t="str">
        <f t="shared" si="39"/>
        <v>LOW</v>
      </c>
    </row>
    <row r="1225" spans="1:6" x14ac:dyDescent="0.3">
      <c r="A1225" t="s">
        <v>2372</v>
      </c>
      <c r="B1225">
        <v>25117498</v>
      </c>
      <c r="C1225">
        <v>40000000</v>
      </c>
      <c r="D1225">
        <f t="shared" si="38"/>
        <v>-14882502</v>
      </c>
      <c r="F1225" t="str">
        <f t="shared" si="39"/>
        <v>LOW</v>
      </c>
    </row>
    <row r="1226" spans="1:6" x14ac:dyDescent="0.3">
      <c r="A1226" t="s">
        <v>2373</v>
      </c>
      <c r="B1226">
        <v>32645</v>
      </c>
      <c r="C1226">
        <v>500000</v>
      </c>
      <c r="D1226">
        <f t="shared" si="38"/>
        <v>-467355</v>
      </c>
      <c r="F1226" t="str">
        <f t="shared" si="39"/>
        <v>LOW</v>
      </c>
    </row>
    <row r="1227" spans="1:6" x14ac:dyDescent="0.3">
      <c r="A1227" t="s">
        <v>2374</v>
      </c>
      <c r="B1227">
        <v>24332324</v>
      </c>
      <c r="C1227">
        <v>40000000</v>
      </c>
      <c r="D1227">
        <f t="shared" si="38"/>
        <v>-15667676</v>
      </c>
      <c r="F1227" t="str">
        <f t="shared" si="39"/>
        <v>LOW</v>
      </c>
    </row>
    <row r="1228" spans="1:6" x14ac:dyDescent="0.3">
      <c r="A1228" t="s">
        <v>2375</v>
      </c>
      <c r="B1228">
        <v>36665854</v>
      </c>
      <c r="C1228">
        <v>40000000</v>
      </c>
      <c r="D1228">
        <f t="shared" si="38"/>
        <v>-3334146</v>
      </c>
      <c r="F1228" t="str">
        <f t="shared" si="39"/>
        <v>LOW</v>
      </c>
    </row>
    <row r="1229" spans="1:6" x14ac:dyDescent="0.3">
      <c r="A1229" t="s">
        <v>2378</v>
      </c>
      <c r="B1229">
        <v>22717758</v>
      </c>
      <c r="C1229">
        <v>40000000</v>
      </c>
      <c r="D1229">
        <f t="shared" si="38"/>
        <v>-17282242</v>
      </c>
      <c r="F1229" t="str">
        <f t="shared" si="39"/>
        <v>LOW</v>
      </c>
    </row>
    <row r="1230" spans="1:6" x14ac:dyDescent="0.3">
      <c r="A1230" t="s">
        <v>2379</v>
      </c>
      <c r="B1230">
        <v>22433915</v>
      </c>
      <c r="C1230">
        <v>60000000</v>
      </c>
      <c r="D1230">
        <f t="shared" si="38"/>
        <v>-37566085</v>
      </c>
      <c r="F1230" t="str">
        <f t="shared" si="39"/>
        <v>LOW</v>
      </c>
    </row>
    <row r="1231" spans="1:6" x14ac:dyDescent="0.3">
      <c r="A1231" t="s">
        <v>2381</v>
      </c>
      <c r="B1231">
        <v>22326247</v>
      </c>
      <c r="C1231">
        <v>60000000</v>
      </c>
      <c r="D1231">
        <f t="shared" si="38"/>
        <v>-37673753</v>
      </c>
      <c r="F1231" t="str">
        <f t="shared" si="39"/>
        <v>LOW</v>
      </c>
    </row>
    <row r="1232" spans="1:6" x14ac:dyDescent="0.3">
      <c r="A1232" t="s">
        <v>2383</v>
      </c>
      <c r="B1232">
        <v>21176322</v>
      </c>
      <c r="C1232">
        <v>40000000</v>
      </c>
      <c r="D1232">
        <f t="shared" si="38"/>
        <v>-18823678</v>
      </c>
      <c r="F1232" t="str">
        <f t="shared" si="39"/>
        <v>LOW</v>
      </c>
    </row>
    <row r="1233" spans="1:6" x14ac:dyDescent="0.3">
      <c r="A1233" t="s">
        <v>2384</v>
      </c>
      <c r="B1233">
        <v>20300000</v>
      </c>
      <c r="C1233">
        <v>40000000</v>
      </c>
      <c r="D1233">
        <f t="shared" si="38"/>
        <v>-19700000</v>
      </c>
      <c r="F1233" t="str">
        <f t="shared" si="39"/>
        <v>LOW</v>
      </c>
    </row>
    <row r="1234" spans="1:6" x14ac:dyDescent="0.3">
      <c r="A1234" t="s">
        <v>2385</v>
      </c>
      <c r="B1234">
        <v>20302961</v>
      </c>
      <c r="C1234">
        <v>45000000</v>
      </c>
      <c r="D1234">
        <f t="shared" si="38"/>
        <v>-24697039</v>
      </c>
      <c r="F1234" t="str">
        <f t="shared" si="39"/>
        <v>LOW</v>
      </c>
    </row>
    <row r="1235" spans="1:6" x14ac:dyDescent="0.3">
      <c r="A1235" t="s">
        <v>2388</v>
      </c>
      <c r="B1235">
        <v>15962471</v>
      </c>
      <c r="C1235">
        <v>40000000</v>
      </c>
      <c r="D1235">
        <f t="shared" si="38"/>
        <v>-24037529</v>
      </c>
      <c r="F1235" t="str">
        <f t="shared" si="39"/>
        <v>LOW</v>
      </c>
    </row>
    <row r="1236" spans="1:6" x14ac:dyDescent="0.3">
      <c r="A1236" t="s">
        <v>2389</v>
      </c>
      <c r="B1236">
        <v>14942422</v>
      </c>
      <c r="C1236">
        <v>40000000</v>
      </c>
      <c r="D1236">
        <f t="shared" si="38"/>
        <v>-25057578</v>
      </c>
      <c r="F1236" t="str">
        <f t="shared" si="39"/>
        <v>LOW</v>
      </c>
    </row>
    <row r="1237" spans="1:6" x14ac:dyDescent="0.3">
      <c r="A1237" t="s">
        <v>2391</v>
      </c>
      <c r="B1237">
        <v>14967182</v>
      </c>
      <c r="C1237">
        <v>40000000</v>
      </c>
      <c r="D1237">
        <f t="shared" si="38"/>
        <v>-25032818</v>
      </c>
      <c r="F1237" t="str">
        <f t="shared" si="39"/>
        <v>LOW</v>
      </c>
    </row>
    <row r="1238" spans="1:6" x14ac:dyDescent="0.3">
      <c r="A1238" t="s">
        <v>2393</v>
      </c>
      <c r="B1238">
        <v>18996755</v>
      </c>
      <c r="C1238">
        <v>45000000</v>
      </c>
      <c r="D1238">
        <f t="shared" si="38"/>
        <v>-26003245</v>
      </c>
      <c r="F1238" t="str">
        <f t="shared" si="39"/>
        <v>LOW</v>
      </c>
    </row>
    <row r="1239" spans="1:6" x14ac:dyDescent="0.3">
      <c r="A1239" t="s">
        <v>2396</v>
      </c>
      <c r="B1239">
        <v>14375181</v>
      </c>
      <c r="C1239">
        <v>51000000</v>
      </c>
      <c r="D1239">
        <f t="shared" si="38"/>
        <v>-36624819</v>
      </c>
      <c r="F1239" t="str">
        <f t="shared" si="39"/>
        <v>LOW</v>
      </c>
    </row>
    <row r="1240" spans="1:6" x14ac:dyDescent="0.3">
      <c r="A1240" t="s">
        <v>2398</v>
      </c>
      <c r="B1240">
        <v>20999103</v>
      </c>
      <c r="C1240">
        <v>40000000</v>
      </c>
      <c r="D1240">
        <f t="shared" si="38"/>
        <v>-19000897</v>
      </c>
      <c r="F1240" t="str">
        <f t="shared" si="39"/>
        <v>LOW</v>
      </c>
    </row>
    <row r="1241" spans="1:6" x14ac:dyDescent="0.3">
      <c r="A1241" t="s">
        <v>2399</v>
      </c>
      <c r="B1241">
        <v>14448589</v>
      </c>
      <c r="C1241">
        <v>40000000</v>
      </c>
      <c r="D1241">
        <f t="shared" si="38"/>
        <v>-25551411</v>
      </c>
      <c r="F1241" t="str">
        <f t="shared" si="39"/>
        <v>LOW</v>
      </c>
    </row>
    <row r="1242" spans="1:6" x14ac:dyDescent="0.3">
      <c r="A1242" t="s">
        <v>2401</v>
      </c>
      <c r="B1242">
        <v>14358033</v>
      </c>
      <c r="C1242">
        <v>40000000</v>
      </c>
      <c r="D1242">
        <f t="shared" si="38"/>
        <v>-25641967</v>
      </c>
      <c r="F1242" t="str">
        <f t="shared" si="39"/>
        <v>LOW</v>
      </c>
    </row>
    <row r="1243" spans="1:6" x14ac:dyDescent="0.3">
      <c r="A1243" t="s">
        <v>2402</v>
      </c>
      <c r="B1243">
        <v>33201661</v>
      </c>
      <c r="C1243">
        <v>77000000</v>
      </c>
      <c r="D1243">
        <f t="shared" si="38"/>
        <v>-43798339</v>
      </c>
      <c r="F1243" t="str">
        <f t="shared" si="39"/>
        <v>LOW</v>
      </c>
    </row>
    <row r="1244" spans="1:6" x14ac:dyDescent="0.3">
      <c r="A1244" t="s">
        <v>2406</v>
      </c>
      <c r="B1244">
        <v>14018364</v>
      </c>
      <c r="C1244">
        <v>30000000</v>
      </c>
      <c r="D1244">
        <f t="shared" si="38"/>
        <v>-15981636</v>
      </c>
      <c r="F1244" t="str">
        <f t="shared" si="39"/>
        <v>LOW</v>
      </c>
    </row>
    <row r="1245" spans="1:6" x14ac:dyDescent="0.3">
      <c r="A1245" t="s">
        <v>2408</v>
      </c>
      <c r="B1245">
        <v>13395939</v>
      </c>
      <c r="C1245">
        <v>60000000</v>
      </c>
      <c r="D1245">
        <f t="shared" si="38"/>
        <v>-46604061</v>
      </c>
      <c r="F1245" t="str">
        <f t="shared" si="39"/>
        <v>LOW</v>
      </c>
    </row>
    <row r="1246" spans="1:6" x14ac:dyDescent="0.3">
      <c r="A1246" t="s">
        <v>2409</v>
      </c>
      <c r="B1246">
        <v>20113965</v>
      </c>
      <c r="C1246">
        <v>40000000</v>
      </c>
      <c r="D1246">
        <f t="shared" si="38"/>
        <v>-19886035</v>
      </c>
      <c r="F1246" t="str">
        <f t="shared" si="39"/>
        <v>LOW</v>
      </c>
    </row>
    <row r="1247" spans="1:6" x14ac:dyDescent="0.3">
      <c r="A1247" t="s">
        <v>2411</v>
      </c>
      <c r="B1247">
        <v>13376506</v>
      </c>
      <c r="C1247">
        <v>40000000</v>
      </c>
      <c r="D1247">
        <f t="shared" si="38"/>
        <v>-26623494</v>
      </c>
      <c r="F1247" t="str">
        <f t="shared" si="39"/>
        <v>LOW</v>
      </c>
    </row>
    <row r="1248" spans="1:6" x14ac:dyDescent="0.3">
      <c r="A1248" t="s">
        <v>2414</v>
      </c>
      <c r="B1248">
        <v>13208023</v>
      </c>
      <c r="C1248">
        <v>42000000</v>
      </c>
      <c r="D1248">
        <f t="shared" si="38"/>
        <v>-28791977</v>
      </c>
      <c r="F1248" t="str">
        <f t="shared" si="39"/>
        <v>LOW</v>
      </c>
    </row>
    <row r="1249" spans="1:6" x14ac:dyDescent="0.3">
      <c r="A1249" t="s">
        <v>2415</v>
      </c>
      <c r="B1249">
        <v>13838130</v>
      </c>
      <c r="C1249">
        <v>40000000</v>
      </c>
      <c r="D1249">
        <f t="shared" si="38"/>
        <v>-26161870</v>
      </c>
      <c r="F1249" t="str">
        <f t="shared" si="39"/>
        <v>LOW</v>
      </c>
    </row>
    <row r="1250" spans="1:6" x14ac:dyDescent="0.3">
      <c r="A1250" t="s">
        <v>2166</v>
      </c>
      <c r="B1250">
        <v>5773519</v>
      </c>
      <c r="C1250">
        <v>40000000</v>
      </c>
      <c r="D1250">
        <f t="shared" si="38"/>
        <v>-34226481</v>
      </c>
      <c r="F1250" t="str">
        <f t="shared" si="39"/>
        <v>LOW</v>
      </c>
    </row>
    <row r="1251" spans="1:6" x14ac:dyDescent="0.3">
      <c r="A1251" t="s">
        <v>2416</v>
      </c>
      <c r="B1251">
        <v>9652000</v>
      </c>
      <c r="C1251">
        <v>40000000</v>
      </c>
      <c r="D1251">
        <f t="shared" si="38"/>
        <v>-30348000</v>
      </c>
      <c r="F1251" t="str">
        <f t="shared" si="39"/>
        <v>LOW</v>
      </c>
    </row>
    <row r="1252" spans="1:6" x14ac:dyDescent="0.3">
      <c r="A1252" t="s">
        <v>2420</v>
      </c>
      <c r="B1252">
        <v>7000000</v>
      </c>
      <c r="C1252">
        <v>36000000</v>
      </c>
      <c r="D1252">
        <f t="shared" si="38"/>
        <v>-29000000</v>
      </c>
      <c r="F1252" t="str">
        <f t="shared" si="39"/>
        <v>LOW</v>
      </c>
    </row>
    <row r="1253" spans="1:6" x14ac:dyDescent="0.3">
      <c r="A1253" t="s">
        <v>2422</v>
      </c>
      <c r="B1253">
        <v>10431220</v>
      </c>
      <c r="C1253">
        <v>24000000</v>
      </c>
      <c r="D1253">
        <f t="shared" si="38"/>
        <v>-13568780</v>
      </c>
      <c r="F1253" t="str">
        <f t="shared" si="39"/>
        <v>LOW</v>
      </c>
    </row>
    <row r="1254" spans="1:6" x14ac:dyDescent="0.3">
      <c r="A1254" t="s">
        <v>2425</v>
      </c>
      <c r="B1254">
        <v>10326062</v>
      </c>
      <c r="C1254">
        <v>33000000</v>
      </c>
      <c r="D1254">
        <f t="shared" si="38"/>
        <v>-22673938</v>
      </c>
      <c r="F1254" t="str">
        <f t="shared" si="39"/>
        <v>LOW</v>
      </c>
    </row>
    <row r="1255" spans="1:6" x14ac:dyDescent="0.3">
      <c r="A1255" t="s">
        <v>2426</v>
      </c>
      <c r="B1255">
        <v>6114237</v>
      </c>
      <c r="C1255">
        <v>40000000</v>
      </c>
      <c r="D1255">
        <f t="shared" si="38"/>
        <v>-33885763</v>
      </c>
      <c r="F1255" t="str">
        <f t="shared" si="39"/>
        <v>LOW</v>
      </c>
    </row>
    <row r="1256" spans="1:6" x14ac:dyDescent="0.3">
      <c r="A1256" t="s">
        <v>2427</v>
      </c>
      <c r="B1256">
        <v>4835968</v>
      </c>
      <c r="C1256">
        <v>40000000</v>
      </c>
      <c r="D1256">
        <f t="shared" si="38"/>
        <v>-35164032</v>
      </c>
      <c r="F1256" t="str">
        <f t="shared" si="39"/>
        <v>LOW</v>
      </c>
    </row>
    <row r="1257" spans="1:6" x14ac:dyDescent="0.3">
      <c r="A1257" t="s">
        <v>2430</v>
      </c>
      <c r="B1257">
        <v>4777007</v>
      </c>
      <c r="C1257">
        <v>40000000</v>
      </c>
      <c r="D1257">
        <f t="shared" si="38"/>
        <v>-35222993</v>
      </c>
      <c r="F1257" t="str">
        <f t="shared" si="39"/>
        <v>LOW</v>
      </c>
    </row>
    <row r="1258" spans="1:6" x14ac:dyDescent="0.3">
      <c r="A1258" t="s">
        <v>2431</v>
      </c>
      <c r="B1258">
        <v>3675072</v>
      </c>
      <c r="C1258">
        <v>26000000</v>
      </c>
      <c r="D1258">
        <f t="shared" si="38"/>
        <v>-22324928</v>
      </c>
      <c r="F1258" t="str">
        <f t="shared" si="39"/>
        <v>LOW</v>
      </c>
    </row>
    <row r="1259" spans="1:6" x14ac:dyDescent="0.3">
      <c r="A1259" t="s">
        <v>2433</v>
      </c>
      <c r="B1259">
        <v>18438149</v>
      </c>
      <c r="C1259">
        <v>40000000</v>
      </c>
      <c r="D1259">
        <f t="shared" si="38"/>
        <v>-21561851</v>
      </c>
      <c r="F1259" t="str">
        <f t="shared" si="39"/>
        <v>LOW</v>
      </c>
    </row>
    <row r="1260" spans="1:6" x14ac:dyDescent="0.3">
      <c r="A1260" t="s">
        <v>2436</v>
      </c>
      <c r="B1260">
        <v>511920</v>
      </c>
      <c r="C1260">
        <v>40000000</v>
      </c>
      <c r="D1260">
        <f t="shared" si="38"/>
        <v>-39488080</v>
      </c>
      <c r="F1260" t="str">
        <f t="shared" si="39"/>
        <v>LOW</v>
      </c>
    </row>
    <row r="1261" spans="1:6" x14ac:dyDescent="0.3">
      <c r="A1261" t="s">
        <v>2437</v>
      </c>
      <c r="B1261">
        <v>10640645</v>
      </c>
      <c r="C1261">
        <v>40000000</v>
      </c>
      <c r="D1261">
        <f t="shared" si="38"/>
        <v>-29359355</v>
      </c>
      <c r="F1261" t="str">
        <f t="shared" si="39"/>
        <v>LOW</v>
      </c>
    </row>
    <row r="1262" spans="1:6" x14ac:dyDescent="0.3">
      <c r="A1262" t="s">
        <v>2440</v>
      </c>
      <c r="B1262">
        <v>652526</v>
      </c>
      <c r="C1262">
        <v>40000000</v>
      </c>
      <c r="D1262">
        <f t="shared" si="38"/>
        <v>-39347474</v>
      </c>
      <c r="F1262" t="str">
        <f t="shared" si="39"/>
        <v>LOW</v>
      </c>
    </row>
    <row r="1263" spans="1:6" x14ac:dyDescent="0.3">
      <c r="A1263" t="s">
        <v>2441</v>
      </c>
      <c r="B1263">
        <v>80050171</v>
      </c>
      <c r="C1263">
        <v>20000000</v>
      </c>
      <c r="D1263">
        <f t="shared" si="38"/>
        <v>60050171</v>
      </c>
      <c r="F1263" t="str">
        <f t="shared" si="39"/>
        <v>LOW</v>
      </c>
    </row>
    <row r="1264" spans="1:6" x14ac:dyDescent="0.3">
      <c r="A1264" t="s">
        <v>2442</v>
      </c>
      <c r="B1264">
        <v>7564000</v>
      </c>
      <c r="C1264">
        <v>20000000</v>
      </c>
      <c r="D1264">
        <f t="shared" si="38"/>
        <v>-12436000</v>
      </c>
      <c r="F1264" t="str">
        <f t="shared" si="39"/>
        <v>LOW</v>
      </c>
    </row>
    <row r="1265" spans="1:6" x14ac:dyDescent="0.3">
      <c r="A1265" t="s">
        <v>2445</v>
      </c>
      <c r="B1265">
        <v>876671</v>
      </c>
      <c r="C1265">
        <v>25000000</v>
      </c>
      <c r="D1265">
        <f t="shared" si="38"/>
        <v>-24123329</v>
      </c>
      <c r="F1265" t="str">
        <f t="shared" si="39"/>
        <v>LOW</v>
      </c>
    </row>
    <row r="1266" spans="1:6" x14ac:dyDescent="0.3">
      <c r="A1266" t="s">
        <v>2446</v>
      </c>
      <c r="B1266">
        <v>2869369</v>
      </c>
      <c r="C1266">
        <v>30000000</v>
      </c>
      <c r="D1266">
        <f t="shared" si="38"/>
        <v>-27130631</v>
      </c>
      <c r="F1266" t="str">
        <f t="shared" si="39"/>
        <v>LOW</v>
      </c>
    </row>
    <row r="1267" spans="1:6" x14ac:dyDescent="0.3">
      <c r="A1267" t="s">
        <v>2448</v>
      </c>
      <c r="B1267">
        <v>128978</v>
      </c>
      <c r="C1267">
        <v>40000000</v>
      </c>
      <c r="D1267">
        <f t="shared" si="38"/>
        <v>-39871022</v>
      </c>
      <c r="F1267" t="str">
        <f t="shared" si="39"/>
        <v>LOW</v>
      </c>
    </row>
    <row r="1268" spans="1:6" x14ac:dyDescent="0.3">
      <c r="A1268" t="s">
        <v>2449</v>
      </c>
      <c r="B1268">
        <v>77231</v>
      </c>
      <c r="C1268">
        <v>25000000</v>
      </c>
      <c r="D1268">
        <f t="shared" si="38"/>
        <v>-24922769</v>
      </c>
      <c r="F1268" t="str">
        <f t="shared" si="39"/>
        <v>LOW</v>
      </c>
    </row>
    <row r="1269" spans="1:6" x14ac:dyDescent="0.3">
      <c r="A1269" t="s">
        <v>2452</v>
      </c>
      <c r="B1269">
        <v>4563029</v>
      </c>
      <c r="C1269">
        <v>39200000</v>
      </c>
      <c r="D1269">
        <f t="shared" si="38"/>
        <v>-34636971</v>
      </c>
      <c r="F1269" t="str">
        <f t="shared" si="39"/>
        <v>LOW</v>
      </c>
    </row>
    <row r="1270" spans="1:6" x14ac:dyDescent="0.3">
      <c r="A1270" t="s">
        <v>2454</v>
      </c>
      <c r="C1270">
        <v>25000000</v>
      </c>
      <c r="D1270">
        <f t="shared" si="38"/>
        <v>-25000000</v>
      </c>
      <c r="F1270" t="str">
        <f t="shared" si="39"/>
        <v>LOW</v>
      </c>
    </row>
    <row r="1271" spans="1:6" x14ac:dyDescent="0.3">
      <c r="A1271" t="s">
        <v>2458</v>
      </c>
      <c r="B1271">
        <v>50693162</v>
      </c>
      <c r="C1271">
        <v>23000000</v>
      </c>
      <c r="D1271">
        <f t="shared" si="38"/>
        <v>27693162</v>
      </c>
      <c r="F1271" t="str">
        <f t="shared" si="39"/>
        <v>LOW</v>
      </c>
    </row>
    <row r="1272" spans="1:6" x14ac:dyDescent="0.3">
      <c r="A1272" t="s">
        <v>2464</v>
      </c>
      <c r="B1272">
        <v>63411478</v>
      </c>
      <c r="C1272">
        <v>39000000</v>
      </c>
      <c r="D1272">
        <f t="shared" si="38"/>
        <v>24411478</v>
      </c>
      <c r="F1272" t="str">
        <f t="shared" si="39"/>
        <v>LOW</v>
      </c>
    </row>
    <row r="1273" spans="1:6" x14ac:dyDescent="0.3">
      <c r="A1273" t="s">
        <v>251</v>
      </c>
      <c r="B1273">
        <v>144512310</v>
      </c>
      <c r="C1273">
        <v>38000000</v>
      </c>
      <c r="D1273">
        <f t="shared" si="38"/>
        <v>106512310</v>
      </c>
      <c r="F1273" t="str">
        <f t="shared" si="39"/>
        <v>LOW</v>
      </c>
    </row>
    <row r="1274" spans="1:6" x14ac:dyDescent="0.3">
      <c r="A1274" t="s">
        <v>2467</v>
      </c>
      <c r="B1274">
        <v>35287788</v>
      </c>
      <c r="C1274">
        <v>39000000</v>
      </c>
      <c r="D1274">
        <f t="shared" si="38"/>
        <v>-3712212</v>
      </c>
      <c r="F1274" t="str">
        <f t="shared" si="39"/>
        <v>LOW</v>
      </c>
    </row>
    <row r="1275" spans="1:6" x14ac:dyDescent="0.3">
      <c r="A1275" t="s">
        <v>2468</v>
      </c>
      <c r="B1275">
        <v>25335935</v>
      </c>
      <c r="C1275">
        <v>40000000</v>
      </c>
      <c r="D1275">
        <f t="shared" si="38"/>
        <v>-14664065</v>
      </c>
      <c r="F1275" t="str">
        <f t="shared" si="39"/>
        <v>LOW</v>
      </c>
    </row>
    <row r="1276" spans="1:6" x14ac:dyDescent="0.3">
      <c r="A1276" t="s">
        <v>2470</v>
      </c>
      <c r="B1276">
        <v>5881504</v>
      </c>
      <c r="C1276">
        <v>39000000</v>
      </c>
      <c r="D1276">
        <f t="shared" si="38"/>
        <v>-33118496</v>
      </c>
      <c r="F1276" t="str">
        <f t="shared" si="39"/>
        <v>LOW</v>
      </c>
    </row>
    <row r="1277" spans="1:6" x14ac:dyDescent="0.3">
      <c r="A1277" t="s">
        <v>2471</v>
      </c>
      <c r="B1277">
        <v>60000000</v>
      </c>
      <c r="C1277">
        <v>39000000</v>
      </c>
      <c r="D1277">
        <f t="shared" si="38"/>
        <v>21000000</v>
      </c>
      <c r="F1277" t="str">
        <f t="shared" si="39"/>
        <v>LOW</v>
      </c>
    </row>
    <row r="1278" spans="1:6" x14ac:dyDescent="0.3">
      <c r="A1278" t="s">
        <v>2472</v>
      </c>
      <c r="B1278">
        <v>29802761</v>
      </c>
      <c r="C1278">
        <v>40000000</v>
      </c>
      <c r="D1278">
        <f t="shared" si="38"/>
        <v>-10197239</v>
      </c>
      <c r="F1278" t="str">
        <f t="shared" si="39"/>
        <v>LOW</v>
      </c>
    </row>
    <row r="1279" spans="1:6" x14ac:dyDescent="0.3">
      <c r="A1279" t="s">
        <v>2473</v>
      </c>
      <c r="B1279">
        <v>626809</v>
      </c>
      <c r="C1279">
        <v>553632000</v>
      </c>
      <c r="D1279">
        <f t="shared" si="38"/>
        <v>-553005191</v>
      </c>
      <c r="F1279" t="str">
        <f t="shared" si="39"/>
        <v>LOW</v>
      </c>
    </row>
    <row r="1280" spans="1:6" x14ac:dyDescent="0.3">
      <c r="A1280" t="s">
        <v>2474</v>
      </c>
      <c r="B1280">
        <v>127214072</v>
      </c>
      <c r="C1280">
        <v>38000000</v>
      </c>
      <c r="D1280">
        <f t="shared" si="38"/>
        <v>89214072</v>
      </c>
      <c r="F1280" t="str">
        <f t="shared" si="39"/>
        <v>LOW</v>
      </c>
    </row>
    <row r="1281" spans="1:6" x14ac:dyDescent="0.3">
      <c r="A1281" t="s">
        <v>2475</v>
      </c>
      <c r="B1281">
        <v>88915214</v>
      </c>
      <c r="C1281">
        <v>38000000</v>
      </c>
      <c r="D1281">
        <f t="shared" si="38"/>
        <v>50915214</v>
      </c>
      <c r="F1281" t="str">
        <f t="shared" si="39"/>
        <v>LOW</v>
      </c>
    </row>
    <row r="1282" spans="1:6" x14ac:dyDescent="0.3">
      <c r="A1282" t="s">
        <v>2477</v>
      </c>
      <c r="B1282">
        <v>30400000</v>
      </c>
      <c r="C1282">
        <v>39000000</v>
      </c>
      <c r="D1282">
        <f t="shared" si="38"/>
        <v>-8600000</v>
      </c>
      <c r="F1282" t="str">
        <f t="shared" si="39"/>
        <v>LOW</v>
      </c>
    </row>
    <row r="1283" spans="1:6" x14ac:dyDescent="0.3">
      <c r="A1283" t="s">
        <v>2478</v>
      </c>
      <c r="B1283">
        <v>85570368</v>
      </c>
      <c r="C1283">
        <v>38000000</v>
      </c>
      <c r="D1283">
        <f t="shared" ref="D1283:D1346" si="40">B1283-C1283</f>
        <v>47570368</v>
      </c>
      <c r="F1283" t="str">
        <f t="shared" ref="F1283:F1346" si="41">IF(D1283&gt;= 250000000,"HIGH","LOW")</f>
        <v>LOW</v>
      </c>
    </row>
    <row r="1284" spans="1:6" x14ac:dyDescent="0.3">
      <c r="A1284" t="s">
        <v>2480</v>
      </c>
      <c r="B1284">
        <v>75668868</v>
      </c>
      <c r="C1284">
        <v>35000000</v>
      </c>
      <c r="D1284">
        <f t="shared" si="40"/>
        <v>40668868</v>
      </c>
      <c r="F1284" t="str">
        <f t="shared" si="41"/>
        <v>LOW</v>
      </c>
    </row>
    <row r="1285" spans="1:6" x14ac:dyDescent="0.3">
      <c r="A1285" t="s">
        <v>2483</v>
      </c>
      <c r="B1285">
        <v>6594136</v>
      </c>
      <c r="C1285">
        <v>38600000</v>
      </c>
      <c r="D1285">
        <f t="shared" si="40"/>
        <v>-32005864</v>
      </c>
      <c r="F1285" t="str">
        <f t="shared" si="41"/>
        <v>LOW</v>
      </c>
    </row>
    <row r="1286" spans="1:6" x14ac:dyDescent="0.3">
      <c r="A1286" t="s">
        <v>2484</v>
      </c>
      <c r="B1286">
        <v>58700247</v>
      </c>
      <c r="C1286">
        <v>38000000</v>
      </c>
      <c r="D1286">
        <f t="shared" si="40"/>
        <v>20700247</v>
      </c>
      <c r="F1286" t="str">
        <f t="shared" si="41"/>
        <v>LOW</v>
      </c>
    </row>
    <row r="1287" spans="1:6" x14ac:dyDescent="0.3">
      <c r="A1287" t="s">
        <v>2489</v>
      </c>
      <c r="B1287">
        <v>50668906</v>
      </c>
      <c r="C1287">
        <v>38000000</v>
      </c>
      <c r="D1287">
        <f t="shared" si="40"/>
        <v>12668906</v>
      </c>
      <c r="F1287" t="str">
        <f t="shared" si="41"/>
        <v>LOW</v>
      </c>
    </row>
    <row r="1288" spans="1:6" x14ac:dyDescent="0.3">
      <c r="A1288" t="s">
        <v>2490</v>
      </c>
      <c r="B1288">
        <v>39177215</v>
      </c>
      <c r="C1288">
        <v>38000000</v>
      </c>
      <c r="D1288">
        <f t="shared" si="40"/>
        <v>1177215</v>
      </c>
      <c r="F1288" t="str">
        <f t="shared" si="41"/>
        <v>LOW</v>
      </c>
    </row>
    <row r="1289" spans="1:6" x14ac:dyDescent="0.3">
      <c r="A1289" t="s">
        <v>2492</v>
      </c>
      <c r="B1289">
        <v>40334024</v>
      </c>
      <c r="C1289">
        <v>35000000</v>
      </c>
      <c r="D1289">
        <f t="shared" si="40"/>
        <v>5334024</v>
      </c>
      <c r="F1289" t="str">
        <f t="shared" si="41"/>
        <v>LOW</v>
      </c>
    </row>
    <row r="1290" spans="1:6" x14ac:dyDescent="0.3">
      <c r="A1290" t="s">
        <v>2493</v>
      </c>
      <c r="B1290">
        <v>71038190</v>
      </c>
      <c r="C1290">
        <v>30000000</v>
      </c>
      <c r="D1290">
        <f t="shared" si="40"/>
        <v>41038190</v>
      </c>
      <c r="F1290" t="str">
        <f t="shared" si="41"/>
        <v>LOW</v>
      </c>
    </row>
    <row r="1291" spans="1:6" x14ac:dyDescent="0.3">
      <c r="A1291" t="s">
        <v>2495</v>
      </c>
      <c r="B1291">
        <v>24044532</v>
      </c>
      <c r="C1291">
        <v>38000000</v>
      </c>
      <c r="D1291">
        <f t="shared" si="40"/>
        <v>-13955468</v>
      </c>
      <c r="F1291" t="str">
        <f t="shared" si="41"/>
        <v>LOW</v>
      </c>
    </row>
    <row r="1292" spans="1:6" x14ac:dyDescent="0.3">
      <c r="A1292" t="s">
        <v>2496</v>
      </c>
      <c r="B1292">
        <v>22770864</v>
      </c>
      <c r="C1292">
        <v>38000000</v>
      </c>
      <c r="D1292">
        <f t="shared" si="40"/>
        <v>-15229136</v>
      </c>
      <c r="F1292" t="str">
        <f t="shared" si="41"/>
        <v>LOW</v>
      </c>
    </row>
    <row r="1293" spans="1:6" x14ac:dyDescent="0.3">
      <c r="A1293" t="s">
        <v>2497</v>
      </c>
      <c r="B1293">
        <v>18653746</v>
      </c>
      <c r="C1293">
        <v>38000000</v>
      </c>
      <c r="D1293">
        <f t="shared" si="40"/>
        <v>-19346254</v>
      </c>
      <c r="F1293" t="str">
        <f t="shared" si="41"/>
        <v>LOW</v>
      </c>
    </row>
    <row r="1294" spans="1:6" x14ac:dyDescent="0.3">
      <c r="A1294" t="s">
        <v>2498</v>
      </c>
      <c r="B1294">
        <v>17305211</v>
      </c>
      <c r="C1294">
        <v>38000000</v>
      </c>
      <c r="D1294">
        <f t="shared" si="40"/>
        <v>-20694789</v>
      </c>
      <c r="F1294" t="str">
        <f t="shared" si="41"/>
        <v>LOW</v>
      </c>
    </row>
    <row r="1295" spans="1:6" x14ac:dyDescent="0.3">
      <c r="A1295" t="s">
        <v>2499</v>
      </c>
      <c r="B1295">
        <v>16991902</v>
      </c>
      <c r="C1295">
        <v>57000000</v>
      </c>
      <c r="D1295">
        <f t="shared" si="40"/>
        <v>-40008098</v>
      </c>
      <c r="F1295" t="str">
        <f t="shared" si="41"/>
        <v>LOW</v>
      </c>
    </row>
    <row r="1296" spans="1:6" x14ac:dyDescent="0.3">
      <c r="A1296" t="s">
        <v>2501</v>
      </c>
      <c r="B1296">
        <v>47536959</v>
      </c>
      <c r="C1296">
        <v>10000000</v>
      </c>
      <c r="D1296">
        <f t="shared" si="40"/>
        <v>37536959</v>
      </c>
      <c r="F1296" t="str">
        <f t="shared" si="41"/>
        <v>LOW</v>
      </c>
    </row>
    <row r="1297" spans="1:6" x14ac:dyDescent="0.3">
      <c r="A1297" t="s">
        <v>2503</v>
      </c>
      <c r="B1297">
        <v>10300000</v>
      </c>
      <c r="C1297">
        <v>38000000</v>
      </c>
      <c r="D1297">
        <f t="shared" si="40"/>
        <v>-27700000</v>
      </c>
      <c r="F1297" t="str">
        <f t="shared" si="41"/>
        <v>LOW</v>
      </c>
    </row>
    <row r="1298" spans="1:6" x14ac:dyDescent="0.3">
      <c r="A1298" t="s">
        <v>2505</v>
      </c>
      <c r="B1298">
        <v>13782838</v>
      </c>
      <c r="C1298">
        <v>15000000</v>
      </c>
      <c r="D1298">
        <f t="shared" si="40"/>
        <v>-1217162</v>
      </c>
      <c r="F1298" t="str">
        <f t="shared" si="41"/>
        <v>LOW</v>
      </c>
    </row>
    <row r="1299" spans="1:6" x14ac:dyDescent="0.3">
      <c r="A1299" t="s">
        <v>2506</v>
      </c>
      <c r="B1299">
        <v>41997790</v>
      </c>
      <c r="C1299">
        <v>38000000</v>
      </c>
      <c r="D1299">
        <f t="shared" si="40"/>
        <v>3997790</v>
      </c>
      <c r="F1299" t="str">
        <f t="shared" si="41"/>
        <v>LOW</v>
      </c>
    </row>
    <row r="1300" spans="1:6" x14ac:dyDescent="0.3">
      <c r="A1300" t="s">
        <v>2508</v>
      </c>
      <c r="B1300">
        <v>6482195</v>
      </c>
      <c r="C1300">
        <v>37000000</v>
      </c>
      <c r="D1300">
        <f t="shared" si="40"/>
        <v>-30517805</v>
      </c>
      <c r="F1300" t="str">
        <f t="shared" si="41"/>
        <v>LOW</v>
      </c>
    </row>
    <row r="1301" spans="1:6" x14ac:dyDescent="0.3">
      <c r="A1301" t="s">
        <v>2511</v>
      </c>
      <c r="B1301">
        <v>623374</v>
      </c>
      <c r="C1301">
        <v>38000000</v>
      </c>
      <c r="D1301">
        <f t="shared" si="40"/>
        <v>-37376626</v>
      </c>
      <c r="F1301" t="str">
        <f t="shared" si="41"/>
        <v>LOW</v>
      </c>
    </row>
    <row r="1302" spans="1:6" x14ac:dyDescent="0.3">
      <c r="A1302" t="s">
        <v>2513</v>
      </c>
      <c r="B1302">
        <v>7871693</v>
      </c>
      <c r="C1302">
        <v>55000000</v>
      </c>
      <c r="D1302">
        <f t="shared" si="40"/>
        <v>-47128307</v>
      </c>
      <c r="F1302" t="str">
        <f t="shared" si="41"/>
        <v>LOW</v>
      </c>
    </row>
    <row r="1303" spans="1:6" x14ac:dyDescent="0.3">
      <c r="A1303" t="s">
        <v>2515</v>
      </c>
      <c r="B1303">
        <v>16377274</v>
      </c>
      <c r="C1303">
        <v>32000000</v>
      </c>
      <c r="D1303">
        <f t="shared" si="40"/>
        <v>-15622726</v>
      </c>
      <c r="F1303" t="str">
        <f t="shared" si="41"/>
        <v>LOW</v>
      </c>
    </row>
    <row r="1304" spans="1:6" x14ac:dyDescent="0.3">
      <c r="A1304" t="s">
        <v>2518</v>
      </c>
      <c r="C1304">
        <v>38000000</v>
      </c>
      <c r="D1304">
        <f t="shared" si="40"/>
        <v>-38000000</v>
      </c>
      <c r="F1304" t="str">
        <f t="shared" si="41"/>
        <v>LOW</v>
      </c>
    </row>
    <row r="1305" spans="1:6" x14ac:dyDescent="0.3">
      <c r="A1305" t="s">
        <v>2520</v>
      </c>
      <c r="B1305">
        <v>9589875</v>
      </c>
      <c r="C1305">
        <v>40000000</v>
      </c>
      <c r="D1305">
        <f t="shared" si="40"/>
        <v>-30410125</v>
      </c>
      <c r="F1305" t="str">
        <f t="shared" si="41"/>
        <v>LOW</v>
      </c>
    </row>
    <row r="1306" spans="1:6" x14ac:dyDescent="0.3">
      <c r="A1306" t="s">
        <v>2522</v>
      </c>
      <c r="B1306">
        <v>34912982</v>
      </c>
      <c r="C1306">
        <v>38000000</v>
      </c>
      <c r="D1306">
        <f t="shared" si="40"/>
        <v>-3087018</v>
      </c>
      <c r="F1306" t="str">
        <f t="shared" si="41"/>
        <v>LOW</v>
      </c>
    </row>
    <row r="1307" spans="1:6" x14ac:dyDescent="0.3">
      <c r="A1307" t="s">
        <v>2524</v>
      </c>
      <c r="B1307">
        <v>109712885</v>
      </c>
      <c r="C1307">
        <v>35000000</v>
      </c>
      <c r="D1307">
        <f t="shared" si="40"/>
        <v>74712885</v>
      </c>
      <c r="F1307" t="str">
        <f t="shared" si="41"/>
        <v>LOW</v>
      </c>
    </row>
    <row r="1308" spans="1:6" x14ac:dyDescent="0.3">
      <c r="A1308" t="s">
        <v>2525</v>
      </c>
      <c r="B1308">
        <v>92173235</v>
      </c>
      <c r="C1308">
        <v>37000000</v>
      </c>
      <c r="D1308">
        <f t="shared" si="40"/>
        <v>55173235</v>
      </c>
      <c r="F1308" t="str">
        <f t="shared" si="41"/>
        <v>LOW</v>
      </c>
    </row>
    <row r="1309" spans="1:6" x14ac:dyDescent="0.3">
      <c r="A1309" t="s">
        <v>2527</v>
      </c>
      <c r="B1309">
        <v>41102171</v>
      </c>
      <c r="C1309">
        <v>40000000</v>
      </c>
      <c r="D1309">
        <f t="shared" si="40"/>
        <v>1102171</v>
      </c>
      <c r="F1309" t="str">
        <f t="shared" si="41"/>
        <v>LOW</v>
      </c>
    </row>
    <row r="1310" spans="1:6" x14ac:dyDescent="0.3">
      <c r="A1310" t="s">
        <v>2529</v>
      </c>
      <c r="B1310">
        <v>60338891</v>
      </c>
      <c r="C1310">
        <v>37000000</v>
      </c>
      <c r="D1310">
        <f t="shared" si="40"/>
        <v>23338891</v>
      </c>
      <c r="F1310" t="str">
        <f t="shared" si="41"/>
        <v>LOW</v>
      </c>
    </row>
    <row r="1311" spans="1:6" x14ac:dyDescent="0.3">
      <c r="A1311" t="s">
        <v>2531</v>
      </c>
      <c r="B1311">
        <v>48006503</v>
      </c>
      <c r="C1311">
        <v>37000000</v>
      </c>
      <c r="D1311">
        <f t="shared" si="40"/>
        <v>11006503</v>
      </c>
      <c r="F1311" t="str">
        <f t="shared" si="41"/>
        <v>LOW</v>
      </c>
    </row>
    <row r="1312" spans="1:6" x14ac:dyDescent="0.3">
      <c r="A1312" t="s">
        <v>2533</v>
      </c>
      <c r="B1312">
        <v>26903709</v>
      </c>
      <c r="C1312">
        <v>38000000</v>
      </c>
      <c r="D1312">
        <f t="shared" si="40"/>
        <v>-11096291</v>
      </c>
      <c r="F1312" t="str">
        <f t="shared" si="41"/>
        <v>LOW</v>
      </c>
    </row>
    <row r="1313" spans="1:6" x14ac:dyDescent="0.3">
      <c r="A1313" t="s">
        <v>2534</v>
      </c>
      <c r="B1313">
        <v>22450975</v>
      </c>
      <c r="C1313">
        <v>37000000</v>
      </c>
      <c r="D1313">
        <f t="shared" si="40"/>
        <v>-14549025</v>
      </c>
      <c r="F1313" t="str">
        <f t="shared" si="41"/>
        <v>LOW</v>
      </c>
    </row>
    <row r="1314" spans="1:6" x14ac:dyDescent="0.3">
      <c r="A1314" t="s">
        <v>2536</v>
      </c>
      <c r="B1314">
        <v>44867349</v>
      </c>
      <c r="C1314">
        <v>37000000</v>
      </c>
      <c r="D1314">
        <f t="shared" si="40"/>
        <v>7867349</v>
      </c>
      <c r="F1314" t="str">
        <f t="shared" si="41"/>
        <v>LOW</v>
      </c>
    </row>
    <row r="1315" spans="1:6" x14ac:dyDescent="0.3">
      <c r="A1315" t="s">
        <v>2538</v>
      </c>
      <c r="B1315">
        <v>46813366</v>
      </c>
      <c r="C1315">
        <v>38000000</v>
      </c>
      <c r="D1315">
        <f t="shared" si="40"/>
        <v>8813366</v>
      </c>
      <c r="F1315" t="str">
        <f t="shared" si="41"/>
        <v>LOW</v>
      </c>
    </row>
    <row r="1316" spans="1:6" x14ac:dyDescent="0.3">
      <c r="A1316" t="s">
        <v>2541</v>
      </c>
      <c r="B1316">
        <v>72279690</v>
      </c>
      <c r="C1316">
        <v>37000000</v>
      </c>
      <c r="D1316">
        <f t="shared" si="40"/>
        <v>35279690</v>
      </c>
      <c r="F1316" t="str">
        <f t="shared" si="41"/>
        <v>LOW</v>
      </c>
    </row>
    <row r="1317" spans="1:6" x14ac:dyDescent="0.3">
      <c r="A1317" t="s">
        <v>2542</v>
      </c>
      <c r="B1317">
        <v>191449475</v>
      </c>
      <c r="C1317">
        <v>37000000</v>
      </c>
      <c r="D1317">
        <f t="shared" si="40"/>
        <v>154449475</v>
      </c>
      <c r="F1317" t="str">
        <f t="shared" si="41"/>
        <v>LOW</v>
      </c>
    </row>
    <row r="1318" spans="1:6" x14ac:dyDescent="0.3">
      <c r="A1318" t="s">
        <v>2543</v>
      </c>
      <c r="B1318">
        <v>71026631</v>
      </c>
      <c r="C1318">
        <v>36000000</v>
      </c>
      <c r="D1318">
        <f t="shared" si="40"/>
        <v>35026631</v>
      </c>
      <c r="F1318" t="str">
        <f t="shared" si="41"/>
        <v>LOW</v>
      </c>
    </row>
    <row r="1319" spans="1:6" x14ac:dyDescent="0.3">
      <c r="A1319" t="s">
        <v>2544</v>
      </c>
      <c r="B1319">
        <v>68208190</v>
      </c>
      <c r="C1319">
        <v>65000000</v>
      </c>
      <c r="D1319">
        <f t="shared" si="40"/>
        <v>3208190</v>
      </c>
      <c r="F1319" t="str">
        <f t="shared" si="41"/>
        <v>LOW</v>
      </c>
    </row>
    <row r="1320" spans="1:6" x14ac:dyDescent="0.3">
      <c r="A1320" t="s">
        <v>2545</v>
      </c>
      <c r="B1320">
        <v>150368971</v>
      </c>
      <c r="C1320">
        <v>37000000</v>
      </c>
      <c r="D1320">
        <f t="shared" si="40"/>
        <v>113368971</v>
      </c>
      <c r="F1320" t="str">
        <f t="shared" si="41"/>
        <v>LOW</v>
      </c>
    </row>
    <row r="1321" spans="1:6" x14ac:dyDescent="0.3">
      <c r="A1321" t="s">
        <v>2549</v>
      </c>
      <c r="B1321">
        <v>50129186</v>
      </c>
      <c r="C1321">
        <v>36000000</v>
      </c>
      <c r="D1321">
        <f t="shared" si="40"/>
        <v>14129186</v>
      </c>
      <c r="F1321" t="str">
        <f t="shared" si="41"/>
        <v>LOW</v>
      </c>
    </row>
    <row r="1322" spans="1:6" x14ac:dyDescent="0.3">
      <c r="A1322" t="s">
        <v>2551</v>
      </c>
      <c r="B1322">
        <v>55500000</v>
      </c>
      <c r="C1322">
        <v>36000000</v>
      </c>
      <c r="D1322">
        <f t="shared" si="40"/>
        <v>19500000</v>
      </c>
      <c r="F1322" t="str">
        <f t="shared" si="41"/>
        <v>LOW</v>
      </c>
    </row>
    <row r="1323" spans="1:6" x14ac:dyDescent="0.3">
      <c r="A1323" t="s">
        <v>2553</v>
      </c>
      <c r="B1323">
        <v>50213619</v>
      </c>
      <c r="C1323">
        <v>36000000</v>
      </c>
      <c r="D1323">
        <f t="shared" si="40"/>
        <v>14213619</v>
      </c>
      <c r="F1323" t="str">
        <f t="shared" si="41"/>
        <v>LOW</v>
      </c>
    </row>
    <row r="1324" spans="1:6" x14ac:dyDescent="0.3">
      <c r="A1324" t="s">
        <v>2554</v>
      </c>
      <c r="B1324">
        <v>42019483</v>
      </c>
      <c r="C1324">
        <v>36000000</v>
      </c>
      <c r="D1324">
        <f t="shared" si="40"/>
        <v>6019483</v>
      </c>
      <c r="F1324" t="str">
        <f t="shared" si="41"/>
        <v>LOW</v>
      </c>
    </row>
    <row r="1325" spans="1:6" x14ac:dyDescent="0.3">
      <c r="A1325" t="s">
        <v>2556</v>
      </c>
      <c r="B1325">
        <v>23360779</v>
      </c>
      <c r="C1325">
        <v>34000000</v>
      </c>
      <c r="D1325">
        <f t="shared" si="40"/>
        <v>-10639221</v>
      </c>
      <c r="F1325" t="str">
        <f t="shared" si="41"/>
        <v>LOW</v>
      </c>
    </row>
    <row r="1326" spans="1:6" x14ac:dyDescent="0.3">
      <c r="A1326" t="s">
        <v>2557</v>
      </c>
      <c r="B1326">
        <v>26183197</v>
      </c>
      <c r="C1326">
        <v>36000000</v>
      </c>
      <c r="D1326">
        <f t="shared" si="40"/>
        <v>-9816803</v>
      </c>
      <c r="F1326" t="str">
        <f t="shared" si="41"/>
        <v>LOW</v>
      </c>
    </row>
    <row r="1327" spans="1:6" x14ac:dyDescent="0.3">
      <c r="A1327" t="s">
        <v>2558</v>
      </c>
      <c r="B1327">
        <v>20991497</v>
      </c>
      <c r="C1327">
        <v>37000000</v>
      </c>
      <c r="D1327">
        <f t="shared" si="40"/>
        <v>-16008503</v>
      </c>
      <c r="F1327" t="str">
        <f t="shared" si="41"/>
        <v>LOW</v>
      </c>
    </row>
    <row r="1328" spans="1:6" x14ac:dyDescent="0.3">
      <c r="A1328" t="s">
        <v>2559</v>
      </c>
      <c r="B1328">
        <v>13052741</v>
      </c>
      <c r="C1328">
        <v>36000000</v>
      </c>
      <c r="D1328">
        <f t="shared" si="40"/>
        <v>-22947259</v>
      </c>
      <c r="F1328" t="str">
        <f t="shared" si="41"/>
        <v>LOW</v>
      </c>
    </row>
    <row r="1329" spans="1:6" x14ac:dyDescent="0.3">
      <c r="A1329" t="s">
        <v>2561</v>
      </c>
      <c r="B1329">
        <v>14378353</v>
      </c>
      <c r="C1329">
        <v>36000000</v>
      </c>
      <c r="D1329">
        <f t="shared" si="40"/>
        <v>-21621647</v>
      </c>
      <c r="F1329" t="str">
        <f t="shared" si="41"/>
        <v>LOW</v>
      </c>
    </row>
    <row r="1330" spans="1:6" x14ac:dyDescent="0.3">
      <c r="A1330" t="s">
        <v>2562</v>
      </c>
      <c r="B1330">
        <v>33037754</v>
      </c>
      <c r="C1330">
        <v>37000000</v>
      </c>
      <c r="D1330">
        <f t="shared" si="40"/>
        <v>-3962246</v>
      </c>
      <c r="F1330" t="str">
        <f t="shared" si="41"/>
        <v>LOW</v>
      </c>
    </row>
    <row r="1331" spans="1:6" x14ac:dyDescent="0.3">
      <c r="A1331" t="s">
        <v>2563</v>
      </c>
      <c r="B1331">
        <v>12339633</v>
      </c>
      <c r="C1331">
        <v>36000000</v>
      </c>
      <c r="D1331">
        <f t="shared" si="40"/>
        <v>-23660367</v>
      </c>
      <c r="F1331" t="str">
        <f t="shared" si="41"/>
        <v>LOW</v>
      </c>
    </row>
    <row r="1332" spans="1:6" x14ac:dyDescent="0.3">
      <c r="A1332" t="s">
        <v>2565</v>
      </c>
      <c r="B1332">
        <v>2954405</v>
      </c>
      <c r="C1332">
        <v>36000000</v>
      </c>
      <c r="D1332">
        <f t="shared" si="40"/>
        <v>-33045595</v>
      </c>
      <c r="F1332" t="str">
        <f t="shared" si="41"/>
        <v>LOW</v>
      </c>
    </row>
    <row r="1333" spans="1:6" x14ac:dyDescent="0.3">
      <c r="A1333" t="s">
        <v>2566</v>
      </c>
      <c r="B1333">
        <v>30105968</v>
      </c>
      <c r="C1333">
        <v>37000000</v>
      </c>
      <c r="D1333">
        <f t="shared" si="40"/>
        <v>-6894032</v>
      </c>
      <c r="F1333" t="str">
        <f t="shared" si="41"/>
        <v>LOW</v>
      </c>
    </row>
    <row r="1334" spans="1:6" x14ac:dyDescent="0.3">
      <c r="A1334" t="s">
        <v>2568</v>
      </c>
      <c r="B1334">
        <v>37788228</v>
      </c>
      <c r="C1334">
        <v>35200000</v>
      </c>
      <c r="D1334">
        <f t="shared" si="40"/>
        <v>2588228</v>
      </c>
      <c r="F1334" t="str">
        <f t="shared" si="41"/>
        <v>LOW</v>
      </c>
    </row>
    <row r="1335" spans="1:6" x14ac:dyDescent="0.3">
      <c r="A1335" t="s">
        <v>2569</v>
      </c>
      <c r="B1335">
        <v>277313371</v>
      </c>
      <c r="C1335">
        <v>35000000</v>
      </c>
      <c r="D1335">
        <f t="shared" si="40"/>
        <v>242313371</v>
      </c>
      <c r="F1335" t="str">
        <f t="shared" si="41"/>
        <v>LOW</v>
      </c>
    </row>
    <row r="1336" spans="1:6" x14ac:dyDescent="0.3">
      <c r="A1336" t="s">
        <v>2572</v>
      </c>
      <c r="B1336">
        <v>2126511</v>
      </c>
      <c r="C1336">
        <v>36000000</v>
      </c>
      <c r="D1336">
        <f t="shared" si="40"/>
        <v>-33873489</v>
      </c>
      <c r="F1336" t="str">
        <f t="shared" si="41"/>
        <v>LOW</v>
      </c>
    </row>
    <row r="1337" spans="1:6" x14ac:dyDescent="0.3">
      <c r="A1337" t="s">
        <v>2574</v>
      </c>
      <c r="B1337">
        <v>205399422</v>
      </c>
      <c r="C1337">
        <v>33000000</v>
      </c>
      <c r="D1337">
        <f t="shared" si="40"/>
        <v>172399422</v>
      </c>
      <c r="F1337" t="str">
        <f t="shared" si="41"/>
        <v>LOW</v>
      </c>
    </row>
    <row r="1338" spans="1:6" x14ac:dyDescent="0.3">
      <c r="A1338" t="s">
        <v>2575</v>
      </c>
      <c r="B1338">
        <v>251188924</v>
      </c>
      <c r="C1338">
        <v>35000000</v>
      </c>
      <c r="D1338">
        <f t="shared" si="40"/>
        <v>216188924</v>
      </c>
      <c r="F1338" t="str">
        <f t="shared" si="41"/>
        <v>LOW</v>
      </c>
    </row>
    <row r="1339" spans="1:6" x14ac:dyDescent="0.3">
      <c r="A1339" t="s">
        <v>2577</v>
      </c>
      <c r="B1339">
        <v>1068392</v>
      </c>
      <c r="C1339">
        <v>36000000</v>
      </c>
      <c r="D1339">
        <f t="shared" si="40"/>
        <v>-34931608</v>
      </c>
      <c r="F1339" t="str">
        <f t="shared" si="41"/>
        <v>LOW</v>
      </c>
    </row>
    <row r="1340" spans="1:6" x14ac:dyDescent="0.3">
      <c r="A1340" t="s">
        <v>2578</v>
      </c>
      <c r="B1340">
        <v>144731527</v>
      </c>
      <c r="C1340">
        <v>35000000</v>
      </c>
      <c r="D1340">
        <f t="shared" si="40"/>
        <v>109731527</v>
      </c>
      <c r="F1340" t="str">
        <f t="shared" si="41"/>
        <v>LOW</v>
      </c>
    </row>
    <row r="1341" spans="1:6" x14ac:dyDescent="0.3">
      <c r="A1341" t="s">
        <v>2579</v>
      </c>
      <c r="B1341">
        <v>255950375</v>
      </c>
      <c r="C1341">
        <v>29000000</v>
      </c>
      <c r="D1341">
        <f t="shared" si="40"/>
        <v>226950375</v>
      </c>
      <c r="F1341" t="str">
        <f t="shared" si="41"/>
        <v>LOW</v>
      </c>
    </row>
    <row r="1342" spans="1:6" x14ac:dyDescent="0.3">
      <c r="A1342" t="s">
        <v>2581</v>
      </c>
      <c r="B1342">
        <v>112692062</v>
      </c>
      <c r="C1342">
        <v>35000000</v>
      </c>
      <c r="D1342">
        <f t="shared" si="40"/>
        <v>77692062</v>
      </c>
      <c r="F1342" t="str">
        <f t="shared" si="41"/>
        <v>LOW</v>
      </c>
    </row>
    <row r="1343" spans="1:6" x14ac:dyDescent="0.3">
      <c r="A1343" t="s">
        <v>2582</v>
      </c>
      <c r="B1343">
        <v>117528646</v>
      </c>
      <c r="C1343">
        <v>35000000</v>
      </c>
      <c r="D1343">
        <f t="shared" si="40"/>
        <v>82528646</v>
      </c>
      <c r="F1343" t="str">
        <f t="shared" si="41"/>
        <v>LOW</v>
      </c>
    </row>
    <row r="1344" spans="1:6" x14ac:dyDescent="0.3">
      <c r="A1344" t="s">
        <v>2583</v>
      </c>
      <c r="B1344">
        <v>171031347</v>
      </c>
      <c r="C1344">
        <v>38000000</v>
      </c>
      <c r="D1344">
        <f t="shared" si="40"/>
        <v>133031347</v>
      </c>
      <c r="F1344" t="str">
        <f t="shared" si="41"/>
        <v>LOW</v>
      </c>
    </row>
    <row r="1345" spans="1:6" x14ac:dyDescent="0.3">
      <c r="A1345" t="s">
        <v>2584</v>
      </c>
      <c r="B1345">
        <v>124732962</v>
      </c>
      <c r="C1345">
        <v>35000000</v>
      </c>
      <c r="D1345">
        <f t="shared" si="40"/>
        <v>89732962</v>
      </c>
      <c r="F1345" t="str">
        <f t="shared" si="41"/>
        <v>LOW</v>
      </c>
    </row>
    <row r="1346" spans="1:6" x14ac:dyDescent="0.3">
      <c r="A1346" t="s">
        <v>2586</v>
      </c>
      <c r="B1346">
        <v>82300000</v>
      </c>
      <c r="C1346">
        <v>35000000</v>
      </c>
      <c r="D1346">
        <f t="shared" si="40"/>
        <v>47300000</v>
      </c>
      <c r="F1346" t="str">
        <f t="shared" si="41"/>
        <v>LOW</v>
      </c>
    </row>
    <row r="1347" spans="1:6" x14ac:dyDescent="0.3">
      <c r="A1347" t="s">
        <v>2587</v>
      </c>
      <c r="B1347">
        <v>134455175</v>
      </c>
      <c r="C1347">
        <v>35000000</v>
      </c>
      <c r="D1347">
        <f t="shared" ref="D1347:D1410" si="42">B1347-C1347</f>
        <v>99455175</v>
      </c>
      <c r="F1347" t="str">
        <f t="shared" ref="F1347:F1410" si="43">IF(D1347&gt;= 250000000,"HIGH","LOW")</f>
        <v>LOW</v>
      </c>
    </row>
    <row r="1348" spans="1:6" x14ac:dyDescent="0.3">
      <c r="A1348" t="s">
        <v>2588</v>
      </c>
      <c r="B1348">
        <v>79100000</v>
      </c>
      <c r="C1348">
        <v>35000000</v>
      </c>
      <c r="D1348">
        <f t="shared" si="42"/>
        <v>44100000</v>
      </c>
      <c r="F1348" t="str">
        <f t="shared" si="43"/>
        <v>LOW</v>
      </c>
    </row>
    <row r="1349" spans="1:6" x14ac:dyDescent="0.3">
      <c r="A1349" t="s">
        <v>2589</v>
      </c>
      <c r="B1349">
        <v>81159365</v>
      </c>
      <c r="C1349">
        <v>35000000</v>
      </c>
      <c r="D1349">
        <f t="shared" si="42"/>
        <v>46159365</v>
      </c>
      <c r="F1349" t="str">
        <f t="shared" si="43"/>
        <v>LOW</v>
      </c>
    </row>
    <row r="1350" spans="1:6" x14ac:dyDescent="0.3">
      <c r="A1350" t="s">
        <v>2590</v>
      </c>
      <c r="B1350">
        <v>110008260</v>
      </c>
      <c r="C1350">
        <v>35000000</v>
      </c>
      <c r="D1350">
        <f t="shared" si="42"/>
        <v>75008260</v>
      </c>
      <c r="F1350" t="str">
        <f t="shared" si="43"/>
        <v>LOW</v>
      </c>
    </row>
    <row r="1351" spans="1:6" x14ac:dyDescent="0.3">
      <c r="A1351" t="s">
        <v>2592</v>
      </c>
      <c r="B1351">
        <v>67962333</v>
      </c>
      <c r="C1351">
        <v>35000000</v>
      </c>
      <c r="D1351">
        <f t="shared" si="42"/>
        <v>32962333</v>
      </c>
      <c r="F1351" t="str">
        <f t="shared" si="43"/>
        <v>LOW</v>
      </c>
    </row>
    <row r="1352" spans="1:6" x14ac:dyDescent="0.3">
      <c r="A1352" t="s">
        <v>2593</v>
      </c>
      <c r="B1352">
        <v>78651430</v>
      </c>
      <c r="C1352">
        <v>27000000</v>
      </c>
      <c r="D1352">
        <f t="shared" si="42"/>
        <v>51651430</v>
      </c>
      <c r="F1352" t="str">
        <f t="shared" si="43"/>
        <v>LOW</v>
      </c>
    </row>
    <row r="1353" spans="1:6" x14ac:dyDescent="0.3">
      <c r="A1353" t="s">
        <v>2594</v>
      </c>
      <c r="B1353">
        <v>64604977</v>
      </c>
      <c r="C1353">
        <v>35000000</v>
      </c>
      <c r="D1353">
        <f t="shared" si="42"/>
        <v>29604977</v>
      </c>
      <c r="F1353" t="str">
        <f t="shared" si="43"/>
        <v>LOW</v>
      </c>
    </row>
    <row r="1354" spans="1:6" x14ac:dyDescent="0.3">
      <c r="A1354" t="s">
        <v>2596</v>
      </c>
      <c r="B1354">
        <v>63939454</v>
      </c>
      <c r="C1354">
        <v>35000000</v>
      </c>
      <c r="D1354">
        <f t="shared" si="42"/>
        <v>28939454</v>
      </c>
      <c r="F1354" t="str">
        <f t="shared" si="43"/>
        <v>LOW</v>
      </c>
    </row>
    <row r="1355" spans="1:6" x14ac:dyDescent="0.3">
      <c r="A1355" t="s">
        <v>2597</v>
      </c>
      <c r="B1355">
        <v>63826569</v>
      </c>
      <c r="C1355">
        <v>35000000</v>
      </c>
      <c r="D1355">
        <f t="shared" si="42"/>
        <v>28826569</v>
      </c>
      <c r="F1355" t="str">
        <f t="shared" si="43"/>
        <v>LOW</v>
      </c>
    </row>
    <row r="1356" spans="1:6" x14ac:dyDescent="0.3">
      <c r="A1356" t="s">
        <v>2598</v>
      </c>
      <c r="B1356">
        <v>60054449</v>
      </c>
      <c r="C1356">
        <v>35000000</v>
      </c>
      <c r="D1356">
        <f t="shared" si="42"/>
        <v>25054449</v>
      </c>
      <c r="F1356" t="str">
        <f t="shared" si="43"/>
        <v>LOW</v>
      </c>
    </row>
    <row r="1357" spans="1:6" x14ac:dyDescent="0.3">
      <c r="A1357" t="s">
        <v>2599</v>
      </c>
      <c r="B1357">
        <v>26505000</v>
      </c>
      <c r="C1357">
        <v>1800000</v>
      </c>
      <c r="D1357">
        <f t="shared" si="42"/>
        <v>24705000</v>
      </c>
      <c r="F1357" t="str">
        <f t="shared" si="43"/>
        <v>LOW</v>
      </c>
    </row>
    <row r="1358" spans="1:6" x14ac:dyDescent="0.3">
      <c r="A1358" t="s">
        <v>2601</v>
      </c>
      <c r="B1358">
        <v>61280963</v>
      </c>
      <c r="C1358">
        <v>33000000</v>
      </c>
      <c r="D1358">
        <f t="shared" si="42"/>
        <v>28280963</v>
      </c>
      <c r="F1358" t="str">
        <f t="shared" si="43"/>
        <v>LOW</v>
      </c>
    </row>
    <row r="1359" spans="1:6" x14ac:dyDescent="0.3">
      <c r="A1359" t="s">
        <v>2602</v>
      </c>
      <c r="B1359">
        <v>56876365</v>
      </c>
      <c r="C1359">
        <v>35000000</v>
      </c>
      <c r="D1359">
        <f t="shared" si="42"/>
        <v>21876365</v>
      </c>
      <c r="F1359" t="str">
        <f t="shared" si="43"/>
        <v>LOW</v>
      </c>
    </row>
    <row r="1360" spans="1:6" x14ac:dyDescent="0.3">
      <c r="A1360" t="s">
        <v>2604</v>
      </c>
      <c r="B1360">
        <v>59699513</v>
      </c>
      <c r="C1360">
        <v>35000000</v>
      </c>
      <c r="D1360">
        <f t="shared" si="42"/>
        <v>24699513</v>
      </c>
      <c r="F1360" t="str">
        <f t="shared" si="43"/>
        <v>LOW</v>
      </c>
    </row>
    <row r="1361" spans="1:6" x14ac:dyDescent="0.3">
      <c r="A1361" t="s">
        <v>2606</v>
      </c>
      <c r="B1361">
        <v>54132596</v>
      </c>
      <c r="C1361">
        <v>34000000</v>
      </c>
      <c r="D1361">
        <f t="shared" si="42"/>
        <v>20132596</v>
      </c>
      <c r="F1361" t="str">
        <f t="shared" si="43"/>
        <v>LOW</v>
      </c>
    </row>
    <row r="1362" spans="1:6" x14ac:dyDescent="0.3">
      <c r="A1362" t="s">
        <v>2608</v>
      </c>
      <c r="B1362">
        <v>52277485</v>
      </c>
      <c r="C1362">
        <v>35000000</v>
      </c>
      <c r="D1362">
        <f t="shared" si="42"/>
        <v>17277485</v>
      </c>
      <c r="F1362" t="str">
        <f t="shared" si="43"/>
        <v>LOW</v>
      </c>
    </row>
    <row r="1363" spans="1:6" x14ac:dyDescent="0.3">
      <c r="A1363" t="s">
        <v>2609</v>
      </c>
      <c r="B1363">
        <v>55802754</v>
      </c>
      <c r="C1363">
        <v>35000000</v>
      </c>
      <c r="D1363">
        <f t="shared" si="42"/>
        <v>20802754</v>
      </c>
      <c r="F1363" t="str">
        <f t="shared" si="43"/>
        <v>LOW</v>
      </c>
    </row>
    <row r="1364" spans="1:6" x14ac:dyDescent="0.3">
      <c r="A1364" t="s">
        <v>2610</v>
      </c>
      <c r="B1364">
        <v>55291815</v>
      </c>
      <c r="C1364">
        <v>35000000</v>
      </c>
      <c r="D1364">
        <f t="shared" si="42"/>
        <v>20291815</v>
      </c>
      <c r="F1364" t="str">
        <f t="shared" si="43"/>
        <v>LOW</v>
      </c>
    </row>
    <row r="1365" spans="1:6" x14ac:dyDescent="0.3">
      <c r="A1365" t="s">
        <v>2612</v>
      </c>
      <c r="B1365">
        <v>83299761</v>
      </c>
      <c r="C1365">
        <v>35000000</v>
      </c>
      <c r="D1365">
        <f t="shared" si="42"/>
        <v>48299761</v>
      </c>
      <c r="F1365" t="str">
        <f t="shared" si="43"/>
        <v>LOW</v>
      </c>
    </row>
    <row r="1366" spans="1:6" x14ac:dyDescent="0.3">
      <c r="A1366" t="s">
        <v>2613</v>
      </c>
      <c r="B1366">
        <v>48169908</v>
      </c>
      <c r="C1366">
        <v>33000000</v>
      </c>
      <c r="D1366">
        <f t="shared" si="42"/>
        <v>15169908</v>
      </c>
      <c r="F1366" t="str">
        <f t="shared" si="43"/>
        <v>LOW</v>
      </c>
    </row>
    <row r="1367" spans="1:6" x14ac:dyDescent="0.3">
      <c r="A1367" t="s">
        <v>2614</v>
      </c>
      <c r="B1367">
        <v>67523385</v>
      </c>
      <c r="C1367">
        <v>35000000</v>
      </c>
      <c r="D1367">
        <f t="shared" si="42"/>
        <v>32523385</v>
      </c>
      <c r="F1367" t="str">
        <f t="shared" si="43"/>
        <v>LOW</v>
      </c>
    </row>
    <row r="1368" spans="1:6" x14ac:dyDescent="0.3">
      <c r="A1368" t="s">
        <v>2615</v>
      </c>
      <c r="B1368">
        <v>49474048</v>
      </c>
      <c r="C1368">
        <v>35000000</v>
      </c>
      <c r="D1368">
        <f t="shared" si="42"/>
        <v>14474048</v>
      </c>
      <c r="F1368" t="str">
        <f t="shared" si="43"/>
        <v>LOW</v>
      </c>
    </row>
    <row r="1369" spans="1:6" x14ac:dyDescent="0.3">
      <c r="A1369" t="s">
        <v>2617</v>
      </c>
      <c r="B1369">
        <v>45802315</v>
      </c>
      <c r="C1369">
        <v>35000000</v>
      </c>
      <c r="D1369">
        <f t="shared" si="42"/>
        <v>10802315</v>
      </c>
      <c r="F1369" t="str">
        <f t="shared" si="43"/>
        <v>LOW</v>
      </c>
    </row>
    <row r="1370" spans="1:6" x14ac:dyDescent="0.3">
      <c r="A1370" t="s">
        <v>2618</v>
      </c>
      <c r="B1370">
        <v>43792641</v>
      </c>
      <c r="C1370">
        <v>35000000</v>
      </c>
      <c r="D1370">
        <f t="shared" si="42"/>
        <v>8792641</v>
      </c>
      <c r="F1370" t="str">
        <f t="shared" si="43"/>
        <v>LOW</v>
      </c>
    </row>
    <row r="1371" spans="1:6" x14ac:dyDescent="0.3">
      <c r="A1371" t="s">
        <v>2619</v>
      </c>
      <c r="B1371">
        <v>57651794</v>
      </c>
      <c r="C1371">
        <v>33000000</v>
      </c>
      <c r="D1371">
        <f t="shared" si="42"/>
        <v>24651794</v>
      </c>
      <c r="F1371" t="str">
        <f t="shared" si="43"/>
        <v>LOW</v>
      </c>
    </row>
    <row r="1372" spans="1:6" x14ac:dyDescent="0.3">
      <c r="A1372" t="s">
        <v>2621</v>
      </c>
      <c r="B1372">
        <v>43894863</v>
      </c>
      <c r="C1372">
        <v>30000000</v>
      </c>
      <c r="D1372">
        <f t="shared" si="42"/>
        <v>13894863</v>
      </c>
      <c r="F1372" t="str">
        <f t="shared" si="43"/>
        <v>LOW</v>
      </c>
    </row>
    <row r="1373" spans="1:6" x14ac:dyDescent="0.3">
      <c r="A1373" t="s">
        <v>2622</v>
      </c>
      <c r="B1373">
        <v>41954997</v>
      </c>
      <c r="C1373">
        <v>35000000</v>
      </c>
      <c r="D1373">
        <f t="shared" si="42"/>
        <v>6954997</v>
      </c>
      <c r="F1373" t="str">
        <f t="shared" si="43"/>
        <v>LOW</v>
      </c>
    </row>
    <row r="1374" spans="1:6" x14ac:dyDescent="0.3">
      <c r="A1374" t="s">
        <v>2623</v>
      </c>
      <c r="B1374">
        <v>39532308</v>
      </c>
      <c r="C1374">
        <v>33000000</v>
      </c>
      <c r="D1374">
        <f t="shared" si="42"/>
        <v>6532308</v>
      </c>
      <c r="F1374" t="str">
        <f t="shared" si="43"/>
        <v>LOW</v>
      </c>
    </row>
    <row r="1375" spans="1:6" x14ac:dyDescent="0.3">
      <c r="A1375" t="s">
        <v>2626</v>
      </c>
      <c r="B1375">
        <v>76600000</v>
      </c>
      <c r="C1375">
        <v>10700000</v>
      </c>
      <c r="D1375">
        <f t="shared" si="42"/>
        <v>65900000</v>
      </c>
      <c r="F1375" t="str">
        <f t="shared" si="43"/>
        <v>LOW</v>
      </c>
    </row>
    <row r="1376" spans="1:6" x14ac:dyDescent="0.3">
      <c r="A1376" t="s">
        <v>2627</v>
      </c>
      <c r="B1376">
        <v>39692139</v>
      </c>
      <c r="C1376">
        <v>35000000</v>
      </c>
      <c r="D1376">
        <f t="shared" si="42"/>
        <v>4692139</v>
      </c>
      <c r="F1376" t="str">
        <f t="shared" si="43"/>
        <v>LOW</v>
      </c>
    </row>
    <row r="1377" spans="1:6" x14ac:dyDescent="0.3">
      <c r="A1377" t="s">
        <v>2628</v>
      </c>
      <c r="B1377">
        <v>40687294</v>
      </c>
      <c r="C1377">
        <v>35000000</v>
      </c>
      <c r="D1377">
        <f t="shared" si="42"/>
        <v>5687294</v>
      </c>
      <c r="F1377" t="str">
        <f t="shared" si="43"/>
        <v>LOW</v>
      </c>
    </row>
    <row r="1378" spans="1:6" x14ac:dyDescent="0.3">
      <c r="A1378" t="s">
        <v>2629</v>
      </c>
      <c r="B1378">
        <v>37553932</v>
      </c>
      <c r="C1378">
        <v>40000000</v>
      </c>
      <c r="D1378">
        <f t="shared" si="42"/>
        <v>-2446068</v>
      </c>
      <c r="F1378" t="str">
        <f t="shared" si="43"/>
        <v>LOW</v>
      </c>
    </row>
    <row r="1379" spans="1:6" x14ac:dyDescent="0.3">
      <c r="A1379" t="s">
        <v>2631</v>
      </c>
      <c r="B1379">
        <v>37481242</v>
      </c>
      <c r="C1379">
        <v>35000000</v>
      </c>
      <c r="D1379">
        <f t="shared" si="42"/>
        <v>2481242</v>
      </c>
      <c r="F1379" t="str">
        <f t="shared" si="43"/>
        <v>LOW</v>
      </c>
    </row>
    <row r="1380" spans="1:6" x14ac:dyDescent="0.3">
      <c r="A1380" t="s">
        <v>2633</v>
      </c>
      <c r="B1380">
        <v>39026186</v>
      </c>
      <c r="C1380">
        <v>35000000</v>
      </c>
      <c r="D1380">
        <f t="shared" si="42"/>
        <v>4026186</v>
      </c>
      <c r="F1380" t="str">
        <f t="shared" si="43"/>
        <v>LOW</v>
      </c>
    </row>
    <row r="1381" spans="1:6" x14ac:dyDescent="0.3">
      <c r="A1381" t="s">
        <v>2636</v>
      </c>
      <c r="B1381">
        <v>33422806</v>
      </c>
      <c r="C1381">
        <v>50000000</v>
      </c>
      <c r="D1381">
        <f t="shared" si="42"/>
        <v>-16577194</v>
      </c>
      <c r="F1381" t="str">
        <f t="shared" si="43"/>
        <v>LOW</v>
      </c>
    </row>
    <row r="1382" spans="1:6" x14ac:dyDescent="0.3">
      <c r="A1382" t="s">
        <v>2641</v>
      </c>
      <c r="B1382">
        <v>33423521</v>
      </c>
      <c r="C1382">
        <v>35000000</v>
      </c>
      <c r="D1382">
        <f t="shared" si="42"/>
        <v>-1576479</v>
      </c>
      <c r="F1382" t="str">
        <f t="shared" si="43"/>
        <v>LOW</v>
      </c>
    </row>
    <row r="1383" spans="1:6" x14ac:dyDescent="0.3">
      <c r="A1383" t="s">
        <v>2642</v>
      </c>
      <c r="B1383">
        <v>32519322</v>
      </c>
      <c r="C1383">
        <v>35000000</v>
      </c>
      <c r="D1383">
        <f t="shared" si="42"/>
        <v>-2480678</v>
      </c>
      <c r="F1383" t="str">
        <f t="shared" si="43"/>
        <v>LOW</v>
      </c>
    </row>
    <row r="1384" spans="1:6" x14ac:dyDescent="0.3">
      <c r="A1384" t="s">
        <v>2075</v>
      </c>
      <c r="B1384">
        <v>31598308</v>
      </c>
      <c r="C1384">
        <v>35000000</v>
      </c>
      <c r="D1384">
        <f t="shared" si="42"/>
        <v>-3401692</v>
      </c>
      <c r="F1384" t="str">
        <f t="shared" si="43"/>
        <v>LOW</v>
      </c>
    </row>
    <row r="1385" spans="1:6" x14ac:dyDescent="0.3">
      <c r="A1385" t="s">
        <v>2643</v>
      </c>
      <c r="B1385">
        <v>37617947</v>
      </c>
      <c r="C1385">
        <v>30000000</v>
      </c>
      <c r="D1385">
        <f t="shared" si="42"/>
        <v>7617947</v>
      </c>
      <c r="F1385" t="str">
        <f t="shared" si="43"/>
        <v>LOW</v>
      </c>
    </row>
    <row r="1386" spans="1:6" x14ac:dyDescent="0.3">
      <c r="A1386" t="s">
        <v>2644</v>
      </c>
      <c r="B1386">
        <v>32048809</v>
      </c>
      <c r="C1386">
        <v>30000000</v>
      </c>
      <c r="D1386">
        <f t="shared" si="42"/>
        <v>2048809</v>
      </c>
      <c r="F1386" t="str">
        <f t="shared" si="43"/>
        <v>LOW</v>
      </c>
    </row>
    <row r="1387" spans="1:6" x14ac:dyDescent="0.3">
      <c r="A1387" t="s">
        <v>2645</v>
      </c>
      <c r="B1387">
        <v>33987757</v>
      </c>
      <c r="C1387">
        <v>27000000</v>
      </c>
      <c r="D1387">
        <f t="shared" si="42"/>
        <v>6987757</v>
      </c>
      <c r="F1387" t="str">
        <f t="shared" si="43"/>
        <v>LOW</v>
      </c>
    </row>
    <row r="1388" spans="1:6" x14ac:dyDescent="0.3">
      <c r="A1388" t="s">
        <v>2646</v>
      </c>
      <c r="B1388">
        <v>37304950</v>
      </c>
      <c r="C1388">
        <v>35000000</v>
      </c>
      <c r="D1388">
        <f t="shared" si="42"/>
        <v>2304950</v>
      </c>
      <c r="F1388" t="str">
        <f t="shared" si="43"/>
        <v>LOW</v>
      </c>
    </row>
    <row r="1389" spans="1:6" x14ac:dyDescent="0.3">
      <c r="A1389" t="s">
        <v>2648</v>
      </c>
      <c r="B1389">
        <v>30691439</v>
      </c>
      <c r="C1389">
        <v>35000000</v>
      </c>
      <c r="D1389">
        <f t="shared" si="42"/>
        <v>-4308561</v>
      </c>
      <c r="F1389" t="str">
        <f t="shared" si="43"/>
        <v>LOW</v>
      </c>
    </row>
    <row r="1390" spans="1:6" x14ac:dyDescent="0.3">
      <c r="A1390" t="s">
        <v>2650</v>
      </c>
      <c r="B1390">
        <v>30307804</v>
      </c>
      <c r="C1390">
        <v>35000000</v>
      </c>
      <c r="D1390">
        <f t="shared" si="42"/>
        <v>-4692196</v>
      </c>
      <c r="F1390" t="str">
        <f t="shared" si="43"/>
        <v>LOW</v>
      </c>
    </row>
    <row r="1391" spans="1:6" x14ac:dyDescent="0.3">
      <c r="A1391" t="s">
        <v>2651</v>
      </c>
      <c r="B1391">
        <v>30669413</v>
      </c>
      <c r="C1391">
        <v>35000000</v>
      </c>
      <c r="D1391">
        <f t="shared" si="42"/>
        <v>-4330587</v>
      </c>
      <c r="F1391" t="str">
        <f t="shared" si="43"/>
        <v>LOW</v>
      </c>
    </row>
    <row r="1392" spans="1:6" x14ac:dyDescent="0.3">
      <c r="A1392" t="s">
        <v>2652</v>
      </c>
      <c r="B1392">
        <v>28687835</v>
      </c>
      <c r="C1392">
        <v>35000000</v>
      </c>
      <c r="D1392">
        <f t="shared" si="42"/>
        <v>-6312165</v>
      </c>
      <c r="F1392" t="str">
        <f t="shared" si="43"/>
        <v>LOW</v>
      </c>
    </row>
    <row r="1393" spans="1:6" x14ac:dyDescent="0.3">
      <c r="A1393" t="s">
        <v>2655</v>
      </c>
      <c r="B1393">
        <v>26494611</v>
      </c>
      <c r="C1393">
        <v>35000000</v>
      </c>
      <c r="D1393">
        <f t="shared" si="42"/>
        <v>-8505389</v>
      </c>
      <c r="F1393" t="str">
        <f t="shared" si="43"/>
        <v>LOW</v>
      </c>
    </row>
    <row r="1394" spans="1:6" x14ac:dyDescent="0.3">
      <c r="A1394" t="s">
        <v>2657</v>
      </c>
      <c r="C1394">
        <v>20000000</v>
      </c>
      <c r="D1394">
        <f t="shared" si="42"/>
        <v>-20000000</v>
      </c>
      <c r="F1394" t="str">
        <f t="shared" si="43"/>
        <v>LOW</v>
      </c>
    </row>
    <row r="1395" spans="1:6" x14ac:dyDescent="0.3">
      <c r="A1395" t="s">
        <v>2658</v>
      </c>
      <c r="B1395">
        <v>25266129</v>
      </c>
      <c r="C1395">
        <v>35000000</v>
      </c>
      <c r="D1395">
        <f t="shared" si="42"/>
        <v>-9733871</v>
      </c>
      <c r="F1395" t="str">
        <f t="shared" si="43"/>
        <v>LOW</v>
      </c>
    </row>
    <row r="1396" spans="1:6" x14ac:dyDescent="0.3">
      <c r="A1396" t="s">
        <v>2659</v>
      </c>
      <c r="B1396">
        <v>25863915</v>
      </c>
      <c r="C1396">
        <v>35000000</v>
      </c>
      <c r="D1396">
        <f t="shared" si="42"/>
        <v>-9136085</v>
      </c>
      <c r="F1396" t="str">
        <f t="shared" si="43"/>
        <v>LOW</v>
      </c>
    </row>
    <row r="1397" spans="1:6" x14ac:dyDescent="0.3">
      <c r="A1397" t="s">
        <v>2660</v>
      </c>
      <c r="B1397">
        <v>25078937</v>
      </c>
      <c r="C1397">
        <v>30000000</v>
      </c>
      <c r="D1397">
        <f t="shared" si="42"/>
        <v>-4921063</v>
      </c>
      <c r="F1397" t="str">
        <f t="shared" si="43"/>
        <v>LOW</v>
      </c>
    </row>
    <row r="1398" spans="1:6" x14ac:dyDescent="0.3">
      <c r="A1398" t="s">
        <v>2662</v>
      </c>
      <c r="C1398">
        <v>19000000</v>
      </c>
      <c r="D1398">
        <f t="shared" si="42"/>
        <v>-19000000</v>
      </c>
      <c r="F1398" t="str">
        <f t="shared" si="43"/>
        <v>LOW</v>
      </c>
    </row>
    <row r="1399" spans="1:6" x14ac:dyDescent="0.3">
      <c r="A1399" t="s">
        <v>2664</v>
      </c>
      <c r="B1399">
        <v>28995450</v>
      </c>
      <c r="C1399">
        <v>35000000</v>
      </c>
      <c r="D1399">
        <f t="shared" si="42"/>
        <v>-6004550</v>
      </c>
      <c r="F1399" t="str">
        <f t="shared" si="43"/>
        <v>LOW</v>
      </c>
    </row>
    <row r="1400" spans="1:6" x14ac:dyDescent="0.3">
      <c r="A1400" t="s">
        <v>2666</v>
      </c>
      <c r="B1400">
        <v>24276500</v>
      </c>
      <c r="C1400">
        <v>35000000</v>
      </c>
      <c r="D1400">
        <f t="shared" si="42"/>
        <v>-10723500</v>
      </c>
      <c r="F1400" t="str">
        <f t="shared" si="43"/>
        <v>LOW</v>
      </c>
    </row>
    <row r="1401" spans="1:6" x14ac:dyDescent="0.3">
      <c r="A1401" t="s">
        <v>2668</v>
      </c>
      <c r="B1401">
        <v>20981633</v>
      </c>
      <c r="C1401">
        <v>30000000</v>
      </c>
      <c r="D1401">
        <f t="shared" si="42"/>
        <v>-9018367</v>
      </c>
      <c r="F1401" t="str">
        <f t="shared" si="43"/>
        <v>LOW</v>
      </c>
    </row>
    <row r="1402" spans="1:6" x14ac:dyDescent="0.3">
      <c r="A1402" t="s">
        <v>2670</v>
      </c>
      <c r="B1402">
        <v>22913677</v>
      </c>
      <c r="C1402">
        <v>35000000</v>
      </c>
      <c r="D1402">
        <f t="shared" si="42"/>
        <v>-12086323</v>
      </c>
      <c r="F1402" t="str">
        <f t="shared" si="43"/>
        <v>LOW</v>
      </c>
    </row>
    <row r="1403" spans="1:6" x14ac:dyDescent="0.3">
      <c r="A1403" t="s">
        <v>2672</v>
      </c>
      <c r="B1403">
        <v>34531832</v>
      </c>
      <c r="C1403">
        <v>35000000</v>
      </c>
      <c r="D1403">
        <f t="shared" si="42"/>
        <v>-468168</v>
      </c>
      <c r="F1403" t="str">
        <f t="shared" si="43"/>
        <v>LOW</v>
      </c>
    </row>
    <row r="1404" spans="1:6" x14ac:dyDescent="0.3">
      <c r="A1404" t="s">
        <v>2673</v>
      </c>
      <c r="B1404">
        <v>28064226</v>
      </c>
      <c r="C1404">
        <v>35000000</v>
      </c>
      <c r="D1404">
        <f t="shared" si="42"/>
        <v>-6935774</v>
      </c>
      <c r="F1404" t="str">
        <f t="shared" si="43"/>
        <v>LOW</v>
      </c>
    </row>
    <row r="1405" spans="1:6" x14ac:dyDescent="0.3">
      <c r="A1405" t="s">
        <v>2676</v>
      </c>
      <c r="B1405">
        <v>19447478</v>
      </c>
      <c r="C1405">
        <v>35000000</v>
      </c>
      <c r="D1405">
        <f t="shared" si="42"/>
        <v>-15552522</v>
      </c>
      <c r="F1405" t="str">
        <f t="shared" si="43"/>
        <v>LOW</v>
      </c>
    </row>
    <row r="1406" spans="1:6" x14ac:dyDescent="0.3">
      <c r="A1406" t="s">
        <v>2677</v>
      </c>
      <c r="B1406">
        <v>19389454</v>
      </c>
      <c r="C1406">
        <v>55000000</v>
      </c>
      <c r="D1406">
        <f t="shared" si="42"/>
        <v>-35610546</v>
      </c>
      <c r="F1406" t="str">
        <f t="shared" si="43"/>
        <v>LOW</v>
      </c>
    </row>
    <row r="1407" spans="1:6" x14ac:dyDescent="0.3">
      <c r="A1407" t="s">
        <v>2680</v>
      </c>
      <c r="B1407">
        <v>25871834</v>
      </c>
      <c r="C1407">
        <v>35000000</v>
      </c>
      <c r="D1407">
        <f t="shared" si="42"/>
        <v>-9128166</v>
      </c>
      <c r="F1407" t="str">
        <f t="shared" si="43"/>
        <v>LOW</v>
      </c>
    </row>
    <row r="1408" spans="1:6" x14ac:dyDescent="0.3">
      <c r="A1408" t="s">
        <v>2682</v>
      </c>
      <c r="B1408">
        <v>19692608</v>
      </c>
      <c r="C1408">
        <v>35000000</v>
      </c>
      <c r="D1408">
        <f t="shared" si="42"/>
        <v>-15307392</v>
      </c>
      <c r="F1408" t="str">
        <f t="shared" si="43"/>
        <v>LOW</v>
      </c>
    </row>
    <row r="1409" spans="1:6" x14ac:dyDescent="0.3">
      <c r="A1409" t="s">
        <v>2684</v>
      </c>
      <c r="B1409">
        <v>19294901</v>
      </c>
      <c r="C1409">
        <v>35000000</v>
      </c>
      <c r="D1409">
        <f t="shared" si="42"/>
        <v>-15705099</v>
      </c>
      <c r="F1409" t="str">
        <f t="shared" si="43"/>
        <v>LOW</v>
      </c>
    </row>
    <row r="1410" spans="1:6" x14ac:dyDescent="0.3">
      <c r="A1410" t="s">
        <v>2685</v>
      </c>
      <c r="B1410">
        <v>20275446</v>
      </c>
      <c r="C1410">
        <v>35000000</v>
      </c>
      <c r="D1410">
        <f t="shared" si="42"/>
        <v>-14724554</v>
      </c>
      <c r="F1410" t="str">
        <f t="shared" si="43"/>
        <v>LOW</v>
      </c>
    </row>
    <row r="1411" spans="1:6" x14ac:dyDescent="0.3">
      <c r="A1411" t="s">
        <v>2686</v>
      </c>
      <c r="B1411">
        <v>34507079</v>
      </c>
      <c r="C1411">
        <v>35000000</v>
      </c>
      <c r="D1411">
        <f t="shared" ref="D1411:D1474" si="44">B1411-C1411</f>
        <v>-492921</v>
      </c>
      <c r="F1411" t="str">
        <f t="shared" ref="F1411:F1474" si="45">IF(D1411&gt;= 250000000,"HIGH","LOW")</f>
        <v>LOW</v>
      </c>
    </row>
    <row r="1412" spans="1:6" x14ac:dyDescent="0.3">
      <c r="A1412" t="s">
        <v>2687</v>
      </c>
      <c r="B1412">
        <v>18306166</v>
      </c>
      <c r="C1412">
        <v>35000000</v>
      </c>
      <c r="D1412">
        <f t="shared" si="44"/>
        <v>-16693834</v>
      </c>
      <c r="F1412" t="str">
        <f t="shared" si="45"/>
        <v>LOW</v>
      </c>
    </row>
    <row r="1413" spans="1:6" x14ac:dyDescent="0.3">
      <c r="A1413" t="s">
        <v>2688</v>
      </c>
      <c r="B1413">
        <v>17609982</v>
      </c>
      <c r="C1413">
        <v>35000000</v>
      </c>
      <c r="D1413">
        <f t="shared" si="44"/>
        <v>-17390018</v>
      </c>
      <c r="F1413" t="str">
        <f t="shared" si="45"/>
        <v>LOW</v>
      </c>
    </row>
    <row r="1414" spans="1:6" x14ac:dyDescent="0.3">
      <c r="A1414" t="s">
        <v>2689</v>
      </c>
      <c r="B1414">
        <v>16831505</v>
      </c>
      <c r="C1414">
        <v>31000000</v>
      </c>
      <c r="D1414">
        <f t="shared" si="44"/>
        <v>-14168495</v>
      </c>
      <c r="F1414" t="str">
        <f t="shared" si="45"/>
        <v>LOW</v>
      </c>
    </row>
    <row r="1415" spans="1:6" x14ac:dyDescent="0.3">
      <c r="A1415" t="s">
        <v>2690</v>
      </c>
      <c r="B1415">
        <v>17596256</v>
      </c>
      <c r="C1415">
        <v>35000000</v>
      </c>
      <c r="D1415">
        <f t="shared" si="44"/>
        <v>-17403744</v>
      </c>
      <c r="F1415" t="str">
        <f t="shared" si="45"/>
        <v>LOW</v>
      </c>
    </row>
    <row r="1416" spans="1:6" x14ac:dyDescent="0.3">
      <c r="A1416" t="s">
        <v>2692</v>
      </c>
      <c r="C1416">
        <v>30000000</v>
      </c>
      <c r="D1416">
        <f t="shared" si="44"/>
        <v>-30000000</v>
      </c>
      <c r="F1416" t="str">
        <f t="shared" si="45"/>
        <v>LOW</v>
      </c>
    </row>
    <row r="1417" spans="1:6" x14ac:dyDescent="0.3">
      <c r="A1417" t="s">
        <v>2694</v>
      </c>
      <c r="C1417">
        <v>27000000</v>
      </c>
      <c r="D1417">
        <f t="shared" si="44"/>
        <v>-27000000</v>
      </c>
      <c r="F1417" t="str">
        <f t="shared" si="45"/>
        <v>LOW</v>
      </c>
    </row>
    <row r="1418" spans="1:6" x14ac:dyDescent="0.3">
      <c r="A1418" t="s">
        <v>2696</v>
      </c>
      <c r="B1418">
        <v>14998070</v>
      </c>
      <c r="C1418">
        <v>35000000</v>
      </c>
      <c r="D1418">
        <f t="shared" si="44"/>
        <v>-20001930</v>
      </c>
      <c r="F1418" t="str">
        <f t="shared" si="45"/>
        <v>LOW</v>
      </c>
    </row>
    <row r="1419" spans="1:6" x14ac:dyDescent="0.3">
      <c r="A1419" t="s">
        <v>2697</v>
      </c>
      <c r="B1419">
        <v>14587732</v>
      </c>
      <c r="C1419">
        <v>35000000</v>
      </c>
      <c r="D1419">
        <f t="shared" si="44"/>
        <v>-20412268</v>
      </c>
      <c r="F1419" t="str">
        <f t="shared" si="45"/>
        <v>LOW</v>
      </c>
    </row>
    <row r="1420" spans="1:6" x14ac:dyDescent="0.3">
      <c r="A1420" t="s">
        <v>2698</v>
      </c>
      <c r="B1420">
        <v>18317151</v>
      </c>
      <c r="C1420">
        <v>35000000</v>
      </c>
      <c r="D1420">
        <f t="shared" si="44"/>
        <v>-16682849</v>
      </c>
      <c r="F1420" t="str">
        <f t="shared" si="45"/>
        <v>LOW</v>
      </c>
    </row>
    <row r="1421" spans="1:6" x14ac:dyDescent="0.3">
      <c r="A1421" t="s">
        <v>2700</v>
      </c>
      <c r="B1421">
        <v>11405825</v>
      </c>
      <c r="C1421">
        <v>35000000</v>
      </c>
      <c r="D1421">
        <f t="shared" si="44"/>
        <v>-23594175</v>
      </c>
      <c r="F1421" t="str">
        <f t="shared" si="45"/>
        <v>LOW</v>
      </c>
    </row>
    <row r="1422" spans="1:6" x14ac:dyDescent="0.3">
      <c r="A1422" t="s">
        <v>2702</v>
      </c>
      <c r="B1422">
        <v>13264986</v>
      </c>
      <c r="C1422">
        <v>35000000</v>
      </c>
      <c r="D1422">
        <f t="shared" si="44"/>
        <v>-21735014</v>
      </c>
      <c r="F1422" t="str">
        <f t="shared" si="45"/>
        <v>LOW</v>
      </c>
    </row>
    <row r="1423" spans="1:6" x14ac:dyDescent="0.3">
      <c r="A1423" t="s">
        <v>2704</v>
      </c>
      <c r="B1423">
        <v>10991381</v>
      </c>
      <c r="C1423">
        <v>35000000</v>
      </c>
      <c r="D1423">
        <f t="shared" si="44"/>
        <v>-24008619</v>
      </c>
      <c r="F1423" t="str">
        <f t="shared" si="45"/>
        <v>LOW</v>
      </c>
    </row>
    <row r="1424" spans="1:6" x14ac:dyDescent="0.3">
      <c r="A1424" t="s">
        <v>2705</v>
      </c>
      <c r="B1424">
        <v>10268846</v>
      </c>
      <c r="C1424">
        <v>35000000</v>
      </c>
      <c r="D1424">
        <f t="shared" si="44"/>
        <v>-24731154</v>
      </c>
      <c r="F1424" t="str">
        <f t="shared" si="45"/>
        <v>LOW</v>
      </c>
    </row>
    <row r="1425" spans="1:6" x14ac:dyDescent="0.3">
      <c r="A1425" t="s">
        <v>2706</v>
      </c>
      <c r="B1425">
        <v>13303319</v>
      </c>
      <c r="C1425">
        <v>32000000</v>
      </c>
      <c r="D1425">
        <f t="shared" si="44"/>
        <v>-18696681</v>
      </c>
      <c r="F1425" t="str">
        <f t="shared" si="45"/>
        <v>LOW</v>
      </c>
    </row>
    <row r="1426" spans="1:6" x14ac:dyDescent="0.3">
      <c r="A1426" t="s">
        <v>2708</v>
      </c>
      <c r="B1426">
        <v>10076136</v>
      </c>
      <c r="C1426">
        <v>35000000</v>
      </c>
      <c r="D1426">
        <f t="shared" si="44"/>
        <v>-24923864</v>
      </c>
      <c r="F1426" t="str">
        <f t="shared" si="45"/>
        <v>LOW</v>
      </c>
    </row>
    <row r="1427" spans="1:6" x14ac:dyDescent="0.3">
      <c r="A1427" t="s">
        <v>2710</v>
      </c>
      <c r="B1427">
        <v>10499968</v>
      </c>
      <c r="C1427">
        <v>35000000</v>
      </c>
      <c r="D1427">
        <f t="shared" si="44"/>
        <v>-24500032</v>
      </c>
      <c r="F1427" t="str">
        <f t="shared" si="45"/>
        <v>LOW</v>
      </c>
    </row>
    <row r="1428" spans="1:6" x14ac:dyDescent="0.3">
      <c r="A1428" t="s">
        <v>2711</v>
      </c>
      <c r="B1428">
        <v>7659747</v>
      </c>
      <c r="C1428">
        <v>38000000</v>
      </c>
      <c r="D1428">
        <f t="shared" si="44"/>
        <v>-30340253</v>
      </c>
      <c r="F1428" t="str">
        <f t="shared" si="45"/>
        <v>LOW</v>
      </c>
    </row>
    <row r="1429" spans="1:6" x14ac:dyDescent="0.3">
      <c r="A1429" t="s">
        <v>2713</v>
      </c>
      <c r="B1429">
        <v>7948159</v>
      </c>
      <c r="C1429">
        <v>35000000</v>
      </c>
      <c r="D1429">
        <f t="shared" si="44"/>
        <v>-27051841</v>
      </c>
      <c r="F1429" t="str">
        <f t="shared" si="45"/>
        <v>LOW</v>
      </c>
    </row>
    <row r="1430" spans="1:6" x14ac:dyDescent="0.3">
      <c r="A1430" t="s">
        <v>2715</v>
      </c>
      <c r="B1430">
        <v>11631245</v>
      </c>
      <c r="C1430">
        <v>35000000</v>
      </c>
      <c r="D1430">
        <f t="shared" si="44"/>
        <v>-23368755</v>
      </c>
      <c r="F1430" t="str">
        <f t="shared" si="45"/>
        <v>LOW</v>
      </c>
    </row>
    <row r="1431" spans="1:6" x14ac:dyDescent="0.3">
      <c r="A1431" t="s">
        <v>2717</v>
      </c>
      <c r="B1431">
        <v>10137502</v>
      </c>
      <c r="C1431">
        <v>35000000</v>
      </c>
      <c r="D1431">
        <f t="shared" si="44"/>
        <v>-24862498</v>
      </c>
      <c r="F1431" t="str">
        <f t="shared" si="45"/>
        <v>LOW</v>
      </c>
    </row>
    <row r="1432" spans="1:6" x14ac:dyDescent="0.3">
      <c r="A1432" t="s">
        <v>2719</v>
      </c>
      <c r="B1432">
        <v>6448817</v>
      </c>
      <c r="C1432">
        <v>35000000</v>
      </c>
      <c r="D1432">
        <f t="shared" si="44"/>
        <v>-28551183</v>
      </c>
      <c r="F1432" t="str">
        <f t="shared" si="45"/>
        <v>LOW</v>
      </c>
    </row>
    <row r="1433" spans="1:6" x14ac:dyDescent="0.3">
      <c r="A1433" t="s">
        <v>2720</v>
      </c>
      <c r="B1433">
        <v>7458269</v>
      </c>
      <c r="C1433">
        <v>35000000</v>
      </c>
      <c r="D1433">
        <f t="shared" si="44"/>
        <v>-27541731</v>
      </c>
      <c r="F1433" t="str">
        <f t="shared" si="45"/>
        <v>LOW</v>
      </c>
    </row>
    <row r="1434" spans="1:6" x14ac:dyDescent="0.3">
      <c r="A1434" t="s">
        <v>2722</v>
      </c>
      <c r="B1434">
        <v>4651977</v>
      </c>
      <c r="C1434">
        <v>35000000</v>
      </c>
      <c r="D1434">
        <f t="shared" si="44"/>
        <v>-30348023</v>
      </c>
      <c r="F1434" t="str">
        <f t="shared" si="45"/>
        <v>LOW</v>
      </c>
    </row>
    <row r="1435" spans="1:6" x14ac:dyDescent="0.3">
      <c r="A1435" t="s">
        <v>2723</v>
      </c>
      <c r="B1435">
        <v>4496583</v>
      </c>
      <c r="C1435">
        <v>35000000</v>
      </c>
      <c r="D1435">
        <f t="shared" si="44"/>
        <v>-30503417</v>
      </c>
      <c r="F1435" t="str">
        <f t="shared" si="45"/>
        <v>LOW</v>
      </c>
    </row>
    <row r="1436" spans="1:6" x14ac:dyDescent="0.3">
      <c r="A1436" t="s">
        <v>2725</v>
      </c>
      <c r="B1436">
        <v>2221994</v>
      </c>
      <c r="C1436">
        <v>35000000</v>
      </c>
      <c r="D1436">
        <f t="shared" si="44"/>
        <v>-32778006</v>
      </c>
      <c r="F1436" t="str">
        <f t="shared" si="45"/>
        <v>LOW</v>
      </c>
    </row>
    <row r="1437" spans="1:6" x14ac:dyDescent="0.3">
      <c r="A1437" t="s">
        <v>2727</v>
      </c>
      <c r="B1437">
        <v>6592103</v>
      </c>
      <c r="C1437">
        <v>35000000</v>
      </c>
      <c r="D1437">
        <f t="shared" si="44"/>
        <v>-28407897</v>
      </c>
      <c r="F1437" t="str">
        <f t="shared" si="45"/>
        <v>LOW</v>
      </c>
    </row>
    <row r="1438" spans="1:6" x14ac:dyDescent="0.3">
      <c r="A1438" t="s">
        <v>2729</v>
      </c>
      <c r="C1438">
        <v>35000000</v>
      </c>
      <c r="D1438">
        <f t="shared" si="44"/>
        <v>-35000000</v>
      </c>
      <c r="F1438" t="str">
        <f t="shared" si="45"/>
        <v>LOW</v>
      </c>
    </row>
    <row r="1439" spans="1:6" x14ac:dyDescent="0.3">
      <c r="A1439" t="s">
        <v>2734</v>
      </c>
      <c r="B1439">
        <v>630779</v>
      </c>
      <c r="C1439">
        <v>35000000</v>
      </c>
      <c r="D1439">
        <f t="shared" si="44"/>
        <v>-34369221</v>
      </c>
      <c r="F1439" t="str">
        <f t="shared" si="45"/>
        <v>LOW</v>
      </c>
    </row>
    <row r="1440" spans="1:6" x14ac:dyDescent="0.3">
      <c r="A1440" t="s">
        <v>2738</v>
      </c>
      <c r="C1440">
        <v>32000000</v>
      </c>
      <c r="D1440">
        <f t="shared" si="44"/>
        <v>-32000000</v>
      </c>
      <c r="F1440" t="str">
        <f t="shared" si="45"/>
        <v>LOW</v>
      </c>
    </row>
    <row r="1441" spans="1:6" x14ac:dyDescent="0.3">
      <c r="A1441" t="s">
        <v>2741</v>
      </c>
      <c r="B1441">
        <v>102413606</v>
      </c>
      <c r="C1441">
        <v>34000000</v>
      </c>
      <c r="D1441">
        <f t="shared" si="44"/>
        <v>68413606</v>
      </c>
      <c r="F1441" t="str">
        <f t="shared" si="45"/>
        <v>LOW</v>
      </c>
    </row>
    <row r="1442" spans="1:6" x14ac:dyDescent="0.3">
      <c r="A1442" t="s">
        <v>2743</v>
      </c>
      <c r="B1442">
        <v>10214013</v>
      </c>
      <c r="C1442">
        <v>35000000</v>
      </c>
      <c r="D1442">
        <f t="shared" si="44"/>
        <v>-24785987</v>
      </c>
      <c r="F1442" t="str">
        <f t="shared" si="45"/>
        <v>LOW</v>
      </c>
    </row>
    <row r="1443" spans="1:6" x14ac:dyDescent="0.3">
      <c r="A1443" t="s">
        <v>2744</v>
      </c>
      <c r="B1443">
        <v>32000000</v>
      </c>
      <c r="C1443">
        <v>30000000</v>
      </c>
      <c r="D1443">
        <f t="shared" si="44"/>
        <v>2000000</v>
      </c>
      <c r="F1443" t="str">
        <f t="shared" si="45"/>
        <v>LOW</v>
      </c>
    </row>
    <row r="1444" spans="1:6" x14ac:dyDescent="0.3">
      <c r="A1444" t="s">
        <v>2745</v>
      </c>
      <c r="B1444">
        <v>10139254</v>
      </c>
      <c r="C1444">
        <v>35000000</v>
      </c>
      <c r="D1444">
        <f t="shared" si="44"/>
        <v>-24860746</v>
      </c>
      <c r="F1444" t="str">
        <f t="shared" si="45"/>
        <v>LOW</v>
      </c>
    </row>
    <row r="1445" spans="1:6" x14ac:dyDescent="0.3">
      <c r="A1445" t="s">
        <v>2748</v>
      </c>
      <c r="B1445">
        <v>11227940</v>
      </c>
      <c r="C1445">
        <v>34000000</v>
      </c>
      <c r="D1445">
        <f t="shared" si="44"/>
        <v>-22772060</v>
      </c>
      <c r="F1445" t="str">
        <f t="shared" si="45"/>
        <v>LOW</v>
      </c>
    </row>
    <row r="1446" spans="1:6" x14ac:dyDescent="0.3">
      <c r="A1446" t="s">
        <v>2749</v>
      </c>
      <c r="B1446">
        <v>183125</v>
      </c>
      <c r="C1446">
        <v>35000000</v>
      </c>
      <c r="D1446">
        <f t="shared" si="44"/>
        <v>-34816875</v>
      </c>
      <c r="F1446" t="str">
        <f t="shared" si="45"/>
        <v>LOW</v>
      </c>
    </row>
    <row r="1447" spans="1:6" x14ac:dyDescent="0.3">
      <c r="A1447" t="s">
        <v>2751</v>
      </c>
      <c r="B1447">
        <v>15081783</v>
      </c>
      <c r="C1447">
        <v>34000000</v>
      </c>
      <c r="D1447">
        <f t="shared" si="44"/>
        <v>-18918217</v>
      </c>
      <c r="F1447" t="str">
        <f t="shared" si="45"/>
        <v>LOW</v>
      </c>
    </row>
    <row r="1448" spans="1:6" x14ac:dyDescent="0.3">
      <c r="A1448" t="s">
        <v>2753</v>
      </c>
      <c r="B1448">
        <v>37432299</v>
      </c>
      <c r="C1448">
        <v>34000000</v>
      </c>
      <c r="D1448">
        <f t="shared" si="44"/>
        <v>3432299</v>
      </c>
      <c r="F1448" t="str">
        <f t="shared" si="45"/>
        <v>LOW</v>
      </c>
    </row>
    <row r="1449" spans="1:6" x14ac:dyDescent="0.3">
      <c r="A1449" t="s">
        <v>2755</v>
      </c>
      <c r="B1449">
        <v>10654581</v>
      </c>
      <c r="C1449">
        <v>34000000</v>
      </c>
      <c r="D1449">
        <f t="shared" si="44"/>
        <v>-23345419</v>
      </c>
      <c r="F1449" t="str">
        <f t="shared" si="45"/>
        <v>LOW</v>
      </c>
    </row>
    <row r="1450" spans="1:6" x14ac:dyDescent="0.3">
      <c r="A1450" t="s">
        <v>2757</v>
      </c>
      <c r="B1450">
        <v>6543194</v>
      </c>
      <c r="C1450">
        <v>34000000</v>
      </c>
      <c r="D1450">
        <f t="shared" si="44"/>
        <v>-27456806</v>
      </c>
      <c r="F1450" t="str">
        <f t="shared" si="45"/>
        <v>LOW</v>
      </c>
    </row>
    <row r="1451" spans="1:6" x14ac:dyDescent="0.3">
      <c r="A1451" t="s">
        <v>2758</v>
      </c>
      <c r="B1451">
        <v>13101142</v>
      </c>
      <c r="C1451">
        <v>35000000</v>
      </c>
      <c r="D1451">
        <f t="shared" si="44"/>
        <v>-21898858</v>
      </c>
      <c r="F1451" t="str">
        <f t="shared" si="45"/>
        <v>LOW</v>
      </c>
    </row>
    <row r="1452" spans="1:6" x14ac:dyDescent="0.3">
      <c r="A1452" t="s">
        <v>2759</v>
      </c>
      <c r="B1452">
        <v>8324748</v>
      </c>
      <c r="C1452">
        <v>35000000</v>
      </c>
      <c r="D1452">
        <f t="shared" si="44"/>
        <v>-26675252</v>
      </c>
      <c r="F1452" t="str">
        <f t="shared" si="45"/>
        <v>LOW</v>
      </c>
    </row>
    <row r="1453" spans="1:6" x14ac:dyDescent="0.3">
      <c r="A1453" t="s">
        <v>2760</v>
      </c>
      <c r="C1453">
        <v>35000000</v>
      </c>
      <c r="D1453">
        <f t="shared" si="44"/>
        <v>-35000000</v>
      </c>
      <c r="F1453" t="str">
        <f t="shared" si="45"/>
        <v>LOW</v>
      </c>
    </row>
    <row r="1454" spans="1:6" x14ac:dyDescent="0.3">
      <c r="A1454" t="s">
        <v>2761</v>
      </c>
      <c r="B1454">
        <v>141340178</v>
      </c>
      <c r="C1454">
        <v>40000000</v>
      </c>
      <c r="D1454">
        <f t="shared" si="44"/>
        <v>101340178</v>
      </c>
      <c r="F1454" t="str">
        <f t="shared" si="45"/>
        <v>LOW</v>
      </c>
    </row>
    <row r="1455" spans="1:6" x14ac:dyDescent="0.3">
      <c r="A1455" t="s">
        <v>2762</v>
      </c>
      <c r="B1455">
        <v>51758599</v>
      </c>
      <c r="C1455">
        <v>33000000</v>
      </c>
      <c r="D1455">
        <f t="shared" si="44"/>
        <v>18758599</v>
      </c>
      <c r="F1455" t="str">
        <f t="shared" si="45"/>
        <v>LOW</v>
      </c>
    </row>
    <row r="1456" spans="1:6" x14ac:dyDescent="0.3">
      <c r="A1456" t="s">
        <v>2763</v>
      </c>
      <c r="B1456">
        <v>117559438</v>
      </c>
      <c r="C1456">
        <v>30000000</v>
      </c>
      <c r="D1456">
        <f t="shared" si="44"/>
        <v>87559438</v>
      </c>
      <c r="F1456" t="str">
        <f t="shared" si="45"/>
        <v>LOW</v>
      </c>
    </row>
    <row r="1457" spans="1:6" x14ac:dyDescent="0.3">
      <c r="A1457" t="s">
        <v>2767</v>
      </c>
      <c r="B1457">
        <v>21426805</v>
      </c>
      <c r="C1457">
        <v>30000000</v>
      </c>
      <c r="D1457">
        <f t="shared" si="44"/>
        <v>-8573195</v>
      </c>
      <c r="F1457" t="str">
        <f t="shared" si="45"/>
        <v>LOW</v>
      </c>
    </row>
    <row r="1458" spans="1:6" x14ac:dyDescent="0.3">
      <c r="A1458" t="s">
        <v>2770</v>
      </c>
      <c r="B1458">
        <v>35057332</v>
      </c>
      <c r="C1458">
        <v>33000000</v>
      </c>
      <c r="D1458">
        <f t="shared" si="44"/>
        <v>2057332</v>
      </c>
      <c r="F1458" t="str">
        <f t="shared" si="45"/>
        <v>LOW</v>
      </c>
    </row>
    <row r="1459" spans="1:6" x14ac:dyDescent="0.3">
      <c r="A1459" t="s">
        <v>2772</v>
      </c>
      <c r="B1459">
        <v>34014398</v>
      </c>
      <c r="C1459">
        <v>33000000</v>
      </c>
      <c r="D1459">
        <f t="shared" si="44"/>
        <v>1014398</v>
      </c>
      <c r="F1459" t="str">
        <f t="shared" si="45"/>
        <v>LOW</v>
      </c>
    </row>
    <row r="1460" spans="1:6" x14ac:dyDescent="0.3">
      <c r="A1460" t="s">
        <v>2774</v>
      </c>
      <c r="B1460">
        <v>28927720</v>
      </c>
      <c r="C1460">
        <v>33000000</v>
      </c>
      <c r="D1460">
        <f t="shared" si="44"/>
        <v>-4072280</v>
      </c>
      <c r="F1460" t="str">
        <f t="shared" si="45"/>
        <v>LOW</v>
      </c>
    </row>
    <row r="1461" spans="1:6" x14ac:dyDescent="0.3">
      <c r="A1461" t="s">
        <v>2776</v>
      </c>
      <c r="B1461">
        <v>33682273</v>
      </c>
      <c r="C1461">
        <v>33000000</v>
      </c>
      <c r="D1461">
        <f t="shared" si="44"/>
        <v>682273</v>
      </c>
      <c r="F1461" t="str">
        <f t="shared" si="45"/>
        <v>LOW</v>
      </c>
    </row>
    <row r="1462" spans="1:6" x14ac:dyDescent="0.3">
      <c r="A1462" t="s">
        <v>2778</v>
      </c>
      <c r="B1462">
        <v>4280577</v>
      </c>
      <c r="C1462">
        <v>10000000</v>
      </c>
      <c r="D1462">
        <f t="shared" si="44"/>
        <v>-5719423</v>
      </c>
      <c r="F1462" t="str">
        <f t="shared" si="45"/>
        <v>LOW</v>
      </c>
    </row>
    <row r="1463" spans="1:6" x14ac:dyDescent="0.3">
      <c r="A1463" t="s">
        <v>2780</v>
      </c>
      <c r="B1463">
        <v>17120019</v>
      </c>
      <c r="C1463">
        <v>30000000</v>
      </c>
      <c r="D1463">
        <f t="shared" si="44"/>
        <v>-12879981</v>
      </c>
      <c r="F1463" t="str">
        <f t="shared" si="45"/>
        <v>LOW</v>
      </c>
    </row>
    <row r="1464" spans="1:6" x14ac:dyDescent="0.3">
      <c r="A1464" t="s">
        <v>2781</v>
      </c>
      <c r="B1464">
        <v>8406264</v>
      </c>
      <c r="C1464">
        <v>38000000</v>
      </c>
      <c r="D1464">
        <f t="shared" si="44"/>
        <v>-29593736</v>
      </c>
      <c r="F1464" t="str">
        <f t="shared" si="45"/>
        <v>LOW</v>
      </c>
    </row>
    <row r="1465" spans="1:6" x14ac:dyDescent="0.3">
      <c r="A1465" t="s">
        <v>2783</v>
      </c>
      <c r="B1465">
        <v>309125409</v>
      </c>
      <c r="C1465">
        <v>32500000</v>
      </c>
      <c r="D1465">
        <f t="shared" si="44"/>
        <v>276625409</v>
      </c>
      <c r="F1465" t="str">
        <f t="shared" si="45"/>
        <v>HIGH</v>
      </c>
    </row>
    <row r="1466" spans="1:6" x14ac:dyDescent="0.3">
      <c r="A1466" t="s">
        <v>2785</v>
      </c>
      <c r="B1466">
        <v>10955425</v>
      </c>
      <c r="C1466">
        <v>30000000</v>
      </c>
      <c r="D1466">
        <f t="shared" si="44"/>
        <v>-19044575</v>
      </c>
      <c r="F1466" t="str">
        <f t="shared" si="45"/>
        <v>LOW</v>
      </c>
    </row>
    <row r="1467" spans="1:6" x14ac:dyDescent="0.3">
      <c r="A1467" t="s">
        <v>2786</v>
      </c>
      <c r="B1467">
        <v>34180954</v>
      </c>
      <c r="C1467">
        <v>32000000</v>
      </c>
      <c r="D1467">
        <f t="shared" si="44"/>
        <v>2180954</v>
      </c>
      <c r="F1467" t="str">
        <f t="shared" si="45"/>
        <v>LOW</v>
      </c>
    </row>
    <row r="1468" spans="1:6" x14ac:dyDescent="0.3">
      <c r="A1468" t="s">
        <v>2789</v>
      </c>
      <c r="B1468">
        <v>173381405</v>
      </c>
      <c r="C1468">
        <v>33000000</v>
      </c>
      <c r="D1468">
        <f t="shared" si="44"/>
        <v>140381405</v>
      </c>
      <c r="F1468" t="str">
        <f t="shared" si="45"/>
        <v>LOW</v>
      </c>
    </row>
    <row r="1469" spans="1:6" x14ac:dyDescent="0.3">
      <c r="A1469" t="s">
        <v>2790</v>
      </c>
      <c r="B1469">
        <v>104632573</v>
      </c>
      <c r="C1469">
        <v>32000000</v>
      </c>
      <c r="D1469">
        <f t="shared" si="44"/>
        <v>72632573</v>
      </c>
      <c r="F1469" t="str">
        <f t="shared" si="45"/>
        <v>LOW</v>
      </c>
    </row>
    <row r="1470" spans="1:6" x14ac:dyDescent="0.3">
      <c r="A1470" t="s">
        <v>2792</v>
      </c>
      <c r="B1470">
        <v>81150692</v>
      </c>
      <c r="C1470">
        <v>35000000</v>
      </c>
      <c r="D1470">
        <f t="shared" si="44"/>
        <v>46150692</v>
      </c>
      <c r="F1470" t="str">
        <f t="shared" si="45"/>
        <v>LOW</v>
      </c>
    </row>
    <row r="1471" spans="1:6" x14ac:dyDescent="0.3">
      <c r="A1471" t="s">
        <v>2794</v>
      </c>
      <c r="B1471">
        <v>60328558</v>
      </c>
      <c r="C1471">
        <v>32000000</v>
      </c>
      <c r="D1471">
        <f t="shared" si="44"/>
        <v>28328558</v>
      </c>
      <c r="F1471" t="str">
        <f t="shared" si="45"/>
        <v>LOW</v>
      </c>
    </row>
    <row r="1472" spans="1:6" x14ac:dyDescent="0.3">
      <c r="A1472" t="s">
        <v>2797</v>
      </c>
      <c r="B1472">
        <v>80197993</v>
      </c>
      <c r="C1472">
        <v>32000000</v>
      </c>
      <c r="D1472">
        <f t="shared" si="44"/>
        <v>48197993</v>
      </c>
      <c r="F1472" t="str">
        <f t="shared" si="45"/>
        <v>LOW</v>
      </c>
    </row>
    <row r="1473" spans="1:6" x14ac:dyDescent="0.3">
      <c r="A1473" t="s">
        <v>2798</v>
      </c>
      <c r="B1473">
        <v>169076745</v>
      </c>
      <c r="C1473">
        <v>32500000</v>
      </c>
      <c r="D1473">
        <f t="shared" si="44"/>
        <v>136576745</v>
      </c>
      <c r="F1473" t="str">
        <f t="shared" si="45"/>
        <v>LOW</v>
      </c>
    </row>
    <row r="1474" spans="1:6" x14ac:dyDescent="0.3">
      <c r="A1474" t="s">
        <v>2799</v>
      </c>
      <c r="B1474">
        <v>101470202</v>
      </c>
      <c r="C1474">
        <v>32000000</v>
      </c>
      <c r="D1474">
        <f t="shared" si="44"/>
        <v>69470202</v>
      </c>
      <c r="F1474" t="str">
        <f t="shared" si="45"/>
        <v>LOW</v>
      </c>
    </row>
    <row r="1475" spans="1:6" x14ac:dyDescent="0.3">
      <c r="A1475" t="s">
        <v>2801</v>
      </c>
      <c r="B1475">
        <v>50041732</v>
      </c>
      <c r="C1475">
        <v>29000000</v>
      </c>
      <c r="D1475">
        <f t="shared" ref="D1475:D1538" si="46">B1475-C1475</f>
        <v>21041732</v>
      </c>
      <c r="F1475" t="str">
        <f t="shared" ref="F1475:F1538" si="47">IF(D1475&gt;= 250000000,"HIGH","LOW")</f>
        <v>LOW</v>
      </c>
    </row>
    <row r="1476" spans="1:6" x14ac:dyDescent="0.3">
      <c r="A1476" t="s">
        <v>2802</v>
      </c>
      <c r="B1476">
        <v>48814909</v>
      </c>
      <c r="C1476">
        <v>32000000</v>
      </c>
      <c r="D1476">
        <f t="shared" si="46"/>
        <v>16814909</v>
      </c>
      <c r="F1476" t="str">
        <f t="shared" si="47"/>
        <v>LOW</v>
      </c>
    </row>
    <row r="1477" spans="1:6" x14ac:dyDescent="0.3">
      <c r="A1477" t="s">
        <v>2804</v>
      </c>
      <c r="B1477">
        <v>57744720</v>
      </c>
      <c r="C1477">
        <v>20000000</v>
      </c>
      <c r="D1477">
        <f t="shared" si="46"/>
        <v>37744720</v>
      </c>
      <c r="F1477" t="str">
        <f t="shared" si="47"/>
        <v>LOW</v>
      </c>
    </row>
    <row r="1478" spans="1:6" x14ac:dyDescent="0.3">
      <c r="A1478" t="s">
        <v>2806</v>
      </c>
      <c r="B1478">
        <v>21784432</v>
      </c>
      <c r="C1478">
        <v>35000000</v>
      </c>
      <c r="D1478">
        <f t="shared" si="46"/>
        <v>-13215568</v>
      </c>
      <c r="F1478" t="str">
        <f t="shared" si="47"/>
        <v>LOW</v>
      </c>
    </row>
    <row r="1479" spans="1:6" x14ac:dyDescent="0.3">
      <c r="A1479" t="s">
        <v>2807</v>
      </c>
      <c r="B1479">
        <v>37911876</v>
      </c>
      <c r="C1479">
        <v>32000000</v>
      </c>
      <c r="D1479">
        <f t="shared" si="46"/>
        <v>5911876</v>
      </c>
      <c r="F1479" t="str">
        <f t="shared" si="47"/>
        <v>LOW</v>
      </c>
    </row>
    <row r="1480" spans="1:6" x14ac:dyDescent="0.3">
      <c r="A1480" t="s">
        <v>2808</v>
      </c>
      <c r="B1480">
        <v>54696902</v>
      </c>
      <c r="C1480">
        <v>32000000</v>
      </c>
      <c r="D1480">
        <f t="shared" si="46"/>
        <v>22696902</v>
      </c>
      <c r="F1480" t="str">
        <f t="shared" si="47"/>
        <v>LOW</v>
      </c>
    </row>
    <row r="1481" spans="1:6" x14ac:dyDescent="0.3">
      <c r="A1481" t="s">
        <v>2809</v>
      </c>
      <c r="B1481">
        <v>36733909</v>
      </c>
      <c r="C1481">
        <v>32000000</v>
      </c>
      <c r="D1481">
        <f t="shared" si="46"/>
        <v>4733909</v>
      </c>
      <c r="F1481" t="str">
        <f t="shared" si="47"/>
        <v>LOW</v>
      </c>
    </row>
    <row r="1482" spans="1:6" x14ac:dyDescent="0.3">
      <c r="A1482" t="s">
        <v>2810</v>
      </c>
      <c r="B1482">
        <v>35063732</v>
      </c>
      <c r="C1482">
        <v>32000000</v>
      </c>
      <c r="D1482">
        <f t="shared" si="46"/>
        <v>3063732</v>
      </c>
      <c r="F1482" t="str">
        <f t="shared" si="47"/>
        <v>LOW</v>
      </c>
    </row>
    <row r="1483" spans="1:6" x14ac:dyDescent="0.3">
      <c r="A1483" t="s">
        <v>2812</v>
      </c>
      <c r="B1483">
        <v>99462</v>
      </c>
      <c r="C1483">
        <v>33000000</v>
      </c>
      <c r="D1483">
        <f t="shared" si="46"/>
        <v>-32900538</v>
      </c>
      <c r="F1483" t="str">
        <f t="shared" si="47"/>
        <v>LOW</v>
      </c>
    </row>
    <row r="1484" spans="1:6" x14ac:dyDescent="0.3">
      <c r="A1484" t="s">
        <v>2814</v>
      </c>
      <c r="C1484">
        <v>35000000</v>
      </c>
      <c r="D1484">
        <f t="shared" si="46"/>
        <v>-35000000</v>
      </c>
      <c r="F1484" t="str">
        <f t="shared" si="47"/>
        <v>LOW</v>
      </c>
    </row>
    <row r="1485" spans="1:6" x14ac:dyDescent="0.3">
      <c r="A1485" t="s">
        <v>2816</v>
      </c>
      <c r="B1485">
        <v>32701088</v>
      </c>
      <c r="C1485">
        <v>32000000</v>
      </c>
      <c r="D1485">
        <f t="shared" si="46"/>
        <v>701088</v>
      </c>
      <c r="F1485" t="str">
        <f t="shared" si="47"/>
        <v>LOW</v>
      </c>
    </row>
    <row r="1486" spans="1:6" x14ac:dyDescent="0.3">
      <c r="A1486" t="s">
        <v>2817</v>
      </c>
      <c r="B1486">
        <v>31493782</v>
      </c>
      <c r="C1486">
        <v>32000000</v>
      </c>
      <c r="D1486">
        <f t="shared" si="46"/>
        <v>-506218</v>
      </c>
      <c r="F1486" t="str">
        <f t="shared" si="47"/>
        <v>LOW</v>
      </c>
    </row>
    <row r="1487" spans="1:6" x14ac:dyDescent="0.3">
      <c r="A1487" t="s">
        <v>2818</v>
      </c>
      <c r="B1487">
        <v>43095600</v>
      </c>
      <c r="C1487">
        <v>32000000</v>
      </c>
      <c r="D1487">
        <f t="shared" si="46"/>
        <v>11095600</v>
      </c>
      <c r="F1487" t="str">
        <f t="shared" si="47"/>
        <v>LOW</v>
      </c>
    </row>
    <row r="1488" spans="1:6" x14ac:dyDescent="0.3">
      <c r="A1488" t="s">
        <v>2820</v>
      </c>
      <c r="B1488">
        <v>18636537</v>
      </c>
      <c r="C1488">
        <v>32000000</v>
      </c>
      <c r="D1488">
        <f t="shared" si="46"/>
        <v>-13363463</v>
      </c>
      <c r="F1488" t="str">
        <f t="shared" si="47"/>
        <v>LOW</v>
      </c>
    </row>
    <row r="1489" spans="1:6" x14ac:dyDescent="0.3">
      <c r="A1489" t="s">
        <v>2821</v>
      </c>
      <c r="B1489">
        <v>17848322</v>
      </c>
      <c r="C1489">
        <v>28000000</v>
      </c>
      <c r="D1489">
        <f t="shared" si="46"/>
        <v>-10151678</v>
      </c>
      <c r="F1489" t="str">
        <f t="shared" si="47"/>
        <v>LOW</v>
      </c>
    </row>
    <row r="1490" spans="1:6" x14ac:dyDescent="0.3">
      <c r="A1490" t="s">
        <v>2823</v>
      </c>
      <c r="B1490">
        <v>16640210</v>
      </c>
      <c r="C1490">
        <v>55000000</v>
      </c>
      <c r="D1490">
        <f t="shared" si="46"/>
        <v>-38359790</v>
      </c>
      <c r="F1490" t="str">
        <f t="shared" si="47"/>
        <v>LOW</v>
      </c>
    </row>
    <row r="1491" spans="1:6" x14ac:dyDescent="0.3">
      <c r="A1491" t="s">
        <v>2825</v>
      </c>
      <c r="B1491">
        <v>13763130</v>
      </c>
      <c r="C1491">
        <v>32000000</v>
      </c>
      <c r="D1491">
        <f t="shared" si="46"/>
        <v>-18236870</v>
      </c>
      <c r="F1491" t="str">
        <f t="shared" si="47"/>
        <v>LOW</v>
      </c>
    </row>
    <row r="1492" spans="1:6" x14ac:dyDescent="0.3">
      <c r="A1492" t="s">
        <v>2828</v>
      </c>
      <c r="B1492">
        <v>10956379</v>
      </c>
      <c r="C1492">
        <v>35000000</v>
      </c>
      <c r="D1492">
        <f t="shared" si="46"/>
        <v>-24043621</v>
      </c>
      <c r="F1492" t="str">
        <f t="shared" si="47"/>
        <v>LOW</v>
      </c>
    </row>
    <row r="1493" spans="1:6" x14ac:dyDescent="0.3">
      <c r="A1493" t="s">
        <v>2829</v>
      </c>
      <c r="B1493">
        <v>4357000</v>
      </c>
      <c r="C1493">
        <v>30000000</v>
      </c>
      <c r="D1493">
        <f t="shared" si="46"/>
        <v>-25643000</v>
      </c>
      <c r="F1493" t="str">
        <f t="shared" si="47"/>
        <v>LOW</v>
      </c>
    </row>
    <row r="1494" spans="1:6" x14ac:dyDescent="0.3">
      <c r="A1494" t="s">
        <v>2831</v>
      </c>
      <c r="B1494">
        <v>22525921</v>
      </c>
      <c r="C1494">
        <v>30000000</v>
      </c>
      <c r="D1494">
        <f t="shared" si="46"/>
        <v>-7474079</v>
      </c>
      <c r="F1494" t="str">
        <f t="shared" si="47"/>
        <v>LOW</v>
      </c>
    </row>
    <row r="1495" spans="1:6" x14ac:dyDescent="0.3">
      <c r="A1495" t="s">
        <v>2833</v>
      </c>
      <c r="B1495">
        <v>3562749</v>
      </c>
      <c r="C1495">
        <v>32000000</v>
      </c>
      <c r="D1495">
        <f t="shared" si="46"/>
        <v>-28437251</v>
      </c>
      <c r="F1495" t="str">
        <f t="shared" si="47"/>
        <v>LOW</v>
      </c>
    </row>
    <row r="1496" spans="1:6" x14ac:dyDescent="0.3">
      <c r="A1496" t="s">
        <v>2835</v>
      </c>
      <c r="B1496">
        <v>2899970</v>
      </c>
      <c r="C1496">
        <v>32000000</v>
      </c>
      <c r="D1496">
        <f t="shared" si="46"/>
        <v>-29100030</v>
      </c>
      <c r="F1496" t="str">
        <f t="shared" si="47"/>
        <v>LOW</v>
      </c>
    </row>
    <row r="1497" spans="1:6" x14ac:dyDescent="0.3">
      <c r="A1497" t="s">
        <v>2836</v>
      </c>
      <c r="B1497">
        <v>1304837</v>
      </c>
      <c r="C1497">
        <v>32000000</v>
      </c>
      <c r="D1497">
        <f t="shared" si="46"/>
        <v>-30695163</v>
      </c>
      <c r="F1497" t="str">
        <f t="shared" si="47"/>
        <v>LOW</v>
      </c>
    </row>
    <row r="1498" spans="1:6" x14ac:dyDescent="0.3">
      <c r="A1498" t="s">
        <v>2839</v>
      </c>
      <c r="C1498">
        <v>32000000</v>
      </c>
      <c r="D1498">
        <f t="shared" si="46"/>
        <v>-32000000</v>
      </c>
      <c r="F1498" t="str">
        <f t="shared" si="47"/>
        <v>LOW</v>
      </c>
    </row>
    <row r="1499" spans="1:6" x14ac:dyDescent="0.3">
      <c r="A1499" t="s">
        <v>2840</v>
      </c>
      <c r="B1499">
        <v>78800000</v>
      </c>
      <c r="C1499">
        <v>31500000</v>
      </c>
      <c r="D1499">
        <f t="shared" si="46"/>
        <v>47300000</v>
      </c>
      <c r="F1499" t="str">
        <f t="shared" si="47"/>
        <v>LOW</v>
      </c>
    </row>
    <row r="1500" spans="1:6" x14ac:dyDescent="0.3">
      <c r="A1500" t="s">
        <v>2842</v>
      </c>
      <c r="B1500">
        <v>17797316</v>
      </c>
      <c r="C1500">
        <v>32000000</v>
      </c>
      <c r="D1500">
        <f t="shared" si="46"/>
        <v>-14202684</v>
      </c>
      <c r="F1500" t="str">
        <f t="shared" si="47"/>
        <v>LOW</v>
      </c>
    </row>
    <row r="1501" spans="1:6" x14ac:dyDescent="0.3">
      <c r="A1501" t="s">
        <v>2843</v>
      </c>
      <c r="B1501">
        <v>82528097</v>
      </c>
      <c r="C1501">
        <v>6500000</v>
      </c>
      <c r="D1501">
        <f t="shared" si="46"/>
        <v>76028097</v>
      </c>
      <c r="F1501" t="str">
        <f t="shared" si="47"/>
        <v>LOW</v>
      </c>
    </row>
    <row r="1502" spans="1:6" x14ac:dyDescent="0.3">
      <c r="A1502" t="s">
        <v>2846</v>
      </c>
      <c r="B1502">
        <v>14268533</v>
      </c>
      <c r="C1502">
        <v>31500000</v>
      </c>
      <c r="D1502">
        <f t="shared" si="46"/>
        <v>-17231467</v>
      </c>
      <c r="F1502" t="str">
        <f t="shared" si="47"/>
        <v>LOW</v>
      </c>
    </row>
    <row r="1503" spans="1:6" x14ac:dyDescent="0.3">
      <c r="A1503" t="s">
        <v>2847</v>
      </c>
      <c r="B1503">
        <v>87100000</v>
      </c>
      <c r="C1503">
        <v>31000000</v>
      </c>
      <c r="D1503">
        <f t="shared" si="46"/>
        <v>56100000</v>
      </c>
      <c r="F1503" t="str">
        <f t="shared" si="47"/>
        <v>LOW</v>
      </c>
    </row>
    <row r="1504" spans="1:6" x14ac:dyDescent="0.3">
      <c r="A1504" t="s">
        <v>2848</v>
      </c>
      <c r="B1504">
        <v>93749203</v>
      </c>
      <c r="C1504">
        <v>31000000</v>
      </c>
      <c r="D1504">
        <f t="shared" si="46"/>
        <v>62749203</v>
      </c>
      <c r="F1504" t="str">
        <f t="shared" si="47"/>
        <v>LOW</v>
      </c>
    </row>
    <row r="1505" spans="1:6" x14ac:dyDescent="0.3">
      <c r="A1505" t="s">
        <v>2850</v>
      </c>
      <c r="B1505">
        <v>62700000</v>
      </c>
      <c r="C1505">
        <v>34000000</v>
      </c>
      <c r="D1505">
        <f t="shared" si="46"/>
        <v>28700000</v>
      </c>
      <c r="F1505" t="str">
        <f t="shared" si="47"/>
        <v>LOW</v>
      </c>
    </row>
    <row r="1506" spans="1:6" x14ac:dyDescent="0.3">
      <c r="A1506" t="s">
        <v>2852</v>
      </c>
      <c r="B1506">
        <v>59073773</v>
      </c>
      <c r="C1506">
        <v>25000000</v>
      </c>
      <c r="D1506">
        <f t="shared" si="46"/>
        <v>34073773</v>
      </c>
      <c r="F1506" t="str">
        <f t="shared" si="47"/>
        <v>LOW</v>
      </c>
    </row>
    <row r="1507" spans="1:6" x14ac:dyDescent="0.3">
      <c r="A1507" t="s">
        <v>2854</v>
      </c>
      <c r="B1507">
        <v>24185781</v>
      </c>
      <c r="C1507">
        <v>31000000</v>
      </c>
      <c r="D1507">
        <f t="shared" si="46"/>
        <v>-6814219</v>
      </c>
      <c r="F1507" t="str">
        <f t="shared" si="47"/>
        <v>LOW</v>
      </c>
    </row>
    <row r="1508" spans="1:6" x14ac:dyDescent="0.3">
      <c r="A1508" t="s">
        <v>2856</v>
      </c>
      <c r="B1508">
        <v>53133888</v>
      </c>
      <c r="C1508">
        <v>31000000</v>
      </c>
      <c r="D1508">
        <f t="shared" si="46"/>
        <v>22133888</v>
      </c>
      <c r="F1508" t="str">
        <f t="shared" si="47"/>
        <v>LOW</v>
      </c>
    </row>
    <row r="1509" spans="1:6" x14ac:dyDescent="0.3">
      <c r="A1509" t="s">
        <v>2858</v>
      </c>
      <c r="B1509">
        <v>44983704</v>
      </c>
      <c r="C1509">
        <v>31000000</v>
      </c>
      <c r="D1509">
        <f t="shared" si="46"/>
        <v>13983704</v>
      </c>
      <c r="F1509" t="str">
        <f t="shared" si="47"/>
        <v>LOW</v>
      </c>
    </row>
    <row r="1510" spans="1:6" x14ac:dyDescent="0.3">
      <c r="A1510" t="s">
        <v>354</v>
      </c>
      <c r="B1510">
        <v>118099659</v>
      </c>
      <c r="C1510">
        <v>144000000</v>
      </c>
      <c r="D1510">
        <f t="shared" si="46"/>
        <v>-25900341</v>
      </c>
      <c r="F1510" t="str">
        <f t="shared" si="47"/>
        <v>LOW</v>
      </c>
    </row>
    <row r="1511" spans="1:6" x14ac:dyDescent="0.3">
      <c r="A1511" t="s">
        <v>2860</v>
      </c>
      <c r="B1511">
        <v>58879132</v>
      </c>
      <c r="C1511">
        <v>31000000</v>
      </c>
      <c r="D1511">
        <f t="shared" si="46"/>
        <v>27879132</v>
      </c>
      <c r="F1511" t="str">
        <f t="shared" si="47"/>
        <v>LOW</v>
      </c>
    </row>
    <row r="1512" spans="1:6" x14ac:dyDescent="0.3">
      <c r="A1512" t="s">
        <v>2861</v>
      </c>
      <c r="B1512">
        <v>72077000</v>
      </c>
      <c r="C1512">
        <v>30250000</v>
      </c>
      <c r="D1512">
        <f t="shared" si="46"/>
        <v>41827000</v>
      </c>
      <c r="F1512" t="str">
        <f t="shared" si="47"/>
        <v>LOW</v>
      </c>
    </row>
    <row r="1513" spans="1:6" x14ac:dyDescent="0.3">
      <c r="A1513" t="s">
        <v>2863</v>
      </c>
      <c r="B1513">
        <v>170684505</v>
      </c>
      <c r="C1513">
        <v>45000000</v>
      </c>
      <c r="D1513">
        <f t="shared" si="46"/>
        <v>125684505</v>
      </c>
      <c r="F1513" t="str">
        <f t="shared" si="47"/>
        <v>LOW</v>
      </c>
    </row>
    <row r="1514" spans="1:6" x14ac:dyDescent="0.3">
      <c r="A1514" t="s">
        <v>2864</v>
      </c>
      <c r="B1514">
        <v>163479795</v>
      </c>
      <c r="C1514">
        <v>34200000</v>
      </c>
      <c r="D1514">
        <f t="shared" si="46"/>
        <v>129279795</v>
      </c>
      <c r="F1514" t="str">
        <f t="shared" si="47"/>
        <v>LOW</v>
      </c>
    </row>
    <row r="1515" spans="1:6" x14ac:dyDescent="0.3">
      <c r="A1515" t="s">
        <v>2867</v>
      </c>
      <c r="B1515">
        <v>145096820</v>
      </c>
      <c r="C1515">
        <v>30000000</v>
      </c>
      <c r="D1515">
        <f t="shared" si="46"/>
        <v>115096820</v>
      </c>
      <c r="F1515" t="str">
        <f t="shared" si="47"/>
        <v>LOW</v>
      </c>
    </row>
    <row r="1516" spans="1:6" x14ac:dyDescent="0.3">
      <c r="A1516" t="s">
        <v>2868</v>
      </c>
      <c r="B1516">
        <v>191796233</v>
      </c>
      <c r="C1516">
        <v>30000000</v>
      </c>
      <c r="D1516">
        <f t="shared" si="46"/>
        <v>161796233</v>
      </c>
      <c r="F1516" t="str">
        <f t="shared" si="47"/>
        <v>LOW</v>
      </c>
    </row>
    <row r="1517" spans="1:6" x14ac:dyDescent="0.3">
      <c r="A1517" t="s">
        <v>2869</v>
      </c>
      <c r="B1517">
        <v>121248145</v>
      </c>
      <c r="C1517">
        <v>25000000</v>
      </c>
      <c r="D1517">
        <f t="shared" si="46"/>
        <v>96248145</v>
      </c>
      <c r="F1517" t="str">
        <f t="shared" si="47"/>
        <v>LOW</v>
      </c>
    </row>
    <row r="1518" spans="1:6" x14ac:dyDescent="0.3">
      <c r="A1518" t="s">
        <v>2871</v>
      </c>
      <c r="B1518">
        <v>125014030</v>
      </c>
      <c r="C1518">
        <v>30000000</v>
      </c>
      <c r="D1518">
        <f t="shared" si="46"/>
        <v>95014030</v>
      </c>
      <c r="F1518" t="str">
        <f t="shared" si="47"/>
        <v>LOW</v>
      </c>
    </row>
    <row r="1519" spans="1:6" x14ac:dyDescent="0.3">
      <c r="A1519" t="s">
        <v>2873</v>
      </c>
      <c r="B1519">
        <v>11854694</v>
      </c>
      <c r="C1519">
        <v>31000000</v>
      </c>
      <c r="D1519">
        <f t="shared" si="46"/>
        <v>-19145306</v>
      </c>
      <c r="F1519" t="str">
        <f t="shared" si="47"/>
        <v>LOW</v>
      </c>
    </row>
    <row r="1520" spans="1:6" x14ac:dyDescent="0.3">
      <c r="A1520" t="s">
        <v>2874</v>
      </c>
      <c r="B1520">
        <v>115648585</v>
      </c>
      <c r="C1520">
        <v>30000000</v>
      </c>
      <c r="D1520">
        <f t="shared" si="46"/>
        <v>85648585</v>
      </c>
      <c r="F1520" t="str">
        <f t="shared" si="47"/>
        <v>LOW</v>
      </c>
    </row>
    <row r="1521" spans="1:6" x14ac:dyDescent="0.3">
      <c r="A1521" t="s">
        <v>2875</v>
      </c>
      <c r="B1521">
        <v>122012643</v>
      </c>
      <c r="C1521">
        <v>30000000</v>
      </c>
      <c r="D1521">
        <f t="shared" si="46"/>
        <v>92012643</v>
      </c>
      <c r="F1521" t="str">
        <f t="shared" si="47"/>
        <v>LOW</v>
      </c>
    </row>
    <row r="1522" spans="1:6" x14ac:dyDescent="0.3">
      <c r="A1522" t="s">
        <v>2876</v>
      </c>
      <c r="B1522">
        <v>116631310</v>
      </c>
      <c r="C1522">
        <v>30000000</v>
      </c>
      <c r="D1522">
        <f t="shared" si="46"/>
        <v>86631310</v>
      </c>
      <c r="F1522" t="str">
        <f t="shared" si="47"/>
        <v>LOW</v>
      </c>
    </row>
    <row r="1523" spans="1:6" x14ac:dyDescent="0.3">
      <c r="A1523" t="s">
        <v>2877</v>
      </c>
      <c r="B1523">
        <v>114324072</v>
      </c>
      <c r="C1523">
        <v>20000000</v>
      </c>
      <c r="D1523">
        <f t="shared" si="46"/>
        <v>94324072</v>
      </c>
      <c r="F1523" t="str">
        <f t="shared" si="47"/>
        <v>LOW</v>
      </c>
    </row>
    <row r="1524" spans="1:6" x14ac:dyDescent="0.3">
      <c r="A1524" t="s">
        <v>2878</v>
      </c>
      <c r="B1524">
        <v>113502246</v>
      </c>
      <c r="C1524">
        <v>38000000</v>
      </c>
      <c r="D1524">
        <f t="shared" si="46"/>
        <v>75502246</v>
      </c>
      <c r="F1524" t="str">
        <f t="shared" si="47"/>
        <v>LOW</v>
      </c>
    </row>
    <row r="1525" spans="1:6" x14ac:dyDescent="0.3">
      <c r="A1525" t="s">
        <v>2879</v>
      </c>
      <c r="B1525">
        <v>108360000</v>
      </c>
      <c r="C1525">
        <v>30000000</v>
      </c>
      <c r="D1525">
        <f t="shared" si="46"/>
        <v>78360000</v>
      </c>
      <c r="F1525" t="str">
        <f t="shared" si="47"/>
        <v>LOW</v>
      </c>
    </row>
    <row r="1526" spans="1:6" x14ac:dyDescent="0.3">
      <c r="A1526" t="s">
        <v>2880</v>
      </c>
      <c r="B1526">
        <v>108244774</v>
      </c>
      <c r="C1526">
        <v>37000000</v>
      </c>
      <c r="D1526">
        <f t="shared" si="46"/>
        <v>71244774</v>
      </c>
      <c r="F1526" t="str">
        <f t="shared" si="47"/>
        <v>LOW</v>
      </c>
    </row>
    <row r="1527" spans="1:6" x14ac:dyDescent="0.3">
      <c r="A1527" t="s">
        <v>2881</v>
      </c>
      <c r="B1527">
        <v>105444419</v>
      </c>
      <c r="C1527">
        <v>26000000</v>
      </c>
      <c r="D1527">
        <f t="shared" si="46"/>
        <v>79444419</v>
      </c>
      <c r="F1527" t="str">
        <f t="shared" si="47"/>
        <v>LOW</v>
      </c>
    </row>
    <row r="1528" spans="1:6" x14ac:dyDescent="0.3">
      <c r="A1528" t="s">
        <v>2882</v>
      </c>
      <c r="B1528">
        <v>100125340</v>
      </c>
      <c r="C1528">
        <v>33000000</v>
      </c>
      <c r="D1528">
        <f t="shared" si="46"/>
        <v>67125340</v>
      </c>
      <c r="F1528" t="str">
        <f t="shared" si="47"/>
        <v>LOW</v>
      </c>
    </row>
    <row r="1529" spans="1:6" x14ac:dyDescent="0.3">
      <c r="A1529" t="s">
        <v>2883</v>
      </c>
      <c r="B1529">
        <v>115646235</v>
      </c>
      <c r="C1529">
        <v>30000000</v>
      </c>
      <c r="D1529">
        <f t="shared" si="46"/>
        <v>85646235</v>
      </c>
      <c r="F1529" t="str">
        <f t="shared" si="47"/>
        <v>LOW</v>
      </c>
    </row>
    <row r="1530" spans="1:6" x14ac:dyDescent="0.3">
      <c r="A1530" t="s">
        <v>2886</v>
      </c>
      <c r="B1530">
        <v>85416609</v>
      </c>
      <c r="C1530">
        <v>30000000</v>
      </c>
      <c r="D1530">
        <f t="shared" si="46"/>
        <v>55416609</v>
      </c>
      <c r="F1530" t="str">
        <f t="shared" si="47"/>
        <v>LOW</v>
      </c>
    </row>
    <row r="1531" spans="1:6" x14ac:dyDescent="0.3">
      <c r="A1531" t="s">
        <v>2887</v>
      </c>
      <c r="B1531">
        <v>90135191</v>
      </c>
      <c r="C1531">
        <v>25000000</v>
      </c>
      <c r="D1531">
        <f t="shared" si="46"/>
        <v>65135191</v>
      </c>
      <c r="F1531" t="str">
        <f t="shared" si="47"/>
        <v>LOW</v>
      </c>
    </row>
    <row r="1532" spans="1:6" x14ac:dyDescent="0.3">
      <c r="A1532" t="s">
        <v>2888</v>
      </c>
      <c r="B1532">
        <v>100422786</v>
      </c>
      <c r="C1532">
        <v>30000000</v>
      </c>
      <c r="D1532">
        <f t="shared" si="46"/>
        <v>70422786</v>
      </c>
      <c r="F1532" t="str">
        <f t="shared" si="47"/>
        <v>LOW</v>
      </c>
    </row>
    <row r="1533" spans="1:6" x14ac:dyDescent="0.3">
      <c r="A1533" t="s">
        <v>2889</v>
      </c>
      <c r="B1533">
        <v>106694016</v>
      </c>
      <c r="C1533">
        <v>30000000</v>
      </c>
      <c r="D1533">
        <f t="shared" si="46"/>
        <v>76694016</v>
      </c>
      <c r="F1533" t="str">
        <f t="shared" si="47"/>
        <v>LOW</v>
      </c>
    </row>
    <row r="1534" spans="1:6" x14ac:dyDescent="0.3">
      <c r="A1534" t="s">
        <v>2890</v>
      </c>
      <c r="B1534">
        <v>64286</v>
      </c>
      <c r="C1534">
        <v>29000000</v>
      </c>
      <c r="D1534">
        <f t="shared" si="46"/>
        <v>-28935714</v>
      </c>
      <c r="F1534" t="str">
        <f t="shared" si="47"/>
        <v>LOW</v>
      </c>
    </row>
    <row r="1535" spans="1:6" x14ac:dyDescent="0.3">
      <c r="A1535" t="s">
        <v>2891</v>
      </c>
      <c r="B1535">
        <v>76806312</v>
      </c>
      <c r="C1535">
        <v>30000000</v>
      </c>
      <c r="D1535">
        <f t="shared" si="46"/>
        <v>46806312</v>
      </c>
      <c r="F1535" t="str">
        <f t="shared" si="47"/>
        <v>LOW</v>
      </c>
    </row>
    <row r="1536" spans="1:6" x14ac:dyDescent="0.3">
      <c r="A1536" t="s">
        <v>2893</v>
      </c>
      <c r="B1536">
        <v>79566871</v>
      </c>
      <c r="C1536">
        <v>30000000</v>
      </c>
      <c r="D1536">
        <f t="shared" si="46"/>
        <v>49566871</v>
      </c>
      <c r="F1536" t="str">
        <f t="shared" si="47"/>
        <v>LOW</v>
      </c>
    </row>
    <row r="1537" spans="1:6" x14ac:dyDescent="0.3">
      <c r="A1537" t="s">
        <v>2895</v>
      </c>
      <c r="B1537">
        <v>76501438</v>
      </c>
      <c r="C1537">
        <v>30000000</v>
      </c>
      <c r="D1537">
        <f t="shared" si="46"/>
        <v>46501438</v>
      </c>
      <c r="F1537" t="str">
        <f t="shared" si="47"/>
        <v>LOW</v>
      </c>
    </row>
    <row r="1538" spans="1:6" x14ac:dyDescent="0.3">
      <c r="A1538" t="s">
        <v>2896</v>
      </c>
      <c r="B1538">
        <v>74787599</v>
      </c>
      <c r="C1538">
        <v>30000000</v>
      </c>
      <c r="D1538">
        <f t="shared" si="46"/>
        <v>44787599</v>
      </c>
      <c r="F1538" t="str">
        <f t="shared" si="47"/>
        <v>LOW</v>
      </c>
    </row>
    <row r="1539" spans="1:6" x14ac:dyDescent="0.3">
      <c r="A1539" t="s">
        <v>2897</v>
      </c>
      <c r="B1539">
        <v>66528842</v>
      </c>
      <c r="C1539">
        <v>30000000</v>
      </c>
      <c r="D1539">
        <f t="shared" ref="D1539:D1602" si="48">B1539-C1539</f>
        <v>36528842</v>
      </c>
      <c r="F1539" t="str">
        <f t="shared" ref="F1539:F1602" si="49">IF(D1539&gt;= 250000000,"HIGH","LOW")</f>
        <v>LOW</v>
      </c>
    </row>
    <row r="1540" spans="1:6" x14ac:dyDescent="0.3">
      <c r="A1540" t="s">
        <v>2899</v>
      </c>
      <c r="B1540">
        <v>83813460</v>
      </c>
      <c r="C1540">
        <v>25000000</v>
      </c>
      <c r="D1540">
        <f t="shared" si="48"/>
        <v>58813460</v>
      </c>
      <c r="F1540" t="str">
        <f t="shared" si="49"/>
        <v>LOW</v>
      </c>
    </row>
    <row r="1541" spans="1:6" x14ac:dyDescent="0.3">
      <c r="A1541" t="s">
        <v>2901</v>
      </c>
      <c r="B1541">
        <v>65010106</v>
      </c>
      <c r="C1541">
        <v>30000000</v>
      </c>
      <c r="D1541">
        <f t="shared" si="48"/>
        <v>35010106</v>
      </c>
      <c r="F1541" t="str">
        <f t="shared" si="49"/>
        <v>LOW</v>
      </c>
    </row>
    <row r="1542" spans="1:6" x14ac:dyDescent="0.3">
      <c r="A1542" t="s">
        <v>2904</v>
      </c>
      <c r="B1542">
        <v>66359959</v>
      </c>
      <c r="C1542">
        <v>35000000</v>
      </c>
      <c r="D1542">
        <f t="shared" si="48"/>
        <v>31359959</v>
      </c>
      <c r="F1542" t="str">
        <f t="shared" si="49"/>
        <v>LOW</v>
      </c>
    </row>
    <row r="1543" spans="1:6" x14ac:dyDescent="0.3">
      <c r="A1543" t="s">
        <v>2906</v>
      </c>
      <c r="B1543">
        <v>66468315</v>
      </c>
      <c r="C1543">
        <v>30000000</v>
      </c>
      <c r="D1543">
        <f t="shared" si="48"/>
        <v>36468315</v>
      </c>
      <c r="F1543" t="str">
        <f t="shared" si="49"/>
        <v>LOW</v>
      </c>
    </row>
    <row r="1544" spans="1:6" x14ac:dyDescent="0.3">
      <c r="A1544" t="s">
        <v>2907</v>
      </c>
      <c r="B1544">
        <v>64172251</v>
      </c>
      <c r="C1544">
        <v>30000000</v>
      </c>
      <c r="D1544">
        <f t="shared" si="48"/>
        <v>34172251</v>
      </c>
      <c r="F1544" t="str">
        <f t="shared" si="49"/>
        <v>LOW</v>
      </c>
    </row>
    <row r="1545" spans="1:6" x14ac:dyDescent="0.3">
      <c r="A1545" t="s">
        <v>2909</v>
      </c>
      <c r="B1545">
        <v>66600000</v>
      </c>
      <c r="C1545">
        <v>30000000</v>
      </c>
      <c r="D1545">
        <f t="shared" si="48"/>
        <v>36600000</v>
      </c>
      <c r="F1545" t="str">
        <f t="shared" si="49"/>
        <v>LOW</v>
      </c>
    </row>
    <row r="1546" spans="1:6" x14ac:dyDescent="0.3">
      <c r="A1546" t="s">
        <v>2910</v>
      </c>
      <c r="B1546">
        <v>63536011</v>
      </c>
      <c r="C1546">
        <v>30000000</v>
      </c>
      <c r="D1546">
        <f t="shared" si="48"/>
        <v>33536011</v>
      </c>
      <c r="F1546" t="str">
        <f t="shared" si="49"/>
        <v>LOW</v>
      </c>
    </row>
    <row r="1547" spans="1:6" x14ac:dyDescent="0.3">
      <c r="A1547" t="s">
        <v>2911</v>
      </c>
      <c r="B1547">
        <v>62877175</v>
      </c>
      <c r="C1547">
        <v>30000000</v>
      </c>
      <c r="D1547">
        <f t="shared" si="48"/>
        <v>32877175</v>
      </c>
      <c r="F1547" t="str">
        <f t="shared" si="49"/>
        <v>LOW</v>
      </c>
    </row>
    <row r="1548" spans="1:6" x14ac:dyDescent="0.3">
      <c r="A1548" t="s">
        <v>2913</v>
      </c>
      <c r="B1548">
        <v>74484168</v>
      </c>
      <c r="C1548">
        <v>45000000</v>
      </c>
      <c r="D1548">
        <f t="shared" si="48"/>
        <v>29484168</v>
      </c>
      <c r="F1548" t="str">
        <f t="shared" si="49"/>
        <v>LOW</v>
      </c>
    </row>
    <row r="1549" spans="1:6" x14ac:dyDescent="0.3">
      <c r="A1549" t="s">
        <v>2915</v>
      </c>
      <c r="B1549">
        <v>60269340</v>
      </c>
      <c r="C1549">
        <v>30000000</v>
      </c>
      <c r="D1549">
        <f t="shared" si="48"/>
        <v>30269340</v>
      </c>
      <c r="F1549" t="str">
        <f t="shared" si="49"/>
        <v>LOW</v>
      </c>
    </row>
    <row r="1550" spans="1:6" x14ac:dyDescent="0.3">
      <c r="A1550" t="s">
        <v>2917</v>
      </c>
      <c r="B1550">
        <v>60033780</v>
      </c>
      <c r="C1550">
        <v>30000000</v>
      </c>
      <c r="D1550">
        <f t="shared" si="48"/>
        <v>30033780</v>
      </c>
      <c r="F1550" t="str">
        <f t="shared" si="49"/>
        <v>LOW</v>
      </c>
    </row>
    <row r="1551" spans="1:6" x14ac:dyDescent="0.3">
      <c r="A1551" t="s">
        <v>2918</v>
      </c>
      <c r="B1551">
        <v>58715510</v>
      </c>
      <c r="C1551">
        <v>30000000</v>
      </c>
      <c r="D1551">
        <f t="shared" si="48"/>
        <v>28715510</v>
      </c>
      <c r="F1551" t="str">
        <f t="shared" si="49"/>
        <v>LOW</v>
      </c>
    </row>
    <row r="1552" spans="1:6" x14ac:dyDescent="0.3">
      <c r="A1552" t="s">
        <v>2919</v>
      </c>
      <c r="B1552">
        <v>58156435</v>
      </c>
      <c r="C1552">
        <v>19000000</v>
      </c>
      <c r="D1552">
        <f t="shared" si="48"/>
        <v>39156435</v>
      </c>
      <c r="F1552" t="str">
        <f t="shared" si="49"/>
        <v>LOW</v>
      </c>
    </row>
    <row r="1553" spans="1:6" x14ac:dyDescent="0.3">
      <c r="A1553" t="s">
        <v>2920</v>
      </c>
      <c r="B1553">
        <v>56044241</v>
      </c>
      <c r="C1553">
        <v>37000000</v>
      </c>
      <c r="D1553">
        <f t="shared" si="48"/>
        <v>19044241</v>
      </c>
      <c r="F1553" t="str">
        <f t="shared" si="49"/>
        <v>LOW</v>
      </c>
    </row>
    <row r="1554" spans="1:6" x14ac:dyDescent="0.3">
      <c r="A1554" t="s">
        <v>2921</v>
      </c>
      <c r="B1554">
        <v>56816662</v>
      </c>
      <c r="C1554">
        <v>17000000</v>
      </c>
      <c r="D1554">
        <f t="shared" si="48"/>
        <v>39816662</v>
      </c>
      <c r="F1554" t="str">
        <f t="shared" si="49"/>
        <v>LOW</v>
      </c>
    </row>
    <row r="1555" spans="1:6" x14ac:dyDescent="0.3">
      <c r="A1555" t="s">
        <v>2923</v>
      </c>
      <c r="B1555">
        <v>64238770</v>
      </c>
      <c r="C1555">
        <v>42000000</v>
      </c>
      <c r="D1555">
        <f t="shared" si="48"/>
        <v>22238770</v>
      </c>
      <c r="F1555" t="str">
        <f t="shared" si="49"/>
        <v>LOW</v>
      </c>
    </row>
    <row r="1556" spans="1:6" x14ac:dyDescent="0.3">
      <c r="A1556" t="s">
        <v>2925</v>
      </c>
      <c r="B1556">
        <v>52937130</v>
      </c>
      <c r="C1556">
        <v>30000000</v>
      </c>
      <c r="D1556">
        <f t="shared" si="48"/>
        <v>22937130</v>
      </c>
      <c r="F1556" t="str">
        <f t="shared" si="49"/>
        <v>LOW</v>
      </c>
    </row>
    <row r="1557" spans="1:6" x14ac:dyDescent="0.3">
      <c r="A1557" t="s">
        <v>2926</v>
      </c>
      <c r="B1557">
        <v>52799004</v>
      </c>
      <c r="C1557">
        <v>55000000</v>
      </c>
      <c r="D1557">
        <f t="shared" si="48"/>
        <v>-2200996</v>
      </c>
      <c r="F1557" t="str">
        <f t="shared" si="49"/>
        <v>LOW</v>
      </c>
    </row>
    <row r="1558" spans="1:6" x14ac:dyDescent="0.3">
      <c r="A1558" t="s">
        <v>2928</v>
      </c>
      <c r="B1558">
        <v>55210049</v>
      </c>
      <c r="C1558">
        <v>27800000</v>
      </c>
      <c r="D1558">
        <f t="shared" si="48"/>
        <v>27410049</v>
      </c>
      <c r="F1558" t="str">
        <f t="shared" si="49"/>
        <v>LOW</v>
      </c>
    </row>
    <row r="1559" spans="1:6" x14ac:dyDescent="0.3">
      <c r="A1559" t="s">
        <v>2930</v>
      </c>
      <c r="B1559">
        <v>51432423</v>
      </c>
      <c r="C1559">
        <v>30000000</v>
      </c>
      <c r="D1559">
        <f t="shared" si="48"/>
        <v>21432423</v>
      </c>
      <c r="F1559" t="str">
        <f t="shared" si="49"/>
        <v>LOW</v>
      </c>
    </row>
    <row r="1560" spans="1:6" x14ac:dyDescent="0.3">
      <c r="A1560" t="s">
        <v>2931</v>
      </c>
      <c r="B1560">
        <v>51109400</v>
      </c>
      <c r="C1560">
        <v>30000000</v>
      </c>
      <c r="D1560">
        <f t="shared" si="48"/>
        <v>21109400</v>
      </c>
      <c r="F1560" t="str">
        <f t="shared" si="49"/>
        <v>LOW</v>
      </c>
    </row>
    <row r="1561" spans="1:6" x14ac:dyDescent="0.3">
      <c r="A1561" t="s">
        <v>2932</v>
      </c>
      <c r="B1561">
        <v>50300000</v>
      </c>
      <c r="C1561">
        <v>30000000</v>
      </c>
      <c r="D1561">
        <f t="shared" si="48"/>
        <v>20300000</v>
      </c>
      <c r="F1561" t="str">
        <f t="shared" si="49"/>
        <v>LOW</v>
      </c>
    </row>
    <row r="1562" spans="1:6" x14ac:dyDescent="0.3">
      <c r="A1562" t="s">
        <v>2935</v>
      </c>
      <c r="B1562">
        <v>56068547</v>
      </c>
      <c r="C1562">
        <v>30000000</v>
      </c>
      <c r="D1562">
        <f t="shared" si="48"/>
        <v>26068547</v>
      </c>
      <c r="F1562" t="str">
        <f t="shared" si="49"/>
        <v>LOW</v>
      </c>
    </row>
    <row r="1563" spans="1:6" x14ac:dyDescent="0.3">
      <c r="A1563" t="s">
        <v>2936</v>
      </c>
      <c r="B1563">
        <v>53680848</v>
      </c>
      <c r="C1563">
        <v>30000000</v>
      </c>
      <c r="D1563">
        <f t="shared" si="48"/>
        <v>23680848</v>
      </c>
      <c r="F1563" t="str">
        <f t="shared" si="49"/>
        <v>LOW</v>
      </c>
    </row>
    <row r="1564" spans="1:6" x14ac:dyDescent="0.3">
      <c r="A1564" t="s">
        <v>2939</v>
      </c>
      <c r="B1564">
        <v>50921738</v>
      </c>
      <c r="C1564">
        <v>30000000</v>
      </c>
      <c r="D1564">
        <f t="shared" si="48"/>
        <v>20921738</v>
      </c>
      <c r="F1564" t="str">
        <f t="shared" si="49"/>
        <v>LOW</v>
      </c>
    </row>
    <row r="1565" spans="1:6" x14ac:dyDescent="0.3">
      <c r="A1565" t="s">
        <v>2940</v>
      </c>
      <c r="B1565">
        <v>53021560</v>
      </c>
      <c r="C1565">
        <v>30000000</v>
      </c>
      <c r="D1565">
        <f t="shared" si="48"/>
        <v>23021560</v>
      </c>
      <c r="F1565" t="str">
        <f t="shared" si="49"/>
        <v>LOW</v>
      </c>
    </row>
    <row r="1566" spans="1:6" x14ac:dyDescent="0.3">
      <c r="A1566" t="s">
        <v>2941</v>
      </c>
      <c r="B1566">
        <v>45645204</v>
      </c>
      <c r="C1566">
        <v>30000000</v>
      </c>
      <c r="D1566">
        <f t="shared" si="48"/>
        <v>15645204</v>
      </c>
      <c r="F1566" t="str">
        <f t="shared" si="49"/>
        <v>LOW</v>
      </c>
    </row>
    <row r="1567" spans="1:6" x14ac:dyDescent="0.3">
      <c r="A1567" t="s">
        <v>2944</v>
      </c>
      <c r="B1567">
        <v>53337608</v>
      </c>
      <c r="C1567">
        <v>40000000</v>
      </c>
      <c r="D1567">
        <f t="shared" si="48"/>
        <v>13337608</v>
      </c>
      <c r="F1567" t="str">
        <f t="shared" si="49"/>
        <v>LOW</v>
      </c>
    </row>
    <row r="1568" spans="1:6" x14ac:dyDescent="0.3">
      <c r="A1568" t="s">
        <v>2947</v>
      </c>
      <c r="B1568">
        <v>46875468</v>
      </c>
      <c r="C1568">
        <v>30000000</v>
      </c>
      <c r="D1568">
        <f t="shared" si="48"/>
        <v>16875468</v>
      </c>
      <c r="F1568" t="str">
        <f t="shared" si="49"/>
        <v>LOW</v>
      </c>
    </row>
    <row r="1569" spans="1:6" x14ac:dyDescent="0.3">
      <c r="A1569" t="s">
        <v>2948</v>
      </c>
      <c r="B1569">
        <v>52418902</v>
      </c>
      <c r="C1569">
        <v>30000000</v>
      </c>
      <c r="D1569">
        <f t="shared" si="48"/>
        <v>22418902</v>
      </c>
      <c r="F1569" t="str">
        <f t="shared" si="49"/>
        <v>LOW</v>
      </c>
    </row>
    <row r="1570" spans="1:6" x14ac:dyDescent="0.3">
      <c r="A1570" t="s">
        <v>2949</v>
      </c>
      <c r="B1570">
        <v>42057340</v>
      </c>
      <c r="C1570">
        <v>30000000</v>
      </c>
      <c r="D1570">
        <f t="shared" si="48"/>
        <v>12057340</v>
      </c>
      <c r="F1570" t="str">
        <f t="shared" si="49"/>
        <v>LOW</v>
      </c>
    </row>
    <row r="1571" spans="1:6" x14ac:dyDescent="0.3">
      <c r="A1571" t="s">
        <v>2951</v>
      </c>
      <c r="B1571">
        <v>42478175</v>
      </c>
      <c r="C1571">
        <v>25000000</v>
      </c>
      <c r="D1571">
        <f t="shared" si="48"/>
        <v>17478175</v>
      </c>
      <c r="F1571" t="str">
        <f t="shared" si="49"/>
        <v>LOW</v>
      </c>
    </row>
    <row r="1572" spans="1:6" x14ac:dyDescent="0.3">
      <c r="A1572" t="s">
        <v>2953</v>
      </c>
      <c r="B1572">
        <v>41407470</v>
      </c>
      <c r="C1572">
        <v>30000000</v>
      </c>
      <c r="D1572">
        <f t="shared" si="48"/>
        <v>11407470</v>
      </c>
      <c r="F1572" t="str">
        <f t="shared" si="49"/>
        <v>LOW</v>
      </c>
    </row>
    <row r="1573" spans="1:6" x14ac:dyDescent="0.3">
      <c r="A1573" t="s">
        <v>2954</v>
      </c>
      <c r="B1573">
        <v>42385520</v>
      </c>
      <c r="C1573">
        <v>30000000</v>
      </c>
      <c r="D1573">
        <f t="shared" si="48"/>
        <v>12385520</v>
      </c>
      <c r="F1573" t="str">
        <f t="shared" si="49"/>
        <v>LOW</v>
      </c>
    </row>
    <row r="1574" spans="1:6" x14ac:dyDescent="0.3">
      <c r="A1574" t="s">
        <v>2955</v>
      </c>
      <c r="B1574">
        <v>40118420</v>
      </c>
      <c r="C1574">
        <v>30000000</v>
      </c>
      <c r="D1574">
        <f t="shared" si="48"/>
        <v>10118420</v>
      </c>
      <c r="F1574" t="str">
        <f t="shared" si="49"/>
        <v>LOW</v>
      </c>
    </row>
    <row r="1575" spans="1:6" x14ac:dyDescent="0.3">
      <c r="A1575" t="s">
        <v>2956</v>
      </c>
      <c r="B1575">
        <v>40137776</v>
      </c>
      <c r="C1575">
        <v>38000000</v>
      </c>
      <c r="D1575">
        <f t="shared" si="48"/>
        <v>2137776</v>
      </c>
      <c r="F1575" t="str">
        <f t="shared" si="49"/>
        <v>LOW</v>
      </c>
    </row>
    <row r="1576" spans="1:6" x14ac:dyDescent="0.3">
      <c r="A1576" t="s">
        <v>2957</v>
      </c>
      <c r="B1576">
        <v>39568996</v>
      </c>
      <c r="C1576">
        <v>32000000</v>
      </c>
      <c r="D1576">
        <f t="shared" si="48"/>
        <v>7568996</v>
      </c>
      <c r="F1576" t="str">
        <f t="shared" si="49"/>
        <v>LOW</v>
      </c>
    </row>
    <row r="1577" spans="1:6" x14ac:dyDescent="0.3">
      <c r="A1577" t="s">
        <v>2959</v>
      </c>
      <c r="B1577">
        <v>42043633</v>
      </c>
      <c r="C1577">
        <v>30000000</v>
      </c>
      <c r="D1577">
        <f t="shared" si="48"/>
        <v>12043633</v>
      </c>
      <c r="F1577" t="str">
        <f t="shared" si="49"/>
        <v>LOW</v>
      </c>
    </row>
    <row r="1578" spans="1:6" x14ac:dyDescent="0.3">
      <c r="A1578" t="s">
        <v>2961</v>
      </c>
      <c r="B1578">
        <v>38232624</v>
      </c>
      <c r="C1578">
        <v>30000000</v>
      </c>
      <c r="D1578">
        <f t="shared" si="48"/>
        <v>8232624</v>
      </c>
      <c r="F1578" t="str">
        <f t="shared" si="49"/>
        <v>LOW</v>
      </c>
    </row>
    <row r="1579" spans="1:6" x14ac:dyDescent="0.3">
      <c r="A1579" t="s">
        <v>2962</v>
      </c>
      <c r="B1579">
        <v>38413606</v>
      </c>
      <c r="C1579">
        <v>30000000</v>
      </c>
      <c r="D1579">
        <f t="shared" si="48"/>
        <v>8413606</v>
      </c>
      <c r="F1579" t="str">
        <f t="shared" si="49"/>
        <v>LOW</v>
      </c>
    </row>
    <row r="1580" spans="1:6" x14ac:dyDescent="0.3">
      <c r="A1580" t="s">
        <v>2963</v>
      </c>
      <c r="B1580">
        <v>38122105</v>
      </c>
      <c r="C1580">
        <v>27000000</v>
      </c>
      <c r="D1580">
        <f t="shared" si="48"/>
        <v>11122105</v>
      </c>
      <c r="F1580" t="str">
        <f t="shared" si="49"/>
        <v>LOW</v>
      </c>
    </row>
    <row r="1581" spans="1:6" x14ac:dyDescent="0.3">
      <c r="A1581" t="s">
        <v>2965</v>
      </c>
      <c r="B1581">
        <v>38747385</v>
      </c>
      <c r="C1581">
        <v>25000000</v>
      </c>
      <c r="D1581">
        <f t="shared" si="48"/>
        <v>13747385</v>
      </c>
      <c r="F1581" t="str">
        <f t="shared" si="49"/>
        <v>LOW</v>
      </c>
    </row>
    <row r="1582" spans="1:6" x14ac:dyDescent="0.3">
      <c r="A1582" t="s">
        <v>2966</v>
      </c>
      <c r="B1582">
        <v>40247512</v>
      </c>
      <c r="C1582">
        <v>30000000</v>
      </c>
      <c r="D1582">
        <f t="shared" si="48"/>
        <v>10247512</v>
      </c>
      <c r="F1582" t="str">
        <f t="shared" si="49"/>
        <v>LOW</v>
      </c>
    </row>
    <row r="1583" spans="1:6" x14ac:dyDescent="0.3">
      <c r="A1583" t="s">
        <v>2969</v>
      </c>
      <c r="B1583">
        <v>35927406</v>
      </c>
      <c r="C1583">
        <v>30000000</v>
      </c>
      <c r="D1583">
        <f t="shared" si="48"/>
        <v>5927406</v>
      </c>
      <c r="F1583" t="str">
        <f t="shared" si="49"/>
        <v>LOW</v>
      </c>
    </row>
    <row r="1584" spans="1:6" x14ac:dyDescent="0.3">
      <c r="A1584" t="s">
        <v>2970</v>
      </c>
      <c r="B1584">
        <v>35565975</v>
      </c>
      <c r="C1584">
        <v>30000000</v>
      </c>
      <c r="D1584">
        <f t="shared" si="48"/>
        <v>5565975</v>
      </c>
      <c r="F1584" t="str">
        <f t="shared" si="49"/>
        <v>LOW</v>
      </c>
    </row>
    <row r="1585" spans="1:6" x14ac:dyDescent="0.3">
      <c r="A1585" t="s">
        <v>2972</v>
      </c>
      <c r="B1585">
        <v>35266619</v>
      </c>
      <c r="C1585">
        <v>30000000</v>
      </c>
      <c r="D1585">
        <f t="shared" si="48"/>
        <v>5266619</v>
      </c>
      <c r="F1585" t="str">
        <f t="shared" si="49"/>
        <v>LOW</v>
      </c>
    </row>
    <row r="1586" spans="1:6" x14ac:dyDescent="0.3">
      <c r="A1586" t="s">
        <v>2974</v>
      </c>
      <c r="B1586">
        <v>34703228</v>
      </c>
      <c r="C1586">
        <v>30000000</v>
      </c>
      <c r="D1586">
        <f t="shared" si="48"/>
        <v>4703228</v>
      </c>
      <c r="F1586" t="str">
        <f t="shared" si="49"/>
        <v>LOW</v>
      </c>
    </row>
    <row r="1587" spans="1:6" x14ac:dyDescent="0.3">
      <c r="A1587" t="s">
        <v>2978</v>
      </c>
      <c r="B1587">
        <v>38432823</v>
      </c>
      <c r="C1587">
        <v>30000000</v>
      </c>
      <c r="D1587">
        <f t="shared" si="48"/>
        <v>8432823</v>
      </c>
      <c r="F1587" t="str">
        <f t="shared" si="49"/>
        <v>LOW</v>
      </c>
    </row>
    <row r="1588" spans="1:6" x14ac:dyDescent="0.3">
      <c r="A1588" t="s">
        <v>2979</v>
      </c>
      <c r="B1588">
        <v>32095318</v>
      </c>
      <c r="C1588">
        <v>45000000</v>
      </c>
      <c r="D1588">
        <f t="shared" si="48"/>
        <v>-12904682</v>
      </c>
      <c r="F1588" t="str">
        <f t="shared" si="49"/>
        <v>LOW</v>
      </c>
    </row>
    <row r="1589" spans="1:6" x14ac:dyDescent="0.3">
      <c r="A1589" t="s">
        <v>2982</v>
      </c>
      <c r="B1589">
        <v>31743332</v>
      </c>
      <c r="C1589">
        <v>30000000</v>
      </c>
      <c r="D1589">
        <f t="shared" si="48"/>
        <v>1743332</v>
      </c>
      <c r="F1589" t="str">
        <f t="shared" si="49"/>
        <v>LOW</v>
      </c>
    </row>
    <row r="1590" spans="1:6" x14ac:dyDescent="0.3">
      <c r="A1590" t="s">
        <v>2983</v>
      </c>
      <c r="B1590">
        <v>32154410</v>
      </c>
      <c r="C1590">
        <v>30000000</v>
      </c>
      <c r="D1590">
        <f t="shared" si="48"/>
        <v>2154410</v>
      </c>
      <c r="F1590" t="str">
        <f t="shared" si="49"/>
        <v>LOW</v>
      </c>
    </row>
    <row r="1591" spans="1:6" x14ac:dyDescent="0.3">
      <c r="A1591" t="s">
        <v>2987</v>
      </c>
      <c r="B1591">
        <v>26687172</v>
      </c>
      <c r="C1591">
        <v>30000000</v>
      </c>
      <c r="D1591">
        <f t="shared" si="48"/>
        <v>-3312828</v>
      </c>
      <c r="F1591" t="str">
        <f t="shared" si="49"/>
        <v>LOW</v>
      </c>
    </row>
    <row r="1592" spans="1:6" x14ac:dyDescent="0.3">
      <c r="A1592" t="s">
        <v>2989</v>
      </c>
      <c r="B1592">
        <v>26096584</v>
      </c>
      <c r="C1592">
        <v>19000000</v>
      </c>
      <c r="D1592">
        <f t="shared" si="48"/>
        <v>7096584</v>
      </c>
      <c r="F1592" t="str">
        <f t="shared" si="49"/>
        <v>LOW</v>
      </c>
    </row>
    <row r="1593" spans="1:6" x14ac:dyDescent="0.3">
      <c r="A1593" t="s">
        <v>2990</v>
      </c>
      <c r="B1593">
        <v>26525834</v>
      </c>
      <c r="C1593">
        <v>30000000</v>
      </c>
      <c r="D1593">
        <f t="shared" si="48"/>
        <v>-3474166</v>
      </c>
      <c r="F1593" t="str">
        <f t="shared" si="49"/>
        <v>LOW</v>
      </c>
    </row>
    <row r="1594" spans="1:6" x14ac:dyDescent="0.3">
      <c r="A1594" t="s">
        <v>2991</v>
      </c>
      <c r="B1594">
        <v>30513940</v>
      </c>
      <c r="C1594">
        <v>30000000</v>
      </c>
      <c r="D1594">
        <f t="shared" si="48"/>
        <v>513940</v>
      </c>
      <c r="F1594" t="str">
        <f t="shared" si="49"/>
        <v>LOW</v>
      </c>
    </row>
    <row r="1595" spans="1:6" x14ac:dyDescent="0.3">
      <c r="A1595" t="s">
        <v>2992</v>
      </c>
      <c r="B1595">
        <v>23209440</v>
      </c>
      <c r="C1595">
        <v>30000000</v>
      </c>
      <c r="D1595">
        <f t="shared" si="48"/>
        <v>-6790560</v>
      </c>
      <c r="F1595" t="str">
        <f t="shared" si="49"/>
        <v>LOW</v>
      </c>
    </row>
    <row r="1596" spans="1:6" x14ac:dyDescent="0.3">
      <c r="A1596" t="s">
        <v>2994</v>
      </c>
      <c r="B1596">
        <v>24048000</v>
      </c>
      <c r="C1596">
        <v>30000000</v>
      </c>
      <c r="D1596">
        <f t="shared" si="48"/>
        <v>-5952000</v>
      </c>
      <c r="F1596" t="str">
        <f t="shared" si="49"/>
        <v>LOW</v>
      </c>
    </row>
    <row r="1597" spans="1:6" x14ac:dyDescent="0.3">
      <c r="A1597" t="s">
        <v>2995</v>
      </c>
      <c r="B1597">
        <v>22526144</v>
      </c>
      <c r="C1597">
        <v>30000000</v>
      </c>
      <c r="D1597">
        <f t="shared" si="48"/>
        <v>-7473856</v>
      </c>
      <c r="F1597" t="str">
        <f t="shared" si="49"/>
        <v>LOW</v>
      </c>
    </row>
    <row r="1598" spans="1:6" x14ac:dyDescent="0.3">
      <c r="A1598" t="s">
        <v>2996</v>
      </c>
      <c r="B1598">
        <v>30523568</v>
      </c>
      <c r="C1598">
        <v>30000000</v>
      </c>
      <c r="D1598">
        <f t="shared" si="48"/>
        <v>523568</v>
      </c>
      <c r="F1598" t="str">
        <f t="shared" si="49"/>
        <v>LOW</v>
      </c>
    </row>
    <row r="1599" spans="1:6" x14ac:dyDescent="0.3">
      <c r="A1599" t="s">
        <v>2998</v>
      </c>
      <c r="B1599">
        <v>23070045</v>
      </c>
      <c r="C1599">
        <v>30000000</v>
      </c>
      <c r="D1599">
        <f t="shared" si="48"/>
        <v>-6929955</v>
      </c>
      <c r="F1599" t="str">
        <f t="shared" si="49"/>
        <v>LOW</v>
      </c>
    </row>
    <row r="1600" spans="1:6" x14ac:dyDescent="0.3">
      <c r="A1600" t="s">
        <v>3000</v>
      </c>
      <c r="B1600">
        <v>20422207</v>
      </c>
      <c r="C1600">
        <v>35000000</v>
      </c>
      <c r="D1600">
        <f t="shared" si="48"/>
        <v>-14577793</v>
      </c>
      <c r="F1600" t="str">
        <f t="shared" si="49"/>
        <v>LOW</v>
      </c>
    </row>
    <row r="1601" spans="1:6" x14ac:dyDescent="0.3">
      <c r="A1601" t="s">
        <v>3001</v>
      </c>
      <c r="B1601">
        <v>28644770</v>
      </c>
      <c r="C1601">
        <v>30000000</v>
      </c>
      <c r="D1601">
        <f t="shared" si="48"/>
        <v>-1355230</v>
      </c>
      <c r="F1601" t="str">
        <f t="shared" si="49"/>
        <v>LOW</v>
      </c>
    </row>
    <row r="1602" spans="1:6" x14ac:dyDescent="0.3">
      <c r="A1602" t="s">
        <v>3003</v>
      </c>
      <c r="B1602">
        <v>21800302</v>
      </c>
      <c r="C1602">
        <v>30000000</v>
      </c>
      <c r="D1602">
        <f t="shared" si="48"/>
        <v>-8199698</v>
      </c>
      <c r="F1602" t="str">
        <f t="shared" si="49"/>
        <v>LOW</v>
      </c>
    </row>
    <row r="1603" spans="1:6" x14ac:dyDescent="0.3">
      <c r="A1603" t="s">
        <v>3005</v>
      </c>
      <c r="B1603">
        <v>21129348</v>
      </c>
      <c r="C1603">
        <v>35000000</v>
      </c>
      <c r="D1603">
        <f t="shared" ref="D1603:D1666" si="50">B1603-C1603</f>
        <v>-13870652</v>
      </c>
      <c r="F1603" t="str">
        <f t="shared" ref="F1603:F1666" si="51">IF(D1603&gt;= 250000000,"HIGH","LOW")</f>
        <v>LOW</v>
      </c>
    </row>
    <row r="1604" spans="1:6" x14ac:dyDescent="0.3">
      <c r="A1604" t="s">
        <v>3007</v>
      </c>
      <c r="B1604">
        <v>18500966</v>
      </c>
      <c r="C1604">
        <v>30000000</v>
      </c>
      <c r="D1604">
        <f t="shared" si="50"/>
        <v>-11499034</v>
      </c>
      <c r="F1604" t="str">
        <f t="shared" si="51"/>
        <v>LOW</v>
      </c>
    </row>
    <row r="1605" spans="1:6" x14ac:dyDescent="0.3">
      <c r="A1605" t="s">
        <v>3009</v>
      </c>
      <c r="B1605">
        <v>19976073</v>
      </c>
      <c r="C1605">
        <v>20000000</v>
      </c>
      <c r="D1605">
        <f t="shared" si="50"/>
        <v>-23927</v>
      </c>
      <c r="F1605" t="str">
        <f t="shared" si="51"/>
        <v>LOW</v>
      </c>
    </row>
    <row r="1606" spans="1:6" x14ac:dyDescent="0.3">
      <c r="A1606" t="s">
        <v>3010</v>
      </c>
      <c r="B1606">
        <v>18967571</v>
      </c>
      <c r="C1606">
        <v>30000000</v>
      </c>
      <c r="D1606">
        <f t="shared" si="50"/>
        <v>-11032429</v>
      </c>
      <c r="F1606" t="str">
        <f t="shared" si="51"/>
        <v>LOW</v>
      </c>
    </row>
    <row r="1607" spans="1:6" x14ac:dyDescent="0.3">
      <c r="A1607" t="s">
        <v>3013</v>
      </c>
      <c r="B1607">
        <v>17100000</v>
      </c>
      <c r="C1607">
        <v>25000000</v>
      </c>
      <c r="D1607">
        <f t="shared" si="50"/>
        <v>-7900000</v>
      </c>
      <c r="F1607" t="str">
        <f t="shared" si="51"/>
        <v>LOW</v>
      </c>
    </row>
    <row r="1608" spans="1:6" x14ac:dyDescent="0.3">
      <c r="A1608" t="s">
        <v>3016</v>
      </c>
      <c r="B1608">
        <v>17266505</v>
      </c>
      <c r="C1608">
        <v>30000000</v>
      </c>
      <c r="D1608">
        <f t="shared" si="50"/>
        <v>-12733495</v>
      </c>
      <c r="F1608" t="str">
        <f t="shared" si="51"/>
        <v>LOW</v>
      </c>
    </row>
    <row r="1609" spans="1:6" x14ac:dyDescent="0.3">
      <c r="A1609" t="s">
        <v>3017</v>
      </c>
      <c r="B1609">
        <v>32357532</v>
      </c>
      <c r="C1609">
        <v>30000000</v>
      </c>
      <c r="D1609">
        <f t="shared" si="50"/>
        <v>2357532</v>
      </c>
      <c r="F1609" t="str">
        <f t="shared" si="51"/>
        <v>LOW</v>
      </c>
    </row>
    <row r="1610" spans="1:6" x14ac:dyDescent="0.3">
      <c r="A1610" t="s">
        <v>3018</v>
      </c>
      <c r="B1610">
        <v>16930884</v>
      </c>
      <c r="C1610">
        <v>30000000</v>
      </c>
      <c r="D1610">
        <f t="shared" si="50"/>
        <v>-13069116</v>
      </c>
      <c r="F1610" t="str">
        <f t="shared" si="51"/>
        <v>LOW</v>
      </c>
    </row>
    <row r="1611" spans="1:6" x14ac:dyDescent="0.3">
      <c r="A1611" t="s">
        <v>3020</v>
      </c>
      <c r="B1611">
        <v>18324242</v>
      </c>
      <c r="C1611">
        <v>35000000</v>
      </c>
      <c r="D1611">
        <f t="shared" si="50"/>
        <v>-16675758</v>
      </c>
      <c r="F1611" t="str">
        <f t="shared" si="51"/>
        <v>LOW</v>
      </c>
    </row>
    <row r="1612" spans="1:6" x14ac:dyDescent="0.3">
      <c r="A1612" t="s">
        <v>3021</v>
      </c>
      <c r="B1612">
        <v>16323969</v>
      </c>
      <c r="C1612">
        <v>40000000</v>
      </c>
      <c r="D1612">
        <f t="shared" si="50"/>
        <v>-23676031</v>
      </c>
      <c r="F1612" t="str">
        <f t="shared" si="51"/>
        <v>LOW</v>
      </c>
    </row>
    <row r="1613" spans="1:6" x14ac:dyDescent="0.3">
      <c r="A1613" t="s">
        <v>3024</v>
      </c>
      <c r="B1613">
        <v>16999046</v>
      </c>
      <c r="C1613">
        <v>26000000</v>
      </c>
      <c r="D1613">
        <f t="shared" si="50"/>
        <v>-9000954</v>
      </c>
      <c r="F1613" t="str">
        <f t="shared" si="51"/>
        <v>LOW</v>
      </c>
    </row>
    <row r="1614" spans="1:6" x14ac:dyDescent="0.3">
      <c r="A1614" t="s">
        <v>3026</v>
      </c>
      <c r="B1614">
        <v>16295774</v>
      </c>
      <c r="C1614">
        <v>35000000</v>
      </c>
      <c r="D1614">
        <f t="shared" si="50"/>
        <v>-18704226</v>
      </c>
      <c r="F1614" t="str">
        <f t="shared" si="51"/>
        <v>LOW</v>
      </c>
    </row>
    <row r="1615" spans="1:6" x14ac:dyDescent="0.3">
      <c r="A1615" t="s">
        <v>3028</v>
      </c>
      <c r="B1615">
        <v>15709385</v>
      </c>
      <c r="C1615">
        <v>30000000</v>
      </c>
      <c r="D1615">
        <f t="shared" si="50"/>
        <v>-14290615</v>
      </c>
      <c r="F1615" t="str">
        <f t="shared" si="51"/>
        <v>LOW</v>
      </c>
    </row>
    <row r="1616" spans="1:6" x14ac:dyDescent="0.3">
      <c r="A1616" t="s">
        <v>3031</v>
      </c>
      <c r="B1616">
        <v>14888028</v>
      </c>
      <c r="C1616">
        <v>30000000</v>
      </c>
      <c r="D1616">
        <f t="shared" si="50"/>
        <v>-15111972</v>
      </c>
      <c r="F1616" t="str">
        <f t="shared" si="51"/>
        <v>LOW</v>
      </c>
    </row>
    <row r="1617" spans="1:6" x14ac:dyDescent="0.3">
      <c r="A1617" t="s">
        <v>3032</v>
      </c>
      <c r="B1617">
        <v>14208384</v>
      </c>
      <c r="C1617">
        <v>30000000</v>
      </c>
      <c r="D1617">
        <f t="shared" si="50"/>
        <v>-15791616</v>
      </c>
      <c r="F1617" t="str">
        <f t="shared" si="51"/>
        <v>LOW</v>
      </c>
    </row>
    <row r="1618" spans="1:6" x14ac:dyDescent="0.3">
      <c r="A1618" t="s">
        <v>3033</v>
      </c>
      <c r="B1618">
        <v>12831121</v>
      </c>
      <c r="C1618">
        <v>30000000</v>
      </c>
      <c r="D1618">
        <f t="shared" si="50"/>
        <v>-17168879</v>
      </c>
      <c r="F1618" t="str">
        <f t="shared" si="51"/>
        <v>LOW</v>
      </c>
    </row>
    <row r="1619" spans="1:6" x14ac:dyDescent="0.3">
      <c r="A1619" t="s">
        <v>3034</v>
      </c>
      <c r="B1619">
        <v>18298649</v>
      </c>
      <c r="C1619">
        <v>30000000</v>
      </c>
      <c r="D1619">
        <f t="shared" si="50"/>
        <v>-11701351</v>
      </c>
      <c r="F1619" t="str">
        <f t="shared" si="51"/>
        <v>LOW</v>
      </c>
    </row>
    <row r="1620" spans="1:6" x14ac:dyDescent="0.3">
      <c r="A1620" t="s">
        <v>3035</v>
      </c>
      <c r="B1620">
        <v>12712093</v>
      </c>
      <c r="C1620">
        <v>30000000</v>
      </c>
      <c r="D1620">
        <f t="shared" si="50"/>
        <v>-17287907</v>
      </c>
      <c r="F1620" t="str">
        <f t="shared" si="51"/>
        <v>LOW</v>
      </c>
    </row>
    <row r="1621" spans="1:6" x14ac:dyDescent="0.3">
      <c r="A1621" t="s">
        <v>3037</v>
      </c>
      <c r="B1621">
        <v>11576087</v>
      </c>
      <c r="C1621">
        <v>30000000</v>
      </c>
      <c r="D1621">
        <f t="shared" si="50"/>
        <v>-18423913</v>
      </c>
      <c r="F1621" t="str">
        <f t="shared" si="51"/>
        <v>LOW</v>
      </c>
    </row>
    <row r="1622" spans="1:6" x14ac:dyDescent="0.3">
      <c r="A1622" t="s">
        <v>3038</v>
      </c>
      <c r="B1622">
        <v>11900000</v>
      </c>
      <c r="C1622">
        <v>30000000</v>
      </c>
      <c r="D1622">
        <f t="shared" si="50"/>
        <v>-18100000</v>
      </c>
      <c r="F1622" t="str">
        <f t="shared" si="51"/>
        <v>LOW</v>
      </c>
    </row>
    <row r="1623" spans="1:6" x14ac:dyDescent="0.3">
      <c r="A1623" t="s">
        <v>3039</v>
      </c>
      <c r="B1623">
        <v>9353573</v>
      </c>
      <c r="C1623">
        <v>45000000</v>
      </c>
      <c r="D1623">
        <f t="shared" si="50"/>
        <v>-35646427</v>
      </c>
      <c r="F1623" t="str">
        <f t="shared" si="51"/>
        <v>LOW</v>
      </c>
    </row>
    <row r="1624" spans="1:6" x14ac:dyDescent="0.3">
      <c r="A1624" t="s">
        <v>3041</v>
      </c>
      <c r="B1624">
        <v>12026670</v>
      </c>
      <c r="C1624">
        <v>45000000</v>
      </c>
      <c r="D1624">
        <f t="shared" si="50"/>
        <v>-32973330</v>
      </c>
      <c r="F1624" t="str">
        <f t="shared" si="51"/>
        <v>LOW</v>
      </c>
    </row>
    <row r="1625" spans="1:6" x14ac:dyDescent="0.3">
      <c r="A1625" t="s">
        <v>3043</v>
      </c>
      <c r="B1625">
        <v>14334645</v>
      </c>
      <c r="C1625">
        <v>25000000</v>
      </c>
      <c r="D1625">
        <f t="shared" si="50"/>
        <v>-10665355</v>
      </c>
      <c r="F1625" t="str">
        <f t="shared" si="51"/>
        <v>LOW</v>
      </c>
    </row>
    <row r="1626" spans="1:6" x14ac:dyDescent="0.3">
      <c r="A1626" t="s">
        <v>3045</v>
      </c>
      <c r="B1626">
        <v>12189514</v>
      </c>
      <c r="C1626">
        <v>23000000</v>
      </c>
      <c r="D1626">
        <f t="shared" si="50"/>
        <v>-10810486</v>
      </c>
      <c r="F1626" t="str">
        <f t="shared" si="51"/>
        <v>LOW</v>
      </c>
    </row>
    <row r="1627" spans="1:6" x14ac:dyDescent="0.3">
      <c r="A1627" t="s">
        <v>3047</v>
      </c>
      <c r="B1627">
        <v>10134754</v>
      </c>
      <c r="C1627">
        <v>30000000</v>
      </c>
      <c r="D1627">
        <f t="shared" si="50"/>
        <v>-19865246</v>
      </c>
      <c r="F1627" t="str">
        <f t="shared" si="51"/>
        <v>LOW</v>
      </c>
    </row>
    <row r="1628" spans="1:6" x14ac:dyDescent="0.3">
      <c r="A1628" t="s">
        <v>3048</v>
      </c>
      <c r="B1628">
        <v>8535575</v>
      </c>
      <c r="C1628">
        <v>30000000</v>
      </c>
      <c r="D1628">
        <f t="shared" si="50"/>
        <v>-21464425</v>
      </c>
      <c r="F1628" t="str">
        <f t="shared" si="51"/>
        <v>LOW</v>
      </c>
    </row>
    <row r="1629" spans="1:6" x14ac:dyDescent="0.3">
      <c r="A1629" t="s">
        <v>3050</v>
      </c>
      <c r="B1629">
        <v>7689458</v>
      </c>
      <c r="C1629">
        <v>40000000</v>
      </c>
      <c r="D1629">
        <f t="shared" si="50"/>
        <v>-32310542</v>
      </c>
      <c r="F1629" t="str">
        <f t="shared" si="51"/>
        <v>LOW</v>
      </c>
    </row>
    <row r="1630" spans="1:6" x14ac:dyDescent="0.3">
      <c r="A1630" t="s">
        <v>3058</v>
      </c>
      <c r="B1630">
        <v>19316646</v>
      </c>
      <c r="C1630">
        <v>30000000</v>
      </c>
      <c r="D1630">
        <f t="shared" si="50"/>
        <v>-10683354</v>
      </c>
      <c r="F1630" t="str">
        <f t="shared" si="51"/>
        <v>LOW</v>
      </c>
    </row>
    <row r="1631" spans="1:6" x14ac:dyDescent="0.3">
      <c r="A1631" t="s">
        <v>3059</v>
      </c>
      <c r="B1631">
        <v>10965209</v>
      </c>
      <c r="C1631">
        <v>30000000</v>
      </c>
      <c r="D1631">
        <f t="shared" si="50"/>
        <v>-19034791</v>
      </c>
      <c r="F1631" t="str">
        <f t="shared" si="51"/>
        <v>LOW</v>
      </c>
    </row>
    <row r="1632" spans="1:6" x14ac:dyDescent="0.3">
      <c r="A1632" t="s">
        <v>3060</v>
      </c>
      <c r="B1632">
        <v>26830000</v>
      </c>
      <c r="C1632">
        <v>18000000</v>
      </c>
      <c r="D1632">
        <f t="shared" si="50"/>
        <v>8830000</v>
      </c>
      <c r="F1632" t="str">
        <f t="shared" si="51"/>
        <v>LOW</v>
      </c>
    </row>
    <row r="1633" spans="1:6" x14ac:dyDescent="0.3">
      <c r="A1633" t="s">
        <v>3062</v>
      </c>
      <c r="B1633">
        <v>5300000</v>
      </c>
      <c r="C1633">
        <v>30000000</v>
      </c>
      <c r="D1633">
        <f t="shared" si="50"/>
        <v>-24700000</v>
      </c>
      <c r="F1633" t="str">
        <f t="shared" si="51"/>
        <v>LOW</v>
      </c>
    </row>
    <row r="1634" spans="1:6" x14ac:dyDescent="0.3">
      <c r="A1634" t="s">
        <v>3064</v>
      </c>
      <c r="B1634">
        <v>10880926</v>
      </c>
      <c r="C1634">
        <v>30000000</v>
      </c>
      <c r="D1634">
        <f t="shared" si="50"/>
        <v>-19119074</v>
      </c>
      <c r="F1634" t="str">
        <f t="shared" si="51"/>
        <v>LOW</v>
      </c>
    </row>
    <row r="1635" spans="1:6" x14ac:dyDescent="0.3">
      <c r="A1635" t="s">
        <v>3066</v>
      </c>
      <c r="B1635">
        <v>3752725</v>
      </c>
      <c r="C1635">
        <v>18000000</v>
      </c>
      <c r="D1635">
        <f t="shared" si="50"/>
        <v>-14247275</v>
      </c>
      <c r="F1635" t="str">
        <f t="shared" si="51"/>
        <v>LOW</v>
      </c>
    </row>
    <row r="1636" spans="1:6" x14ac:dyDescent="0.3">
      <c r="A1636" t="s">
        <v>3067</v>
      </c>
      <c r="B1636">
        <v>3517797</v>
      </c>
      <c r="C1636">
        <v>25000000</v>
      </c>
      <c r="D1636">
        <f t="shared" si="50"/>
        <v>-21482203</v>
      </c>
      <c r="F1636" t="str">
        <f t="shared" si="51"/>
        <v>LOW</v>
      </c>
    </row>
    <row r="1637" spans="1:6" x14ac:dyDescent="0.3">
      <c r="A1637" t="s">
        <v>3071</v>
      </c>
      <c r="B1637">
        <v>2975649</v>
      </c>
      <c r="C1637">
        <v>30000000</v>
      </c>
      <c r="D1637">
        <f t="shared" si="50"/>
        <v>-27024351</v>
      </c>
      <c r="F1637" t="str">
        <f t="shared" si="51"/>
        <v>LOW</v>
      </c>
    </row>
    <row r="1638" spans="1:6" x14ac:dyDescent="0.3">
      <c r="A1638" t="s">
        <v>3073</v>
      </c>
      <c r="B1638">
        <v>668171</v>
      </c>
      <c r="C1638">
        <v>60000000</v>
      </c>
      <c r="D1638">
        <f t="shared" si="50"/>
        <v>-59331829</v>
      </c>
      <c r="F1638" t="str">
        <f t="shared" si="51"/>
        <v>LOW</v>
      </c>
    </row>
    <row r="1639" spans="1:6" x14ac:dyDescent="0.3">
      <c r="A1639" t="s">
        <v>3075</v>
      </c>
      <c r="B1639">
        <v>480314</v>
      </c>
      <c r="C1639">
        <v>21000000</v>
      </c>
      <c r="D1639">
        <f t="shared" si="50"/>
        <v>-20519686</v>
      </c>
      <c r="F1639" t="str">
        <f t="shared" si="51"/>
        <v>LOW</v>
      </c>
    </row>
    <row r="1640" spans="1:6" x14ac:dyDescent="0.3">
      <c r="A1640" t="s">
        <v>3078</v>
      </c>
      <c r="B1640">
        <v>3904982</v>
      </c>
      <c r="C1640">
        <v>30000000</v>
      </c>
      <c r="D1640">
        <f t="shared" si="50"/>
        <v>-26095018</v>
      </c>
      <c r="F1640" t="str">
        <f t="shared" si="51"/>
        <v>LOW</v>
      </c>
    </row>
    <row r="1641" spans="1:6" x14ac:dyDescent="0.3">
      <c r="A1641" t="s">
        <v>3080</v>
      </c>
      <c r="B1641">
        <v>127437</v>
      </c>
      <c r="C1641">
        <v>18000000</v>
      </c>
      <c r="D1641">
        <f t="shared" si="50"/>
        <v>-17872563</v>
      </c>
      <c r="F1641" t="str">
        <f t="shared" si="51"/>
        <v>LOW</v>
      </c>
    </row>
    <row r="1642" spans="1:6" x14ac:dyDescent="0.3">
      <c r="A1642" t="s">
        <v>3083</v>
      </c>
      <c r="C1642">
        <v>30000000</v>
      </c>
      <c r="D1642">
        <f t="shared" si="50"/>
        <v>-30000000</v>
      </c>
      <c r="F1642" t="str">
        <f t="shared" si="51"/>
        <v>LOW</v>
      </c>
    </row>
    <row r="1643" spans="1:6" x14ac:dyDescent="0.3">
      <c r="A1643" t="s">
        <v>3085</v>
      </c>
      <c r="B1643">
        <v>537580</v>
      </c>
      <c r="C1643">
        <v>30000000</v>
      </c>
      <c r="D1643">
        <f t="shared" si="50"/>
        <v>-29462420</v>
      </c>
      <c r="F1643" t="str">
        <f t="shared" si="51"/>
        <v>LOW</v>
      </c>
    </row>
    <row r="1644" spans="1:6" x14ac:dyDescent="0.3">
      <c r="A1644" t="s">
        <v>3089</v>
      </c>
      <c r="C1644">
        <v>30000000</v>
      </c>
      <c r="D1644">
        <f t="shared" si="50"/>
        <v>-30000000</v>
      </c>
      <c r="F1644" t="str">
        <f t="shared" si="51"/>
        <v>LOW</v>
      </c>
    </row>
    <row r="1645" spans="1:6" x14ac:dyDescent="0.3">
      <c r="A1645" t="s">
        <v>3091</v>
      </c>
      <c r="C1645">
        <v>24000000</v>
      </c>
      <c r="D1645">
        <f t="shared" si="50"/>
        <v>-24000000</v>
      </c>
      <c r="F1645" t="str">
        <f t="shared" si="51"/>
        <v>LOW</v>
      </c>
    </row>
    <row r="1646" spans="1:6" x14ac:dyDescent="0.3">
      <c r="A1646" t="s">
        <v>3099</v>
      </c>
      <c r="C1646">
        <v>30000000</v>
      </c>
      <c r="D1646">
        <f t="shared" si="50"/>
        <v>-30000000</v>
      </c>
      <c r="F1646" t="str">
        <f t="shared" si="51"/>
        <v>LOW</v>
      </c>
    </row>
    <row r="1647" spans="1:6" x14ac:dyDescent="0.3">
      <c r="A1647" t="s">
        <v>3102</v>
      </c>
      <c r="C1647">
        <v>19000000</v>
      </c>
      <c r="D1647">
        <f t="shared" si="50"/>
        <v>-19000000</v>
      </c>
      <c r="F1647" t="str">
        <f t="shared" si="51"/>
        <v>LOW</v>
      </c>
    </row>
    <row r="1648" spans="1:6" x14ac:dyDescent="0.3">
      <c r="A1648" t="s">
        <v>3104</v>
      </c>
      <c r="B1648">
        <v>183436380</v>
      </c>
      <c r="C1648">
        <v>29000000</v>
      </c>
      <c r="D1648">
        <f t="shared" si="50"/>
        <v>154436380</v>
      </c>
      <c r="F1648" t="str">
        <f t="shared" si="51"/>
        <v>LOW</v>
      </c>
    </row>
    <row r="1649" spans="1:6" x14ac:dyDescent="0.3">
      <c r="A1649" t="s">
        <v>3106</v>
      </c>
      <c r="B1649">
        <v>119518352</v>
      </c>
      <c r="C1649">
        <v>28000000</v>
      </c>
      <c r="D1649">
        <f t="shared" si="50"/>
        <v>91518352</v>
      </c>
      <c r="F1649" t="str">
        <f t="shared" si="51"/>
        <v>LOW</v>
      </c>
    </row>
    <row r="1650" spans="1:6" x14ac:dyDescent="0.3">
      <c r="A1650" t="s">
        <v>3110</v>
      </c>
      <c r="B1650">
        <v>37036404</v>
      </c>
      <c r="C1650">
        <v>30000000</v>
      </c>
      <c r="D1650">
        <f t="shared" si="50"/>
        <v>7036404</v>
      </c>
      <c r="F1650" t="str">
        <f t="shared" si="51"/>
        <v>LOW</v>
      </c>
    </row>
    <row r="1651" spans="1:6" x14ac:dyDescent="0.3">
      <c r="A1651" t="s">
        <v>3111</v>
      </c>
      <c r="B1651">
        <v>22359293</v>
      </c>
      <c r="C1651">
        <v>29000000</v>
      </c>
      <c r="D1651">
        <f t="shared" si="50"/>
        <v>-6640707</v>
      </c>
      <c r="F1651" t="str">
        <f t="shared" si="51"/>
        <v>LOW</v>
      </c>
    </row>
    <row r="1652" spans="1:6" x14ac:dyDescent="0.3">
      <c r="A1652" t="s">
        <v>3112</v>
      </c>
      <c r="B1652">
        <v>18593156</v>
      </c>
      <c r="C1652">
        <v>35000000</v>
      </c>
      <c r="D1652">
        <f t="shared" si="50"/>
        <v>-16406844</v>
      </c>
      <c r="F1652" t="str">
        <f t="shared" si="51"/>
        <v>LOW</v>
      </c>
    </row>
    <row r="1653" spans="1:6" x14ac:dyDescent="0.3">
      <c r="A1653" t="s">
        <v>3114</v>
      </c>
      <c r="C1653">
        <v>29000000</v>
      </c>
      <c r="D1653">
        <f t="shared" si="50"/>
        <v>-29000000</v>
      </c>
      <c r="F1653" t="str">
        <f t="shared" si="51"/>
        <v>LOW</v>
      </c>
    </row>
    <row r="1654" spans="1:6" x14ac:dyDescent="0.3">
      <c r="A1654" t="s">
        <v>3115</v>
      </c>
      <c r="B1654">
        <v>16930185</v>
      </c>
      <c r="C1654">
        <v>29000000</v>
      </c>
      <c r="D1654">
        <f t="shared" si="50"/>
        <v>-12069815</v>
      </c>
      <c r="F1654" t="str">
        <f t="shared" si="51"/>
        <v>LOW</v>
      </c>
    </row>
    <row r="1655" spans="1:6" x14ac:dyDescent="0.3">
      <c r="A1655" t="s">
        <v>3116</v>
      </c>
      <c r="B1655">
        <v>63034755</v>
      </c>
      <c r="C1655">
        <v>29000000</v>
      </c>
      <c r="D1655">
        <f t="shared" si="50"/>
        <v>34034755</v>
      </c>
      <c r="F1655" t="str">
        <f t="shared" si="51"/>
        <v>LOW</v>
      </c>
    </row>
    <row r="1656" spans="1:6" x14ac:dyDescent="0.3">
      <c r="A1656" t="s">
        <v>3118</v>
      </c>
      <c r="B1656">
        <v>5899797</v>
      </c>
      <c r="C1656">
        <v>29000000</v>
      </c>
      <c r="D1656">
        <f t="shared" si="50"/>
        <v>-23100203</v>
      </c>
      <c r="F1656" t="str">
        <f t="shared" si="51"/>
        <v>LOW</v>
      </c>
    </row>
    <row r="1657" spans="1:6" x14ac:dyDescent="0.3">
      <c r="A1657" t="s">
        <v>3119</v>
      </c>
      <c r="B1657">
        <v>4554569</v>
      </c>
      <c r="C1657">
        <v>28000000</v>
      </c>
      <c r="D1657">
        <f t="shared" si="50"/>
        <v>-23445431</v>
      </c>
      <c r="F1657" t="str">
        <f t="shared" si="51"/>
        <v>LOW</v>
      </c>
    </row>
    <row r="1658" spans="1:6" x14ac:dyDescent="0.3">
      <c r="A1658" t="s">
        <v>3121</v>
      </c>
      <c r="B1658">
        <v>17016190</v>
      </c>
      <c r="C1658">
        <v>12000000</v>
      </c>
      <c r="D1658">
        <f t="shared" si="50"/>
        <v>5016190</v>
      </c>
      <c r="F1658" t="str">
        <f t="shared" si="51"/>
        <v>LOW</v>
      </c>
    </row>
    <row r="1659" spans="1:6" x14ac:dyDescent="0.3">
      <c r="A1659" t="s">
        <v>3124</v>
      </c>
      <c r="B1659">
        <v>6301131</v>
      </c>
      <c r="C1659">
        <v>29000000</v>
      </c>
      <c r="D1659">
        <f t="shared" si="50"/>
        <v>-22698869</v>
      </c>
      <c r="F1659" t="str">
        <f t="shared" si="51"/>
        <v>LOW</v>
      </c>
    </row>
    <row r="1660" spans="1:6" x14ac:dyDescent="0.3">
      <c r="A1660" t="s">
        <v>3125</v>
      </c>
      <c r="B1660">
        <v>217350219</v>
      </c>
      <c r="C1660">
        <v>28000000</v>
      </c>
      <c r="D1660">
        <f t="shared" si="50"/>
        <v>189350219</v>
      </c>
      <c r="F1660" t="str">
        <f t="shared" si="51"/>
        <v>LOW</v>
      </c>
    </row>
    <row r="1661" spans="1:6" x14ac:dyDescent="0.3">
      <c r="A1661" t="s">
        <v>3127</v>
      </c>
      <c r="B1661">
        <v>161029270</v>
      </c>
      <c r="C1661">
        <v>28000000</v>
      </c>
      <c r="D1661">
        <f t="shared" si="50"/>
        <v>133029270</v>
      </c>
      <c r="F1661" t="str">
        <f t="shared" si="51"/>
        <v>LOW</v>
      </c>
    </row>
    <row r="1662" spans="1:6" x14ac:dyDescent="0.3">
      <c r="A1662" t="s">
        <v>3128</v>
      </c>
      <c r="B1662">
        <v>179870271</v>
      </c>
      <c r="C1662">
        <v>28000000</v>
      </c>
      <c r="D1662">
        <f t="shared" si="50"/>
        <v>151870271</v>
      </c>
      <c r="F1662" t="str">
        <f t="shared" si="51"/>
        <v>LOW</v>
      </c>
    </row>
    <row r="1663" spans="1:6" x14ac:dyDescent="0.3">
      <c r="A1663" t="s">
        <v>3131</v>
      </c>
      <c r="B1663">
        <v>100491683</v>
      </c>
      <c r="C1663">
        <v>24000000</v>
      </c>
      <c r="D1663">
        <f t="shared" si="50"/>
        <v>76491683</v>
      </c>
      <c r="F1663" t="str">
        <f t="shared" si="51"/>
        <v>LOW</v>
      </c>
    </row>
    <row r="1664" spans="1:6" x14ac:dyDescent="0.3">
      <c r="A1664" t="s">
        <v>3132</v>
      </c>
      <c r="B1664">
        <v>74058698</v>
      </c>
      <c r="C1664">
        <v>60000000</v>
      </c>
      <c r="D1664">
        <f t="shared" si="50"/>
        <v>14058698</v>
      </c>
      <c r="F1664" t="str">
        <f t="shared" si="51"/>
        <v>LOW</v>
      </c>
    </row>
    <row r="1665" spans="1:6" x14ac:dyDescent="0.3">
      <c r="A1665" t="s">
        <v>3134</v>
      </c>
      <c r="C1665">
        <v>29000000</v>
      </c>
      <c r="D1665">
        <f t="shared" si="50"/>
        <v>-29000000</v>
      </c>
      <c r="F1665" t="str">
        <f t="shared" si="51"/>
        <v>LOW</v>
      </c>
    </row>
    <row r="1666" spans="1:6" x14ac:dyDescent="0.3">
      <c r="A1666" t="s">
        <v>3135</v>
      </c>
      <c r="B1666">
        <v>55845943</v>
      </c>
      <c r="C1666">
        <v>29000000</v>
      </c>
      <c r="D1666">
        <f t="shared" si="50"/>
        <v>26845943</v>
      </c>
      <c r="F1666" t="str">
        <f t="shared" si="51"/>
        <v>LOW</v>
      </c>
    </row>
    <row r="1667" spans="1:6" x14ac:dyDescent="0.3">
      <c r="A1667" t="s">
        <v>3136</v>
      </c>
      <c r="B1667">
        <v>81350242</v>
      </c>
      <c r="C1667">
        <v>28000000</v>
      </c>
      <c r="D1667">
        <f t="shared" ref="D1667:D1730" si="52">B1667-C1667</f>
        <v>53350242</v>
      </c>
      <c r="F1667" t="str">
        <f t="shared" ref="F1667:F1730" si="53">IF(D1667&gt;= 250000000,"HIGH","LOW")</f>
        <v>LOW</v>
      </c>
    </row>
    <row r="1668" spans="1:6" x14ac:dyDescent="0.3">
      <c r="A1668" t="s">
        <v>3137</v>
      </c>
      <c r="B1668">
        <v>67266300</v>
      </c>
      <c r="C1668">
        <v>28000000</v>
      </c>
      <c r="D1668">
        <f t="shared" si="52"/>
        <v>39266300</v>
      </c>
      <c r="F1668" t="str">
        <f t="shared" si="53"/>
        <v>LOW</v>
      </c>
    </row>
    <row r="1669" spans="1:6" x14ac:dyDescent="0.3">
      <c r="A1669" t="s">
        <v>3138</v>
      </c>
      <c r="B1669">
        <v>70235322</v>
      </c>
      <c r="C1669">
        <v>28000000</v>
      </c>
      <c r="D1669">
        <f t="shared" si="52"/>
        <v>42235322</v>
      </c>
      <c r="F1669" t="str">
        <f t="shared" si="53"/>
        <v>LOW</v>
      </c>
    </row>
    <row r="1670" spans="1:6" x14ac:dyDescent="0.3">
      <c r="A1670" t="s">
        <v>3139</v>
      </c>
      <c r="B1670">
        <v>7443007</v>
      </c>
      <c r="C1670">
        <v>30000000</v>
      </c>
      <c r="D1670">
        <f t="shared" si="52"/>
        <v>-22556993</v>
      </c>
      <c r="F1670" t="str">
        <f t="shared" si="53"/>
        <v>LOW</v>
      </c>
    </row>
    <row r="1671" spans="1:6" x14ac:dyDescent="0.3">
      <c r="A1671" t="s">
        <v>3140</v>
      </c>
      <c r="B1671">
        <v>64371181</v>
      </c>
      <c r="C1671">
        <v>28000000</v>
      </c>
      <c r="D1671">
        <f t="shared" si="52"/>
        <v>36371181</v>
      </c>
      <c r="F1671" t="str">
        <f t="shared" si="53"/>
        <v>LOW</v>
      </c>
    </row>
    <row r="1672" spans="1:6" x14ac:dyDescent="0.3">
      <c r="A1672" t="s">
        <v>3141</v>
      </c>
      <c r="B1672">
        <v>58885635</v>
      </c>
      <c r="C1672">
        <v>26000000</v>
      </c>
      <c r="D1672">
        <f t="shared" si="52"/>
        <v>32885635</v>
      </c>
      <c r="F1672" t="str">
        <f t="shared" si="53"/>
        <v>LOW</v>
      </c>
    </row>
    <row r="1673" spans="1:6" x14ac:dyDescent="0.3">
      <c r="A1673" t="s">
        <v>3142</v>
      </c>
      <c r="B1673">
        <v>60400856</v>
      </c>
      <c r="C1673">
        <v>35000000</v>
      </c>
      <c r="D1673">
        <f t="shared" si="52"/>
        <v>25400856</v>
      </c>
      <c r="F1673" t="str">
        <f t="shared" si="53"/>
        <v>LOW</v>
      </c>
    </row>
    <row r="1674" spans="1:6" x14ac:dyDescent="0.3">
      <c r="A1674" t="s">
        <v>3145</v>
      </c>
      <c r="C1674">
        <v>30000000</v>
      </c>
      <c r="D1674">
        <f t="shared" si="52"/>
        <v>-30000000</v>
      </c>
      <c r="F1674" t="str">
        <f t="shared" si="53"/>
        <v>LOW</v>
      </c>
    </row>
    <row r="1675" spans="1:6" x14ac:dyDescent="0.3">
      <c r="A1675" t="s">
        <v>3146</v>
      </c>
      <c r="B1675">
        <v>52353636</v>
      </c>
      <c r="C1675">
        <v>21000000</v>
      </c>
      <c r="D1675">
        <f t="shared" si="52"/>
        <v>31353636</v>
      </c>
      <c r="F1675" t="str">
        <f t="shared" si="53"/>
        <v>LOW</v>
      </c>
    </row>
    <row r="1676" spans="1:6" x14ac:dyDescent="0.3">
      <c r="A1676" t="s">
        <v>3147</v>
      </c>
      <c r="B1676">
        <v>51475962</v>
      </c>
      <c r="C1676">
        <v>30000000</v>
      </c>
      <c r="D1676">
        <f t="shared" si="52"/>
        <v>21475962</v>
      </c>
      <c r="F1676" t="str">
        <f t="shared" si="53"/>
        <v>LOW</v>
      </c>
    </row>
    <row r="1677" spans="1:6" x14ac:dyDescent="0.3">
      <c r="A1677" t="s">
        <v>3148</v>
      </c>
      <c r="B1677">
        <v>63910583</v>
      </c>
      <c r="C1677">
        <v>28000000</v>
      </c>
      <c r="D1677">
        <f t="shared" si="52"/>
        <v>35910583</v>
      </c>
      <c r="F1677" t="str">
        <f t="shared" si="53"/>
        <v>LOW</v>
      </c>
    </row>
    <row r="1678" spans="1:6" x14ac:dyDescent="0.3">
      <c r="A1678" t="s">
        <v>3149</v>
      </c>
      <c r="B1678">
        <v>62300000</v>
      </c>
      <c r="C1678">
        <v>28000000</v>
      </c>
      <c r="D1678">
        <f t="shared" si="52"/>
        <v>34300000</v>
      </c>
      <c r="F1678" t="str">
        <f t="shared" si="53"/>
        <v>LOW</v>
      </c>
    </row>
    <row r="1679" spans="1:6" x14ac:dyDescent="0.3">
      <c r="A1679" t="s">
        <v>3150</v>
      </c>
      <c r="B1679">
        <v>49968653</v>
      </c>
      <c r="C1679">
        <v>28000000</v>
      </c>
      <c r="D1679">
        <f t="shared" si="52"/>
        <v>21968653</v>
      </c>
      <c r="F1679" t="str">
        <f t="shared" si="53"/>
        <v>LOW</v>
      </c>
    </row>
    <row r="1680" spans="1:6" x14ac:dyDescent="0.3">
      <c r="A1680" t="s">
        <v>3151</v>
      </c>
      <c r="B1680">
        <v>44450000</v>
      </c>
      <c r="C1680">
        <v>27000000</v>
      </c>
      <c r="D1680">
        <f t="shared" si="52"/>
        <v>17450000</v>
      </c>
      <c r="F1680" t="str">
        <f t="shared" si="53"/>
        <v>LOW</v>
      </c>
    </row>
    <row r="1681" spans="1:6" x14ac:dyDescent="0.3">
      <c r="A1681" t="s">
        <v>3152</v>
      </c>
      <c r="B1681">
        <v>45162741</v>
      </c>
      <c r="C1681">
        <v>28000000</v>
      </c>
      <c r="D1681">
        <f t="shared" si="52"/>
        <v>17162741</v>
      </c>
      <c r="F1681" t="str">
        <f t="shared" si="53"/>
        <v>LOW</v>
      </c>
    </row>
    <row r="1682" spans="1:6" x14ac:dyDescent="0.3">
      <c r="A1682" t="s">
        <v>3154</v>
      </c>
      <c r="B1682">
        <v>71346930</v>
      </c>
      <c r="C1682">
        <v>28000000</v>
      </c>
      <c r="D1682">
        <f t="shared" si="52"/>
        <v>43346930</v>
      </c>
      <c r="F1682" t="str">
        <f t="shared" si="53"/>
        <v>LOW</v>
      </c>
    </row>
    <row r="1683" spans="1:6" x14ac:dyDescent="0.3">
      <c r="A1683" t="s">
        <v>3155</v>
      </c>
      <c r="B1683">
        <v>39514713</v>
      </c>
      <c r="C1683">
        <v>28000000</v>
      </c>
      <c r="D1683">
        <f t="shared" si="52"/>
        <v>11514713</v>
      </c>
      <c r="F1683" t="str">
        <f t="shared" si="53"/>
        <v>LOW</v>
      </c>
    </row>
    <row r="1684" spans="1:6" x14ac:dyDescent="0.3">
      <c r="A1684" t="s">
        <v>3156</v>
      </c>
      <c r="B1684">
        <v>43097652</v>
      </c>
      <c r="C1684">
        <v>28000000</v>
      </c>
      <c r="D1684">
        <f t="shared" si="52"/>
        <v>15097652</v>
      </c>
      <c r="F1684" t="str">
        <f t="shared" si="53"/>
        <v>LOW</v>
      </c>
    </row>
    <row r="1685" spans="1:6" x14ac:dyDescent="0.3">
      <c r="A1685" t="s">
        <v>3157</v>
      </c>
      <c r="B1685">
        <v>48043505</v>
      </c>
      <c r="C1685">
        <v>30000000</v>
      </c>
      <c r="D1685">
        <f t="shared" si="52"/>
        <v>18043505</v>
      </c>
      <c r="F1685" t="str">
        <f t="shared" si="53"/>
        <v>LOW</v>
      </c>
    </row>
    <row r="1686" spans="1:6" x14ac:dyDescent="0.3">
      <c r="A1686" t="s">
        <v>3158</v>
      </c>
      <c r="B1686">
        <v>37053924</v>
      </c>
      <c r="C1686">
        <v>28000000</v>
      </c>
      <c r="D1686">
        <f t="shared" si="52"/>
        <v>9053924</v>
      </c>
      <c r="F1686" t="str">
        <f t="shared" si="53"/>
        <v>LOW</v>
      </c>
    </row>
    <row r="1687" spans="1:6" x14ac:dyDescent="0.3">
      <c r="A1687" t="s">
        <v>3160</v>
      </c>
      <c r="B1687">
        <v>33000377</v>
      </c>
      <c r="C1687">
        <v>28000000</v>
      </c>
      <c r="D1687">
        <f t="shared" si="52"/>
        <v>5000377</v>
      </c>
      <c r="F1687" t="str">
        <f t="shared" si="53"/>
        <v>LOW</v>
      </c>
    </row>
    <row r="1688" spans="1:6" x14ac:dyDescent="0.3">
      <c r="A1688" t="s">
        <v>3162</v>
      </c>
      <c r="B1688">
        <v>66950483</v>
      </c>
      <c r="C1688">
        <v>28000000</v>
      </c>
      <c r="D1688">
        <f t="shared" si="52"/>
        <v>38950483</v>
      </c>
      <c r="F1688" t="str">
        <f t="shared" si="53"/>
        <v>LOW</v>
      </c>
    </row>
    <row r="1689" spans="1:6" x14ac:dyDescent="0.3">
      <c r="A1689" t="s">
        <v>3163</v>
      </c>
      <c r="B1689">
        <v>38372662</v>
      </c>
      <c r="C1689">
        <v>28000000</v>
      </c>
      <c r="D1689">
        <f t="shared" si="52"/>
        <v>10372662</v>
      </c>
      <c r="F1689" t="str">
        <f t="shared" si="53"/>
        <v>LOW</v>
      </c>
    </row>
    <row r="1690" spans="1:6" x14ac:dyDescent="0.3">
      <c r="A1690" t="s">
        <v>3164</v>
      </c>
      <c r="B1690">
        <v>27000000</v>
      </c>
      <c r="C1690">
        <v>28000000</v>
      </c>
      <c r="D1690">
        <f t="shared" si="52"/>
        <v>-1000000</v>
      </c>
      <c r="F1690" t="str">
        <f t="shared" si="53"/>
        <v>LOW</v>
      </c>
    </row>
    <row r="1691" spans="1:6" x14ac:dyDescent="0.3">
      <c r="A1691" t="s">
        <v>3166</v>
      </c>
      <c r="B1691">
        <v>31600000</v>
      </c>
      <c r="C1691">
        <v>28000000</v>
      </c>
      <c r="D1691">
        <f t="shared" si="52"/>
        <v>3600000</v>
      </c>
      <c r="F1691" t="str">
        <f t="shared" si="53"/>
        <v>LOW</v>
      </c>
    </row>
    <row r="1692" spans="1:6" x14ac:dyDescent="0.3">
      <c r="A1692" t="s">
        <v>3167</v>
      </c>
      <c r="B1692">
        <v>30688364</v>
      </c>
      <c r="C1692">
        <v>28000000</v>
      </c>
      <c r="D1692">
        <f t="shared" si="52"/>
        <v>2688364</v>
      </c>
      <c r="F1692" t="str">
        <f t="shared" si="53"/>
        <v>LOW</v>
      </c>
    </row>
    <row r="1693" spans="1:6" x14ac:dyDescent="0.3">
      <c r="A1693" t="s">
        <v>3169</v>
      </c>
      <c r="B1693">
        <v>28563179</v>
      </c>
      <c r="C1693">
        <v>21000000</v>
      </c>
      <c r="D1693">
        <f t="shared" si="52"/>
        <v>7563179</v>
      </c>
      <c r="F1693" t="str">
        <f t="shared" si="53"/>
        <v>LOW</v>
      </c>
    </row>
    <row r="1694" spans="1:6" x14ac:dyDescent="0.3">
      <c r="A1694" t="s">
        <v>3171</v>
      </c>
      <c r="B1694">
        <v>16779636</v>
      </c>
      <c r="C1694">
        <v>28000000</v>
      </c>
      <c r="D1694">
        <f t="shared" si="52"/>
        <v>-11220364</v>
      </c>
      <c r="F1694" t="str">
        <f t="shared" si="53"/>
        <v>LOW</v>
      </c>
    </row>
    <row r="1695" spans="1:6" x14ac:dyDescent="0.3">
      <c r="A1695" t="s">
        <v>3172</v>
      </c>
      <c r="B1695">
        <v>10762178</v>
      </c>
      <c r="C1695">
        <v>160000000</v>
      </c>
      <c r="D1695">
        <f t="shared" si="52"/>
        <v>-149237822</v>
      </c>
      <c r="F1695" t="str">
        <f t="shared" si="53"/>
        <v>LOW</v>
      </c>
    </row>
    <row r="1696" spans="1:6" x14ac:dyDescent="0.3">
      <c r="A1696" t="s">
        <v>3173</v>
      </c>
      <c r="B1696">
        <v>17324744</v>
      </c>
      <c r="C1696">
        <v>28000000</v>
      </c>
      <c r="D1696">
        <f t="shared" si="52"/>
        <v>-10675256</v>
      </c>
      <c r="F1696" t="str">
        <f t="shared" si="53"/>
        <v>LOW</v>
      </c>
    </row>
    <row r="1697" spans="1:6" x14ac:dyDescent="0.3">
      <c r="A1697" t="s">
        <v>3174</v>
      </c>
      <c r="B1697">
        <v>8888143</v>
      </c>
      <c r="C1697">
        <v>28000000</v>
      </c>
      <c r="D1697">
        <f t="shared" si="52"/>
        <v>-19111857</v>
      </c>
      <c r="F1697" t="str">
        <f t="shared" si="53"/>
        <v>LOW</v>
      </c>
    </row>
    <row r="1698" spans="1:6" x14ac:dyDescent="0.3">
      <c r="A1698" t="s">
        <v>3176</v>
      </c>
      <c r="B1698">
        <v>24268828</v>
      </c>
      <c r="C1698">
        <v>28000000</v>
      </c>
      <c r="D1698">
        <f t="shared" si="52"/>
        <v>-3731172</v>
      </c>
      <c r="F1698" t="str">
        <f t="shared" si="53"/>
        <v>LOW</v>
      </c>
    </row>
    <row r="1699" spans="1:6" x14ac:dyDescent="0.3">
      <c r="A1699" t="s">
        <v>3177</v>
      </c>
      <c r="B1699">
        <v>8119205</v>
      </c>
      <c r="C1699">
        <v>28000000</v>
      </c>
      <c r="D1699">
        <f t="shared" si="52"/>
        <v>-19880795</v>
      </c>
      <c r="F1699" t="str">
        <f t="shared" si="53"/>
        <v>LOW</v>
      </c>
    </row>
    <row r="1700" spans="1:6" x14ac:dyDescent="0.3">
      <c r="A1700" t="s">
        <v>3178</v>
      </c>
      <c r="B1700">
        <v>8434601</v>
      </c>
      <c r="C1700">
        <v>28000000</v>
      </c>
      <c r="D1700">
        <f t="shared" si="52"/>
        <v>-19565399</v>
      </c>
      <c r="F1700" t="str">
        <f t="shared" si="53"/>
        <v>LOW</v>
      </c>
    </row>
    <row r="1701" spans="1:6" x14ac:dyDescent="0.3">
      <c r="A1701" t="s">
        <v>3179</v>
      </c>
      <c r="B1701">
        <v>6998324</v>
      </c>
      <c r="C1701">
        <v>28000000</v>
      </c>
      <c r="D1701">
        <f t="shared" si="52"/>
        <v>-21001676</v>
      </c>
      <c r="F1701" t="str">
        <f t="shared" si="53"/>
        <v>LOW</v>
      </c>
    </row>
    <row r="1702" spans="1:6" x14ac:dyDescent="0.3">
      <c r="A1702" t="s">
        <v>3181</v>
      </c>
      <c r="B1702">
        <v>10907291</v>
      </c>
      <c r="C1702">
        <v>28000000</v>
      </c>
      <c r="D1702">
        <f t="shared" si="52"/>
        <v>-17092709</v>
      </c>
      <c r="F1702" t="str">
        <f t="shared" si="53"/>
        <v>LOW</v>
      </c>
    </row>
    <row r="1703" spans="1:6" x14ac:dyDescent="0.3">
      <c r="A1703" t="s">
        <v>3182</v>
      </c>
      <c r="B1703">
        <v>5532301</v>
      </c>
      <c r="C1703">
        <v>28000000</v>
      </c>
      <c r="D1703">
        <f t="shared" si="52"/>
        <v>-22467699</v>
      </c>
      <c r="F1703" t="str">
        <f t="shared" si="53"/>
        <v>LOW</v>
      </c>
    </row>
    <row r="1704" spans="1:6" x14ac:dyDescent="0.3">
      <c r="A1704" t="s">
        <v>3184</v>
      </c>
      <c r="B1704">
        <v>2775593</v>
      </c>
      <c r="C1704">
        <v>27000000</v>
      </c>
      <c r="D1704">
        <f t="shared" si="52"/>
        <v>-24224407</v>
      </c>
      <c r="F1704" t="str">
        <f t="shared" si="53"/>
        <v>LOW</v>
      </c>
    </row>
    <row r="1705" spans="1:6" x14ac:dyDescent="0.3">
      <c r="A1705" t="s">
        <v>3186</v>
      </c>
      <c r="B1705">
        <v>28751715</v>
      </c>
      <c r="C1705">
        <v>28000000</v>
      </c>
      <c r="D1705">
        <f t="shared" si="52"/>
        <v>751715</v>
      </c>
      <c r="F1705" t="str">
        <f t="shared" si="53"/>
        <v>LOW</v>
      </c>
    </row>
    <row r="1706" spans="1:6" x14ac:dyDescent="0.3">
      <c r="A1706" t="s">
        <v>3191</v>
      </c>
      <c r="B1706">
        <v>20285518</v>
      </c>
      <c r="C1706">
        <v>28000000</v>
      </c>
      <c r="D1706">
        <f t="shared" si="52"/>
        <v>-7714482</v>
      </c>
      <c r="F1706" t="str">
        <f t="shared" si="53"/>
        <v>LOW</v>
      </c>
    </row>
    <row r="1707" spans="1:6" x14ac:dyDescent="0.3">
      <c r="A1707" t="s">
        <v>3192</v>
      </c>
      <c r="B1707">
        <v>67900000</v>
      </c>
      <c r="C1707">
        <v>27500000</v>
      </c>
      <c r="D1707">
        <f t="shared" si="52"/>
        <v>40400000</v>
      </c>
      <c r="F1707" t="str">
        <f t="shared" si="53"/>
        <v>LOW</v>
      </c>
    </row>
    <row r="1708" spans="1:6" x14ac:dyDescent="0.3">
      <c r="A1708" t="s">
        <v>3193</v>
      </c>
      <c r="B1708">
        <v>148734225</v>
      </c>
      <c r="C1708">
        <v>30000000</v>
      </c>
      <c r="D1708">
        <f t="shared" si="52"/>
        <v>118734225</v>
      </c>
      <c r="F1708" t="str">
        <f t="shared" si="53"/>
        <v>LOW</v>
      </c>
    </row>
    <row r="1709" spans="1:6" x14ac:dyDescent="0.3">
      <c r="A1709" t="s">
        <v>3194</v>
      </c>
      <c r="B1709">
        <v>49185998</v>
      </c>
      <c r="C1709">
        <v>30000000</v>
      </c>
      <c r="D1709">
        <f t="shared" si="52"/>
        <v>19185998</v>
      </c>
      <c r="F1709" t="str">
        <f t="shared" si="53"/>
        <v>LOW</v>
      </c>
    </row>
    <row r="1710" spans="1:6" x14ac:dyDescent="0.3">
      <c r="A1710" t="s">
        <v>3195</v>
      </c>
      <c r="B1710">
        <v>42168445</v>
      </c>
      <c r="C1710">
        <v>35000000</v>
      </c>
      <c r="D1710">
        <f t="shared" si="52"/>
        <v>7168445</v>
      </c>
      <c r="F1710" t="str">
        <f t="shared" si="53"/>
        <v>LOW</v>
      </c>
    </row>
    <row r="1711" spans="1:6" x14ac:dyDescent="0.3">
      <c r="A1711" t="s">
        <v>3197</v>
      </c>
      <c r="B1711">
        <v>26400000</v>
      </c>
      <c r="C1711">
        <v>16000000</v>
      </c>
      <c r="D1711">
        <f t="shared" si="52"/>
        <v>10400000</v>
      </c>
      <c r="F1711" t="str">
        <f t="shared" si="53"/>
        <v>LOW</v>
      </c>
    </row>
    <row r="1712" spans="1:6" x14ac:dyDescent="0.3">
      <c r="A1712" t="s">
        <v>3199</v>
      </c>
      <c r="B1712">
        <v>17508670</v>
      </c>
      <c r="C1712">
        <v>15000000</v>
      </c>
      <c r="D1712">
        <f t="shared" si="52"/>
        <v>2508670</v>
      </c>
      <c r="F1712" t="str">
        <f t="shared" si="53"/>
        <v>LOW</v>
      </c>
    </row>
    <row r="1713" spans="1:6" x14ac:dyDescent="0.3">
      <c r="A1713" t="s">
        <v>3200</v>
      </c>
      <c r="B1713">
        <v>9664316</v>
      </c>
      <c r="C1713">
        <v>27500000</v>
      </c>
      <c r="D1713">
        <f t="shared" si="52"/>
        <v>-17835684</v>
      </c>
      <c r="F1713" t="str">
        <f t="shared" si="53"/>
        <v>LOW</v>
      </c>
    </row>
    <row r="1714" spans="1:6" x14ac:dyDescent="0.3">
      <c r="A1714" t="s">
        <v>3204</v>
      </c>
      <c r="B1714">
        <v>74888996</v>
      </c>
      <c r="C1714">
        <v>30000000</v>
      </c>
      <c r="D1714">
        <f t="shared" si="52"/>
        <v>44888996</v>
      </c>
      <c r="F1714" t="str">
        <f t="shared" si="53"/>
        <v>LOW</v>
      </c>
    </row>
    <row r="1715" spans="1:6" x14ac:dyDescent="0.3">
      <c r="A1715" t="s">
        <v>3206</v>
      </c>
      <c r="B1715">
        <v>69586544</v>
      </c>
      <c r="C1715">
        <v>27000000</v>
      </c>
      <c r="D1715">
        <f t="shared" si="52"/>
        <v>42586544</v>
      </c>
      <c r="F1715" t="str">
        <f t="shared" si="53"/>
        <v>LOW</v>
      </c>
    </row>
    <row r="1716" spans="1:6" x14ac:dyDescent="0.3">
      <c r="A1716" t="s">
        <v>201</v>
      </c>
      <c r="B1716">
        <v>362645141</v>
      </c>
      <c r="C1716">
        <v>175000000</v>
      </c>
      <c r="D1716">
        <f t="shared" si="52"/>
        <v>187645141</v>
      </c>
      <c r="F1716" t="str">
        <f t="shared" si="53"/>
        <v>LOW</v>
      </c>
    </row>
    <row r="1717" spans="1:6" x14ac:dyDescent="0.3">
      <c r="A1717" t="s">
        <v>3207</v>
      </c>
      <c r="B1717">
        <v>60491560</v>
      </c>
      <c r="C1717">
        <v>27000000</v>
      </c>
      <c r="D1717">
        <f t="shared" si="52"/>
        <v>33491560</v>
      </c>
      <c r="F1717" t="str">
        <f t="shared" si="53"/>
        <v>LOW</v>
      </c>
    </row>
    <row r="1718" spans="1:6" x14ac:dyDescent="0.3">
      <c r="A1718" t="s">
        <v>3209</v>
      </c>
      <c r="B1718">
        <v>54200000</v>
      </c>
      <c r="C1718">
        <v>27000000</v>
      </c>
      <c r="D1718">
        <f t="shared" si="52"/>
        <v>27200000</v>
      </c>
      <c r="F1718" t="str">
        <f t="shared" si="53"/>
        <v>LOW</v>
      </c>
    </row>
    <row r="1719" spans="1:6" x14ac:dyDescent="0.3">
      <c r="A1719" t="s">
        <v>3213</v>
      </c>
      <c r="B1719">
        <v>30920167</v>
      </c>
      <c r="C1719">
        <v>25000000</v>
      </c>
      <c r="D1719">
        <f t="shared" si="52"/>
        <v>5920167</v>
      </c>
      <c r="F1719" t="str">
        <f t="shared" si="53"/>
        <v>LOW</v>
      </c>
    </row>
    <row r="1720" spans="1:6" x14ac:dyDescent="0.3">
      <c r="A1720" t="s">
        <v>3214</v>
      </c>
      <c r="B1720">
        <v>40566655</v>
      </c>
      <c r="C1720">
        <v>30000000</v>
      </c>
      <c r="D1720">
        <f t="shared" si="52"/>
        <v>10566655</v>
      </c>
      <c r="F1720" t="str">
        <f t="shared" si="53"/>
        <v>LOW</v>
      </c>
    </row>
    <row r="1721" spans="1:6" x14ac:dyDescent="0.3">
      <c r="A1721" t="s">
        <v>3215</v>
      </c>
      <c r="B1721">
        <v>31768374</v>
      </c>
      <c r="C1721">
        <v>27000000</v>
      </c>
      <c r="D1721">
        <f t="shared" si="52"/>
        <v>4768374</v>
      </c>
      <c r="F1721" t="str">
        <f t="shared" si="53"/>
        <v>LOW</v>
      </c>
    </row>
    <row r="1722" spans="1:6" x14ac:dyDescent="0.3">
      <c r="A1722" t="s">
        <v>3216</v>
      </c>
      <c r="B1722">
        <v>22494487</v>
      </c>
      <c r="C1722">
        <v>27000000</v>
      </c>
      <c r="D1722">
        <f t="shared" si="52"/>
        <v>-4505513</v>
      </c>
      <c r="F1722" t="str">
        <f t="shared" si="53"/>
        <v>LOW</v>
      </c>
    </row>
    <row r="1723" spans="1:6" x14ac:dyDescent="0.3">
      <c r="A1723" t="s">
        <v>3218</v>
      </c>
      <c r="B1723">
        <v>21500000</v>
      </c>
      <c r="C1723">
        <v>27000000</v>
      </c>
      <c r="D1723">
        <f t="shared" si="52"/>
        <v>-5500000</v>
      </c>
      <c r="F1723" t="str">
        <f t="shared" si="53"/>
        <v>LOW</v>
      </c>
    </row>
    <row r="1724" spans="1:6" x14ac:dyDescent="0.3">
      <c r="A1724" t="s">
        <v>3219</v>
      </c>
      <c r="B1724">
        <v>4463292</v>
      </c>
      <c r="C1724">
        <v>30000000</v>
      </c>
      <c r="D1724">
        <f t="shared" si="52"/>
        <v>-25536708</v>
      </c>
      <c r="F1724" t="str">
        <f t="shared" si="53"/>
        <v>LOW</v>
      </c>
    </row>
    <row r="1725" spans="1:6" x14ac:dyDescent="0.3">
      <c r="A1725" t="s">
        <v>3220</v>
      </c>
      <c r="C1725">
        <v>27000000</v>
      </c>
      <c r="D1725">
        <f t="shared" si="52"/>
        <v>-27000000</v>
      </c>
      <c r="F1725" t="str">
        <f t="shared" si="53"/>
        <v>LOW</v>
      </c>
    </row>
    <row r="1726" spans="1:6" x14ac:dyDescent="0.3">
      <c r="A1726" t="s">
        <v>3223</v>
      </c>
      <c r="B1726">
        <v>14337579</v>
      </c>
      <c r="C1726">
        <v>27000000</v>
      </c>
      <c r="D1726">
        <f t="shared" si="52"/>
        <v>-12662421</v>
      </c>
      <c r="F1726" t="str">
        <f t="shared" si="53"/>
        <v>LOW</v>
      </c>
    </row>
    <row r="1727" spans="1:6" x14ac:dyDescent="0.3">
      <c r="A1727" t="s">
        <v>3225</v>
      </c>
      <c r="B1727">
        <v>13823741</v>
      </c>
      <c r="C1727">
        <v>13500000</v>
      </c>
      <c r="D1727">
        <f t="shared" si="52"/>
        <v>323741</v>
      </c>
      <c r="F1727" t="str">
        <f t="shared" si="53"/>
        <v>LOW</v>
      </c>
    </row>
    <row r="1728" spans="1:6" x14ac:dyDescent="0.3">
      <c r="A1728" t="s">
        <v>3229</v>
      </c>
      <c r="C1728">
        <v>25000000</v>
      </c>
      <c r="D1728">
        <f t="shared" si="52"/>
        <v>-25000000</v>
      </c>
      <c r="F1728" t="str">
        <f t="shared" si="53"/>
        <v>LOW</v>
      </c>
    </row>
    <row r="1729" spans="1:6" x14ac:dyDescent="0.3">
      <c r="A1729" t="s">
        <v>3232</v>
      </c>
      <c r="B1729">
        <v>10297897</v>
      </c>
      <c r="C1729">
        <v>27000000</v>
      </c>
      <c r="D1729">
        <f t="shared" si="52"/>
        <v>-16702103</v>
      </c>
      <c r="F1729" t="str">
        <f t="shared" si="53"/>
        <v>LOW</v>
      </c>
    </row>
    <row r="1730" spans="1:6" x14ac:dyDescent="0.3">
      <c r="A1730" t="s">
        <v>3233</v>
      </c>
      <c r="B1730">
        <v>13248477</v>
      </c>
      <c r="C1730">
        <v>27000000</v>
      </c>
      <c r="D1730">
        <f t="shared" si="52"/>
        <v>-13751523</v>
      </c>
      <c r="F1730" t="str">
        <f t="shared" si="53"/>
        <v>LOW</v>
      </c>
    </row>
    <row r="1731" spans="1:6" x14ac:dyDescent="0.3">
      <c r="A1731" t="s">
        <v>3235</v>
      </c>
      <c r="B1731">
        <v>8712564</v>
      </c>
      <c r="C1731">
        <v>27000000</v>
      </c>
      <c r="D1731">
        <f t="shared" ref="D1731:D1794" si="54">B1731-C1731</f>
        <v>-18287436</v>
      </c>
      <c r="F1731" t="str">
        <f t="shared" ref="F1731:F1794" si="55">IF(D1731&gt;= 250000000,"HIGH","LOW")</f>
        <v>LOW</v>
      </c>
    </row>
    <row r="1732" spans="1:6" x14ac:dyDescent="0.3">
      <c r="A1732" t="s">
        <v>3237</v>
      </c>
      <c r="B1732">
        <v>7486906</v>
      </c>
      <c r="C1732">
        <v>27000000</v>
      </c>
      <c r="D1732">
        <f t="shared" si="54"/>
        <v>-19513094</v>
      </c>
      <c r="F1732" t="str">
        <f t="shared" si="55"/>
        <v>LOW</v>
      </c>
    </row>
    <row r="1733" spans="1:6" x14ac:dyDescent="0.3">
      <c r="A1733" t="s">
        <v>3238</v>
      </c>
      <c r="B1733">
        <v>38536376</v>
      </c>
      <c r="C1733">
        <v>27000000</v>
      </c>
      <c r="D1733">
        <f t="shared" si="54"/>
        <v>11536376</v>
      </c>
      <c r="F1733" t="str">
        <f t="shared" si="55"/>
        <v>LOW</v>
      </c>
    </row>
    <row r="1734" spans="1:6" x14ac:dyDescent="0.3">
      <c r="A1734" t="s">
        <v>3240</v>
      </c>
      <c r="B1734">
        <v>41008532</v>
      </c>
      <c r="C1734">
        <v>27000000</v>
      </c>
      <c r="D1734">
        <f t="shared" si="54"/>
        <v>14008532</v>
      </c>
      <c r="F1734" t="str">
        <f t="shared" si="55"/>
        <v>LOW</v>
      </c>
    </row>
    <row r="1735" spans="1:6" x14ac:dyDescent="0.3">
      <c r="A1735" t="s">
        <v>3241</v>
      </c>
      <c r="B1735">
        <v>5204007</v>
      </c>
      <c r="C1735">
        <v>28000000</v>
      </c>
      <c r="D1735">
        <f t="shared" si="54"/>
        <v>-22795993</v>
      </c>
      <c r="F1735" t="str">
        <f t="shared" si="55"/>
        <v>LOW</v>
      </c>
    </row>
    <row r="1736" spans="1:6" x14ac:dyDescent="0.3">
      <c r="A1736" t="s">
        <v>3243</v>
      </c>
      <c r="B1736">
        <v>4485485</v>
      </c>
      <c r="C1736">
        <v>15000000</v>
      </c>
      <c r="D1736">
        <f t="shared" si="54"/>
        <v>-10514515</v>
      </c>
      <c r="F1736" t="str">
        <f t="shared" si="55"/>
        <v>LOW</v>
      </c>
    </row>
    <row r="1737" spans="1:6" x14ac:dyDescent="0.3">
      <c r="A1737" t="s">
        <v>3244</v>
      </c>
      <c r="B1737">
        <v>4476235</v>
      </c>
      <c r="C1737">
        <v>27000000</v>
      </c>
      <c r="D1737">
        <f t="shared" si="54"/>
        <v>-22523765</v>
      </c>
      <c r="F1737" t="str">
        <f t="shared" si="55"/>
        <v>LOW</v>
      </c>
    </row>
    <row r="1738" spans="1:6" x14ac:dyDescent="0.3">
      <c r="A1738" t="s">
        <v>3245</v>
      </c>
      <c r="B1738">
        <v>1089365</v>
      </c>
      <c r="C1738">
        <v>25000000</v>
      </c>
      <c r="D1738">
        <f t="shared" si="54"/>
        <v>-23910635</v>
      </c>
      <c r="F1738" t="str">
        <f t="shared" si="55"/>
        <v>LOW</v>
      </c>
    </row>
    <row r="1739" spans="1:6" x14ac:dyDescent="0.3">
      <c r="A1739" t="s">
        <v>3246</v>
      </c>
      <c r="B1739">
        <v>763044</v>
      </c>
      <c r="C1739">
        <v>23000000</v>
      </c>
      <c r="D1739">
        <f t="shared" si="54"/>
        <v>-22236956</v>
      </c>
      <c r="F1739" t="str">
        <f t="shared" si="55"/>
        <v>LOW</v>
      </c>
    </row>
    <row r="1740" spans="1:6" x14ac:dyDescent="0.3">
      <c r="A1740" t="s">
        <v>3248</v>
      </c>
      <c r="B1740">
        <v>20819129</v>
      </c>
      <c r="C1740">
        <v>26000000</v>
      </c>
      <c r="D1740">
        <f t="shared" si="54"/>
        <v>-5180871</v>
      </c>
      <c r="F1740" t="str">
        <f t="shared" si="55"/>
        <v>LOW</v>
      </c>
    </row>
    <row r="1741" spans="1:6" x14ac:dyDescent="0.3">
      <c r="A1741" t="s">
        <v>3250</v>
      </c>
      <c r="B1741">
        <v>110222438</v>
      </c>
      <c r="C1741">
        <v>26000000</v>
      </c>
      <c r="D1741">
        <f t="shared" si="54"/>
        <v>84222438</v>
      </c>
      <c r="F1741" t="str">
        <f t="shared" si="55"/>
        <v>LOW</v>
      </c>
    </row>
    <row r="1742" spans="1:6" x14ac:dyDescent="0.3">
      <c r="A1742" t="s">
        <v>3251</v>
      </c>
      <c r="B1742">
        <v>109243478</v>
      </c>
      <c r="C1742">
        <v>26000000</v>
      </c>
      <c r="D1742">
        <f t="shared" si="54"/>
        <v>83243478</v>
      </c>
      <c r="F1742" t="str">
        <f t="shared" si="55"/>
        <v>LOW</v>
      </c>
    </row>
    <row r="1743" spans="1:6" x14ac:dyDescent="0.3">
      <c r="A1743" t="s">
        <v>3252</v>
      </c>
      <c r="B1743">
        <v>100241322</v>
      </c>
      <c r="C1743">
        <v>25000000</v>
      </c>
      <c r="D1743">
        <f t="shared" si="54"/>
        <v>75241322</v>
      </c>
      <c r="F1743" t="str">
        <f t="shared" si="55"/>
        <v>LOW</v>
      </c>
    </row>
    <row r="1744" spans="1:6" x14ac:dyDescent="0.3">
      <c r="A1744" t="s">
        <v>3254</v>
      </c>
      <c r="B1744">
        <v>25977365</v>
      </c>
      <c r="C1744">
        <v>28000000</v>
      </c>
      <c r="D1744">
        <f t="shared" si="54"/>
        <v>-2022635</v>
      </c>
      <c r="F1744" t="str">
        <f t="shared" si="55"/>
        <v>LOW</v>
      </c>
    </row>
    <row r="1745" spans="1:6" x14ac:dyDescent="0.3">
      <c r="A1745" t="s">
        <v>3255</v>
      </c>
      <c r="B1745">
        <v>91457688</v>
      </c>
      <c r="C1745">
        <v>26000000</v>
      </c>
      <c r="D1745">
        <f t="shared" si="54"/>
        <v>65457688</v>
      </c>
      <c r="F1745" t="str">
        <f t="shared" si="55"/>
        <v>LOW</v>
      </c>
    </row>
    <row r="1746" spans="1:6" x14ac:dyDescent="0.3">
      <c r="A1746" t="s">
        <v>3256</v>
      </c>
      <c r="B1746">
        <v>87341380</v>
      </c>
      <c r="C1746">
        <v>27000000</v>
      </c>
      <c r="D1746">
        <f t="shared" si="54"/>
        <v>60341380</v>
      </c>
      <c r="F1746" t="str">
        <f t="shared" si="55"/>
        <v>LOW</v>
      </c>
    </row>
    <row r="1747" spans="1:6" x14ac:dyDescent="0.3">
      <c r="A1747" t="s">
        <v>3257</v>
      </c>
      <c r="B1747">
        <v>65703412</v>
      </c>
      <c r="C1747">
        <v>26000000</v>
      </c>
      <c r="D1747">
        <f t="shared" si="54"/>
        <v>39703412</v>
      </c>
      <c r="F1747" t="str">
        <f t="shared" si="55"/>
        <v>LOW</v>
      </c>
    </row>
    <row r="1748" spans="1:6" x14ac:dyDescent="0.3">
      <c r="A1748" t="s">
        <v>3258</v>
      </c>
      <c r="B1748">
        <v>58328680</v>
      </c>
      <c r="C1748">
        <v>22000000</v>
      </c>
      <c r="D1748">
        <f t="shared" si="54"/>
        <v>36328680</v>
      </c>
      <c r="F1748" t="str">
        <f t="shared" si="55"/>
        <v>LOW</v>
      </c>
    </row>
    <row r="1749" spans="1:6" x14ac:dyDescent="0.3">
      <c r="A1749" t="s">
        <v>3259</v>
      </c>
      <c r="B1749">
        <v>61490000</v>
      </c>
      <c r="C1749">
        <v>26000000</v>
      </c>
      <c r="D1749">
        <f t="shared" si="54"/>
        <v>35490000</v>
      </c>
      <c r="F1749" t="str">
        <f t="shared" si="55"/>
        <v>LOW</v>
      </c>
    </row>
    <row r="1750" spans="1:6" x14ac:dyDescent="0.3">
      <c r="A1750" t="s">
        <v>3261</v>
      </c>
      <c r="B1750">
        <v>50800000</v>
      </c>
      <c r="C1750">
        <v>26000000</v>
      </c>
      <c r="D1750">
        <f t="shared" si="54"/>
        <v>24800000</v>
      </c>
      <c r="F1750" t="str">
        <f t="shared" si="55"/>
        <v>LOW</v>
      </c>
    </row>
    <row r="1751" spans="1:6" x14ac:dyDescent="0.3">
      <c r="A1751" t="s">
        <v>3262</v>
      </c>
      <c r="B1751">
        <v>57859105</v>
      </c>
      <c r="C1751">
        <v>26000000</v>
      </c>
      <c r="D1751">
        <f t="shared" si="54"/>
        <v>31859105</v>
      </c>
      <c r="F1751" t="str">
        <f t="shared" si="55"/>
        <v>LOW</v>
      </c>
    </row>
    <row r="1752" spans="1:6" x14ac:dyDescent="0.3">
      <c r="A1752" t="s">
        <v>3263</v>
      </c>
      <c r="B1752">
        <v>46455802</v>
      </c>
      <c r="C1752">
        <v>26000000</v>
      </c>
      <c r="D1752">
        <f t="shared" si="54"/>
        <v>20455802</v>
      </c>
      <c r="F1752" t="str">
        <f t="shared" si="55"/>
        <v>LOW</v>
      </c>
    </row>
    <row r="1753" spans="1:6" x14ac:dyDescent="0.3">
      <c r="A1753" t="s">
        <v>3265</v>
      </c>
      <c r="B1753">
        <v>45506619</v>
      </c>
      <c r="C1753">
        <v>26000000</v>
      </c>
      <c r="D1753">
        <f t="shared" si="54"/>
        <v>19506619</v>
      </c>
      <c r="F1753" t="str">
        <f t="shared" si="55"/>
        <v>LOW</v>
      </c>
    </row>
    <row r="1754" spans="1:6" x14ac:dyDescent="0.3">
      <c r="A1754" t="s">
        <v>3266</v>
      </c>
      <c r="B1754">
        <v>40168080</v>
      </c>
      <c r="C1754">
        <v>26000000</v>
      </c>
      <c r="D1754">
        <f t="shared" si="54"/>
        <v>14168080</v>
      </c>
      <c r="F1754" t="str">
        <f t="shared" si="55"/>
        <v>LOW</v>
      </c>
    </row>
    <row r="1755" spans="1:6" x14ac:dyDescent="0.3">
      <c r="A1755" t="s">
        <v>3267</v>
      </c>
      <c r="B1755">
        <v>49874933</v>
      </c>
      <c r="C1755">
        <v>26000000</v>
      </c>
      <c r="D1755">
        <f t="shared" si="54"/>
        <v>23874933</v>
      </c>
      <c r="F1755" t="str">
        <f t="shared" si="55"/>
        <v>LOW</v>
      </c>
    </row>
    <row r="1756" spans="1:6" x14ac:dyDescent="0.3">
      <c r="A1756" t="s">
        <v>3268</v>
      </c>
      <c r="B1756">
        <v>45489752</v>
      </c>
      <c r="C1756">
        <v>26000000</v>
      </c>
      <c r="D1756">
        <f t="shared" si="54"/>
        <v>19489752</v>
      </c>
      <c r="F1756" t="str">
        <f t="shared" si="55"/>
        <v>LOW</v>
      </c>
    </row>
    <row r="1757" spans="1:6" x14ac:dyDescent="0.3">
      <c r="A1757" t="s">
        <v>3270</v>
      </c>
      <c r="B1757">
        <v>36985501</v>
      </c>
      <c r="C1757">
        <v>26000000</v>
      </c>
      <c r="D1757">
        <f t="shared" si="54"/>
        <v>10985501</v>
      </c>
      <c r="F1757" t="str">
        <f t="shared" si="55"/>
        <v>LOW</v>
      </c>
    </row>
    <row r="1758" spans="1:6" x14ac:dyDescent="0.3">
      <c r="A1758" t="s">
        <v>3272</v>
      </c>
      <c r="B1758">
        <v>33200000</v>
      </c>
      <c r="C1758">
        <v>26000000</v>
      </c>
      <c r="D1758">
        <f t="shared" si="54"/>
        <v>7200000</v>
      </c>
      <c r="F1758" t="str">
        <f t="shared" si="55"/>
        <v>LOW</v>
      </c>
    </row>
    <row r="1759" spans="1:6" x14ac:dyDescent="0.3">
      <c r="A1759" t="s">
        <v>3273</v>
      </c>
      <c r="B1759">
        <v>28501651</v>
      </c>
      <c r="C1759">
        <v>26000000</v>
      </c>
      <c r="D1759">
        <f t="shared" si="54"/>
        <v>2501651</v>
      </c>
      <c r="F1759" t="str">
        <f t="shared" si="55"/>
        <v>LOW</v>
      </c>
    </row>
    <row r="1760" spans="1:6" x14ac:dyDescent="0.3">
      <c r="A1760" t="s">
        <v>3276</v>
      </c>
      <c r="B1760">
        <v>23222861</v>
      </c>
      <c r="C1760">
        <v>26000000</v>
      </c>
      <c r="D1760">
        <f t="shared" si="54"/>
        <v>-2777139</v>
      </c>
      <c r="F1760" t="str">
        <f t="shared" si="55"/>
        <v>LOW</v>
      </c>
    </row>
    <row r="1761" spans="1:6" x14ac:dyDescent="0.3">
      <c r="A1761" t="s">
        <v>3277</v>
      </c>
      <c r="B1761">
        <v>54540525</v>
      </c>
      <c r="C1761">
        <v>56000000</v>
      </c>
      <c r="D1761">
        <f t="shared" si="54"/>
        <v>-1459475</v>
      </c>
      <c r="F1761" t="str">
        <f t="shared" si="55"/>
        <v>LOW</v>
      </c>
    </row>
    <row r="1762" spans="1:6" x14ac:dyDescent="0.3">
      <c r="A1762" t="s">
        <v>3279</v>
      </c>
      <c r="B1762">
        <v>16252765</v>
      </c>
      <c r="C1762">
        <v>42000000</v>
      </c>
      <c r="D1762">
        <f t="shared" si="54"/>
        <v>-25747235</v>
      </c>
      <c r="F1762" t="str">
        <f t="shared" si="55"/>
        <v>LOW</v>
      </c>
    </row>
    <row r="1763" spans="1:6" x14ac:dyDescent="0.3">
      <c r="A1763" t="s">
        <v>3280</v>
      </c>
      <c r="B1763">
        <v>16005978</v>
      </c>
      <c r="C1763">
        <v>26000000</v>
      </c>
      <c r="D1763">
        <f t="shared" si="54"/>
        <v>-9994022</v>
      </c>
      <c r="F1763" t="str">
        <f t="shared" si="55"/>
        <v>LOW</v>
      </c>
    </row>
    <row r="1764" spans="1:6" x14ac:dyDescent="0.3">
      <c r="A1764" t="s">
        <v>3281</v>
      </c>
      <c r="B1764">
        <v>14469428</v>
      </c>
      <c r="C1764">
        <v>26000000</v>
      </c>
      <c r="D1764">
        <f t="shared" si="54"/>
        <v>-11530572</v>
      </c>
      <c r="F1764" t="str">
        <f t="shared" si="55"/>
        <v>LOW</v>
      </c>
    </row>
    <row r="1765" spans="1:6" x14ac:dyDescent="0.3">
      <c r="A1765" t="s">
        <v>3284</v>
      </c>
      <c r="B1765">
        <v>13829734</v>
      </c>
      <c r="C1765">
        <v>26000000</v>
      </c>
      <c r="D1765">
        <f t="shared" si="54"/>
        <v>-12170266</v>
      </c>
      <c r="F1765" t="str">
        <f t="shared" si="55"/>
        <v>LOW</v>
      </c>
    </row>
    <row r="1766" spans="1:6" x14ac:dyDescent="0.3">
      <c r="A1766" t="s">
        <v>3287</v>
      </c>
      <c r="B1766">
        <v>1075288</v>
      </c>
      <c r="C1766">
        <v>22000000</v>
      </c>
      <c r="D1766">
        <f t="shared" si="54"/>
        <v>-20924712</v>
      </c>
      <c r="F1766" t="str">
        <f t="shared" si="55"/>
        <v>LOW</v>
      </c>
    </row>
    <row r="1767" spans="1:6" x14ac:dyDescent="0.3">
      <c r="A1767" t="s">
        <v>3289</v>
      </c>
      <c r="C1767">
        <v>26000000</v>
      </c>
      <c r="D1767">
        <f t="shared" si="54"/>
        <v>-26000000</v>
      </c>
      <c r="F1767" t="str">
        <f t="shared" si="55"/>
        <v>LOW</v>
      </c>
    </row>
    <row r="1768" spans="1:6" x14ac:dyDescent="0.3">
      <c r="A1768" t="s">
        <v>3291</v>
      </c>
      <c r="B1768">
        <v>7496522</v>
      </c>
      <c r="C1768">
        <v>26000000</v>
      </c>
      <c r="D1768">
        <f t="shared" si="54"/>
        <v>-18503478</v>
      </c>
      <c r="F1768" t="str">
        <f t="shared" si="55"/>
        <v>LOW</v>
      </c>
    </row>
    <row r="1769" spans="1:6" x14ac:dyDescent="0.3">
      <c r="A1769" t="s">
        <v>3292</v>
      </c>
      <c r="C1769">
        <v>26000000</v>
      </c>
      <c r="D1769">
        <f t="shared" si="54"/>
        <v>-26000000</v>
      </c>
      <c r="F1769" t="str">
        <f t="shared" si="55"/>
        <v>LOW</v>
      </c>
    </row>
    <row r="1770" spans="1:6" x14ac:dyDescent="0.3">
      <c r="A1770" t="s">
        <v>3295</v>
      </c>
      <c r="B1770">
        <v>20047715</v>
      </c>
      <c r="C1770">
        <v>25530000</v>
      </c>
      <c r="D1770">
        <f t="shared" si="54"/>
        <v>-5482285</v>
      </c>
      <c r="F1770" t="str">
        <f t="shared" si="55"/>
        <v>LOW</v>
      </c>
    </row>
    <row r="1771" spans="1:6" x14ac:dyDescent="0.3">
      <c r="A1771" t="s">
        <v>3296</v>
      </c>
      <c r="B1771">
        <v>12276810</v>
      </c>
      <c r="C1771">
        <v>26000000</v>
      </c>
      <c r="D1771">
        <f t="shared" si="54"/>
        <v>-13723190</v>
      </c>
      <c r="F1771" t="str">
        <f t="shared" si="55"/>
        <v>LOW</v>
      </c>
    </row>
    <row r="1772" spans="1:6" x14ac:dyDescent="0.3">
      <c r="A1772" t="s">
        <v>3298</v>
      </c>
      <c r="B1772">
        <v>33565375</v>
      </c>
      <c r="C1772">
        <v>15000000</v>
      </c>
      <c r="D1772">
        <f t="shared" si="54"/>
        <v>18565375</v>
      </c>
      <c r="F1772" t="str">
        <f t="shared" si="55"/>
        <v>LOW</v>
      </c>
    </row>
    <row r="1773" spans="1:6" x14ac:dyDescent="0.3">
      <c r="A1773" t="s">
        <v>3299</v>
      </c>
      <c r="B1773">
        <v>499263</v>
      </c>
      <c r="C1773">
        <v>30000000</v>
      </c>
      <c r="D1773">
        <f t="shared" si="54"/>
        <v>-29500737</v>
      </c>
      <c r="F1773" t="str">
        <f t="shared" si="55"/>
        <v>LOW</v>
      </c>
    </row>
    <row r="1774" spans="1:6" x14ac:dyDescent="0.3">
      <c r="A1774" t="s">
        <v>3301</v>
      </c>
      <c r="B1774">
        <v>219200000</v>
      </c>
      <c r="C1774">
        <v>25000000</v>
      </c>
      <c r="D1774">
        <f t="shared" si="54"/>
        <v>194200000</v>
      </c>
      <c r="F1774" t="str">
        <f t="shared" si="55"/>
        <v>LOW</v>
      </c>
    </row>
    <row r="1775" spans="1:6" x14ac:dyDescent="0.3">
      <c r="A1775" t="s">
        <v>3302</v>
      </c>
      <c r="B1775">
        <v>172825435</v>
      </c>
      <c r="C1775">
        <v>25000000</v>
      </c>
      <c r="D1775">
        <f t="shared" si="54"/>
        <v>147825435</v>
      </c>
      <c r="F1775" t="str">
        <f t="shared" si="55"/>
        <v>LOW</v>
      </c>
    </row>
    <row r="1776" spans="1:6" x14ac:dyDescent="0.3">
      <c r="A1776" t="s">
        <v>3303</v>
      </c>
      <c r="B1776">
        <v>148085755</v>
      </c>
      <c r="C1776">
        <v>33000000</v>
      </c>
      <c r="D1776">
        <f t="shared" si="54"/>
        <v>115085755</v>
      </c>
      <c r="F1776" t="str">
        <f t="shared" si="55"/>
        <v>LOW</v>
      </c>
    </row>
    <row r="1777" spans="1:6" x14ac:dyDescent="0.3">
      <c r="A1777" t="s">
        <v>3304</v>
      </c>
      <c r="B1777">
        <v>25517500</v>
      </c>
      <c r="C1777">
        <v>25100000</v>
      </c>
      <c r="D1777">
        <f t="shared" si="54"/>
        <v>417500</v>
      </c>
      <c r="F1777" t="str">
        <f t="shared" si="55"/>
        <v>LOW</v>
      </c>
    </row>
    <row r="1778" spans="1:6" x14ac:dyDescent="0.3">
      <c r="A1778" t="s">
        <v>3305</v>
      </c>
      <c r="B1778">
        <v>145000989</v>
      </c>
      <c r="C1778">
        <v>25000000</v>
      </c>
      <c r="D1778">
        <f t="shared" si="54"/>
        <v>120000989</v>
      </c>
      <c r="F1778" t="str">
        <f t="shared" si="55"/>
        <v>LOW</v>
      </c>
    </row>
    <row r="1779" spans="1:6" x14ac:dyDescent="0.3">
      <c r="A1779" t="s">
        <v>3307</v>
      </c>
      <c r="B1779">
        <v>26761283</v>
      </c>
      <c r="C1779">
        <v>26000000</v>
      </c>
      <c r="D1779">
        <f t="shared" si="54"/>
        <v>761283</v>
      </c>
      <c r="F1779" t="str">
        <f t="shared" si="55"/>
        <v>LOW</v>
      </c>
    </row>
    <row r="1780" spans="1:6" x14ac:dyDescent="0.3">
      <c r="A1780" t="s">
        <v>3309</v>
      </c>
      <c r="B1780">
        <v>121945720</v>
      </c>
      <c r="C1780">
        <v>25000000</v>
      </c>
      <c r="D1780">
        <f t="shared" si="54"/>
        <v>96945720</v>
      </c>
      <c r="F1780" t="str">
        <f t="shared" si="55"/>
        <v>LOW</v>
      </c>
    </row>
    <row r="1781" spans="1:6" x14ac:dyDescent="0.3">
      <c r="A1781" t="s">
        <v>3310</v>
      </c>
      <c r="B1781">
        <v>96067179</v>
      </c>
      <c r="C1781">
        <v>22000000</v>
      </c>
      <c r="D1781">
        <f t="shared" si="54"/>
        <v>74067179</v>
      </c>
      <c r="F1781" t="str">
        <f t="shared" si="55"/>
        <v>LOW</v>
      </c>
    </row>
    <row r="1782" spans="1:6" x14ac:dyDescent="0.3">
      <c r="A1782" t="s">
        <v>3311</v>
      </c>
      <c r="B1782">
        <v>169705587</v>
      </c>
      <c r="C1782">
        <v>25000000</v>
      </c>
      <c r="D1782">
        <f t="shared" si="54"/>
        <v>144705587</v>
      </c>
      <c r="F1782" t="str">
        <f t="shared" si="55"/>
        <v>LOW</v>
      </c>
    </row>
    <row r="1783" spans="1:6" x14ac:dyDescent="0.3">
      <c r="A1783" t="s">
        <v>3312</v>
      </c>
      <c r="B1783">
        <v>3254172</v>
      </c>
      <c r="C1783">
        <v>28000000</v>
      </c>
      <c r="D1783">
        <f t="shared" si="54"/>
        <v>-24745828</v>
      </c>
      <c r="F1783" t="str">
        <f t="shared" si="55"/>
        <v>LOW</v>
      </c>
    </row>
    <row r="1784" spans="1:6" x14ac:dyDescent="0.3">
      <c r="A1784" t="s">
        <v>3314</v>
      </c>
      <c r="B1784">
        <v>84185387</v>
      </c>
      <c r="C1784">
        <v>80000000</v>
      </c>
      <c r="D1784">
        <f t="shared" si="54"/>
        <v>4185387</v>
      </c>
      <c r="F1784" t="str">
        <f t="shared" si="55"/>
        <v>LOW</v>
      </c>
    </row>
    <row r="1785" spans="1:6" x14ac:dyDescent="0.3">
      <c r="A1785" t="s">
        <v>3318</v>
      </c>
      <c r="B1785">
        <v>82163317</v>
      </c>
      <c r="C1785">
        <v>30000000</v>
      </c>
      <c r="D1785">
        <f t="shared" si="54"/>
        <v>52163317</v>
      </c>
      <c r="F1785" t="str">
        <f t="shared" si="55"/>
        <v>LOW</v>
      </c>
    </row>
    <row r="1786" spans="1:6" x14ac:dyDescent="0.3">
      <c r="A1786" t="s">
        <v>3321</v>
      </c>
      <c r="B1786">
        <v>80920948</v>
      </c>
      <c r="C1786">
        <v>30000000</v>
      </c>
      <c r="D1786">
        <f t="shared" si="54"/>
        <v>50920948</v>
      </c>
      <c r="F1786" t="str">
        <f t="shared" si="55"/>
        <v>LOW</v>
      </c>
    </row>
    <row r="1787" spans="1:6" x14ac:dyDescent="0.3">
      <c r="A1787" t="s">
        <v>3322</v>
      </c>
      <c r="B1787">
        <v>80034302</v>
      </c>
      <c r="C1787">
        <v>25000000</v>
      </c>
      <c r="D1787">
        <f t="shared" si="54"/>
        <v>55034302</v>
      </c>
      <c r="F1787" t="str">
        <f t="shared" si="55"/>
        <v>LOW</v>
      </c>
    </row>
    <row r="1788" spans="1:6" x14ac:dyDescent="0.3">
      <c r="A1788" t="s">
        <v>3324</v>
      </c>
      <c r="B1788">
        <v>78656813</v>
      </c>
      <c r="C1788">
        <v>25000000</v>
      </c>
      <c r="D1788">
        <f t="shared" si="54"/>
        <v>53656813</v>
      </c>
      <c r="F1788" t="str">
        <f t="shared" si="55"/>
        <v>LOW</v>
      </c>
    </row>
    <row r="1789" spans="1:6" x14ac:dyDescent="0.3">
      <c r="A1789" t="s">
        <v>3325</v>
      </c>
      <c r="B1789">
        <v>76270454</v>
      </c>
      <c r="C1789">
        <v>25000000</v>
      </c>
      <c r="D1789">
        <f t="shared" si="54"/>
        <v>51270454</v>
      </c>
      <c r="F1789" t="str">
        <f t="shared" si="55"/>
        <v>LOW</v>
      </c>
    </row>
    <row r="1790" spans="1:6" x14ac:dyDescent="0.3">
      <c r="A1790" t="s">
        <v>3326</v>
      </c>
      <c r="B1790">
        <v>74273505</v>
      </c>
      <c r="C1790">
        <v>25000000</v>
      </c>
      <c r="D1790">
        <f t="shared" si="54"/>
        <v>49273505</v>
      </c>
      <c r="F1790" t="str">
        <f t="shared" si="55"/>
        <v>LOW</v>
      </c>
    </row>
    <row r="1791" spans="1:6" x14ac:dyDescent="0.3">
      <c r="A1791" t="s">
        <v>3327</v>
      </c>
      <c r="B1791">
        <v>134141530</v>
      </c>
      <c r="C1791">
        <v>25000000</v>
      </c>
      <c r="D1791">
        <f t="shared" si="54"/>
        <v>109141530</v>
      </c>
      <c r="F1791" t="str">
        <f t="shared" si="55"/>
        <v>LOW</v>
      </c>
    </row>
    <row r="1792" spans="1:6" x14ac:dyDescent="0.3">
      <c r="A1792" t="s">
        <v>3329</v>
      </c>
      <c r="B1792">
        <v>71500556</v>
      </c>
      <c r="C1792">
        <v>26000000</v>
      </c>
      <c r="D1792">
        <f t="shared" si="54"/>
        <v>45500556</v>
      </c>
      <c r="F1792" t="str">
        <f t="shared" si="55"/>
        <v>LOW</v>
      </c>
    </row>
    <row r="1793" spans="1:6" x14ac:dyDescent="0.3">
      <c r="A1793" t="s">
        <v>3330</v>
      </c>
      <c r="B1793">
        <v>71309760</v>
      </c>
      <c r="C1793">
        <v>25000000</v>
      </c>
      <c r="D1793">
        <f t="shared" si="54"/>
        <v>46309760</v>
      </c>
      <c r="F1793" t="str">
        <f t="shared" si="55"/>
        <v>LOW</v>
      </c>
    </row>
    <row r="1794" spans="1:6" x14ac:dyDescent="0.3">
      <c r="A1794" t="s">
        <v>3332</v>
      </c>
      <c r="B1794">
        <v>89808372</v>
      </c>
      <c r="C1794">
        <v>45000000</v>
      </c>
      <c r="D1794">
        <f t="shared" si="54"/>
        <v>44808372</v>
      </c>
      <c r="F1794" t="str">
        <f t="shared" si="55"/>
        <v>LOW</v>
      </c>
    </row>
    <row r="1795" spans="1:6" x14ac:dyDescent="0.3">
      <c r="A1795" t="s">
        <v>3333</v>
      </c>
      <c r="B1795">
        <v>77264926</v>
      </c>
      <c r="C1795">
        <v>25000000</v>
      </c>
      <c r="D1795">
        <f t="shared" ref="D1795:D1858" si="56">B1795-C1795</f>
        <v>52264926</v>
      </c>
      <c r="F1795" t="str">
        <f t="shared" ref="F1795:F1858" si="57">IF(D1795&gt;= 250000000,"HIGH","LOW")</f>
        <v>LOW</v>
      </c>
    </row>
    <row r="1796" spans="1:6" x14ac:dyDescent="0.3">
      <c r="A1796" t="s">
        <v>3334</v>
      </c>
      <c r="B1796">
        <v>70625986</v>
      </c>
      <c r="C1796">
        <v>25000000</v>
      </c>
      <c r="D1796">
        <f t="shared" si="56"/>
        <v>45625986</v>
      </c>
      <c r="F1796" t="str">
        <f t="shared" si="57"/>
        <v>LOW</v>
      </c>
    </row>
    <row r="1797" spans="1:6" x14ac:dyDescent="0.3">
      <c r="A1797" t="s">
        <v>3336</v>
      </c>
      <c r="B1797">
        <v>56505065</v>
      </c>
      <c r="C1797">
        <v>25000000</v>
      </c>
      <c r="D1797">
        <f t="shared" si="56"/>
        <v>31505065</v>
      </c>
      <c r="F1797" t="str">
        <f t="shared" si="57"/>
        <v>LOW</v>
      </c>
    </row>
    <row r="1798" spans="1:6" x14ac:dyDescent="0.3">
      <c r="A1798" t="s">
        <v>3337</v>
      </c>
      <c r="B1798">
        <v>55973336</v>
      </c>
      <c r="C1798">
        <v>25000000</v>
      </c>
      <c r="D1798">
        <f t="shared" si="56"/>
        <v>30973336</v>
      </c>
      <c r="F1798" t="str">
        <f t="shared" si="57"/>
        <v>LOW</v>
      </c>
    </row>
    <row r="1799" spans="1:6" x14ac:dyDescent="0.3">
      <c r="A1799" t="s">
        <v>3339</v>
      </c>
      <c r="C1799">
        <v>2800000</v>
      </c>
      <c r="D1799">
        <f t="shared" si="56"/>
        <v>-2800000</v>
      </c>
      <c r="F1799" t="str">
        <f t="shared" si="57"/>
        <v>LOW</v>
      </c>
    </row>
    <row r="1800" spans="1:6" x14ac:dyDescent="0.3">
      <c r="A1800" t="s">
        <v>3340</v>
      </c>
      <c r="B1800">
        <v>54098051</v>
      </c>
      <c r="C1800">
        <v>25000000</v>
      </c>
      <c r="D1800">
        <f t="shared" si="56"/>
        <v>29098051</v>
      </c>
      <c r="F1800" t="str">
        <f t="shared" si="57"/>
        <v>LOW</v>
      </c>
    </row>
    <row r="1801" spans="1:6" x14ac:dyDescent="0.3">
      <c r="A1801" t="s">
        <v>3341</v>
      </c>
      <c r="B1801">
        <v>60443237</v>
      </c>
      <c r="C1801">
        <v>25000000</v>
      </c>
      <c r="D1801">
        <f t="shared" si="56"/>
        <v>35443237</v>
      </c>
      <c r="F1801" t="str">
        <f t="shared" si="57"/>
        <v>LOW</v>
      </c>
    </row>
    <row r="1802" spans="1:6" x14ac:dyDescent="0.3">
      <c r="A1802" t="s">
        <v>3343</v>
      </c>
      <c r="B1802">
        <v>82234139</v>
      </c>
      <c r="C1802">
        <v>17000000</v>
      </c>
      <c r="D1802">
        <f t="shared" si="56"/>
        <v>65234139</v>
      </c>
      <c r="F1802" t="str">
        <f t="shared" si="57"/>
        <v>LOW</v>
      </c>
    </row>
    <row r="1803" spans="1:6" x14ac:dyDescent="0.3">
      <c r="A1803" t="s">
        <v>3345</v>
      </c>
      <c r="B1803">
        <v>51676606</v>
      </c>
      <c r="C1803">
        <v>25000000</v>
      </c>
      <c r="D1803">
        <f t="shared" si="56"/>
        <v>26676606</v>
      </c>
      <c r="F1803" t="str">
        <f t="shared" si="57"/>
        <v>LOW</v>
      </c>
    </row>
    <row r="1804" spans="1:6" x14ac:dyDescent="0.3">
      <c r="A1804" t="s">
        <v>3347</v>
      </c>
      <c r="B1804">
        <v>52528330</v>
      </c>
      <c r="C1804">
        <v>25000000</v>
      </c>
      <c r="D1804">
        <f t="shared" si="56"/>
        <v>27528330</v>
      </c>
      <c r="F1804" t="str">
        <f t="shared" si="57"/>
        <v>LOW</v>
      </c>
    </row>
    <row r="1805" spans="1:6" x14ac:dyDescent="0.3">
      <c r="A1805" t="s">
        <v>3349</v>
      </c>
      <c r="B1805">
        <v>51533608</v>
      </c>
      <c r="C1805">
        <v>25000000</v>
      </c>
      <c r="D1805">
        <f t="shared" si="56"/>
        <v>26533608</v>
      </c>
      <c r="F1805" t="str">
        <f t="shared" si="57"/>
        <v>LOW</v>
      </c>
    </row>
    <row r="1806" spans="1:6" x14ac:dyDescent="0.3">
      <c r="A1806" t="s">
        <v>3351</v>
      </c>
      <c r="B1806">
        <v>51097664</v>
      </c>
      <c r="C1806">
        <v>30000000</v>
      </c>
      <c r="D1806">
        <f t="shared" si="56"/>
        <v>21097664</v>
      </c>
      <c r="F1806" t="str">
        <f t="shared" si="57"/>
        <v>LOW</v>
      </c>
    </row>
    <row r="1807" spans="1:6" x14ac:dyDescent="0.3">
      <c r="A1807" t="s">
        <v>3352</v>
      </c>
      <c r="B1807">
        <v>84136909</v>
      </c>
      <c r="C1807">
        <v>26000000</v>
      </c>
      <c r="D1807">
        <f t="shared" si="56"/>
        <v>58136909</v>
      </c>
      <c r="F1807" t="str">
        <f t="shared" si="57"/>
        <v>LOW</v>
      </c>
    </row>
    <row r="1808" spans="1:6" x14ac:dyDescent="0.3">
      <c r="A1808" t="s">
        <v>3353</v>
      </c>
      <c r="B1808">
        <v>46836394</v>
      </c>
      <c r="C1808">
        <v>25000000</v>
      </c>
      <c r="D1808">
        <f t="shared" si="56"/>
        <v>21836394</v>
      </c>
      <c r="F1808" t="str">
        <f t="shared" si="57"/>
        <v>LOW</v>
      </c>
    </row>
    <row r="1809" spans="1:6" x14ac:dyDescent="0.3">
      <c r="A1809" t="s">
        <v>3355</v>
      </c>
      <c r="B1809">
        <v>47285499</v>
      </c>
      <c r="C1809">
        <v>26000000</v>
      </c>
      <c r="D1809">
        <f t="shared" si="56"/>
        <v>21285499</v>
      </c>
      <c r="F1809" t="str">
        <f t="shared" si="57"/>
        <v>LOW</v>
      </c>
    </row>
    <row r="1810" spans="1:6" x14ac:dyDescent="0.3">
      <c r="A1810" t="s">
        <v>3356</v>
      </c>
      <c r="B1810">
        <v>47124400</v>
      </c>
      <c r="C1810">
        <v>25000000</v>
      </c>
      <c r="D1810">
        <f t="shared" si="56"/>
        <v>22124400</v>
      </c>
      <c r="F1810" t="str">
        <f t="shared" si="57"/>
        <v>LOW</v>
      </c>
    </row>
    <row r="1811" spans="1:6" x14ac:dyDescent="0.3">
      <c r="A1811" t="s">
        <v>3357</v>
      </c>
      <c r="B1811">
        <v>44700000</v>
      </c>
      <c r="C1811">
        <v>25000000</v>
      </c>
      <c r="D1811">
        <f t="shared" si="56"/>
        <v>19700000</v>
      </c>
      <c r="F1811" t="str">
        <f t="shared" si="57"/>
        <v>LOW</v>
      </c>
    </row>
    <row r="1812" spans="1:6" x14ac:dyDescent="0.3">
      <c r="A1812" t="s">
        <v>3358</v>
      </c>
      <c r="B1812">
        <v>44455658</v>
      </c>
      <c r="C1812">
        <v>25000000</v>
      </c>
      <c r="D1812">
        <f t="shared" si="56"/>
        <v>19455658</v>
      </c>
      <c r="F1812" t="str">
        <f t="shared" si="57"/>
        <v>LOW</v>
      </c>
    </row>
    <row r="1813" spans="1:6" x14ac:dyDescent="0.3">
      <c r="A1813" t="s">
        <v>3360</v>
      </c>
      <c r="B1813">
        <v>43984230</v>
      </c>
      <c r="C1813">
        <v>23000000</v>
      </c>
      <c r="D1813">
        <f t="shared" si="56"/>
        <v>20984230</v>
      </c>
      <c r="F1813" t="str">
        <f t="shared" si="57"/>
        <v>LOW</v>
      </c>
    </row>
    <row r="1814" spans="1:6" x14ac:dyDescent="0.3">
      <c r="A1814" t="s">
        <v>3361</v>
      </c>
      <c r="B1814">
        <v>66489425</v>
      </c>
      <c r="C1814">
        <v>25000000</v>
      </c>
      <c r="D1814">
        <f t="shared" si="56"/>
        <v>41489425</v>
      </c>
      <c r="F1814" t="str">
        <f t="shared" si="57"/>
        <v>LOW</v>
      </c>
    </row>
    <row r="1815" spans="1:6" x14ac:dyDescent="0.3">
      <c r="A1815" t="s">
        <v>3362</v>
      </c>
      <c r="B1815">
        <v>41067398</v>
      </c>
      <c r="C1815">
        <v>25000000</v>
      </c>
      <c r="D1815">
        <f t="shared" si="56"/>
        <v>16067398</v>
      </c>
      <c r="F1815" t="str">
        <f t="shared" si="57"/>
        <v>LOW</v>
      </c>
    </row>
    <row r="1816" spans="1:6" x14ac:dyDescent="0.3">
      <c r="A1816" t="s">
        <v>3363</v>
      </c>
      <c r="B1816">
        <v>40218903</v>
      </c>
      <c r="C1816">
        <v>25000000</v>
      </c>
      <c r="D1816">
        <f t="shared" si="56"/>
        <v>15218903</v>
      </c>
      <c r="F1816" t="str">
        <f t="shared" si="57"/>
        <v>LOW</v>
      </c>
    </row>
    <row r="1817" spans="1:6" x14ac:dyDescent="0.3">
      <c r="A1817" t="s">
        <v>3365</v>
      </c>
      <c r="B1817">
        <v>39880476</v>
      </c>
      <c r="C1817">
        <v>25000000</v>
      </c>
      <c r="D1817">
        <f t="shared" si="56"/>
        <v>14880476</v>
      </c>
      <c r="F1817" t="str">
        <f t="shared" si="57"/>
        <v>LOW</v>
      </c>
    </row>
    <row r="1818" spans="1:6" x14ac:dyDescent="0.3">
      <c r="A1818" t="s">
        <v>3367</v>
      </c>
      <c r="B1818">
        <v>39399750</v>
      </c>
      <c r="C1818">
        <v>25000000</v>
      </c>
      <c r="D1818">
        <f t="shared" si="56"/>
        <v>14399750</v>
      </c>
      <c r="F1818" t="str">
        <f t="shared" si="57"/>
        <v>LOW</v>
      </c>
    </row>
    <row r="1819" spans="1:6" x14ac:dyDescent="0.3">
      <c r="A1819" t="s">
        <v>3368</v>
      </c>
      <c r="B1819">
        <v>38230435</v>
      </c>
      <c r="C1819">
        <v>25000000</v>
      </c>
      <c r="D1819">
        <f t="shared" si="56"/>
        <v>13230435</v>
      </c>
      <c r="F1819" t="str">
        <f t="shared" si="57"/>
        <v>LOW</v>
      </c>
    </row>
    <row r="1820" spans="1:6" x14ac:dyDescent="0.3">
      <c r="A1820" t="s">
        <v>3369</v>
      </c>
      <c r="B1820">
        <v>39008741</v>
      </c>
      <c r="C1820">
        <v>25000000</v>
      </c>
      <c r="D1820">
        <f t="shared" si="56"/>
        <v>14008741</v>
      </c>
      <c r="F1820" t="str">
        <f t="shared" si="57"/>
        <v>LOW</v>
      </c>
    </row>
    <row r="1821" spans="1:6" x14ac:dyDescent="0.3">
      <c r="A1821" t="s">
        <v>3371</v>
      </c>
      <c r="B1821">
        <v>36833473</v>
      </c>
      <c r="C1821">
        <v>25000000</v>
      </c>
      <c r="D1821">
        <f t="shared" si="56"/>
        <v>11833473</v>
      </c>
      <c r="F1821" t="str">
        <f t="shared" si="57"/>
        <v>LOW</v>
      </c>
    </row>
    <row r="1822" spans="1:6" x14ac:dyDescent="0.3">
      <c r="A1822" t="s">
        <v>3373</v>
      </c>
      <c r="B1822">
        <v>48237389</v>
      </c>
      <c r="C1822">
        <v>25000000</v>
      </c>
      <c r="D1822">
        <f t="shared" si="56"/>
        <v>23237389</v>
      </c>
      <c r="F1822" t="str">
        <f t="shared" si="57"/>
        <v>LOW</v>
      </c>
    </row>
    <row r="1823" spans="1:6" x14ac:dyDescent="0.3">
      <c r="A1823" t="s">
        <v>3376</v>
      </c>
      <c r="B1823">
        <v>36447959</v>
      </c>
      <c r="C1823">
        <v>25000000</v>
      </c>
      <c r="D1823">
        <f t="shared" si="56"/>
        <v>11447959</v>
      </c>
      <c r="F1823" t="str">
        <f t="shared" si="57"/>
        <v>LOW</v>
      </c>
    </row>
    <row r="1824" spans="1:6" x14ac:dyDescent="0.3">
      <c r="A1824" t="s">
        <v>3377</v>
      </c>
      <c r="B1824">
        <v>45089048</v>
      </c>
      <c r="C1824">
        <v>25000000</v>
      </c>
      <c r="D1824">
        <f t="shared" si="56"/>
        <v>20089048</v>
      </c>
      <c r="F1824" t="str">
        <f t="shared" si="57"/>
        <v>LOW</v>
      </c>
    </row>
    <row r="1825" spans="1:6" x14ac:dyDescent="0.3">
      <c r="A1825" t="s">
        <v>3378</v>
      </c>
      <c r="B1825">
        <v>35990505</v>
      </c>
      <c r="C1825">
        <v>20000000</v>
      </c>
      <c r="D1825">
        <f t="shared" si="56"/>
        <v>15990505</v>
      </c>
      <c r="F1825" t="str">
        <f t="shared" si="57"/>
        <v>LOW</v>
      </c>
    </row>
    <row r="1826" spans="1:6" x14ac:dyDescent="0.3">
      <c r="A1826" t="s">
        <v>3380</v>
      </c>
      <c r="B1826">
        <v>35143332</v>
      </c>
      <c r="C1826">
        <v>17000000</v>
      </c>
      <c r="D1826">
        <f t="shared" si="56"/>
        <v>18143332</v>
      </c>
      <c r="F1826" t="str">
        <f t="shared" si="57"/>
        <v>LOW</v>
      </c>
    </row>
    <row r="1827" spans="1:6" x14ac:dyDescent="0.3">
      <c r="A1827" t="s">
        <v>3382</v>
      </c>
      <c r="B1827">
        <v>35000629</v>
      </c>
      <c r="C1827">
        <v>25000000</v>
      </c>
      <c r="D1827">
        <f t="shared" si="56"/>
        <v>10000629</v>
      </c>
      <c r="F1827" t="str">
        <f t="shared" si="57"/>
        <v>LOW</v>
      </c>
    </row>
    <row r="1828" spans="1:6" x14ac:dyDescent="0.3">
      <c r="A1828" t="s">
        <v>3383</v>
      </c>
      <c r="B1828">
        <v>34604054</v>
      </c>
      <c r="C1828">
        <v>30000000</v>
      </c>
      <c r="D1828">
        <f t="shared" si="56"/>
        <v>4604054</v>
      </c>
      <c r="F1828" t="str">
        <f t="shared" si="57"/>
        <v>LOW</v>
      </c>
    </row>
    <row r="1829" spans="1:6" x14ac:dyDescent="0.3">
      <c r="A1829" t="s">
        <v>3384</v>
      </c>
      <c r="B1829">
        <v>41597830</v>
      </c>
      <c r="C1829">
        <v>25000000</v>
      </c>
      <c r="D1829">
        <f t="shared" si="56"/>
        <v>16597830</v>
      </c>
      <c r="F1829" t="str">
        <f t="shared" si="57"/>
        <v>LOW</v>
      </c>
    </row>
    <row r="1830" spans="1:6" x14ac:dyDescent="0.3">
      <c r="A1830" t="s">
        <v>3385</v>
      </c>
      <c r="B1830">
        <v>33687630</v>
      </c>
      <c r="C1830">
        <v>20000000</v>
      </c>
      <c r="D1830">
        <f t="shared" si="56"/>
        <v>13687630</v>
      </c>
      <c r="F1830" t="str">
        <f t="shared" si="57"/>
        <v>LOW</v>
      </c>
    </row>
    <row r="1831" spans="1:6" x14ac:dyDescent="0.3">
      <c r="A1831" t="s">
        <v>3387</v>
      </c>
      <c r="B1831">
        <v>32553210</v>
      </c>
      <c r="C1831">
        <v>25000000</v>
      </c>
      <c r="D1831">
        <f t="shared" si="56"/>
        <v>7553210</v>
      </c>
      <c r="F1831" t="str">
        <f t="shared" si="57"/>
        <v>LOW</v>
      </c>
    </row>
    <row r="1832" spans="1:6" x14ac:dyDescent="0.3">
      <c r="A1832" t="s">
        <v>3389</v>
      </c>
      <c r="B1832">
        <v>31526393</v>
      </c>
      <c r="C1832">
        <v>25000000</v>
      </c>
      <c r="D1832">
        <f t="shared" si="56"/>
        <v>6526393</v>
      </c>
      <c r="F1832" t="str">
        <f t="shared" si="57"/>
        <v>LOW</v>
      </c>
    </row>
    <row r="1833" spans="1:6" x14ac:dyDescent="0.3">
      <c r="A1833" t="s">
        <v>3391</v>
      </c>
      <c r="B1833">
        <v>41229</v>
      </c>
      <c r="C1833">
        <v>25500000</v>
      </c>
      <c r="D1833">
        <f t="shared" si="56"/>
        <v>-25458771</v>
      </c>
      <c r="F1833" t="str">
        <f t="shared" si="57"/>
        <v>LOW</v>
      </c>
    </row>
    <row r="1834" spans="1:6" x14ac:dyDescent="0.3">
      <c r="A1834" t="s">
        <v>3393</v>
      </c>
      <c r="B1834">
        <v>31655091</v>
      </c>
      <c r="C1834">
        <v>30000000</v>
      </c>
      <c r="D1834">
        <f t="shared" si="56"/>
        <v>1655091</v>
      </c>
      <c r="F1834" t="str">
        <f t="shared" si="57"/>
        <v>LOW</v>
      </c>
    </row>
    <row r="1835" spans="1:6" x14ac:dyDescent="0.3">
      <c r="A1835" t="s">
        <v>3394</v>
      </c>
      <c r="B1835">
        <v>30012990</v>
      </c>
      <c r="C1835">
        <v>25000000</v>
      </c>
      <c r="D1835">
        <f t="shared" si="56"/>
        <v>5012990</v>
      </c>
      <c r="F1835" t="str">
        <f t="shared" si="57"/>
        <v>LOW</v>
      </c>
    </row>
    <row r="1836" spans="1:6" x14ac:dyDescent="0.3">
      <c r="A1836" t="s">
        <v>3396</v>
      </c>
      <c r="B1836">
        <v>32368960</v>
      </c>
      <c r="C1836">
        <v>25000000</v>
      </c>
      <c r="D1836">
        <f t="shared" si="56"/>
        <v>7368960</v>
      </c>
      <c r="F1836" t="str">
        <f t="shared" si="57"/>
        <v>LOW</v>
      </c>
    </row>
    <row r="1837" spans="1:6" x14ac:dyDescent="0.3">
      <c r="A1837" t="s">
        <v>3398</v>
      </c>
      <c r="B1837">
        <v>14500000</v>
      </c>
      <c r="C1837">
        <v>25000000</v>
      </c>
      <c r="D1837">
        <f t="shared" si="56"/>
        <v>-10500000</v>
      </c>
      <c r="F1837" t="str">
        <f t="shared" si="57"/>
        <v>LOW</v>
      </c>
    </row>
    <row r="1838" spans="1:6" x14ac:dyDescent="0.3">
      <c r="A1838" t="s">
        <v>3401</v>
      </c>
      <c r="B1838">
        <v>29247405</v>
      </c>
      <c r="C1838">
        <v>25000000</v>
      </c>
      <c r="D1838">
        <f t="shared" si="56"/>
        <v>4247405</v>
      </c>
      <c r="F1838" t="str">
        <f t="shared" si="57"/>
        <v>LOW</v>
      </c>
    </row>
    <row r="1839" spans="1:6" x14ac:dyDescent="0.3">
      <c r="A1839" t="s">
        <v>3405</v>
      </c>
      <c r="B1839">
        <v>25615792</v>
      </c>
      <c r="C1839">
        <v>25000000</v>
      </c>
      <c r="D1839">
        <f t="shared" si="56"/>
        <v>615792</v>
      </c>
      <c r="F1839" t="str">
        <f t="shared" si="57"/>
        <v>LOW</v>
      </c>
    </row>
    <row r="1840" spans="1:6" x14ac:dyDescent="0.3">
      <c r="A1840" t="s">
        <v>3406</v>
      </c>
      <c r="B1840">
        <v>28341469</v>
      </c>
      <c r="C1840">
        <v>25000000</v>
      </c>
      <c r="D1840">
        <f t="shared" si="56"/>
        <v>3341469</v>
      </c>
      <c r="F1840" t="str">
        <f t="shared" si="57"/>
        <v>LOW</v>
      </c>
    </row>
    <row r="1841" spans="1:6" x14ac:dyDescent="0.3">
      <c r="A1841" t="s">
        <v>3408</v>
      </c>
      <c r="B1841">
        <v>25590119</v>
      </c>
      <c r="C1841">
        <v>21150000</v>
      </c>
      <c r="D1841">
        <f t="shared" si="56"/>
        <v>4440119</v>
      </c>
      <c r="F1841" t="str">
        <f t="shared" si="57"/>
        <v>LOW</v>
      </c>
    </row>
    <row r="1842" spans="1:6" x14ac:dyDescent="0.3">
      <c r="A1842" t="s">
        <v>3409</v>
      </c>
      <c r="B1842">
        <v>24944213</v>
      </c>
      <c r="C1842">
        <v>27000000</v>
      </c>
      <c r="D1842">
        <f t="shared" si="56"/>
        <v>-2055787</v>
      </c>
      <c r="F1842" t="str">
        <f t="shared" si="57"/>
        <v>LOW</v>
      </c>
    </row>
    <row r="1843" spans="1:6" x14ac:dyDescent="0.3">
      <c r="A1843" t="s">
        <v>3410</v>
      </c>
      <c r="B1843">
        <v>33631221</v>
      </c>
      <c r="C1843">
        <v>25000000</v>
      </c>
      <c r="D1843">
        <f t="shared" si="56"/>
        <v>8631221</v>
      </c>
      <c r="F1843" t="str">
        <f t="shared" si="57"/>
        <v>LOW</v>
      </c>
    </row>
    <row r="1844" spans="1:6" x14ac:dyDescent="0.3">
      <c r="A1844" t="s">
        <v>3412</v>
      </c>
      <c r="B1844">
        <v>37738400</v>
      </c>
      <c r="C1844">
        <v>25000000</v>
      </c>
      <c r="D1844">
        <f t="shared" si="56"/>
        <v>12738400</v>
      </c>
      <c r="F1844" t="str">
        <f t="shared" si="57"/>
        <v>LOW</v>
      </c>
    </row>
    <row r="1845" spans="1:6" x14ac:dyDescent="0.3">
      <c r="A1845" t="s">
        <v>3416</v>
      </c>
      <c r="B1845">
        <v>21835784</v>
      </c>
      <c r="C1845">
        <v>30000000</v>
      </c>
      <c r="D1845">
        <f t="shared" si="56"/>
        <v>-8164216</v>
      </c>
      <c r="F1845" t="str">
        <f t="shared" si="57"/>
        <v>LOW</v>
      </c>
    </row>
    <row r="1846" spans="1:6" x14ac:dyDescent="0.3">
      <c r="A1846" t="s">
        <v>3418</v>
      </c>
      <c r="B1846">
        <v>15785632</v>
      </c>
      <c r="C1846">
        <v>23000000</v>
      </c>
      <c r="D1846">
        <f t="shared" si="56"/>
        <v>-7214368</v>
      </c>
      <c r="F1846" t="str">
        <f t="shared" si="57"/>
        <v>LOW</v>
      </c>
    </row>
    <row r="1847" spans="1:6" x14ac:dyDescent="0.3">
      <c r="A1847" t="s">
        <v>3419</v>
      </c>
      <c r="B1847">
        <v>21554585</v>
      </c>
      <c r="C1847">
        <v>25000000</v>
      </c>
      <c r="D1847">
        <f t="shared" si="56"/>
        <v>-3445415</v>
      </c>
      <c r="F1847" t="str">
        <f t="shared" si="57"/>
        <v>LOW</v>
      </c>
    </row>
    <row r="1848" spans="1:6" x14ac:dyDescent="0.3">
      <c r="A1848" t="s">
        <v>3421</v>
      </c>
      <c r="B1848">
        <v>22200000</v>
      </c>
      <c r="C1848">
        <v>25000000</v>
      </c>
      <c r="D1848">
        <f t="shared" si="56"/>
        <v>-2800000</v>
      </c>
      <c r="F1848" t="str">
        <f t="shared" si="57"/>
        <v>LOW</v>
      </c>
    </row>
    <row r="1849" spans="1:6" x14ac:dyDescent="0.3">
      <c r="A1849" t="s">
        <v>3423</v>
      </c>
      <c r="B1849">
        <v>80014842</v>
      </c>
      <c r="C1849">
        <v>25000000</v>
      </c>
      <c r="D1849">
        <f t="shared" si="56"/>
        <v>55014842</v>
      </c>
      <c r="F1849" t="str">
        <f t="shared" si="57"/>
        <v>LOW</v>
      </c>
    </row>
    <row r="1850" spans="1:6" x14ac:dyDescent="0.3">
      <c r="A1850" t="s">
        <v>3425</v>
      </c>
      <c r="B1850">
        <v>23527955</v>
      </c>
      <c r="C1850">
        <v>25000000</v>
      </c>
      <c r="D1850">
        <f t="shared" si="56"/>
        <v>-1472045</v>
      </c>
      <c r="F1850" t="str">
        <f t="shared" si="57"/>
        <v>LOW</v>
      </c>
    </row>
    <row r="1851" spans="1:6" x14ac:dyDescent="0.3">
      <c r="A1851" t="s">
        <v>3428</v>
      </c>
      <c r="B1851">
        <v>24042490</v>
      </c>
      <c r="C1851">
        <v>25000000</v>
      </c>
      <c r="D1851">
        <f t="shared" si="56"/>
        <v>-957510</v>
      </c>
      <c r="F1851" t="str">
        <f t="shared" si="57"/>
        <v>LOW</v>
      </c>
    </row>
    <row r="1852" spans="1:6" x14ac:dyDescent="0.3">
      <c r="A1852" t="s">
        <v>3430</v>
      </c>
      <c r="B1852">
        <v>22466994</v>
      </c>
      <c r="C1852">
        <v>25000000</v>
      </c>
      <c r="D1852">
        <f t="shared" si="56"/>
        <v>-2533006</v>
      </c>
      <c r="F1852" t="str">
        <f t="shared" si="57"/>
        <v>LOW</v>
      </c>
    </row>
    <row r="1853" spans="1:6" x14ac:dyDescent="0.3">
      <c r="A1853" t="s">
        <v>3432</v>
      </c>
      <c r="B1853">
        <v>17791031</v>
      </c>
      <c r="C1853">
        <v>25000000</v>
      </c>
      <c r="D1853">
        <f t="shared" si="56"/>
        <v>-7208969</v>
      </c>
      <c r="F1853" t="str">
        <f t="shared" si="57"/>
        <v>LOW</v>
      </c>
    </row>
    <row r="1854" spans="1:6" x14ac:dyDescent="0.3">
      <c r="A1854" t="s">
        <v>3434</v>
      </c>
      <c r="B1854">
        <v>17718223</v>
      </c>
      <c r="C1854">
        <v>25000000</v>
      </c>
      <c r="D1854">
        <f t="shared" si="56"/>
        <v>-7281777</v>
      </c>
      <c r="F1854" t="str">
        <f t="shared" si="57"/>
        <v>LOW</v>
      </c>
    </row>
    <row r="1855" spans="1:6" x14ac:dyDescent="0.3">
      <c r="A1855" t="s">
        <v>3436</v>
      </c>
      <c r="B1855">
        <v>15361537</v>
      </c>
      <c r="C1855">
        <v>13000000</v>
      </c>
      <c r="D1855">
        <f t="shared" si="56"/>
        <v>2361537</v>
      </c>
      <c r="F1855" t="str">
        <f t="shared" si="57"/>
        <v>LOW</v>
      </c>
    </row>
    <row r="1856" spans="1:6" x14ac:dyDescent="0.3">
      <c r="A1856" t="s">
        <v>3438</v>
      </c>
      <c r="B1856">
        <v>16647384</v>
      </c>
      <c r="C1856">
        <v>26000000</v>
      </c>
      <c r="D1856">
        <f t="shared" si="56"/>
        <v>-9352616</v>
      </c>
      <c r="F1856" t="str">
        <f t="shared" si="57"/>
        <v>LOW</v>
      </c>
    </row>
    <row r="1857" spans="1:6" x14ac:dyDescent="0.3">
      <c r="A1857" t="s">
        <v>3440</v>
      </c>
      <c r="B1857">
        <v>16118077</v>
      </c>
      <c r="C1857">
        <v>25000000</v>
      </c>
      <c r="D1857">
        <f t="shared" si="56"/>
        <v>-8881923</v>
      </c>
      <c r="F1857" t="str">
        <f t="shared" si="57"/>
        <v>LOW</v>
      </c>
    </row>
    <row r="1858" spans="1:6" x14ac:dyDescent="0.3">
      <c r="A1858" t="s">
        <v>3443</v>
      </c>
      <c r="B1858">
        <v>15091542</v>
      </c>
      <c r="C1858">
        <v>25000000</v>
      </c>
      <c r="D1858">
        <f t="shared" si="56"/>
        <v>-9908458</v>
      </c>
      <c r="F1858" t="str">
        <f t="shared" si="57"/>
        <v>LOW</v>
      </c>
    </row>
    <row r="1859" spans="1:6" x14ac:dyDescent="0.3">
      <c r="A1859" t="s">
        <v>3448</v>
      </c>
      <c r="B1859">
        <v>15045676</v>
      </c>
      <c r="C1859">
        <v>16000000</v>
      </c>
      <c r="D1859">
        <f t="shared" ref="D1859:D1922" si="58">B1859-C1859</f>
        <v>-954324</v>
      </c>
      <c r="F1859" t="str">
        <f t="shared" ref="F1859:F1922" si="59">IF(D1859&gt;= 250000000,"HIGH","LOW")</f>
        <v>LOW</v>
      </c>
    </row>
    <row r="1860" spans="1:6" x14ac:dyDescent="0.3">
      <c r="A1860" t="s">
        <v>3450</v>
      </c>
      <c r="B1860">
        <v>17427926</v>
      </c>
      <c r="C1860">
        <v>8000000</v>
      </c>
      <c r="D1860">
        <f t="shared" si="58"/>
        <v>9427926</v>
      </c>
      <c r="F1860" t="str">
        <f t="shared" si="59"/>
        <v>LOW</v>
      </c>
    </row>
    <row r="1861" spans="1:6" x14ac:dyDescent="0.3">
      <c r="A1861" t="s">
        <v>3452</v>
      </c>
      <c r="B1861">
        <v>14983572</v>
      </c>
      <c r="C1861">
        <v>25000000</v>
      </c>
      <c r="D1861">
        <f t="shared" si="58"/>
        <v>-10016428</v>
      </c>
      <c r="F1861" t="str">
        <f t="shared" si="59"/>
        <v>LOW</v>
      </c>
    </row>
    <row r="1862" spans="1:6" x14ac:dyDescent="0.3">
      <c r="A1862" t="s">
        <v>3453</v>
      </c>
      <c r="B1862">
        <v>14637490</v>
      </c>
      <c r="C1862">
        <v>25000000</v>
      </c>
      <c r="D1862">
        <f t="shared" si="58"/>
        <v>-10362510</v>
      </c>
      <c r="F1862" t="str">
        <f t="shared" si="59"/>
        <v>LOW</v>
      </c>
    </row>
    <row r="1863" spans="1:6" x14ac:dyDescent="0.3">
      <c r="A1863" t="s">
        <v>3454</v>
      </c>
      <c r="B1863">
        <v>14589444</v>
      </c>
      <c r="C1863">
        <v>25000000</v>
      </c>
      <c r="D1863">
        <f t="shared" si="58"/>
        <v>-10410556</v>
      </c>
      <c r="F1863" t="str">
        <f t="shared" si="59"/>
        <v>LOW</v>
      </c>
    </row>
    <row r="1864" spans="1:6" x14ac:dyDescent="0.3">
      <c r="A1864" t="s">
        <v>3456</v>
      </c>
      <c r="B1864">
        <v>14095303</v>
      </c>
      <c r="C1864">
        <v>25000000</v>
      </c>
      <c r="D1864">
        <f t="shared" si="58"/>
        <v>-10904697</v>
      </c>
      <c r="F1864" t="str">
        <f t="shared" si="59"/>
        <v>LOW</v>
      </c>
    </row>
    <row r="1865" spans="1:6" x14ac:dyDescent="0.3">
      <c r="A1865" t="s">
        <v>3458</v>
      </c>
      <c r="B1865">
        <v>13973532</v>
      </c>
      <c r="C1865">
        <v>25000000</v>
      </c>
      <c r="D1865">
        <f t="shared" si="58"/>
        <v>-11026468</v>
      </c>
      <c r="F1865" t="str">
        <f t="shared" si="59"/>
        <v>LOW</v>
      </c>
    </row>
    <row r="1866" spans="1:6" x14ac:dyDescent="0.3">
      <c r="A1866" t="s">
        <v>3460</v>
      </c>
      <c r="B1866">
        <v>1865774</v>
      </c>
      <c r="C1866">
        <v>30000000</v>
      </c>
      <c r="D1866">
        <f t="shared" si="58"/>
        <v>-28134226</v>
      </c>
      <c r="F1866" t="str">
        <f t="shared" si="59"/>
        <v>LOW</v>
      </c>
    </row>
    <row r="1867" spans="1:6" x14ac:dyDescent="0.3">
      <c r="A1867" t="s">
        <v>3463</v>
      </c>
      <c r="B1867">
        <v>18860403</v>
      </c>
      <c r="C1867">
        <v>25000000</v>
      </c>
      <c r="D1867">
        <f t="shared" si="58"/>
        <v>-6139597</v>
      </c>
      <c r="F1867" t="str">
        <f t="shared" si="59"/>
        <v>LOW</v>
      </c>
    </row>
    <row r="1868" spans="1:6" x14ac:dyDescent="0.3">
      <c r="A1868" t="s">
        <v>3464</v>
      </c>
      <c r="B1868">
        <v>13038660</v>
      </c>
      <c r="C1868">
        <v>25000000</v>
      </c>
      <c r="D1868">
        <f t="shared" si="58"/>
        <v>-11961340</v>
      </c>
      <c r="F1868" t="str">
        <f t="shared" si="59"/>
        <v>LOW</v>
      </c>
    </row>
    <row r="1869" spans="1:6" x14ac:dyDescent="0.3">
      <c r="A1869" t="s">
        <v>3465</v>
      </c>
      <c r="B1869">
        <v>28831145</v>
      </c>
      <c r="C1869">
        <v>25000000</v>
      </c>
      <c r="D1869">
        <f t="shared" si="58"/>
        <v>3831145</v>
      </c>
      <c r="F1869" t="str">
        <f t="shared" si="59"/>
        <v>LOW</v>
      </c>
    </row>
    <row r="1870" spans="1:6" x14ac:dyDescent="0.3">
      <c r="A1870" t="s">
        <v>3466</v>
      </c>
      <c r="C1870">
        <v>25000000</v>
      </c>
      <c r="D1870">
        <f t="shared" si="58"/>
        <v>-25000000</v>
      </c>
      <c r="F1870" t="str">
        <f t="shared" si="59"/>
        <v>LOW</v>
      </c>
    </row>
    <row r="1871" spans="1:6" x14ac:dyDescent="0.3">
      <c r="A1871" t="s">
        <v>3471</v>
      </c>
      <c r="B1871">
        <v>11538204</v>
      </c>
      <c r="C1871">
        <v>25000000</v>
      </c>
      <c r="D1871">
        <f t="shared" si="58"/>
        <v>-13461796</v>
      </c>
      <c r="F1871" t="str">
        <f t="shared" si="59"/>
        <v>LOW</v>
      </c>
    </row>
    <row r="1872" spans="1:6" x14ac:dyDescent="0.3">
      <c r="A1872" t="s">
        <v>3472</v>
      </c>
      <c r="B1872">
        <v>11008432</v>
      </c>
      <c r="C1872">
        <v>25000000</v>
      </c>
      <c r="D1872">
        <f t="shared" si="58"/>
        <v>-13991568</v>
      </c>
      <c r="F1872" t="str">
        <f t="shared" si="59"/>
        <v>LOW</v>
      </c>
    </row>
    <row r="1873" spans="1:6" x14ac:dyDescent="0.3">
      <c r="A1873" t="s">
        <v>3474</v>
      </c>
      <c r="B1873">
        <v>12188642</v>
      </c>
      <c r="C1873">
        <v>26000000</v>
      </c>
      <c r="D1873">
        <f t="shared" si="58"/>
        <v>-13811358</v>
      </c>
      <c r="F1873" t="str">
        <f t="shared" si="59"/>
        <v>LOW</v>
      </c>
    </row>
    <row r="1874" spans="1:6" x14ac:dyDescent="0.3">
      <c r="A1874" t="s">
        <v>3476</v>
      </c>
      <c r="B1874">
        <v>11100000</v>
      </c>
      <c r="C1874">
        <v>25000000</v>
      </c>
      <c r="D1874">
        <f t="shared" si="58"/>
        <v>-13900000</v>
      </c>
      <c r="F1874" t="str">
        <f t="shared" si="59"/>
        <v>LOW</v>
      </c>
    </row>
    <row r="1875" spans="1:6" x14ac:dyDescent="0.3">
      <c r="A1875" t="s">
        <v>3479</v>
      </c>
      <c r="B1875">
        <v>13651662</v>
      </c>
      <c r="C1875">
        <v>25000000</v>
      </c>
      <c r="D1875">
        <f t="shared" si="58"/>
        <v>-11348338</v>
      </c>
      <c r="F1875" t="str">
        <f t="shared" si="59"/>
        <v>LOW</v>
      </c>
    </row>
    <row r="1876" spans="1:6" x14ac:dyDescent="0.3">
      <c r="A1876" t="s">
        <v>3481</v>
      </c>
      <c r="B1876">
        <v>11030963</v>
      </c>
      <c r="C1876">
        <v>28000000</v>
      </c>
      <c r="D1876">
        <f t="shared" si="58"/>
        <v>-16969037</v>
      </c>
      <c r="F1876" t="str">
        <f t="shared" si="59"/>
        <v>LOW</v>
      </c>
    </row>
    <row r="1877" spans="1:6" x14ac:dyDescent="0.3">
      <c r="A1877" t="s">
        <v>3482</v>
      </c>
      <c r="B1877">
        <v>10769960</v>
      </c>
      <c r="C1877">
        <v>25000000</v>
      </c>
      <c r="D1877">
        <f t="shared" si="58"/>
        <v>-14230040</v>
      </c>
      <c r="F1877" t="str">
        <f t="shared" si="59"/>
        <v>LOW</v>
      </c>
    </row>
    <row r="1878" spans="1:6" x14ac:dyDescent="0.3">
      <c r="A1878" t="s">
        <v>3483</v>
      </c>
      <c r="B1878">
        <v>10911750</v>
      </c>
      <c r="C1878">
        <v>25000000</v>
      </c>
      <c r="D1878">
        <f t="shared" si="58"/>
        <v>-14088250</v>
      </c>
      <c r="F1878" t="str">
        <f t="shared" si="59"/>
        <v>LOW</v>
      </c>
    </row>
    <row r="1879" spans="1:6" x14ac:dyDescent="0.3">
      <c r="A1879" t="s">
        <v>3485</v>
      </c>
      <c r="B1879">
        <v>10719367</v>
      </c>
      <c r="C1879">
        <v>25000000</v>
      </c>
      <c r="D1879">
        <f t="shared" si="58"/>
        <v>-14280633</v>
      </c>
      <c r="F1879" t="str">
        <f t="shared" si="59"/>
        <v>LOW</v>
      </c>
    </row>
    <row r="1880" spans="1:6" x14ac:dyDescent="0.3">
      <c r="A1880" t="s">
        <v>3487</v>
      </c>
      <c r="B1880">
        <v>10114315</v>
      </c>
      <c r="C1880">
        <v>25000000</v>
      </c>
      <c r="D1880">
        <f t="shared" si="58"/>
        <v>-14885685</v>
      </c>
      <c r="F1880" t="str">
        <f t="shared" si="59"/>
        <v>LOW</v>
      </c>
    </row>
    <row r="1881" spans="1:6" x14ac:dyDescent="0.3">
      <c r="A1881" t="s">
        <v>3489</v>
      </c>
      <c r="B1881">
        <v>49122319</v>
      </c>
      <c r="C1881">
        <v>14000000</v>
      </c>
      <c r="D1881">
        <f t="shared" si="58"/>
        <v>35122319</v>
      </c>
      <c r="F1881" t="str">
        <f t="shared" si="59"/>
        <v>LOW</v>
      </c>
    </row>
    <row r="1882" spans="1:6" x14ac:dyDescent="0.3">
      <c r="A1882" t="s">
        <v>3491</v>
      </c>
      <c r="B1882">
        <v>10070000</v>
      </c>
      <c r="C1882">
        <v>25000000</v>
      </c>
      <c r="D1882">
        <f t="shared" si="58"/>
        <v>-14930000</v>
      </c>
      <c r="F1882" t="str">
        <f t="shared" si="59"/>
        <v>LOW</v>
      </c>
    </row>
    <row r="1883" spans="1:6" x14ac:dyDescent="0.3">
      <c r="A1883" t="s">
        <v>3492</v>
      </c>
      <c r="B1883">
        <v>10324441</v>
      </c>
      <c r="C1883">
        <v>25000000</v>
      </c>
      <c r="D1883">
        <f t="shared" si="58"/>
        <v>-14675559</v>
      </c>
      <c r="F1883" t="str">
        <f t="shared" si="59"/>
        <v>LOW</v>
      </c>
    </row>
    <row r="1884" spans="1:6" x14ac:dyDescent="0.3">
      <c r="A1884" t="s">
        <v>3493</v>
      </c>
      <c r="B1884">
        <v>7156933</v>
      </c>
      <c r="C1884">
        <v>25000000</v>
      </c>
      <c r="D1884">
        <f t="shared" si="58"/>
        <v>-17843067</v>
      </c>
      <c r="F1884" t="str">
        <f t="shared" si="59"/>
        <v>LOW</v>
      </c>
    </row>
    <row r="1885" spans="1:6" x14ac:dyDescent="0.3">
      <c r="A1885" t="s">
        <v>3495</v>
      </c>
      <c r="B1885">
        <v>9286314</v>
      </c>
      <c r="C1885">
        <v>17000000</v>
      </c>
      <c r="D1885">
        <f t="shared" si="58"/>
        <v>-7713686</v>
      </c>
      <c r="F1885" t="str">
        <f t="shared" si="59"/>
        <v>LOW</v>
      </c>
    </row>
    <row r="1886" spans="1:6" x14ac:dyDescent="0.3">
      <c r="A1886" t="s">
        <v>3497</v>
      </c>
      <c r="B1886">
        <v>56692</v>
      </c>
      <c r="C1886">
        <v>25000000</v>
      </c>
      <c r="D1886">
        <f t="shared" si="58"/>
        <v>-24943308</v>
      </c>
      <c r="F1886" t="str">
        <f t="shared" si="59"/>
        <v>LOW</v>
      </c>
    </row>
    <row r="1887" spans="1:6" x14ac:dyDescent="0.3">
      <c r="A1887" t="s">
        <v>3499</v>
      </c>
      <c r="C1887">
        <v>25000000</v>
      </c>
      <c r="D1887">
        <f t="shared" si="58"/>
        <v>-25000000</v>
      </c>
      <c r="F1887" t="str">
        <f t="shared" si="59"/>
        <v>LOW</v>
      </c>
    </row>
    <row r="1888" spans="1:6" x14ac:dyDescent="0.3">
      <c r="A1888" t="s">
        <v>3501</v>
      </c>
      <c r="B1888">
        <v>5654777</v>
      </c>
      <c r="C1888">
        <v>25000000</v>
      </c>
      <c r="D1888">
        <f t="shared" si="58"/>
        <v>-19345223</v>
      </c>
      <c r="F1888" t="str">
        <f t="shared" si="59"/>
        <v>LOW</v>
      </c>
    </row>
    <row r="1889" spans="1:6" x14ac:dyDescent="0.3">
      <c r="A1889" t="s">
        <v>3502</v>
      </c>
      <c r="B1889">
        <v>5516708</v>
      </c>
      <c r="C1889">
        <v>25000000</v>
      </c>
      <c r="D1889">
        <f t="shared" si="58"/>
        <v>-19483292</v>
      </c>
      <c r="F1889" t="str">
        <f t="shared" si="59"/>
        <v>LOW</v>
      </c>
    </row>
    <row r="1890" spans="1:6" x14ac:dyDescent="0.3">
      <c r="A1890" t="s">
        <v>3503</v>
      </c>
      <c r="B1890">
        <v>5128124</v>
      </c>
      <c r="C1890">
        <v>25000000</v>
      </c>
      <c r="D1890">
        <f t="shared" si="58"/>
        <v>-19871876</v>
      </c>
      <c r="F1890" t="str">
        <f t="shared" si="59"/>
        <v>LOW</v>
      </c>
    </row>
    <row r="1891" spans="1:6" x14ac:dyDescent="0.3">
      <c r="A1891" t="s">
        <v>2772</v>
      </c>
      <c r="B1891">
        <v>34014398</v>
      </c>
      <c r="C1891">
        <v>33000000</v>
      </c>
      <c r="D1891">
        <f t="shared" si="58"/>
        <v>1014398</v>
      </c>
      <c r="F1891" t="str">
        <f t="shared" si="59"/>
        <v>LOW</v>
      </c>
    </row>
    <row r="1892" spans="1:6" x14ac:dyDescent="0.3">
      <c r="A1892" t="s">
        <v>3505</v>
      </c>
      <c r="B1892">
        <v>4064333</v>
      </c>
      <c r="C1892">
        <v>25000000</v>
      </c>
      <c r="D1892">
        <f t="shared" si="58"/>
        <v>-20935667</v>
      </c>
      <c r="F1892" t="str">
        <f t="shared" si="59"/>
        <v>LOW</v>
      </c>
    </row>
    <row r="1893" spans="1:6" x14ac:dyDescent="0.3">
      <c r="A1893" t="s">
        <v>3507</v>
      </c>
      <c r="B1893">
        <v>4006906</v>
      </c>
      <c r="C1893">
        <v>15000000</v>
      </c>
      <c r="D1893">
        <f t="shared" si="58"/>
        <v>-10993094</v>
      </c>
      <c r="F1893" t="str">
        <f t="shared" si="59"/>
        <v>LOW</v>
      </c>
    </row>
    <row r="1894" spans="1:6" x14ac:dyDescent="0.3">
      <c r="A1894" t="s">
        <v>3508</v>
      </c>
      <c r="B1894">
        <v>3073392</v>
      </c>
      <c r="C1894">
        <v>25000000</v>
      </c>
      <c r="D1894">
        <f t="shared" si="58"/>
        <v>-21926608</v>
      </c>
      <c r="F1894" t="str">
        <f t="shared" si="59"/>
        <v>LOW</v>
      </c>
    </row>
    <row r="1895" spans="1:6" x14ac:dyDescent="0.3">
      <c r="A1895" t="s">
        <v>3510</v>
      </c>
      <c r="B1895">
        <v>1550000</v>
      </c>
      <c r="C1895">
        <v>25000000</v>
      </c>
      <c r="D1895">
        <f t="shared" si="58"/>
        <v>-23450000</v>
      </c>
      <c r="F1895" t="str">
        <f t="shared" si="59"/>
        <v>LOW</v>
      </c>
    </row>
    <row r="1896" spans="1:6" x14ac:dyDescent="0.3">
      <c r="A1896" t="s">
        <v>3511</v>
      </c>
      <c r="C1896">
        <v>25000000</v>
      </c>
      <c r="D1896">
        <f t="shared" si="58"/>
        <v>-25000000</v>
      </c>
      <c r="F1896" t="str">
        <f t="shared" si="59"/>
        <v>LOW</v>
      </c>
    </row>
    <row r="1897" spans="1:6" x14ac:dyDescent="0.3">
      <c r="A1897" t="s">
        <v>3512</v>
      </c>
      <c r="B1897">
        <v>871527</v>
      </c>
      <c r="C1897">
        <v>25000000</v>
      </c>
      <c r="D1897">
        <f t="shared" si="58"/>
        <v>-24128473</v>
      </c>
      <c r="F1897" t="str">
        <f t="shared" si="59"/>
        <v>LOW</v>
      </c>
    </row>
    <row r="1898" spans="1:6" x14ac:dyDescent="0.3">
      <c r="A1898" t="s">
        <v>3515</v>
      </c>
      <c r="B1898">
        <v>777423</v>
      </c>
      <c r="C1898">
        <v>25000000</v>
      </c>
      <c r="D1898">
        <f t="shared" si="58"/>
        <v>-24222577</v>
      </c>
      <c r="F1898" t="str">
        <f t="shared" si="59"/>
        <v>LOW</v>
      </c>
    </row>
    <row r="1899" spans="1:6" x14ac:dyDescent="0.3">
      <c r="A1899" t="s">
        <v>3516</v>
      </c>
      <c r="B1899">
        <v>1186957</v>
      </c>
      <c r="C1899">
        <v>25000000</v>
      </c>
      <c r="D1899">
        <f t="shared" si="58"/>
        <v>-23813043</v>
      </c>
      <c r="F1899" t="str">
        <f t="shared" si="59"/>
        <v>LOW</v>
      </c>
    </row>
    <row r="1900" spans="1:6" x14ac:dyDescent="0.3">
      <c r="A1900" t="s">
        <v>3519</v>
      </c>
      <c r="B1900">
        <v>85433</v>
      </c>
      <c r="C1900">
        <v>13500000</v>
      </c>
      <c r="D1900">
        <f t="shared" si="58"/>
        <v>-13414567</v>
      </c>
      <c r="F1900" t="str">
        <f t="shared" si="59"/>
        <v>LOW</v>
      </c>
    </row>
    <row r="1901" spans="1:6" x14ac:dyDescent="0.3">
      <c r="A1901" t="s">
        <v>3521</v>
      </c>
      <c r="B1901">
        <v>1697956</v>
      </c>
      <c r="C1901">
        <v>20000000</v>
      </c>
      <c r="D1901">
        <f t="shared" si="58"/>
        <v>-18302044</v>
      </c>
      <c r="F1901" t="str">
        <f t="shared" si="59"/>
        <v>LOW</v>
      </c>
    </row>
    <row r="1902" spans="1:6" x14ac:dyDescent="0.3">
      <c r="A1902" t="s">
        <v>3524</v>
      </c>
      <c r="B1902">
        <v>183662</v>
      </c>
      <c r="C1902">
        <v>25000000</v>
      </c>
      <c r="D1902">
        <f t="shared" si="58"/>
        <v>-24816338</v>
      </c>
      <c r="F1902" t="str">
        <f t="shared" si="59"/>
        <v>LOW</v>
      </c>
    </row>
    <row r="1903" spans="1:6" x14ac:dyDescent="0.3">
      <c r="A1903" t="s">
        <v>3525</v>
      </c>
      <c r="B1903">
        <v>134904</v>
      </c>
      <c r="C1903">
        <v>25000000</v>
      </c>
      <c r="D1903">
        <f t="shared" si="58"/>
        <v>-24865096</v>
      </c>
      <c r="F1903" t="str">
        <f t="shared" si="59"/>
        <v>LOW</v>
      </c>
    </row>
    <row r="1904" spans="1:6" x14ac:dyDescent="0.3">
      <c r="A1904" t="s">
        <v>3527</v>
      </c>
      <c r="C1904">
        <v>25000000</v>
      </c>
      <c r="D1904">
        <f t="shared" si="58"/>
        <v>-25000000</v>
      </c>
      <c r="F1904" t="str">
        <f t="shared" si="59"/>
        <v>LOW</v>
      </c>
    </row>
    <row r="1905" spans="1:6" x14ac:dyDescent="0.3">
      <c r="A1905" t="s">
        <v>3529</v>
      </c>
      <c r="C1905">
        <v>25000000</v>
      </c>
      <c r="D1905">
        <f t="shared" si="58"/>
        <v>-25000000</v>
      </c>
      <c r="F1905" t="str">
        <f t="shared" si="59"/>
        <v>LOW</v>
      </c>
    </row>
    <row r="1906" spans="1:6" x14ac:dyDescent="0.3">
      <c r="A1906" t="s">
        <v>3530</v>
      </c>
      <c r="B1906">
        <v>16969390</v>
      </c>
      <c r="C1906">
        <v>25000000</v>
      </c>
      <c r="D1906">
        <f t="shared" si="58"/>
        <v>-8030610</v>
      </c>
      <c r="F1906" t="str">
        <f t="shared" si="59"/>
        <v>LOW</v>
      </c>
    </row>
    <row r="1907" spans="1:6" x14ac:dyDescent="0.3">
      <c r="A1907" t="s">
        <v>3533</v>
      </c>
      <c r="C1907">
        <v>25000000</v>
      </c>
      <c r="D1907">
        <f t="shared" si="58"/>
        <v>-25000000</v>
      </c>
      <c r="F1907" t="str">
        <f t="shared" si="59"/>
        <v>LOW</v>
      </c>
    </row>
    <row r="1908" spans="1:6" x14ac:dyDescent="0.3">
      <c r="A1908" t="s">
        <v>3535</v>
      </c>
      <c r="C1908">
        <v>25000000</v>
      </c>
      <c r="D1908">
        <f t="shared" si="58"/>
        <v>-25000000</v>
      </c>
      <c r="F1908" t="str">
        <f t="shared" si="59"/>
        <v>LOW</v>
      </c>
    </row>
    <row r="1909" spans="1:6" x14ac:dyDescent="0.3">
      <c r="A1909" t="s">
        <v>3538</v>
      </c>
      <c r="C1909">
        <v>25000000</v>
      </c>
      <c r="D1909">
        <f t="shared" si="58"/>
        <v>-25000000</v>
      </c>
      <c r="F1909" t="str">
        <f t="shared" si="59"/>
        <v>LOW</v>
      </c>
    </row>
    <row r="1910" spans="1:6" x14ac:dyDescent="0.3">
      <c r="A1910" t="s">
        <v>3539</v>
      </c>
      <c r="B1910">
        <v>34700000</v>
      </c>
      <c r="C1910">
        <v>14000000</v>
      </c>
      <c r="D1910">
        <f t="shared" si="58"/>
        <v>20700000</v>
      </c>
      <c r="F1910" t="str">
        <f t="shared" si="59"/>
        <v>LOW</v>
      </c>
    </row>
    <row r="1911" spans="1:6" x14ac:dyDescent="0.3">
      <c r="A1911" t="s">
        <v>3540</v>
      </c>
      <c r="B1911">
        <v>717753</v>
      </c>
      <c r="C1911">
        <v>25000000</v>
      </c>
      <c r="D1911">
        <f t="shared" si="58"/>
        <v>-24282247</v>
      </c>
      <c r="F1911" t="str">
        <f t="shared" si="59"/>
        <v>LOW</v>
      </c>
    </row>
    <row r="1912" spans="1:6" x14ac:dyDescent="0.3">
      <c r="A1912" t="s">
        <v>3541</v>
      </c>
      <c r="B1912">
        <v>109713132</v>
      </c>
      <c r="C1912">
        <v>25000000</v>
      </c>
      <c r="D1912">
        <f t="shared" si="58"/>
        <v>84713132</v>
      </c>
      <c r="F1912" t="str">
        <f t="shared" si="59"/>
        <v>LOW</v>
      </c>
    </row>
    <row r="1913" spans="1:6" x14ac:dyDescent="0.3">
      <c r="A1913" t="s">
        <v>3542</v>
      </c>
      <c r="B1913">
        <v>70269171</v>
      </c>
      <c r="C1913">
        <v>24000000</v>
      </c>
      <c r="D1913">
        <f t="shared" si="58"/>
        <v>46269171</v>
      </c>
      <c r="F1913" t="str">
        <f t="shared" si="59"/>
        <v>LOW</v>
      </c>
    </row>
    <row r="1914" spans="1:6" x14ac:dyDescent="0.3">
      <c r="A1914" t="s">
        <v>696</v>
      </c>
      <c r="B1914">
        <v>28772222</v>
      </c>
      <c r="C1914">
        <v>105000000</v>
      </c>
      <c r="D1914">
        <f t="shared" si="58"/>
        <v>-76227778</v>
      </c>
      <c r="F1914" t="str">
        <f t="shared" si="59"/>
        <v>LOW</v>
      </c>
    </row>
    <row r="1915" spans="1:6" x14ac:dyDescent="0.3">
      <c r="A1915" t="s">
        <v>3543</v>
      </c>
      <c r="B1915">
        <v>101334374</v>
      </c>
      <c r="C1915">
        <v>24000000</v>
      </c>
      <c r="D1915">
        <f t="shared" si="58"/>
        <v>77334374</v>
      </c>
      <c r="F1915" t="str">
        <f t="shared" si="59"/>
        <v>LOW</v>
      </c>
    </row>
    <row r="1916" spans="1:6" x14ac:dyDescent="0.3">
      <c r="A1916" t="s">
        <v>3545</v>
      </c>
      <c r="B1916">
        <v>1512815</v>
      </c>
      <c r="C1916">
        <v>25000000</v>
      </c>
      <c r="D1916">
        <f t="shared" si="58"/>
        <v>-23487185</v>
      </c>
      <c r="F1916" t="str">
        <f t="shared" si="59"/>
        <v>LOW</v>
      </c>
    </row>
    <row r="1917" spans="1:6" x14ac:dyDescent="0.3">
      <c r="A1917" t="s">
        <v>3546</v>
      </c>
      <c r="B1917">
        <v>65182182</v>
      </c>
      <c r="C1917">
        <v>24000000</v>
      </c>
      <c r="D1917">
        <f t="shared" si="58"/>
        <v>41182182</v>
      </c>
      <c r="F1917" t="str">
        <f t="shared" si="59"/>
        <v>LOW</v>
      </c>
    </row>
    <row r="1918" spans="1:6" x14ac:dyDescent="0.3">
      <c r="A1918" t="s">
        <v>3547</v>
      </c>
      <c r="B1918">
        <v>57262492</v>
      </c>
      <c r="C1918">
        <v>24000000</v>
      </c>
      <c r="D1918">
        <f t="shared" si="58"/>
        <v>33262492</v>
      </c>
      <c r="F1918" t="str">
        <f t="shared" si="59"/>
        <v>LOW</v>
      </c>
    </row>
    <row r="1919" spans="1:6" x14ac:dyDescent="0.3">
      <c r="A1919" t="s">
        <v>3549</v>
      </c>
      <c r="B1919">
        <v>80000000</v>
      </c>
      <c r="C1919">
        <v>8200000</v>
      </c>
      <c r="D1919">
        <f t="shared" si="58"/>
        <v>71800000</v>
      </c>
      <c r="F1919" t="str">
        <f t="shared" si="59"/>
        <v>LOW</v>
      </c>
    </row>
    <row r="1920" spans="1:6" x14ac:dyDescent="0.3">
      <c r="A1920" t="s">
        <v>3550</v>
      </c>
      <c r="B1920">
        <v>74608545</v>
      </c>
      <c r="C1920">
        <v>24000000</v>
      </c>
      <c r="D1920">
        <f t="shared" si="58"/>
        <v>50608545</v>
      </c>
      <c r="F1920" t="str">
        <f t="shared" si="59"/>
        <v>LOW</v>
      </c>
    </row>
    <row r="1921" spans="1:6" x14ac:dyDescent="0.3">
      <c r="A1921" t="s">
        <v>3551</v>
      </c>
      <c r="B1921">
        <v>41895491</v>
      </c>
      <c r="C1921">
        <v>24000000</v>
      </c>
      <c r="D1921">
        <f t="shared" si="58"/>
        <v>17895491</v>
      </c>
      <c r="F1921" t="str">
        <f t="shared" si="59"/>
        <v>LOW</v>
      </c>
    </row>
    <row r="1922" spans="1:6" x14ac:dyDescent="0.3">
      <c r="A1922" t="s">
        <v>3552</v>
      </c>
      <c r="B1922">
        <v>39989008</v>
      </c>
      <c r="C1922">
        <v>24000000</v>
      </c>
      <c r="D1922">
        <f t="shared" si="58"/>
        <v>15989008</v>
      </c>
      <c r="F1922" t="str">
        <f t="shared" si="59"/>
        <v>LOW</v>
      </c>
    </row>
    <row r="1923" spans="1:6" x14ac:dyDescent="0.3">
      <c r="A1923" t="s">
        <v>3553</v>
      </c>
      <c r="B1923">
        <v>32662299</v>
      </c>
      <c r="C1923">
        <v>24000000</v>
      </c>
      <c r="D1923">
        <f t="shared" ref="D1923:D1986" si="60">B1923-C1923</f>
        <v>8662299</v>
      </c>
      <c r="F1923" t="str">
        <f t="shared" ref="F1923:F1986" si="61">IF(D1923&gt;= 250000000,"HIGH","LOW")</f>
        <v>LOW</v>
      </c>
    </row>
    <row r="1924" spans="1:6" x14ac:dyDescent="0.3">
      <c r="A1924" t="s">
        <v>3554</v>
      </c>
      <c r="B1924">
        <v>31452765</v>
      </c>
      <c r="C1924">
        <v>24000000</v>
      </c>
      <c r="D1924">
        <f t="shared" si="60"/>
        <v>7452765</v>
      </c>
      <c r="F1924" t="str">
        <f t="shared" si="61"/>
        <v>LOW</v>
      </c>
    </row>
    <row r="1925" spans="1:6" x14ac:dyDescent="0.3">
      <c r="A1925" t="s">
        <v>3556</v>
      </c>
      <c r="B1925">
        <v>25167270</v>
      </c>
      <c r="C1925">
        <v>24000000</v>
      </c>
      <c r="D1925">
        <f t="shared" si="60"/>
        <v>1167270</v>
      </c>
      <c r="F1925" t="str">
        <f t="shared" si="61"/>
        <v>LOW</v>
      </c>
    </row>
    <row r="1926" spans="1:6" x14ac:dyDescent="0.3">
      <c r="A1926" t="s">
        <v>3557</v>
      </c>
      <c r="B1926">
        <v>32416109</v>
      </c>
      <c r="C1926">
        <v>25000000</v>
      </c>
      <c r="D1926">
        <f t="shared" si="60"/>
        <v>7416109</v>
      </c>
      <c r="F1926" t="str">
        <f t="shared" si="61"/>
        <v>LOW</v>
      </c>
    </row>
    <row r="1927" spans="1:6" x14ac:dyDescent="0.3">
      <c r="A1927" t="s">
        <v>3559</v>
      </c>
      <c r="B1927">
        <v>20218</v>
      </c>
      <c r="C1927">
        <v>24000000</v>
      </c>
      <c r="D1927">
        <f t="shared" si="60"/>
        <v>-23979782</v>
      </c>
      <c r="F1927" t="str">
        <f t="shared" si="61"/>
        <v>LOW</v>
      </c>
    </row>
    <row r="1928" spans="1:6" x14ac:dyDescent="0.3">
      <c r="A1928" t="s">
        <v>3560</v>
      </c>
      <c r="B1928">
        <v>28871190</v>
      </c>
      <c r="C1928">
        <v>24000000</v>
      </c>
      <c r="D1928">
        <f t="shared" si="60"/>
        <v>4871190</v>
      </c>
      <c r="F1928" t="str">
        <f t="shared" si="61"/>
        <v>LOW</v>
      </c>
    </row>
    <row r="1929" spans="1:6" x14ac:dyDescent="0.3">
      <c r="A1929" t="s">
        <v>3561</v>
      </c>
      <c r="B1929">
        <v>16964743</v>
      </c>
      <c r="C1929">
        <v>24000000</v>
      </c>
      <c r="D1929">
        <f t="shared" si="60"/>
        <v>-7035257</v>
      </c>
      <c r="F1929" t="str">
        <f t="shared" si="61"/>
        <v>LOW</v>
      </c>
    </row>
    <row r="1930" spans="1:6" x14ac:dyDescent="0.3">
      <c r="A1930" t="s">
        <v>3563</v>
      </c>
      <c r="B1930">
        <v>16290976</v>
      </c>
      <c r="C1930">
        <v>24000000</v>
      </c>
      <c r="D1930">
        <f t="shared" si="60"/>
        <v>-7709024</v>
      </c>
      <c r="F1930" t="str">
        <f t="shared" si="61"/>
        <v>LOW</v>
      </c>
    </row>
    <row r="1931" spans="1:6" x14ac:dyDescent="0.3">
      <c r="A1931" t="s">
        <v>3566</v>
      </c>
      <c r="B1931">
        <v>13000000</v>
      </c>
      <c r="C1931">
        <v>24000000</v>
      </c>
      <c r="D1931">
        <f t="shared" si="60"/>
        <v>-11000000</v>
      </c>
      <c r="F1931" t="str">
        <f t="shared" si="61"/>
        <v>LOW</v>
      </c>
    </row>
    <row r="1932" spans="1:6" x14ac:dyDescent="0.3">
      <c r="A1932" t="s">
        <v>3567</v>
      </c>
      <c r="B1932">
        <v>12372410</v>
      </c>
      <c r="C1932">
        <v>24000000</v>
      </c>
      <c r="D1932">
        <f t="shared" si="60"/>
        <v>-11627590</v>
      </c>
      <c r="F1932" t="str">
        <f t="shared" si="61"/>
        <v>LOW</v>
      </c>
    </row>
    <row r="1933" spans="1:6" x14ac:dyDescent="0.3">
      <c r="A1933" t="s">
        <v>3568</v>
      </c>
      <c r="B1933">
        <v>8427204</v>
      </c>
      <c r="C1933">
        <v>24000000</v>
      </c>
      <c r="D1933">
        <f t="shared" si="60"/>
        <v>-15572796</v>
      </c>
      <c r="F1933" t="str">
        <f t="shared" si="61"/>
        <v>LOW</v>
      </c>
    </row>
    <row r="1934" spans="1:6" x14ac:dyDescent="0.3">
      <c r="A1934" t="s">
        <v>3570</v>
      </c>
      <c r="B1934">
        <v>9639242</v>
      </c>
      <c r="C1934">
        <v>24000000</v>
      </c>
      <c r="D1934">
        <f t="shared" si="60"/>
        <v>-14360758</v>
      </c>
      <c r="F1934" t="str">
        <f t="shared" si="61"/>
        <v>LOW</v>
      </c>
    </row>
    <row r="1935" spans="1:6" x14ac:dyDescent="0.3">
      <c r="A1935" t="s">
        <v>3571</v>
      </c>
      <c r="B1935">
        <v>25003072</v>
      </c>
      <c r="C1935">
        <v>24000000</v>
      </c>
      <c r="D1935">
        <f t="shared" si="60"/>
        <v>1003072</v>
      </c>
      <c r="F1935" t="str">
        <f t="shared" si="61"/>
        <v>LOW</v>
      </c>
    </row>
    <row r="1936" spans="1:6" x14ac:dyDescent="0.3">
      <c r="A1936" t="s">
        <v>3572</v>
      </c>
      <c r="B1936">
        <v>6144806</v>
      </c>
      <c r="C1936">
        <v>23000000</v>
      </c>
      <c r="D1936">
        <f t="shared" si="60"/>
        <v>-16855194</v>
      </c>
      <c r="F1936" t="str">
        <f t="shared" si="61"/>
        <v>LOW</v>
      </c>
    </row>
    <row r="1937" spans="1:6" x14ac:dyDescent="0.3">
      <c r="A1937" t="s">
        <v>3573</v>
      </c>
      <c r="B1937">
        <v>4308981</v>
      </c>
      <c r="C1937">
        <v>24000000</v>
      </c>
      <c r="D1937">
        <f t="shared" si="60"/>
        <v>-19691019</v>
      </c>
      <c r="F1937" t="str">
        <f t="shared" si="61"/>
        <v>LOW</v>
      </c>
    </row>
    <row r="1938" spans="1:6" x14ac:dyDescent="0.3">
      <c r="A1938" t="s">
        <v>3576</v>
      </c>
      <c r="B1938">
        <v>669276</v>
      </c>
      <c r="C1938">
        <v>28000000</v>
      </c>
      <c r="D1938">
        <f t="shared" si="60"/>
        <v>-27330724</v>
      </c>
      <c r="F1938" t="str">
        <f t="shared" si="61"/>
        <v>LOW</v>
      </c>
    </row>
    <row r="1939" spans="1:6" x14ac:dyDescent="0.3">
      <c r="A1939" t="s">
        <v>3578</v>
      </c>
      <c r="B1939">
        <v>42880</v>
      </c>
      <c r="C1939">
        <v>24000000</v>
      </c>
      <c r="D1939">
        <f t="shared" si="60"/>
        <v>-23957120</v>
      </c>
      <c r="F1939" t="str">
        <f t="shared" si="61"/>
        <v>LOW</v>
      </c>
    </row>
    <row r="1940" spans="1:6" x14ac:dyDescent="0.3">
      <c r="A1940" t="s">
        <v>3579</v>
      </c>
      <c r="B1940">
        <v>23225911</v>
      </c>
      <c r="C1940">
        <v>24000000</v>
      </c>
      <c r="D1940">
        <f t="shared" si="60"/>
        <v>-774089</v>
      </c>
      <c r="F1940" t="str">
        <f t="shared" si="61"/>
        <v>LOW</v>
      </c>
    </row>
    <row r="1941" spans="1:6" x14ac:dyDescent="0.3">
      <c r="A1941" t="s">
        <v>3580</v>
      </c>
      <c r="B1941">
        <v>4710455</v>
      </c>
      <c r="C1941">
        <v>24000000</v>
      </c>
      <c r="D1941">
        <f t="shared" si="60"/>
        <v>-19289545</v>
      </c>
      <c r="F1941" t="str">
        <f t="shared" si="61"/>
        <v>LOW</v>
      </c>
    </row>
    <row r="1942" spans="1:6" x14ac:dyDescent="0.3">
      <c r="A1942" t="s">
        <v>3582</v>
      </c>
      <c r="B1942">
        <v>75590286</v>
      </c>
      <c r="C1942">
        <v>23600000</v>
      </c>
      <c r="D1942">
        <f t="shared" si="60"/>
        <v>51990286</v>
      </c>
      <c r="F1942" t="str">
        <f t="shared" si="61"/>
        <v>LOW</v>
      </c>
    </row>
    <row r="1943" spans="1:6" x14ac:dyDescent="0.3">
      <c r="A1943" t="s">
        <v>84</v>
      </c>
      <c r="B1943">
        <v>218051260</v>
      </c>
      <c r="C1943">
        <v>207000000</v>
      </c>
      <c r="D1943">
        <f t="shared" si="60"/>
        <v>11051260</v>
      </c>
      <c r="F1943" t="str">
        <f t="shared" si="61"/>
        <v>LOW</v>
      </c>
    </row>
    <row r="1944" spans="1:6" x14ac:dyDescent="0.3">
      <c r="A1944" t="s">
        <v>3583</v>
      </c>
      <c r="B1944">
        <v>161487252</v>
      </c>
      <c r="C1944">
        <v>20000000</v>
      </c>
      <c r="D1944">
        <f t="shared" si="60"/>
        <v>141487252</v>
      </c>
      <c r="F1944" t="str">
        <f t="shared" si="61"/>
        <v>LOW</v>
      </c>
    </row>
    <row r="1945" spans="1:6" x14ac:dyDescent="0.3">
      <c r="A1945" t="s">
        <v>3584</v>
      </c>
      <c r="B1945">
        <v>290158751</v>
      </c>
      <c r="C1945">
        <v>18000000</v>
      </c>
      <c r="D1945">
        <f t="shared" si="60"/>
        <v>272158751</v>
      </c>
      <c r="F1945" t="str">
        <f t="shared" si="61"/>
        <v>HIGH</v>
      </c>
    </row>
    <row r="1946" spans="1:6" x14ac:dyDescent="0.3">
      <c r="A1946" t="s">
        <v>3585</v>
      </c>
      <c r="B1946">
        <v>65807024</v>
      </c>
      <c r="C1946">
        <v>19000000</v>
      </c>
      <c r="D1946">
        <f t="shared" si="60"/>
        <v>46807024</v>
      </c>
      <c r="F1946" t="str">
        <f t="shared" si="61"/>
        <v>LOW</v>
      </c>
    </row>
    <row r="1947" spans="1:6" x14ac:dyDescent="0.3">
      <c r="A1947" t="s">
        <v>3586</v>
      </c>
      <c r="B1947">
        <v>86930411</v>
      </c>
      <c r="C1947">
        <v>23000000</v>
      </c>
      <c r="D1947">
        <f t="shared" si="60"/>
        <v>63930411</v>
      </c>
      <c r="F1947" t="str">
        <f t="shared" si="61"/>
        <v>LOW</v>
      </c>
    </row>
    <row r="1948" spans="1:6" x14ac:dyDescent="0.3">
      <c r="A1948" t="s">
        <v>3587</v>
      </c>
      <c r="B1948">
        <v>53302314</v>
      </c>
      <c r="C1948">
        <v>23000000</v>
      </c>
      <c r="D1948">
        <f t="shared" si="60"/>
        <v>30302314</v>
      </c>
      <c r="F1948" t="str">
        <f t="shared" si="61"/>
        <v>LOW</v>
      </c>
    </row>
    <row r="1949" spans="1:6" x14ac:dyDescent="0.3">
      <c r="A1949" t="s">
        <v>3588</v>
      </c>
      <c r="B1949">
        <v>40962534</v>
      </c>
      <c r="C1949">
        <v>12500000</v>
      </c>
      <c r="D1949">
        <f t="shared" si="60"/>
        <v>28462534</v>
      </c>
      <c r="F1949" t="str">
        <f t="shared" si="61"/>
        <v>LOW</v>
      </c>
    </row>
    <row r="1950" spans="1:6" x14ac:dyDescent="0.3">
      <c r="A1950" t="s">
        <v>3590</v>
      </c>
      <c r="B1950">
        <v>39235088</v>
      </c>
      <c r="C1950">
        <v>23000000</v>
      </c>
      <c r="D1950">
        <f t="shared" si="60"/>
        <v>16235088</v>
      </c>
      <c r="F1950" t="str">
        <f t="shared" si="61"/>
        <v>LOW</v>
      </c>
    </row>
    <row r="1951" spans="1:6" x14ac:dyDescent="0.3">
      <c r="A1951" t="s">
        <v>3591</v>
      </c>
      <c r="B1951">
        <v>27338033</v>
      </c>
      <c r="C1951">
        <v>23000000</v>
      </c>
      <c r="D1951">
        <f t="shared" si="60"/>
        <v>4338033</v>
      </c>
      <c r="F1951" t="str">
        <f t="shared" si="61"/>
        <v>LOW</v>
      </c>
    </row>
    <row r="1952" spans="1:6" x14ac:dyDescent="0.3">
      <c r="A1952" t="s">
        <v>3592</v>
      </c>
      <c r="B1952">
        <v>25556065</v>
      </c>
      <c r="C1952">
        <v>23000000</v>
      </c>
      <c r="D1952">
        <f t="shared" si="60"/>
        <v>2556065</v>
      </c>
      <c r="F1952" t="str">
        <f t="shared" si="61"/>
        <v>LOW</v>
      </c>
    </row>
    <row r="1953" spans="1:6" x14ac:dyDescent="0.3">
      <c r="A1953" t="s">
        <v>3418</v>
      </c>
      <c r="B1953">
        <v>15785632</v>
      </c>
      <c r="C1953">
        <v>23000000</v>
      </c>
      <c r="D1953">
        <f t="shared" si="60"/>
        <v>-7214368</v>
      </c>
      <c r="F1953" t="str">
        <f t="shared" si="61"/>
        <v>LOW</v>
      </c>
    </row>
    <row r="1954" spans="1:6" x14ac:dyDescent="0.3">
      <c r="A1954" t="s">
        <v>3593</v>
      </c>
      <c r="B1954">
        <v>21973182</v>
      </c>
      <c r="C1954">
        <v>23000000</v>
      </c>
      <c r="D1954">
        <f t="shared" si="60"/>
        <v>-1026818</v>
      </c>
      <c r="F1954" t="str">
        <f t="shared" si="61"/>
        <v>LOW</v>
      </c>
    </row>
    <row r="1955" spans="1:6" x14ac:dyDescent="0.3">
      <c r="A1955" t="s">
        <v>3595</v>
      </c>
      <c r="B1955">
        <v>4756</v>
      </c>
      <c r="C1955">
        <v>25000000</v>
      </c>
      <c r="D1955">
        <f t="shared" si="60"/>
        <v>-24995244</v>
      </c>
      <c r="F1955" t="str">
        <f t="shared" si="61"/>
        <v>LOW</v>
      </c>
    </row>
    <row r="1956" spans="1:6" x14ac:dyDescent="0.3">
      <c r="A1956" t="s">
        <v>3596</v>
      </c>
      <c r="B1956">
        <v>18653615</v>
      </c>
      <c r="C1956">
        <v>23000000</v>
      </c>
      <c r="D1956">
        <f t="shared" si="60"/>
        <v>-4346385</v>
      </c>
      <c r="F1956" t="str">
        <f t="shared" si="61"/>
        <v>LOW</v>
      </c>
    </row>
    <row r="1957" spans="1:6" x14ac:dyDescent="0.3">
      <c r="A1957" t="s">
        <v>3045</v>
      </c>
      <c r="B1957">
        <v>12189514</v>
      </c>
      <c r="C1957">
        <v>23000000</v>
      </c>
      <c r="D1957">
        <f t="shared" si="60"/>
        <v>-10810486</v>
      </c>
      <c r="F1957" t="str">
        <f t="shared" si="61"/>
        <v>LOW</v>
      </c>
    </row>
    <row r="1958" spans="1:6" x14ac:dyDescent="0.3">
      <c r="A1958" t="s">
        <v>3598</v>
      </c>
      <c r="B1958">
        <v>13019253</v>
      </c>
      <c r="C1958">
        <v>23000000</v>
      </c>
      <c r="D1958">
        <f t="shared" si="60"/>
        <v>-9980747</v>
      </c>
      <c r="F1958" t="str">
        <f t="shared" si="61"/>
        <v>LOW</v>
      </c>
    </row>
    <row r="1959" spans="1:6" x14ac:dyDescent="0.3">
      <c r="A1959" t="s">
        <v>3599</v>
      </c>
      <c r="B1959">
        <v>18934858</v>
      </c>
      <c r="C1959">
        <v>23000000</v>
      </c>
      <c r="D1959">
        <f t="shared" si="60"/>
        <v>-4065142</v>
      </c>
      <c r="F1959" t="str">
        <f t="shared" si="61"/>
        <v>LOW</v>
      </c>
    </row>
    <row r="1960" spans="1:6" x14ac:dyDescent="0.3">
      <c r="A1960" t="s">
        <v>3601</v>
      </c>
      <c r="B1960">
        <v>20763013</v>
      </c>
      <c r="C1960">
        <v>23000000</v>
      </c>
      <c r="D1960">
        <f t="shared" si="60"/>
        <v>-2236987</v>
      </c>
      <c r="F1960" t="str">
        <f t="shared" si="61"/>
        <v>LOW</v>
      </c>
    </row>
    <row r="1961" spans="1:6" x14ac:dyDescent="0.3">
      <c r="A1961" t="s">
        <v>3603</v>
      </c>
      <c r="B1961">
        <v>12782508</v>
      </c>
      <c r="C1961">
        <v>23000000</v>
      </c>
      <c r="D1961">
        <f t="shared" si="60"/>
        <v>-10217492</v>
      </c>
      <c r="F1961" t="str">
        <f t="shared" si="61"/>
        <v>LOW</v>
      </c>
    </row>
    <row r="1962" spans="1:6" x14ac:dyDescent="0.3">
      <c r="A1962" t="s">
        <v>3606</v>
      </c>
      <c r="B1962">
        <v>11508423</v>
      </c>
      <c r="C1962">
        <v>23000000</v>
      </c>
      <c r="D1962">
        <f t="shared" si="60"/>
        <v>-11491577</v>
      </c>
      <c r="F1962" t="str">
        <f t="shared" si="61"/>
        <v>LOW</v>
      </c>
    </row>
    <row r="1963" spans="1:6" x14ac:dyDescent="0.3">
      <c r="A1963" t="s">
        <v>3607</v>
      </c>
      <c r="B1963">
        <v>10660147</v>
      </c>
      <c r="C1963">
        <v>23000000</v>
      </c>
      <c r="D1963">
        <f t="shared" si="60"/>
        <v>-12339853</v>
      </c>
      <c r="F1963" t="str">
        <f t="shared" si="61"/>
        <v>LOW</v>
      </c>
    </row>
    <row r="1964" spans="1:6" x14ac:dyDescent="0.3">
      <c r="A1964" t="s">
        <v>3609</v>
      </c>
      <c r="B1964">
        <v>7434726</v>
      </c>
      <c r="C1964">
        <v>23000000</v>
      </c>
      <c r="D1964">
        <f t="shared" si="60"/>
        <v>-15565274</v>
      </c>
      <c r="F1964" t="str">
        <f t="shared" si="61"/>
        <v>LOW</v>
      </c>
    </row>
    <row r="1965" spans="1:6" x14ac:dyDescent="0.3">
      <c r="A1965" t="s">
        <v>3612</v>
      </c>
      <c r="B1965">
        <v>6109075</v>
      </c>
      <c r="C1965">
        <v>19430000</v>
      </c>
      <c r="D1965">
        <f t="shared" si="60"/>
        <v>-13320925</v>
      </c>
      <c r="F1965" t="str">
        <f t="shared" si="61"/>
        <v>LOW</v>
      </c>
    </row>
    <row r="1966" spans="1:6" x14ac:dyDescent="0.3">
      <c r="A1966" t="s">
        <v>3614</v>
      </c>
      <c r="C1966">
        <v>11000000</v>
      </c>
      <c r="D1966">
        <f t="shared" si="60"/>
        <v>-11000000</v>
      </c>
      <c r="F1966" t="str">
        <f t="shared" si="61"/>
        <v>LOW</v>
      </c>
    </row>
    <row r="1967" spans="1:6" x14ac:dyDescent="0.3">
      <c r="A1967" t="s">
        <v>3615</v>
      </c>
      <c r="B1967">
        <v>2708188</v>
      </c>
      <c r="C1967">
        <v>23000000</v>
      </c>
      <c r="D1967">
        <f t="shared" si="60"/>
        <v>-20291812</v>
      </c>
      <c r="F1967" t="str">
        <f t="shared" si="61"/>
        <v>LOW</v>
      </c>
    </row>
    <row r="1968" spans="1:6" x14ac:dyDescent="0.3">
      <c r="A1968" t="s">
        <v>3618</v>
      </c>
      <c r="B1968">
        <v>16123851</v>
      </c>
      <c r="C1968">
        <v>23000000</v>
      </c>
      <c r="D1968">
        <f t="shared" si="60"/>
        <v>-6876149</v>
      </c>
      <c r="F1968" t="str">
        <f t="shared" si="61"/>
        <v>LOW</v>
      </c>
    </row>
    <row r="1969" spans="1:6" x14ac:dyDescent="0.3">
      <c r="A1969" t="s">
        <v>3621</v>
      </c>
      <c r="B1969">
        <v>71975611</v>
      </c>
      <c r="C1969">
        <v>25000000</v>
      </c>
      <c r="D1969">
        <f t="shared" si="60"/>
        <v>46975611</v>
      </c>
      <c r="F1969" t="str">
        <f t="shared" si="61"/>
        <v>LOW</v>
      </c>
    </row>
    <row r="1970" spans="1:6" x14ac:dyDescent="0.3">
      <c r="A1970" t="s">
        <v>3623</v>
      </c>
      <c r="B1970">
        <v>38119483</v>
      </c>
      <c r="C1970">
        <v>22700000</v>
      </c>
      <c r="D1970">
        <f t="shared" si="60"/>
        <v>15419483</v>
      </c>
      <c r="F1970" t="str">
        <f t="shared" si="61"/>
        <v>LOW</v>
      </c>
    </row>
    <row r="1971" spans="1:6" x14ac:dyDescent="0.3">
      <c r="A1971" t="s">
        <v>3625</v>
      </c>
      <c r="B1971">
        <v>4190530</v>
      </c>
      <c r="C1971">
        <v>22500000</v>
      </c>
      <c r="D1971">
        <f t="shared" si="60"/>
        <v>-18309470</v>
      </c>
      <c r="F1971" t="str">
        <f t="shared" si="61"/>
        <v>LOW</v>
      </c>
    </row>
    <row r="1972" spans="1:6" x14ac:dyDescent="0.3">
      <c r="A1972" t="s">
        <v>3627</v>
      </c>
      <c r="B1972">
        <v>217631306</v>
      </c>
      <c r="C1972">
        <v>22000000</v>
      </c>
      <c r="D1972">
        <f t="shared" si="60"/>
        <v>195631306</v>
      </c>
      <c r="F1972" t="str">
        <f t="shared" si="61"/>
        <v>LOW</v>
      </c>
    </row>
    <row r="1973" spans="1:6" x14ac:dyDescent="0.3">
      <c r="A1973" t="s">
        <v>3628</v>
      </c>
      <c r="B1973">
        <v>176483808</v>
      </c>
      <c r="C1973">
        <v>23000000</v>
      </c>
      <c r="D1973">
        <f t="shared" si="60"/>
        <v>153483808</v>
      </c>
      <c r="F1973" t="str">
        <f t="shared" si="61"/>
        <v>LOW</v>
      </c>
    </row>
    <row r="1974" spans="1:6" x14ac:dyDescent="0.3">
      <c r="A1974" t="s">
        <v>3629</v>
      </c>
      <c r="B1974">
        <v>144833357</v>
      </c>
      <c r="C1974">
        <v>22000000</v>
      </c>
      <c r="D1974">
        <f t="shared" si="60"/>
        <v>122833357</v>
      </c>
      <c r="F1974" t="str">
        <f t="shared" si="61"/>
        <v>LOW</v>
      </c>
    </row>
    <row r="1975" spans="1:6" x14ac:dyDescent="0.3">
      <c r="A1975" t="s">
        <v>3630</v>
      </c>
      <c r="B1975">
        <v>75597042</v>
      </c>
      <c r="C1975">
        <v>20000000</v>
      </c>
      <c r="D1975">
        <f t="shared" si="60"/>
        <v>55597042</v>
      </c>
      <c r="F1975" t="str">
        <f t="shared" si="61"/>
        <v>LOW</v>
      </c>
    </row>
    <row r="1976" spans="1:6" x14ac:dyDescent="0.3">
      <c r="A1976" t="s">
        <v>3631</v>
      </c>
      <c r="B1976">
        <v>90636983</v>
      </c>
      <c r="C1976">
        <v>22000000</v>
      </c>
      <c r="D1976">
        <f t="shared" si="60"/>
        <v>68636983</v>
      </c>
      <c r="F1976" t="str">
        <f t="shared" si="61"/>
        <v>LOW</v>
      </c>
    </row>
    <row r="1977" spans="1:6" x14ac:dyDescent="0.3">
      <c r="A1977" t="s">
        <v>3632</v>
      </c>
      <c r="B1977">
        <v>70960517</v>
      </c>
      <c r="C1977">
        <v>35000000</v>
      </c>
      <c r="D1977">
        <f t="shared" si="60"/>
        <v>35960517</v>
      </c>
      <c r="F1977" t="str">
        <f t="shared" si="61"/>
        <v>LOW</v>
      </c>
    </row>
    <row r="1978" spans="1:6" x14ac:dyDescent="0.3">
      <c r="A1978" t="s">
        <v>3633</v>
      </c>
      <c r="B1978">
        <v>55762229</v>
      </c>
      <c r="C1978">
        <v>22000000</v>
      </c>
      <c r="D1978">
        <f t="shared" si="60"/>
        <v>33762229</v>
      </c>
      <c r="F1978" t="str">
        <f t="shared" si="61"/>
        <v>LOW</v>
      </c>
    </row>
    <row r="1979" spans="1:6" x14ac:dyDescent="0.3">
      <c r="A1979" t="s">
        <v>3634</v>
      </c>
      <c r="C1979">
        <v>22000000</v>
      </c>
      <c r="D1979">
        <f t="shared" si="60"/>
        <v>-22000000</v>
      </c>
      <c r="F1979" t="str">
        <f t="shared" si="61"/>
        <v>LOW</v>
      </c>
    </row>
    <row r="1980" spans="1:6" x14ac:dyDescent="0.3">
      <c r="A1980" t="s">
        <v>3635</v>
      </c>
      <c r="B1980">
        <v>54235441</v>
      </c>
      <c r="C1980">
        <v>22000000</v>
      </c>
      <c r="D1980">
        <f t="shared" si="60"/>
        <v>32235441</v>
      </c>
      <c r="F1980" t="str">
        <f t="shared" si="61"/>
        <v>LOW</v>
      </c>
    </row>
    <row r="1981" spans="1:6" x14ac:dyDescent="0.3">
      <c r="A1981" t="s">
        <v>3636</v>
      </c>
      <c r="B1981">
        <v>50728000</v>
      </c>
      <c r="C1981">
        <v>22000000</v>
      </c>
      <c r="D1981">
        <f t="shared" si="60"/>
        <v>28728000</v>
      </c>
      <c r="F1981" t="str">
        <f t="shared" si="61"/>
        <v>LOW</v>
      </c>
    </row>
    <row r="1982" spans="1:6" x14ac:dyDescent="0.3">
      <c r="A1982" t="s">
        <v>3638</v>
      </c>
      <c r="B1982">
        <v>40270895</v>
      </c>
      <c r="C1982">
        <v>22000000</v>
      </c>
      <c r="D1982">
        <f t="shared" si="60"/>
        <v>18270895</v>
      </c>
      <c r="F1982" t="str">
        <f t="shared" si="61"/>
        <v>LOW</v>
      </c>
    </row>
    <row r="1983" spans="1:6" x14ac:dyDescent="0.3">
      <c r="A1983" t="s">
        <v>3640</v>
      </c>
      <c r="B1983">
        <v>59696176</v>
      </c>
      <c r="C1983">
        <v>22000000</v>
      </c>
      <c r="D1983">
        <f t="shared" si="60"/>
        <v>37696176</v>
      </c>
      <c r="F1983" t="str">
        <f t="shared" si="61"/>
        <v>LOW</v>
      </c>
    </row>
    <row r="1984" spans="1:6" x14ac:dyDescent="0.3">
      <c r="A1984" t="s">
        <v>3641</v>
      </c>
      <c r="B1984">
        <v>51483949</v>
      </c>
      <c r="C1984">
        <v>22000000</v>
      </c>
      <c r="D1984">
        <f t="shared" si="60"/>
        <v>29483949</v>
      </c>
      <c r="F1984" t="str">
        <f t="shared" si="61"/>
        <v>LOW</v>
      </c>
    </row>
    <row r="1985" spans="1:6" x14ac:dyDescent="0.3">
      <c r="A1985" t="s">
        <v>3642</v>
      </c>
      <c r="B1985">
        <v>36020063</v>
      </c>
      <c r="C1985">
        <v>22000000</v>
      </c>
      <c r="D1985">
        <f t="shared" si="60"/>
        <v>14020063</v>
      </c>
      <c r="F1985" t="str">
        <f t="shared" si="61"/>
        <v>LOW</v>
      </c>
    </row>
    <row r="1986" spans="1:6" x14ac:dyDescent="0.3">
      <c r="A1986" t="s">
        <v>3643</v>
      </c>
      <c r="B1986">
        <v>33313582</v>
      </c>
      <c r="C1986">
        <v>21000000</v>
      </c>
      <c r="D1986">
        <f t="shared" si="60"/>
        <v>12313582</v>
      </c>
      <c r="F1986" t="str">
        <f t="shared" si="61"/>
        <v>LOW</v>
      </c>
    </row>
    <row r="1987" spans="1:6" x14ac:dyDescent="0.3">
      <c r="A1987" t="s">
        <v>3644</v>
      </c>
      <c r="B1987">
        <v>25842000</v>
      </c>
      <c r="C1987">
        <v>22000000</v>
      </c>
      <c r="D1987">
        <f t="shared" ref="D1987:D2050" si="62">B1987-C1987</f>
        <v>3842000</v>
      </c>
      <c r="F1987" t="str">
        <f t="shared" ref="F1987:F2050" si="63">IF(D1987&gt;= 250000000,"HIGH","LOW")</f>
        <v>LOW</v>
      </c>
    </row>
    <row r="1988" spans="1:6" x14ac:dyDescent="0.3">
      <c r="A1988" t="s">
        <v>3646</v>
      </c>
      <c r="B1988">
        <v>22264487</v>
      </c>
      <c r="C1988">
        <v>22000000</v>
      </c>
      <c r="D1988">
        <f t="shared" si="62"/>
        <v>264487</v>
      </c>
      <c r="F1988" t="str">
        <f t="shared" si="63"/>
        <v>LOW</v>
      </c>
    </row>
    <row r="1989" spans="1:6" x14ac:dyDescent="0.3">
      <c r="A1989" t="s">
        <v>3647</v>
      </c>
      <c r="B1989">
        <v>30659817</v>
      </c>
      <c r="C1989">
        <v>26000000</v>
      </c>
      <c r="D1989">
        <f t="shared" si="62"/>
        <v>4659817</v>
      </c>
      <c r="F1989" t="str">
        <f t="shared" si="63"/>
        <v>LOW</v>
      </c>
    </row>
    <row r="1990" spans="1:6" x14ac:dyDescent="0.3">
      <c r="A1990" t="s">
        <v>2166</v>
      </c>
      <c r="B1990">
        <v>5773519</v>
      </c>
      <c r="C1990">
        <v>40000000</v>
      </c>
      <c r="D1990">
        <f t="shared" si="62"/>
        <v>-34226481</v>
      </c>
      <c r="F1990" t="str">
        <f t="shared" si="63"/>
        <v>LOW</v>
      </c>
    </row>
    <row r="1991" spans="1:6" x14ac:dyDescent="0.3">
      <c r="A1991" t="s">
        <v>3650</v>
      </c>
      <c r="B1991">
        <v>19351569</v>
      </c>
      <c r="C1991">
        <v>22000000</v>
      </c>
      <c r="D1991">
        <f t="shared" si="62"/>
        <v>-2648431</v>
      </c>
      <c r="F1991" t="str">
        <f t="shared" si="63"/>
        <v>LOW</v>
      </c>
    </row>
    <row r="1992" spans="1:6" x14ac:dyDescent="0.3">
      <c r="A1992" t="s">
        <v>3651</v>
      </c>
      <c r="B1992">
        <v>49002815</v>
      </c>
      <c r="C1992">
        <v>22000000</v>
      </c>
      <c r="D1992">
        <f t="shared" si="62"/>
        <v>27002815</v>
      </c>
      <c r="F1992" t="str">
        <f t="shared" si="63"/>
        <v>LOW</v>
      </c>
    </row>
    <row r="1993" spans="1:6" x14ac:dyDescent="0.3">
      <c r="A1993" t="s">
        <v>3652</v>
      </c>
      <c r="B1993">
        <v>19283782</v>
      </c>
      <c r="C1993">
        <v>22000000</v>
      </c>
      <c r="D1993">
        <f t="shared" si="62"/>
        <v>-2716218</v>
      </c>
      <c r="F1993" t="str">
        <f t="shared" si="63"/>
        <v>LOW</v>
      </c>
    </row>
    <row r="1994" spans="1:6" x14ac:dyDescent="0.3">
      <c r="A1994" t="s">
        <v>3653</v>
      </c>
      <c r="B1994">
        <v>30059386</v>
      </c>
      <c r="C1994">
        <v>22000000</v>
      </c>
      <c r="D1994">
        <f t="shared" si="62"/>
        <v>8059386</v>
      </c>
      <c r="F1994" t="str">
        <f t="shared" si="63"/>
        <v>LOW</v>
      </c>
    </row>
    <row r="1995" spans="1:6" x14ac:dyDescent="0.3">
      <c r="A1995" t="s">
        <v>612</v>
      </c>
      <c r="B1995">
        <v>35799026</v>
      </c>
      <c r="C1995">
        <v>126000000</v>
      </c>
      <c r="D1995">
        <f t="shared" si="62"/>
        <v>-90200974</v>
      </c>
      <c r="F1995" t="str">
        <f t="shared" si="63"/>
        <v>LOW</v>
      </c>
    </row>
    <row r="1996" spans="1:6" x14ac:dyDescent="0.3">
      <c r="A1996" t="s">
        <v>3655</v>
      </c>
      <c r="B1996">
        <v>17951431</v>
      </c>
      <c r="C1996">
        <v>30000000</v>
      </c>
      <c r="D1996">
        <f t="shared" si="62"/>
        <v>-12048569</v>
      </c>
      <c r="F1996" t="str">
        <f t="shared" si="63"/>
        <v>LOW</v>
      </c>
    </row>
    <row r="1997" spans="1:6" x14ac:dyDescent="0.3">
      <c r="A1997" t="s">
        <v>3657</v>
      </c>
      <c r="B1997">
        <v>29997095</v>
      </c>
      <c r="C1997">
        <v>22000000</v>
      </c>
      <c r="D1997">
        <f t="shared" si="62"/>
        <v>7997095</v>
      </c>
      <c r="F1997" t="str">
        <f t="shared" si="63"/>
        <v>LOW</v>
      </c>
    </row>
    <row r="1998" spans="1:6" x14ac:dyDescent="0.3">
      <c r="A1998" t="s">
        <v>3659</v>
      </c>
      <c r="B1998">
        <v>14252830</v>
      </c>
      <c r="C1998">
        <v>22000000</v>
      </c>
      <c r="D1998">
        <f t="shared" si="62"/>
        <v>-7747170</v>
      </c>
      <c r="F1998" t="str">
        <f t="shared" si="63"/>
        <v>LOW</v>
      </c>
    </row>
    <row r="1999" spans="1:6" x14ac:dyDescent="0.3">
      <c r="A1999" t="s">
        <v>3660</v>
      </c>
      <c r="B1999">
        <v>19783777</v>
      </c>
      <c r="C1999">
        <v>22000000</v>
      </c>
      <c r="D1999">
        <f t="shared" si="62"/>
        <v>-2216223</v>
      </c>
      <c r="F1999" t="str">
        <f t="shared" si="63"/>
        <v>LOW</v>
      </c>
    </row>
    <row r="2000" spans="1:6" x14ac:dyDescent="0.3">
      <c r="A2000" t="s">
        <v>3662</v>
      </c>
      <c r="B2000">
        <v>13555988</v>
      </c>
      <c r="C2000">
        <v>22000000</v>
      </c>
      <c r="D2000">
        <f t="shared" si="62"/>
        <v>-8444012</v>
      </c>
      <c r="F2000" t="str">
        <f t="shared" si="63"/>
        <v>LOW</v>
      </c>
    </row>
    <row r="2001" spans="1:6" x14ac:dyDescent="0.3">
      <c r="A2001" t="s">
        <v>3663</v>
      </c>
      <c r="B2001">
        <v>12784713</v>
      </c>
      <c r="C2001">
        <v>22000000</v>
      </c>
      <c r="D2001">
        <f t="shared" si="62"/>
        <v>-9215287</v>
      </c>
      <c r="F2001" t="str">
        <f t="shared" si="63"/>
        <v>LOW</v>
      </c>
    </row>
    <row r="2002" spans="1:6" x14ac:dyDescent="0.3">
      <c r="A2002" t="s">
        <v>3665</v>
      </c>
      <c r="B2002">
        <v>10696210</v>
      </c>
      <c r="C2002">
        <v>23500000</v>
      </c>
      <c r="D2002">
        <f t="shared" si="62"/>
        <v>-12803790</v>
      </c>
      <c r="F2002" t="str">
        <f t="shared" si="63"/>
        <v>LOW</v>
      </c>
    </row>
    <row r="2003" spans="1:6" x14ac:dyDescent="0.3">
      <c r="A2003" t="s">
        <v>3667</v>
      </c>
      <c r="B2003">
        <v>5974653</v>
      </c>
      <c r="C2003">
        <v>22000000</v>
      </c>
      <c r="D2003">
        <f t="shared" si="62"/>
        <v>-16025347</v>
      </c>
      <c r="F2003" t="str">
        <f t="shared" si="63"/>
        <v>LOW</v>
      </c>
    </row>
    <row r="2004" spans="1:6" x14ac:dyDescent="0.3">
      <c r="A2004" t="s">
        <v>3670</v>
      </c>
      <c r="B2004">
        <v>5000000</v>
      </c>
      <c r="C2004">
        <v>25000000</v>
      </c>
      <c r="D2004">
        <f t="shared" si="62"/>
        <v>-20000000</v>
      </c>
      <c r="F2004" t="str">
        <f t="shared" si="63"/>
        <v>LOW</v>
      </c>
    </row>
    <row r="2005" spans="1:6" x14ac:dyDescent="0.3">
      <c r="A2005" t="s">
        <v>3671</v>
      </c>
      <c r="B2005">
        <v>9694105</v>
      </c>
      <c r="C2005">
        <v>22000000</v>
      </c>
      <c r="D2005">
        <f t="shared" si="62"/>
        <v>-12305895</v>
      </c>
      <c r="F2005" t="str">
        <f t="shared" si="63"/>
        <v>LOW</v>
      </c>
    </row>
    <row r="2006" spans="1:6" x14ac:dyDescent="0.3">
      <c r="A2006" t="s">
        <v>3672</v>
      </c>
      <c r="B2006">
        <v>16027866</v>
      </c>
      <c r="C2006">
        <v>25000000</v>
      </c>
      <c r="D2006">
        <f t="shared" si="62"/>
        <v>-8972134</v>
      </c>
      <c r="F2006" t="str">
        <f t="shared" si="63"/>
        <v>LOW</v>
      </c>
    </row>
    <row r="2007" spans="1:6" x14ac:dyDescent="0.3">
      <c r="A2007" t="s">
        <v>3675</v>
      </c>
      <c r="B2007">
        <v>4398392</v>
      </c>
      <c r="C2007">
        <v>21000000</v>
      </c>
      <c r="D2007">
        <f t="shared" si="62"/>
        <v>-16601608</v>
      </c>
      <c r="F2007" t="str">
        <f t="shared" si="63"/>
        <v>LOW</v>
      </c>
    </row>
    <row r="2008" spans="1:6" x14ac:dyDescent="0.3">
      <c r="A2008" t="s">
        <v>3680</v>
      </c>
      <c r="B2008">
        <v>1050445</v>
      </c>
      <c r="C2008">
        <v>22000000</v>
      </c>
      <c r="D2008">
        <f t="shared" si="62"/>
        <v>-20949555</v>
      </c>
      <c r="F2008" t="str">
        <f t="shared" si="63"/>
        <v>LOW</v>
      </c>
    </row>
    <row r="2009" spans="1:6" x14ac:dyDescent="0.3">
      <c r="A2009" t="s">
        <v>3682</v>
      </c>
      <c r="B2009">
        <v>13746550</v>
      </c>
      <c r="C2009">
        <v>2000000</v>
      </c>
      <c r="D2009">
        <f t="shared" si="62"/>
        <v>11746550</v>
      </c>
      <c r="F2009" t="str">
        <f t="shared" si="63"/>
        <v>LOW</v>
      </c>
    </row>
    <row r="2010" spans="1:6" x14ac:dyDescent="0.3">
      <c r="A2010" t="s">
        <v>3683</v>
      </c>
      <c r="B2010">
        <v>20668843</v>
      </c>
      <c r="C2010">
        <v>22000000</v>
      </c>
      <c r="D2010">
        <f t="shared" si="62"/>
        <v>-1331157</v>
      </c>
      <c r="F2010" t="str">
        <f t="shared" si="63"/>
        <v>LOW</v>
      </c>
    </row>
    <row r="2011" spans="1:6" x14ac:dyDescent="0.3">
      <c r="A2011" t="s">
        <v>3685</v>
      </c>
      <c r="B2011">
        <v>2963012</v>
      </c>
      <c r="C2011">
        <v>22000000</v>
      </c>
      <c r="D2011">
        <f t="shared" si="62"/>
        <v>-19036988</v>
      </c>
      <c r="F2011" t="str">
        <f t="shared" si="63"/>
        <v>LOW</v>
      </c>
    </row>
    <row r="2012" spans="1:6" x14ac:dyDescent="0.3">
      <c r="A2012" t="s">
        <v>3686</v>
      </c>
      <c r="C2012">
        <v>12000000</v>
      </c>
      <c r="D2012">
        <f t="shared" si="62"/>
        <v>-12000000</v>
      </c>
      <c r="F2012" t="str">
        <f t="shared" si="63"/>
        <v>LOW</v>
      </c>
    </row>
    <row r="2013" spans="1:6" x14ac:dyDescent="0.3">
      <c r="A2013" t="s">
        <v>3688</v>
      </c>
      <c r="B2013">
        <v>1796024</v>
      </c>
      <c r="C2013">
        <v>22000000</v>
      </c>
      <c r="D2013">
        <f t="shared" si="62"/>
        <v>-20203976</v>
      </c>
      <c r="F2013" t="str">
        <f t="shared" si="63"/>
        <v>LOW</v>
      </c>
    </row>
    <row r="2014" spans="1:6" x14ac:dyDescent="0.3">
      <c r="A2014" t="s">
        <v>3690</v>
      </c>
      <c r="B2014">
        <v>634277</v>
      </c>
      <c r="C2014">
        <v>16000000</v>
      </c>
      <c r="D2014">
        <f t="shared" si="62"/>
        <v>-15365723</v>
      </c>
      <c r="F2014" t="str">
        <f t="shared" si="63"/>
        <v>LOW</v>
      </c>
    </row>
    <row r="2015" spans="1:6" x14ac:dyDescent="0.3">
      <c r="A2015" t="s">
        <v>3691</v>
      </c>
      <c r="B2015">
        <v>11326836</v>
      </c>
      <c r="C2015">
        <v>22000000</v>
      </c>
      <c r="D2015">
        <f t="shared" si="62"/>
        <v>-10673164</v>
      </c>
      <c r="F2015" t="str">
        <f t="shared" si="63"/>
        <v>LOW</v>
      </c>
    </row>
    <row r="2016" spans="1:6" x14ac:dyDescent="0.3">
      <c r="A2016" t="s">
        <v>3692</v>
      </c>
      <c r="B2016">
        <v>49024969</v>
      </c>
      <c r="C2016">
        <v>25000000</v>
      </c>
      <c r="D2016">
        <f t="shared" si="62"/>
        <v>24024969</v>
      </c>
      <c r="F2016" t="str">
        <f t="shared" si="63"/>
        <v>LOW</v>
      </c>
    </row>
    <row r="2017" spans="1:6" x14ac:dyDescent="0.3">
      <c r="A2017" t="s">
        <v>3693</v>
      </c>
      <c r="B2017">
        <v>22294341</v>
      </c>
      <c r="C2017">
        <v>21500000</v>
      </c>
      <c r="D2017">
        <f t="shared" si="62"/>
        <v>794341</v>
      </c>
      <c r="F2017" t="str">
        <f t="shared" si="63"/>
        <v>LOW</v>
      </c>
    </row>
    <row r="2018" spans="1:6" x14ac:dyDescent="0.3">
      <c r="A2018" t="s">
        <v>3694</v>
      </c>
      <c r="B2018">
        <v>24362501</v>
      </c>
      <c r="C2018">
        <v>21500000</v>
      </c>
      <c r="D2018">
        <f t="shared" si="62"/>
        <v>2862501</v>
      </c>
      <c r="F2018" t="str">
        <f t="shared" si="63"/>
        <v>LOW</v>
      </c>
    </row>
    <row r="2019" spans="1:6" x14ac:dyDescent="0.3">
      <c r="A2019" t="s">
        <v>3697</v>
      </c>
      <c r="C2019">
        <v>22000000</v>
      </c>
      <c r="D2019">
        <f t="shared" si="62"/>
        <v>-22000000</v>
      </c>
      <c r="F2019" t="str">
        <f t="shared" si="63"/>
        <v>LOW</v>
      </c>
    </row>
    <row r="2020" spans="1:6" x14ac:dyDescent="0.3">
      <c r="A2020" t="s">
        <v>3698</v>
      </c>
      <c r="B2020">
        <v>16684352</v>
      </c>
      <c r="C2020">
        <v>17000000</v>
      </c>
      <c r="D2020">
        <f t="shared" si="62"/>
        <v>-315648</v>
      </c>
      <c r="F2020" t="str">
        <f t="shared" si="63"/>
        <v>LOW</v>
      </c>
    </row>
    <row r="2021" spans="1:6" x14ac:dyDescent="0.3">
      <c r="A2021" t="s">
        <v>3699</v>
      </c>
      <c r="B2021">
        <v>46700000</v>
      </c>
      <c r="C2021">
        <v>21000000</v>
      </c>
      <c r="D2021">
        <f t="shared" si="62"/>
        <v>25700000</v>
      </c>
      <c r="F2021" t="str">
        <f t="shared" si="63"/>
        <v>LOW</v>
      </c>
    </row>
    <row r="2022" spans="1:6" x14ac:dyDescent="0.3">
      <c r="A2022" t="s">
        <v>3702</v>
      </c>
      <c r="B2022">
        <v>52008288</v>
      </c>
      <c r="C2022">
        <v>21000000</v>
      </c>
      <c r="D2022">
        <f t="shared" si="62"/>
        <v>31008288</v>
      </c>
      <c r="F2022" t="str">
        <f t="shared" si="63"/>
        <v>LOW</v>
      </c>
    </row>
    <row r="2023" spans="1:6" x14ac:dyDescent="0.3">
      <c r="A2023" t="s">
        <v>3703</v>
      </c>
      <c r="B2023">
        <v>8579684</v>
      </c>
      <c r="C2023">
        <v>9000000</v>
      </c>
      <c r="D2023">
        <f t="shared" si="62"/>
        <v>-420316</v>
      </c>
      <c r="F2023" t="str">
        <f t="shared" si="63"/>
        <v>LOW</v>
      </c>
    </row>
    <row r="2024" spans="1:6" x14ac:dyDescent="0.3">
      <c r="A2024" t="s">
        <v>3705</v>
      </c>
      <c r="B2024">
        <v>42660000</v>
      </c>
      <c r="C2024">
        <v>17000000</v>
      </c>
      <c r="D2024">
        <f t="shared" si="62"/>
        <v>25660000</v>
      </c>
      <c r="F2024" t="str">
        <f t="shared" si="63"/>
        <v>LOW</v>
      </c>
    </row>
    <row r="2025" spans="1:6" x14ac:dyDescent="0.3">
      <c r="A2025" t="s">
        <v>3706</v>
      </c>
      <c r="B2025">
        <v>40219708</v>
      </c>
      <c r="C2025">
        <v>21000000</v>
      </c>
      <c r="D2025">
        <f t="shared" si="62"/>
        <v>19219708</v>
      </c>
      <c r="F2025" t="str">
        <f t="shared" si="63"/>
        <v>LOW</v>
      </c>
    </row>
    <row r="2026" spans="1:6" x14ac:dyDescent="0.3">
      <c r="A2026" t="s">
        <v>3707</v>
      </c>
      <c r="B2026">
        <v>132088910</v>
      </c>
      <c r="C2026">
        <v>21000000</v>
      </c>
      <c r="D2026">
        <f t="shared" si="62"/>
        <v>111088910</v>
      </c>
      <c r="F2026" t="str">
        <f t="shared" si="63"/>
        <v>LOW</v>
      </c>
    </row>
    <row r="2027" spans="1:6" x14ac:dyDescent="0.3">
      <c r="A2027" t="s">
        <v>3708</v>
      </c>
      <c r="B2027">
        <v>36581633</v>
      </c>
      <c r="C2027">
        <v>21000000</v>
      </c>
      <c r="D2027">
        <f t="shared" si="62"/>
        <v>15581633</v>
      </c>
      <c r="F2027" t="str">
        <f t="shared" si="63"/>
        <v>LOW</v>
      </c>
    </row>
    <row r="2028" spans="1:6" x14ac:dyDescent="0.3">
      <c r="A2028" t="s">
        <v>3710</v>
      </c>
      <c r="B2028">
        <v>25296447</v>
      </c>
      <c r="C2028">
        <v>21000000</v>
      </c>
      <c r="D2028">
        <f t="shared" si="62"/>
        <v>4296447</v>
      </c>
      <c r="F2028" t="str">
        <f t="shared" si="63"/>
        <v>LOW</v>
      </c>
    </row>
    <row r="2029" spans="1:6" x14ac:dyDescent="0.3">
      <c r="A2029" t="s">
        <v>3711</v>
      </c>
      <c r="B2029">
        <v>24848292</v>
      </c>
      <c r="C2029">
        <v>20000000</v>
      </c>
      <c r="D2029">
        <f t="shared" si="62"/>
        <v>4848292</v>
      </c>
      <c r="F2029" t="str">
        <f t="shared" si="63"/>
        <v>LOW</v>
      </c>
    </row>
    <row r="2030" spans="1:6" x14ac:dyDescent="0.3">
      <c r="A2030" t="s">
        <v>3713</v>
      </c>
      <c r="B2030">
        <v>17757087</v>
      </c>
      <c r="C2030">
        <v>21000000</v>
      </c>
      <c r="D2030">
        <f t="shared" si="62"/>
        <v>-3242913</v>
      </c>
      <c r="F2030" t="str">
        <f t="shared" si="63"/>
        <v>LOW</v>
      </c>
    </row>
    <row r="2031" spans="1:6" x14ac:dyDescent="0.3">
      <c r="A2031" t="s">
        <v>3716</v>
      </c>
      <c r="B2031">
        <v>9430988</v>
      </c>
      <c r="C2031">
        <v>17000000</v>
      </c>
      <c r="D2031">
        <f t="shared" si="62"/>
        <v>-7569012</v>
      </c>
      <c r="F2031" t="str">
        <f t="shared" si="63"/>
        <v>LOW</v>
      </c>
    </row>
    <row r="2032" spans="1:6" x14ac:dyDescent="0.3">
      <c r="A2032" t="s">
        <v>3718</v>
      </c>
      <c r="B2032">
        <v>16284360</v>
      </c>
      <c r="C2032">
        <v>21000000</v>
      </c>
      <c r="D2032">
        <f t="shared" si="62"/>
        <v>-4715640</v>
      </c>
      <c r="F2032" t="str">
        <f t="shared" si="63"/>
        <v>LOW</v>
      </c>
    </row>
    <row r="2033" spans="1:6" x14ac:dyDescent="0.3">
      <c r="A2033" t="s">
        <v>3719</v>
      </c>
      <c r="B2033">
        <v>6830957</v>
      </c>
      <c r="C2033">
        <v>21000000</v>
      </c>
      <c r="D2033">
        <f t="shared" si="62"/>
        <v>-14169043</v>
      </c>
      <c r="F2033" t="str">
        <f t="shared" si="63"/>
        <v>LOW</v>
      </c>
    </row>
    <row r="2034" spans="1:6" x14ac:dyDescent="0.3">
      <c r="A2034" t="s">
        <v>3721</v>
      </c>
      <c r="B2034">
        <v>24104113</v>
      </c>
      <c r="C2034">
        <v>20000000</v>
      </c>
      <c r="D2034">
        <f t="shared" si="62"/>
        <v>4104113</v>
      </c>
      <c r="F2034" t="str">
        <f t="shared" si="63"/>
        <v>LOW</v>
      </c>
    </row>
    <row r="2035" spans="1:6" x14ac:dyDescent="0.3">
      <c r="A2035" t="s">
        <v>3723</v>
      </c>
      <c r="B2035">
        <v>15593</v>
      </c>
      <c r="C2035">
        <v>21000000</v>
      </c>
      <c r="D2035">
        <f t="shared" si="62"/>
        <v>-20984407</v>
      </c>
      <c r="F2035" t="str">
        <f t="shared" si="63"/>
        <v>LOW</v>
      </c>
    </row>
    <row r="2036" spans="1:6" x14ac:dyDescent="0.3">
      <c r="A2036" t="s">
        <v>3724</v>
      </c>
      <c r="B2036">
        <v>958319</v>
      </c>
      <c r="C2036">
        <v>21000000</v>
      </c>
      <c r="D2036">
        <f t="shared" si="62"/>
        <v>-20041681</v>
      </c>
      <c r="F2036" t="str">
        <f t="shared" si="63"/>
        <v>LOW</v>
      </c>
    </row>
    <row r="2037" spans="1:6" x14ac:dyDescent="0.3">
      <c r="A2037" t="s">
        <v>3726</v>
      </c>
      <c r="B2037">
        <v>69700000</v>
      </c>
      <c r="C2037">
        <v>35000000</v>
      </c>
      <c r="D2037">
        <f t="shared" si="62"/>
        <v>34700000</v>
      </c>
      <c r="F2037" t="str">
        <f t="shared" si="63"/>
        <v>LOW</v>
      </c>
    </row>
    <row r="2038" spans="1:6" x14ac:dyDescent="0.3">
      <c r="A2038" t="s">
        <v>3727</v>
      </c>
      <c r="B2038">
        <v>2840417</v>
      </c>
      <c r="C2038">
        <v>31000000</v>
      </c>
      <c r="D2038">
        <f t="shared" si="62"/>
        <v>-28159583</v>
      </c>
      <c r="F2038" t="str">
        <f t="shared" si="63"/>
        <v>LOW</v>
      </c>
    </row>
    <row r="2039" spans="1:6" x14ac:dyDescent="0.3">
      <c r="A2039" t="s">
        <v>3728</v>
      </c>
      <c r="B2039">
        <v>242374454</v>
      </c>
      <c r="C2039">
        <v>18000000</v>
      </c>
      <c r="D2039">
        <f t="shared" si="62"/>
        <v>224374454</v>
      </c>
      <c r="F2039" t="str">
        <f t="shared" si="63"/>
        <v>LOW</v>
      </c>
    </row>
    <row r="2040" spans="1:6" x14ac:dyDescent="0.3">
      <c r="A2040" t="s">
        <v>3729</v>
      </c>
      <c r="B2040">
        <v>173585516</v>
      </c>
      <c r="C2040">
        <v>18000000</v>
      </c>
      <c r="D2040">
        <f t="shared" si="62"/>
        <v>155585516</v>
      </c>
      <c r="F2040" t="str">
        <f t="shared" si="63"/>
        <v>LOW</v>
      </c>
    </row>
    <row r="2041" spans="1:6" x14ac:dyDescent="0.3">
      <c r="A2041" t="s">
        <v>3730</v>
      </c>
      <c r="B2041">
        <v>128300000</v>
      </c>
      <c r="C2041">
        <v>19400870</v>
      </c>
      <c r="D2041">
        <f t="shared" si="62"/>
        <v>108899130</v>
      </c>
      <c r="F2041" t="str">
        <f t="shared" si="63"/>
        <v>LOW</v>
      </c>
    </row>
    <row r="2042" spans="1:6" x14ac:dyDescent="0.3">
      <c r="A2042" t="s">
        <v>3732</v>
      </c>
      <c r="B2042">
        <v>20259297</v>
      </c>
      <c r="C2042">
        <v>20000000</v>
      </c>
      <c r="D2042">
        <f t="shared" si="62"/>
        <v>259297</v>
      </c>
      <c r="F2042" t="str">
        <f t="shared" si="63"/>
        <v>LOW</v>
      </c>
    </row>
    <row r="2043" spans="1:6" x14ac:dyDescent="0.3">
      <c r="A2043" t="s">
        <v>3733</v>
      </c>
      <c r="B2043">
        <v>153665036</v>
      </c>
      <c r="C2043">
        <v>28000000</v>
      </c>
      <c r="D2043">
        <f t="shared" si="62"/>
        <v>125665036</v>
      </c>
      <c r="F2043" t="str">
        <f t="shared" si="63"/>
        <v>LOW</v>
      </c>
    </row>
    <row r="2044" spans="1:6" x14ac:dyDescent="0.3">
      <c r="A2044" t="s">
        <v>3734</v>
      </c>
      <c r="B2044">
        <v>132541238</v>
      </c>
      <c r="C2044">
        <v>33000000</v>
      </c>
      <c r="D2044">
        <f t="shared" si="62"/>
        <v>99541238</v>
      </c>
      <c r="F2044" t="str">
        <f t="shared" si="63"/>
        <v>LOW</v>
      </c>
    </row>
    <row r="2045" spans="1:6" x14ac:dyDescent="0.3">
      <c r="A2045" t="s">
        <v>3735</v>
      </c>
      <c r="B2045">
        <v>130727000</v>
      </c>
      <c r="C2045">
        <v>19000000</v>
      </c>
      <c r="D2045">
        <f t="shared" si="62"/>
        <v>111727000</v>
      </c>
      <c r="F2045" t="str">
        <f t="shared" si="63"/>
        <v>LOW</v>
      </c>
    </row>
    <row r="2046" spans="1:6" x14ac:dyDescent="0.3">
      <c r="A2046" t="s">
        <v>3737</v>
      </c>
      <c r="B2046">
        <v>121697350</v>
      </c>
      <c r="C2046">
        <v>20000000</v>
      </c>
      <c r="D2046">
        <f t="shared" si="62"/>
        <v>101697350</v>
      </c>
      <c r="F2046" t="str">
        <f t="shared" si="63"/>
        <v>LOW</v>
      </c>
    </row>
    <row r="2047" spans="1:6" x14ac:dyDescent="0.3">
      <c r="A2047" t="s">
        <v>3740</v>
      </c>
      <c r="B2047">
        <v>117224271</v>
      </c>
      <c r="C2047">
        <v>20000000</v>
      </c>
      <c r="D2047">
        <f t="shared" si="62"/>
        <v>97224271</v>
      </c>
      <c r="F2047" t="str">
        <f t="shared" si="63"/>
        <v>LOW</v>
      </c>
    </row>
    <row r="2048" spans="1:6" x14ac:dyDescent="0.3">
      <c r="A2048" t="s">
        <v>3742</v>
      </c>
      <c r="B2048">
        <v>102922376</v>
      </c>
      <c r="C2048">
        <v>20000000</v>
      </c>
      <c r="D2048">
        <f t="shared" si="62"/>
        <v>82922376</v>
      </c>
      <c r="F2048" t="str">
        <f t="shared" si="63"/>
        <v>LOW</v>
      </c>
    </row>
    <row r="2049" spans="1:6" x14ac:dyDescent="0.3">
      <c r="A2049" t="s">
        <v>3744</v>
      </c>
      <c r="B2049">
        <v>94497271</v>
      </c>
      <c r="C2049">
        <v>20000000</v>
      </c>
      <c r="D2049">
        <f t="shared" si="62"/>
        <v>74497271</v>
      </c>
      <c r="F2049" t="str">
        <f t="shared" si="63"/>
        <v>LOW</v>
      </c>
    </row>
    <row r="2050" spans="1:6" x14ac:dyDescent="0.3">
      <c r="A2050" t="s">
        <v>3745</v>
      </c>
      <c r="B2050">
        <v>137387272</v>
      </c>
      <c r="C2050">
        <v>20000000</v>
      </c>
      <c r="D2050">
        <f t="shared" si="62"/>
        <v>117387272</v>
      </c>
      <c r="F2050" t="str">
        <f t="shared" si="63"/>
        <v>LOW</v>
      </c>
    </row>
    <row r="2051" spans="1:6" x14ac:dyDescent="0.3">
      <c r="A2051" t="s">
        <v>3746</v>
      </c>
      <c r="B2051">
        <v>82301521</v>
      </c>
      <c r="C2051">
        <v>32000000</v>
      </c>
      <c r="D2051">
        <f t="shared" ref="D2051:D2114" si="64">B2051-C2051</f>
        <v>50301521</v>
      </c>
      <c r="F2051" t="str">
        <f t="shared" ref="F2051:F2114" si="65">IF(D2051&gt;= 250000000,"HIGH","LOW")</f>
        <v>LOW</v>
      </c>
    </row>
    <row r="2052" spans="1:6" x14ac:dyDescent="0.3">
      <c r="A2052" t="s">
        <v>3747</v>
      </c>
      <c r="B2052">
        <v>84518155</v>
      </c>
      <c r="C2052">
        <v>20000000</v>
      </c>
      <c r="D2052">
        <f t="shared" si="64"/>
        <v>64518155</v>
      </c>
      <c r="F2052" t="str">
        <f t="shared" si="65"/>
        <v>LOW</v>
      </c>
    </row>
    <row r="2053" spans="1:6" x14ac:dyDescent="0.3">
      <c r="A2053" t="s">
        <v>2441</v>
      </c>
      <c r="B2053">
        <v>80050171</v>
      </c>
      <c r="C2053">
        <v>20000000</v>
      </c>
      <c r="D2053">
        <f t="shared" si="64"/>
        <v>60050171</v>
      </c>
      <c r="F2053" t="str">
        <f t="shared" si="65"/>
        <v>LOW</v>
      </c>
    </row>
    <row r="2054" spans="1:6" x14ac:dyDescent="0.3">
      <c r="A2054" t="s">
        <v>3748</v>
      </c>
      <c r="B2054">
        <v>81257845</v>
      </c>
      <c r="C2054">
        <v>35000000</v>
      </c>
      <c r="D2054">
        <f t="shared" si="64"/>
        <v>46257845</v>
      </c>
      <c r="F2054" t="str">
        <f t="shared" si="65"/>
        <v>LOW</v>
      </c>
    </row>
    <row r="2055" spans="1:6" x14ac:dyDescent="0.3">
      <c r="A2055" t="s">
        <v>3749</v>
      </c>
      <c r="B2055">
        <v>70360285</v>
      </c>
      <c r="C2055">
        <v>18000000</v>
      </c>
      <c r="D2055">
        <f t="shared" si="64"/>
        <v>52360285</v>
      </c>
      <c r="F2055" t="str">
        <f t="shared" si="65"/>
        <v>LOW</v>
      </c>
    </row>
    <row r="2056" spans="1:6" x14ac:dyDescent="0.3">
      <c r="A2056" t="s">
        <v>3033</v>
      </c>
      <c r="B2056">
        <v>12831121</v>
      </c>
      <c r="C2056">
        <v>30000000</v>
      </c>
      <c r="D2056">
        <f t="shared" si="64"/>
        <v>-17168879</v>
      </c>
      <c r="F2056" t="str">
        <f t="shared" si="65"/>
        <v>LOW</v>
      </c>
    </row>
    <row r="2057" spans="1:6" x14ac:dyDescent="0.3">
      <c r="A2057" t="s">
        <v>3750</v>
      </c>
      <c r="B2057">
        <v>69148997</v>
      </c>
      <c r="C2057">
        <v>37000000</v>
      </c>
      <c r="D2057">
        <f t="shared" si="64"/>
        <v>32148997</v>
      </c>
      <c r="F2057" t="str">
        <f t="shared" si="65"/>
        <v>LOW</v>
      </c>
    </row>
    <row r="2058" spans="1:6" x14ac:dyDescent="0.3">
      <c r="A2058" t="s">
        <v>3751</v>
      </c>
      <c r="B2058">
        <v>82624961</v>
      </c>
      <c r="C2058">
        <v>20000000</v>
      </c>
      <c r="D2058">
        <f t="shared" si="64"/>
        <v>62624961</v>
      </c>
      <c r="F2058" t="str">
        <f t="shared" si="65"/>
        <v>LOW</v>
      </c>
    </row>
    <row r="2059" spans="1:6" x14ac:dyDescent="0.3">
      <c r="A2059" t="s">
        <v>3753</v>
      </c>
      <c r="B2059">
        <v>67325559</v>
      </c>
      <c r="C2059">
        <v>20000000</v>
      </c>
      <c r="D2059">
        <f t="shared" si="64"/>
        <v>47325559</v>
      </c>
      <c r="F2059" t="str">
        <f t="shared" si="65"/>
        <v>LOW</v>
      </c>
    </row>
    <row r="2060" spans="1:6" x14ac:dyDescent="0.3">
      <c r="A2060" t="s">
        <v>3755</v>
      </c>
      <c r="B2060">
        <v>62933793</v>
      </c>
      <c r="C2060">
        <v>20000000</v>
      </c>
      <c r="D2060">
        <f t="shared" si="64"/>
        <v>42933793</v>
      </c>
      <c r="F2060" t="str">
        <f t="shared" si="65"/>
        <v>LOW</v>
      </c>
    </row>
    <row r="2061" spans="1:6" x14ac:dyDescent="0.3">
      <c r="A2061" t="s">
        <v>3757</v>
      </c>
      <c r="B2061">
        <v>56667870</v>
      </c>
      <c r="C2061">
        <v>20000000</v>
      </c>
      <c r="D2061">
        <f t="shared" si="64"/>
        <v>36667870</v>
      </c>
      <c r="F2061" t="str">
        <f t="shared" si="65"/>
        <v>LOW</v>
      </c>
    </row>
    <row r="2062" spans="1:6" x14ac:dyDescent="0.3">
      <c r="A2062" t="s">
        <v>3758</v>
      </c>
      <c r="B2062">
        <v>56398162</v>
      </c>
      <c r="C2062">
        <v>20000000</v>
      </c>
      <c r="D2062">
        <f t="shared" si="64"/>
        <v>36398162</v>
      </c>
      <c r="F2062" t="str">
        <f t="shared" si="65"/>
        <v>LOW</v>
      </c>
    </row>
    <row r="2063" spans="1:6" x14ac:dyDescent="0.3">
      <c r="A2063" t="s">
        <v>3759</v>
      </c>
      <c r="B2063">
        <v>60072596</v>
      </c>
      <c r="C2063">
        <v>20000000</v>
      </c>
      <c r="D2063">
        <f t="shared" si="64"/>
        <v>40072596</v>
      </c>
      <c r="F2063" t="str">
        <f t="shared" si="65"/>
        <v>LOW</v>
      </c>
    </row>
    <row r="2064" spans="1:6" x14ac:dyDescent="0.3">
      <c r="A2064" t="s">
        <v>3761</v>
      </c>
      <c r="B2064">
        <v>56362352</v>
      </c>
      <c r="C2064">
        <v>20000000</v>
      </c>
      <c r="D2064">
        <f t="shared" si="64"/>
        <v>36362352</v>
      </c>
      <c r="F2064" t="str">
        <f t="shared" si="65"/>
        <v>LOW</v>
      </c>
    </row>
    <row r="2065" spans="1:6" x14ac:dyDescent="0.3">
      <c r="A2065" t="s">
        <v>3763</v>
      </c>
      <c r="B2065">
        <v>56154094</v>
      </c>
      <c r="C2065">
        <v>20000000</v>
      </c>
      <c r="D2065">
        <f t="shared" si="64"/>
        <v>36154094</v>
      </c>
      <c r="F2065" t="str">
        <f t="shared" si="65"/>
        <v>LOW</v>
      </c>
    </row>
    <row r="2066" spans="1:6" x14ac:dyDescent="0.3">
      <c r="A2066" t="s">
        <v>3764</v>
      </c>
      <c r="B2066">
        <v>65623128</v>
      </c>
      <c r="C2066">
        <v>20000000</v>
      </c>
      <c r="D2066">
        <f t="shared" si="64"/>
        <v>45623128</v>
      </c>
      <c r="F2066" t="str">
        <f t="shared" si="65"/>
        <v>LOW</v>
      </c>
    </row>
    <row r="2067" spans="1:6" x14ac:dyDescent="0.3">
      <c r="A2067" t="s">
        <v>3765</v>
      </c>
      <c r="C2067">
        <v>1800000</v>
      </c>
      <c r="D2067">
        <f t="shared" si="64"/>
        <v>-1800000</v>
      </c>
      <c r="F2067" t="str">
        <f t="shared" si="65"/>
        <v>LOW</v>
      </c>
    </row>
    <row r="2068" spans="1:6" x14ac:dyDescent="0.3">
      <c r="A2068" t="s">
        <v>3767</v>
      </c>
      <c r="B2068">
        <v>55461307</v>
      </c>
      <c r="C2068">
        <v>20000000</v>
      </c>
      <c r="D2068">
        <f t="shared" si="64"/>
        <v>35461307</v>
      </c>
      <c r="F2068" t="str">
        <f t="shared" si="65"/>
        <v>LOW</v>
      </c>
    </row>
    <row r="2069" spans="1:6" x14ac:dyDescent="0.3">
      <c r="A2069" t="s">
        <v>3769</v>
      </c>
      <c r="B2069">
        <v>48546578</v>
      </c>
      <c r="C2069">
        <v>20000000</v>
      </c>
      <c r="D2069">
        <f t="shared" si="64"/>
        <v>28546578</v>
      </c>
      <c r="F2069" t="str">
        <f t="shared" si="65"/>
        <v>LOW</v>
      </c>
    </row>
    <row r="2070" spans="1:6" x14ac:dyDescent="0.3">
      <c r="A2070" t="s">
        <v>3771</v>
      </c>
      <c r="B2070">
        <v>48423368</v>
      </c>
      <c r="C2070">
        <v>20000000</v>
      </c>
      <c r="D2070">
        <f t="shared" si="64"/>
        <v>28423368</v>
      </c>
      <c r="F2070" t="str">
        <f t="shared" si="65"/>
        <v>LOW</v>
      </c>
    </row>
    <row r="2071" spans="1:6" x14ac:dyDescent="0.3">
      <c r="A2071" t="s">
        <v>3773</v>
      </c>
      <c r="B2071">
        <v>52066000</v>
      </c>
      <c r="C2071">
        <v>20000000</v>
      </c>
      <c r="D2071">
        <f t="shared" si="64"/>
        <v>32066000</v>
      </c>
      <c r="F2071" t="str">
        <f t="shared" si="65"/>
        <v>LOW</v>
      </c>
    </row>
    <row r="2072" spans="1:6" x14ac:dyDescent="0.3">
      <c r="A2072" t="s">
        <v>3776</v>
      </c>
      <c r="B2072">
        <v>47887943</v>
      </c>
      <c r="C2072">
        <v>20000000</v>
      </c>
      <c r="D2072">
        <f t="shared" si="64"/>
        <v>27887943</v>
      </c>
      <c r="F2072" t="str">
        <f t="shared" si="65"/>
        <v>LOW</v>
      </c>
    </row>
    <row r="2073" spans="1:6" x14ac:dyDescent="0.3">
      <c r="A2073" t="s">
        <v>3777</v>
      </c>
      <c r="B2073">
        <v>46363118</v>
      </c>
      <c r="C2073">
        <v>20000000</v>
      </c>
      <c r="D2073">
        <f t="shared" si="64"/>
        <v>26363118</v>
      </c>
      <c r="F2073" t="str">
        <f t="shared" si="65"/>
        <v>LOW</v>
      </c>
    </row>
    <row r="2074" spans="1:6" x14ac:dyDescent="0.3">
      <c r="A2074" t="s">
        <v>3779</v>
      </c>
      <c r="B2074">
        <v>47852604</v>
      </c>
      <c r="C2074">
        <v>20000000</v>
      </c>
      <c r="D2074">
        <f t="shared" si="64"/>
        <v>27852604</v>
      </c>
      <c r="F2074" t="str">
        <f t="shared" si="65"/>
        <v>LOW</v>
      </c>
    </row>
    <row r="2075" spans="1:6" x14ac:dyDescent="0.3">
      <c r="A2075" t="s">
        <v>3782</v>
      </c>
      <c r="B2075">
        <v>45542421</v>
      </c>
      <c r="C2075">
        <v>30000000</v>
      </c>
      <c r="D2075">
        <f t="shared" si="64"/>
        <v>15542421</v>
      </c>
      <c r="F2075" t="str">
        <f t="shared" si="65"/>
        <v>LOW</v>
      </c>
    </row>
    <row r="2076" spans="1:6" x14ac:dyDescent="0.3">
      <c r="A2076" t="s">
        <v>3784</v>
      </c>
      <c r="B2076">
        <v>42652003</v>
      </c>
      <c r="C2076">
        <v>20000000</v>
      </c>
      <c r="D2076">
        <f t="shared" si="64"/>
        <v>22652003</v>
      </c>
      <c r="F2076" t="str">
        <f t="shared" si="65"/>
        <v>LOW</v>
      </c>
    </row>
    <row r="2077" spans="1:6" x14ac:dyDescent="0.3">
      <c r="A2077" t="s">
        <v>3786</v>
      </c>
      <c r="B2077">
        <v>39737645</v>
      </c>
      <c r="C2077">
        <v>20000000</v>
      </c>
      <c r="D2077">
        <f t="shared" si="64"/>
        <v>19737645</v>
      </c>
      <c r="F2077" t="str">
        <f t="shared" si="65"/>
        <v>LOW</v>
      </c>
    </row>
    <row r="2078" spans="1:6" x14ac:dyDescent="0.3">
      <c r="A2078" t="s">
        <v>837</v>
      </c>
      <c r="B2078">
        <v>37567440</v>
      </c>
      <c r="C2078">
        <v>20000000</v>
      </c>
      <c r="D2078">
        <f t="shared" si="64"/>
        <v>17567440</v>
      </c>
      <c r="F2078" t="str">
        <f t="shared" si="65"/>
        <v>LOW</v>
      </c>
    </row>
    <row r="2079" spans="1:6" x14ac:dyDescent="0.3">
      <c r="A2079" t="s">
        <v>3788</v>
      </c>
      <c r="B2079">
        <v>44988180</v>
      </c>
      <c r="C2079">
        <v>20000000</v>
      </c>
      <c r="D2079">
        <f t="shared" si="64"/>
        <v>24988180</v>
      </c>
      <c r="F2079" t="str">
        <f t="shared" si="65"/>
        <v>LOW</v>
      </c>
    </row>
    <row r="2080" spans="1:6" x14ac:dyDescent="0.3">
      <c r="A2080" t="s">
        <v>3789</v>
      </c>
      <c r="B2080">
        <v>39263506</v>
      </c>
      <c r="C2080">
        <v>22000000</v>
      </c>
      <c r="D2080">
        <f t="shared" si="64"/>
        <v>17263506</v>
      </c>
      <c r="F2080" t="str">
        <f t="shared" si="65"/>
        <v>LOW</v>
      </c>
    </row>
    <row r="2081" spans="1:6" x14ac:dyDescent="0.3">
      <c r="A2081" t="s">
        <v>3791</v>
      </c>
      <c r="B2081">
        <v>39143839</v>
      </c>
      <c r="C2081">
        <v>20000000</v>
      </c>
      <c r="D2081">
        <f t="shared" si="64"/>
        <v>19143839</v>
      </c>
      <c r="F2081" t="str">
        <f t="shared" si="65"/>
        <v>LOW</v>
      </c>
    </row>
    <row r="2082" spans="1:6" x14ac:dyDescent="0.3">
      <c r="A2082" t="s">
        <v>3792</v>
      </c>
      <c r="B2082">
        <v>37672350</v>
      </c>
      <c r="C2082">
        <v>20000000</v>
      </c>
      <c r="D2082">
        <f t="shared" si="64"/>
        <v>17672350</v>
      </c>
      <c r="F2082" t="str">
        <f t="shared" si="65"/>
        <v>LOW</v>
      </c>
    </row>
    <row r="2083" spans="1:6" x14ac:dyDescent="0.3">
      <c r="A2083" t="s">
        <v>3794</v>
      </c>
      <c r="B2083">
        <v>38037513</v>
      </c>
      <c r="C2083">
        <v>20000000</v>
      </c>
      <c r="D2083">
        <f t="shared" si="64"/>
        <v>18037513</v>
      </c>
      <c r="F2083" t="str">
        <f t="shared" si="65"/>
        <v>LOW</v>
      </c>
    </row>
    <row r="2084" spans="1:6" x14ac:dyDescent="0.3">
      <c r="A2084" t="s">
        <v>3795</v>
      </c>
      <c r="B2084">
        <v>37442180</v>
      </c>
      <c r="C2084">
        <v>20000000</v>
      </c>
      <c r="D2084">
        <f t="shared" si="64"/>
        <v>17442180</v>
      </c>
      <c r="F2084" t="str">
        <f t="shared" si="65"/>
        <v>LOW</v>
      </c>
    </row>
    <row r="2085" spans="1:6" x14ac:dyDescent="0.3">
      <c r="A2085" t="s">
        <v>3797</v>
      </c>
      <c r="C2085">
        <v>20000000</v>
      </c>
      <c r="D2085">
        <f t="shared" si="64"/>
        <v>-20000000</v>
      </c>
      <c r="F2085" t="str">
        <f t="shared" si="65"/>
        <v>LOW</v>
      </c>
    </row>
    <row r="2086" spans="1:6" x14ac:dyDescent="0.3">
      <c r="A2086" t="s">
        <v>3799</v>
      </c>
      <c r="B2086">
        <v>35596227</v>
      </c>
      <c r="C2086">
        <v>20000000</v>
      </c>
      <c r="D2086">
        <f t="shared" si="64"/>
        <v>15596227</v>
      </c>
      <c r="F2086" t="str">
        <f t="shared" si="65"/>
        <v>LOW</v>
      </c>
    </row>
    <row r="2087" spans="1:6" x14ac:dyDescent="0.3">
      <c r="A2087" t="s">
        <v>3801</v>
      </c>
      <c r="B2087">
        <v>35422828</v>
      </c>
      <c r="C2087">
        <v>20000000</v>
      </c>
      <c r="D2087">
        <f t="shared" si="64"/>
        <v>15422828</v>
      </c>
      <c r="F2087" t="str">
        <f t="shared" si="65"/>
        <v>LOW</v>
      </c>
    </row>
    <row r="2088" spans="1:6" x14ac:dyDescent="0.3">
      <c r="A2088" t="s">
        <v>3802</v>
      </c>
      <c r="B2088">
        <v>36658108</v>
      </c>
      <c r="C2088">
        <v>20000000</v>
      </c>
      <c r="D2088">
        <f t="shared" si="64"/>
        <v>16658108</v>
      </c>
      <c r="F2088" t="str">
        <f t="shared" si="65"/>
        <v>LOW</v>
      </c>
    </row>
    <row r="2089" spans="1:6" x14ac:dyDescent="0.3">
      <c r="A2089" t="s">
        <v>3803</v>
      </c>
      <c r="B2089">
        <v>34300771</v>
      </c>
      <c r="C2089">
        <v>25000000</v>
      </c>
      <c r="D2089">
        <f t="shared" si="64"/>
        <v>9300771</v>
      </c>
      <c r="F2089" t="str">
        <f t="shared" si="65"/>
        <v>LOW</v>
      </c>
    </row>
    <row r="2090" spans="1:6" x14ac:dyDescent="0.3">
      <c r="A2090" t="s">
        <v>3804</v>
      </c>
      <c r="B2090">
        <v>34290142</v>
      </c>
      <c r="C2090">
        <v>19800000</v>
      </c>
      <c r="D2090">
        <f t="shared" si="64"/>
        <v>14490142</v>
      </c>
      <c r="F2090" t="str">
        <f t="shared" si="65"/>
        <v>LOW</v>
      </c>
    </row>
    <row r="2091" spans="1:6" x14ac:dyDescent="0.3">
      <c r="A2091" t="s">
        <v>3806</v>
      </c>
      <c r="B2091">
        <v>33422556</v>
      </c>
      <c r="C2091">
        <v>20000000</v>
      </c>
      <c r="D2091">
        <f t="shared" si="64"/>
        <v>13422556</v>
      </c>
      <c r="F2091" t="str">
        <f t="shared" si="65"/>
        <v>LOW</v>
      </c>
    </row>
    <row r="2092" spans="1:6" x14ac:dyDescent="0.3">
      <c r="A2092" t="s">
        <v>3807</v>
      </c>
      <c r="B2092">
        <v>32774834</v>
      </c>
      <c r="C2092">
        <v>30000000</v>
      </c>
      <c r="D2092">
        <f t="shared" si="64"/>
        <v>2774834</v>
      </c>
      <c r="F2092" t="str">
        <f t="shared" si="65"/>
        <v>LOW</v>
      </c>
    </row>
    <row r="2093" spans="1:6" x14ac:dyDescent="0.3">
      <c r="A2093" t="s">
        <v>3808</v>
      </c>
      <c r="B2093">
        <v>34334256</v>
      </c>
      <c r="C2093">
        <v>11000000</v>
      </c>
      <c r="D2093">
        <f t="shared" si="64"/>
        <v>23334256</v>
      </c>
      <c r="F2093" t="str">
        <f t="shared" si="65"/>
        <v>LOW</v>
      </c>
    </row>
    <row r="2094" spans="1:6" x14ac:dyDescent="0.3">
      <c r="A2094" t="s">
        <v>3809</v>
      </c>
      <c r="B2094">
        <v>32051917</v>
      </c>
      <c r="C2094">
        <v>20000000</v>
      </c>
      <c r="D2094">
        <f t="shared" si="64"/>
        <v>12051917</v>
      </c>
      <c r="F2094" t="str">
        <f t="shared" si="65"/>
        <v>LOW</v>
      </c>
    </row>
    <row r="2095" spans="1:6" x14ac:dyDescent="0.3">
      <c r="A2095" t="s">
        <v>3810</v>
      </c>
      <c r="B2095">
        <v>32014289</v>
      </c>
      <c r="C2095">
        <v>20000000</v>
      </c>
      <c r="D2095">
        <f t="shared" si="64"/>
        <v>12014289</v>
      </c>
      <c r="F2095" t="str">
        <f t="shared" si="65"/>
        <v>LOW</v>
      </c>
    </row>
    <row r="2096" spans="1:6" x14ac:dyDescent="0.3">
      <c r="A2096" t="s">
        <v>3813</v>
      </c>
      <c r="C2096">
        <v>20000000</v>
      </c>
      <c r="D2096">
        <f t="shared" si="64"/>
        <v>-20000000</v>
      </c>
      <c r="F2096" t="str">
        <f t="shared" si="65"/>
        <v>LOW</v>
      </c>
    </row>
    <row r="2097" spans="1:6" x14ac:dyDescent="0.3">
      <c r="A2097" t="s">
        <v>3814</v>
      </c>
      <c r="B2097">
        <v>31838002</v>
      </c>
      <c r="C2097">
        <v>20000000</v>
      </c>
      <c r="D2097">
        <f t="shared" si="64"/>
        <v>11838002</v>
      </c>
      <c r="F2097" t="str">
        <f t="shared" si="65"/>
        <v>LOW</v>
      </c>
    </row>
    <row r="2098" spans="1:6" x14ac:dyDescent="0.3">
      <c r="A2098" t="s">
        <v>3816</v>
      </c>
      <c r="B2098">
        <v>36874745</v>
      </c>
      <c r="C2098">
        <v>20000000</v>
      </c>
      <c r="D2098">
        <f t="shared" si="64"/>
        <v>16874745</v>
      </c>
      <c r="F2098" t="str">
        <f t="shared" si="65"/>
        <v>LOW</v>
      </c>
    </row>
    <row r="2099" spans="1:6" x14ac:dyDescent="0.3">
      <c r="A2099" t="s">
        <v>3818</v>
      </c>
      <c r="B2099">
        <v>30079316</v>
      </c>
      <c r="C2099">
        <v>35000000</v>
      </c>
      <c r="D2099">
        <f t="shared" si="64"/>
        <v>-4920684</v>
      </c>
      <c r="F2099" t="str">
        <f t="shared" si="65"/>
        <v>LOW</v>
      </c>
    </row>
    <row r="2100" spans="1:6" x14ac:dyDescent="0.3">
      <c r="A2100" t="s">
        <v>3820</v>
      </c>
      <c r="B2100">
        <v>35033759</v>
      </c>
      <c r="C2100">
        <v>19000000</v>
      </c>
      <c r="D2100">
        <f t="shared" si="64"/>
        <v>16033759</v>
      </c>
      <c r="F2100" t="str">
        <f t="shared" si="65"/>
        <v>LOW</v>
      </c>
    </row>
    <row r="2101" spans="1:6" x14ac:dyDescent="0.3">
      <c r="A2101" t="s">
        <v>3822</v>
      </c>
      <c r="B2101">
        <v>29753944</v>
      </c>
      <c r="C2101">
        <v>20000000</v>
      </c>
      <c r="D2101">
        <f t="shared" si="64"/>
        <v>9753944</v>
      </c>
      <c r="F2101" t="str">
        <f t="shared" si="65"/>
        <v>LOW</v>
      </c>
    </row>
    <row r="2102" spans="1:6" x14ac:dyDescent="0.3">
      <c r="A2102" t="s">
        <v>3825</v>
      </c>
      <c r="B2102">
        <v>31146570</v>
      </c>
      <c r="C2102">
        <v>20000000</v>
      </c>
      <c r="D2102">
        <f t="shared" si="64"/>
        <v>11146570</v>
      </c>
      <c r="F2102" t="str">
        <f t="shared" si="65"/>
        <v>LOW</v>
      </c>
    </row>
    <row r="2103" spans="1:6" x14ac:dyDescent="0.3">
      <c r="A2103" t="s">
        <v>3826</v>
      </c>
      <c r="B2103">
        <v>27277055</v>
      </c>
      <c r="C2103">
        <v>20000000</v>
      </c>
      <c r="D2103">
        <f t="shared" si="64"/>
        <v>7277055</v>
      </c>
      <c r="F2103" t="str">
        <f t="shared" si="65"/>
        <v>LOW</v>
      </c>
    </row>
    <row r="2104" spans="1:6" x14ac:dyDescent="0.3">
      <c r="A2104" t="s">
        <v>3828</v>
      </c>
      <c r="B2104">
        <v>26876529</v>
      </c>
      <c r="C2104">
        <v>27000000</v>
      </c>
      <c r="D2104">
        <f t="shared" si="64"/>
        <v>-123471</v>
      </c>
      <c r="F2104" t="str">
        <f t="shared" si="65"/>
        <v>LOW</v>
      </c>
    </row>
    <row r="2105" spans="1:6" x14ac:dyDescent="0.3">
      <c r="A2105" t="s">
        <v>3829</v>
      </c>
      <c r="B2105">
        <v>53146000</v>
      </c>
      <c r="C2105">
        <v>20000000</v>
      </c>
      <c r="D2105">
        <f t="shared" si="64"/>
        <v>33146000</v>
      </c>
      <c r="F2105" t="str">
        <f t="shared" si="65"/>
        <v>LOW</v>
      </c>
    </row>
    <row r="2106" spans="1:6" x14ac:dyDescent="0.3">
      <c r="A2106" t="s">
        <v>3830</v>
      </c>
      <c r="B2106">
        <v>30028592</v>
      </c>
      <c r="C2106">
        <v>20000000</v>
      </c>
      <c r="D2106">
        <f t="shared" si="64"/>
        <v>10028592</v>
      </c>
      <c r="F2106" t="str">
        <f t="shared" si="65"/>
        <v>LOW</v>
      </c>
    </row>
    <row r="2107" spans="1:6" x14ac:dyDescent="0.3">
      <c r="A2107" t="s">
        <v>3831</v>
      </c>
      <c r="B2107">
        <v>34126138</v>
      </c>
      <c r="C2107">
        <v>20000000</v>
      </c>
      <c r="D2107">
        <f t="shared" si="64"/>
        <v>14126138</v>
      </c>
      <c r="F2107" t="str">
        <f t="shared" si="65"/>
        <v>LOW</v>
      </c>
    </row>
    <row r="2108" spans="1:6" x14ac:dyDescent="0.3">
      <c r="A2108" t="s">
        <v>3832</v>
      </c>
      <c r="B2108">
        <v>25677801</v>
      </c>
      <c r="C2108">
        <v>20000000</v>
      </c>
      <c r="D2108">
        <f t="shared" si="64"/>
        <v>5677801</v>
      </c>
      <c r="F2108" t="str">
        <f t="shared" si="65"/>
        <v>LOW</v>
      </c>
    </row>
    <row r="2109" spans="1:6" x14ac:dyDescent="0.3">
      <c r="A2109" t="s">
        <v>3833</v>
      </c>
      <c r="B2109">
        <v>26415649</v>
      </c>
      <c r="C2109">
        <v>20000000</v>
      </c>
      <c r="D2109">
        <f t="shared" si="64"/>
        <v>6415649</v>
      </c>
      <c r="F2109" t="str">
        <f t="shared" si="65"/>
        <v>LOW</v>
      </c>
    </row>
    <row r="2110" spans="1:6" x14ac:dyDescent="0.3">
      <c r="A2110" t="s">
        <v>3834</v>
      </c>
      <c r="B2110">
        <v>26003149</v>
      </c>
      <c r="C2110">
        <v>20000000</v>
      </c>
      <c r="D2110">
        <f t="shared" si="64"/>
        <v>6003149</v>
      </c>
      <c r="F2110" t="str">
        <f t="shared" si="65"/>
        <v>LOW</v>
      </c>
    </row>
    <row r="2111" spans="1:6" x14ac:dyDescent="0.3">
      <c r="A2111" t="s">
        <v>3837</v>
      </c>
      <c r="B2111">
        <v>25584685</v>
      </c>
      <c r="C2111">
        <v>20000000</v>
      </c>
      <c r="D2111">
        <f t="shared" si="64"/>
        <v>5584685</v>
      </c>
      <c r="F2111" t="str">
        <f t="shared" si="65"/>
        <v>LOW</v>
      </c>
    </row>
    <row r="2112" spans="1:6" x14ac:dyDescent="0.3">
      <c r="A2112" t="s">
        <v>3839</v>
      </c>
      <c r="B2112">
        <v>29975979</v>
      </c>
      <c r="C2112">
        <v>20000000</v>
      </c>
      <c r="D2112">
        <f t="shared" si="64"/>
        <v>9975979</v>
      </c>
      <c r="F2112" t="str">
        <f t="shared" si="65"/>
        <v>LOW</v>
      </c>
    </row>
    <row r="2113" spans="1:6" x14ac:dyDescent="0.3">
      <c r="A2113" t="s">
        <v>3841</v>
      </c>
      <c r="B2113">
        <v>31584722</v>
      </c>
      <c r="C2113">
        <v>20000000</v>
      </c>
      <c r="D2113">
        <f t="shared" si="64"/>
        <v>11584722</v>
      </c>
      <c r="F2113" t="str">
        <f t="shared" si="65"/>
        <v>LOW</v>
      </c>
    </row>
    <row r="2114" spans="1:6" x14ac:dyDescent="0.3">
      <c r="A2114" t="s">
        <v>3843</v>
      </c>
      <c r="B2114">
        <v>23179303</v>
      </c>
      <c r="C2114">
        <v>20000000</v>
      </c>
      <c r="D2114">
        <f t="shared" si="64"/>
        <v>3179303</v>
      </c>
      <c r="F2114" t="str">
        <f t="shared" si="65"/>
        <v>LOW</v>
      </c>
    </row>
    <row r="2115" spans="1:6" x14ac:dyDescent="0.3">
      <c r="A2115" t="s">
        <v>3846</v>
      </c>
      <c r="B2115">
        <v>23078294</v>
      </c>
      <c r="C2115">
        <v>9000000</v>
      </c>
      <c r="D2115">
        <f t="shared" ref="D2115:D2178" si="66">B2115-C2115</f>
        <v>14078294</v>
      </c>
      <c r="F2115" t="str">
        <f t="shared" ref="F2115:F2178" si="67">IF(D2115&gt;= 250000000,"HIGH","LOW")</f>
        <v>LOW</v>
      </c>
    </row>
    <row r="2116" spans="1:6" x14ac:dyDescent="0.3">
      <c r="A2116" t="s">
        <v>3848</v>
      </c>
      <c r="B2116">
        <v>21413105</v>
      </c>
      <c r="C2116">
        <v>20000000</v>
      </c>
      <c r="D2116">
        <f t="shared" si="66"/>
        <v>1413105</v>
      </c>
      <c r="F2116" t="str">
        <f t="shared" si="67"/>
        <v>LOW</v>
      </c>
    </row>
    <row r="2117" spans="1:6" x14ac:dyDescent="0.3">
      <c r="A2117" t="s">
        <v>3850</v>
      </c>
      <c r="B2117">
        <v>25077977</v>
      </c>
      <c r="C2117">
        <v>20000000</v>
      </c>
      <c r="D2117">
        <f t="shared" si="66"/>
        <v>5077977</v>
      </c>
      <c r="F2117" t="str">
        <f t="shared" si="67"/>
        <v>LOW</v>
      </c>
    </row>
    <row r="2118" spans="1:6" x14ac:dyDescent="0.3">
      <c r="A2118" t="s">
        <v>3851</v>
      </c>
      <c r="B2118">
        <v>23292105</v>
      </c>
      <c r="C2118">
        <v>20000000</v>
      </c>
      <c r="D2118">
        <f t="shared" si="66"/>
        <v>3292105</v>
      </c>
      <c r="F2118" t="str">
        <f t="shared" si="67"/>
        <v>LOW</v>
      </c>
    </row>
    <row r="2119" spans="1:6" x14ac:dyDescent="0.3">
      <c r="A2119" t="s">
        <v>3854</v>
      </c>
      <c r="B2119">
        <v>20916309</v>
      </c>
      <c r="C2119">
        <v>40000000</v>
      </c>
      <c r="D2119">
        <f t="shared" si="66"/>
        <v>-19083691</v>
      </c>
      <c r="F2119" t="str">
        <f t="shared" si="67"/>
        <v>LOW</v>
      </c>
    </row>
    <row r="2120" spans="1:6" x14ac:dyDescent="0.3">
      <c r="A2120" t="s">
        <v>3855</v>
      </c>
      <c r="B2120">
        <v>21200000</v>
      </c>
      <c r="C2120">
        <v>20000000</v>
      </c>
      <c r="D2120">
        <f t="shared" si="66"/>
        <v>1200000</v>
      </c>
      <c r="F2120" t="str">
        <f t="shared" si="67"/>
        <v>LOW</v>
      </c>
    </row>
    <row r="2121" spans="1:6" x14ac:dyDescent="0.3">
      <c r="A2121" t="s">
        <v>3858</v>
      </c>
      <c r="B2121">
        <v>28876924</v>
      </c>
      <c r="C2121">
        <v>20000000</v>
      </c>
      <c r="D2121">
        <f t="shared" si="66"/>
        <v>8876924</v>
      </c>
      <c r="F2121" t="str">
        <f t="shared" si="67"/>
        <v>LOW</v>
      </c>
    </row>
    <row r="2122" spans="1:6" x14ac:dyDescent="0.3">
      <c r="A2122" t="s">
        <v>3862</v>
      </c>
      <c r="B2122">
        <v>20241395</v>
      </c>
      <c r="C2122">
        <v>20000000</v>
      </c>
      <c r="D2122">
        <f t="shared" si="66"/>
        <v>241395</v>
      </c>
      <c r="F2122" t="str">
        <f t="shared" si="67"/>
        <v>LOW</v>
      </c>
    </row>
    <row r="2123" spans="1:6" x14ac:dyDescent="0.3">
      <c r="A2123" t="s">
        <v>3865</v>
      </c>
      <c r="B2123">
        <v>32000000</v>
      </c>
      <c r="C2123">
        <v>806947</v>
      </c>
      <c r="D2123">
        <f t="shared" si="66"/>
        <v>31193053</v>
      </c>
      <c r="F2123" t="str">
        <f t="shared" si="67"/>
        <v>LOW</v>
      </c>
    </row>
    <row r="2124" spans="1:6" x14ac:dyDescent="0.3">
      <c r="A2124" t="s">
        <v>3866</v>
      </c>
      <c r="B2124">
        <v>19151864</v>
      </c>
      <c r="C2124">
        <v>40000000</v>
      </c>
      <c r="D2124">
        <f t="shared" si="66"/>
        <v>-20848136</v>
      </c>
      <c r="F2124" t="str">
        <f t="shared" si="67"/>
        <v>LOW</v>
      </c>
    </row>
    <row r="2125" spans="1:6" x14ac:dyDescent="0.3">
      <c r="A2125" t="s">
        <v>3868</v>
      </c>
      <c r="B2125">
        <v>23393765</v>
      </c>
      <c r="C2125">
        <v>20000000</v>
      </c>
      <c r="D2125">
        <f t="shared" si="66"/>
        <v>3393765</v>
      </c>
      <c r="F2125" t="str">
        <f t="shared" si="67"/>
        <v>LOW</v>
      </c>
    </row>
    <row r="2126" spans="1:6" x14ac:dyDescent="0.3">
      <c r="A2126" t="s">
        <v>3869</v>
      </c>
      <c r="B2126">
        <v>18882880</v>
      </c>
      <c r="C2126">
        <v>20000000</v>
      </c>
      <c r="D2126">
        <f t="shared" si="66"/>
        <v>-1117120</v>
      </c>
      <c r="F2126" t="str">
        <f t="shared" si="67"/>
        <v>LOW</v>
      </c>
    </row>
    <row r="2127" spans="1:6" x14ac:dyDescent="0.3">
      <c r="A2127" t="s">
        <v>3871</v>
      </c>
      <c r="B2127">
        <v>8500000</v>
      </c>
      <c r="C2127">
        <v>20000000</v>
      </c>
      <c r="D2127">
        <f t="shared" si="66"/>
        <v>-11500000</v>
      </c>
      <c r="F2127" t="str">
        <f t="shared" si="67"/>
        <v>LOW</v>
      </c>
    </row>
    <row r="2128" spans="1:6" x14ac:dyDescent="0.3">
      <c r="A2128" t="s">
        <v>3873</v>
      </c>
      <c r="C2128">
        <v>20000000</v>
      </c>
      <c r="D2128">
        <f t="shared" si="66"/>
        <v>-20000000</v>
      </c>
      <c r="F2128" t="str">
        <f t="shared" si="67"/>
        <v>LOW</v>
      </c>
    </row>
    <row r="2129" spans="1:6" x14ac:dyDescent="0.3">
      <c r="A2129" t="s">
        <v>3874</v>
      </c>
      <c r="B2129">
        <v>18252684</v>
      </c>
      <c r="C2129">
        <v>30000000</v>
      </c>
      <c r="D2129">
        <f t="shared" si="66"/>
        <v>-11747316</v>
      </c>
      <c r="F2129" t="str">
        <f t="shared" si="67"/>
        <v>LOW</v>
      </c>
    </row>
    <row r="2130" spans="1:6" x14ac:dyDescent="0.3">
      <c r="A2130" t="s">
        <v>3876</v>
      </c>
      <c r="B2130">
        <v>19661987</v>
      </c>
      <c r="C2130">
        <v>20000000</v>
      </c>
      <c r="D2130">
        <f t="shared" si="66"/>
        <v>-338013</v>
      </c>
      <c r="F2130" t="str">
        <f t="shared" si="67"/>
        <v>LOW</v>
      </c>
    </row>
    <row r="2131" spans="1:6" x14ac:dyDescent="0.3">
      <c r="A2131" t="s">
        <v>3878</v>
      </c>
      <c r="B2131">
        <v>18352454</v>
      </c>
      <c r="C2131">
        <v>15000000</v>
      </c>
      <c r="D2131">
        <f t="shared" si="66"/>
        <v>3352454</v>
      </c>
      <c r="F2131" t="str">
        <f t="shared" si="67"/>
        <v>LOW</v>
      </c>
    </row>
    <row r="2132" spans="1:6" x14ac:dyDescent="0.3">
      <c r="A2132" t="s">
        <v>3879</v>
      </c>
      <c r="B2132">
        <v>17803796</v>
      </c>
      <c r="C2132">
        <v>20000000</v>
      </c>
      <c r="D2132">
        <f t="shared" si="66"/>
        <v>-2196204</v>
      </c>
      <c r="F2132" t="str">
        <f t="shared" si="67"/>
        <v>LOW</v>
      </c>
    </row>
    <row r="2133" spans="1:6" x14ac:dyDescent="0.3">
      <c r="A2133" t="s">
        <v>3882</v>
      </c>
      <c r="B2133">
        <v>17529157</v>
      </c>
      <c r="C2133">
        <v>20000000</v>
      </c>
      <c r="D2133">
        <f t="shared" si="66"/>
        <v>-2470843</v>
      </c>
      <c r="F2133" t="str">
        <f t="shared" si="67"/>
        <v>LOW</v>
      </c>
    </row>
    <row r="2134" spans="1:6" x14ac:dyDescent="0.3">
      <c r="A2134" t="s">
        <v>3884</v>
      </c>
      <c r="B2134">
        <v>25753840</v>
      </c>
      <c r="C2134">
        <v>19000000</v>
      </c>
      <c r="D2134">
        <f t="shared" si="66"/>
        <v>6753840</v>
      </c>
      <c r="F2134" t="str">
        <f t="shared" si="67"/>
        <v>LOW</v>
      </c>
    </row>
    <row r="2135" spans="1:6" x14ac:dyDescent="0.3">
      <c r="A2135" t="s">
        <v>3887</v>
      </c>
      <c r="B2135">
        <v>18081626</v>
      </c>
      <c r="C2135">
        <v>20000000</v>
      </c>
      <c r="D2135">
        <f t="shared" si="66"/>
        <v>-1918374</v>
      </c>
      <c r="F2135" t="str">
        <f t="shared" si="67"/>
        <v>LOW</v>
      </c>
    </row>
    <row r="2136" spans="1:6" x14ac:dyDescent="0.3">
      <c r="A2136" t="s">
        <v>3888</v>
      </c>
      <c r="B2136">
        <v>17518220</v>
      </c>
      <c r="C2136">
        <v>20000000</v>
      </c>
      <c r="D2136">
        <f t="shared" si="66"/>
        <v>-2481780</v>
      </c>
      <c r="F2136" t="str">
        <f t="shared" si="67"/>
        <v>LOW</v>
      </c>
    </row>
    <row r="2137" spans="1:6" x14ac:dyDescent="0.3">
      <c r="A2137" t="s">
        <v>3891</v>
      </c>
      <c r="B2137">
        <v>17104669</v>
      </c>
      <c r="C2137">
        <v>20000000</v>
      </c>
      <c r="D2137">
        <f t="shared" si="66"/>
        <v>-2895331</v>
      </c>
      <c r="F2137" t="str">
        <f t="shared" si="67"/>
        <v>LOW</v>
      </c>
    </row>
    <row r="2138" spans="1:6" x14ac:dyDescent="0.3">
      <c r="A2138" t="s">
        <v>3895</v>
      </c>
      <c r="B2138">
        <v>16988996</v>
      </c>
      <c r="C2138">
        <v>35000000</v>
      </c>
      <c r="D2138">
        <f t="shared" si="66"/>
        <v>-18011004</v>
      </c>
      <c r="F2138" t="str">
        <f t="shared" si="67"/>
        <v>LOW</v>
      </c>
    </row>
    <row r="2139" spans="1:6" x14ac:dyDescent="0.3">
      <c r="A2139" t="s">
        <v>3896</v>
      </c>
      <c r="B2139">
        <v>15797907</v>
      </c>
      <c r="C2139">
        <v>20000000</v>
      </c>
      <c r="D2139">
        <f t="shared" si="66"/>
        <v>-4202093</v>
      </c>
      <c r="F2139" t="str">
        <f t="shared" si="67"/>
        <v>LOW</v>
      </c>
    </row>
    <row r="2140" spans="1:6" x14ac:dyDescent="0.3">
      <c r="A2140" t="s">
        <v>3898</v>
      </c>
      <c r="B2140">
        <v>16248701</v>
      </c>
      <c r="C2140">
        <v>20000000</v>
      </c>
      <c r="D2140">
        <f t="shared" si="66"/>
        <v>-3751299</v>
      </c>
      <c r="F2140" t="str">
        <f t="shared" si="67"/>
        <v>LOW</v>
      </c>
    </row>
    <row r="2141" spans="1:6" x14ac:dyDescent="0.3">
      <c r="A2141" t="s">
        <v>3900</v>
      </c>
      <c r="B2141">
        <v>15712072</v>
      </c>
      <c r="C2141">
        <v>20000000</v>
      </c>
      <c r="D2141">
        <f t="shared" si="66"/>
        <v>-4287928</v>
      </c>
      <c r="F2141" t="str">
        <f t="shared" si="67"/>
        <v>LOW</v>
      </c>
    </row>
    <row r="2142" spans="1:6" x14ac:dyDescent="0.3">
      <c r="A2142" t="s">
        <v>2542</v>
      </c>
      <c r="B2142">
        <v>191449475</v>
      </c>
      <c r="C2142">
        <v>37000000</v>
      </c>
      <c r="D2142">
        <f t="shared" si="66"/>
        <v>154449475</v>
      </c>
      <c r="F2142" t="str">
        <f t="shared" si="67"/>
        <v>LOW</v>
      </c>
    </row>
    <row r="2143" spans="1:6" x14ac:dyDescent="0.3">
      <c r="A2143" t="s">
        <v>3902</v>
      </c>
      <c r="B2143">
        <v>15408822</v>
      </c>
      <c r="C2143">
        <v>20000000</v>
      </c>
      <c r="D2143">
        <f t="shared" si="66"/>
        <v>-4591178</v>
      </c>
      <c r="F2143" t="str">
        <f t="shared" si="67"/>
        <v>LOW</v>
      </c>
    </row>
    <row r="2144" spans="1:6" x14ac:dyDescent="0.3">
      <c r="A2144" t="s">
        <v>3904</v>
      </c>
      <c r="B2144">
        <v>15464026</v>
      </c>
      <c r="C2144">
        <v>20000000</v>
      </c>
      <c r="D2144">
        <f t="shared" si="66"/>
        <v>-4535974</v>
      </c>
      <c r="F2144" t="str">
        <f t="shared" si="67"/>
        <v>LOW</v>
      </c>
    </row>
    <row r="2145" spans="1:6" x14ac:dyDescent="0.3">
      <c r="A2145" t="s">
        <v>3908</v>
      </c>
      <c r="B2145">
        <v>8000000</v>
      </c>
      <c r="C2145">
        <v>20000000</v>
      </c>
      <c r="D2145">
        <f t="shared" si="66"/>
        <v>-12000000</v>
      </c>
      <c r="F2145" t="str">
        <f t="shared" si="67"/>
        <v>LOW</v>
      </c>
    </row>
    <row r="2146" spans="1:6" x14ac:dyDescent="0.3">
      <c r="A2146" t="s">
        <v>3910</v>
      </c>
      <c r="C2146">
        <v>19500000</v>
      </c>
      <c r="D2146">
        <f t="shared" si="66"/>
        <v>-19500000</v>
      </c>
      <c r="F2146" t="str">
        <f t="shared" si="67"/>
        <v>LOW</v>
      </c>
    </row>
    <row r="2147" spans="1:6" x14ac:dyDescent="0.3">
      <c r="A2147" t="s">
        <v>3911</v>
      </c>
      <c r="B2147">
        <v>14174654</v>
      </c>
      <c r="C2147">
        <v>25000000</v>
      </c>
      <c r="D2147">
        <f t="shared" si="66"/>
        <v>-10825346</v>
      </c>
      <c r="F2147" t="str">
        <f t="shared" si="67"/>
        <v>LOW</v>
      </c>
    </row>
    <row r="2148" spans="1:6" x14ac:dyDescent="0.3">
      <c r="A2148" t="s">
        <v>3912</v>
      </c>
      <c r="B2148">
        <v>15988876</v>
      </c>
      <c r="C2148">
        <v>27000000</v>
      </c>
      <c r="D2148">
        <f t="shared" si="66"/>
        <v>-11011124</v>
      </c>
      <c r="F2148" t="str">
        <f t="shared" si="67"/>
        <v>LOW</v>
      </c>
    </row>
    <row r="2149" spans="1:6" x14ac:dyDescent="0.3">
      <c r="A2149" t="s">
        <v>3913</v>
      </c>
      <c r="B2149">
        <v>13801755</v>
      </c>
      <c r="C2149">
        <v>20000000</v>
      </c>
      <c r="D2149">
        <f t="shared" si="66"/>
        <v>-6198245</v>
      </c>
      <c r="F2149" t="str">
        <f t="shared" si="67"/>
        <v>LOW</v>
      </c>
    </row>
    <row r="2150" spans="1:6" x14ac:dyDescent="0.3">
      <c r="A2150" t="s">
        <v>3915</v>
      </c>
      <c r="B2150">
        <v>13987482</v>
      </c>
      <c r="C2150">
        <v>20000000</v>
      </c>
      <c r="D2150">
        <f t="shared" si="66"/>
        <v>-6012518</v>
      </c>
      <c r="F2150" t="str">
        <f t="shared" si="67"/>
        <v>LOW</v>
      </c>
    </row>
    <row r="2151" spans="1:6" x14ac:dyDescent="0.3">
      <c r="A2151" t="s">
        <v>3917</v>
      </c>
      <c r="B2151">
        <v>14291570</v>
      </c>
      <c r="C2151">
        <v>20000000</v>
      </c>
      <c r="D2151">
        <f t="shared" si="66"/>
        <v>-5708430</v>
      </c>
      <c r="F2151" t="str">
        <f t="shared" si="67"/>
        <v>LOW</v>
      </c>
    </row>
    <row r="2152" spans="1:6" x14ac:dyDescent="0.3">
      <c r="A2152" t="s">
        <v>3918</v>
      </c>
      <c r="B2152">
        <v>12181484</v>
      </c>
      <c r="C2152">
        <v>40000000</v>
      </c>
      <c r="D2152">
        <f t="shared" si="66"/>
        <v>-27818516</v>
      </c>
      <c r="F2152" t="str">
        <f t="shared" si="67"/>
        <v>LOW</v>
      </c>
    </row>
    <row r="2153" spans="1:6" x14ac:dyDescent="0.3">
      <c r="A2153" t="s">
        <v>3919</v>
      </c>
      <c r="B2153">
        <v>13630226</v>
      </c>
      <c r="C2153">
        <v>20000000</v>
      </c>
      <c r="D2153">
        <f t="shared" si="66"/>
        <v>-6369774</v>
      </c>
      <c r="F2153" t="str">
        <f t="shared" si="67"/>
        <v>LOW</v>
      </c>
    </row>
    <row r="2154" spans="1:6" x14ac:dyDescent="0.3">
      <c r="A2154" t="s">
        <v>3920</v>
      </c>
      <c r="B2154">
        <v>13383737</v>
      </c>
      <c r="C2154">
        <v>20000000</v>
      </c>
      <c r="D2154">
        <f t="shared" si="66"/>
        <v>-6616263</v>
      </c>
      <c r="F2154" t="str">
        <f t="shared" si="67"/>
        <v>LOW</v>
      </c>
    </row>
    <row r="2155" spans="1:6" x14ac:dyDescent="0.3">
      <c r="A2155" t="s">
        <v>3922</v>
      </c>
      <c r="B2155">
        <v>13391174</v>
      </c>
      <c r="C2155">
        <v>20000000</v>
      </c>
      <c r="D2155">
        <f t="shared" si="66"/>
        <v>-6608826</v>
      </c>
      <c r="F2155" t="str">
        <f t="shared" si="67"/>
        <v>LOW</v>
      </c>
    </row>
    <row r="2156" spans="1:6" x14ac:dyDescent="0.3">
      <c r="A2156" t="s">
        <v>3924</v>
      </c>
      <c r="B2156">
        <v>12987647</v>
      </c>
      <c r="C2156">
        <v>30000000</v>
      </c>
      <c r="D2156">
        <f t="shared" si="66"/>
        <v>-17012353</v>
      </c>
      <c r="F2156" t="str">
        <f t="shared" si="67"/>
        <v>LOW</v>
      </c>
    </row>
    <row r="2157" spans="1:6" x14ac:dyDescent="0.3">
      <c r="A2157" t="s">
        <v>3925</v>
      </c>
      <c r="B2157">
        <v>12469811</v>
      </c>
      <c r="C2157">
        <v>22000000</v>
      </c>
      <c r="D2157">
        <f t="shared" si="66"/>
        <v>-9530189</v>
      </c>
      <c r="F2157" t="str">
        <f t="shared" si="67"/>
        <v>LOW</v>
      </c>
    </row>
    <row r="2158" spans="1:6" x14ac:dyDescent="0.3">
      <c r="A2158" t="s">
        <v>3927</v>
      </c>
      <c r="B2158">
        <v>12398628</v>
      </c>
      <c r="C2158">
        <v>20000000</v>
      </c>
      <c r="D2158">
        <f t="shared" si="66"/>
        <v>-7601372</v>
      </c>
      <c r="F2158" t="str">
        <f t="shared" si="67"/>
        <v>LOW</v>
      </c>
    </row>
    <row r="2159" spans="1:6" x14ac:dyDescent="0.3">
      <c r="A2159" t="s">
        <v>3928</v>
      </c>
      <c r="B2159">
        <v>13214030</v>
      </c>
      <c r="C2159">
        <v>20000000</v>
      </c>
      <c r="D2159">
        <f t="shared" si="66"/>
        <v>-6785970</v>
      </c>
      <c r="F2159" t="str">
        <f t="shared" si="67"/>
        <v>LOW</v>
      </c>
    </row>
    <row r="2160" spans="1:6" x14ac:dyDescent="0.3">
      <c r="A2160" t="s">
        <v>3929</v>
      </c>
      <c r="B2160">
        <v>12232937</v>
      </c>
      <c r="C2160">
        <v>22000000</v>
      </c>
      <c r="D2160">
        <f t="shared" si="66"/>
        <v>-9767063</v>
      </c>
      <c r="F2160" t="str">
        <f t="shared" si="67"/>
        <v>LOW</v>
      </c>
    </row>
    <row r="2161" spans="1:6" x14ac:dyDescent="0.3">
      <c r="A2161" t="s">
        <v>3931</v>
      </c>
      <c r="B2161">
        <v>12134420</v>
      </c>
      <c r="C2161">
        <v>20000000</v>
      </c>
      <c r="D2161">
        <f t="shared" si="66"/>
        <v>-7865580</v>
      </c>
      <c r="F2161" t="str">
        <f t="shared" si="67"/>
        <v>LOW</v>
      </c>
    </row>
    <row r="2162" spans="1:6" x14ac:dyDescent="0.3">
      <c r="A2162" t="s">
        <v>3933</v>
      </c>
      <c r="B2162">
        <v>11784000</v>
      </c>
      <c r="C2162">
        <v>20000000</v>
      </c>
      <c r="D2162">
        <f t="shared" si="66"/>
        <v>-8216000</v>
      </c>
      <c r="F2162" t="str">
        <f t="shared" si="67"/>
        <v>LOW</v>
      </c>
    </row>
    <row r="2163" spans="1:6" x14ac:dyDescent="0.3">
      <c r="A2163" t="s">
        <v>3934</v>
      </c>
      <c r="B2163">
        <v>11169531</v>
      </c>
      <c r="C2163">
        <v>20000000</v>
      </c>
      <c r="D2163">
        <f t="shared" si="66"/>
        <v>-8830469</v>
      </c>
      <c r="F2163" t="str">
        <f t="shared" si="67"/>
        <v>LOW</v>
      </c>
    </row>
    <row r="2164" spans="1:6" x14ac:dyDescent="0.3">
      <c r="A2164" t="s">
        <v>3937</v>
      </c>
      <c r="B2164">
        <v>11034436</v>
      </c>
      <c r="C2164">
        <v>20000000</v>
      </c>
      <c r="D2164">
        <f t="shared" si="66"/>
        <v>-8965564</v>
      </c>
      <c r="F2164" t="str">
        <f t="shared" si="67"/>
        <v>LOW</v>
      </c>
    </row>
    <row r="2165" spans="1:6" x14ac:dyDescent="0.3">
      <c r="A2165" t="s">
        <v>3938</v>
      </c>
      <c r="B2165">
        <v>12626905</v>
      </c>
      <c r="C2165">
        <v>20000000</v>
      </c>
      <c r="D2165">
        <f t="shared" si="66"/>
        <v>-7373095</v>
      </c>
      <c r="F2165" t="str">
        <f t="shared" si="67"/>
        <v>LOW</v>
      </c>
    </row>
    <row r="2166" spans="1:6" x14ac:dyDescent="0.3">
      <c r="A2166" t="s">
        <v>3939</v>
      </c>
      <c r="B2166">
        <v>10569071</v>
      </c>
      <c r="C2166">
        <v>20000000</v>
      </c>
      <c r="D2166">
        <f t="shared" si="66"/>
        <v>-9430929</v>
      </c>
      <c r="F2166" t="str">
        <f t="shared" si="67"/>
        <v>LOW</v>
      </c>
    </row>
    <row r="2167" spans="1:6" x14ac:dyDescent="0.3">
      <c r="A2167" t="s">
        <v>3941</v>
      </c>
      <c r="B2167">
        <v>10544143</v>
      </c>
      <c r="C2167">
        <v>20000000</v>
      </c>
      <c r="D2167">
        <f t="shared" si="66"/>
        <v>-9455857</v>
      </c>
      <c r="F2167" t="str">
        <f t="shared" si="67"/>
        <v>LOW</v>
      </c>
    </row>
    <row r="2168" spans="1:6" x14ac:dyDescent="0.3">
      <c r="A2168" t="s">
        <v>3942</v>
      </c>
      <c r="B2168">
        <v>13650738</v>
      </c>
      <c r="C2168">
        <v>20000000</v>
      </c>
      <c r="D2168">
        <f t="shared" si="66"/>
        <v>-6349262</v>
      </c>
      <c r="F2168" t="str">
        <f t="shared" si="67"/>
        <v>LOW</v>
      </c>
    </row>
    <row r="2169" spans="1:6" x14ac:dyDescent="0.3">
      <c r="A2169" t="s">
        <v>3943</v>
      </c>
      <c r="B2169">
        <v>10555348</v>
      </c>
      <c r="C2169">
        <v>20000000</v>
      </c>
      <c r="D2169">
        <f t="shared" si="66"/>
        <v>-9444652</v>
      </c>
      <c r="F2169" t="str">
        <f t="shared" si="67"/>
        <v>LOW</v>
      </c>
    </row>
    <row r="2170" spans="1:6" x14ac:dyDescent="0.3">
      <c r="A2170" t="s">
        <v>3945</v>
      </c>
      <c r="B2170">
        <v>9714482</v>
      </c>
      <c r="C2170">
        <v>20000000</v>
      </c>
      <c r="D2170">
        <f t="shared" si="66"/>
        <v>-10285518</v>
      </c>
      <c r="F2170" t="str">
        <f t="shared" si="67"/>
        <v>LOW</v>
      </c>
    </row>
    <row r="2171" spans="1:6" x14ac:dyDescent="0.3">
      <c r="A2171" t="s">
        <v>3703</v>
      </c>
      <c r="B2171">
        <v>8579684</v>
      </c>
      <c r="C2171">
        <v>9000000</v>
      </c>
      <c r="D2171">
        <f t="shared" si="66"/>
        <v>-420316</v>
      </c>
      <c r="F2171" t="str">
        <f t="shared" si="67"/>
        <v>LOW</v>
      </c>
    </row>
    <row r="2172" spans="1:6" x14ac:dyDescent="0.3">
      <c r="A2172" t="s">
        <v>3946</v>
      </c>
      <c r="B2172">
        <v>9525276</v>
      </c>
      <c r="C2172">
        <v>20000000</v>
      </c>
      <c r="D2172">
        <f t="shared" si="66"/>
        <v>-10474724</v>
      </c>
      <c r="F2172" t="str">
        <f t="shared" si="67"/>
        <v>LOW</v>
      </c>
    </row>
    <row r="2173" spans="1:6" x14ac:dyDescent="0.3">
      <c r="A2173" t="s">
        <v>3947</v>
      </c>
      <c r="B2173">
        <v>8855646</v>
      </c>
      <c r="C2173">
        <v>21000000</v>
      </c>
      <c r="D2173">
        <f t="shared" si="66"/>
        <v>-12144354</v>
      </c>
      <c r="F2173" t="str">
        <f t="shared" si="67"/>
        <v>LOW</v>
      </c>
    </row>
    <row r="2174" spans="1:6" x14ac:dyDescent="0.3">
      <c r="A2174" t="s">
        <v>3949</v>
      </c>
      <c r="B2174">
        <v>9109322</v>
      </c>
      <c r="C2174">
        <v>20000000</v>
      </c>
      <c r="D2174">
        <f t="shared" si="66"/>
        <v>-10890678</v>
      </c>
      <c r="F2174" t="str">
        <f t="shared" si="67"/>
        <v>LOW</v>
      </c>
    </row>
    <row r="2175" spans="1:6" x14ac:dyDescent="0.3">
      <c r="A2175" t="s">
        <v>3950</v>
      </c>
      <c r="B2175">
        <v>8326035</v>
      </c>
      <c r="C2175">
        <v>33000000</v>
      </c>
      <c r="D2175">
        <f t="shared" si="66"/>
        <v>-24673965</v>
      </c>
      <c r="F2175" t="str">
        <f t="shared" si="67"/>
        <v>LOW</v>
      </c>
    </row>
    <row r="2176" spans="1:6" x14ac:dyDescent="0.3">
      <c r="A2176" t="s">
        <v>3951</v>
      </c>
      <c r="B2176">
        <v>8104069</v>
      </c>
      <c r="C2176">
        <v>20000000</v>
      </c>
      <c r="D2176">
        <f t="shared" si="66"/>
        <v>-11895931</v>
      </c>
      <c r="F2176" t="str">
        <f t="shared" si="67"/>
        <v>LOW</v>
      </c>
    </row>
    <row r="2177" spans="1:6" x14ac:dyDescent="0.3">
      <c r="A2177" t="s">
        <v>3952</v>
      </c>
      <c r="B2177">
        <v>8054280</v>
      </c>
      <c r="C2177">
        <v>20000000</v>
      </c>
      <c r="D2177">
        <f t="shared" si="66"/>
        <v>-11945720</v>
      </c>
      <c r="F2177" t="str">
        <f t="shared" si="67"/>
        <v>LOW</v>
      </c>
    </row>
    <row r="2178" spans="1:6" x14ac:dyDescent="0.3">
      <c r="A2178" t="s">
        <v>3954</v>
      </c>
      <c r="C2178">
        <v>20000000</v>
      </c>
      <c r="D2178">
        <f t="shared" si="66"/>
        <v>-20000000</v>
      </c>
      <c r="F2178" t="str">
        <f t="shared" si="67"/>
        <v>LOW</v>
      </c>
    </row>
    <row r="2179" spans="1:6" x14ac:dyDescent="0.3">
      <c r="A2179" t="s">
        <v>3956</v>
      </c>
      <c r="B2179">
        <v>8093318</v>
      </c>
      <c r="C2179">
        <v>20000000</v>
      </c>
      <c r="D2179">
        <f t="shared" ref="D2179:D2242" si="68">B2179-C2179</f>
        <v>-11906682</v>
      </c>
      <c r="F2179" t="str">
        <f t="shared" ref="F2179:F2242" si="69">IF(D2179&gt;= 250000000,"HIGH","LOW")</f>
        <v>LOW</v>
      </c>
    </row>
    <row r="2180" spans="1:6" x14ac:dyDescent="0.3">
      <c r="A2180" t="s">
        <v>3958</v>
      </c>
      <c r="B2180">
        <v>7382993</v>
      </c>
      <c r="C2180">
        <v>20000000</v>
      </c>
      <c r="D2180">
        <f t="shared" si="68"/>
        <v>-12617007</v>
      </c>
      <c r="F2180" t="str">
        <f t="shared" si="69"/>
        <v>LOW</v>
      </c>
    </row>
    <row r="2181" spans="1:6" x14ac:dyDescent="0.3">
      <c r="A2181" t="s">
        <v>3960</v>
      </c>
      <c r="B2181">
        <v>8888355</v>
      </c>
      <c r="C2181">
        <v>20000000</v>
      </c>
      <c r="D2181">
        <f t="shared" si="68"/>
        <v>-11111645</v>
      </c>
      <c r="F2181" t="str">
        <f t="shared" si="69"/>
        <v>LOW</v>
      </c>
    </row>
    <row r="2182" spans="1:6" x14ac:dyDescent="0.3">
      <c r="A2182" t="s">
        <v>3962</v>
      </c>
      <c r="B2182">
        <v>7001720</v>
      </c>
      <c r="C2182">
        <v>12000000</v>
      </c>
      <c r="D2182">
        <f t="shared" si="68"/>
        <v>-4998280</v>
      </c>
      <c r="F2182" t="str">
        <f t="shared" si="69"/>
        <v>LOW</v>
      </c>
    </row>
    <row r="2183" spans="1:6" x14ac:dyDescent="0.3">
      <c r="A2183" t="s">
        <v>3963</v>
      </c>
      <c r="B2183">
        <v>7268659</v>
      </c>
      <c r="C2183">
        <v>20000000</v>
      </c>
      <c r="D2183">
        <f t="shared" si="68"/>
        <v>-12731341</v>
      </c>
      <c r="F2183" t="str">
        <f t="shared" si="69"/>
        <v>LOW</v>
      </c>
    </row>
    <row r="2184" spans="1:6" x14ac:dyDescent="0.3">
      <c r="A2184" t="s">
        <v>3965</v>
      </c>
      <c r="B2184">
        <v>6852144</v>
      </c>
      <c r="C2184">
        <v>22000000</v>
      </c>
      <c r="D2184">
        <f t="shared" si="68"/>
        <v>-15147856</v>
      </c>
      <c r="F2184" t="str">
        <f t="shared" si="69"/>
        <v>LOW</v>
      </c>
    </row>
    <row r="2185" spans="1:6" x14ac:dyDescent="0.3">
      <c r="A2185" t="s">
        <v>3966</v>
      </c>
      <c r="B2185">
        <v>6563357</v>
      </c>
      <c r="C2185">
        <v>20000000</v>
      </c>
      <c r="D2185">
        <f t="shared" si="68"/>
        <v>-13436643</v>
      </c>
      <c r="F2185" t="str">
        <f t="shared" si="69"/>
        <v>LOW</v>
      </c>
    </row>
    <row r="2186" spans="1:6" x14ac:dyDescent="0.3">
      <c r="A2186" t="s">
        <v>3969</v>
      </c>
      <c r="B2186">
        <v>6201757</v>
      </c>
      <c r="C2186">
        <v>10000000</v>
      </c>
      <c r="D2186">
        <f t="shared" si="68"/>
        <v>-3798243</v>
      </c>
      <c r="F2186" t="str">
        <f t="shared" si="69"/>
        <v>LOW</v>
      </c>
    </row>
    <row r="2187" spans="1:6" x14ac:dyDescent="0.3">
      <c r="A2187" t="s">
        <v>3971</v>
      </c>
      <c r="B2187">
        <v>6420319</v>
      </c>
      <c r="C2187">
        <v>20000000</v>
      </c>
      <c r="D2187">
        <f t="shared" si="68"/>
        <v>-13579681</v>
      </c>
      <c r="F2187" t="str">
        <f t="shared" si="69"/>
        <v>LOW</v>
      </c>
    </row>
    <row r="2188" spans="1:6" x14ac:dyDescent="0.3">
      <c r="A2188" t="s">
        <v>3972</v>
      </c>
      <c r="B2188">
        <v>5702083</v>
      </c>
      <c r="C2188">
        <v>15000000</v>
      </c>
      <c r="D2188">
        <f t="shared" si="68"/>
        <v>-9297917</v>
      </c>
      <c r="F2188" t="str">
        <f t="shared" si="69"/>
        <v>LOW</v>
      </c>
    </row>
    <row r="2189" spans="1:6" x14ac:dyDescent="0.3">
      <c r="A2189" t="s">
        <v>3974</v>
      </c>
      <c r="B2189">
        <v>5480996</v>
      </c>
      <c r="C2189">
        <v>8700000</v>
      </c>
      <c r="D2189">
        <f t="shared" si="68"/>
        <v>-3219004</v>
      </c>
      <c r="F2189" t="str">
        <f t="shared" si="69"/>
        <v>LOW</v>
      </c>
    </row>
    <row r="2190" spans="1:6" x14ac:dyDescent="0.3">
      <c r="A2190" t="s">
        <v>3975</v>
      </c>
      <c r="B2190">
        <v>6002756</v>
      </c>
      <c r="C2190">
        <v>20000000</v>
      </c>
      <c r="D2190">
        <f t="shared" si="68"/>
        <v>-13997244</v>
      </c>
      <c r="F2190" t="str">
        <f t="shared" si="69"/>
        <v>LOW</v>
      </c>
    </row>
    <row r="2191" spans="1:6" x14ac:dyDescent="0.3">
      <c r="A2191" t="s">
        <v>3976</v>
      </c>
      <c r="B2191">
        <v>5132655</v>
      </c>
      <c r="C2191">
        <v>20000000</v>
      </c>
      <c r="D2191">
        <f t="shared" si="68"/>
        <v>-14867345</v>
      </c>
      <c r="F2191" t="str">
        <f t="shared" si="69"/>
        <v>LOW</v>
      </c>
    </row>
    <row r="2192" spans="1:6" x14ac:dyDescent="0.3">
      <c r="A2192" t="s">
        <v>3977</v>
      </c>
      <c r="B2192">
        <v>5205343</v>
      </c>
      <c r="C2192">
        <v>20000000</v>
      </c>
      <c r="D2192">
        <f t="shared" si="68"/>
        <v>-14794657</v>
      </c>
      <c r="F2192" t="str">
        <f t="shared" si="69"/>
        <v>LOW</v>
      </c>
    </row>
    <row r="2193" spans="1:6" x14ac:dyDescent="0.3">
      <c r="A2193" t="s">
        <v>3979</v>
      </c>
      <c r="B2193">
        <v>5005883</v>
      </c>
      <c r="C2193">
        <v>20000000</v>
      </c>
      <c r="D2193">
        <f t="shared" si="68"/>
        <v>-14994117</v>
      </c>
      <c r="F2193" t="str">
        <f t="shared" si="69"/>
        <v>LOW</v>
      </c>
    </row>
    <row r="2194" spans="1:6" x14ac:dyDescent="0.3">
      <c r="A2194" t="s">
        <v>3981</v>
      </c>
      <c r="B2194">
        <v>5749134</v>
      </c>
      <c r="C2194">
        <v>20000000</v>
      </c>
      <c r="D2194">
        <f t="shared" si="68"/>
        <v>-14250866</v>
      </c>
      <c r="F2194" t="str">
        <f t="shared" si="69"/>
        <v>LOW</v>
      </c>
    </row>
    <row r="2195" spans="1:6" x14ac:dyDescent="0.3">
      <c r="A2195" t="s">
        <v>3982</v>
      </c>
      <c r="C2195">
        <v>20000000</v>
      </c>
      <c r="D2195">
        <f t="shared" si="68"/>
        <v>-20000000</v>
      </c>
      <c r="F2195" t="str">
        <f t="shared" si="69"/>
        <v>LOW</v>
      </c>
    </row>
    <row r="2196" spans="1:6" x14ac:dyDescent="0.3">
      <c r="A2196" t="s">
        <v>3984</v>
      </c>
      <c r="B2196">
        <v>4234040</v>
      </c>
      <c r="C2196">
        <v>20000000</v>
      </c>
      <c r="D2196">
        <f t="shared" si="68"/>
        <v>-15765960</v>
      </c>
      <c r="F2196" t="str">
        <f t="shared" si="69"/>
        <v>LOW</v>
      </c>
    </row>
    <row r="2197" spans="1:6" x14ac:dyDescent="0.3">
      <c r="A2197" t="s">
        <v>3986</v>
      </c>
      <c r="B2197">
        <v>4001121</v>
      </c>
      <c r="C2197">
        <v>20000000</v>
      </c>
      <c r="D2197">
        <f t="shared" si="68"/>
        <v>-15998879</v>
      </c>
      <c r="F2197" t="str">
        <f t="shared" si="69"/>
        <v>LOW</v>
      </c>
    </row>
    <row r="2198" spans="1:6" x14ac:dyDescent="0.3">
      <c r="A2198" t="s">
        <v>3988</v>
      </c>
      <c r="B2198">
        <v>3749061</v>
      </c>
      <c r="C2198">
        <v>20000000</v>
      </c>
      <c r="D2198">
        <f t="shared" si="68"/>
        <v>-16250939</v>
      </c>
      <c r="F2198" t="str">
        <f t="shared" si="69"/>
        <v>LOW</v>
      </c>
    </row>
    <row r="2199" spans="1:6" x14ac:dyDescent="0.3">
      <c r="A2199" t="s">
        <v>3990</v>
      </c>
      <c r="B2199">
        <v>3519627</v>
      </c>
      <c r="C2199">
        <v>20000000</v>
      </c>
      <c r="D2199">
        <f t="shared" si="68"/>
        <v>-16480373</v>
      </c>
      <c r="F2199" t="str">
        <f t="shared" si="69"/>
        <v>LOW</v>
      </c>
    </row>
    <row r="2200" spans="1:6" x14ac:dyDescent="0.3">
      <c r="A2200" t="s">
        <v>3992</v>
      </c>
      <c r="B2200">
        <v>3081925</v>
      </c>
      <c r="C2200">
        <v>21000000</v>
      </c>
      <c r="D2200">
        <f t="shared" si="68"/>
        <v>-17918075</v>
      </c>
      <c r="F2200" t="str">
        <f t="shared" si="69"/>
        <v>LOW</v>
      </c>
    </row>
    <row r="2201" spans="1:6" x14ac:dyDescent="0.3">
      <c r="A2201" t="s">
        <v>3993</v>
      </c>
      <c r="B2201">
        <v>2298191</v>
      </c>
      <c r="C2201">
        <v>2400000000</v>
      </c>
      <c r="D2201">
        <f t="shared" si="68"/>
        <v>-2397701809</v>
      </c>
      <c r="F2201" t="str">
        <f t="shared" si="69"/>
        <v>LOW</v>
      </c>
    </row>
    <row r="2202" spans="1:6" x14ac:dyDescent="0.3">
      <c r="A2202" t="s">
        <v>3995</v>
      </c>
      <c r="B2202">
        <v>2353728</v>
      </c>
      <c r="C2202">
        <v>20000000</v>
      </c>
      <c r="D2202">
        <f t="shared" si="68"/>
        <v>-17646272</v>
      </c>
      <c r="F2202" t="str">
        <f t="shared" si="69"/>
        <v>LOW</v>
      </c>
    </row>
    <row r="2203" spans="1:6" x14ac:dyDescent="0.3">
      <c r="A2203" t="s">
        <v>3998</v>
      </c>
      <c r="B2203">
        <v>2000000</v>
      </c>
      <c r="C2203">
        <v>20000000</v>
      </c>
      <c r="D2203">
        <f t="shared" si="68"/>
        <v>-18000000</v>
      </c>
      <c r="F2203" t="str">
        <f t="shared" si="69"/>
        <v>LOW</v>
      </c>
    </row>
    <row r="2204" spans="1:6" x14ac:dyDescent="0.3">
      <c r="A2204" t="s">
        <v>3999</v>
      </c>
      <c r="B2204">
        <v>1900725</v>
      </c>
      <c r="C2204">
        <v>2000000</v>
      </c>
      <c r="D2204">
        <f t="shared" si="68"/>
        <v>-99275</v>
      </c>
      <c r="F2204" t="str">
        <f t="shared" si="69"/>
        <v>LOW</v>
      </c>
    </row>
    <row r="2205" spans="1:6" x14ac:dyDescent="0.3">
      <c r="A2205" t="s">
        <v>4001</v>
      </c>
      <c r="B2205">
        <v>2246000</v>
      </c>
      <c r="C2205">
        <v>20000000</v>
      </c>
      <c r="D2205">
        <f t="shared" si="68"/>
        <v>-17754000</v>
      </c>
      <c r="F2205" t="str">
        <f t="shared" si="69"/>
        <v>LOW</v>
      </c>
    </row>
    <row r="2206" spans="1:6" x14ac:dyDescent="0.3">
      <c r="A2206" t="s">
        <v>4002</v>
      </c>
      <c r="B2206">
        <v>1646664</v>
      </c>
      <c r="C2206">
        <v>20000000</v>
      </c>
      <c r="D2206">
        <f t="shared" si="68"/>
        <v>-18353336</v>
      </c>
      <c r="F2206" t="str">
        <f t="shared" si="69"/>
        <v>LOW</v>
      </c>
    </row>
    <row r="2207" spans="1:6" x14ac:dyDescent="0.3">
      <c r="A2207" t="s">
        <v>4003</v>
      </c>
      <c r="B2207">
        <v>1190018</v>
      </c>
      <c r="C2207">
        <v>20000000</v>
      </c>
      <c r="D2207">
        <f t="shared" si="68"/>
        <v>-18809982</v>
      </c>
      <c r="F2207" t="str">
        <f t="shared" si="69"/>
        <v>LOW</v>
      </c>
    </row>
    <row r="2208" spans="1:6" x14ac:dyDescent="0.3">
      <c r="A2208" t="s">
        <v>4004</v>
      </c>
      <c r="B2208">
        <v>1027749</v>
      </c>
      <c r="C2208">
        <v>40000000</v>
      </c>
      <c r="D2208">
        <f t="shared" si="68"/>
        <v>-38972251</v>
      </c>
      <c r="F2208" t="str">
        <f t="shared" si="69"/>
        <v>LOW</v>
      </c>
    </row>
    <row r="2209" spans="1:6" x14ac:dyDescent="0.3">
      <c r="A2209" t="s">
        <v>4005</v>
      </c>
      <c r="B2209">
        <v>882710</v>
      </c>
      <c r="C2209">
        <v>24000000</v>
      </c>
      <c r="D2209">
        <f t="shared" si="68"/>
        <v>-23117290</v>
      </c>
      <c r="F2209" t="str">
        <f t="shared" si="69"/>
        <v>LOW</v>
      </c>
    </row>
    <row r="2210" spans="1:6" x14ac:dyDescent="0.3">
      <c r="A2210" t="s">
        <v>4007</v>
      </c>
      <c r="B2210">
        <v>1064277</v>
      </c>
      <c r="C2210">
        <v>20000000</v>
      </c>
      <c r="D2210">
        <f t="shared" si="68"/>
        <v>-18935723</v>
      </c>
      <c r="F2210" t="str">
        <f t="shared" si="69"/>
        <v>LOW</v>
      </c>
    </row>
    <row r="2211" spans="1:6" x14ac:dyDescent="0.3">
      <c r="A2211" t="s">
        <v>4008</v>
      </c>
      <c r="B2211">
        <v>531009</v>
      </c>
      <c r="C2211">
        <v>10000000</v>
      </c>
      <c r="D2211">
        <f t="shared" si="68"/>
        <v>-9468991</v>
      </c>
      <c r="F2211" t="str">
        <f t="shared" si="69"/>
        <v>LOW</v>
      </c>
    </row>
    <row r="2212" spans="1:6" x14ac:dyDescent="0.3">
      <c r="A2212" t="s">
        <v>4011</v>
      </c>
      <c r="B2212">
        <v>410388</v>
      </c>
      <c r="C2212">
        <v>2127519898</v>
      </c>
      <c r="D2212">
        <f t="shared" si="68"/>
        <v>-2127109510</v>
      </c>
      <c r="F2212" t="str">
        <f t="shared" si="69"/>
        <v>LOW</v>
      </c>
    </row>
    <row r="2213" spans="1:6" x14ac:dyDescent="0.3">
      <c r="A2213" t="s">
        <v>4013</v>
      </c>
      <c r="B2213">
        <v>375474</v>
      </c>
      <c r="C2213">
        <v>20000000</v>
      </c>
      <c r="D2213">
        <f t="shared" si="68"/>
        <v>-19624526</v>
      </c>
      <c r="F2213" t="str">
        <f t="shared" si="69"/>
        <v>LOW</v>
      </c>
    </row>
    <row r="2214" spans="1:6" x14ac:dyDescent="0.3">
      <c r="A2214" t="s">
        <v>4017</v>
      </c>
      <c r="B2214">
        <v>305070</v>
      </c>
      <c r="C2214">
        <v>20000000</v>
      </c>
      <c r="D2214">
        <f t="shared" si="68"/>
        <v>-19694930</v>
      </c>
      <c r="F2214" t="str">
        <f t="shared" si="69"/>
        <v>LOW</v>
      </c>
    </row>
    <row r="2215" spans="1:6" x14ac:dyDescent="0.3">
      <c r="A2215" t="s">
        <v>4022</v>
      </c>
      <c r="B2215">
        <v>1183354</v>
      </c>
      <c r="C2215">
        <v>20000000</v>
      </c>
      <c r="D2215">
        <f t="shared" si="68"/>
        <v>-18816646</v>
      </c>
      <c r="F2215" t="str">
        <f t="shared" si="69"/>
        <v>LOW</v>
      </c>
    </row>
    <row r="2216" spans="1:6" x14ac:dyDescent="0.3">
      <c r="A2216" t="s">
        <v>4024</v>
      </c>
      <c r="B2216">
        <v>121972</v>
      </c>
      <c r="C2216">
        <v>22000000</v>
      </c>
      <c r="D2216">
        <f t="shared" si="68"/>
        <v>-21878028</v>
      </c>
      <c r="F2216" t="str">
        <f t="shared" si="69"/>
        <v>LOW</v>
      </c>
    </row>
    <row r="2217" spans="1:6" x14ac:dyDescent="0.3">
      <c r="A2217" t="s">
        <v>4026</v>
      </c>
      <c r="B2217">
        <v>263365</v>
      </c>
      <c r="C2217">
        <v>20000000</v>
      </c>
      <c r="D2217">
        <f t="shared" si="68"/>
        <v>-19736635</v>
      </c>
      <c r="F2217" t="str">
        <f t="shared" si="69"/>
        <v>LOW</v>
      </c>
    </row>
    <row r="2218" spans="1:6" x14ac:dyDescent="0.3">
      <c r="A2218" t="s">
        <v>4032</v>
      </c>
      <c r="C2218">
        <v>25000000</v>
      </c>
      <c r="D2218">
        <f t="shared" si="68"/>
        <v>-25000000</v>
      </c>
      <c r="F2218" t="str">
        <f t="shared" si="69"/>
        <v>LOW</v>
      </c>
    </row>
    <row r="2219" spans="1:6" x14ac:dyDescent="0.3">
      <c r="A2219" t="s">
        <v>4034</v>
      </c>
      <c r="C2219">
        <v>20000000</v>
      </c>
      <c r="D2219">
        <f t="shared" si="68"/>
        <v>-20000000</v>
      </c>
      <c r="F2219" t="str">
        <f t="shared" si="69"/>
        <v>LOW</v>
      </c>
    </row>
    <row r="2220" spans="1:6" x14ac:dyDescent="0.3">
      <c r="A2220" t="s">
        <v>4036</v>
      </c>
      <c r="C2220">
        <v>20000000</v>
      </c>
      <c r="D2220">
        <f t="shared" si="68"/>
        <v>-20000000</v>
      </c>
      <c r="F2220" t="str">
        <f t="shared" si="69"/>
        <v>LOW</v>
      </c>
    </row>
    <row r="2221" spans="1:6" x14ac:dyDescent="0.3">
      <c r="A2221" t="s">
        <v>4041</v>
      </c>
      <c r="C2221">
        <v>20000000</v>
      </c>
      <c r="D2221">
        <f t="shared" si="68"/>
        <v>-20000000</v>
      </c>
      <c r="F2221" t="str">
        <f t="shared" si="69"/>
        <v>LOW</v>
      </c>
    </row>
    <row r="2222" spans="1:6" x14ac:dyDescent="0.3">
      <c r="A2222" t="s">
        <v>4045</v>
      </c>
      <c r="C2222">
        <v>20000000</v>
      </c>
      <c r="D2222">
        <f t="shared" si="68"/>
        <v>-20000000</v>
      </c>
      <c r="F2222" t="str">
        <f t="shared" si="69"/>
        <v>LOW</v>
      </c>
    </row>
    <row r="2223" spans="1:6" x14ac:dyDescent="0.3">
      <c r="A2223" t="s">
        <v>4047</v>
      </c>
      <c r="C2223">
        <v>27220000</v>
      </c>
      <c r="D2223">
        <f t="shared" si="68"/>
        <v>-27220000</v>
      </c>
      <c r="F2223" t="str">
        <f t="shared" si="69"/>
        <v>LOW</v>
      </c>
    </row>
    <row r="2224" spans="1:6" x14ac:dyDescent="0.3">
      <c r="A2224" t="s">
        <v>4048</v>
      </c>
      <c r="B2224">
        <v>8047690</v>
      </c>
      <c r="C2224">
        <v>19400000</v>
      </c>
      <c r="D2224">
        <f t="shared" si="68"/>
        <v>-11352310</v>
      </c>
      <c r="F2224" t="str">
        <f t="shared" si="69"/>
        <v>LOW</v>
      </c>
    </row>
    <row r="2225" spans="1:6" x14ac:dyDescent="0.3">
      <c r="A2225" t="s">
        <v>4049</v>
      </c>
      <c r="B2225">
        <v>476270</v>
      </c>
      <c r="C2225">
        <v>20000000</v>
      </c>
      <c r="D2225">
        <f t="shared" si="68"/>
        <v>-19523730</v>
      </c>
      <c r="F2225" t="str">
        <f t="shared" si="69"/>
        <v>LOW</v>
      </c>
    </row>
    <row r="2226" spans="1:6" x14ac:dyDescent="0.3">
      <c r="A2226" t="s">
        <v>4050</v>
      </c>
      <c r="B2226">
        <v>184208848</v>
      </c>
      <c r="C2226">
        <v>22000000</v>
      </c>
      <c r="D2226">
        <f t="shared" si="68"/>
        <v>162208848</v>
      </c>
      <c r="F2226" t="str">
        <f t="shared" si="69"/>
        <v>LOW</v>
      </c>
    </row>
    <row r="2227" spans="1:6" x14ac:dyDescent="0.3">
      <c r="A2227" t="s">
        <v>4051</v>
      </c>
      <c r="B2227">
        <v>100292856</v>
      </c>
      <c r="C2227">
        <v>20000000</v>
      </c>
      <c r="D2227">
        <f t="shared" si="68"/>
        <v>80292856</v>
      </c>
      <c r="F2227" t="str">
        <f t="shared" si="69"/>
        <v>LOW</v>
      </c>
    </row>
    <row r="2228" spans="1:6" x14ac:dyDescent="0.3">
      <c r="A2228" t="s">
        <v>4052</v>
      </c>
      <c r="B2228">
        <v>58571513</v>
      </c>
      <c r="C2228">
        <v>19000000</v>
      </c>
      <c r="D2228">
        <f t="shared" si="68"/>
        <v>39571513</v>
      </c>
      <c r="F2228" t="str">
        <f t="shared" si="69"/>
        <v>LOW</v>
      </c>
    </row>
    <row r="2229" spans="1:6" x14ac:dyDescent="0.3">
      <c r="A2229" t="s">
        <v>4054</v>
      </c>
      <c r="B2229">
        <v>51431160</v>
      </c>
      <c r="C2229">
        <v>20000000</v>
      </c>
      <c r="D2229">
        <f t="shared" si="68"/>
        <v>31431160</v>
      </c>
      <c r="F2229" t="str">
        <f t="shared" si="69"/>
        <v>LOW</v>
      </c>
    </row>
    <row r="2230" spans="1:6" x14ac:dyDescent="0.3">
      <c r="A2230" t="s">
        <v>4055</v>
      </c>
      <c r="B2230">
        <v>103001286</v>
      </c>
      <c r="C2230">
        <v>15000000</v>
      </c>
      <c r="D2230">
        <f t="shared" si="68"/>
        <v>88001286</v>
      </c>
      <c r="F2230" t="str">
        <f t="shared" si="69"/>
        <v>LOW</v>
      </c>
    </row>
    <row r="2231" spans="1:6" x14ac:dyDescent="0.3">
      <c r="A2231" t="s">
        <v>4056</v>
      </c>
      <c r="B2231">
        <v>41867960</v>
      </c>
      <c r="C2231">
        <v>20000000</v>
      </c>
      <c r="D2231">
        <f t="shared" si="68"/>
        <v>21867960</v>
      </c>
      <c r="F2231" t="str">
        <f t="shared" si="69"/>
        <v>LOW</v>
      </c>
    </row>
    <row r="2232" spans="1:6" x14ac:dyDescent="0.3">
      <c r="A2232" t="s">
        <v>4058</v>
      </c>
      <c r="C2232">
        <v>19000000</v>
      </c>
      <c r="D2232">
        <f t="shared" si="68"/>
        <v>-19000000</v>
      </c>
      <c r="F2232" t="str">
        <f t="shared" si="69"/>
        <v>LOW</v>
      </c>
    </row>
    <row r="2233" spans="1:6" x14ac:dyDescent="0.3">
      <c r="A2233" t="s">
        <v>4059</v>
      </c>
      <c r="B2233">
        <v>210609762</v>
      </c>
      <c r="C2233">
        <v>19000000</v>
      </c>
      <c r="D2233">
        <f t="shared" si="68"/>
        <v>191609762</v>
      </c>
      <c r="F2233" t="str">
        <f t="shared" si="69"/>
        <v>LOW</v>
      </c>
    </row>
    <row r="2234" spans="1:6" x14ac:dyDescent="0.3">
      <c r="A2234" t="s">
        <v>4060</v>
      </c>
      <c r="B2234">
        <v>40846082</v>
      </c>
      <c r="C2234">
        <v>19000000</v>
      </c>
      <c r="D2234">
        <f t="shared" si="68"/>
        <v>21846082</v>
      </c>
      <c r="F2234" t="str">
        <f t="shared" si="69"/>
        <v>LOW</v>
      </c>
    </row>
    <row r="2235" spans="1:6" x14ac:dyDescent="0.3">
      <c r="A2235" t="s">
        <v>4061</v>
      </c>
      <c r="B2235">
        <v>51697449</v>
      </c>
      <c r="C2235">
        <v>13000000</v>
      </c>
      <c r="D2235">
        <f t="shared" si="68"/>
        <v>38697449</v>
      </c>
      <c r="F2235" t="str">
        <f t="shared" si="69"/>
        <v>LOW</v>
      </c>
    </row>
    <row r="2236" spans="1:6" x14ac:dyDescent="0.3">
      <c r="A2236" t="s">
        <v>4064</v>
      </c>
      <c r="B2236">
        <v>27758465</v>
      </c>
      <c r="C2236">
        <v>19000000</v>
      </c>
      <c r="D2236">
        <f t="shared" si="68"/>
        <v>8758465</v>
      </c>
      <c r="F2236" t="str">
        <f t="shared" si="69"/>
        <v>LOW</v>
      </c>
    </row>
    <row r="2237" spans="1:6" x14ac:dyDescent="0.3">
      <c r="A2237" t="s">
        <v>4065</v>
      </c>
      <c r="B2237">
        <v>56127162</v>
      </c>
      <c r="C2237">
        <v>18000000</v>
      </c>
      <c r="D2237">
        <f t="shared" si="68"/>
        <v>38127162</v>
      </c>
      <c r="F2237" t="str">
        <f t="shared" si="69"/>
        <v>LOW</v>
      </c>
    </row>
    <row r="2238" spans="1:6" x14ac:dyDescent="0.3">
      <c r="A2238" t="s">
        <v>4066</v>
      </c>
      <c r="B2238">
        <v>1357042</v>
      </c>
      <c r="C2238">
        <v>15000000</v>
      </c>
      <c r="D2238">
        <f t="shared" si="68"/>
        <v>-13642958</v>
      </c>
      <c r="F2238" t="str">
        <f t="shared" si="69"/>
        <v>LOW</v>
      </c>
    </row>
    <row r="2239" spans="1:6" x14ac:dyDescent="0.3">
      <c r="A2239" t="s">
        <v>4070</v>
      </c>
      <c r="B2239">
        <v>15911333</v>
      </c>
      <c r="C2239">
        <v>19000000</v>
      </c>
      <c r="D2239">
        <f t="shared" si="68"/>
        <v>-3088667</v>
      </c>
      <c r="F2239" t="str">
        <f t="shared" si="69"/>
        <v>LOW</v>
      </c>
    </row>
    <row r="2240" spans="1:6" x14ac:dyDescent="0.3">
      <c r="A2240" t="s">
        <v>4071</v>
      </c>
      <c r="B2240">
        <v>39103378</v>
      </c>
      <c r="C2240">
        <v>20000000</v>
      </c>
      <c r="D2240">
        <f t="shared" si="68"/>
        <v>19103378</v>
      </c>
      <c r="F2240" t="str">
        <f t="shared" si="69"/>
        <v>LOW</v>
      </c>
    </row>
    <row r="2241" spans="1:6" x14ac:dyDescent="0.3">
      <c r="A2241" t="s">
        <v>4072</v>
      </c>
      <c r="B2241">
        <v>10049886</v>
      </c>
      <c r="C2241">
        <v>19000000</v>
      </c>
      <c r="D2241">
        <f t="shared" si="68"/>
        <v>-8950114</v>
      </c>
      <c r="F2241" t="str">
        <f t="shared" si="69"/>
        <v>LOW</v>
      </c>
    </row>
    <row r="2242" spans="1:6" x14ac:dyDescent="0.3">
      <c r="A2242" t="s">
        <v>4075</v>
      </c>
      <c r="B2242">
        <v>8600000</v>
      </c>
      <c r="C2242">
        <v>25000000</v>
      </c>
      <c r="D2242">
        <f t="shared" si="68"/>
        <v>-16400000</v>
      </c>
      <c r="F2242" t="str">
        <f t="shared" si="69"/>
        <v>LOW</v>
      </c>
    </row>
    <row r="2243" spans="1:6" x14ac:dyDescent="0.3">
      <c r="A2243" t="s">
        <v>4077</v>
      </c>
      <c r="B2243">
        <v>21483154</v>
      </c>
      <c r="C2243">
        <v>19000000</v>
      </c>
      <c r="D2243">
        <f t="shared" ref="D2243:D2306" si="70">B2243-C2243</f>
        <v>2483154</v>
      </c>
      <c r="F2243" t="str">
        <f t="shared" ref="F2243:F2306" si="71">IF(D2243&gt;= 250000000,"HIGH","LOW")</f>
        <v>LOW</v>
      </c>
    </row>
    <row r="2244" spans="1:6" x14ac:dyDescent="0.3">
      <c r="A2244" t="s">
        <v>4079</v>
      </c>
      <c r="B2244">
        <v>8396942</v>
      </c>
      <c r="C2244">
        <v>19000000</v>
      </c>
      <c r="D2244">
        <f t="shared" si="70"/>
        <v>-10603058</v>
      </c>
      <c r="F2244" t="str">
        <f t="shared" si="71"/>
        <v>LOW</v>
      </c>
    </row>
    <row r="2245" spans="1:6" x14ac:dyDescent="0.3">
      <c r="A2245" t="s">
        <v>4081</v>
      </c>
      <c r="B2245">
        <v>12561</v>
      </c>
      <c r="C2245">
        <v>19000000</v>
      </c>
      <c r="D2245">
        <f t="shared" si="70"/>
        <v>-18987439</v>
      </c>
      <c r="F2245" t="str">
        <f t="shared" si="71"/>
        <v>LOW</v>
      </c>
    </row>
    <row r="2246" spans="1:6" x14ac:dyDescent="0.3">
      <c r="A2246" t="s">
        <v>4083</v>
      </c>
      <c r="C2246">
        <v>19000000</v>
      </c>
      <c r="D2246">
        <f t="shared" si="70"/>
        <v>-19000000</v>
      </c>
      <c r="F2246" t="str">
        <f t="shared" si="71"/>
        <v>LOW</v>
      </c>
    </row>
    <row r="2247" spans="1:6" x14ac:dyDescent="0.3">
      <c r="A2247" t="s">
        <v>4085</v>
      </c>
      <c r="B2247">
        <v>6923891</v>
      </c>
      <c r="C2247">
        <v>23000000</v>
      </c>
      <c r="D2247">
        <f t="shared" si="70"/>
        <v>-16076109</v>
      </c>
      <c r="F2247" t="str">
        <f t="shared" si="71"/>
        <v>LOW</v>
      </c>
    </row>
    <row r="2248" spans="1:6" x14ac:dyDescent="0.3">
      <c r="A2248" t="s">
        <v>4090</v>
      </c>
      <c r="B2248">
        <v>2119994</v>
      </c>
      <c r="C2248">
        <v>19000000</v>
      </c>
      <c r="D2248">
        <f t="shared" si="70"/>
        <v>-16880006</v>
      </c>
      <c r="F2248" t="str">
        <f t="shared" si="71"/>
        <v>LOW</v>
      </c>
    </row>
    <row r="2249" spans="1:6" x14ac:dyDescent="0.3">
      <c r="A2249" t="s">
        <v>4093</v>
      </c>
      <c r="B2249">
        <v>1292527</v>
      </c>
      <c r="C2249">
        <v>19000000</v>
      </c>
      <c r="D2249">
        <f t="shared" si="70"/>
        <v>-17707473</v>
      </c>
      <c r="F2249" t="str">
        <f t="shared" si="71"/>
        <v>LOW</v>
      </c>
    </row>
    <row r="2250" spans="1:6" x14ac:dyDescent="0.3">
      <c r="A2250" t="s">
        <v>4098</v>
      </c>
      <c r="B2250">
        <v>64255243</v>
      </c>
      <c r="C2250">
        <v>19000000</v>
      </c>
      <c r="D2250">
        <f t="shared" si="70"/>
        <v>45255243</v>
      </c>
      <c r="F2250" t="str">
        <f t="shared" si="71"/>
        <v>LOW</v>
      </c>
    </row>
    <row r="2251" spans="1:6" x14ac:dyDescent="0.3">
      <c r="A2251" t="s">
        <v>4099</v>
      </c>
      <c r="B2251">
        <v>22245861</v>
      </c>
      <c r="C2251">
        <v>19000000</v>
      </c>
      <c r="D2251">
        <f t="shared" si="70"/>
        <v>3245861</v>
      </c>
      <c r="F2251" t="str">
        <f t="shared" si="71"/>
        <v>LOW</v>
      </c>
    </row>
    <row r="2252" spans="1:6" x14ac:dyDescent="0.3">
      <c r="A2252" t="s">
        <v>4100</v>
      </c>
      <c r="B2252">
        <v>20433940</v>
      </c>
      <c r="C2252">
        <v>15000000</v>
      </c>
      <c r="D2252">
        <f t="shared" si="70"/>
        <v>5433940</v>
      </c>
      <c r="F2252" t="str">
        <f t="shared" si="71"/>
        <v>LOW</v>
      </c>
    </row>
    <row r="2253" spans="1:6" x14ac:dyDescent="0.3">
      <c r="A2253" t="s">
        <v>4103</v>
      </c>
      <c r="B2253">
        <v>10562387</v>
      </c>
      <c r="C2253">
        <v>18500000</v>
      </c>
      <c r="D2253">
        <f t="shared" si="70"/>
        <v>-7937613</v>
      </c>
      <c r="F2253" t="str">
        <f t="shared" si="71"/>
        <v>LOW</v>
      </c>
    </row>
    <row r="2254" spans="1:6" x14ac:dyDescent="0.3">
      <c r="A2254" t="s">
        <v>4105</v>
      </c>
      <c r="B2254">
        <v>18439082</v>
      </c>
      <c r="C2254">
        <v>18500000</v>
      </c>
      <c r="D2254">
        <f t="shared" si="70"/>
        <v>-60918</v>
      </c>
      <c r="F2254" t="str">
        <f t="shared" si="71"/>
        <v>LOW</v>
      </c>
    </row>
    <row r="2255" spans="1:6" x14ac:dyDescent="0.3">
      <c r="A2255" t="s">
        <v>4106</v>
      </c>
      <c r="B2255">
        <v>150056505</v>
      </c>
      <c r="C2255">
        <v>18000000</v>
      </c>
      <c r="D2255">
        <f t="shared" si="70"/>
        <v>132056505</v>
      </c>
      <c r="F2255" t="str">
        <f t="shared" si="71"/>
        <v>LOW</v>
      </c>
    </row>
    <row r="2256" spans="1:6" x14ac:dyDescent="0.3">
      <c r="A2256" t="s">
        <v>4107</v>
      </c>
      <c r="B2256">
        <v>119938730</v>
      </c>
      <c r="C2256">
        <v>18000000</v>
      </c>
      <c r="D2256">
        <f t="shared" si="70"/>
        <v>101938730</v>
      </c>
      <c r="F2256" t="str">
        <f t="shared" si="71"/>
        <v>LOW</v>
      </c>
    </row>
    <row r="2257" spans="1:6" x14ac:dyDescent="0.3">
      <c r="A2257" t="s">
        <v>4108</v>
      </c>
      <c r="B2257">
        <v>114968774</v>
      </c>
      <c r="C2257">
        <v>18000000</v>
      </c>
      <c r="D2257">
        <f t="shared" si="70"/>
        <v>96968774</v>
      </c>
      <c r="F2257" t="str">
        <f t="shared" si="71"/>
        <v>LOW</v>
      </c>
    </row>
    <row r="2258" spans="1:6" x14ac:dyDescent="0.3">
      <c r="A2258" t="s">
        <v>4109</v>
      </c>
      <c r="B2258">
        <v>128505958</v>
      </c>
      <c r="C2258">
        <v>18000000</v>
      </c>
      <c r="D2258">
        <f t="shared" si="70"/>
        <v>110505958</v>
      </c>
      <c r="F2258" t="str">
        <f t="shared" si="71"/>
        <v>LOW</v>
      </c>
    </row>
    <row r="2259" spans="1:6" x14ac:dyDescent="0.3">
      <c r="A2259" t="s">
        <v>4110</v>
      </c>
      <c r="B2259">
        <v>95001351</v>
      </c>
      <c r="C2259">
        <v>18000000</v>
      </c>
      <c r="D2259">
        <f t="shared" si="70"/>
        <v>77001351</v>
      </c>
      <c r="F2259" t="str">
        <f t="shared" si="71"/>
        <v>LOW</v>
      </c>
    </row>
    <row r="2260" spans="1:6" x14ac:dyDescent="0.3">
      <c r="A2260" t="s">
        <v>4111</v>
      </c>
      <c r="B2260">
        <v>76400000</v>
      </c>
      <c r="C2260">
        <v>17000000</v>
      </c>
      <c r="D2260">
        <f t="shared" si="70"/>
        <v>59400000</v>
      </c>
      <c r="F2260" t="str">
        <f t="shared" si="71"/>
        <v>LOW</v>
      </c>
    </row>
    <row r="2261" spans="1:6" x14ac:dyDescent="0.3">
      <c r="A2261" t="s">
        <v>4112</v>
      </c>
      <c r="B2261">
        <v>75072454</v>
      </c>
      <c r="C2261">
        <v>20000000</v>
      </c>
      <c r="D2261">
        <f t="shared" si="70"/>
        <v>55072454</v>
      </c>
      <c r="F2261" t="str">
        <f t="shared" si="71"/>
        <v>LOW</v>
      </c>
    </row>
    <row r="2262" spans="1:6" x14ac:dyDescent="0.3">
      <c r="A2262" t="s">
        <v>4113</v>
      </c>
      <c r="B2262">
        <v>65535067</v>
      </c>
      <c r="C2262">
        <v>17000000</v>
      </c>
      <c r="D2262">
        <f t="shared" si="70"/>
        <v>48535067</v>
      </c>
      <c r="F2262" t="str">
        <f t="shared" si="71"/>
        <v>LOW</v>
      </c>
    </row>
    <row r="2263" spans="1:6" x14ac:dyDescent="0.3">
      <c r="A2263" t="s">
        <v>4116</v>
      </c>
      <c r="B2263">
        <v>13998282</v>
      </c>
      <c r="C2263">
        <v>16000000</v>
      </c>
      <c r="D2263">
        <f t="shared" si="70"/>
        <v>-2001718</v>
      </c>
      <c r="F2263" t="str">
        <f t="shared" si="71"/>
        <v>LOW</v>
      </c>
    </row>
    <row r="2264" spans="1:6" x14ac:dyDescent="0.3">
      <c r="A2264" t="s">
        <v>4117</v>
      </c>
      <c r="B2264">
        <v>6061759</v>
      </c>
      <c r="C2264">
        <v>17000000</v>
      </c>
      <c r="D2264">
        <f t="shared" si="70"/>
        <v>-10938241</v>
      </c>
      <c r="F2264" t="str">
        <f t="shared" si="71"/>
        <v>LOW</v>
      </c>
    </row>
    <row r="2265" spans="1:6" x14ac:dyDescent="0.3">
      <c r="A2265" t="s">
        <v>4118</v>
      </c>
      <c r="B2265">
        <v>64955956</v>
      </c>
      <c r="C2265">
        <v>18000000</v>
      </c>
      <c r="D2265">
        <f t="shared" si="70"/>
        <v>46955956</v>
      </c>
      <c r="F2265" t="str">
        <f t="shared" si="71"/>
        <v>LOW</v>
      </c>
    </row>
    <row r="2266" spans="1:6" x14ac:dyDescent="0.3">
      <c r="A2266" t="s">
        <v>4120</v>
      </c>
      <c r="B2266">
        <v>60057639</v>
      </c>
      <c r="C2266">
        <v>18000000</v>
      </c>
      <c r="D2266">
        <f t="shared" si="70"/>
        <v>42057639</v>
      </c>
      <c r="F2266" t="str">
        <f t="shared" si="71"/>
        <v>LOW</v>
      </c>
    </row>
    <row r="2267" spans="1:6" x14ac:dyDescent="0.3">
      <c r="A2267" t="s">
        <v>4121</v>
      </c>
      <c r="B2267">
        <v>53868030</v>
      </c>
      <c r="C2267">
        <v>17000000</v>
      </c>
      <c r="D2267">
        <f t="shared" si="70"/>
        <v>36868030</v>
      </c>
      <c r="F2267" t="str">
        <f t="shared" si="71"/>
        <v>LOW</v>
      </c>
    </row>
    <row r="2268" spans="1:6" x14ac:dyDescent="0.3">
      <c r="A2268" t="s">
        <v>4122</v>
      </c>
      <c r="B2268">
        <v>59573085</v>
      </c>
      <c r="C2268">
        <v>18000000</v>
      </c>
      <c r="D2268">
        <f t="shared" si="70"/>
        <v>41573085</v>
      </c>
      <c r="F2268" t="str">
        <f t="shared" si="71"/>
        <v>LOW</v>
      </c>
    </row>
    <row r="2269" spans="1:6" x14ac:dyDescent="0.3">
      <c r="A2269" t="s">
        <v>4123</v>
      </c>
      <c r="B2269">
        <v>52691009</v>
      </c>
      <c r="C2269">
        <v>21000000</v>
      </c>
      <c r="D2269">
        <f t="shared" si="70"/>
        <v>31691009</v>
      </c>
      <c r="F2269" t="str">
        <f t="shared" si="71"/>
        <v>LOW</v>
      </c>
    </row>
    <row r="2270" spans="1:6" x14ac:dyDescent="0.3">
      <c r="A2270" t="s">
        <v>4124</v>
      </c>
      <c r="B2270">
        <v>59735548</v>
      </c>
      <c r="C2270">
        <v>15000000</v>
      </c>
      <c r="D2270">
        <f t="shared" si="70"/>
        <v>44735548</v>
      </c>
      <c r="F2270" t="str">
        <f t="shared" si="71"/>
        <v>LOW</v>
      </c>
    </row>
    <row r="2271" spans="1:6" x14ac:dyDescent="0.3">
      <c r="A2271" t="s">
        <v>4126</v>
      </c>
      <c r="B2271">
        <v>51600000</v>
      </c>
      <c r="C2271">
        <v>18000000</v>
      </c>
      <c r="D2271">
        <f t="shared" si="70"/>
        <v>33600000</v>
      </c>
      <c r="F2271" t="str">
        <f t="shared" si="71"/>
        <v>LOW</v>
      </c>
    </row>
    <row r="2272" spans="1:6" x14ac:dyDescent="0.3">
      <c r="A2272" t="s">
        <v>4127</v>
      </c>
      <c r="B2272">
        <v>43818159</v>
      </c>
      <c r="C2272">
        <v>20000000</v>
      </c>
      <c r="D2272">
        <f t="shared" si="70"/>
        <v>23818159</v>
      </c>
      <c r="F2272" t="str">
        <f t="shared" si="71"/>
        <v>LOW</v>
      </c>
    </row>
    <row r="2273" spans="1:6" x14ac:dyDescent="0.3">
      <c r="A2273" t="s">
        <v>4128</v>
      </c>
      <c r="B2273">
        <v>86049418</v>
      </c>
      <c r="C2273">
        <v>17000000</v>
      </c>
      <c r="D2273">
        <f t="shared" si="70"/>
        <v>69049418</v>
      </c>
      <c r="F2273" t="str">
        <f t="shared" si="71"/>
        <v>LOW</v>
      </c>
    </row>
    <row r="2274" spans="1:6" x14ac:dyDescent="0.3">
      <c r="A2274" t="s">
        <v>4130</v>
      </c>
      <c r="B2274">
        <v>43601508</v>
      </c>
      <c r="C2274">
        <v>18000000</v>
      </c>
      <c r="D2274">
        <f t="shared" si="70"/>
        <v>25601508</v>
      </c>
      <c r="F2274" t="str">
        <f t="shared" si="71"/>
        <v>LOW</v>
      </c>
    </row>
    <row r="2275" spans="1:6" x14ac:dyDescent="0.3">
      <c r="A2275" t="s">
        <v>4131</v>
      </c>
      <c r="B2275">
        <v>41300105</v>
      </c>
      <c r="C2275">
        <v>19800000</v>
      </c>
      <c r="D2275">
        <f t="shared" si="70"/>
        <v>21500105</v>
      </c>
      <c r="F2275" t="str">
        <f t="shared" si="71"/>
        <v>LOW</v>
      </c>
    </row>
    <row r="2276" spans="1:6" x14ac:dyDescent="0.3">
      <c r="A2276" t="s">
        <v>4133</v>
      </c>
      <c r="B2276">
        <v>41382841</v>
      </c>
      <c r="C2276">
        <v>18000000</v>
      </c>
      <c r="D2276">
        <f t="shared" si="70"/>
        <v>23382841</v>
      </c>
      <c r="F2276" t="str">
        <f t="shared" si="71"/>
        <v>LOW</v>
      </c>
    </row>
    <row r="2277" spans="1:6" x14ac:dyDescent="0.3">
      <c r="A2277" t="s">
        <v>4134</v>
      </c>
      <c r="B2277">
        <v>42335698</v>
      </c>
      <c r="C2277">
        <v>18000000</v>
      </c>
      <c r="D2277">
        <f t="shared" si="70"/>
        <v>24335698</v>
      </c>
      <c r="F2277" t="str">
        <f t="shared" si="71"/>
        <v>LOW</v>
      </c>
    </row>
    <row r="2278" spans="1:6" x14ac:dyDescent="0.3">
      <c r="A2278" t="s">
        <v>4135</v>
      </c>
      <c r="B2278">
        <v>33404871</v>
      </c>
      <c r="C2278">
        <v>18000000</v>
      </c>
      <c r="D2278">
        <f t="shared" si="70"/>
        <v>15404871</v>
      </c>
      <c r="F2278" t="str">
        <f t="shared" si="71"/>
        <v>LOW</v>
      </c>
    </row>
    <row r="2279" spans="1:6" x14ac:dyDescent="0.3">
      <c r="A2279" t="s">
        <v>4136</v>
      </c>
      <c r="B2279">
        <v>31471430</v>
      </c>
      <c r="C2279">
        <v>15000000</v>
      </c>
      <c r="D2279">
        <f t="shared" si="70"/>
        <v>16471430</v>
      </c>
      <c r="F2279" t="str">
        <f t="shared" si="71"/>
        <v>LOW</v>
      </c>
    </row>
    <row r="2280" spans="1:6" x14ac:dyDescent="0.3">
      <c r="A2280" t="s">
        <v>4137</v>
      </c>
      <c r="B2280">
        <v>30222640</v>
      </c>
      <c r="C2280">
        <v>25000000</v>
      </c>
      <c r="D2280">
        <f t="shared" si="70"/>
        <v>5222640</v>
      </c>
      <c r="F2280" t="str">
        <f t="shared" si="71"/>
        <v>LOW</v>
      </c>
    </row>
    <row r="2281" spans="1:6" x14ac:dyDescent="0.3">
      <c r="A2281" t="s">
        <v>3060</v>
      </c>
      <c r="B2281">
        <v>26830000</v>
      </c>
      <c r="C2281">
        <v>18000000</v>
      </c>
      <c r="D2281">
        <f t="shared" si="70"/>
        <v>8830000</v>
      </c>
      <c r="F2281" t="str">
        <f t="shared" si="71"/>
        <v>LOW</v>
      </c>
    </row>
    <row r="2282" spans="1:6" x14ac:dyDescent="0.3">
      <c r="A2282" t="s">
        <v>4139</v>
      </c>
      <c r="B2282">
        <v>26906039</v>
      </c>
      <c r="C2282">
        <v>18000000</v>
      </c>
      <c r="D2282">
        <f t="shared" si="70"/>
        <v>8906039</v>
      </c>
      <c r="F2282" t="str">
        <f t="shared" si="71"/>
        <v>LOW</v>
      </c>
    </row>
    <row r="2283" spans="1:6" x14ac:dyDescent="0.3">
      <c r="A2283" t="s">
        <v>4140</v>
      </c>
      <c r="B2283">
        <v>21378000</v>
      </c>
      <c r="C2283">
        <v>1000000</v>
      </c>
      <c r="D2283">
        <f t="shared" si="70"/>
        <v>20378000</v>
      </c>
      <c r="F2283" t="str">
        <f t="shared" si="71"/>
        <v>LOW</v>
      </c>
    </row>
    <row r="2284" spans="1:6" x14ac:dyDescent="0.3">
      <c r="A2284" t="s">
        <v>4143</v>
      </c>
      <c r="B2284">
        <v>43853424</v>
      </c>
      <c r="C2284">
        <v>18000000</v>
      </c>
      <c r="D2284">
        <f t="shared" si="70"/>
        <v>25853424</v>
      </c>
      <c r="F2284" t="str">
        <f t="shared" si="71"/>
        <v>LOW</v>
      </c>
    </row>
    <row r="2285" spans="1:6" x14ac:dyDescent="0.3">
      <c r="A2285" t="s">
        <v>4145</v>
      </c>
      <c r="C2285">
        <v>18000000</v>
      </c>
      <c r="D2285">
        <f t="shared" si="70"/>
        <v>-18000000</v>
      </c>
      <c r="F2285" t="str">
        <f t="shared" si="71"/>
        <v>LOW</v>
      </c>
    </row>
    <row r="2286" spans="1:6" x14ac:dyDescent="0.3">
      <c r="A2286" t="s">
        <v>4147</v>
      </c>
      <c r="B2286">
        <v>23993605</v>
      </c>
      <c r="C2286">
        <v>18000000</v>
      </c>
      <c r="D2286">
        <f t="shared" si="70"/>
        <v>5993605</v>
      </c>
      <c r="F2286" t="str">
        <f t="shared" si="71"/>
        <v>LOW</v>
      </c>
    </row>
    <row r="2287" spans="1:6" x14ac:dyDescent="0.3">
      <c r="A2287" t="s">
        <v>4148</v>
      </c>
      <c r="B2287">
        <v>26400000</v>
      </c>
      <c r="C2287">
        <v>18000000</v>
      </c>
      <c r="D2287">
        <f t="shared" si="70"/>
        <v>8400000</v>
      </c>
      <c r="F2287" t="str">
        <f t="shared" si="71"/>
        <v>LOW</v>
      </c>
    </row>
    <row r="2288" spans="1:6" x14ac:dyDescent="0.3">
      <c r="A2288" t="s">
        <v>4149</v>
      </c>
      <c r="B2288">
        <v>45250</v>
      </c>
      <c r="C2288">
        <v>18000000</v>
      </c>
      <c r="D2288">
        <f t="shared" si="70"/>
        <v>-17954750</v>
      </c>
      <c r="F2288" t="str">
        <f t="shared" si="71"/>
        <v>LOW</v>
      </c>
    </row>
    <row r="2289" spans="1:6" x14ac:dyDescent="0.3">
      <c r="A2289" t="s">
        <v>4151</v>
      </c>
      <c r="B2289">
        <v>22927390</v>
      </c>
      <c r="C2289">
        <v>18000000</v>
      </c>
      <c r="D2289">
        <f t="shared" si="70"/>
        <v>4927390</v>
      </c>
      <c r="F2289" t="str">
        <f t="shared" si="71"/>
        <v>LOW</v>
      </c>
    </row>
    <row r="2290" spans="1:6" x14ac:dyDescent="0.3">
      <c r="A2290" t="s">
        <v>4152</v>
      </c>
      <c r="B2290">
        <v>4250320</v>
      </c>
      <c r="C2290">
        <v>18000000</v>
      </c>
      <c r="D2290">
        <f t="shared" si="70"/>
        <v>-13749680</v>
      </c>
      <c r="F2290" t="str">
        <f t="shared" si="71"/>
        <v>LOW</v>
      </c>
    </row>
    <row r="2291" spans="1:6" x14ac:dyDescent="0.3">
      <c r="A2291" t="s">
        <v>4154</v>
      </c>
      <c r="B2291">
        <v>22452209</v>
      </c>
      <c r="C2291">
        <v>18000000</v>
      </c>
      <c r="D2291">
        <f t="shared" si="70"/>
        <v>4452209</v>
      </c>
      <c r="F2291" t="str">
        <f t="shared" si="71"/>
        <v>LOW</v>
      </c>
    </row>
    <row r="2292" spans="1:6" x14ac:dyDescent="0.3">
      <c r="A2292" t="s">
        <v>4155</v>
      </c>
      <c r="B2292">
        <v>18329466</v>
      </c>
      <c r="C2292">
        <v>18000000</v>
      </c>
      <c r="D2292">
        <f t="shared" si="70"/>
        <v>329466</v>
      </c>
      <c r="F2292" t="str">
        <f t="shared" si="71"/>
        <v>LOW</v>
      </c>
    </row>
    <row r="2293" spans="1:6" x14ac:dyDescent="0.3">
      <c r="A2293" t="s">
        <v>4156</v>
      </c>
      <c r="B2293">
        <v>17071230</v>
      </c>
      <c r="C2293">
        <v>18000000</v>
      </c>
      <c r="D2293">
        <f t="shared" si="70"/>
        <v>-928770</v>
      </c>
      <c r="F2293" t="str">
        <f t="shared" si="71"/>
        <v>LOW</v>
      </c>
    </row>
    <row r="2294" spans="1:6" x14ac:dyDescent="0.3">
      <c r="A2294" t="s">
        <v>4158</v>
      </c>
      <c r="B2294">
        <v>17174870</v>
      </c>
      <c r="C2294">
        <v>18000000</v>
      </c>
      <c r="D2294">
        <f t="shared" si="70"/>
        <v>-825130</v>
      </c>
      <c r="F2294" t="str">
        <f t="shared" si="71"/>
        <v>LOW</v>
      </c>
    </row>
    <row r="2295" spans="1:6" x14ac:dyDescent="0.3">
      <c r="A2295" t="s">
        <v>4159</v>
      </c>
      <c r="B2295">
        <v>26284475</v>
      </c>
      <c r="C2295">
        <v>17000000</v>
      </c>
      <c r="D2295">
        <f t="shared" si="70"/>
        <v>9284475</v>
      </c>
      <c r="F2295" t="str">
        <f t="shared" si="71"/>
        <v>LOW</v>
      </c>
    </row>
    <row r="2296" spans="1:6" x14ac:dyDescent="0.3">
      <c r="A2296" t="s">
        <v>4161</v>
      </c>
      <c r="B2296">
        <v>16702864</v>
      </c>
      <c r="C2296">
        <v>18000000</v>
      </c>
      <c r="D2296">
        <f t="shared" si="70"/>
        <v>-1297136</v>
      </c>
      <c r="F2296" t="str">
        <f t="shared" si="71"/>
        <v>LOW</v>
      </c>
    </row>
    <row r="2297" spans="1:6" x14ac:dyDescent="0.3">
      <c r="A2297" t="s">
        <v>4162</v>
      </c>
      <c r="B2297">
        <v>15561627</v>
      </c>
      <c r="C2297">
        <v>18000000</v>
      </c>
      <c r="D2297">
        <f t="shared" si="70"/>
        <v>-2438373</v>
      </c>
      <c r="F2297" t="str">
        <f t="shared" si="71"/>
        <v>LOW</v>
      </c>
    </row>
    <row r="2298" spans="1:6" x14ac:dyDescent="0.3">
      <c r="A2298" t="s">
        <v>4163</v>
      </c>
      <c r="B2298">
        <v>17750583</v>
      </c>
      <c r="C2298">
        <v>30000000</v>
      </c>
      <c r="D2298">
        <f t="shared" si="70"/>
        <v>-12249417</v>
      </c>
      <c r="F2298" t="str">
        <f t="shared" si="71"/>
        <v>LOW</v>
      </c>
    </row>
    <row r="2299" spans="1:6" x14ac:dyDescent="0.3">
      <c r="A2299" t="s">
        <v>4164</v>
      </c>
      <c r="B2299">
        <v>14793904</v>
      </c>
      <c r="C2299">
        <v>18000000</v>
      </c>
      <c r="D2299">
        <f t="shared" si="70"/>
        <v>-3206096</v>
      </c>
      <c r="F2299" t="str">
        <f t="shared" si="71"/>
        <v>LOW</v>
      </c>
    </row>
    <row r="2300" spans="1:6" x14ac:dyDescent="0.3">
      <c r="A2300" t="s">
        <v>4165</v>
      </c>
      <c r="B2300">
        <v>15281286</v>
      </c>
      <c r="C2300">
        <v>18000000</v>
      </c>
      <c r="D2300">
        <f t="shared" si="70"/>
        <v>-2718714</v>
      </c>
      <c r="F2300" t="str">
        <f t="shared" si="71"/>
        <v>LOW</v>
      </c>
    </row>
    <row r="2301" spans="1:6" x14ac:dyDescent="0.3">
      <c r="A2301" t="s">
        <v>4167</v>
      </c>
      <c r="B2301">
        <v>8000000</v>
      </c>
      <c r="C2301">
        <v>18000000</v>
      </c>
      <c r="D2301">
        <f t="shared" si="70"/>
        <v>-10000000</v>
      </c>
      <c r="F2301" t="str">
        <f t="shared" si="71"/>
        <v>LOW</v>
      </c>
    </row>
    <row r="2302" spans="1:6" x14ac:dyDescent="0.3">
      <c r="A2302" t="s">
        <v>4169</v>
      </c>
      <c r="B2302">
        <v>13491653</v>
      </c>
      <c r="C2302">
        <v>18000000</v>
      </c>
      <c r="D2302">
        <f t="shared" si="70"/>
        <v>-4508347</v>
      </c>
      <c r="F2302" t="str">
        <f t="shared" si="71"/>
        <v>LOW</v>
      </c>
    </row>
    <row r="2303" spans="1:6" x14ac:dyDescent="0.3">
      <c r="A2303" t="s">
        <v>4170</v>
      </c>
      <c r="C2303">
        <v>18000000</v>
      </c>
      <c r="D2303">
        <f t="shared" si="70"/>
        <v>-18000000</v>
      </c>
      <c r="F2303" t="str">
        <f t="shared" si="71"/>
        <v>LOW</v>
      </c>
    </row>
    <row r="2304" spans="1:6" x14ac:dyDescent="0.3">
      <c r="A2304" t="s">
        <v>4172</v>
      </c>
      <c r="B2304">
        <v>10494494</v>
      </c>
      <c r="C2304">
        <v>18000000</v>
      </c>
      <c r="D2304">
        <f t="shared" si="70"/>
        <v>-7505506</v>
      </c>
      <c r="F2304" t="str">
        <f t="shared" si="71"/>
        <v>LOW</v>
      </c>
    </row>
    <row r="2305" spans="1:6" x14ac:dyDescent="0.3">
      <c r="A2305" t="s">
        <v>4173</v>
      </c>
      <c r="B2305">
        <v>7837632</v>
      </c>
      <c r="C2305">
        <v>18000000</v>
      </c>
      <c r="D2305">
        <f t="shared" si="70"/>
        <v>-10162368</v>
      </c>
      <c r="F2305" t="str">
        <f t="shared" si="71"/>
        <v>LOW</v>
      </c>
    </row>
    <row r="2306" spans="1:6" x14ac:dyDescent="0.3">
      <c r="A2306" t="s">
        <v>4174</v>
      </c>
      <c r="B2306">
        <v>15155772</v>
      </c>
      <c r="C2306">
        <v>18000000</v>
      </c>
      <c r="D2306">
        <f t="shared" si="70"/>
        <v>-2844228</v>
      </c>
      <c r="F2306" t="str">
        <f t="shared" si="71"/>
        <v>LOW</v>
      </c>
    </row>
    <row r="2307" spans="1:6" x14ac:dyDescent="0.3">
      <c r="A2307" t="s">
        <v>4176</v>
      </c>
      <c r="B2307">
        <v>8508843</v>
      </c>
      <c r="C2307">
        <v>18000000</v>
      </c>
      <c r="D2307">
        <f t="shared" ref="D2307:D2370" si="72">B2307-C2307</f>
        <v>-9491157</v>
      </c>
      <c r="F2307" t="str">
        <f t="shared" ref="F2307:F2370" si="73">IF(D2307&gt;= 250000000,"HIGH","LOW")</f>
        <v>LOW</v>
      </c>
    </row>
    <row r="2308" spans="1:6" x14ac:dyDescent="0.3">
      <c r="A2308" t="s">
        <v>4178</v>
      </c>
      <c r="B2308">
        <v>7739049</v>
      </c>
      <c r="C2308">
        <v>18000000</v>
      </c>
      <c r="D2308">
        <f t="shared" si="72"/>
        <v>-10260951</v>
      </c>
      <c r="F2308" t="str">
        <f t="shared" si="73"/>
        <v>LOW</v>
      </c>
    </row>
    <row r="2309" spans="1:6" x14ac:dyDescent="0.3">
      <c r="A2309" t="s">
        <v>4179</v>
      </c>
      <c r="B2309">
        <v>6734844</v>
      </c>
      <c r="C2309">
        <v>17000000</v>
      </c>
      <c r="D2309">
        <f t="shared" si="72"/>
        <v>-10265156</v>
      </c>
      <c r="F2309" t="str">
        <f t="shared" si="73"/>
        <v>LOW</v>
      </c>
    </row>
    <row r="2310" spans="1:6" x14ac:dyDescent="0.3">
      <c r="A2310" t="s">
        <v>4181</v>
      </c>
      <c r="B2310">
        <v>6000000</v>
      </c>
      <c r="C2310">
        <v>18000000</v>
      </c>
      <c r="D2310">
        <f t="shared" si="72"/>
        <v>-12000000</v>
      </c>
      <c r="F2310" t="str">
        <f t="shared" si="73"/>
        <v>LOW</v>
      </c>
    </row>
    <row r="2311" spans="1:6" x14ac:dyDescent="0.3">
      <c r="A2311" t="s">
        <v>4182</v>
      </c>
      <c r="B2311">
        <v>6615578</v>
      </c>
      <c r="C2311">
        <v>13000000</v>
      </c>
      <c r="D2311">
        <f t="shared" si="72"/>
        <v>-6384422</v>
      </c>
      <c r="F2311" t="str">
        <f t="shared" si="73"/>
        <v>LOW</v>
      </c>
    </row>
    <row r="2312" spans="1:6" x14ac:dyDescent="0.3">
      <c r="A2312" t="s">
        <v>4183</v>
      </c>
      <c r="B2312">
        <v>5887457</v>
      </c>
      <c r="C2312">
        <v>18000000</v>
      </c>
      <c r="D2312">
        <f t="shared" si="72"/>
        <v>-12112543</v>
      </c>
      <c r="F2312" t="str">
        <f t="shared" si="73"/>
        <v>LOW</v>
      </c>
    </row>
    <row r="2313" spans="1:6" x14ac:dyDescent="0.3">
      <c r="A2313" t="s">
        <v>4184</v>
      </c>
      <c r="B2313">
        <v>13362308</v>
      </c>
      <c r="C2313">
        <v>18000000</v>
      </c>
      <c r="D2313">
        <f t="shared" si="72"/>
        <v>-4637692</v>
      </c>
      <c r="F2313" t="str">
        <f t="shared" si="73"/>
        <v>LOW</v>
      </c>
    </row>
    <row r="2314" spans="1:6" x14ac:dyDescent="0.3">
      <c r="A2314" t="s">
        <v>4185</v>
      </c>
      <c r="B2314">
        <v>5701643</v>
      </c>
      <c r="C2314">
        <v>20000000</v>
      </c>
      <c r="D2314">
        <f t="shared" si="72"/>
        <v>-14298357</v>
      </c>
      <c r="F2314" t="str">
        <f t="shared" si="73"/>
        <v>LOW</v>
      </c>
    </row>
    <row r="2315" spans="1:6" x14ac:dyDescent="0.3">
      <c r="A2315" t="s">
        <v>4187</v>
      </c>
      <c r="B2315">
        <v>5694401</v>
      </c>
      <c r="C2315">
        <v>18000000</v>
      </c>
      <c r="D2315">
        <f t="shared" si="72"/>
        <v>-12305599</v>
      </c>
      <c r="F2315" t="str">
        <f t="shared" si="73"/>
        <v>LOW</v>
      </c>
    </row>
    <row r="2316" spans="1:6" x14ac:dyDescent="0.3">
      <c r="A2316" t="s">
        <v>4189</v>
      </c>
      <c r="B2316">
        <v>5333658</v>
      </c>
      <c r="C2316">
        <v>20000000</v>
      </c>
      <c r="D2316">
        <f t="shared" si="72"/>
        <v>-14666342</v>
      </c>
      <c r="F2316" t="str">
        <f t="shared" si="73"/>
        <v>LOW</v>
      </c>
    </row>
    <row r="2317" spans="1:6" x14ac:dyDescent="0.3">
      <c r="A2317" t="s">
        <v>4190</v>
      </c>
      <c r="B2317">
        <v>4414535</v>
      </c>
      <c r="C2317">
        <v>18000000</v>
      </c>
      <c r="D2317">
        <f t="shared" si="72"/>
        <v>-13585465</v>
      </c>
      <c r="F2317" t="str">
        <f t="shared" si="73"/>
        <v>LOW</v>
      </c>
    </row>
    <row r="2318" spans="1:6" x14ac:dyDescent="0.3">
      <c r="A2318" t="s">
        <v>4193</v>
      </c>
      <c r="B2318">
        <v>3707794</v>
      </c>
      <c r="C2318">
        <v>18000000</v>
      </c>
      <c r="D2318">
        <f t="shared" si="72"/>
        <v>-14292206</v>
      </c>
      <c r="F2318" t="str">
        <f t="shared" si="73"/>
        <v>LOW</v>
      </c>
    </row>
    <row r="2319" spans="1:6" x14ac:dyDescent="0.3">
      <c r="A2319" t="s">
        <v>4195</v>
      </c>
      <c r="B2319">
        <v>3203044</v>
      </c>
      <c r="C2319">
        <v>18000000</v>
      </c>
      <c r="D2319">
        <f t="shared" si="72"/>
        <v>-14796956</v>
      </c>
      <c r="F2319" t="str">
        <f t="shared" si="73"/>
        <v>LOW</v>
      </c>
    </row>
    <row r="2320" spans="1:6" x14ac:dyDescent="0.3">
      <c r="A2320" t="s">
        <v>4198</v>
      </c>
      <c r="B2320">
        <v>4435083</v>
      </c>
      <c r="C2320">
        <v>18000000</v>
      </c>
      <c r="D2320">
        <f t="shared" si="72"/>
        <v>-13564917</v>
      </c>
      <c r="F2320" t="str">
        <f t="shared" si="73"/>
        <v>LOW</v>
      </c>
    </row>
    <row r="2321" spans="1:6" x14ac:dyDescent="0.3">
      <c r="A2321" t="s">
        <v>4201</v>
      </c>
      <c r="B2321">
        <v>2222647</v>
      </c>
      <c r="C2321">
        <v>12000000</v>
      </c>
      <c r="D2321">
        <f t="shared" si="72"/>
        <v>-9777353</v>
      </c>
      <c r="F2321" t="str">
        <f t="shared" si="73"/>
        <v>LOW</v>
      </c>
    </row>
    <row r="2322" spans="1:6" x14ac:dyDescent="0.3">
      <c r="A2322" t="s">
        <v>4205</v>
      </c>
      <c r="B2322">
        <v>3500000</v>
      </c>
      <c r="C2322">
        <v>2700000</v>
      </c>
      <c r="D2322">
        <f t="shared" si="72"/>
        <v>800000</v>
      </c>
      <c r="F2322" t="str">
        <f t="shared" si="73"/>
        <v>LOW</v>
      </c>
    </row>
    <row r="2323" spans="1:6" x14ac:dyDescent="0.3">
      <c r="A2323" t="s">
        <v>4206</v>
      </c>
      <c r="B2323">
        <v>676698</v>
      </c>
      <c r="C2323">
        <v>18000000</v>
      </c>
      <c r="D2323">
        <f t="shared" si="72"/>
        <v>-17323302</v>
      </c>
      <c r="F2323" t="str">
        <f t="shared" si="73"/>
        <v>LOW</v>
      </c>
    </row>
    <row r="2324" spans="1:6" x14ac:dyDescent="0.3">
      <c r="A2324" t="s">
        <v>4210</v>
      </c>
      <c r="C2324">
        <v>18000000</v>
      </c>
      <c r="D2324">
        <f t="shared" si="72"/>
        <v>-18000000</v>
      </c>
      <c r="F2324" t="str">
        <f t="shared" si="73"/>
        <v>LOW</v>
      </c>
    </row>
    <row r="2325" spans="1:6" x14ac:dyDescent="0.3">
      <c r="A2325" t="s">
        <v>4213</v>
      </c>
      <c r="C2325">
        <v>18000000</v>
      </c>
      <c r="D2325">
        <f t="shared" si="72"/>
        <v>-18000000</v>
      </c>
      <c r="F2325" t="str">
        <f t="shared" si="73"/>
        <v>LOW</v>
      </c>
    </row>
    <row r="2326" spans="1:6" x14ac:dyDescent="0.3">
      <c r="A2326" t="s">
        <v>4216</v>
      </c>
      <c r="B2326">
        <v>229311</v>
      </c>
      <c r="C2326">
        <v>11350000</v>
      </c>
      <c r="D2326">
        <f t="shared" si="72"/>
        <v>-11120689</v>
      </c>
      <c r="F2326" t="str">
        <f t="shared" si="73"/>
        <v>LOW</v>
      </c>
    </row>
    <row r="2327" spans="1:6" x14ac:dyDescent="0.3">
      <c r="A2327" t="s">
        <v>4217</v>
      </c>
      <c r="C2327">
        <v>3500000</v>
      </c>
      <c r="D2327">
        <f t="shared" si="72"/>
        <v>-3500000</v>
      </c>
      <c r="F2327" t="str">
        <f t="shared" si="73"/>
        <v>LOW</v>
      </c>
    </row>
    <row r="2328" spans="1:6" x14ac:dyDescent="0.3">
      <c r="A2328" t="s">
        <v>4218</v>
      </c>
      <c r="C2328">
        <v>18000000</v>
      </c>
      <c r="D2328">
        <f t="shared" si="72"/>
        <v>-18000000</v>
      </c>
      <c r="F2328" t="str">
        <f t="shared" si="73"/>
        <v>LOW</v>
      </c>
    </row>
    <row r="2329" spans="1:6" x14ac:dyDescent="0.3">
      <c r="A2329" t="s">
        <v>4221</v>
      </c>
      <c r="B2329">
        <v>63260</v>
      </c>
      <c r="C2329">
        <v>14000000</v>
      </c>
      <c r="D2329">
        <f t="shared" si="72"/>
        <v>-13936740</v>
      </c>
      <c r="F2329" t="str">
        <f t="shared" si="73"/>
        <v>LOW</v>
      </c>
    </row>
    <row r="2330" spans="1:6" x14ac:dyDescent="0.3">
      <c r="A2330" t="s">
        <v>3614</v>
      </c>
      <c r="C2330">
        <v>11000000</v>
      </c>
      <c r="D2330">
        <f t="shared" si="72"/>
        <v>-11000000</v>
      </c>
      <c r="F2330" t="str">
        <f t="shared" si="73"/>
        <v>LOW</v>
      </c>
    </row>
    <row r="2331" spans="1:6" x14ac:dyDescent="0.3">
      <c r="A2331" t="s">
        <v>4222</v>
      </c>
      <c r="C2331">
        <v>17900000</v>
      </c>
      <c r="D2331">
        <f t="shared" si="72"/>
        <v>-17900000</v>
      </c>
      <c r="F2331" t="str">
        <f t="shared" si="73"/>
        <v>LOW</v>
      </c>
    </row>
    <row r="2332" spans="1:6" x14ac:dyDescent="0.3">
      <c r="A2332" t="s">
        <v>4224</v>
      </c>
      <c r="C2332">
        <v>14000000</v>
      </c>
      <c r="D2332">
        <f t="shared" si="72"/>
        <v>-14000000</v>
      </c>
      <c r="F2332" t="str">
        <f t="shared" si="73"/>
        <v>LOW</v>
      </c>
    </row>
    <row r="2333" spans="1:6" x14ac:dyDescent="0.3">
      <c r="A2333" t="s">
        <v>4225</v>
      </c>
      <c r="B2333">
        <v>121463226</v>
      </c>
      <c r="C2333">
        <v>20000000</v>
      </c>
      <c r="D2333">
        <f t="shared" si="72"/>
        <v>101463226</v>
      </c>
      <c r="F2333" t="str">
        <f t="shared" si="73"/>
        <v>LOW</v>
      </c>
    </row>
    <row r="2334" spans="1:6" x14ac:dyDescent="0.3">
      <c r="A2334" t="s">
        <v>4228</v>
      </c>
      <c r="C2334">
        <v>18000000</v>
      </c>
      <c r="D2334">
        <f t="shared" si="72"/>
        <v>-18000000</v>
      </c>
      <c r="F2334" t="str">
        <f t="shared" si="73"/>
        <v>LOW</v>
      </c>
    </row>
    <row r="2335" spans="1:6" x14ac:dyDescent="0.3">
      <c r="A2335" t="s">
        <v>4229</v>
      </c>
      <c r="B2335">
        <v>58006147</v>
      </c>
      <c r="C2335">
        <v>23000000</v>
      </c>
      <c r="D2335">
        <f t="shared" si="72"/>
        <v>35006147</v>
      </c>
      <c r="F2335" t="str">
        <f t="shared" si="73"/>
        <v>LOW</v>
      </c>
    </row>
    <row r="2336" spans="1:6" x14ac:dyDescent="0.3">
      <c r="A2336" t="s">
        <v>4232</v>
      </c>
      <c r="B2336">
        <v>51053787</v>
      </c>
      <c r="C2336">
        <v>17500000</v>
      </c>
      <c r="D2336">
        <f t="shared" si="72"/>
        <v>33553787</v>
      </c>
      <c r="F2336" t="str">
        <f t="shared" si="73"/>
        <v>LOW</v>
      </c>
    </row>
    <row r="2337" spans="1:6" x14ac:dyDescent="0.3">
      <c r="A2337" t="s">
        <v>4234</v>
      </c>
      <c r="B2337">
        <v>23472900</v>
      </c>
      <c r="C2337">
        <v>17500000</v>
      </c>
      <c r="D2337">
        <f t="shared" si="72"/>
        <v>5972900</v>
      </c>
      <c r="F2337" t="str">
        <f t="shared" si="73"/>
        <v>LOW</v>
      </c>
    </row>
    <row r="2338" spans="1:6" x14ac:dyDescent="0.3">
      <c r="A2338" t="s">
        <v>4236</v>
      </c>
      <c r="B2338">
        <v>39687528</v>
      </c>
      <c r="C2338">
        <v>24000000</v>
      </c>
      <c r="D2338">
        <f t="shared" si="72"/>
        <v>15687528</v>
      </c>
      <c r="F2338" t="str">
        <f t="shared" si="73"/>
        <v>LOW</v>
      </c>
    </row>
    <row r="2339" spans="1:6" x14ac:dyDescent="0.3">
      <c r="A2339" t="s">
        <v>4239</v>
      </c>
      <c r="B2339">
        <v>7017178</v>
      </c>
      <c r="C2339">
        <v>17500000</v>
      </c>
      <c r="D2339">
        <f t="shared" si="72"/>
        <v>-10482822</v>
      </c>
      <c r="F2339" t="str">
        <f t="shared" si="73"/>
        <v>LOW</v>
      </c>
    </row>
    <row r="2340" spans="1:6" x14ac:dyDescent="0.3">
      <c r="A2340" t="s">
        <v>4242</v>
      </c>
      <c r="C2340">
        <v>18000000</v>
      </c>
      <c r="D2340">
        <f t="shared" si="72"/>
        <v>-18000000</v>
      </c>
      <c r="F2340" t="str">
        <f t="shared" si="73"/>
        <v>LOW</v>
      </c>
    </row>
    <row r="2341" spans="1:6" x14ac:dyDescent="0.3">
      <c r="A2341" t="s">
        <v>4244</v>
      </c>
      <c r="B2341">
        <v>325491</v>
      </c>
      <c r="C2341">
        <v>17500000</v>
      </c>
      <c r="D2341">
        <f t="shared" si="72"/>
        <v>-17174509</v>
      </c>
      <c r="F2341" t="str">
        <f t="shared" si="73"/>
        <v>LOW</v>
      </c>
    </row>
    <row r="2342" spans="1:6" x14ac:dyDescent="0.3">
      <c r="A2342" t="s">
        <v>4245</v>
      </c>
      <c r="B2342">
        <v>96471845</v>
      </c>
      <c r="C2342">
        <v>17000000</v>
      </c>
      <c r="D2342">
        <f t="shared" si="72"/>
        <v>79471845</v>
      </c>
      <c r="F2342" t="str">
        <f t="shared" si="73"/>
        <v>LOW</v>
      </c>
    </row>
    <row r="2343" spans="1:6" x14ac:dyDescent="0.3">
      <c r="A2343" t="s">
        <v>4246</v>
      </c>
      <c r="B2343">
        <v>85200000</v>
      </c>
      <c r="C2343">
        <v>18500000</v>
      </c>
      <c r="D2343">
        <f t="shared" si="72"/>
        <v>66700000</v>
      </c>
      <c r="F2343" t="str">
        <f t="shared" si="73"/>
        <v>LOW</v>
      </c>
    </row>
    <row r="2344" spans="1:6" x14ac:dyDescent="0.3">
      <c r="A2344" t="s">
        <v>4249</v>
      </c>
      <c r="B2344">
        <v>72000000</v>
      </c>
      <c r="C2344">
        <v>17000000</v>
      </c>
      <c r="D2344">
        <f t="shared" si="72"/>
        <v>55000000</v>
      </c>
      <c r="F2344" t="str">
        <f t="shared" si="73"/>
        <v>LOW</v>
      </c>
    </row>
    <row r="2345" spans="1:6" x14ac:dyDescent="0.3">
      <c r="A2345" t="s">
        <v>4250</v>
      </c>
      <c r="B2345">
        <v>72219395</v>
      </c>
      <c r="C2345">
        <v>17000000</v>
      </c>
      <c r="D2345">
        <f t="shared" si="72"/>
        <v>55219395</v>
      </c>
      <c r="F2345" t="str">
        <f t="shared" si="73"/>
        <v>LOW</v>
      </c>
    </row>
    <row r="2346" spans="1:6" x14ac:dyDescent="0.3">
      <c r="A2346" t="s">
        <v>4251</v>
      </c>
      <c r="B2346">
        <v>82389560</v>
      </c>
      <c r="C2346">
        <v>17000000</v>
      </c>
      <c r="D2346">
        <f t="shared" si="72"/>
        <v>65389560</v>
      </c>
      <c r="F2346" t="str">
        <f t="shared" si="73"/>
        <v>LOW</v>
      </c>
    </row>
    <row r="2347" spans="1:6" x14ac:dyDescent="0.3">
      <c r="A2347" t="s">
        <v>4252</v>
      </c>
      <c r="B2347">
        <v>71502303</v>
      </c>
      <c r="C2347">
        <v>12000000</v>
      </c>
      <c r="D2347">
        <f t="shared" si="72"/>
        <v>59502303</v>
      </c>
      <c r="F2347" t="str">
        <f t="shared" si="73"/>
        <v>LOW</v>
      </c>
    </row>
    <row r="2348" spans="1:6" x14ac:dyDescent="0.3">
      <c r="A2348" t="s">
        <v>4253</v>
      </c>
      <c r="B2348">
        <v>19179969</v>
      </c>
      <c r="C2348">
        <v>17500000</v>
      </c>
      <c r="D2348">
        <f t="shared" si="72"/>
        <v>1679969</v>
      </c>
      <c r="F2348" t="str">
        <f t="shared" si="73"/>
        <v>LOW</v>
      </c>
    </row>
    <row r="2349" spans="1:6" x14ac:dyDescent="0.3">
      <c r="A2349" t="s">
        <v>4254</v>
      </c>
      <c r="B2349">
        <v>47000000</v>
      </c>
      <c r="C2349">
        <v>300000</v>
      </c>
      <c r="D2349">
        <f t="shared" si="72"/>
        <v>46700000</v>
      </c>
      <c r="F2349" t="str">
        <f t="shared" si="73"/>
        <v>LOW</v>
      </c>
    </row>
    <row r="2350" spans="1:6" x14ac:dyDescent="0.3">
      <c r="A2350" t="s">
        <v>2205</v>
      </c>
      <c r="B2350">
        <v>84961</v>
      </c>
      <c r="C2350">
        <v>31000000</v>
      </c>
      <c r="D2350">
        <f t="shared" si="72"/>
        <v>-30915039</v>
      </c>
      <c r="F2350" t="str">
        <f t="shared" si="73"/>
        <v>LOW</v>
      </c>
    </row>
    <row r="2351" spans="1:6" x14ac:dyDescent="0.3">
      <c r="A2351" t="s">
        <v>4257</v>
      </c>
      <c r="B2351">
        <v>37566230</v>
      </c>
      <c r="C2351">
        <v>17000000</v>
      </c>
      <c r="D2351">
        <f t="shared" si="72"/>
        <v>20566230</v>
      </c>
      <c r="F2351" t="str">
        <f t="shared" si="73"/>
        <v>LOW</v>
      </c>
    </row>
    <row r="2352" spans="1:6" x14ac:dyDescent="0.3">
      <c r="A2352" t="s">
        <v>4258</v>
      </c>
      <c r="B2352">
        <v>70492685</v>
      </c>
      <c r="C2352">
        <v>17000000</v>
      </c>
      <c r="D2352">
        <f t="shared" si="72"/>
        <v>53492685</v>
      </c>
      <c r="F2352" t="str">
        <f t="shared" si="73"/>
        <v>LOW</v>
      </c>
    </row>
    <row r="2353" spans="1:6" x14ac:dyDescent="0.3">
      <c r="A2353" t="s">
        <v>4259</v>
      </c>
      <c r="B2353">
        <v>35635046</v>
      </c>
      <c r="C2353">
        <v>17000000</v>
      </c>
      <c r="D2353">
        <f t="shared" si="72"/>
        <v>18635046</v>
      </c>
      <c r="F2353" t="str">
        <f t="shared" si="73"/>
        <v>LOW</v>
      </c>
    </row>
    <row r="2354" spans="1:6" x14ac:dyDescent="0.3">
      <c r="A2354" t="s">
        <v>4261</v>
      </c>
      <c r="B2354">
        <v>45670855</v>
      </c>
      <c r="C2354">
        <v>20000000</v>
      </c>
      <c r="D2354">
        <f t="shared" si="72"/>
        <v>25670855</v>
      </c>
      <c r="F2354" t="str">
        <f t="shared" si="73"/>
        <v>LOW</v>
      </c>
    </row>
    <row r="2355" spans="1:6" x14ac:dyDescent="0.3">
      <c r="A2355" t="s">
        <v>4262</v>
      </c>
      <c r="B2355">
        <v>37939782</v>
      </c>
      <c r="C2355">
        <v>17000000</v>
      </c>
      <c r="D2355">
        <f t="shared" si="72"/>
        <v>20939782</v>
      </c>
      <c r="F2355" t="str">
        <f t="shared" si="73"/>
        <v>LOW</v>
      </c>
    </row>
    <row r="2356" spans="1:6" x14ac:dyDescent="0.3">
      <c r="A2356" t="s">
        <v>117</v>
      </c>
      <c r="B2356">
        <v>172051787</v>
      </c>
      <c r="C2356">
        <v>170000000</v>
      </c>
      <c r="D2356">
        <f t="shared" si="72"/>
        <v>2051787</v>
      </c>
      <c r="F2356" t="str">
        <f t="shared" si="73"/>
        <v>LOW</v>
      </c>
    </row>
    <row r="2357" spans="1:6" x14ac:dyDescent="0.3">
      <c r="A2357" t="s">
        <v>4264</v>
      </c>
      <c r="B2357">
        <v>30324946</v>
      </c>
      <c r="C2357">
        <v>17000000</v>
      </c>
      <c r="D2357">
        <f t="shared" si="72"/>
        <v>13324946</v>
      </c>
      <c r="F2357" t="str">
        <f t="shared" si="73"/>
        <v>LOW</v>
      </c>
    </row>
    <row r="2358" spans="1:6" x14ac:dyDescent="0.3">
      <c r="A2358" t="s">
        <v>4265</v>
      </c>
      <c r="B2358">
        <v>27854896</v>
      </c>
      <c r="C2358">
        <v>17000000</v>
      </c>
      <c r="D2358">
        <f t="shared" si="72"/>
        <v>10854896</v>
      </c>
      <c r="F2358" t="str">
        <f t="shared" si="73"/>
        <v>LOW</v>
      </c>
    </row>
    <row r="2359" spans="1:6" x14ac:dyDescent="0.3">
      <c r="A2359" t="s">
        <v>4266</v>
      </c>
      <c r="B2359">
        <v>41777564</v>
      </c>
      <c r="C2359">
        <v>15000000</v>
      </c>
      <c r="D2359">
        <f t="shared" si="72"/>
        <v>26777564</v>
      </c>
      <c r="F2359" t="str">
        <f t="shared" si="73"/>
        <v>LOW</v>
      </c>
    </row>
    <row r="2360" spans="1:6" x14ac:dyDescent="0.3">
      <c r="A2360" t="s">
        <v>4267</v>
      </c>
      <c r="B2360">
        <v>22734486</v>
      </c>
      <c r="C2360">
        <v>17000000</v>
      </c>
      <c r="D2360">
        <f t="shared" si="72"/>
        <v>5734486</v>
      </c>
      <c r="F2360" t="str">
        <f t="shared" si="73"/>
        <v>LOW</v>
      </c>
    </row>
    <row r="2361" spans="1:6" x14ac:dyDescent="0.3">
      <c r="A2361" t="s">
        <v>4268</v>
      </c>
      <c r="B2361">
        <v>44469602</v>
      </c>
      <c r="C2361">
        <v>17000000</v>
      </c>
      <c r="D2361">
        <f t="shared" si="72"/>
        <v>27469602</v>
      </c>
      <c r="F2361" t="str">
        <f t="shared" si="73"/>
        <v>LOW</v>
      </c>
    </row>
    <row r="2362" spans="1:6" x14ac:dyDescent="0.3">
      <c r="A2362" t="s">
        <v>4275</v>
      </c>
      <c r="B2362">
        <v>64998368</v>
      </c>
      <c r="C2362">
        <v>17000000</v>
      </c>
      <c r="D2362">
        <f t="shared" si="72"/>
        <v>47998368</v>
      </c>
      <c r="F2362" t="str">
        <f t="shared" si="73"/>
        <v>LOW</v>
      </c>
    </row>
    <row r="2363" spans="1:6" x14ac:dyDescent="0.3">
      <c r="A2363" t="s">
        <v>4276</v>
      </c>
      <c r="B2363">
        <v>19693891</v>
      </c>
      <c r="C2363">
        <v>34000000</v>
      </c>
      <c r="D2363">
        <f t="shared" si="72"/>
        <v>-14306109</v>
      </c>
      <c r="F2363" t="str">
        <f t="shared" si="73"/>
        <v>LOW</v>
      </c>
    </row>
    <row r="2364" spans="1:6" x14ac:dyDescent="0.3">
      <c r="A2364" t="s">
        <v>4277</v>
      </c>
      <c r="B2364">
        <v>16311763</v>
      </c>
      <c r="C2364">
        <v>17000000</v>
      </c>
      <c r="D2364">
        <f t="shared" si="72"/>
        <v>-688237</v>
      </c>
      <c r="F2364" t="str">
        <f t="shared" si="73"/>
        <v>LOW</v>
      </c>
    </row>
    <row r="2365" spans="1:6" x14ac:dyDescent="0.3">
      <c r="A2365" t="s">
        <v>4279</v>
      </c>
      <c r="B2365">
        <v>12693621</v>
      </c>
      <c r="C2365">
        <v>17000000</v>
      </c>
      <c r="D2365">
        <f t="shared" si="72"/>
        <v>-4306379</v>
      </c>
      <c r="F2365" t="str">
        <f t="shared" si="73"/>
        <v>LOW</v>
      </c>
    </row>
    <row r="2366" spans="1:6" x14ac:dyDescent="0.3">
      <c r="A2366" t="s">
        <v>4281</v>
      </c>
      <c r="B2366">
        <v>15655665</v>
      </c>
      <c r="C2366">
        <v>4000000</v>
      </c>
      <c r="D2366">
        <f t="shared" si="72"/>
        <v>11655665</v>
      </c>
      <c r="F2366" t="str">
        <f t="shared" si="73"/>
        <v>LOW</v>
      </c>
    </row>
    <row r="2367" spans="1:6" x14ac:dyDescent="0.3">
      <c r="A2367" t="s">
        <v>4284</v>
      </c>
      <c r="B2367">
        <v>11634458</v>
      </c>
      <c r="C2367">
        <v>17000000</v>
      </c>
      <c r="D2367">
        <f t="shared" si="72"/>
        <v>-5365542</v>
      </c>
      <c r="F2367" t="str">
        <f t="shared" si="73"/>
        <v>LOW</v>
      </c>
    </row>
    <row r="2368" spans="1:6" x14ac:dyDescent="0.3">
      <c r="A2368" t="s">
        <v>4285</v>
      </c>
      <c r="B2368">
        <v>27154426</v>
      </c>
      <c r="C2368">
        <v>17000000</v>
      </c>
      <c r="D2368">
        <f t="shared" si="72"/>
        <v>10154426</v>
      </c>
      <c r="F2368" t="str">
        <f t="shared" si="73"/>
        <v>LOW</v>
      </c>
    </row>
    <row r="2369" spans="1:6" x14ac:dyDescent="0.3">
      <c r="A2369" t="s">
        <v>4287</v>
      </c>
      <c r="C2369">
        <v>9000000</v>
      </c>
      <c r="D2369">
        <f t="shared" si="72"/>
        <v>-9000000</v>
      </c>
      <c r="F2369" t="str">
        <f t="shared" si="73"/>
        <v>LOW</v>
      </c>
    </row>
    <row r="2370" spans="1:6" x14ac:dyDescent="0.3">
      <c r="A2370" t="s">
        <v>4289</v>
      </c>
      <c r="B2370">
        <v>54239856</v>
      </c>
      <c r="C2370">
        <v>17000000</v>
      </c>
      <c r="D2370">
        <f t="shared" si="72"/>
        <v>37239856</v>
      </c>
      <c r="F2370" t="str">
        <f t="shared" si="73"/>
        <v>LOW</v>
      </c>
    </row>
    <row r="2371" spans="1:6" x14ac:dyDescent="0.3">
      <c r="A2371" t="s">
        <v>4290</v>
      </c>
      <c r="B2371">
        <v>8662318</v>
      </c>
      <c r="C2371">
        <v>17000000</v>
      </c>
      <c r="D2371">
        <f t="shared" ref="D2371:D2434" si="74">B2371-C2371</f>
        <v>-8337682</v>
      </c>
      <c r="F2371" t="str">
        <f t="shared" ref="F2371:F2434" si="75">IF(D2371&gt;= 250000000,"HIGH","LOW")</f>
        <v>LOW</v>
      </c>
    </row>
    <row r="2372" spans="1:6" x14ac:dyDescent="0.3">
      <c r="A2372" t="s">
        <v>4291</v>
      </c>
      <c r="B2372">
        <v>7156725</v>
      </c>
      <c r="C2372">
        <v>19000000</v>
      </c>
      <c r="D2372">
        <f t="shared" si="74"/>
        <v>-11843275</v>
      </c>
      <c r="F2372" t="str">
        <f t="shared" si="75"/>
        <v>LOW</v>
      </c>
    </row>
    <row r="2373" spans="1:6" x14ac:dyDescent="0.3">
      <c r="A2373" t="s">
        <v>4293</v>
      </c>
      <c r="B2373">
        <v>15681020</v>
      </c>
      <c r="C2373">
        <v>17000000</v>
      </c>
      <c r="D2373">
        <f t="shared" si="74"/>
        <v>-1318980</v>
      </c>
      <c r="F2373" t="str">
        <f t="shared" si="75"/>
        <v>LOW</v>
      </c>
    </row>
    <row r="2374" spans="1:6" x14ac:dyDescent="0.3">
      <c r="A2374" t="s">
        <v>4297</v>
      </c>
      <c r="B2374">
        <v>6855137</v>
      </c>
      <c r="C2374">
        <v>17000000</v>
      </c>
      <c r="D2374">
        <f t="shared" si="74"/>
        <v>-10144863</v>
      </c>
      <c r="F2374" t="str">
        <f t="shared" si="75"/>
        <v>LOW</v>
      </c>
    </row>
    <row r="2375" spans="1:6" x14ac:dyDescent="0.3">
      <c r="A2375" t="s">
        <v>4302</v>
      </c>
      <c r="B2375">
        <v>2315683</v>
      </c>
      <c r="C2375">
        <v>17000000</v>
      </c>
      <c r="D2375">
        <f t="shared" si="74"/>
        <v>-14684317</v>
      </c>
      <c r="F2375" t="str">
        <f t="shared" si="75"/>
        <v>LOW</v>
      </c>
    </row>
    <row r="2376" spans="1:6" x14ac:dyDescent="0.3">
      <c r="A2376" t="s">
        <v>4303</v>
      </c>
      <c r="B2376">
        <v>39825798</v>
      </c>
      <c r="C2376">
        <v>16000000</v>
      </c>
      <c r="D2376">
        <f t="shared" si="74"/>
        <v>23825798</v>
      </c>
      <c r="F2376" t="str">
        <f t="shared" si="75"/>
        <v>LOW</v>
      </c>
    </row>
    <row r="2377" spans="1:6" x14ac:dyDescent="0.3">
      <c r="A2377" t="s">
        <v>4305</v>
      </c>
      <c r="B2377">
        <v>2000000</v>
      </c>
      <c r="C2377">
        <v>17000000</v>
      </c>
      <c r="D2377">
        <f t="shared" si="74"/>
        <v>-15000000</v>
      </c>
      <c r="F2377" t="str">
        <f t="shared" si="75"/>
        <v>LOW</v>
      </c>
    </row>
    <row r="2378" spans="1:6" x14ac:dyDescent="0.3">
      <c r="A2378" t="s">
        <v>4306</v>
      </c>
      <c r="B2378">
        <v>1569918</v>
      </c>
      <c r="C2378">
        <v>17000000</v>
      </c>
      <c r="D2378">
        <f t="shared" si="74"/>
        <v>-15430082</v>
      </c>
      <c r="F2378" t="str">
        <f t="shared" si="75"/>
        <v>LOW</v>
      </c>
    </row>
    <row r="2379" spans="1:6" x14ac:dyDescent="0.3">
      <c r="A2379" t="s">
        <v>4307</v>
      </c>
      <c r="B2379">
        <v>106869</v>
      </c>
      <c r="C2379">
        <v>17000000</v>
      </c>
      <c r="D2379">
        <f t="shared" si="74"/>
        <v>-16893131</v>
      </c>
      <c r="F2379" t="str">
        <f t="shared" si="75"/>
        <v>LOW</v>
      </c>
    </row>
    <row r="2380" spans="1:6" x14ac:dyDescent="0.3">
      <c r="A2380" t="s">
        <v>4309</v>
      </c>
      <c r="B2380">
        <v>273420</v>
      </c>
      <c r="C2380">
        <v>17000000</v>
      </c>
      <c r="D2380">
        <f t="shared" si="74"/>
        <v>-16726580</v>
      </c>
      <c r="F2380" t="str">
        <f t="shared" si="75"/>
        <v>LOW</v>
      </c>
    </row>
    <row r="2381" spans="1:6" x14ac:dyDescent="0.3">
      <c r="A2381" t="s">
        <v>4311</v>
      </c>
      <c r="C2381">
        <v>11000000</v>
      </c>
      <c r="D2381">
        <f t="shared" si="74"/>
        <v>-11000000</v>
      </c>
      <c r="F2381" t="str">
        <f t="shared" si="75"/>
        <v>LOW</v>
      </c>
    </row>
    <row r="2382" spans="1:6" x14ac:dyDescent="0.3">
      <c r="A2382" t="s">
        <v>4314</v>
      </c>
      <c r="C2382">
        <v>17000000</v>
      </c>
      <c r="D2382">
        <f t="shared" si="74"/>
        <v>-17000000</v>
      </c>
      <c r="F2382" t="str">
        <f t="shared" si="75"/>
        <v>LOW</v>
      </c>
    </row>
    <row r="2383" spans="1:6" x14ac:dyDescent="0.3">
      <c r="A2383" t="s">
        <v>4316</v>
      </c>
      <c r="B2383">
        <v>4930798</v>
      </c>
      <c r="C2383">
        <v>17000000</v>
      </c>
      <c r="D2383">
        <f t="shared" si="74"/>
        <v>-12069202</v>
      </c>
      <c r="F2383" t="str">
        <f t="shared" si="75"/>
        <v>LOW</v>
      </c>
    </row>
    <row r="2384" spans="1:6" x14ac:dyDescent="0.3">
      <c r="A2384" t="s">
        <v>4318</v>
      </c>
      <c r="B2384">
        <v>59847242</v>
      </c>
      <c r="C2384">
        <v>16500000</v>
      </c>
      <c r="D2384">
        <f t="shared" si="74"/>
        <v>43347242</v>
      </c>
      <c r="F2384" t="str">
        <f t="shared" si="75"/>
        <v>LOW</v>
      </c>
    </row>
    <row r="2385" spans="1:6" x14ac:dyDescent="0.3">
      <c r="A2385" t="s">
        <v>4320</v>
      </c>
      <c r="B2385">
        <v>220914</v>
      </c>
      <c r="C2385">
        <v>16800000</v>
      </c>
      <c r="D2385">
        <f t="shared" si="74"/>
        <v>-16579086</v>
      </c>
      <c r="F2385" t="str">
        <f t="shared" si="75"/>
        <v>LOW</v>
      </c>
    </row>
    <row r="2386" spans="1:6" x14ac:dyDescent="0.3">
      <c r="A2386" t="s">
        <v>4303</v>
      </c>
      <c r="B2386">
        <v>39825798</v>
      </c>
      <c r="C2386">
        <v>16000000</v>
      </c>
      <c r="D2386">
        <f t="shared" si="74"/>
        <v>23825798</v>
      </c>
      <c r="F2386" t="str">
        <f t="shared" si="75"/>
        <v>LOW</v>
      </c>
    </row>
    <row r="2387" spans="1:6" x14ac:dyDescent="0.3">
      <c r="A2387" t="s">
        <v>4321</v>
      </c>
      <c r="B2387">
        <v>43848100</v>
      </c>
      <c r="C2387">
        <v>15000000</v>
      </c>
      <c r="D2387">
        <f t="shared" si="74"/>
        <v>28848100</v>
      </c>
      <c r="F2387" t="str">
        <f t="shared" si="75"/>
        <v>LOW</v>
      </c>
    </row>
    <row r="2388" spans="1:6" x14ac:dyDescent="0.3">
      <c r="A2388" t="s">
        <v>4322</v>
      </c>
      <c r="B2388">
        <v>42700000</v>
      </c>
      <c r="C2388">
        <v>16500000</v>
      </c>
      <c r="D2388">
        <f t="shared" si="74"/>
        <v>26200000</v>
      </c>
      <c r="F2388" t="str">
        <f t="shared" si="75"/>
        <v>LOW</v>
      </c>
    </row>
    <row r="2389" spans="1:6" x14ac:dyDescent="0.3">
      <c r="A2389" t="s">
        <v>4324</v>
      </c>
      <c r="B2389">
        <v>18663911</v>
      </c>
      <c r="C2389">
        <v>16500000</v>
      </c>
      <c r="D2389">
        <f t="shared" si="74"/>
        <v>2163911</v>
      </c>
      <c r="F2389" t="str">
        <f t="shared" si="75"/>
        <v>LOW</v>
      </c>
    </row>
    <row r="2390" spans="1:6" x14ac:dyDescent="0.3">
      <c r="A2390" t="s">
        <v>4326</v>
      </c>
      <c r="B2390">
        <v>11702090</v>
      </c>
      <c r="C2390">
        <v>16500000</v>
      </c>
      <c r="D2390">
        <f t="shared" si="74"/>
        <v>-4797910</v>
      </c>
      <c r="F2390" t="str">
        <f t="shared" si="75"/>
        <v>LOW</v>
      </c>
    </row>
    <row r="2391" spans="1:6" x14ac:dyDescent="0.3">
      <c r="A2391" t="s">
        <v>4328</v>
      </c>
      <c r="B2391">
        <v>13005485</v>
      </c>
      <c r="C2391">
        <v>15000000</v>
      </c>
      <c r="D2391">
        <f t="shared" si="74"/>
        <v>-1994515</v>
      </c>
      <c r="F2391" t="str">
        <f t="shared" si="75"/>
        <v>LOW</v>
      </c>
    </row>
    <row r="2392" spans="1:6" x14ac:dyDescent="0.3">
      <c r="A2392" t="s">
        <v>4329</v>
      </c>
      <c r="B2392">
        <v>95860116</v>
      </c>
      <c r="C2392">
        <v>16400000</v>
      </c>
      <c r="D2392">
        <f t="shared" si="74"/>
        <v>79460116</v>
      </c>
      <c r="F2392" t="str">
        <f t="shared" si="75"/>
        <v>LOW</v>
      </c>
    </row>
    <row r="2393" spans="1:6" x14ac:dyDescent="0.3">
      <c r="A2393" t="s">
        <v>4331</v>
      </c>
      <c r="B2393">
        <v>127175354</v>
      </c>
      <c r="C2393">
        <v>16000000</v>
      </c>
      <c r="D2393">
        <f t="shared" si="74"/>
        <v>111175354</v>
      </c>
      <c r="F2393" t="str">
        <f t="shared" si="75"/>
        <v>LOW</v>
      </c>
    </row>
    <row r="2394" spans="1:6" x14ac:dyDescent="0.3">
      <c r="A2394" t="s">
        <v>4332</v>
      </c>
      <c r="B2394">
        <v>92823600</v>
      </c>
      <c r="C2394">
        <v>16000000</v>
      </c>
      <c r="D2394">
        <f t="shared" si="74"/>
        <v>76823600</v>
      </c>
      <c r="F2394" t="str">
        <f t="shared" si="75"/>
        <v>LOW</v>
      </c>
    </row>
    <row r="2395" spans="1:6" x14ac:dyDescent="0.3">
      <c r="A2395" t="s">
        <v>4333</v>
      </c>
      <c r="B2395">
        <v>54000000</v>
      </c>
      <c r="C2395">
        <v>16000000</v>
      </c>
      <c r="D2395">
        <f t="shared" si="74"/>
        <v>38000000</v>
      </c>
      <c r="F2395" t="str">
        <f t="shared" si="75"/>
        <v>LOW</v>
      </c>
    </row>
    <row r="2396" spans="1:6" x14ac:dyDescent="0.3">
      <c r="A2396" t="s">
        <v>4334</v>
      </c>
      <c r="B2396">
        <v>68525609</v>
      </c>
      <c r="C2396">
        <v>15600000</v>
      </c>
      <c r="D2396">
        <f t="shared" si="74"/>
        <v>52925609</v>
      </c>
      <c r="F2396" t="str">
        <f t="shared" si="75"/>
        <v>LOW</v>
      </c>
    </row>
    <row r="2397" spans="1:6" x14ac:dyDescent="0.3">
      <c r="A2397" t="s">
        <v>4335</v>
      </c>
      <c r="B2397">
        <v>52885587</v>
      </c>
      <c r="C2397">
        <v>16000000</v>
      </c>
      <c r="D2397">
        <f t="shared" si="74"/>
        <v>36885587</v>
      </c>
      <c r="F2397" t="str">
        <f t="shared" si="75"/>
        <v>LOW</v>
      </c>
    </row>
    <row r="2398" spans="1:6" x14ac:dyDescent="0.3">
      <c r="A2398" t="s">
        <v>4337</v>
      </c>
      <c r="B2398">
        <v>44667095</v>
      </c>
      <c r="C2398">
        <v>15000000</v>
      </c>
      <c r="D2398">
        <f t="shared" si="74"/>
        <v>29667095</v>
      </c>
      <c r="F2398" t="str">
        <f t="shared" si="75"/>
        <v>LOW</v>
      </c>
    </row>
    <row r="2399" spans="1:6" x14ac:dyDescent="0.3">
      <c r="A2399" t="s">
        <v>4338</v>
      </c>
      <c r="B2399">
        <v>42638165</v>
      </c>
      <c r="C2399">
        <v>16000000</v>
      </c>
      <c r="D2399">
        <f t="shared" si="74"/>
        <v>26638165</v>
      </c>
      <c r="F2399" t="str">
        <f t="shared" si="75"/>
        <v>LOW</v>
      </c>
    </row>
    <row r="2400" spans="1:6" x14ac:dyDescent="0.3">
      <c r="A2400" t="s">
        <v>4339</v>
      </c>
      <c r="B2400">
        <v>45507053</v>
      </c>
      <c r="C2400">
        <v>16000000</v>
      </c>
      <c r="D2400">
        <f t="shared" si="74"/>
        <v>29507053</v>
      </c>
      <c r="F2400" t="str">
        <f t="shared" si="75"/>
        <v>LOW</v>
      </c>
    </row>
    <row r="2401" spans="1:6" x14ac:dyDescent="0.3">
      <c r="A2401" t="s">
        <v>4340</v>
      </c>
      <c r="B2401">
        <v>39511038</v>
      </c>
      <c r="C2401">
        <v>16000000</v>
      </c>
      <c r="D2401">
        <f t="shared" si="74"/>
        <v>23511038</v>
      </c>
      <c r="F2401" t="str">
        <f t="shared" si="75"/>
        <v>LOW</v>
      </c>
    </row>
    <row r="2402" spans="1:6" x14ac:dyDescent="0.3">
      <c r="A2402" t="s">
        <v>4342</v>
      </c>
      <c r="B2402">
        <v>6462576</v>
      </c>
      <c r="C2402">
        <v>18500000</v>
      </c>
      <c r="D2402">
        <f t="shared" si="74"/>
        <v>-12037424</v>
      </c>
      <c r="F2402" t="str">
        <f t="shared" si="75"/>
        <v>LOW</v>
      </c>
    </row>
    <row r="2403" spans="1:6" x14ac:dyDescent="0.3">
      <c r="A2403" t="s">
        <v>4344</v>
      </c>
      <c r="B2403">
        <v>40363530</v>
      </c>
      <c r="C2403">
        <v>16000000</v>
      </c>
      <c r="D2403">
        <f t="shared" si="74"/>
        <v>24363530</v>
      </c>
      <c r="F2403" t="str">
        <f t="shared" si="75"/>
        <v>LOW</v>
      </c>
    </row>
    <row r="2404" spans="1:6" x14ac:dyDescent="0.3">
      <c r="A2404" t="s">
        <v>4346</v>
      </c>
      <c r="B2404">
        <v>37623143</v>
      </c>
      <c r="C2404">
        <v>13500000</v>
      </c>
      <c r="D2404">
        <f t="shared" si="74"/>
        <v>24123143</v>
      </c>
      <c r="F2404" t="str">
        <f t="shared" si="75"/>
        <v>LOW</v>
      </c>
    </row>
    <row r="2405" spans="1:6" x14ac:dyDescent="0.3">
      <c r="A2405" t="s">
        <v>4349</v>
      </c>
      <c r="B2405">
        <v>33357476</v>
      </c>
      <c r="C2405">
        <v>35000000</v>
      </c>
      <c r="D2405">
        <f t="shared" si="74"/>
        <v>-1642524</v>
      </c>
      <c r="F2405" t="str">
        <f t="shared" si="75"/>
        <v>LOW</v>
      </c>
    </row>
    <row r="2406" spans="1:6" x14ac:dyDescent="0.3">
      <c r="A2406" t="s">
        <v>4350</v>
      </c>
      <c r="B2406">
        <v>28734552</v>
      </c>
      <c r="C2406">
        <v>16000000</v>
      </c>
      <c r="D2406">
        <f t="shared" si="74"/>
        <v>12734552</v>
      </c>
      <c r="F2406" t="str">
        <f t="shared" si="75"/>
        <v>LOW</v>
      </c>
    </row>
    <row r="2407" spans="1:6" x14ac:dyDescent="0.3">
      <c r="A2407" t="s">
        <v>4352</v>
      </c>
      <c r="B2407">
        <v>37300107</v>
      </c>
      <c r="C2407">
        <v>16000000</v>
      </c>
      <c r="D2407">
        <f t="shared" si="74"/>
        <v>21300107</v>
      </c>
      <c r="F2407" t="str">
        <f t="shared" si="75"/>
        <v>LOW</v>
      </c>
    </row>
    <row r="2408" spans="1:6" x14ac:dyDescent="0.3">
      <c r="A2408" t="s">
        <v>4353</v>
      </c>
      <c r="B2408">
        <v>27087695</v>
      </c>
      <c r="C2408">
        <v>17700000</v>
      </c>
      <c r="D2408">
        <f t="shared" si="74"/>
        <v>9387695</v>
      </c>
      <c r="F2408" t="str">
        <f t="shared" si="75"/>
        <v>LOW</v>
      </c>
    </row>
    <row r="2409" spans="1:6" x14ac:dyDescent="0.3">
      <c r="A2409" t="s">
        <v>4355</v>
      </c>
      <c r="B2409">
        <v>30102717</v>
      </c>
      <c r="C2409">
        <v>15000000</v>
      </c>
      <c r="D2409">
        <f t="shared" si="74"/>
        <v>15102717</v>
      </c>
      <c r="F2409" t="str">
        <f t="shared" si="75"/>
        <v>LOW</v>
      </c>
    </row>
    <row r="2410" spans="1:6" x14ac:dyDescent="0.3">
      <c r="A2410" t="s">
        <v>4358</v>
      </c>
      <c r="B2410">
        <v>23618786</v>
      </c>
      <c r="C2410">
        <v>8000000</v>
      </c>
      <c r="D2410">
        <f t="shared" si="74"/>
        <v>15618786</v>
      </c>
      <c r="F2410" t="str">
        <f t="shared" si="75"/>
        <v>LOW</v>
      </c>
    </row>
    <row r="2411" spans="1:6" x14ac:dyDescent="0.3">
      <c r="A2411" t="s">
        <v>4360</v>
      </c>
      <c r="B2411">
        <v>26896744</v>
      </c>
      <c r="C2411">
        <v>16500000</v>
      </c>
      <c r="D2411">
        <f t="shared" si="74"/>
        <v>10396744</v>
      </c>
      <c r="F2411" t="str">
        <f t="shared" si="75"/>
        <v>LOW</v>
      </c>
    </row>
    <row r="2412" spans="1:6" x14ac:dyDescent="0.3">
      <c r="A2412" t="s">
        <v>4361</v>
      </c>
      <c r="B2412">
        <v>23213577</v>
      </c>
      <c r="C2412">
        <v>15500000</v>
      </c>
      <c r="D2412">
        <f t="shared" si="74"/>
        <v>7713577</v>
      </c>
      <c r="F2412" t="str">
        <f t="shared" si="75"/>
        <v>LOW</v>
      </c>
    </row>
    <row r="2413" spans="1:6" x14ac:dyDescent="0.3">
      <c r="A2413" t="s">
        <v>3767</v>
      </c>
      <c r="B2413">
        <v>55461307</v>
      </c>
      <c r="C2413">
        <v>20000000</v>
      </c>
      <c r="D2413">
        <f t="shared" si="74"/>
        <v>35461307</v>
      </c>
      <c r="F2413" t="str">
        <f t="shared" si="75"/>
        <v>LOW</v>
      </c>
    </row>
    <row r="2414" spans="1:6" x14ac:dyDescent="0.3">
      <c r="A2414" t="s">
        <v>4367</v>
      </c>
      <c r="B2414">
        <v>20627372</v>
      </c>
      <c r="C2414">
        <v>16000000</v>
      </c>
      <c r="D2414">
        <f t="shared" si="74"/>
        <v>4627372</v>
      </c>
      <c r="F2414" t="str">
        <f t="shared" si="75"/>
        <v>LOW</v>
      </c>
    </row>
    <row r="2415" spans="1:6" x14ac:dyDescent="0.3">
      <c r="A2415" t="s">
        <v>4369</v>
      </c>
      <c r="B2415">
        <v>16346122</v>
      </c>
      <c r="C2415">
        <v>16000000</v>
      </c>
      <c r="D2415">
        <f t="shared" si="74"/>
        <v>346122</v>
      </c>
      <c r="F2415" t="str">
        <f t="shared" si="75"/>
        <v>LOW</v>
      </c>
    </row>
    <row r="2416" spans="1:6" x14ac:dyDescent="0.3">
      <c r="A2416" t="s">
        <v>4370</v>
      </c>
      <c r="B2416">
        <v>16204793</v>
      </c>
      <c r="C2416">
        <v>16000000</v>
      </c>
      <c r="D2416">
        <f t="shared" si="74"/>
        <v>204793</v>
      </c>
      <c r="F2416" t="str">
        <f t="shared" si="75"/>
        <v>LOW</v>
      </c>
    </row>
    <row r="2417" spans="1:6" x14ac:dyDescent="0.3">
      <c r="A2417" t="s">
        <v>4372</v>
      </c>
      <c r="B2417">
        <v>15427192</v>
      </c>
      <c r="C2417">
        <v>16000000</v>
      </c>
      <c r="D2417">
        <f t="shared" si="74"/>
        <v>-572808</v>
      </c>
      <c r="F2417" t="str">
        <f t="shared" si="75"/>
        <v>LOW</v>
      </c>
    </row>
    <row r="2418" spans="1:6" x14ac:dyDescent="0.3">
      <c r="A2418" t="s">
        <v>4373</v>
      </c>
      <c r="B2418">
        <v>14792779</v>
      </c>
      <c r="C2418">
        <v>16000000</v>
      </c>
      <c r="D2418">
        <f t="shared" si="74"/>
        <v>-1207221</v>
      </c>
      <c r="F2418" t="str">
        <f t="shared" si="75"/>
        <v>LOW</v>
      </c>
    </row>
    <row r="2419" spans="1:6" x14ac:dyDescent="0.3">
      <c r="A2419" t="s">
        <v>4116</v>
      </c>
      <c r="B2419">
        <v>13998282</v>
      </c>
      <c r="C2419">
        <v>16000000</v>
      </c>
      <c r="D2419">
        <f t="shared" si="74"/>
        <v>-2001718</v>
      </c>
      <c r="F2419" t="str">
        <f t="shared" si="75"/>
        <v>LOW</v>
      </c>
    </row>
    <row r="2420" spans="1:6" x14ac:dyDescent="0.3">
      <c r="A2420" t="s">
        <v>4375</v>
      </c>
      <c r="B2420">
        <v>19057024</v>
      </c>
      <c r="C2420">
        <v>16000000</v>
      </c>
      <c r="D2420">
        <f t="shared" si="74"/>
        <v>3057024</v>
      </c>
      <c r="F2420" t="str">
        <f t="shared" si="75"/>
        <v>LOW</v>
      </c>
    </row>
    <row r="2421" spans="1:6" x14ac:dyDescent="0.3">
      <c r="A2421" t="s">
        <v>4377</v>
      </c>
      <c r="B2421">
        <v>14108518</v>
      </c>
      <c r="C2421">
        <v>16000000</v>
      </c>
      <c r="D2421">
        <f t="shared" si="74"/>
        <v>-1891482</v>
      </c>
      <c r="F2421" t="str">
        <f t="shared" si="75"/>
        <v>LOW</v>
      </c>
    </row>
    <row r="2422" spans="1:6" x14ac:dyDescent="0.3">
      <c r="A2422" t="s">
        <v>4378</v>
      </c>
      <c r="B2422">
        <v>13854000</v>
      </c>
      <c r="C2422">
        <v>20000000</v>
      </c>
      <c r="D2422">
        <f t="shared" si="74"/>
        <v>-6146000</v>
      </c>
      <c r="F2422" t="str">
        <f t="shared" si="75"/>
        <v>LOW</v>
      </c>
    </row>
    <row r="2423" spans="1:6" x14ac:dyDescent="0.3">
      <c r="A2423" t="s">
        <v>4379</v>
      </c>
      <c r="B2423">
        <v>77324422</v>
      </c>
      <c r="C2423">
        <v>26000000</v>
      </c>
      <c r="D2423">
        <f t="shared" si="74"/>
        <v>51324422</v>
      </c>
      <c r="F2423" t="str">
        <f t="shared" si="75"/>
        <v>LOW</v>
      </c>
    </row>
    <row r="2424" spans="1:6" x14ac:dyDescent="0.3">
      <c r="A2424" t="s">
        <v>4381</v>
      </c>
      <c r="B2424">
        <v>15500000</v>
      </c>
      <c r="C2424">
        <v>16000000</v>
      </c>
      <c r="D2424">
        <f t="shared" si="74"/>
        <v>-500000</v>
      </c>
      <c r="F2424" t="str">
        <f t="shared" si="75"/>
        <v>LOW</v>
      </c>
    </row>
    <row r="2425" spans="1:6" x14ac:dyDescent="0.3">
      <c r="A2425" t="s">
        <v>4385</v>
      </c>
      <c r="C2425">
        <v>16000000</v>
      </c>
      <c r="D2425">
        <f t="shared" si="74"/>
        <v>-16000000</v>
      </c>
      <c r="F2425" t="str">
        <f t="shared" si="75"/>
        <v>LOW</v>
      </c>
    </row>
    <row r="2426" spans="1:6" x14ac:dyDescent="0.3">
      <c r="A2426" t="s">
        <v>4387</v>
      </c>
      <c r="B2426">
        <v>4734235</v>
      </c>
      <c r="C2426">
        <v>15000000</v>
      </c>
      <c r="D2426">
        <f t="shared" si="74"/>
        <v>-10265765</v>
      </c>
      <c r="F2426" t="str">
        <f t="shared" si="75"/>
        <v>LOW</v>
      </c>
    </row>
    <row r="2427" spans="1:6" x14ac:dyDescent="0.3">
      <c r="A2427" t="s">
        <v>4388</v>
      </c>
      <c r="B2427">
        <v>4839383</v>
      </c>
      <c r="C2427">
        <v>16000000</v>
      </c>
      <c r="D2427">
        <f t="shared" si="74"/>
        <v>-11160617</v>
      </c>
      <c r="F2427" t="str">
        <f t="shared" si="75"/>
        <v>LOW</v>
      </c>
    </row>
    <row r="2428" spans="1:6" x14ac:dyDescent="0.3">
      <c r="A2428" t="s">
        <v>4390</v>
      </c>
      <c r="B2428">
        <v>4193025</v>
      </c>
      <c r="C2428">
        <v>15000000</v>
      </c>
      <c r="D2428">
        <f t="shared" si="74"/>
        <v>-10806975</v>
      </c>
      <c r="F2428" t="str">
        <f t="shared" si="75"/>
        <v>LOW</v>
      </c>
    </row>
    <row r="2429" spans="1:6" x14ac:dyDescent="0.3">
      <c r="A2429" t="s">
        <v>4391</v>
      </c>
      <c r="B2429">
        <v>5900000</v>
      </c>
      <c r="C2429">
        <v>16000000</v>
      </c>
      <c r="D2429">
        <f t="shared" si="74"/>
        <v>-10100000</v>
      </c>
      <c r="F2429" t="str">
        <f t="shared" si="75"/>
        <v>LOW</v>
      </c>
    </row>
    <row r="2430" spans="1:6" x14ac:dyDescent="0.3">
      <c r="A2430" t="s">
        <v>4393</v>
      </c>
      <c r="B2430">
        <v>2849142</v>
      </c>
      <c r="C2430">
        <v>16000000</v>
      </c>
      <c r="D2430">
        <f t="shared" si="74"/>
        <v>-13150858</v>
      </c>
      <c r="F2430" t="str">
        <f t="shared" si="75"/>
        <v>LOW</v>
      </c>
    </row>
    <row r="2431" spans="1:6" x14ac:dyDescent="0.3">
      <c r="A2431" t="s">
        <v>4396</v>
      </c>
      <c r="B2431">
        <v>1686429</v>
      </c>
      <c r="C2431">
        <v>16000000</v>
      </c>
      <c r="D2431">
        <f t="shared" si="74"/>
        <v>-14313571</v>
      </c>
      <c r="F2431" t="str">
        <f t="shared" si="75"/>
        <v>LOW</v>
      </c>
    </row>
    <row r="2432" spans="1:6" x14ac:dyDescent="0.3">
      <c r="A2432" t="s">
        <v>4397</v>
      </c>
      <c r="B2432">
        <v>1984743</v>
      </c>
      <c r="C2432">
        <v>16000000</v>
      </c>
      <c r="D2432">
        <f t="shared" si="74"/>
        <v>-14015257</v>
      </c>
      <c r="F2432" t="str">
        <f t="shared" si="75"/>
        <v>LOW</v>
      </c>
    </row>
    <row r="2433" spans="1:6" x14ac:dyDescent="0.3">
      <c r="A2433" t="s">
        <v>4399</v>
      </c>
      <c r="B2433">
        <v>1666262</v>
      </c>
      <c r="C2433">
        <v>16000000</v>
      </c>
      <c r="D2433">
        <f t="shared" si="74"/>
        <v>-14333738</v>
      </c>
      <c r="F2433" t="str">
        <f t="shared" si="75"/>
        <v>LOW</v>
      </c>
    </row>
    <row r="2434" spans="1:6" x14ac:dyDescent="0.3">
      <c r="A2434" t="s">
        <v>4400</v>
      </c>
      <c r="B2434">
        <v>2319187</v>
      </c>
      <c r="C2434">
        <v>20000000</v>
      </c>
      <c r="D2434">
        <f t="shared" si="74"/>
        <v>-17680813</v>
      </c>
      <c r="F2434" t="str">
        <f t="shared" si="75"/>
        <v>LOW</v>
      </c>
    </row>
    <row r="2435" spans="1:6" x14ac:dyDescent="0.3">
      <c r="A2435" t="s">
        <v>4402</v>
      </c>
      <c r="B2435">
        <v>13922211</v>
      </c>
      <c r="C2435">
        <v>16000000</v>
      </c>
      <c r="D2435">
        <f t="shared" ref="D2435:D2498" si="76">B2435-C2435</f>
        <v>-2077789</v>
      </c>
      <c r="F2435" t="str">
        <f t="shared" ref="F2435:F2498" si="77">IF(D2435&gt;= 250000000,"HIGH","LOW")</f>
        <v>LOW</v>
      </c>
    </row>
    <row r="2436" spans="1:6" x14ac:dyDescent="0.3">
      <c r="A2436" t="s">
        <v>4405</v>
      </c>
      <c r="B2436">
        <v>23091</v>
      </c>
      <c r="C2436">
        <v>15000000</v>
      </c>
      <c r="D2436">
        <f t="shared" si="76"/>
        <v>-14976909</v>
      </c>
      <c r="F2436" t="str">
        <f t="shared" si="77"/>
        <v>LOW</v>
      </c>
    </row>
    <row r="2437" spans="1:6" x14ac:dyDescent="0.3">
      <c r="A2437" t="s">
        <v>4407</v>
      </c>
      <c r="B2437">
        <v>336467</v>
      </c>
      <c r="C2437">
        <v>13000000</v>
      </c>
      <c r="D2437">
        <f t="shared" si="76"/>
        <v>-12663533</v>
      </c>
      <c r="F2437" t="str">
        <f t="shared" si="77"/>
        <v>LOW</v>
      </c>
    </row>
    <row r="2438" spans="1:6" x14ac:dyDescent="0.3">
      <c r="A2438" t="s">
        <v>4408</v>
      </c>
      <c r="B2438">
        <v>2964</v>
      </c>
      <c r="C2438">
        <v>16000000</v>
      </c>
      <c r="D2438">
        <f t="shared" si="76"/>
        <v>-15997036</v>
      </c>
      <c r="F2438" t="str">
        <f t="shared" si="77"/>
        <v>LOW</v>
      </c>
    </row>
    <row r="2439" spans="1:6" x14ac:dyDescent="0.3">
      <c r="A2439" t="s">
        <v>4409</v>
      </c>
      <c r="C2439">
        <v>16000000</v>
      </c>
      <c r="D2439">
        <f t="shared" si="76"/>
        <v>-16000000</v>
      </c>
      <c r="F2439" t="str">
        <f t="shared" si="77"/>
        <v>LOW</v>
      </c>
    </row>
    <row r="2440" spans="1:6" x14ac:dyDescent="0.3">
      <c r="A2440" t="s">
        <v>4411</v>
      </c>
      <c r="C2440">
        <v>16000000</v>
      </c>
      <c r="D2440">
        <f t="shared" si="76"/>
        <v>-16000000</v>
      </c>
      <c r="F2440" t="str">
        <f t="shared" si="77"/>
        <v>LOW</v>
      </c>
    </row>
    <row r="2441" spans="1:6" x14ac:dyDescent="0.3">
      <c r="A2441" t="s">
        <v>4413</v>
      </c>
      <c r="B2441">
        <v>2428883</v>
      </c>
      <c r="C2441">
        <v>16000000</v>
      </c>
      <c r="D2441">
        <f t="shared" si="76"/>
        <v>-13571117</v>
      </c>
      <c r="F2441" t="str">
        <f t="shared" si="77"/>
        <v>LOW</v>
      </c>
    </row>
    <row r="2442" spans="1:6" x14ac:dyDescent="0.3">
      <c r="A2442" t="s">
        <v>4415</v>
      </c>
      <c r="B2442">
        <v>13571817</v>
      </c>
      <c r="C2442">
        <v>15600000</v>
      </c>
      <c r="D2442">
        <f t="shared" si="76"/>
        <v>-2028183</v>
      </c>
      <c r="F2442" t="str">
        <f t="shared" si="77"/>
        <v>LOW</v>
      </c>
    </row>
    <row r="2443" spans="1:6" x14ac:dyDescent="0.3">
      <c r="A2443" t="s">
        <v>4422</v>
      </c>
      <c r="B2443">
        <v>1181197</v>
      </c>
      <c r="C2443">
        <v>15500000</v>
      </c>
      <c r="D2443">
        <f t="shared" si="76"/>
        <v>-14318803</v>
      </c>
      <c r="F2443" t="str">
        <f t="shared" si="77"/>
        <v>LOW</v>
      </c>
    </row>
    <row r="2444" spans="1:6" x14ac:dyDescent="0.3">
      <c r="A2444" t="s">
        <v>4424</v>
      </c>
      <c r="B2444">
        <v>81525</v>
      </c>
      <c r="C2444">
        <v>15300000</v>
      </c>
      <c r="D2444">
        <f t="shared" si="76"/>
        <v>-15218475</v>
      </c>
      <c r="F2444" t="str">
        <f t="shared" si="77"/>
        <v>LOW</v>
      </c>
    </row>
    <row r="2445" spans="1:6" x14ac:dyDescent="0.3">
      <c r="A2445" t="s">
        <v>4426</v>
      </c>
      <c r="B2445">
        <v>7774730</v>
      </c>
      <c r="C2445">
        <v>15500000</v>
      </c>
      <c r="D2445">
        <f t="shared" si="76"/>
        <v>-7725270</v>
      </c>
      <c r="F2445" t="str">
        <f t="shared" si="77"/>
        <v>LOW</v>
      </c>
    </row>
    <row r="2446" spans="1:6" x14ac:dyDescent="0.3">
      <c r="A2446" t="s">
        <v>4427</v>
      </c>
      <c r="B2446">
        <v>234760500</v>
      </c>
      <c r="C2446">
        <v>14000000</v>
      </c>
      <c r="D2446">
        <f t="shared" si="76"/>
        <v>220760500</v>
      </c>
      <c r="F2446" t="str">
        <f t="shared" si="77"/>
        <v>LOW</v>
      </c>
    </row>
    <row r="2447" spans="1:6" x14ac:dyDescent="0.3">
      <c r="A2447" t="s">
        <v>4428</v>
      </c>
      <c r="B2447">
        <v>285761243</v>
      </c>
      <c r="C2447">
        <v>18000000</v>
      </c>
      <c r="D2447">
        <f t="shared" si="76"/>
        <v>267761243</v>
      </c>
      <c r="F2447" t="str">
        <f t="shared" si="77"/>
        <v>HIGH</v>
      </c>
    </row>
    <row r="2448" spans="1:6" x14ac:dyDescent="0.3">
      <c r="A2448" t="s">
        <v>4429</v>
      </c>
      <c r="B2448">
        <v>167780960</v>
      </c>
      <c r="C2448">
        <v>11000000</v>
      </c>
      <c r="D2448">
        <f t="shared" si="76"/>
        <v>156780960</v>
      </c>
      <c r="F2448" t="str">
        <f t="shared" si="77"/>
        <v>LOW</v>
      </c>
    </row>
    <row r="2449" spans="1:6" x14ac:dyDescent="0.3">
      <c r="A2449" t="s">
        <v>4430</v>
      </c>
      <c r="B2449">
        <v>177200000</v>
      </c>
      <c r="C2449">
        <v>22000000</v>
      </c>
      <c r="D2449">
        <f t="shared" si="76"/>
        <v>155200000</v>
      </c>
      <c r="F2449" t="str">
        <f t="shared" si="77"/>
        <v>LOW</v>
      </c>
    </row>
    <row r="2450" spans="1:6" x14ac:dyDescent="0.3">
      <c r="A2450" t="s">
        <v>4431</v>
      </c>
      <c r="B2450">
        <v>176781728</v>
      </c>
      <c r="C2450">
        <v>15000000</v>
      </c>
      <c r="D2450">
        <f t="shared" si="76"/>
        <v>161781728</v>
      </c>
      <c r="F2450" t="str">
        <f t="shared" si="77"/>
        <v>LOW</v>
      </c>
    </row>
    <row r="2451" spans="1:6" x14ac:dyDescent="0.3">
      <c r="A2451" t="s">
        <v>4432</v>
      </c>
      <c r="B2451">
        <v>128067808</v>
      </c>
      <c r="C2451">
        <v>15000000</v>
      </c>
      <c r="D2451">
        <f t="shared" si="76"/>
        <v>113067808</v>
      </c>
      <c r="F2451" t="str">
        <f t="shared" si="77"/>
        <v>LOW</v>
      </c>
    </row>
    <row r="2452" spans="1:6" x14ac:dyDescent="0.3">
      <c r="A2452" t="s">
        <v>4434</v>
      </c>
      <c r="B2452">
        <v>130058047</v>
      </c>
      <c r="C2452">
        <v>15000000</v>
      </c>
      <c r="D2452">
        <f t="shared" si="76"/>
        <v>115058047</v>
      </c>
      <c r="F2452" t="str">
        <f t="shared" si="77"/>
        <v>LOW</v>
      </c>
    </row>
    <row r="2453" spans="1:6" x14ac:dyDescent="0.3">
      <c r="A2453" t="s">
        <v>4435</v>
      </c>
      <c r="B2453">
        <v>138795342</v>
      </c>
      <c r="C2453">
        <v>15000000</v>
      </c>
      <c r="D2453">
        <f t="shared" si="76"/>
        <v>123795342</v>
      </c>
      <c r="F2453" t="str">
        <f t="shared" si="77"/>
        <v>LOW</v>
      </c>
    </row>
    <row r="2454" spans="1:6" x14ac:dyDescent="0.3">
      <c r="A2454" t="s">
        <v>4436</v>
      </c>
      <c r="B2454">
        <v>111936400</v>
      </c>
      <c r="C2454">
        <v>15000000</v>
      </c>
      <c r="D2454">
        <f t="shared" si="76"/>
        <v>96936400</v>
      </c>
      <c r="F2454" t="str">
        <f t="shared" si="77"/>
        <v>LOW</v>
      </c>
    </row>
    <row r="2455" spans="1:6" x14ac:dyDescent="0.3">
      <c r="A2455" t="s">
        <v>4439</v>
      </c>
      <c r="B2455">
        <v>317040</v>
      </c>
      <c r="C2455">
        <v>15500000</v>
      </c>
      <c r="D2455">
        <f t="shared" si="76"/>
        <v>-15182960</v>
      </c>
      <c r="F2455" t="str">
        <f t="shared" si="77"/>
        <v>LOW</v>
      </c>
    </row>
    <row r="2456" spans="1:6" x14ac:dyDescent="0.3">
      <c r="A2456" t="s">
        <v>4440</v>
      </c>
      <c r="B2456">
        <v>94175854</v>
      </c>
      <c r="C2456">
        <v>15000000</v>
      </c>
      <c r="D2456">
        <f t="shared" si="76"/>
        <v>79175854</v>
      </c>
      <c r="F2456" t="str">
        <f t="shared" si="77"/>
        <v>LOW</v>
      </c>
    </row>
    <row r="2457" spans="1:6" x14ac:dyDescent="0.3">
      <c r="A2457" t="s">
        <v>795</v>
      </c>
      <c r="C2457">
        <v>100000000</v>
      </c>
      <c r="D2457">
        <f t="shared" si="76"/>
        <v>-100000000</v>
      </c>
      <c r="F2457" t="str">
        <f t="shared" si="77"/>
        <v>LOW</v>
      </c>
    </row>
    <row r="2458" spans="1:6" x14ac:dyDescent="0.3">
      <c r="A2458" t="s">
        <v>4446</v>
      </c>
      <c r="B2458">
        <v>91121452</v>
      </c>
      <c r="C2458">
        <v>14000000</v>
      </c>
      <c r="D2458">
        <f t="shared" si="76"/>
        <v>77121452</v>
      </c>
      <c r="F2458" t="str">
        <f t="shared" si="77"/>
        <v>LOW</v>
      </c>
    </row>
    <row r="2459" spans="1:6" x14ac:dyDescent="0.3">
      <c r="A2459" t="s">
        <v>4447</v>
      </c>
      <c r="B2459">
        <v>69800000</v>
      </c>
      <c r="C2459">
        <v>10000000</v>
      </c>
      <c r="D2459">
        <f t="shared" si="76"/>
        <v>59800000</v>
      </c>
      <c r="F2459" t="str">
        <f t="shared" si="77"/>
        <v>LOW</v>
      </c>
    </row>
    <row r="2460" spans="1:6" x14ac:dyDescent="0.3">
      <c r="A2460" t="s">
        <v>4449</v>
      </c>
      <c r="B2460">
        <v>64001297</v>
      </c>
      <c r="C2460">
        <v>15000000</v>
      </c>
      <c r="D2460">
        <f t="shared" si="76"/>
        <v>49001297</v>
      </c>
      <c r="F2460" t="str">
        <f t="shared" si="77"/>
        <v>LOW</v>
      </c>
    </row>
    <row r="2461" spans="1:6" x14ac:dyDescent="0.3">
      <c r="A2461" t="s">
        <v>4451</v>
      </c>
      <c r="B2461">
        <v>71588220</v>
      </c>
      <c r="C2461">
        <v>20000000</v>
      </c>
      <c r="D2461">
        <f t="shared" si="76"/>
        <v>51588220</v>
      </c>
      <c r="F2461" t="str">
        <f t="shared" si="77"/>
        <v>LOW</v>
      </c>
    </row>
    <row r="2462" spans="1:6" x14ac:dyDescent="0.3">
      <c r="A2462" t="s">
        <v>4254</v>
      </c>
      <c r="B2462">
        <v>47000000</v>
      </c>
      <c r="C2462">
        <v>300000</v>
      </c>
      <c r="D2462">
        <f t="shared" si="76"/>
        <v>46700000</v>
      </c>
      <c r="F2462" t="str">
        <f t="shared" si="77"/>
        <v>LOW</v>
      </c>
    </row>
    <row r="2463" spans="1:6" x14ac:dyDescent="0.3">
      <c r="A2463" t="s">
        <v>4452</v>
      </c>
      <c r="B2463">
        <v>61400000</v>
      </c>
      <c r="C2463">
        <v>15000000</v>
      </c>
      <c r="D2463">
        <f t="shared" si="76"/>
        <v>46400000</v>
      </c>
      <c r="F2463" t="str">
        <f t="shared" si="77"/>
        <v>LOW</v>
      </c>
    </row>
    <row r="2464" spans="1:6" x14ac:dyDescent="0.3">
      <c r="A2464" t="s">
        <v>4453</v>
      </c>
      <c r="B2464">
        <v>101978840</v>
      </c>
      <c r="C2464">
        <v>15000000</v>
      </c>
      <c r="D2464">
        <f t="shared" si="76"/>
        <v>86978840</v>
      </c>
      <c r="F2464" t="str">
        <f t="shared" si="77"/>
        <v>LOW</v>
      </c>
    </row>
    <row r="2465" spans="1:6" x14ac:dyDescent="0.3">
      <c r="A2465" t="s">
        <v>4454</v>
      </c>
      <c r="B2465">
        <v>56437947</v>
      </c>
      <c r="C2465">
        <v>9800000</v>
      </c>
      <c r="D2465">
        <f t="shared" si="76"/>
        <v>46637947</v>
      </c>
      <c r="F2465" t="str">
        <f t="shared" si="77"/>
        <v>LOW</v>
      </c>
    </row>
    <row r="2466" spans="1:6" x14ac:dyDescent="0.3">
      <c r="A2466" t="s">
        <v>4455</v>
      </c>
      <c r="B2466">
        <v>73326666</v>
      </c>
      <c r="C2466">
        <v>15000000</v>
      </c>
      <c r="D2466">
        <f t="shared" si="76"/>
        <v>58326666</v>
      </c>
      <c r="F2466" t="str">
        <f t="shared" si="77"/>
        <v>LOW</v>
      </c>
    </row>
    <row r="2467" spans="1:6" x14ac:dyDescent="0.3">
      <c r="A2467" t="s">
        <v>4456</v>
      </c>
      <c r="B2467">
        <v>55184721</v>
      </c>
      <c r="C2467">
        <v>15000000</v>
      </c>
      <c r="D2467">
        <f t="shared" si="76"/>
        <v>40184721</v>
      </c>
      <c r="F2467" t="str">
        <f t="shared" si="77"/>
        <v>LOW</v>
      </c>
    </row>
    <row r="2468" spans="1:6" x14ac:dyDescent="0.3">
      <c r="A2468" t="s">
        <v>4459</v>
      </c>
      <c r="B2468">
        <v>50003300</v>
      </c>
      <c r="C2468">
        <v>15000000</v>
      </c>
      <c r="D2468">
        <f t="shared" si="76"/>
        <v>35003300</v>
      </c>
      <c r="F2468" t="str">
        <f t="shared" si="77"/>
        <v>LOW</v>
      </c>
    </row>
    <row r="2469" spans="1:6" x14ac:dyDescent="0.3">
      <c r="A2469" t="s">
        <v>4461</v>
      </c>
      <c r="B2469">
        <v>54322273</v>
      </c>
      <c r="C2469">
        <v>17000000</v>
      </c>
      <c r="D2469">
        <f t="shared" si="76"/>
        <v>37322273</v>
      </c>
      <c r="F2469" t="str">
        <f t="shared" si="77"/>
        <v>LOW</v>
      </c>
    </row>
    <row r="2470" spans="1:6" x14ac:dyDescent="0.3">
      <c r="A2470" t="s">
        <v>4462</v>
      </c>
      <c r="B2470">
        <v>47860214</v>
      </c>
      <c r="C2470">
        <v>15000000</v>
      </c>
      <c r="D2470">
        <f t="shared" si="76"/>
        <v>32860214</v>
      </c>
      <c r="F2470" t="str">
        <f t="shared" si="77"/>
        <v>LOW</v>
      </c>
    </row>
    <row r="2471" spans="1:6" x14ac:dyDescent="0.3">
      <c r="A2471" t="s">
        <v>4463</v>
      </c>
      <c r="B2471">
        <v>47811275</v>
      </c>
      <c r="C2471">
        <v>15000000</v>
      </c>
      <c r="D2471">
        <f t="shared" si="76"/>
        <v>32811275</v>
      </c>
      <c r="F2471" t="str">
        <f t="shared" si="77"/>
        <v>LOW</v>
      </c>
    </row>
    <row r="2472" spans="1:6" x14ac:dyDescent="0.3">
      <c r="A2472" t="s">
        <v>4464</v>
      </c>
      <c r="C2472">
        <v>15000000</v>
      </c>
      <c r="D2472">
        <f t="shared" si="76"/>
        <v>-15000000</v>
      </c>
      <c r="F2472" t="str">
        <f t="shared" si="77"/>
        <v>LOW</v>
      </c>
    </row>
    <row r="2473" spans="1:6" x14ac:dyDescent="0.3">
      <c r="A2473" t="s">
        <v>4465</v>
      </c>
      <c r="B2473">
        <v>43022524</v>
      </c>
      <c r="C2473">
        <v>15000000</v>
      </c>
      <c r="D2473">
        <f t="shared" si="76"/>
        <v>28022524</v>
      </c>
      <c r="F2473" t="str">
        <f t="shared" si="77"/>
        <v>LOW</v>
      </c>
    </row>
    <row r="2474" spans="1:6" x14ac:dyDescent="0.3">
      <c r="A2474" t="s">
        <v>4468</v>
      </c>
      <c r="B2474">
        <v>42672630</v>
      </c>
      <c r="C2474">
        <v>17000000</v>
      </c>
      <c r="D2474">
        <f t="shared" si="76"/>
        <v>25672630</v>
      </c>
      <c r="F2474" t="str">
        <f t="shared" si="77"/>
        <v>LOW</v>
      </c>
    </row>
    <row r="2475" spans="1:6" x14ac:dyDescent="0.3">
      <c r="A2475" t="s">
        <v>4470</v>
      </c>
      <c r="B2475">
        <v>42919096</v>
      </c>
      <c r="C2475">
        <v>15000000</v>
      </c>
      <c r="D2475">
        <f t="shared" si="76"/>
        <v>27919096</v>
      </c>
      <c r="F2475" t="str">
        <f t="shared" si="77"/>
        <v>LOW</v>
      </c>
    </row>
    <row r="2476" spans="1:6" x14ac:dyDescent="0.3">
      <c r="A2476" t="s">
        <v>4472</v>
      </c>
      <c r="B2476">
        <v>42592530</v>
      </c>
      <c r="C2476">
        <v>15000000</v>
      </c>
      <c r="D2476">
        <f t="shared" si="76"/>
        <v>27592530</v>
      </c>
      <c r="F2476" t="str">
        <f t="shared" si="77"/>
        <v>LOW</v>
      </c>
    </row>
    <row r="2477" spans="1:6" x14ac:dyDescent="0.3">
      <c r="A2477" t="s">
        <v>4473</v>
      </c>
      <c r="B2477">
        <v>40064955</v>
      </c>
      <c r="C2477">
        <v>15000000</v>
      </c>
      <c r="D2477">
        <f t="shared" si="76"/>
        <v>25064955</v>
      </c>
      <c r="F2477" t="str">
        <f t="shared" si="77"/>
        <v>LOW</v>
      </c>
    </row>
    <row r="2478" spans="1:6" x14ac:dyDescent="0.3">
      <c r="A2478" t="s">
        <v>4475</v>
      </c>
      <c r="B2478">
        <v>44886089</v>
      </c>
      <c r="C2478">
        <v>10000000</v>
      </c>
      <c r="D2478">
        <f t="shared" si="76"/>
        <v>34886089</v>
      </c>
      <c r="F2478" t="str">
        <f t="shared" si="77"/>
        <v>LOW</v>
      </c>
    </row>
    <row r="2479" spans="1:6" x14ac:dyDescent="0.3">
      <c r="A2479" t="s">
        <v>4477</v>
      </c>
      <c r="B2479">
        <v>37882551</v>
      </c>
      <c r="C2479">
        <v>16000000</v>
      </c>
      <c r="D2479">
        <f t="shared" si="76"/>
        <v>21882551</v>
      </c>
      <c r="F2479" t="str">
        <f t="shared" si="77"/>
        <v>LOW</v>
      </c>
    </row>
    <row r="2480" spans="1:6" x14ac:dyDescent="0.3">
      <c r="A2480" t="s">
        <v>4478</v>
      </c>
      <c r="B2480">
        <v>40983001</v>
      </c>
      <c r="C2480">
        <v>7000000</v>
      </c>
      <c r="D2480">
        <f t="shared" si="76"/>
        <v>33983001</v>
      </c>
      <c r="F2480" t="str">
        <f t="shared" si="77"/>
        <v>LOW</v>
      </c>
    </row>
    <row r="2481" spans="1:6" x14ac:dyDescent="0.3">
      <c r="A2481" t="s">
        <v>2558</v>
      </c>
      <c r="B2481">
        <v>20991497</v>
      </c>
      <c r="C2481">
        <v>37000000</v>
      </c>
      <c r="D2481">
        <f t="shared" si="76"/>
        <v>-16008503</v>
      </c>
      <c r="F2481" t="str">
        <f t="shared" si="77"/>
        <v>LOW</v>
      </c>
    </row>
    <row r="2482" spans="1:6" x14ac:dyDescent="0.3">
      <c r="A2482" t="s">
        <v>4479</v>
      </c>
      <c r="B2482">
        <v>35007180</v>
      </c>
      <c r="C2482">
        <v>15000000</v>
      </c>
      <c r="D2482">
        <f t="shared" si="76"/>
        <v>20007180</v>
      </c>
      <c r="F2482" t="str">
        <f t="shared" si="77"/>
        <v>LOW</v>
      </c>
    </row>
    <row r="2483" spans="1:6" x14ac:dyDescent="0.3">
      <c r="A2483" t="s">
        <v>4481</v>
      </c>
      <c r="B2483">
        <v>35887263</v>
      </c>
      <c r="C2483">
        <v>15000000</v>
      </c>
      <c r="D2483">
        <f t="shared" si="76"/>
        <v>20887263</v>
      </c>
      <c r="F2483" t="str">
        <f t="shared" si="77"/>
        <v>LOW</v>
      </c>
    </row>
    <row r="2484" spans="1:6" x14ac:dyDescent="0.3">
      <c r="A2484" t="s">
        <v>4482</v>
      </c>
      <c r="B2484">
        <v>34308901</v>
      </c>
      <c r="C2484">
        <v>16000000</v>
      </c>
      <c r="D2484">
        <f t="shared" si="76"/>
        <v>18308901</v>
      </c>
      <c r="F2484" t="str">
        <f t="shared" si="77"/>
        <v>LOW</v>
      </c>
    </row>
    <row r="2485" spans="1:6" x14ac:dyDescent="0.3">
      <c r="A2485" t="s">
        <v>4484</v>
      </c>
      <c r="B2485">
        <v>33771174</v>
      </c>
      <c r="C2485">
        <v>15000000</v>
      </c>
      <c r="D2485">
        <f t="shared" si="76"/>
        <v>18771174</v>
      </c>
      <c r="F2485" t="str">
        <f t="shared" si="77"/>
        <v>LOW</v>
      </c>
    </row>
    <row r="2486" spans="1:6" x14ac:dyDescent="0.3">
      <c r="A2486" t="s">
        <v>4485</v>
      </c>
      <c r="B2486">
        <v>6000000</v>
      </c>
      <c r="C2486">
        <v>15000000</v>
      </c>
      <c r="D2486">
        <f t="shared" si="76"/>
        <v>-9000000</v>
      </c>
      <c r="F2486" t="str">
        <f t="shared" si="77"/>
        <v>LOW</v>
      </c>
    </row>
    <row r="2487" spans="1:6" x14ac:dyDescent="0.3">
      <c r="A2487" t="s">
        <v>4487</v>
      </c>
      <c r="B2487">
        <v>33386128</v>
      </c>
      <c r="C2487">
        <v>15000000</v>
      </c>
      <c r="D2487">
        <f t="shared" si="76"/>
        <v>18386128</v>
      </c>
      <c r="F2487" t="str">
        <f t="shared" si="77"/>
        <v>LOW</v>
      </c>
    </row>
    <row r="2488" spans="1:6" x14ac:dyDescent="0.3">
      <c r="A2488" t="s">
        <v>4488</v>
      </c>
      <c r="B2488">
        <v>37877959</v>
      </c>
      <c r="C2488">
        <v>15000000</v>
      </c>
      <c r="D2488">
        <f t="shared" si="76"/>
        <v>22877959</v>
      </c>
      <c r="F2488" t="str">
        <f t="shared" si="77"/>
        <v>LOW</v>
      </c>
    </row>
    <row r="2489" spans="1:6" x14ac:dyDescent="0.3">
      <c r="A2489" t="s">
        <v>4490</v>
      </c>
      <c r="B2489">
        <v>32721635</v>
      </c>
      <c r="C2489">
        <v>15000000</v>
      </c>
      <c r="D2489">
        <f t="shared" si="76"/>
        <v>17721635</v>
      </c>
      <c r="F2489" t="str">
        <f t="shared" si="77"/>
        <v>LOW</v>
      </c>
    </row>
    <row r="2490" spans="1:6" x14ac:dyDescent="0.3">
      <c r="A2490" t="s">
        <v>4491</v>
      </c>
      <c r="B2490">
        <v>31585300</v>
      </c>
      <c r="C2490">
        <v>15000000</v>
      </c>
      <c r="D2490">
        <f t="shared" si="76"/>
        <v>16585300</v>
      </c>
      <c r="F2490" t="str">
        <f t="shared" si="77"/>
        <v>LOW</v>
      </c>
    </row>
    <row r="2491" spans="1:6" x14ac:dyDescent="0.3">
      <c r="A2491" t="s">
        <v>4494</v>
      </c>
      <c r="B2491">
        <v>30259652</v>
      </c>
      <c r="C2491">
        <v>15000000</v>
      </c>
      <c r="D2491">
        <f t="shared" si="76"/>
        <v>15259652</v>
      </c>
      <c r="F2491" t="str">
        <f t="shared" si="77"/>
        <v>LOW</v>
      </c>
    </row>
    <row r="2492" spans="1:6" x14ac:dyDescent="0.3">
      <c r="A2492" t="s">
        <v>475</v>
      </c>
      <c r="B2492">
        <v>163192114</v>
      </c>
      <c r="C2492">
        <v>125000000</v>
      </c>
      <c r="D2492">
        <f t="shared" si="76"/>
        <v>38192114</v>
      </c>
      <c r="F2492" t="str">
        <f t="shared" si="77"/>
        <v>LOW</v>
      </c>
    </row>
    <row r="2493" spans="1:6" x14ac:dyDescent="0.3">
      <c r="A2493" t="s">
        <v>4495</v>
      </c>
      <c r="B2493">
        <v>30857814</v>
      </c>
      <c r="C2493">
        <v>16000000</v>
      </c>
      <c r="D2493">
        <f t="shared" si="76"/>
        <v>14857814</v>
      </c>
      <c r="F2493" t="str">
        <f t="shared" si="77"/>
        <v>LOW</v>
      </c>
    </row>
    <row r="2494" spans="1:6" x14ac:dyDescent="0.3">
      <c r="A2494" t="s">
        <v>4496</v>
      </c>
      <c r="B2494">
        <v>30226144</v>
      </c>
      <c r="C2494">
        <v>15000000</v>
      </c>
      <c r="D2494">
        <f t="shared" si="76"/>
        <v>15226144</v>
      </c>
      <c r="F2494" t="str">
        <f t="shared" si="77"/>
        <v>LOW</v>
      </c>
    </row>
    <row r="2495" spans="1:6" x14ac:dyDescent="0.3">
      <c r="A2495" t="s">
        <v>4498</v>
      </c>
      <c r="B2495">
        <v>35054909</v>
      </c>
      <c r="C2495">
        <v>15000000</v>
      </c>
      <c r="D2495">
        <f t="shared" si="76"/>
        <v>20054909</v>
      </c>
      <c r="F2495" t="str">
        <f t="shared" si="77"/>
        <v>LOW</v>
      </c>
    </row>
    <row r="2496" spans="1:6" x14ac:dyDescent="0.3">
      <c r="A2496" t="s">
        <v>4501</v>
      </c>
      <c r="B2496">
        <v>29302097</v>
      </c>
      <c r="C2496">
        <v>15000000</v>
      </c>
      <c r="D2496">
        <f t="shared" si="76"/>
        <v>14302097</v>
      </c>
      <c r="F2496" t="str">
        <f t="shared" si="77"/>
        <v>LOW</v>
      </c>
    </row>
    <row r="2497" spans="1:6" x14ac:dyDescent="0.3">
      <c r="A2497" t="s">
        <v>4502</v>
      </c>
      <c r="B2497">
        <v>29106737</v>
      </c>
      <c r="C2497">
        <v>15000000</v>
      </c>
      <c r="D2497">
        <f t="shared" si="76"/>
        <v>14106737</v>
      </c>
      <c r="F2497" t="str">
        <f t="shared" si="77"/>
        <v>LOW</v>
      </c>
    </row>
    <row r="2498" spans="1:6" x14ac:dyDescent="0.3">
      <c r="A2498" t="s">
        <v>4504</v>
      </c>
      <c r="B2498">
        <v>28637507</v>
      </c>
      <c r="C2498">
        <v>15000000</v>
      </c>
      <c r="D2498">
        <f t="shared" si="76"/>
        <v>13637507</v>
      </c>
      <c r="F2498" t="str">
        <f t="shared" si="77"/>
        <v>LOW</v>
      </c>
    </row>
    <row r="2499" spans="1:6" x14ac:dyDescent="0.3">
      <c r="A2499" t="s">
        <v>4505</v>
      </c>
      <c r="B2499">
        <v>30127963</v>
      </c>
      <c r="C2499">
        <v>15000000</v>
      </c>
      <c r="D2499">
        <f t="shared" ref="D2499:D2562" si="78">B2499-C2499</f>
        <v>15127963</v>
      </c>
      <c r="F2499" t="str">
        <f t="shared" ref="F2499:F2562" si="79">IF(D2499&gt;= 250000000,"HIGH","LOW")</f>
        <v>LOW</v>
      </c>
    </row>
    <row r="2500" spans="1:6" x14ac:dyDescent="0.3">
      <c r="A2500" t="s">
        <v>4506</v>
      </c>
      <c r="B2500">
        <v>32645546</v>
      </c>
      <c r="C2500">
        <v>14000000</v>
      </c>
      <c r="D2500">
        <f t="shared" si="78"/>
        <v>18645546</v>
      </c>
      <c r="F2500" t="str">
        <f t="shared" si="79"/>
        <v>LOW</v>
      </c>
    </row>
    <row r="2501" spans="1:6" x14ac:dyDescent="0.3">
      <c r="A2501" t="s">
        <v>4508</v>
      </c>
      <c r="B2501">
        <v>27441122</v>
      </c>
      <c r="C2501">
        <v>15000000</v>
      </c>
      <c r="D2501">
        <f t="shared" si="78"/>
        <v>12441122</v>
      </c>
      <c r="F2501" t="str">
        <f t="shared" si="79"/>
        <v>LOW</v>
      </c>
    </row>
    <row r="2502" spans="1:6" x14ac:dyDescent="0.3">
      <c r="A2502" t="s">
        <v>4509</v>
      </c>
      <c r="B2502">
        <v>28014536</v>
      </c>
      <c r="C2502">
        <v>15000000</v>
      </c>
      <c r="D2502">
        <f t="shared" si="78"/>
        <v>13014536</v>
      </c>
      <c r="F2502" t="str">
        <f t="shared" si="79"/>
        <v>LOW</v>
      </c>
    </row>
    <row r="2503" spans="1:6" x14ac:dyDescent="0.3">
      <c r="A2503" t="s">
        <v>4511</v>
      </c>
      <c r="B2503">
        <v>33860010</v>
      </c>
      <c r="C2503">
        <v>15000000</v>
      </c>
      <c r="D2503">
        <f t="shared" si="78"/>
        <v>18860010</v>
      </c>
      <c r="F2503" t="str">
        <f t="shared" si="79"/>
        <v>LOW</v>
      </c>
    </row>
    <row r="2504" spans="1:6" x14ac:dyDescent="0.3">
      <c r="A2504" t="s">
        <v>4514</v>
      </c>
      <c r="B2504">
        <v>26421314</v>
      </c>
      <c r="C2504">
        <v>15000000</v>
      </c>
      <c r="D2504">
        <f t="shared" si="78"/>
        <v>11421314</v>
      </c>
      <c r="F2504" t="str">
        <f t="shared" si="79"/>
        <v>LOW</v>
      </c>
    </row>
    <row r="2505" spans="1:6" x14ac:dyDescent="0.3">
      <c r="A2505" t="s">
        <v>4515</v>
      </c>
      <c r="B2505">
        <v>24881000</v>
      </c>
      <c r="C2505">
        <v>15000000</v>
      </c>
      <c r="D2505">
        <f t="shared" si="78"/>
        <v>9881000</v>
      </c>
      <c r="F2505" t="str">
        <f t="shared" si="79"/>
        <v>LOW</v>
      </c>
    </row>
    <row r="2506" spans="1:6" x14ac:dyDescent="0.3">
      <c r="A2506" t="s">
        <v>4516</v>
      </c>
      <c r="B2506">
        <v>23089926</v>
      </c>
      <c r="C2506">
        <v>15000000</v>
      </c>
      <c r="D2506">
        <f t="shared" si="78"/>
        <v>8089926</v>
      </c>
      <c r="F2506" t="str">
        <f t="shared" si="79"/>
        <v>LOW</v>
      </c>
    </row>
    <row r="2507" spans="1:6" x14ac:dyDescent="0.3">
      <c r="A2507" t="s">
        <v>4518</v>
      </c>
      <c r="B2507">
        <v>26161406</v>
      </c>
      <c r="C2507">
        <v>15000000</v>
      </c>
      <c r="D2507">
        <f t="shared" si="78"/>
        <v>11161406</v>
      </c>
      <c r="F2507" t="str">
        <f t="shared" si="79"/>
        <v>LOW</v>
      </c>
    </row>
    <row r="2508" spans="1:6" x14ac:dyDescent="0.3">
      <c r="A2508" t="s">
        <v>4519</v>
      </c>
      <c r="B2508">
        <v>22954968</v>
      </c>
      <c r="C2508">
        <v>11500000</v>
      </c>
      <c r="D2508">
        <f t="shared" si="78"/>
        <v>11454968</v>
      </c>
      <c r="F2508" t="str">
        <f t="shared" si="79"/>
        <v>LOW</v>
      </c>
    </row>
    <row r="2509" spans="1:6" x14ac:dyDescent="0.3">
      <c r="A2509" t="s">
        <v>4520</v>
      </c>
      <c r="B2509">
        <v>26384919</v>
      </c>
      <c r="C2509">
        <v>15000000</v>
      </c>
      <c r="D2509">
        <f t="shared" si="78"/>
        <v>11384919</v>
      </c>
      <c r="F2509" t="str">
        <f t="shared" si="79"/>
        <v>LOW</v>
      </c>
    </row>
    <row r="2510" spans="1:6" x14ac:dyDescent="0.3">
      <c r="A2510" t="s">
        <v>4521</v>
      </c>
      <c r="B2510">
        <v>22189039</v>
      </c>
      <c r="C2510">
        <v>15000000</v>
      </c>
      <c r="D2510">
        <f t="shared" si="78"/>
        <v>7189039</v>
      </c>
      <c r="F2510" t="str">
        <f t="shared" si="79"/>
        <v>LOW</v>
      </c>
    </row>
    <row r="2511" spans="1:6" x14ac:dyDescent="0.3">
      <c r="A2511" t="s">
        <v>4523</v>
      </c>
      <c r="B2511">
        <v>20998709</v>
      </c>
      <c r="C2511">
        <v>15000000</v>
      </c>
      <c r="D2511">
        <f t="shared" si="78"/>
        <v>5998709</v>
      </c>
      <c r="F2511" t="str">
        <f t="shared" si="79"/>
        <v>LOW</v>
      </c>
    </row>
    <row r="2512" spans="1:6" x14ac:dyDescent="0.3">
      <c r="A2512" t="s">
        <v>4525</v>
      </c>
      <c r="B2512">
        <v>20801344</v>
      </c>
      <c r="C2512">
        <v>15000000</v>
      </c>
      <c r="D2512">
        <f t="shared" si="78"/>
        <v>5801344</v>
      </c>
      <c r="F2512" t="str">
        <f t="shared" si="79"/>
        <v>LOW</v>
      </c>
    </row>
    <row r="2513" spans="1:6" x14ac:dyDescent="0.3">
      <c r="A2513" t="s">
        <v>4527</v>
      </c>
      <c r="B2513">
        <v>21468807</v>
      </c>
      <c r="C2513">
        <v>14000000</v>
      </c>
      <c r="D2513">
        <f t="shared" si="78"/>
        <v>7468807</v>
      </c>
      <c r="F2513" t="str">
        <f t="shared" si="79"/>
        <v>LOW</v>
      </c>
    </row>
    <row r="2514" spans="1:6" x14ac:dyDescent="0.3">
      <c r="A2514" t="s">
        <v>4528</v>
      </c>
      <c r="B2514">
        <v>19158074</v>
      </c>
      <c r="C2514">
        <v>15000000</v>
      </c>
      <c r="D2514">
        <f t="shared" si="78"/>
        <v>4158074</v>
      </c>
      <c r="F2514" t="str">
        <f t="shared" si="79"/>
        <v>LOW</v>
      </c>
    </row>
    <row r="2515" spans="1:6" x14ac:dyDescent="0.3">
      <c r="A2515" t="s">
        <v>4530</v>
      </c>
      <c r="B2515">
        <v>18843314</v>
      </c>
      <c r="C2515">
        <v>20000000</v>
      </c>
      <c r="D2515">
        <f t="shared" si="78"/>
        <v>-1156686</v>
      </c>
      <c r="F2515" t="str">
        <f t="shared" si="79"/>
        <v>LOW</v>
      </c>
    </row>
    <row r="2516" spans="1:6" x14ac:dyDescent="0.3">
      <c r="A2516" t="s">
        <v>4532</v>
      </c>
      <c r="B2516">
        <v>20566327</v>
      </c>
      <c r="C2516">
        <v>15000000</v>
      </c>
      <c r="D2516">
        <f t="shared" si="78"/>
        <v>5566327</v>
      </c>
      <c r="F2516" t="str">
        <f t="shared" si="79"/>
        <v>LOW</v>
      </c>
    </row>
    <row r="2517" spans="1:6" x14ac:dyDescent="0.3">
      <c r="A2517" t="s">
        <v>4533</v>
      </c>
      <c r="B2517">
        <v>20218921</v>
      </c>
      <c r="C2517">
        <v>15000000</v>
      </c>
      <c r="D2517">
        <f t="shared" si="78"/>
        <v>5218921</v>
      </c>
      <c r="F2517" t="str">
        <f t="shared" si="79"/>
        <v>LOW</v>
      </c>
    </row>
    <row r="2518" spans="1:6" x14ac:dyDescent="0.3">
      <c r="A2518" t="s">
        <v>4536</v>
      </c>
      <c r="B2518">
        <v>17411331</v>
      </c>
      <c r="C2518">
        <v>15000000</v>
      </c>
      <c r="D2518">
        <f t="shared" si="78"/>
        <v>2411331</v>
      </c>
      <c r="F2518" t="str">
        <f t="shared" si="79"/>
        <v>LOW</v>
      </c>
    </row>
    <row r="2519" spans="1:6" x14ac:dyDescent="0.3">
      <c r="A2519" t="s">
        <v>4538</v>
      </c>
      <c r="B2519">
        <v>21383298</v>
      </c>
      <c r="C2519">
        <v>15000000</v>
      </c>
      <c r="D2519">
        <f t="shared" si="78"/>
        <v>6383298</v>
      </c>
      <c r="F2519" t="str">
        <f t="shared" si="79"/>
        <v>LOW</v>
      </c>
    </row>
    <row r="2520" spans="1:6" x14ac:dyDescent="0.3">
      <c r="A2520" t="s">
        <v>4539</v>
      </c>
      <c r="B2520">
        <v>24984868</v>
      </c>
      <c r="C2520">
        <v>15000000</v>
      </c>
      <c r="D2520">
        <f t="shared" si="78"/>
        <v>9984868</v>
      </c>
      <c r="F2520" t="str">
        <f t="shared" si="79"/>
        <v>LOW</v>
      </c>
    </row>
    <row r="2521" spans="1:6" x14ac:dyDescent="0.3">
      <c r="A2521" t="s">
        <v>4541</v>
      </c>
      <c r="B2521">
        <v>16459004</v>
      </c>
      <c r="C2521">
        <v>15000000</v>
      </c>
      <c r="D2521">
        <f t="shared" si="78"/>
        <v>1459004</v>
      </c>
      <c r="F2521" t="str">
        <f t="shared" si="79"/>
        <v>LOW</v>
      </c>
    </row>
    <row r="2522" spans="1:6" x14ac:dyDescent="0.3">
      <c r="A2522" t="s">
        <v>4542</v>
      </c>
      <c r="B2522">
        <v>15700000</v>
      </c>
      <c r="C2522">
        <v>15000000</v>
      </c>
      <c r="D2522">
        <f t="shared" si="78"/>
        <v>700000</v>
      </c>
      <c r="F2522" t="str">
        <f t="shared" si="79"/>
        <v>LOW</v>
      </c>
    </row>
    <row r="2523" spans="1:6" x14ac:dyDescent="0.3">
      <c r="A2523" t="s">
        <v>4544</v>
      </c>
      <c r="B2523">
        <v>15100000</v>
      </c>
      <c r="C2523">
        <v>15000000</v>
      </c>
      <c r="D2523">
        <f t="shared" si="78"/>
        <v>100000</v>
      </c>
      <c r="F2523" t="str">
        <f t="shared" si="79"/>
        <v>LOW</v>
      </c>
    </row>
    <row r="2524" spans="1:6" x14ac:dyDescent="0.3">
      <c r="A2524" t="s">
        <v>4545</v>
      </c>
      <c r="B2524">
        <v>14938570</v>
      </c>
      <c r="C2524">
        <v>15000000</v>
      </c>
      <c r="D2524">
        <f t="shared" si="78"/>
        <v>-61430</v>
      </c>
      <c r="F2524" t="str">
        <f t="shared" si="79"/>
        <v>LOW</v>
      </c>
    </row>
    <row r="2525" spans="1:6" x14ac:dyDescent="0.3">
      <c r="A2525" t="s">
        <v>4546</v>
      </c>
      <c r="B2525">
        <v>17237244</v>
      </c>
      <c r="C2525">
        <v>15000000</v>
      </c>
      <c r="D2525">
        <f t="shared" si="78"/>
        <v>2237244</v>
      </c>
      <c r="F2525" t="str">
        <f t="shared" si="79"/>
        <v>LOW</v>
      </c>
    </row>
    <row r="2526" spans="1:6" x14ac:dyDescent="0.3">
      <c r="A2526" t="s">
        <v>4548</v>
      </c>
      <c r="B2526">
        <v>14249005</v>
      </c>
      <c r="C2526">
        <v>15000000</v>
      </c>
      <c r="D2526">
        <f t="shared" si="78"/>
        <v>-750995</v>
      </c>
      <c r="F2526" t="str">
        <f t="shared" si="79"/>
        <v>LOW</v>
      </c>
    </row>
    <row r="2527" spans="1:6" x14ac:dyDescent="0.3">
      <c r="A2527" t="s">
        <v>4550</v>
      </c>
      <c r="B2527">
        <v>12701880</v>
      </c>
      <c r="C2527">
        <v>15000000</v>
      </c>
      <c r="D2527">
        <f t="shared" si="78"/>
        <v>-2298120</v>
      </c>
      <c r="F2527" t="str">
        <f t="shared" si="79"/>
        <v>LOW</v>
      </c>
    </row>
    <row r="2528" spans="1:6" x14ac:dyDescent="0.3">
      <c r="A2528" t="s">
        <v>4554</v>
      </c>
      <c r="B2528">
        <v>12801190</v>
      </c>
      <c r="C2528">
        <v>15000000</v>
      </c>
      <c r="D2528">
        <f t="shared" si="78"/>
        <v>-2198810</v>
      </c>
      <c r="F2528" t="str">
        <f t="shared" si="79"/>
        <v>LOW</v>
      </c>
    </row>
    <row r="2529" spans="1:6" x14ac:dyDescent="0.3">
      <c r="A2529" t="s">
        <v>4557</v>
      </c>
      <c r="B2529">
        <v>12549485</v>
      </c>
      <c r="C2529">
        <v>15000000</v>
      </c>
      <c r="D2529">
        <f t="shared" si="78"/>
        <v>-2450515</v>
      </c>
      <c r="F2529" t="str">
        <f t="shared" si="79"/>
        <v>LOW</v>
      </c>
    </row>
    <row r="2530" spans="1:6" x14ac:dyDescent="0.3">
      <c r="A2530" t="s">
        <v>4559</v>
      </c>
      <c r="B2530">
        <v>13766014</v>
      </c>
      <c r="C2530">
        <v>15000000</v>
      </c>
      <c r="D2530">
        <f t="shared" si="78"/>
        <v>-1233986</v>
      </c>
      <c r="F2530" t="str">
        <f t="shared" si="79"/>
        <v>LOW</v>
      </c>
    </row>
    <row r="2531" spans="1:6" x14ac:dyDescent="0.3">
      <c r="A2531" t="s">
        <v>4561</v>
      </c>
      <c r="B2531">
        <v>13034417</v>
      </c>
      <c r="C2531">
        <v>15000000</v>
      </c>
      <c r="D2531">
        <f t="shared" si="78"/>
        <v>-1965583</v>
      </c>
      <c r="F2531" t="str">
        <f t="shared" si="79"/>
        <v>LOW</v>
      </c>
    </row>
    <row r="2532" spans="1:6" x14ac:dyDescent="0.3">
      <c r="A2532" t="s">
        <v>4565</v>
      </c>
      <c r="B2532">
        <v>12212417</v>
      </c>
      <c r="C2532">
        <v>15000000</v>
      </c>
      <c r="D2532">
        <f t="shared" si="78"/>
        <v>-2787583</v>
      </c>
      <c r="F2532" t="str">
        <f t="shared" si="79"/>
        <v>LOW</v>
      </c>
    </row>
    <row r="2533" spans="1:6" x14ac:dyDescent="0.3">
      <c r="A2533" t="s">
        <v>4566</v>
      </c>
      <c r="B2533">
        <v>11614236</v>
      </c>
      <c r="C2533">
        <v>15000000</v>
      </c>
      <c r="D2533">
        <f t="shared" si="78"/>
        <v>-3385764</v>
      </c>
      <c r="F2533" t="str">
        <f t="shared" si="79"/>
        <v>LOW</v>
      </c>
    </row>
    <row r="2534" spans="1:6" x14ac:dyDescent="0.3">
      <c r="A2534" t="s">
        <v>4567</v>
      </c>
      <c r="B2534">
        <v>13337299</v>
      </c>
      <c r="C2534">
        <v>20000000</v>
      </c>
      <c r="D2534">
        <f t="shared" si="78"/>
        <v>-6662701</v>
      </c>
      <c r="F2534" t="str">
        <f t="shared" si="79"/>
        <v>LOW</v>
      </c>
    </row>
    <row r="2535" spans="1:6" x14ac:dyDescent="0.3">
      <c r="A2535" t="s">
        <v>4568</v>
      </c>
      <c r="B2535">
        <v>10763469</v>
      </c>
      <c r="C2535">
        <v>15000000</v>
      </c>
      <c r="D2535">
        <f t="shared" si="78"/>
        <v>-4236531</v>
      </c>
      <c r="F2535" t="str">
        <f t="shared" si="79"/>
        <v>LOW</v>
      </c>
    </row>
    <row r="2536" spans="1:6" x14ac:dyDescent="0.3">
      <c r="A2536" t="s">
        <v>4570</v>
      </c>
      <c r="B2536">
        <v>11144518</v>
      </c>
      <c r="C2536">
        <v>15000000</v>
      </c>
      <c r="D2536">
        <f t="shared" si="78"/>
        <v>-3855482</v>
      </c>
      <c r="F2536" t="str">
        <f t="shared" si="79"/>
        <v>LOW</v>
      </c>
    </row>
    <row r="2537" spans="1:6" x14ac:dyDescent="0.3">
      <c r="A2537" t="s">
        <v>4571</v>
      </c>
      <c r="B2537">
        <v>15608545</v>
      </c>
      <c r="C2537">
        <v>15000000</v>
      </c>
      <c r="D2537">
        <f t="shared" si="78"/>
        <v>608545</v>
      </c>
      <c r="F2537" t="str">
        <f t="shared" si="79"/>
        <v>LOW</v>
      </c>
    </row>
    <row r="2538" spans="1:6" x14ac:dyDescent="0.3">
      <c r="A2538" t="s">
        <v>4572</v>
      </c>
      <c r="B2538">
        <v>10443316</v>
      </c>
      <c r="C2538">
        <v>15000000</v>
      </c>
      <c r="D2538">
        <f t="shared" si="78"/>
        <v>-4556684</v>
      </c>
      <c r="F2538" t="str">
        <f t="shared" si="79"/>
        <v>LOW</v>
      </c>
    </row>
    <row r="2539" spans="1:6" x14ac:dyDescent="0.3">
      <c r="A2539" t="s">
        <v>4574</v>
      </c>
      <c r="B2539">
        <v>10494147</v>
      </c>
      <c r="C2539">
        <v>15000000</v>
      </c>
      <c r="D2539">
        <f t="shared" si="78"/>
        <v>-4505853</v>
      </c>
      <c r="F2539" t="str">
        <f t="shared" si="79"/>
        <v>LOW</v>
      </c>
    </row>
    <row r="2540" spans="1:6" x14ac:dyDescent="0.3">
      <c r="A2540" t="s">
        <v>4575</v>
      </c>
      <c r="B2540">
        <v>9929000</v>
      </c>
      <c r="C2540">
        <v>15000000</v>
      </c>
      <c r="D2540">
        <f t="shared" si="78"/>
        <v>-5071000</v>
      </c>
      <c r="F2540" t="str">
        <f t="shared" si="79"/>
        <v>LOW</v>
      </c>
    </row>
    <row r="2541" spans="1:6" x14ac:dyDescent="0.3">
      <c r="A2541" t="s">
        <v>4577</v>
      </c>
      <c r="B2541">
        <v>10411980</v>
      </c>
      <c r="C2541">
        <v>15000000</v>
      </c>
      <c r="D2541">
        <f t="shared" si="78"/>
        <v>-4588020</v>
      </c>
      <c r="F2541" t="str">
        <f t="shared" si="79"/>
        <v>LOW</v>
      </c>
    </row>
    <row r="2542" spans="1:6" x14ac:dyDescent="0.3">
      <c r="A2542" t="s">
        <v>4580</v>
      </c>
      <c r="B2542">
        <v>17439163</v>
      </c>
      <c r="C2542">
        <v>15000000</v>
      </c>
      <c r="D2542">
        <f t="shared" si="78"/>
        <v>2439163</v>
      </c>
      <c r="F2542" t="str">
        <f t="shared" si="79"/>
        <v>LOW</v>
      </c>
    </row>
    <row r="2543" spans="1:6" x14ac:dyDescent="0.3">
      <c r="A2543" t="s">
        <v>4582</v>
      </c>
      <c r="B2543">
        <v>9396487</v>
      </c>
      <c r="C2543">
        <v>15000000</v>
      </c>
      <c r="D2543">
        <f t="shared" si="78"/>
        <v>-5603513</v>
      </c>
      <c r="F2543" t="str">
        <f t="shared" si="79"/>
        <v>LOW</v>
      </c>
    </row>
    <row r="2544" spans="1:6" x14ac:dyDescent="0.3">
      <c r="A2544" t="s">
        <v>4583</v>
      </c>
      <c r="B2544">
        <v>9059588</v>
      </c>
      <c r="C2544">
        <v>15000000</v>
      </c>
      <c r="D2544">
        <f t="shared" si="78"/>
        <v>-5940412</v>
      </c>
      <c r="F2544" t="str">
        <f t="shared" si="79"/>
        <v>LOW</v>
      </c>
    </row>
    <row r="2545" spans="1:6" x14ac:dyDescent="0.3">
      <c r="A2545" t="s">
        <v>4585</v>
      </c>
      <c r="B2545">
        <v>9172810</v>
      </c>
      <c r="C2545">
        <v>16000000</v>
      </c>
      <c r="D2545">
        <f t="shared" si="78"/>
        <v>-6827190</v>
      </c>
      <c r="F2545" t="str">
        <f t="shared" si="79"/>
        <v>LOW</v>
      </c>
    </row>
    <row r="2546" spans="1:6" x14ac:dyDescent="0.3">
      <c r="A2546" t="s">
        <v>4587</v>
      </c>
      <c r="B2546">
        <v>8735529</v>
      </c>
      <c r="C2546">
        <v>15000000</v>
      </c>
      <c r="D2546">
        <f t="shared" si="78"/>
        <v>-6264471</v>
      </c>
      <c r="F2546" t="str">
        <f t="shared" si="79"/>
        <v>LOW</v>
      </c>
    </row>
    <row r="2547" spans="1:6" x14ac:dyDescent="0.3">
      <c r="A2547" t="s">
        <v>4589</v>
      </c>
      <c r="B2547">
        <v>8586376</v>
      </c>
      <c r="C2547">
        <v>20000000</v>
      </c>
      <c r="D2547">
        <f t="shared" si="78"/>
        <v>-11413624</v>
      </c>
      <c r="F2547" t="str">
        <f t="shared" si="79"/>
        <v>LOW</v>
      </c>
    </row>
    <row r="2548" spans="1:6" x14ac:dyDescent="0.3">
      <c r="A2548" t="s">
        <v>4590</v>
      </c>
      <c r="B2548">
        <v>8378141</v>
      </c>
      <c r="C2548">
        <v>15000000</v>
      </c>
      <c r="D2548">
        <f t="shared" si="78"/>
        <v>-6621859</v>
      </c>
      <c r="F2548" t="str">
        <f t="shared" si="79"/>
        <v>LOW</v>
      </c>
    </row>
    <row r="2549" spans="1:6" x14ac:dyDescent="0.3">
      <c r="A2549" t="s">
        <v>4594</v>
      </c>
      <c r="B2549">
        <v>8080116</v>
      </c>
      <c r="C2549">
        <v>15000000</v>
      </c>
      <c r="D2549">
        <f t="shared" si="78"/>
        <v>-6919884</v>
      </c>
      <c r="F2549" t="str">
        <f t="shared" si="79"/>
        <v>LOW</v>
      </c>
    </row>
    <row r="2550" spans="1:6" x14ac:dyDescent="0.3">
      <c r="A2550" t="s">
        <v>4596</v>
      </c>
      <c r="B2550">
        <v>7757130</v>
      </c>
      <c r="C2550">
        <v>15000000</v>
      </c>
      <c r="D2550">
        <f t="shared" si="78"/>
        <v>-7242870</v>
      </c>
      <c r="F2550" t="str">
        <f t="shared" si="79"/>
        <v>LOW</v>
      </c>
    </row>
    <row r="2551" spans="1:6" x14ac:dyDescent="0.3">
      <c r="A2551" t="s">
        <v>4598</v>
      </c>
      <c r="B2551">
        <v>9123834</v>
      </c>
      <c r="C2551">
        <v>15000000</v>
      </c>
      <c r="D2551">
        <f t="shared" si="78"/>
        <v>-5876166</v>
      </c>
      <c r="F2551" t="str">
        <f t="shared" si="79"/>
        <v>LOW</v>
      </c>
    </row>
    <row r="2552" spans="1:6" x14ac:dyDescent="0.3">
      <c r="A2552" t="s">
        <v>4600</v>
      </c>
      <c r="B2552">
        <v>6409206</v>
      </c>
      <c r="C2552">
        <v>15000000</v>
      </c>
      <c r="D2552">
        <f t="shared" si="78"/>
        <v>-8590794</v>
      </c>
      <c r="F2552" t="str">
        <f t="shared" si="79"/>
        <v>LOW</v>
      </c>
    </row>
    <row r="2553" spans="1:6" x14ac:dyDescent="0.3">
      <c r="A2553" t="s">
        <v>4602</v>
      </c>
      <c r="B2553">
        <v>6373693</v>
      </c>
      <c r="C2553">
        <v>15000000</v>
      </c>
      <c r="D2553">
        <f t="shared" si="78"/>
        <v>-8626307</v>
      </c>
      <c r="F2553" t="str">
        <f t="shared" si="79"/>
        <v>LOW</v>
      </c>
    </row>
    <row r="2554" spans="1:6" x14ac:dyDescent="0.3">
      <c r="A2554" t="s">
        <v>4603</v>
      </c>
      <c r="B2554">
        <v>7556708</v>
      </c>
      <c r="C2554">
        <v>15000000</v>
      </c>
      <c r="D2554">
        <f t="shared" si="78"/>
        <v>-7443292</v>
      </c>
      <c r="F2554" t="str">
        <f t="shared" si="79"/>
        <v>LOW</v>
      </c>
    </row>
    <row r="2555" spans="1:6" x14ac:dyDescent="0.3">
      <c r="A2555" t="s">
        <v>4604</v>
      </c>
      <c r="B2555">
        <v>5306447</v>
      </c>
      <c r="C2555">
        <v>15000000</v>
      </c>
      <c r="D2555">
        <f t="shared" si="78"/>
        <v>-9693553</v>
      </c>
      <c r="F2555" t="str">
        <f t="shared" si="79"/>
        <v>LOW</v>
      </c>
    </row>
    <row r="2556" spans="1:6" x14ac:dyDescent="0.3">
      <c r="A2556" t="s">
        <v>4606</v>
      </c>
      <c r="B2556">
        <v>5217498</v>
      </c>
      <c r="C2556">
        <v>15000000</v>
      </c>
      <c r="D2556">
        <f t="shared" si="78"/>
        <v>-9782502</v>
      </c>
      <c r="F2556" t="str">
        <f t="shared" si="79"/>
        <v>LOW</v>
      </c>
    </row>
    <row r="2557" spans="1:6" x14ac:dyDescent="0.3">
      <c r="A2557" t="s">
        <v>4608</v>
      </c>
      <c r="B2557">
        <v>5023275</v>
      </c>
      <c r="C2557">
        <v>15000000</v>
      </c>
      <c r="D2557">
        <f t="shared" si="78"/>
        <v>-9976725</v>
      </c>
      <c r="F2557" t="str">
        <f t="shared" si="79"/>
        <v>LOW</v>
      </c>
    </row>
    <row r="2558" spans="1:6" x14ac:dyDescent="0.3">
      <c r="A2558" t="s">
        <v>4610</v>
      </c>
      <c r="B2558">
        <v>4956401</v>
      </c>
      <c r="C2558">
        <v>15000000</v>
      </c>
      <c r="D2558">
        <f t="shared" si="78"/>
        <v>-10043599</v>
      </c>
      <c r="F2558" t="str">
        <f t="shared" si="79"/>
        <v>LOW</v>
      </c>
    </row>
    <row r="2559" spans="1:6" x14ac:dyDescent="0.3">
      <c r="A2559" t="s">
        <v>4612</v>
      </c>
      <c r="B2559">
        <v>4235837</v>
      </c>
      <c r="C2559">
        <v>15000000</v>
      </c>
      <c r="D2559">
        <f t="shared" si="78"/>
        <v>-10764163</v>
      </c>
      <c r="F2559" t="str">
        <f t="shared" si="79"/>
        <v>LOW</v>
      </c>
    </row>
    <row r="2560" spans="1:6" x14ac:dyDescent="0.3">
      <c r="A2560" t="s">
        <v>4614</v>
      </c>
      <c r="B2560">
        <v>4002955</v>
      </c>
      <c r="C2560">
        <v>20000000</v>
      </c>
      <c r="D2560">
        <f t="shared" si="78"/>
        <v>-15997045</v>
      </c>
      <c r="F2560" t="str">
        <f t="shared" si="79"/>
        <v>LOW</v>
      </c>
    </row>
    <row r="2561" spans="1:6" x14ac:dyDescent="0.3">
      <c r="A2561" t="s">
        <v>4615</v>
      </c>
      <c r="B2561">
        <v>7219578</v>
      </c>
      <c r="C2561">
        <v>15000000</v>
      </c>
      <c r="D2561">
        <f t="shared" si="78"/>
        <v>-7780422</v>
      </c>
      <c r="F2561" t="str">
        <f t="shared" si="79"/>
        <v>LOW</v>
      </c>
    </row>
    <row r="2562" spans="1:6" x14ac:dyDescent="0.3">
      <c r="A2562" t="s">
        <v>4619</v>
      </c>
      <c r="B2562">
        <v>3247816</v>
      </c>
      <c r="C2562">
        <v>22000000</v>
      </c>
      <c r="D2562">
        <f t="shared" si="78"/>
        <v>-18752184</v>
      </c>
      <c r="F2562" t="str">
        <f t="shared" si="79"/>
        <v>LOW</v>
      </c>
    </row>
    <row r="2563" spans="1:6" x14ac:dyDescent="0.3">
      <c r="A2563" t="s">
        <v>4621</v>
      </c>
      <c r="B2563">
        <v>2412045</v>
      </c>
      <c r="C2563">
        <v>15000000</v>
      </c>
      <c r="D2563">
        <f t="shared" ref="D2563:D2626" si="80">B2563-C2563</f>
        <v>-12587955</v>
      </c>
      <c r="F2563" t="str">
        <f t="shared" ref="F2563:F2626" si="81">IF(D2563&gt;= 250000000,"HIGH","LOW")</f>
        <v>LOW</v>
      </c>
    </row>
    <row r="2564" spans="1:6" x14ac:dyDescent="0.3">
      <c r="A2564" t="s">
        <v>4624</v>
      </c>
      <c r="B2564">
        <v>2203641</v>
      </c>
      <c r="C2564">
        <v>15000000</v>
      </c>
      <c r="D2564">
        <f t="shared" si="80"/>
        <v>-12796359</v>
      </c>
      <c r="F2564" t="str">
        <f t="shared" si="81"/>
        <v>LOW</v>
      </c>
    </row>
    <row r="2565" spans="1:6" x14ac:dyDescent="0.3">
      <c r="A2565" t="s">
        <v>4626</v>
      </c>
      <c r="B2565">
        <v>1953732</v>
      </c>
      <c r="C2565">
        <v>15000000</v>
      </c>
      <c r="D2565">
        <f t="shared" si="80"/>
        <v>-13046268</v>
      </c>
      <c r="F2565" t="str">
        <f t="shared" si="81"/>
        <v>LOW</v>
      </c>
    </row>
    <row r="2566" spans="1:6" x14ac:dyDescent="0.3">
      <c r="A2566" t="s">
        <v>4628</v>
      </c>
      <c r="B2566">
        <v>1954202</v>
      </c>
      <c r="C2566">
        <v>15000000</v>
      </c>
      <c r="D2566">
        <f t="shared" si="80"/>
        <v>-13045798</v>
      </c>
      <c r="F2566" t="str">
        <f t="shared" si="81"/>
        <v>LOW</v>
      </c>
    </row>
    <row r="2567" spans="1:6" x14ac:dyDescent="0.3">
      <c r="A2567" t="s">
        <v>4629</v>
      </c>
      <c r="B2567">
        <v>1294640</v>
      </c>
      <c r="C2567">
        <v>15000000</v>
      </c>
      <c r="D2567">
        <f t="shared" si="80"/>
        <v>-13705360</v>
      </c>
      <c r="F2567" t="str">
        <f t="shared" si="81"/>
        <v>LOW</v>
      </c>
    </row>
    <row r="2568" spans="1:6" x14ac:dyDescent="0.3">
      <c r="A2568" t="s">
        <v>4635</v>
      </c>
      <c r="B2568">
        <v>26435</v>
      </c>
      <c r="C2568">
        <v>6000000</v>
      </c>
      <c r="D2568">
        <f t="shared" si="80"/>
        <v>-5973565</v>
      </c>
      <c r="F2568" t="str">
        <f t="shared" si="81"/>
        <v>LOW</v>
      </c>
    </row>
    <row r="2569" spans="1:6" x14ac:dyDescent="0.3">
      <c r="A2569" t="s">
        <v>4636</v>
      </c>
      <c r="B2569">
        <v>1197786</v>
      </c>
      <c r="C2569">
        <v>12000000</v>
      </c>
      <c r="D2569">
        <f t="shared" si="80"/>
        <v>-10802214</v>
      </c>
      <c r="F2569" t="str">
        <f t="shared" si="81"/>
        <v>LOW</v>
      </c>
    </row>
    <row r="2570" spans="1:6" x14ac:dyDescent="0.3">
      <c r="A2570" t="s">
        <v>4637</v>
      </c>
      <c r="B2570">
        <v>529766</v>
      </c>
      <c r="C2570">
        <v>7000000</v>
      </c>
      <c r="D2570">
        <f t="shared" si="80"/>
        <v>-6470234</v>
      </c>
      <c r="F2570" t="str">
        <f t="shared" si="81"/>
        <v>LOW</v>
      </c>
    </row>
    <row r="2571" spans="1:6" x14ac:dyDescent="0.3">
      <c r="A2571" t="s">
        <v>4639</v>
      </c>
      <c r="B2571">
        <v>613556</v>
      </c>
      <c r="C2571">
        <v>15000000</v>
      </c>
      <c r="D2571">
        <f t="shared" si="80"/>
        <v>-14386444</v>
      </c>
      <c r="F2571" t="str">
        <f t="shared" si="81"/>
        <v>LOW</v>
      </c>
    </row>
    <row r="2572" spans="1:6" x14ac:dyDescent="0.3">
      <c r="A2572" t="s">
        <v>4641</v>
      </c>
      <c r="B2572">
        <v>353743</v>
      </c>
      <c r="C2572">
        <v>15000000</v>
      </c>
      <c r="D2572">
        <f t="shared" si="80"/>
        <v>-14646257</v>
      </c>
      <c r="F2572" t="str">
        <f t="shared" si="81"/>
        <v>LOW</v>
      </c>
    </row>
    <row r="2573" spans="1:6" x14ac:dyDescent="0.3">
      <c r="A2573" t="s">
        <v>4645</v>
      </c>
      <c r="B2573">
        <v>102055</v>
      </c>
      <c r="C2573">
        <v>300000000</v>
      </c>
      <c r="D2573">
        <f t="shared" si="80"/>
        <v>-299897945</v>
      </c>
      <c r="F2573" t="str">
        <f t="shared" si="81"/>
        <v>LOW</v>
      </c>
    </row>
    <row r="2574" spans="1:6" x14ac:dyDescent="0.3">
      <c r="A2574" t="s">
        <v>4650</v>
      </c>
      <c r="C2574">
        <v>9000000</v>
      </c>
      <c r="D2574">
        <f t="shared" si="80"/>
        <v>-9000000</v>
      </c>
      <c r="F2574" t="str">
        <f t="shared" si="81"/>
        <v>LOW</v>
      </c>
    </row>
    <row r="2575" spans="1:6" x14ac:dyDescent="0.3">
      <c r="A2575" t="s">
        <v>4652</v>
      </c>
      <c r="B2575">
        <v>73548</v>
      </c>
      <c r="C2575">
        <v>15000000</v>
      </c>
      <c r="D2575">
        <f t="shared" si="80"/>
        <v>-14926452</v>
      </c>
      <c r="F2575" t="str">
        <f t="shared" si="81"/>
        <v>LOW</v>
      </c>
    </row>
    <row r="2576" spans="1:6" x14ac:dyDescent="0.3">
      <c r="A2576" t="s">
        <v>4654</v>
      </c>
      <c r="C2576">
        <v>15000000</v>
      </c>
      <c r="D2576">
        <f t="shared" si="80"/>
        <v>-15000000</v>
      </c>
      <c r="F2576" t="str">
        <f t="shared" si="81"/>
        <v>LOW</v>
      </c>
    </row>
    <row r="2577" spans="1:6" x14ac:dyDescent="0.3">
      <c r="A2577" t="s">
        <v>4656</v>
      </c>
      <c r="B2577">
        <v>28870</v>
      </c>
      <c r="C2577">
        <v>15000000</v>
      </c>
      <c r="D2577">
        <f t="shared" si="80"/>
        <v>-14971130</v>
      </c>
      <c r="F2577" t="str">
        <f t="shared" si="81"/>
        <v>LOW</v>
      </c>
    </row>
    <row r="2578" spans="1:6" x14ac:dyDescent="0.3">
      <c r="A2578" t="s">
        <v>4659</v>
      </c>
      <c r="B2578">
        <v>22723</v>
      </c>
      <c r="C2578">
        <v>25000000</v>
      </c>
      <c r="D2578">
        <f t="shared" si="80"/>
        <v>-24977277</v>
      </c>
      <c r="F2578" t="str">
        <f t="shared" si="81"/>
        <v>LOW</v>
      </c>
    </row>
    <row r="2579" spans="1:6" x14ac:dyDescent="0.3">
      <c r="A2579" t="s">
        <v>4662</v>
      </c>
      <c r="B2579">
        <v>20380</v>
      </c>
      <c r="C2579">
        <v>15000000</v>
      </c>
      <c r="D2579">
        <f t="shared" si="80"/>
        <v>-14979620</v>
      </c>
      <c r="F2579" t="str">
        <f t="shared" si="81"/>
        <v>LOW</v>
      </c>
    </row>
    <row r="2580" spans="1:6" x14ac:dyDescent="0.3">
      <c r="A2580" t="s">
        <v>4668</v>
      </c>
      <c r="C2580">
        <v>20000000</v>
      </c>
      <c r="D2580">
        <f t="shared" si="80"/>
        <v>-20000000</v>
      </c>
      <c r="F2580" t="str">
        <f t="shared" si="81"/>
        <v>LOW</v>
      </c>
    </row>
    <row r="2581" spans="1:6" x14ac:dyDescent="0.3">
      <c r="A2581" t="s">
        <v>4670</v>
      </c>
      <c r="C2581">
        <v>7000000</v>
      </c>
      <c r="D2581">
        <f t="shared" si="80"/>
        <v>-7000000</v>
      </c>
      <c r="F2581" t="str">
        <f t="shared" si="81"/>
        <v>LOW</v>
      </c>
    </row>
    <row r="2582" spans="1:6" x14ac:dyDescent="0.3">
      <c r="A2582" t="s">
        <v>4673</v>
      </c>
      <c r="C2582">
        <v>15000000</v>
      </c>
      <c r="D2582">
        <f t="shared" si="80"/>
        <v>-15000000</v>
      </c>
      <c r="F2582" t="str">
        <f t="shared" si="81"/>
        <v>LOW</v>
      </c>
    </row>
    <row r="2583" spans="1:6" x14ac:dyDescent="0.3">
      <c r="A2583" t="s">
        <v>4678</v>
      </c>
      <c r="C2583">
        <v>15000000</v>
      </c>
      <c r="D2583">
        <f t="shared" si="80"/>
        <v>-15000000</v>
      </c>
      <c r="F2583" t="str">
        <f t="shared" si="81"/>
        <v>LOW</v>
      </c>
    </row>
    <row r="2584" spans="1:6" x14ac:dyDescent="0.3">
      <c r="A2584" t="s">
        <v>4680</v>
      </c>
      <c r="C2584">
        <v>15000000</v>
      </c>
      <c r="D2584">
        <f t="shared" si="80"/>
        <v>-15000000</v>
      </c>
      <c r="F2584" t="str">
        <f t="shared" si="81"/>
        <v>LOW</v>
      </c>
    </row>
    <row r="2585" spans="1:6" x14ac:dyDescent="0.3">
      <c r="A2585" t="s">
        <v>4681</v>
      </c>
      <c r="B2585">
        <v>70906973</v>
      </c>
      <c r="C2585">
        <v>14600000</v>
      </c>
      <c r="D2585">
        <f t="shared" si="80"/>
        <v>56306973</v>
      </c>
      <c r="F2585" t="str">
        <f t="shared" si="81"/>
        <v>LOW</v>
      </c>
    </row>
    <row r="2586" spans="1:6" x14ac:dyDescent="0.3">
      <c r="A2586" t="s">
        <v>4683</v>
      </c>
      <c r="B2586">
        <v>66009973</v>
      </c>
      <c r="C2586">
        <v>14800000</v>
      </c>
      <c r="D2586">
        <f t="shared" si="80"/>
        <v>51209973</v>
      </c>
      <c r="F2586" t="str">
        <f t="shared" si="81"/>
        <v>LOW</v>
      </c>
    </row>
    <row r="2587" spans="1:6" x14ac:dyDescent="0.3">
      <c r="A2587" t="s">
        <v>4684</v>
      </c>
      <c r="B2587">
        <v>46338728</v>
      </c>
      <c r="C2587">
        <v>14500000</v>
      </c>
      <c r="D2587">
        <f t="shared" si="80"/>
        <v>31838728</v>
      </c>
      <c r="F2587" t="str">
        <f t="shared" si="81"/>
        <v>LOW</v>
      </c>
    </row>
    <row r="2588" spans="1:6" x14ac:dyDescent="0.3">
      <c r="A2588" t="s">
        <v>4686</v>
      </c>
      <c r="B2588">
        <v>7691700</v>
      </c>
      <c r="C2588">
        <v>10000000</v>
      </c>
      <c r="D2588">
        <f t="shared" si="80"/>
        <v>-2308300</v>
      </c>
      <c r="F2588" t="str">
        <f t="shared" si="81"/>
        <v>LOW</v>
      </c>
    </row>
    <row r="2589" spans="1:6" x14ac:dyDescent="0.3">
      <c r="A2589" t="s">
        <v>4689</v>
      </c>
      <c r="C2589">
        <v>14500000</v>
      </c>
      <c r="D2589">
        <f t="shared" si="80"/>
        <v>-14500000</v>
      </c>
      <c r="F2589" t="str">
        <f t="shared" si="81"/>
        <v>LOW</v>
      </c>
    </row>
    <row r="2590" spans="1:6" x14ac:dyDescent="0.3">
      <c r="A2590" t="s">
        <v>4690</v>
      </c>
      <c r="B2590">
        <v>101157447</v>
      </c>
      <c r="C2590">
        <v>14400000</v>
      </c>
      <c r="D2590">
        <f t="shared" si="80"/>
        <v>86757447</v>
      </c>
      <c r="F2590" t="str">
        <f t="shared" si="81"/>
        <v>LOW</v>
      </c>
    </row>
    <row r="2591" spans="1:6" x14ac:dyDescent="0.3">
      <c r="A2591" t="s">
        <v>4692</v>
      </c>
      <c r="B2591">
        <v>74205</v>
      </c>
      <c r="C2591">
        <v>14200000</v>
      </c>
      <c r="D2591">
        <f t="shared" si="80"/>
        <v>-14125795</v>
      </c>
      <c r="F2591" t="str">
        <f t="shared" si="81"/>
        <v>LOW</v>
      </c>
    </row>
    <row r="2592" spans="1:6" x14ac:dyDescent="0.3">
      <c r="A2592" t="s">
        <v>4693</v>
      </c>
      <c r="B2592">
        <v>141319195</v>
      </c>
      <c r="C2592">
        <v>15000000</v>
      </c>
      <c r="D2592">
        <f t="shared" si="80"/>
        <v>126319195</v>
      </c>
      <c r="F2592" t="str">
        <f t="shared" si="81"/>
        <v>LOW</v>
      </c>
    </row>
    <row r="2593" spans="1:6" x14ac:dyDescent="0.3">
      <c r="A2593" t="s">
        <v>4694</v>
      </c>
      <c r="B2593">
        <v>156645693</v>
      </c>
      <c r="C2593">
        <v>14000000</v>
      </c>
      <c r="D2593">
        <f t="shared" si="80"/>
        <v>142645693</v>
      </c>
      <c r="F2593" t="str">
        <f t="shared" si="81"/>
        <v>LOW</v>
      </c>
    </row>
    <row r="2594" spans="1:6" x14ac:dyDescent="0.3">
      <c r="A2594" t="s">
        <v>4695</v>
      </c>
      <c r="B2594">
        <v>178406268</v>
      </c>
      <c r="C2594">
        <v>14000000</v>
      </c>
      <c r="D2594">
        <f t="shared" si="80"/>
        <v>164406268</v>
      </c>
      <c r="F2594" t="str">
        <f t="shared" si="81"/>
        <v>LOW</v>
      </c>
    </row>
    <row r="2595" spans="1:6" x14ac:dyDescent="0.3">
      <c r="A2595" t="s">
        <v>4699</v>
      </c>
      <c r="B2595">
        <v>109306210</v>
      </c>
      <c r="C2595">
        <v>15800000</v>
      </c>
      <c r="D2595">
        <f t="shared" si="80"/>
        <v>93506210</v>
      </c>
      <c r="F2595" t="str">
        <f t="shared" si="81"/>
        <v>LOW</v>
      </c>
    </row>
    <row r="2596" spans="1:6" x14ac:dyDescent="0.3">
      <c r="A2596" t="s">
        <v>4701</v>
      </c>
      <c r="C2596">
        <v>15000000</v>
      </c>
      <c r="D2596">
        <f t="shared" si="80"/>
        <v>-15000000</v>
      </c>
      <c r="F2596" t="str">
        <f t="shared" si="81"/>
        <v>LOW</v>
      </c>
    </row>
    <row r="2597" spans="1:6" x14ac:dyDescent="0.3">
      <c r="A2597" t="s">
        <v>4702</v>
      </c>
      <c r="B2597">
        <v>70001698</v>
      </c>
      <c r="C2597">
        <v>14000000</v>
      </c>
      <c r="D2597">
        <f t="shared" si="80"/>
        <v>56001698</v>
      </c>
      <c r="F2597" t="str">
        <f t="shared" si="81"/>
        <v>LOW</v>
      </c>
    </row>
    <row r="2598" spans="1:6" x14ac:dyDescent="0.3">
      <c r="A2598" t="s">
        <v>4703</v>
      </c>
      <c r="B2598">
        <v>68856263</v>
      </c>
      <c r="C2598">
        <v>15000000</v>
      </c>
      <c r="D2598">
        <f t="shared" si="80"/>
        <v>53856263</v>
      </c>
      <c r="F2598" t="str">
        <f t="shared" si="81"/>
        <v>LOW</v>
      </c>
    </row>
    <row r="2599" spans="1:6" x14ac:dyDescent="0.3">
      <c r="A2599" t="s">
        <v>4704</v>
      </c>
      <c r="B2599">
        <v>51527787</v>
      </c>
      <c r="C2599">
        <v>15000000</v>
      </c>
      <c r="D2599">
        <f t="shared" si="80"/>
        <v>36527787</v>
      </c>
      <c r="F2599" t="str">
        <f t="shared" si="81"/>
        <v>LOW</v>
      </c>
    </row>
    <row r="2600" spans="1:6" x14ac:dyDescent="0.3">
      <c r="A2600" t="s">
        <v>3489</v>
      </c>
      <c r="B2600">
        <v>49122319</v>
      </c>
      <c r="C2600">
        <v>14000000</v>
      </c>
      <c r="D2600">
        <f t="shared" si="80"/>
        <v>35122319</v>
      </c>
      <c r="F2600" t="str">
        <f t="shared" si="81"/>
        <v>LOW</v>
      </c>
    </row>
    <row r="2601" spans="1:6" x14ac:dyDescent="0.3">
      <c r="A2601" t="s">
        <v>2015</v>
      </c>
      <c r="C2601">
        <v>14000000</v>
      </c>
      <c r="D2601">
        <f t="shared" si="80"/>
        <v>-14000000</v>
      </c>
      <c r="F2601" t="str">
        <f t="shared" si="81"/>
        <v>LOW</v>
      </c>
    </row>
    <row r="2602" spans="1:6" x14ac:dyDescent="0.3">
      <c r="A2602" t="s">
        <v>4705</v>
      </c>
      <c r="B2602">
        <v>61356221</v>
      </c>
      <c r="C2602">
        <v>14000000</v>
      </c>
      <c r="D2602">
        <f t="shared" si="80"/>
        <v>47356221</v>
      </c>
      <c r="F2602" t="str">
        <f t="shared" si="81"/>
        <v>LOW</v>
      </c>
    </row>
    <row r="2603" spans="1:6" x14ac:dyDescent="0.3">
      <c r="A2603" t="s">
        <v>4706</v>
      </c>
      <c r="B2603">
        <v>46800000</v>
      </c>
      <c r="C2603">
        <v>14000000</v>
      </c>
      <c r="D2603">
        <f t="shared" si="80"/>
        <v>32800000</v>
      </c>
      <c r="F2603" t="str">
        <f t="shared" si="81"/>
        <v>LOW</v>
      </c>
    </row>
    <row r="2604" spans="1:6" x14ac:dyDescent="0.3">
      <c r="A2604" t="s">
        <v>4709</v>
      </c>
      <c r="B2604">
        <v>38048637</v>
      </c>
      <c r="C2604">
        <v>14000000</v>
      </c>
      <c r="D2604">
        <f t="shared" si="80"/>
        <v>24048637</v>
      </c>
      <c r="F2604" t="str">
        <f t="shared" si="81"/>
        <v>LOW</v>
      </c>
    </row>
    <row r="2605" spans="1:6" x14ac:dyDescent="0.3">
      <c r="A2605" t="s">
        <v>3539</v>
      </c>
      <c r="B2605">
        <v>34700000</v>
      </c>
      <c r="C2605">
        <v>14000000</v>
      </c>
      <c r="D2605">
        <f t="shared" si="80"/>
        <v>20700000</v>
      </c>
      <c r="F2605" t="str">
        <f t="shared" si="81"/>
        <v>LOW</v>
      </c>
    </row>
    <row r="2606" spans="1:6" x14ac:dyDescent="0.3">
      <c r="A2606" t="s">
        <v>4712</v>
      </c>
      <c r="B2606">
        <v>34793160</v>
      </c>
      <c r="C2606">
        <v>14000000</v>
      </c>
      <c r="D2606">
        <f t="shared" si="80"/>
        <v>20793160</v>
      </c>
      <c r="F2606" t="str">
        <f t="shared" si="81"/>
        <v>LOW</v>
      </c>
    </row>
    <row r="2607" spans="1:6" x14ac:dyDescent="0.3">
      <c r="A2607" t="s">
        <v>4713</v>
      </c>
      <c r="B2607">
        <v>30628981</v>
      </c>
      <c r="C2607">
        <v>14000000</v>
      </c>
      <c r="D2607">
        <f t="shared" si="80"/>
        <v>16628981</v>
      </c>
      <c r="F2607" t="str">
        <f t="shared" si="81"/>
        <v>LOW</v>
      </c>
    </row>
    <row r="2608" spans="1:6" x14ac:dyDescent="0.3">
      <c r="A2608" t="s">
        <v>4714</v>
      </c>
      <c r="B2608">
        <v>29959436</v>
      </c>
      <c r="C2608">
        <v>13000000</v>
      </c>
      <c r="D2608">
        <f t="shared" si="80"/>
        <v>16959436</v>
      </c>
      <c r="F2608" t="str">
        <f t="shared" si="81"/>
        <v>LOW</v>
      </c>
    </row>
    <row r="2609" spans="1:6" x14ac:dyDescent="0.3">
      <c r="A2609" t="s">
        <v>4715</v>
      </c>
      <c r="B2609">
        <v>25571351</v>
      </c>
      <c r="C2609">
        <v>14000000</v>
      </c>
      <c r="D2609">
        <f t="shared" si="80"/>
        <v>11571351</v>
      </c>
      <c r="F2609" t="str">
        <f t="shared" si="81"/>
        <v>LOW</v>
      </c>
    </row>
    <row r="2610" spans="1:6" x14ac:dyDescent="0.3">
      <c r="A2610" t="s">
        <v>4716</v>
      </c>
      <c r="B2610">
        <v>27515786</v>
      </c>
      <c r="C2610">
        <v>14000000</v>
      </c>
      <c r="D2610">
        <f t="shared" si="80"/>
        <v>13515786</v>
      </c>
      <c r="F2610" t="str">
        <f t="shared" si="81"/>
        <v>LOW</v>
      </c>
    </row>
    <row r="2611" spans="1:6" x14ac:dyDescent="0.3">
      <c r="A2611" t="s">
        <v>4717</v>
      </c>
      <c r="B2611">
        <v>25482931</v>
      </c>
      <c r="C2611">
        <v>14000000</v>
      </c>
      <c r="D2611">
        <f t="shared" si="80"/>
        <v>11482931</v>
      </c>
      <c r="F2611" t="str">
        <f t="shared" si="81"/>
        <v>LOW</v>
      </c>
    </row>
    <row r="2612" spans="1:6" x14ac:dyDescent="0.3">
      <c r="A2612" t="s">
        <v>4718</v>
      </c>
      <c r="B2612">
        <v>19900000</v>
      </c>
      <c r="C2612">
        <v>20000000</v>
      </c>
      <c r="D2612">
        <f t="shared" si="80"/>
        <v>-100000</v>
      </c>
      <c r="F2612" t="str">
        <f t="shared" si="81"/>
        <v>LOW</v>
      </c>
    </row>
    <row r="2613" spans="1:6" x14ac:dyDescent="0.3">
      <c r="A2613" t="s">
        <v>4719</v>
      </c>
      <c r="C2613">
        <v>14000000</v>
      </c>
      <c r="D2613">
        <f t="shared" si="80"/>
        <v>-14000000</v>
      </c>
      <c r="F2613" t="str">
        <f t="shared" si="81"/>
        <v>LOW</v>
      </c>
    </row>
    <row r="2614" spans="1:6" x14ac:dyDescent="0.3">
      <c r="A2614" t="s">
        <v>4720</v>
      </c>
      <c r="B2614">
        <v>16298046</v>
      </c>
      <c r="C2614">
        <v>14000000</v>
      </c>
      <c r="D2614">
        <f t="shared" si="80"/>
        <v>2298046</v>
      </c>
      <c r="F2614" t="str">
        <f t="shared" si="81"/>
        <v>LOW</v>
      </c>
    </row>
    <row r="2615" spans="1:6" x14ac:dyDescent="0.3">
      <c r="A2615" t="s">
        <v>4721</v>
      </c>
      <c r="B2615">
        <v>15549702</v>
      </c>
      <c r="C2615">
        <v>14000000</v>
      </c>
      <c r="D2615">
        <f t="shared" si="80"/>
        <v>1549702</v>
      </c>
      <c r="F2615" t="str">
        <f t="shared" si="81"/>
        <v>LOW</v>
      </c>
    </row>
    <row r="2616" spans="1:6" x14ac:dyDescent="0.3">
      <c r="A2616" t="s">
        <v>4723</v>
      </c>
      <c r="B2616">
        <v>15483540</v>
      </c>
      <c r="C2616">
        <v>14000000</v>
      </c>
      <c r="D2616">
        <f t="shared" si="80"/>
        <v>1483540</v>
      </c>
      <c r="F2616" t="str">
        <f t="shared" si="81"/>
        <v>LOW</v>
      </c>
    </row>
    <row r="2617" spans="1:6" x14ac:dyDescent="0.3">
      <c r="A2617" t="s">
        <v>4725</v>
      </c>
      <c r="B2617">
        <v>20246959</v>
      </c>
      <c r="C2617">
        <v>14000000</v>
      </c>
      <c r="D2617">
        <f t="shared" si="80"/>
        <v>6246959</v>
      </c>
      <c r="F2617" t="str">
        <f t="shared" si="81"/>
        <v>LOW</v>
      </c>
    </row>
    <row r="2618" spans="1:6" x14ac:dyDescent="0.3">
      <c r="A2618" t="s">
        <v>4727</v>
      </c>
      <c r="B2618">
        <v>15062898</v>
      </c>
      <c r="C2618">
        <v>14000000</v>
      </c>
      <c r="D2618">
        <f t="shared" si="80"/>
        <v>1062898</v>
      </c>
      <c r="F2618" t="str">
        <f t="shared" si="81"/>
        <v>LOW</v>
      </c>
    </row>
    <row r="2619" spans="1:6" x14ac:dyDescent="0.3">
      <c r="A2619" t="s">
        <v>4729</v>
      </c>
      <c r="B2619">
        <v>14348123</v>
      </c>
      <c r="C2619">
        <v>12000000</v>
      </c>
      <c r="D2619">
        <f t="shared" si="80"/>
        <v>2348123</v>
      </c>
      <c r="F2619" t="str">
        <f t="shared" si="81"/>
        <v>LOW</v>
      </c>
    </row>
    <row r="2620" spans="1:6" x14ac:dyDescent="0.3">
      <c r="A2620" t="s">
        <v>4731</v>
      </c>
      <c r="B2620">
        <v>15171475</v>
      </c>
      <c r="C2620">
        <v>8500000</v>
      </c>
      <c r="D2620">
        <f t="shared" si="80"/>
        <v>6671475</v>
      </c>
      <c r="F2620" t="str">
        <f t="shared" si="81"/>
        <v>LOW</v>
      </c>
    </row>
    <row r="2621" spans="1:6" x14ac:dyDescent="0.3">
      <c r="A2621" t="s">
        <v>4732</v>
      </c>
      <c r="C2621">
        <v>14000000</v>
      </c>
      <c r="D2621">
        <f t="shared" si="80"/>
        <v>-14000000</v>
      </c>
      <c r="F2621" t="str">
        <f t="shared" si="81"/>
        <v>LOW</v>
      </c>
    </row>
    <row r="2622" spans="1:6" x14ac:dyDescent="0.3">
      <c r="A2622" t="s">
        <v>4733</v>
      </c>
      <c r="B2622">
        <v>13640000</v>
      </c>
      <c r="C2622">
        <v>14000000</v>
      </c>
      <c r="D2622">
        <f t="shared" si="80"/>
        <v>-360000</v>
      </c>
      <c r="F2622" t="str">
        <f t="shared" si="81"/>
        <v>LOW</v>
      </c>
    </row>
    <row r="2623" spans="1:6" x14ac:dyDescent="0.3">
      <c r="A2623" t="s">
        <v>4736</v>
      </c>
      <c r="B2623">
        <v>12610731</v>
      </c>
      <c r="C2623">
        <v>11000000</v>
      </c>
      <c r="D2623">
        <f t="shared" si="80"/>
        <v>1610731</v>
      </c>
      <c r="F2623" t="str">
        <f t="shared" si="81"/>
        <v>LOW</v>
      </c>
    </row>
    <row r="2624" spans="1:6" x14ac:dyDescent="0.3">
      <c r="A2624" t="s">
        <v>4463</v>
      </c>
      <c r="B2624">
        <v>47811275</v>
      </c>
      <c r="C2624">
        <v>15000000</v>
      </c>
      <c r="D2624">
        <f t="shared" si="80"/>
        <v>32811275</v>
      </c>
      <c r="F2624" t="str">
        <f t="shared" si="81"/>
        <v>LOW</v>
      </c>
    </row>
    <row r="2625" spans="1:6" x14ac:dyDescent="0.3">
      <c r="A2625" t="s">
        <v>4738</v>
      </c>
      <c r="B2625">
        <v>11204499</v>
      </c>
      <c r="C2625">
        <v>14000000</v>
      </c>
      <c r="D2625">
        <f t="shared" si="80"/>
        <v>-2795501</v>
      </c>
      <c r="F2625" t="str">
        <f t="shared" si="81"/>
        <v>LOW</v>
      </c>
    </row>
    <row r="2626" spans="1:6" x14ac:dyDescent="0.3">
      <c r="A2626" t="s">
        <v>4740</v>
      </c>
      <c r="B2626">
        <v>10397365</v>
      </c>
      <c r="C2626">
        <v>14000000</v>
      </c>
      <c r="D2626">
        <f t="shared" si="80"/>
        <v>-3602635</v>
      </c>
      <c r="F2626" t="str">
        <f t="shared" si="81"/>
        <v>LOW</v>
      </c>
    </row>
    <row r="2627" spans="1:6" x14ac:dyDescent="0.3">
      <c r="A2627" t="s">
        <v>4742</v>
      </c>
      <c r="B2627">
        <v>9402410</v>
      </c>
      <c r="C2627">
        <v>14000000</v>
      </c>
      <c r="D2627">
        <f t="shared" ref="D2627:D2690" si="82">B2627-C2627</f>
        <v>-4597590</v>
      </c>
      <c r="F2627" t="str">
        <f t="shared" ref="F2627:F2690" si="83">IF(D2627&gt;= 250000000,"HIGH","LOW")</f>
        <v>LOW</v>
      </c>
    </row>
    <row r="2628" spans="1:6" x14ac:dyDescent="0.3">
      <c r="A2628" t="s">
        <v>4746</v>
      </c>
      <c r="B2628">
        <v>5459824</v>
      </c>
      <c r="C2628">
        <v>26000000</v>
      </c>
      <c r="D2628">
        <f t="shared" si="82"/>
        <v>-20540176</v>
      </c>
      <c r="F2628" t="str">
        <f t="shared" si="83"/>
        <v>LOW</v>
      </c>
    </row>
    <row r="2629" spans="1:6" x14ac:dyDescent="0.3">
      <c r="A2629" t="s">
        <v>4748</v>
      </c>
      <c r="B2629">
        <v>5108820</v>
      </c>
      <c r="C2629">
        <v>24000000</v>
      </c>
      <c r="D2629">
        <f t="shared" si="82"/>
        <v>-18891180</v>
      </c>
      <c r="F2629" t="str">
        <f t="shared" si="83"/>
        <v>LOW</v>
      </c>
    </row>
    <row r="2630" spans="1:6" x14ac:dyDescent="0.3">
      <c r="A2630" t="s">
        <v>4749</v>
      </c>
      <c r="B2630">
        <v>4741987</v>
      </c>
      <c r="C2630">
        <v>14000000</v>
      </c>
      <c r="D2630">
        <f t="shared" si="82"/>
        <v>-9258013</v>
      </c>
      <c r="F2630" t="str">
        <f t="shared" si="83"/>
        <v>LOW</v>
      </c>
    </row>
    <row r="2631" spans="1:6" x14ac:dyDescent="0.3">
      <c r="A2631" t="s">
        <v>4750</v>
      </c>
      <c r="B2631">
        <v>4291965</v>
      </c>
      <c r="C2631">
        <v>14000000</v>
      </c>
      <c r="D2631">
        <f t="shared" si="82"/>
        <v>-9708035</v>
      </c>
      <c r="F2631" t="str">
        <f t="shared" si="83"/>
        <v>LOW</v>
      </c>
    </row>
    <row r="2632" spans="1:6" x14ac:dyDescent="0.3">
      <c r="A2632" t="s">
        <v>4752</v>
      </c>
      <c r="B2632">
        <v>3100650</v>
      </c>
      <c r="C2632">
        <v>14000000</v>
      </c>
      <c r="D2632">
        <f t="shared" si="82"/>
        <v>-10899350</v>
      </c>
      <c r="F2632" t="str">
        <f t="shared" si="83"/>
        <v>LOW</v>
      </c>
    </row>
    <row r="2633" spans="1:6" x14ac:dyDescent="0.3">
      <c r="A2633" t="s">
        <v>4753</v>
      </c>
      <c r="B2633">
        <v>2474000</v>
      </c>
      <c r="C2633">
        <v>14000000</v>
      </c>
      <c r="D2633">
        <f t="shared" si="82"/>
        <v>-11526000</v>
      </c>
      <c r="F2633" t="str">
        <f t="shared" si="83"/>
        <v>LOW</v>
      </c>
    </row>
    <row r="2634" spans="1:6" x14ac:dyDescent="0.3">
      <c r="A2634" t="s">
        <v>4756</v>
      </c>
      <c r="B2634">
        <v>1000000</v>
      </c>
      <c r="C2634">
        <v>14000000</v>
      </c>
      <c r="D2634">
        <f t="shared" si="82"/>
        <v>-13000000</v>
      </c>
      <c r="F2634" t="str">
        <f t="shared" si="83"/>
        <v>LOW</v>
      </c>
    </row>
    <row r="2635" spans="1:6" x14ac:dyDescent="0.3">
      <c r="A2635" t="s">
        <v>4758</v>
      </c>
      <c r="B2635">
        <v>3958500</v>
      </c>
      <c r="C2635">
        <v>8200000</v>
      </c>
      <c r="D2635">
        <f t="shared" si="82"/>
        <v>-4241500</v>
      </c>
      <c r="F2635" t="str">
        <f t="shared" si="83"/>
        <v>LOW</v>
      </c>
    </row>
    <row r="2636" spans="1:6" x14ac:dyDescent="0.3">
      <c r="A2636" t="s">
        <v>4762</v>
      </c>
      <c r="B2636">
        <v>274299</v>
      </c>
      <c r="C2636">
        <v>103000000</v>
      </c>
      <c r="D2636">
        <f t="shared" si="82"/>
        <v>-102725701</v>
      </c>
      <c r="F2636" t="str">
        <f t="shared" si="83"/>
        <v>LOW</v>
      </c>
    </row>
    <row r="2637" spans="1:6" x14ac:dyDescent="0.3">
      <c r="A2637" t="s">
        <v>4764</v>
      </c>
      <c r="C2637">
        <v>12000000</v>
      </c>
      <c r="D2637">
        <f t="shared" si="82"/>
        <v>-12000000</v>
      </c>
      <c r="F2637" t="str">
        <f t="shared" si="83"/>
        <v>LOW</v>
      </c>
    </row>
    <row r="2638" spans="1:6" x14ac:dyDescent="0.3">
      <c r="A2638" t="s">
        <v>4765</v>
      </c>
      <c r="B2638">
        <v>183088</v>
      </c>
      <c r="C2638">
        <v>15000000</v>
      </c>
      <c r="D2638">
        <f t="shared" si="82"/>
        <v>-14816912</v>
      </c>
      <c r="F2638" t="str">
        <f t="shared" si="83"/>
        <v>LOW</v>
      </c>
    </row>
    <row r="2639" spans="1:6" x14ac:dyDescent="0.3">
      <c r="A2639" t="s">
        <v>4767</v>
      </c>
      <c r="B2639">
        <v>46495</v>
      </c>
      <c r="C2639">
        <v>14000000</v>
      </c>
      <c r="D2639">
        <f t="shared" si="82"/>
        <v>-13953505</v>
      </c>
      <c r="F2639" t="str">
        <f t="shared" si="83"/>
        <v>LOW</v>
      </c>
    </row>
    <row r="2640" spans="1:6" x14ac:dyDescent="0.3">
      <c r="A2640" t="s">
        <v>4770</v>
      </c>
      <c r="B2640">
        <v>1752214</v>
      </c>
      <c r="C2640">
        <v>14000000</v>
      </c>
      <c r="D2640">
        <f t="shared" si="82"/>
        <v>-12247786</v>
      </c>
      <c r="F2640" t="str">
        <f t="shared" si="83"/>
        <v>LOW</v>
      </c>
    </row>
    <row r="2641" spans="1:6" x14ac:dyDescent="0.3">
      <c r="A2641" t="s">
        <v>4771</v>
      </c>
      <c r="B2641">
        <v>83025853</v>
      </c>
      <c r="C2641">
        <v>14000000</v>
      </c>
      <c r="D2641">
        <f t="shared" si="82"/>
        <v>69025853</v>
      </c>
      <c r="F2641" t="str">
        <f t="shared" si="83"/>
        <v>LOW</v>
      </c>
    </row>
    <row r="2642" spans="1:6" x14ac:dyDescent="0.3">
      <c r="A2642" t="s">
        <v>538</v>
      </c>
      <c r="B2642">
        <v>190871240</v>
      </c>
      <c r="C2642">
        <v>125000000</v>
      </c>
      <c r="D2642">
        <f t="shared" si="82"/>
        <v>65871240</v>
      </c>
      <c r="F2642" t="str">
        <f t="shared" si="83"/>
        <v>LOW</v>
      </c>
    </row>
    <row r="2643" spans="1:6" x14ac:dyDescent="0.3">
      <c r="A2643" t="s">
        <v>4772</v>
      </c>
      <c r="B2643">
        <v>56631572</v>
      </c>
      <c r="C2643">
        <v>12000000</v>
      </c>
      <c r="D2643">
        <f t="shared" si="82"/>
        <v>44631572</v>
      </c>
      <c r="F2643" t="str">
        <f t="shared" si="83"/>
        <v>LOW</v>
      </c>
    </row>
    <row r="2644" spans="1:6" x14ac:dyDescent="0.3">
      <c r="A2644" t="s">
        <v>4773</v>
      </c>
      <c r="B2644">
        <v>15854988</v>
      </c>
      <c r="C2644">
        <v>13500000</v>
      </c>
      <c r="D2644">
        <f t="shared" si="82"/>
        <v>2354988</v>
      </c>
      <c r="F2644" t="str">
        <f t="shared" si="83"/>
        <v>LOW</v>
      </c>
    </row>
    <row r="2645" spans="1:6" x14ac:dyDescent="0.3">
      <c r="A2645" t="s">
        <v>4774</v>
      </c>
      <c r="B2645">
        <v>12282677</v>
      </c>
      <c r="C2645">
        <v>14000000</v>
      </c>
      <c r="D2645">
        <f t="shared" si="82"/>
        <v>-1717323</v>
      </c>
      <c r="F2645" t="str">
        <f t="shared" si="83"/>
        <v>LOW</v>
      </c>
    </row>
    <row r="2646" spans="1:6" x14ac:dyDescent="0.3">
      <c r="A2646" t="s">
        <v>4778</v>
      </c>
      <c r="B2646">
        <v>7060876</v>
      </c>
      <c r="C2646">
        <v>13500000</v>
      </c>
      <c r="D2646">
        <f t="shared" si="82"/>
        <v>-6439124</v>
      </c>
      <c r="F2646" t="str">
        <f t="shared" si="83"/>
        <v>LOW</v>
      </c>
    </row>
    <row r="2647" spans="1:6" x14ac:dyDescent="0.3">
      <c r="A2647" t="s">
        <v>4779</v>
      </c>
      <c r="B2647">
        <v>14989761</v>
      </c>
      <c r="C2647">
        <v>15000000</v>
      </c>
      <c r="D2647">
        <f t="shared" si="82"/>
        <v>-10239</v>
      </c>
      <c r="F2647" t="str">
        <f t="shared" si="83"/>
        <v>LOW</v>
      </c>
    </row>
    <row r="2648" spans="1:6" x14ac:dyDescent="0.3">
      <c r="A2648" t="s">
        <v>4783</v>
      </c>
      <c r="B2648">
        <v>5501940</v>
      </c>
      <c r="C2648">
        <v>13500000</v>
      </c>
      <c r="D2648">
        <f t="shared" si="82"/>
        <v>-7998060</v>
      </c>
      <c r="F2648" t="str">
        <f t="shared" si="83"/>
        <v>LOW</v>
      </c>
    </row>
    <row r="2649" spans="1:6" x14ac:dyDescent="0.3">
      <c r="A2649" t="s">
        <v>4784</v>
      </c>
      <c r="B2649">
        <v>2086345</v>
      </c>
      <c r="C2649">
        <v>10000000</v>
      </c>
      <c r="D2649">
        <f t="shared" si="82"/>
        <v>-7913655</v>
      </c>
      <c r="F2649" t="str">
        <f t="shared" si="83"/>
        <v>LOW</v>
      </c>
    </row>
    <row r="2650" spans="1:6" x14ac:dyDescent="0.3">
      <c r="A2650" t="s">
        <v>4787</v>
      </c>
      <c r="B2650">
        <v>123922370</v>
      </c>
      <c r="C2650">
        <v>13000000</v>
      </c>
      <c r="D2650">
        <f t="shared" si="82"/>
        <v>110922370</v>
      </c>
      <c r="F2650" t="str">
        <f t="shared" si="83"/>
        <v>LOW</v>
      </c>
    </row>
    <row r="2651" spans="1:6" x14ac:dyDescent="0.3">
      <c r="A2651" t="s">
        <v>4788</v>
      </c>
      <c r="B2651">
        <v>163591</v>
      </c>
      <c r="C2651">
        <v>13400000</v>
      </c>
      <c r="D2651">
        <f t="shared" si="82"/>
        <v>-13236409</v>
      </c>
      <c r="F2651" t="str">
        <f t="shared" si="83"/>
        <v>LOW</v>
      </c>
    </row>
    <row r="2652" spans="1:6" x14ac:dyDescent="0.3">
      <c r="A2652" t="s">
        <v>4789</v>
      </c>
      <c r="B2652">
        <v>73000942</v>
      </c>
      <c r="C2652">
        <v>13000000</v>
      </c>
      <c r="D2652">
        <f t="shared" si="82"/>
        <v>60000942</v>
      </c>
      <c r="F2652" t="str">
        <f t="shared" si="83"/>
        <v>LOW</v>
      </c>
    </row>
    <row r="2653" spans="1:6" x14ac:dyDescent="0.3">
      <c r="A2653" t="s">
        <v>4790</v>
      </c>
      <c r="B2653">
        <v>106952327</v>
      </c>
      <c r="C2653">
        <v>13000000</v>
      </c>
      <c r="D2653">
        <f t="shared" si="82"/>
        <v>93952327</v>
      </c>
      <c r="F2653" t="str">
        <f t="shared" si="83"/>
        <v>LOW</v>
      </c>
    </row>
    <row r="2654" spans="1:6" x14ac:dyDescent="0.3">
      <c r="A2654" t="s">
        <v>511</v>
      </c>
      <c r="B2654">
        <v>58607007</v>
      </c>
      <c r="C2654">
        <v>100000000</v>
      </c>
      <c r="D2654">
        <f t="shared" si="82"/>
        <v>-41392993</v>
      </c>
      <c r="F2654" t="str">
        <f t="shared" si="83"/>
        <v>LOW</v>
      </c>
    </row>
    <row r="2655" spans="1:6" x14ac:dyDescent="0.3">
      <c r="A2655" t="s">
        <v>4791</v>
      </c>
      <c r="B2655">
        <v>57300000</v>
      </c>
      <c r="C2655">
        <v>13000000</v>
      </c>
      <c r="D2655">
        <f t="shared" si="82"/>
        <v>44300000</v>
      </c>
      <c r="F2655" t="str">
        <f t="shared" si="83"/>
        <v>LOW</v>
      </c>
    </row>
    <row r="2656" spans="1:6" x14ac:dyDescent="0.3">
      <c r="A2656" t="s">
        <v>4792</v>
      </c>
      <c r="B2656">
        <v>91038276</v>
      </c>
      <c r="C2656">
        <v>13000000</v>
      </c>
      <c r="D2656">
        <f t="shared" si="82"/>
        <v>78038276</v>
      </c>
      <c r="F2656" t="str">
        <f t="shared" si="83"/>
        <v>LOW</v>
      </c>
    </row>
    <row r="2657" spans="1:6" x14ac:dyDescent="0.3">
      <c r="A2657" t="s">
        <v>4793</v>
      </c>
      <c r="B2657">
        <v>49369900</v>
      </c>
      <c r="C2657">
        <v>7000000</v>
      </c>
      <c r="D2657">
        <f t="shared" si="82"/>
        <v>42369900</v>
      </c>
      <c r="F2657" t="str">
        <f t="shared" si="83"/>
        <v>LOW</v>
      </c>
    </row>
    <row r="2658" spans="1:6" x14ac:dyDescent="0.3">
      <c r="A2658" t="s">
        <v>4794</v>
      </c>
      <c r="B2658">
        <v>61693523</v>
      </c>
      <c r="C2658">
        <v>13000000</v>
      </c>
      <c r="D2658">
        <f t="shared" si="82"/>
        <v>48693523</v>
      </c>
      <c r="F2658" t="str">
        <f t="shared" si="83"/>
        <v>LOW</v>
      </c>
    </row>
    <row r="2659" spans="1:6" x14ac:dyDescent="0.3">
      <c r="A2659" t="s">
        <v>4796</v>
      </c>
      <c r="B2659">
        <v>46729374</v>
      </c>
      <c r="C2659">
        <v>13000000</v>
      </c>
      <c r="D2659">
        <f t="shared" si="82"/>
        <v>33729374</v>
      </c>
      <c r="F2659" t="str">
        <f t="shared" si="83"/>
        <v>LOW</v>
      </c>
    </row>
    <row r="2660" spans="1:6" x14ac:dyDescent="0.3">
      <c r="A2660" t="s">
        <v>4798</v>
      </c>
      <c r="B2660">
        <v>44726644</v>
      </c>
      <c r="C2660">
        <v>13000000</v>
      </c>
      <c r="D2660">
        <f t="shared" si="82"/>
        <v>31726644</v>
      </c>
      <c r="F2660" t="str">
        <f t="shared" si="83"/>
        <v>LOW</v>
      </c>
    </row>
    <row r="2661" spans="1:6" x14ac:dyDescent="0.3">
      <c r="A2661" t="s">
        <v>4800</v>
      </c>
      <c r="B2661">
        <v>44134898</v>
      </c>
      <c r="C2661">
        <v>13000000</v>
      </c>
      <c r="D2661">
        <f t="shared" si="82"/>
        <v>31134898</v>
      </c>
      <c r="F2661" t="str">
        <f t="shared" si="83"/>
        <v>LOW</v>
      </c>
    </row>
    <row r="2662" spans="1:6" x14ac:dyDescent="0.3">
      <c r="A2662" t="s">
        <v>4801</v>
      </c>
      <c r="B2662">
        <v>48637684</v>
      </c>
      <c r="C2662">
        <v>12500000</v>
      </c>
      <c r="D2662">
        <f t="shared" si="82"/>
        <v>36137684</v>
      </c>
      <c r="F2662" t="str">
        <f t="shared" si="83"/>
        <v>LOW</v>
      </c>
    </row>
    <row r="2663" spans="1:6" x14ac:dyDescent="0.3">
      <c r="A2663" t="s">
        <v>4802</v>
      </c>
      <c r="B2663">
        <v>38176108</v>
      </c>
      <c r="C2663">
        <v>16000000</v>
      </c>
      <c r="D2663">
        <f t="shared" si="82"/>
        <v>22176108</v>
      </c>
      <c r="F2663" t="str">
        <f t="shared" si="83"/>
        <v>LOW</v>
      </c>
    </row>
    <row r="2664" spans="1:6" x14ac:dyDescent="0.3">
      <c r="A2664" t="s">
        <v>4804</v>
      </c>
      <c r="B2664">
        <v>28972187</v>
      </c>
      <c r="C2664">
        <v>13000000</v>
      </c>
      <c r="D2664">
        <f t="shared" si="82"/>
        <v>15972187</v>
      </c>
      <c r="F2664" t="str">
        <f t="shared" si="83"/>
        <v>LOW</v>
      </c>
    </row>
    <row r="2665" spans="1:6" x14ac:dyDescent="0.3">
      <c r="A2665" t="s">
        <v>4806</v>
      </c>
      <c r="B2665">
        <v>27979400</v>
      </c>
      <c r="C2665">
        <v>8200000</v>
      </c>
      <c r="D2665">
        <f t="shared" si="82"/>
        <v>19779400</v>
      </c>
      <c r="F2665" t="str">
        <f t="shared" si="83"/>
        <v>LOW</v>
      </c>
    </row>
    <row r="2666" spans="1:6" x14ac:dyDescent="0.3">
      <c r="A2666" t="s">
        <v>4807</v>
      </c>
      <c r="B2666">
        <v>54257433</v>
      </c>
      <c r="C2666">
        <v>17000000</v>
      </c>
      <c r="D2666">
        <f t="shared" si="82"/>
        <v>37257433</v>
      </c>
      <c r="F2666" t="str">
        <f t="shared" si="83"/>
        <v>LOW</v>
      </c>
    </row>
    <row r="2667" spans="1:6" x14ac:dyDescent="0.3">
      <c r="A2667" t="s">
        <v>4809</v>
      </c>
      <c r="B2667">
        <v>23947</v>
      </c>
      <c r="C2667">
        <v>13000000</v>
      </c>
      <c r="D2667">
        <f t="shared" si="82"/>
        <v>-12976053</v>
      </c>
      <c r="F2667" t="str">
        <f t="shared" si="83"/>
        <v>LOW</v>
      </c>
    </row>
    <row r="2668" spans="1:6" x14ac:dyDescent="0.3">
      <c r="A2668" t="s">
        <v>4810</v>
      </c>
      <c r="B2668">
        <v>60008303</v>
      </c>
      <c r="C2668">
        <v>13000000</v>
      </c>
      <c r="D2668">
        <f t="shared" si="82"/>
        <v>47008303</v>
      </c>
      <c r="F2668" t="str">
        <f t="shared" si="83"/>
        <v>LOW</v>
      </c>
    </row>
    <row r="2669" spans="1:6" x14ac:dyDescent="0.3">
      <c r="A2669" t="s">
        <v>4812</v>
      </c>
      <c r="B2669">
        <v>49121934</v>
      </c>
      <c r="C2669">
        <v>13000000</v>
      </c>
      <c r="D2669">
        <f t="shared" si="82"/>
        <v>36121934</v>
      </c>
      <c r="F2669" t="str">
        <f t="shared" si="83"/>
        <v>LOW</v>
      </c>
    </row>
    <row r="2670" spans="1:6" x14ac:dyDescent="0.3">
      <c r="A2670" t="s">
        <v>4814</v>
      </c>
      <c r="B2670">
        <v>27141959</v>
      </c>
      <c r="C2670">
        <v>18000000</v>
      </c>
      <c r="D2670">
        <f t="shared" si="82"/>
        <v>9141959</v>
      </c>
      <c r="F2670" t="str">
        <f t="shared" si="83"/>
        <v>LOW</v>
      </c>
    </row>
    <row r="2671" spans="1:6" x14ac:dyDescent="0.3">
      <c r="A2671" t="s">
        <v>4816</v>
      </c>
      <c r="B2671">
        <v>27052167</v>
      </c>
      <c r="C2671">
        <v>13000000</v>
      </c>
      <c r="D2671">
        <f t="shared" si="82"/>
        <v>14052167</v>
      </c>
      <c r="F2671" t="str">
        <f t="shared" si="83"/>
        <v>LOW</v>
      </c>
    </row>
    <row r="2672" spans="1:6" x14ac:dyDescent="0.3">
      <c r="A2672" t="s">
        <v>4818</v>
      </c>
      <c r="B2672">
        <v>26539321</v>
      </c>
      <c r="C2672">
        <v>13000000</v>
      </c>
      <c r="D2672">
        <f t="shared" si="82"/>
        <v>13539321</v>
      </c>
      <c r="F2672" t="str">
        <f t="shared" si="83"/>
        <v>LOW</v>
      </c>
    </row>
    <row r="2673" spans="1:6" x14ac:dyDescent="0.3">
      <c r="A2673" t="s">
        <v>4820</v>
      </c>
      <c r="B2673">
        <v>28501605</v>
      </c>
      <c r="C2673">
        <v>13000000</v>
      </c>
      <c r="D2673">
        <f t="shared" si="82"/>
        <v>15501605</v>
      </c>
      <c r="F2673" t="str">
        <f t="shared" si="83"/>
        <v>LOW</v>
      </c>
    </row>
    <row r="2674" spans="1:6" x14ac:dyDescent="0.3">
      <c r="A2674" t="s">
        <v>4822</v>
      </c>
      <c r="B2674">
        <v>52543632</v>
      </c>
      <c r="C2674">
        <v>13200000</v>
      </c>
      <c r="D2674">
        <f t="shared" si="82"/>
        <v>39343632</v>
      </c>
      <c r="F2674" t="str">
        <f t="shared" si="83"/>
        <v>LOW</v>
      </c>
    </row>
    <row r="2675" spans="1:6" x14ac:dyDescent="0.3">
      <c r="A2675" t="s">
        <v>4823</v>
      </c>
      <c r="B2675">
        <v>25592632</v>
      </c>
      <c r="C2675">
        <v>18000000</v>
      </c>
      <c r="D2675">
        <f t="shared" si="82"/>
        <v>7592632</v>
      </c>
      <c r="F2675" t="str">
        <f t="shared" si="83"/>
        <v>LOW</v>
      </c>
    </row>
    <row r="2676" spans="1:6" x14ac:dyDescent="0.3">
      <c r="A2676" t="s">
        <v>4825</v>
      </c>
      <c r="B2676">
        <v>25440971</v>
      </c>
      <c r="C2676">
        <v>15000000</v>
      </c>
      <c r="D2676">
        <f t="shared" si="82"/>
        <v>10440971</v>
      </c>
      <c r="F2676" t="str">
        <f t="shared" si="83"/>
        <v>LOW</v>
      </c>
    </row>
    <row r="2677" spans="1:6" x14ac:dyDescent="0.3">
      <c r="A2677" t="s">
        <v>4826</v>
      </c>
      <c r="B2677">
        <v>22858926</v>
      </c>
      <c r="C2677">
        <v>13000000</v>
      </c>
      <c r="D2677">
        <f t="shared" si="82"/>
        <v>9858926</v>
      </c>
      <c r="F2677" t="str">
        <f t="shared" si="83"/>
        <v>LOW</v>
      </c>
    </row>
    <row r="2678" spans="1:6" x14ac:dyDescent="0.3">
      <c r="A2678" t="s">
        <v>4828</v>
      </c>
      <c r="B2678">
        <v>22235901</v>
      </c>
      <c r="C2678">
        <v>6000000</v>
      </c>
      <c r="D2678">
        <f t="shared" si="82"/>
        <v>16235901</v>
      </c>
      <c r="F2678" t="str">
        <f t="shared" si="83"/>
        <v>LOW</v>
      </c>
    </row>
    <row r="2679" spans="1:6" x14ac:dyDescent="0.3">
      <c r="A2679" t="s">
        <v>4830</v>
      </c>
      <c r="B2679">
        <v>38916903</v>
      </c>
      <c r="C2679">
        <v>13000000</v>
      </c>
      <c r="D2679">
        <f t="shared" si="82"/>
        <v>25916903</v>
      </c>
      <c r="F2679" t="str">
        <f t="shared" si="83"/>
        <v>LOW</v>
      </c>
    </row>
    <row r="2680" spans="1:6" x14ac:dyDescent="0.3">
      <c r="A2680" t="s">
        <v>4831</v>
      </c>
      <c r="B2680">
        <v>16929123</v>
      </c>
      <c r="C2680">
        <v>14000000</v>
      </c>
      <c r="D2680">
        <f t="shared" si="82"/>
        <v>2929123</v>
      </c>
      <c r="F2680" t="str">
        <f t="shared" si="83"/>
        <v>LOW</v>
      </c>
    </row>
    <row r="2681" spans="1:6" x14ac:dyDescent="0.3">
      <c r="A2681" t="s">
        <v>4832</v>
      </c>
      <c r="B2681">
        <v>13753931</v>
      </c>
      <c r="C2681">
        <v>19000000</v>
      </c>
      <c r="D2681">
        <f t="shared" si="82"/>
        <v>-5246069</v>
      </c>
      <c r="F2681" t="str">
        <f t="shared" si="83"/>
        <v>LOW</v>
      </c>
    </row>
    <row r="2682" spans="1:6" x14ac:dyDescent="0.3">
      <c r="A2682" t="s">
        <v>4834</v>
      </c>
      <c r="B2682">
        <v>10996440</v>
      </c>
      <c r="C2682">
        <v>13000000</v>
      </c>
      <c r="D2682">
        <f t="shared" si="82"/>
        <v>-2003560</v>
      </c>
      <c r="F2682" t="str">
        <f t="shared" si="83"/>
        <v>LOW</v>
      </c>
    </row>
    <row r="2683" spans="1:6" x14ac:dyDescent="0.3">
      <c r="A2683" t="s">
        <v>4836</v>
      </c>
      <c r="B2683">
        <v>8026971</v>
      </c>
      <c r="C2683">
        <v>13000000</v>
      </c>
      <c r="D2683">
        <f t="shared" si="82"/>
        <v>-4973029</v>
      </c>
      <c r="F2683" t="str">
        <f t="shared" si="83"/>
        <v>LOW</v>
      </c>
    </row>
    <row r="2684" spans="1:6" x14ac:dyDescent="0.3">
      <c r="A2684" t="s">
        <v>4838</v>
      </c>
      <c r="B2684">
        <v>14677654</v>
      </c>
      <c r="C2684">
        <v>13000000</v>
      </c>
      <c r="D2684">
        <f t="shared" si="82"/>
        <v>1677654</v>
      </c>
      <c r="F2684" t="str">
        <f t="shared" si="83"/>
        <v>LOW</v>
      </c>
    </row>
    <row r="2685" spans="1:6" x14ac:dyDescent="0.3">
      <c r="A2685" t="s">
        <v>4839</v>
      </c>
      <c r="B2685">
        <v>9975684</v>
      </c>
      <c r="C2685">
        <v>13000000</v>
      </c>
      <c r="D2685">
        <f t="shared" si="82"/>
        <v>-3024316</v>
      </c>
      <c r="F2685" t="str">
        <f t="shared" si="83"/>
        <v>LOW</v>
      </c>
    </row>
    <row r="2686" spans="1:6" x14ac:dyDescent="0.3">
      <c r="A2686" t="s">
        <v>4841</v>
      </c>
      <c r="B2686">
        <v>7881335</v>
      </c>
      <c r="C2686">
        <v>13000000</v>
      </c>
      <c r="D2686">
        <f t="shared" si="82"/>
        <v>-5118665</v>
      </c>
      <c r="F2686" t="str">
        <f t="shared" si="83"/>
        <v>LOW</v>
      </c>
    </row>
    <row r="2687" spans="1:6" x14ac:dyDescent="0.3">
      <c r="A2687" t="s">
        <v>4842</v>
      </c>
      <c r="B2687">
        <v>6241697</v>
      </c>
      <c r="C2687">
        <v>13000000</v>
      </c>
      <c r="D2687">
        <f t="shared" si="82"/>
        <v>-6758303</v>
      </c>
      <c r="F2687" t="str">
        <f t="shared" si="83"/>
        <v>LOW</v>
      </c>
    </row>
    <row r="2688" spans="1:6" x14ac:dyDescent="0.3">
      <c r="A2688" t="s">
        <v>4845</v>
      </c>
      <c r="B2688">
        <v>5871603</v>
      </c>
      <c r="C2688">
        <v>13000000</v>
      </c>
      <c r="D2688">
        <f t="shared" si="82"/>
        <v>-7128397</v>
      </c>
      <c r="F2688" t="str">
        <f t="shared" si="83"/>
        <v>LOW</v>
      </c>
    </row>
    <row r="2689" spans="1:6" x14ac:dyDescent="0.3">
      <c r="A2689" t="s">
        <v>4847</v>
      </c>
      <c r="B2689">
        <v>16574731</v>
      </c>
      <c r="C2689">
        <v>13000000</v>
      </c>
      <c r="D2689">
        <f t="shared" si="82"/>
        <v>3574731</v>
      </c>
      <c r="F2689" t="str">
        <f t="shared" si="83"/>
        <v>LOW</v>
      </c>
    </row>
    <row r="2690" spans="1:6" x14ac:dyDescent="0.3">
      <c r="A2690" t="s">
        <v>4850</v>
      </c>
      <c r="B2690">
        <v>5002310</v>
      </c>
      <c r="C2690">
        <v>13000000</v>
      </c>
      <c r="D2690">
        <f t="shared" si="82"/>
        <v>-7997690</v>
      </c>
      <c r="F2690" t="str">
        <f t="shared" si="83"/>
        <v>LOW</v>
      </c>
    </row>
    <row r="2691" spans="1:6" x14ac:dyDescent="0.3">
      <c r="A2691" t="s">
        <v>4852</v>
      </c>
      <c r="B2691">
        <v>4919896</v>
      </c>
      <c r="C2691">
        <v>13000000</v>
      </c>
      <c r="D2691">
        <f t="shared" ref="D2691:D2754" si="84">B2691-C2691</f>
        <v>-8080104</v>
      </c>
      <c r="F2691" t="str">
        <f t="shared" ref="F2691:F2754" si="85">IF(D2691&gt;= 250000000,"HIGH","LOW")</f>
        <v>LOW</v>
      </c>
    </row>
    <row r="2692" spans="1:6" x14ac:dyDescent="0.3">
      <c r="A2692" t="s">
        <v>4853</v>
      </c>
      <c r="B2692">
        <v>25675765</v>
      </c>
      <c r="C2692">
        <v>13000000</v>
      </c>
      <c r="D2692">
        <f t="shared" si="84"/>
        <v>12675765</v>
      </c>
      <c r="F2692" t="str">
        <f t="shared" si="85"/>
        <v>LOW</v>
      </c>
    </row>
    <row r="2693" spans="1:6" x14ac:dyDescent="0.3">
      <c r="A2693" t="s">
        <v>4855</v>
      </c>
      <c r="B2693">
        <v>4857376</v>
      </c>
      <c r="C2693">
        <v>13000000</v>
      </c>
      <c r="D2693">
        <f t="shared" si="84"/>
        <v>-8142624</v>
      </c>
      <c r="F2693" t="str">
        <f t="shared" si="85"/>
        <v>LOW</v>
      </c>
    </row>
    <row r="2694" spans="1:6" x14ac:dyDescent="0.3">
      <c r="A2694" t="s">
        <v>4856</v>
      </c>
      <c r="B2694">
        <v>3169424</v>
      </c>
      <c r="C2694">
        <v>13000000</v>
      </c>
      <c r="D2694">
        <f t="shared" si="84"/>
        <v>-9830576</v>
      </c>
      <c r="F2694" t="str">
        <f t="shared" si="85"/>
        <v>LOW</v>
      </c>
    </row>
    <row r="2695" spans="1:6" x14ac:dyDescent="0.3">
      <c r="A2695" t="s">
        <v>4857</v>
      </c>
      <c r="B2695">
        <v>18004225</v>
      </c>
      <c r="C2695">
        <v>13000000</v>
      </c>
      <c r="D2695">
        <f t="shared" si="84"/>
        <v>5004225</v>
      </c>
      <c r="F2695" t="str">
        <f t="shared" si="85"/>
        <v>LOW</v>
      </c>
    </row>
    <row r="2696" spans="1:6" x14ac:dyDescent="0.3">
      <c r="A2696" t="s">
        <v>4859</v>
      </c>
      <c r="B2696">
        <v>3058380</v>
      </c>
      <c r="C2696">
        <v>100000000</v>
      </c>
      <c r="D2696">
        <f t="shared" si="84"/>
        <v>-96941620</v>
      </c>
      <c r="F2696" t="str">
        <f t="shared" si="85"/>
        <v>LOW</v>
      </c>
    </row>
    <row r="2697" spans="1:6" x14ac:dyDescent="0.3">
      <c r="A2697" t="s">
        <v>4860</v>
      </c>
      <c r="B2697">
        <v>3074838</v>
      </c>
      <c r="C2697">
        <v>11000000</v>
      </c>
      <c r="D2697">
        <f t="shared" si="84"/>
        <v>-7925162</v>
      </c>
      <c r="F2697" t="str">
        <f t="shared" si="85"/>
        <v>LOW</v>
      </c>
    </row>
    <row r="2698" spans="1:6" x14ac:dyDescent="0.3">
      <c r="A2698" t="s">
        <v>4862</v>
      </c>
      <c r="B2698">
        <v>2104000</v>
      </c>
      <c r="C2698">
        <v>13000000</v>
      </c>
      <c r="D2698">
        <f t="shared" si="84"/>
        <v>-10896000</v>
      </c>
      <c r="F2698" t="str">
        <f t="shared" si="85"/>
        <v>LOW</v>
      </c>
    </row>
    <row r="2699" spans="1:6" x14ac:dyDescent="0.3">
      <c r="A2699" t="s">
        <v>3273</v>
      </c>
      <c r="B2699">
        <v>28501651</v>
      </c>
      <c r="C2699">
        <v>26000000</v>
      </c>
      <c r="D2699">
        <f t="shared" si="84"/>
        <v>2501651</v>
      </c>
      <c r="F2699" t="str">
        <f t="shared" si="85"/>
        <v>LOW</v>
      </c>
    </row>
    <row r="2700" spans="1:6" x14ac:dyDescent="0.3">
      <c r="A2700" t="s">
        <v>4863</v>
      </c>
      <c r="B2700">
        <v>1172769</v>
      </c>
      <c r="C2700">
        <v>13000000</v>
      </c>
      <c r="D2700">
        <f t="shared" si="84"/>
        <v>-11827231</v>
      </c>
      <c r="F2700" t="str">
        <f t="shared" si="85"/>
        <v>LOW</v>
      </c>
    </row>
    <row r="2701" spans="1:6" x14ac:dyDescent="0.3">
      <c r="A2701" t="s">
        <v>4865</v>
      </c>
      <c r="B2701">
        <v>17738570</v>
      </c>
      <c r="C2701">
        <v>13000000</v>
      </c>
      <c r="D2701">
        <f t="shared" si="84"/>
        <v>4738570</v>
      </c>
      <c r="F2701" t="str">
        <f t="shared" si="85"/>
        <v>LOW</v>
      </c>
    </row>
    <row r="2702" spans="1:6" x14ac:dyDescent="0.3">
      <c r="A2702" t="s">
        <v>4867</v>
      </c>
      <c r="B2702">
        <v>1200000</v>
      </c>
      <c r="C2702">
        <v>3000000</v>
      </c>
      <c r="D2702">
        <f t="shared" si="84"/>
        <v>-1800000</v>
      </c>
      <c r="F2702" t="str">
        <f t="shared" si="85"/>
        <v>LOW</v>
      </c>
    </row>
    <row r="2703" spans="1:6" x14ac:dyDescent="0.3">
      <c r="A2703" t="s">
        <v>4868</v>
      </c>
      <c r="B2703">
        <v>1150403</v>
      </c>
      <c r="C2703">
        <v>13000000</v>
      </c>
      <c r="D2703">
        <f t="shared" si="84"/>
        <v>-11849597</v>
      </c>
      <c r="F2703" t="str">
        <f t="shared" si="85"/>
        <v>LOW</v>
      </c>
    </row>
    <row r="2704" spans="1:6" x14ac:dyDescent="0.3">
      <c r="A2704" t="s">
        <v>4869</v>
      </c>
      <c r="B2704">
        <v>403932</v>
      </c>
      <c r="C2704">
        <v>20000000</v>
      </c>
      <c r="D2704">
        <f t="shared" si="84"/>
        <v>-19596068</v>
      </c>
      <c r="F2704" t="str">
        <f t="shared" si="85"/>
        <v>LOW</v>
      </c>
    </row>
    <row r="2705" spans="1:6" x14ac:dyDescent="0.3">
      <c r="A2705" t="s">
        <v>4870</v>
      </c>
      <c r="B2705">
        <v>1712111</v>
      </c>
      <c r="C2705">
        <v>8495000</v>
      </c>
      <c r="D2705">
        <f t="shared" si="84"/>
        <v>-6782889</v>
      </c>
      <c r="F2705" t="str">
        <f t="shared" si="85"/>
        <v>LOW</v>
      </c>
    </row>
    <row r="2706" spans="1:6" x14ac:dyDescent="0.3">
      <c r="A2706" t="s">
        <v>4871</v>
      </c>
      <c r="B2706">
        <v>1024175</v>
      </c>
      <c r="C2706">
        <v>13000000</v>
      </c>
      <c r="D2706">
        <f t="shared" si="84"/>
        <v>-11975825</v>
      </c>
      <c r="F2706" t="str">
        <f t="shared" si="85"/>
        <v>LOW</v>
      </c>
    </row>
    <row r="2707" spans="1:6" x14ac:dyDescent="0.3">
      <c r="A2707" t="s">
        <v>4872</v>
      </c>
      <c r="B2707">
        <v>301305</v>
      </c>
      <c r="C2707">
        <v>13000000</v>
      </c>
      <c r="D2707">
        <f t="shared" si="84"/>
        <v>-12698695</v>
      </c>
      <c r="F2707" t="str">
        <f t="shared" si="85"/>
        <v>LOW</v>
      </c>
    </row>
    <row r="2708" spans="1:6" x14ac:dyDescent="0.3">
      <c r="A2708" t="s">
        <v>4874</v>
      </c>
      <c r="B2708">
        <v>51872378</v>
      </c>
      <c r="C2708">
        <v>13000000</v>
      </c>
      <c r="D2708">
        <f t="shared" si="84"/>
        <v>38872378</v>
      </c>
      <c r="F2708" t="str">
        <f t="shared" si="85"/>
        <v>LOW</v>
      </c>
    </row>
    <row r="2709" spans="1:6" x14ac:dyDescent="0.3">
      <c r="A2709" t="s">
        <v>4879</v>
      </c>
      <c r="B2709">
        <v>28399192</v>
      </c>
      <c r="C2709">
        <v>13000000</v>
      </c>
      <c r="D2709">
        <f t="shared" si="84"/>
        <v>15399192</v>
      </c>
      <c r="F2709" t="str">
        <f t="shared" si="85"/>
        <v>LOW</v>
      </c>
    </row>
    <row r="2710" spans="1:6" x14ac:dyDescent="0.3">
      <c r="A2710" t="s">
        <v>4881</v>
      </c>
      <c r="B2710">
        <v>2035566</v>
      </c>
      <c r="C2710">
        <v>13000000</v>
      </c>
      <c r="D2710">
        <f t="shared" si="84"/>
        <v>-10964434</v>
      </c>
      <c r="F2710" t="str">
        <f t="shared" si="85"/>
        <v>LOW</v>
      </c>
    </row>
    <row r="2711" spans="1:6" x14ac:dyDescent="0.3">
      <c r="A2711" t="s">
        <v>4882</v>
      </c>
      <c r="C2711">
        <v>12500000</v>
      </c>
      <c r="D2711">
        <f t="shared" si="84"/>
        <v>-12500000</v>
      </c>
      <c r="F2711" t="str">
        <f t="shared" si="85"/>
        <v>LOW</v>
      </c>
    </row>
    <row r="2712" spans="1:6" x14ac:dyDescent="0.3">
      <c r="A2712" t="s">
        <v>4884</v>
      </c>
      <c r="B2712">
        <v>21078145</v>
      </c>
      <c r="C2712">
        <v>12500000</v>
      </c>
      <c r="D2712">
        <f t="shared" si="84"/>
        <v>8578145</v>
      </c>
      <c r="F2712" t="str">
        <f t="shared" si="85"/>
        <v>LOW</v>
      </c>
    </row>
    <row r="2713" spans="1:6" x14ac:dyDescent="0.3">
      <c r="A2713" t="s">
        <v>4885</v>
      </c>
      <c r="B2713">
        <v>14060950</v>
      </c>
      <c r="C2713">
        <v>12500000</v>
      </c>
      <c r="D2713">
        <f t="shared" si="84"/>
        <v>1560950</v>
      </c>
      <c r="F2713" t="str">
        <f t="shared" si="85"/>
        <v>LOW</v>
      </c>
    </row>
    <row r="2714" spans="1:6" x14ac:dyDescent="0.3">
      <c r="A2714" t="s">
        <v>4886</v>
      </c>
      <c r="B2714">
        <v>12281500</v>
      </c>
      <c r="C2714">
        <v>13000000</v>
      </c>
      <c r="D2714">
        <f t="shared" si="84"/>
        <v>-718500</v>
      </c>
      <c r="F2714" t="str">
        <f t="shared" si="85"/>
        <v>LOW</v>
      </c>
    </row>
    <row r="2715" spans="1:6" x14ac:dyDescent="0.3">
      <c r="A2715" t="s">
        <v>4888</v>
      </c>
      <c r="C2715">
        <v>3660000</v>
      </c>
      <c r="D2715">
        <f t="shared" si="84"/>
        <v>-3660000</v>
      </c>
      <c r="F2715" t="str">
        <f t="shared" si="85"/>
        <v>LOW</v>
      </c>
    </row>
    <row r="2716" spans="1:6" x14ac:dyDescent="0.3">
      <c r="A2716" t="s">
        <v>4889</v>
      </c>
      <c r="B2716">
        <v>10725228</v>
      </c>
      <c r="C2716">
        <v>12500000</v>
      </c>
      <c r="D2716">
        <f t="shared" si="84"/>
        <v>-1774772</v>
      </c>
      <c r="F2716" t="str">
        <f t="shared" si="85"/>
        <v>LOW</v>
      </c>
    </row>
    <row r="2717" spans="1:6" x14ac:dyDescent="0.3">
      <c r="A2717" t="s">
        <v>4890</v>
      </c>
      <c r="B2717">
        <v>214966</v>
      </c>
      <c r="C2717">
        <v>13000000</v>
      </c>
      <c r="D2717">
        <f t="shared" si="84"/>
        <v>-12785034</v>
      </c>
      <c r="F2717" t="str">
        <f t="shared" si="85"/>
        <v>LOW</v>
      </c>
    </row>
    <row r="2718" spans="1:6" x14ac:dyDescent="0.3">
      <c r="A2718" t="s">
        <v>4892</v>
      </c>
      <c r="C2718">
        <v>18000000</v>
      </c>
      <c r="D2718">
        <f t="shared" si="84"/>
        <v>-18000000</v>
      </c>
      <c r="F2718" t="str">
        <f t="shared" si="85"/>
        <v>LOW</v>
      </c>
    </row>
    <row r="2719" spans="1:6" x14ac:dyDescent="0.3">
      <c r="A2719" t="s">
        <v>4894</v>
      </c>
      <c r="B2719">
        <v>11956207</v>
      </c>
      <c r="C2719">
        <v>16000000</v>
      </c>
      <c r="D2719">
        <f t="shared" si="84"/>
        <v>-4043793</v>
      </c>
      <c r="F2719" t="str">
        <f t="shared" si="85"/>
        <v>LOW</v>
      </c>
    </row>
    <row r="2720" spans="1:6" x14ac:dyDescent="0.3">
      <c r="A2720" t="s">
        <v>4897</v>
      </c>
      <c r="B2720">
        <v>5949693</v>
      </c>
      <c r="C2720">
        <v>12000000</v>
      </c>
      <c r="D2720">
        <f t="shared" si="84"/>
        <v>-6050307</v>
      </c>
      <c r="F2720" t="str">
        <f t="shared" si="85"/>
        <v>LOW</v>
      </c>
    </row>
    <row r="2721" spans="1:6" x14ac:dyDescent="0.3">
      <c r="A2721" t="s">
        <v>4899</v>
      </c>
      <c r="B2721">
        <v>9030581</v>
      </c>
      <c r="C2721">
        <v>12500000</v>
      </c>
      <c r="D2721">
        <f t="shared" si="84"/>
        <v>-3469419</v>
      </c>
      <c r="F2721" t="str">
        <f t="shared" si="85"/>
        <v>LOW</v>
      </c>
    </row>
    <row r="2722" spans="1:6" x14ac:dyDescent="0.3">
      <c r="A2722" t="s">
        <v>4901</v>
      </c>
      <c r="B2722">
        <v>4157491</v>
      </c>
      <c r="C2722">
        <v>12800000</v>
      </c>
      <c r="D2722">
        <f t="shared" si="84"/>
        <v>-8642509</v>
      </c>
      <c r="F2722" t="str">
        <f t="shared" si="85"/>
        <v>LOW</v>
      </c>
    </row>
    <row r="2723" spans="1:6" x14ac:dyDescent="0.3">
      <c r="A2723" t="s">
        <v>4902</v>
      </c>
      <c r="B2723">
        <v>1508689</v>
      </c>
      <c r="C2723">
        <v>16000000</v>
      </c>
      <c r="D2723">
        <f t="shared" si="84"/>
        <v>-14491311</v>
      </c>
      <c r="F2723" t="str">
        <f t="shared" si="85"/>
        <v>LOW</v>
      </c>
    </row>
    <row r="2724" spans="1:6" x14ac:dyDescent="0.3">
      <c r="A2724" t="s">
        <v>4905</v>
      </c>
      <c r="B2724">
        <v>1227324</v>
      </c>
      <c r="C2724">
        <v>12500000</v>
      </c>
      <c r="D2724">
        <f t="shared" si="84"/>
        <v>-11272676</v>
      </c>
      <c r="F2724" t="str">
        <f t="shared" si="85"/>
        <v>LOW</v>
      </c>
    </row>
    <row r="2725" spans="1:6" x14ac:dyDescent="0.3">
      <c r="A2725" t="s">
        <v>4906</v>
      </c>
      <c r="B2725">
        <v>4360548</v>
      </c>
      <c r="C2725">
        <v>15000000</v>
      </c>
      <c r="D2725">
        <f t="shared" si="84"/>
        <v>-10639452</v>
      </c>
      <c r="F2725" t="str">
        <f t="shared" si="85"/>
        <v>LOW</v>
      </c>
    </row>
    <row r="2726" spans="1:6" x14ac:dyDescent="0.3">
      <c r="A2726" t="s">
        <v>4908</v>
      </c>
      <c r="B2726">
        <v>26589953</v>
      </c>
      <c r="C2726">
        <v>10500000</v>
      </c>
      <c r="D2726">
        <f t="shared" si="84"/>
        <v>16089953</v>
      </c>
      <c r="F2726" t="str">
        <f t="shared" si="85"/>
        <v>LOW</v>
      </c>
    </row>
    <row r="2727" spans="1:6" x14ac:dyDescent="0.3">
      <c r="A2727" t="s">
        <v>4910</v>
      </c>
      <c r="B2727">
        <v>1039869</v>
      </c>
      <c r="C2727">
        <v>15000000</v>
      </c>
      <c r="D2727">
        <f t="shared" si="84"/>
        <v>-13960131</v>
      </c>
      <c r="F2727" t="str">
        <f t="shared" si="85"/>
        <v>LOW</v>
      </c>
    </row>
    <row r="2728" spans="1:6" x14ac:dyDescent="0.3">
      <c r="A2728" t="s">
        <v>4911</v>
      </c>
      <c r="B2728">
        <v>48092846</v>
      </c>
      <c r="C2728">
        <v>12500000</v>
      </c>
      <c r="D2728">
        <f t="shared" si="84"/>
        <v>35592846</v>
      </c>
      <c r="F2728" t="str">
        <f t="shared" si="85"/>
        <v>LOW</v>
      </c>
    </row>
    <row r="2729" spans="1:6" x14ac:dyDescent="0.3">
      <c r="A2729" t="s">
        <v>4913</v>
      </c>
      <c r="B2729">
        <v>1110186</v>
      </c>
      <c r="C2729">
        <v>12800000</v>
      </c>
      <c r="D2729">
        <f t="shared" si="84"/>
        <v>-11689814</v>
      </c>
      <c r="F2729" t="str">
        <f t="shared" si="85"/>
        <v>LOW</v>
      </c>
    </row>
    <row r="2730" spans="1:6" x14ac:dyDescent="0.3">
      <c r="A2730" t="s">
        <v>4915</v>
      </c>
      <c r="B2730">
        <v>1089445</v>
      </c>
      <c r="C2730">
        <v>12500000</v>
      </c>
      <c r="D2730">
        <f t="shared" si="84"/>
        <v>-11410555</v>
      </c>
      <c r="F2730" t="str">
        <f t="shared" si="85"/>
        <v>LOW</v>
      </c>
    </row>
    <row r="2731" spans="1:6" x14ac:dyDescent="0.3">
      <c r="A2731" t="s">
        <v>4916</v>
      </c>
      <c r="B2731">
        <v>204565000</v>
      </c>
      <c r="C2731">
        <v>8000000</v>
      </c>
      <c r="D2731">
        <f t="shared" si="84"/>
        <v>196565000</v>
      </c>
      <c r="F2731" t="str">
        <f t="shared" si="85"/>
        <v>LOW</v>
      </c>
    </row>
    <row r="2732" spans="1:6" x14ac:dyDescent="0.3">
      <c r="A2732" t="s">
        <v>4917</v>
      </c>
      <c r="B2732">
        <v>260000000</v>
      </c>
      <c r="C2732">
        <v>8000000</v>
      </c>
      <c r="D2732">
        <f t="shared" si="84"/>
        <v>252000000</v>
      </c>
      <c r="F2732" t="str">
        <f t="shared" si="85"/>
        <v>HIGH</v>
      </c>
    </row>
    <row r="2733" spans="1:6" x14ac:dyDescent="0.3">
      <c r="A2733" t="s">
        <v>4918</v>
      </c>
      <c r="B2733">
        <v>101736215</v>
      </c>
      <c r="C2733">
        <v>11000000</v>
      </c>
      <c r="D2733">
        <f t="shared" si="84"/>
        <v>90736215</v>
      </c>
      <c r="F2733" t="str">
        <f t="shared" si="85"/>
        <v>LOW</v>
      </c>
    </row>
    <row r="2734" spans="1:6" x14ac:dyDescent="0.3">
      <c r="A2734" t="s">
        <v>4921</v>
      </c>
      <c r="B2734">
        <v>71442</v>
      </c>
      <c r="C2734">
        <v>9600000</v>
      </c>
      <c r="D2734">
        <f t="shared" si="84"/>
        <v>-9528558</v>
      </c>
      <c r="F2734" t="str">
        <f t="shared" si="85"/>
        <v>LOW</v>
      </c>
    </row>
    <row r="2735" spans="1:6" x14ac:dyDescent="0.3">
      <c r="A2735" t="s">
        <v>4923</v>
      </c>
      <c r="B2735">
        <v>79817937</v>
      </c>
      <c r="C2735">
        <v>25000000</v>
      </c>
      <c r="D2735">
        <f t="shared" si="84"/>
        <v>54817937</v>
      </c>
      <c r="F2735" t="str">
        <f t="shared" si="85"/>
        <v>LOW</v>
      </c>
    </row>
    <row r="2736" spans="1:6" x14ac:dyDescent="0.3">
      <c r="A2736" t="s">
        <v>4924</v>
      </c>
      <c r="B2736">
        <v>91547205</v>
      </c>
      <c r="C2736">
        <v>12000000</v>
      </c>
      <c r="D2736">
        <f t="shared" si="84"/>
        <v>79547205</v>
      </c>
      <c r="F2736" t="str">
        <f t="shared" si="85"/>
        <v>LOW</v>
      </c>
    </row>
    <row r="2737" spans="1:6" x14ac:dyDescent="0.3">
      <c r="A2737" t="s">
        <v>4925</v>
      </c>
      <c r="B2737">
        <v>75074950</v>
      </c>
      <c r="C2737">
        <v>12000000</v>
      </c>
      <c r="D2737">
        <f t="shared" si="84"/>
        <v>63074950</v>
      </c>
      <c r="F2737" t="str">
        <f t="shared" si="85"/>
        <v>LOW</v>
      </c>
    </row>
    <row r="2738" spans="1:6" x14ac:dyDescent="0.3">
      <c r="A2738" t="s">
        <v>4926</v>
      </c>
      <c r="B2738">
        <v>78900000</v>
      </c>
      <c r="C2738">
        <v>11000000</v>
      </c>
      <c r="D2738">
        <f t="shared" si="84"/>
        <v>67900000</v>
      </c>
      <c r="F2738" t="str">
        <f t="shared" si="85"/>
        <v>LOW</v>
      </c>
    </row>
    <row r="2739" spans="1:6" x14ac:dyDescent="0.3">
      <c r="A2739" t="s">
        <v>4927</v>
      </c>
      <c r="B2739">
        <v>72217000</v>
      </c>
      <c r="C2739">
        <v>12000000</v>
      </c>
      <c r="D2739">
        <f t="shared" si="84"/>
        <v>60217000</v>
      </c>
      <c r="F2739" t="str">
        <f t="shared" si="85"/>
        <v>LOW</v>
      </c>
    </row>
    <row r="2740" spans="1:6" x14ac:dyDescent="0.3">
      <c r="A2740" t="s">
        <v>4929</v>
      </c>
      <c r="B2740">
        <v>79568000</v>
      </c>
      <c r="C2740">
        <v>12000000</v>
      </c>
      <c r="D2740">
        <f t="shared" si="84"/>
        <v>67568000</v>
      </c>
      <c r="F2740" t="str">
        <f t="shared" si="85"/>
        <v>LOW</v>
      </c>
    </row>
    <row r="2741" spans="1:6" x14ac:dyDescent="0.3">
      <c r="A2741" t="s">
        <v>4930</v>
      </c>
      <c r="B2741">
        <v>65500000</v>
      </c>
      <c r="C2741">
        <v>12000000</v>
      </c>
      <c r="D2741">
        <f t="shared" si="84"/>
        <v>53500000</v>
      </c>
      <c r="F2741" t="str">
        <f t="shared" si="85"/>
        <v>LOW</v>
      </c>
    </row>
    <row r="2742" spans="1:6" x14ac:dyDescent="0.3">
      <c r="A2742" t="s">
        <v>4933</v>
      </c>
      <c r="B2742">
        <v>70011073</v>
      </c>
      <c r="C2742">
        <v>12000000</v>
      </c>
      <c r="D2742">
        <f t="shared" si="84"/>
        <v>58011073</v>
      </c>
      <c r="F2742" t="str">
        <f t="shared" si="85"/>
        <v>LOW</v>
      </c>
    </row>
    <row r="2743" spans="1:6" x14ac:dyDescent="0.3">
      <c r="A2743" t="s">
        <v>4935</v>
      </c>
      <c r="B2743">
        <v>65269010</v>
      </c>
      <c r="C2743">
        <v>12000000</v>
      </c>
      <c r="D2743">
        <f t="shared" si="84"/>
        <v>53269010</v>
      </c>
      <c r="F2743" t="str">
        <f t="shared" si="85"/>
        <v>LOW</v>
      </c>
    </row>
    <row r="2744" spans="1:6" x14ac:dyDescent="0.3">
      <c r="A2744" t="s">
        <v>4938</v>
      </c>
      <c r="B2744">
        <v>63071133</v>
      </c>
      <c r="C2744">
        <v>12000000</v>
      </c>
      <c r="D2744">
        <f t="shared" si="84"/>
        <v>51071133</v>
      </c>
      <c r="F2744" t="str">
        <f t="shared" si="85"/>
        <v>LOW</v>
      </c>
    </row>
    <row r="2745" spans="1:6" x14ac:dyDescent="0.3">
      <c r="A2745" t="s">
        <v>4939</v>
      </c>
      <c r="B2745">
        <v>39647595</v>
      </c>
      <c r="C2745">
        <v>12000000</v>
      </c>
      <c r="D2745">
        <f t="shared" si="84"/>
        <v>27647595</v>
      </c>
      <c r="F2745" t="str">
        <f t="shared" si="85"/>
        <v>LOW</v>
      </c>
    </row>
    <row r="2746" spans="1:6" x14ac:dyDescent="0.3">
      <c r="A2746" t="s">
        <v>4940</v>
      </c>
      <c r="B2746">
        <v>38087366</v>
      </c>
      <c r="C2746">
        <v>12000000</v>
      </c>
      <c r="D2746">
        <f t="shared" si="84"/>
        <v>26087366</v>
      </c>
      <c r="F2746" t="str">
        <f t="shared" si="85"/>
        <v>LOW</v>
      </c>
    </row>
    <row r="2747" spans="1:6" x14ac:dyDescent="0.3">
      <c r="A2747" t="s">
        <v>4941</v>
      </c>
      <c r="B2747">
        <v>64572496</v>
      </c>
      <c r="C2747">
        <v>12000000</v>
      </c>
      <c r="D2747">
        <f t="shared" si="84"/>
        <v>52572496</v>
      </c>
      <c r="F2747" t="str">
        <f t="shared" si="85"/>
        <v>LOW</v>
      </c>
    </row>
    <row r="2748" spans="1:6" x14ac:dyDescent="0.3">
      <c r="A2748" t="s">
        <v>4942</v>
      </c>
      <c r="B2748">
        <v>30400000</v>
      </c>
      <c r="C2748">
        <v>12000000</v>
      </c>
      <c r="D2748">
        <f t="shared" si="84"/>
        <v>18400000</v>
      </c>
      <c r="F2748" t="str">
        <f t="shared" si="85"/>
        <v>LOW</v>
      </c>
    </row>
    <row r="2749" spans="1:6" x14ac:dyDescent="0.3">
      <c r="A2749" t="s">
        <v>4944</v>
      </c>
      <c r="B2749">
        <v>42365600</v>
      </c>
      <c r="C2749">
        <v>5000000</v>
      </c>
      <c r="D2749">
        <f t="shared" si="84"/>
        <v>37365600</v>
      </c>
      <c r="F2749" t="str">
        <f t="shared" si="85"/>
        <v>LOW</v>
      </c>
    </row>
    <row r="2750" spans="1:6" x14ac:dyDescent="0.3">
      <c r="A2750" t="s">
        <v>4946</v>
      </c>
      <c r="B2750">
        <v>37188667</v>
      </c>
      <c r="C2750">
        <v>12000000</v>
      </c>
      <c r="D2750">
        <f t="shared" si="84"/>
        <v>25188667</v>
      </c>
      <c r="F2750" t="str">
        <f t="shared" si="85"/>
        <v>LOW</v>
      </c>
    </row>
    <row r="2751" spans="1:6" x14ac:dyDescent="0.3">
      <c r="A2751" t="s">
        <v>4948</v>
      </c>
      <c r="B2751">
        <v>54724272</v>
      </c>
      <c r="C2751">
        <v>12000000</v>
      </c>
      <c r="D2751">
        <f t="shared" si="84"/>
        <v>42724272</v>
      </c>
      <c r="F2751" t="str">
        <f t="shared" si="85"/>
        <v>LOW</v>
      </c>
    </row>
    <row r="2752" spans="1:6" x14ac:dyDescent="0.3">
      <c r="A2752" t="s">
        <v>4950</v>
      </c>
      <c r="C2752">
        <v>12000000</v>
      </c>
      <c r="D2752">
        <f t="shared" si="84"/>
        <v>-12000000</v>
      </c>
      <c r="F2752" t="str">
        <f t="shared" si="85"/>
        <v>LOW</v>
      </c>
    </row>
    <row r="2753" spans="1:6" x14ac:dyDescent="0.3">
      <c r="A2753" t="s">
        <v>4952</v>
      </c>
      <c r="B2753">
        <v>31597131</v>
      </c>
      <c r="C2753">
        <v>12000000</v>
      </c>
      <c r="D2753">
        <f t="shared" si="84"/>
        <v>19597131</v>
      </c>
      <c r="F2753" t="str">
        <f t="shared" si="85"/>
        <v>LOW</v>
      </c>
    </row>
    <row r="2754" spans="1:6" x14ac:dyDescent="0.3">
      <c r="A2754" t="s">
        <v>4954</v>
      </c>
      <c r="B2754">
        <v>31691811</v>
      </c>
      <c r="C2754">
        <v>12000000</v>
      </c>
      <c r="D2754">
        <f t="shared" si="84"/>
        <v>19691811</v>
      </c>
      <c r="F2754" t="str">
        <f t="shared" si="85"/>
        <v>LOW</v>
      </c>
    </row>
    <row r="2755" spans="1:6" x14ac:dyDescent="0.3">
      <c r="A2755" t="s">
        <v>4956</v>
      </c>
      <c r="B2755">
        <v>31397498</v>
      </c>
      <c r="C2755">
        <v>12000000</v>
      </c>
      <c r="D2755">
        <f t="shared" ref="D2755:D2818" si="86">B2755-C2755</f>
        <v>19397498</v>
      </c>
      <c r="F2755" t="str">
        <f t="shared" ref="F2755:F2818" si="87">IF(D2755&gt;= 250000000,"HIGH","LOW")</f>
        <v>LOW</v>
      </c>
    </row>
    <row r="2756" spans="1:6" x14ac:dyDescent="0.3">
      <c r="A2756" t="s">
        <v>4958</v>
      </c>
      <c r="B2756">
        <v>31179516</v>
      </c>
      <c r="C2756">
        <v>12000000</v>
      </c>
      <c r="D2756">
        <f t="shared" si="86"/>
        <v>19179516</v>
      </c>
      <c r="F2756" t="str">
        <f t="shared" si="87"/>
        <v>LOW</v>
      </c>
    </row>
    <row r="2757" spans="1:6" x14ac:dyDescent="0.3">
      <c r="A2757" t="s">
        <v>4959</v>
      </c>
      <c r="B2757">
        <v>31155435</v>
      </c>
      <c r="C2757">
        <v>12000000</v>
      </c>
      <c r="D2757">
        <f t="shared" si="86"/>
        <v>19155435</v>
      </c>
      <c r="F2757" t="str">
        <f t="shared" si="87"/>
        <v>LOW</v>
      </c>
    </row>
    <row r="2758" spans="1:6" x14ac:dyDescent="0.3">
      <c r="A2758" t="s">
        <v>4962</v>
      </c>
      <c r="B2758">
        <v>27281507</v>
      </c>
      <c r="C2758">
        <v>12000000</v>
      </c>
      <c r="D2758">
        <f t="shared" si="86"/>
        <v>15281507</v>
      </c>
      <c r="F2758" t="str">
        <f t="shared" si="87"/>
        <v>LOW</v>
      </c>
    </row>
    <row r="2759" spans="1:6" x14ac:dyDescent="0.3">
      <c r="A2759" t="s">
        <v>625</v>
      </c>
      <c r="B2759">
        <v>167007184</v>
      </c>
      <c r="C2759">
        <v>150000000</v>
      </c>
      <c r="D2759">
        <f t="shared" si="86"/>
        <v>17007184</v>
      </c>
      <c r="F2759" t="str">
        <f t="shared" si="87"/>
        <v>LOW</v>
      </c>
    </row>
    <row r="2760" spans="1:6" x14ac:dyDescent="0.3">
      <c r="A2760" t="s">
        <v>4963</v>
      </c>
      <c r="B2760">
        <v>25776062</v>
      </c>
      <c r="C2760">
        <v>12000000</v>
      </c>
      <c r="D2760">
        <f t="shared" si="86"/>
        <v>13776062</v>
      </c>
      <c r="F2760" t="str">
        <f t="shared" si="87"/>
        <v>LOW</v>
      </c>
    </row>
    <row r="2761" spans="1:6" x14ac:dyDescent="0.3">
      <c r="A2761" t="s">
        <v>4965</v>
      </c>
      <c r="B2761">
        <v>25240988</v>
      </c>
      <c r="C2761">
        <v>12000000</v>
      </c>
      <c r="D2761">
        <f t="shared" si="86"/>
        <v>13240988</v>
      </c>
      <c r="F2761" t="str">
        <f t="shared" si="87"/>
        <v>LOW</v>
      </c>
    </row>
    <row r="2762" spans="1:6" x14ac:dyDescent="0.3">
      <c r="A2762" t="s">
        <v>4967</v>
      </c>
      <c r="B2762">
        <v>124868837</v>
      </c>
      <c r="C2762">
        <v>12000000</v>
      </c>
      <c r="D2762">
        <f t="shared" si="86"/>
        <v>112868837</v>
      </c>
      <c r="F2762" t="str">
        <f t="shared" si="87"/>
        <v>LOW</v>
      </c>
    </row>
    <row r="2763" spans="1:6" x14ac:dyDescent="0.3">
      <c r="A2763" t="s">
        <v>4968</v>
      </c>
      <c r="B2763">
        <v>22905674</v>
      </c>
      <c r="C2763">
        <v>12000000</v>
      </c>
      <c r="D2763">
        <f t="shared" si="86"/>
        <v>10905674</v>
      </c>
      <c r="F2763" t="str">
        <f t="shared" si="87"/>
        <v>LOW</v>
      </c>
    </row>
    <row r="2764" spans="1:6" x14ac:dyDescent="0.3">
      <c r="A2764" t="s">
        <v>4969</v>
      </c>
      <c r="B2764">
        <v>25277561</v>
      </c>
      <c r="C2764">
        <v>12000000</v>
      </c>
      <c r="D2764">
        <f t="shared" si="86"/>
        <v>13277561</v>
      </c>
      <c r="F2764" t="str">
        <f t="shared" si="87"/>
        <v>LOW</v>
      </c>
    </row>
    <row r="2765" spans="1:6" x14ac:dyDescent="0.3">
      <c r="A2765" t="s">
        <v>4970</v>
      </c>
      <c r="C2765">
        <v>12000000</v>
      </c>
      <c r="D2765">
        <f t="shared" si="86"/>
        <v>-12000000</v>
      </c>
      <c r="F2765" t="str">
        <f t="shared" si="87"/>
        <v>LOW</v>
      </c>
    </row>
    <row r="2766" spans="1:6" x14ac:dyDescent="0.3">
      <c r="A2766" t="s">
        <v>4971</v>
      </c>
      <c r="B2766">
        <v>21133087</v>
      </c>
      <c r="C2766">
        <v>12000000</v>
      </c>
      <c r="D2766">
        <f t="shared" si="86"/>
        <v>9133087</v>
      </c>
      <c r="F2766" t="str">
        <f t="shared" si="87"/>
        <v>LOW</v>
      </c>
    </row>
    <row r="2767" spans="1:6" x14ac:dyDescent="0.3">
      <c r="A2767" t="s">
        <v>4974</v>
      </c>
      <c r="B2767">
        <v>37707719</v>
      </c>
      <c r="C2767">
        <v>12000000</v>
      </c>
      <c r="D2767">
        <f t="shared" si="86"/>
        <v>25707719</v>
      </c>
      <c r="F2767" t="str">
        <f t="shared" si="87"/>
        <v>LOW</v>
      </c>
    </row>
    <row r="2768" spans="1:6" x14ac:dyDescent="0.3">
      <c r="A2768" t="s">
        <v>4975</v>
      </c>
      <c r="B2768">
        <v>18761993</v>
      </c>
      <c r="C2768">
        <v>9000000</v>
      </c>
      <c r="D2768">
        <f t="shared" si="86"/>
        <v>9761993</v>
      </c>
      <c r="F2768" t="str">
        <f t="shared" si="87"/>
        <v>LOW</v>
      </c>
    </row>
    <row r="2769" spans="1:6" x14ac:dyDescent="0.3">
      <c r="A2769" t="s">
        <v>4976</v>
      </c>
      <c r="C2769">
        <v>12000000</v>
      </c>
      <c r="D2769">
        <f t="shared" si="86"/>
        <v>-12000000</v>
      </c>
      <c r="F2769" t="str">
        <f t="shared" si="87"/>
        <v>LOW</v>
      </c>
    </row>
    <row r="2770" spans="1:6" x14ac:dyDescent="0.3">
      <c r="A2770" t="s">
        <v>4977</v>
      </c>
      <c r="B2770">
        <v>18595716</v>
      </c>
      <c r="C2770">
        <v>12000000</v>
      </c>
      <c r="D2770">
        <f t="shared" si="86"/>
        <v>6595716</v>
      </c>
      <c r="F2770" t="str">
        <f t="shared" si="87"/>
        <v>LOW</v>
      </c>
    </row>
    <row r="2771" spans="1:6" x14ac:dyDescent="0.3">
      <c r="A2771" t="s">
        <v>4979</v>
      </c>
      <c r="B2771">
        <v>31990064</v>
      </c>
      <c r="C2771">
        <v>12000000</v>
      </c>
      <c r="D2771">
        <f t="shared" si="86"/>
        <v>19990064</v>
      </c>
      <c r="F2771" t="str">
        <f t="shared" si="87"/>
        <v>LOW</v>
      </c>
    </row>
    <row r="2772" spans="1:6" x14ac:dyDescent="0.3">
      <c r="A2772" t="s">
        <v>4982</v>
      </c>
      <c r="B2772">
        <v>17613460</v>
      </c>
      <c r="C2772">
        <v>12000000</v>
      </c>
      <c r="D2772">
        <f t="shared" si="86"/>
        <v>5613460</v>
      </c>
      <c r="F2772" t="str">
        <f t="shared" si="87"/>
        <v>LOW</v>
      </c>
    </row>
    <row r="2773" spans="1:6" x14ac:dyDescent="0.3">
      <c r="A2773" t="s">
        <v>4984</v>
      </c>
      <c r="B2773">
        <v>21088568</v>
      </c>
      <c r="C2773">
        <v>13000000</v>
      </c>
      <c r="D2773">
        <f t="shared" si="86"/>
        <v>8088568</v>
      </c>
      <c r="F2773" t="str">
        <f t="shared" si="87"/>
        <v>LOW</v>
      </c>
    </row>
    <row r="2774" spans="1:6" x14ac:dyDescent="0.3">
      <c r="A2774" t="s">
        <v>4986</v>
      </c>
      <c r="B2774">
        <v>17292381</v>
      </c>
      <c r="C2774">
        <v>12000000</v>
      </c>
      <c r="D2774">
        <f t="shared" si="86"/>
        <v>5292381</v>
      </c>
      <c r="F2774" t="str">
        <f t="shared" si="87"/>
        <v>LOW</v>
      </c>
    </row>
    <row r="2775" spans="1:6" x14ac:dyDescent="0.3">
      <c r="A2775" t="s">
        <v>4987</v>
      </c>
      <c r="B2775">
        <v>16300302</v>
      </c>
      <c r="C2775">
        <v>12000000</v>
      </c>
      <c r="D2775">
        <f t="shared" si="86"/>
        <v>4300302</v>
      </c>
      <c r="F2775" t="str">
        <f t="shared" si="87"/>
        <v>LOW</v>
      </c>
    </row>
    <row r="2776" spans="1:6" x14ac:dyDescent="0.3">
      <c r="A2776" t="s">
        <v>4988</v>
      </c>
      <c r="B2776">
        <v>27829874</v>
      </c>
      <c r="C2776">
        <v>12000000</v>
      </c>
      <c r="D2776">
        <f t="shared" si="86"/>
        <v>15829874</v>
      </c>
      <c r="F2776" t="str">
        <f t="shared" si="87"/>
        <v>LOW</v>
      </c>
    </row>
    <row r="2777" spans="1:6" x14ac:dyDescent="0.3">
      <c r="A2777" t="s">
        <v>4991</v>
      </c>
      <c r="B2777">
        <v>12902790</v>
      </c>
      <c r="C2777">
        <v>12000000</v>
      </c>
      <c r="D2777">
        <f t="shared" si="86"/>
        <v>902790</v>
      </c>
      <c r="F2777" t="str">
        <f t="shared" si="87"/>
        <v>LOW</v>
      </c>
    </row>
    <row r="2778" spans="1:6" x14ac:dyDescent="0.3">
      <c r="A2778" t="s">
        <v>4994</v>
      </c>
      <c r="C2778">
        <v>12000000</v>
      </c>
      <c r="D2778">
        <f t="shared" si="86"/>
        <v>-12000000</v>
      </c>
      <c r="F2778" t="str">
        <f t="shared" si="87"/>
        <v>LOW</v>
      </c>
    </row>
    <row r="2779" spans="1:6" x14ac:dyDescent="0.3">
      <c r="A2779" t="s">
        <v>4997</v>
      </c>
      <c r="B2779">
        <v>11433134</v>
      </c>
      <c r="C2779">
        <v>14000000</v>
      </c>
      <c r="D2779">
        <f t="shared" si="86"/>
        <v>-2566866</v>
      </c>
      <c r="F2779" t="str">
        <f t="shared" si="87"/>
        <v>LOW</v>
      </c>
    </row>
    <row r="2780" spans="1:6" x14ac:dyDescent="0.3">
      <c r="A2780" t="s">
        <v>760</v>
      </c>
      <c r="B2780">
        <v>22406362</v>
      </c>
      <c r="C2780">
        <v>107000000</v>
      </c>
      <c r="D2780">
        <f t="shared" si="86"/>
        <v>-84593638</v>
      </c>
      <c r="F2780" t="str">
        <f t="shared" si="87"/>
        <v>LOW</v>
      </c>
    </row>
    <row r="2781" spans="1:6" x14ac:dyDescent="0.3">
      <c r="A2781" t="s">
        <v>4999</v>
      </c>
      <c r="B2781">
        <v>10198766</v>
      </c>
      <c r="C2781">
        <v>12000000</v>
      </c>
      <c r="D2781">
        <f t="shared" si="86"/>
        <v>-1801234</v>
      </c>
      <c r="F2781" t="str">
        <f t="shared" si="87"/>
        <v>LOW</v>
      </c>
    </row>
    <row r="2782" spans="1:6" x14ac:dyDescent="0.3">
      <c r="A2782" t="s">
        <v>5000</v>
      </c>
      <c r="B2782">
        <v>15294553</v>
      </c>
      <c r="C2782">
        <v>12000000</v>
      </c>
      <c r="D2782">
        <f t="shared" si="86"/>
        <v>3294553</v>
      </c>
      <c r="F2782" t="str">
        <f t="shared" si="87"/>
        <v>LOW</v>
      </c>
    </row>
    <row r="2783" spans="1:6" x14ac:dyDescent="0.3">
      <c r="A2783" t="s">
        <v>5001</v>
      </c>
      <c r="B2783">
        <v>11041228</v>
      </c>
      <c r="C2783">
        <v>100000000</v>
      </c>
      <c r="D2783">
        <f t="shared" si="86"/>
        <v>-88958772</v>
      </c>
      <c r="F2783" t="str">
        <f t="shared" si="87"/>
        <v>LOW</v>
      </c>
    </row>
    <row r="2784" spans="1:6" x14ac:dyDescent="0.3">
      <c r="A2784" t="s">
        <v>5003</v>
      </c>
      <c r="B2784">
        <v>7918283</v>
      </c>
      <c r="C2784">
        <v>12000000</v>
      </c>
      <c r="D2784">
        <f t="shared" si="86"/>
        <v>-4081717</v>
      </c>
      <c r="F2784" t="str">
        <f t="shared" si="87"/>
        <v>LOW</v>
      </c>
    </row>
    <row r="2785" spans="1:6" x14ac:dyDescent="0.3">
      <c r="A2785" t="s">
        <v>5005</v>
      </c>
      <c r="B2785">
        <v>22331028</v>
      </c>
      <c r="C2785">
        <v>12000000</v>
      </c>
      <c r="D2785">
        <f t="shared" si="86"/>
        <v>10331028</v>
      </c>
      <c r="F2785" t="str">
        <f t="shared" si="87"/>
        <v>LOW</v>
      </c>
    </row>
    <row r="2786" spans="1:6" x14ac:dyDescent="0.3">
      <c r="A2786" t="s">
        <v>5007</v>
      </c>
      <c r="B2786">
        <v>8134217</v>
      </c>
      <c r="C2786">
        <v>12000000</v>
      </c>
      <c r="D2786">
        <f t="shared" si="86"/>
        <v>-3865783</v>
      </c>
      <c r="F2786" t="str">
        <f t="shared" si="87"/>
        <v>LOW</v>
      </c>
    </row>
    <row r="2787" spans="1:6" x14ac:dyDescent="0.3">
      <c r="A2787" t="s">
        <v>5009</v>
      </c>
      <c r="B2787">
        <v>6982680</v>
      </c>
      <c r="C2787">
        <v>10000000</v>
      </c>
      <c r="D2787">
        <f t="shared" si="86"/>
        <v>-3017320</v>
      </c>
      <c r="F2787" t="str">
        <f t="shared" si="87"/>
        <v>LOW</v>
      </c>
    </row>
    <row r="2788" spans="1:6" x14ac:dyDescent="0.3">
      <c r="A2788" t="s">
        <v>5011</v>
      </c>
      <c r="B2788">
        <v>6739141</v>
      </c>
      <c r="C2788">
        <v>8000000</v>
      </c>
      <c r="D2788">
        <f t="shared" si="86"/>
        <v>-1260859</v>
      </c>
      <c r="F2788" t="str">
        <f t="shared" si="87"/>
        <v>LOW</v>
      </c>
    </row>
    <row r="2789" spans="1:6" x14ac:dyDescent="0.3">
      <c r="A2789" t="s">
        <v>5012</v>
      </c>
      <c r="B2789">
        <v>5542025</v>
      </c>
      <c r="C2789">
        <v>12000000</v>
      </c>
      <c r="D2789">
        <f t="shared" si="86"/>
        <v>-6457975</v>
      </c>
      <c r="F2789" t="str">
        <f t="shared" si="87"/>
        <v>LOW</v>
      </c>
    </row>
    <row r="2790" spans="1:6" x14ac:dyDescent="0.3">
      <c r="A2790" t="s">
        <v>5013</v>
      </c>
      <c r="B2790">
        <v>5032496</v>
      </c>
      <c r="C2790">
        <v>12000000</v>
      </c>
      <c r="D2790">
        <f t="shared" si="86"/>
        <v>-6967504</v>
      </c>
      <c r="F2790" t="str">
        <f t="shared" si="87"/>
        <v>LOW</v>
      </c>
    </row>
    <row r="2791" spans="1:6" x14ac:dyDescent="0.3">
      <c r="A2791" t="s">
        <v>5014</v>
      </c>
      <c r="B2791">
        <v>6754898</v>
      </c>
      <c r="C2791">
        <v>12000000</v>
      </c>
      <c r="D2791">
        <f t="shared" si="86"/>
        <v>-5245102</v>
      </c>
      <c r="F2791" t="str">
        <f t="shared" si="87"/>
        <v>LOW</v>
      </c>
    </row>
    <row r="2792" spans="1:6" x14ac:dyDescent="0.3">
      <c r="A2792" t="s">
        <v>5015</v>
      </c>
      <c r="B2792">
        <v>4922166</v>
      </c>
      <c r="C2792">
        <v>12000000</v>
      </c>
      <c r="D2792">
        <f t="shared" si="86"/>
        <v>-7077834</v>
      </c>
      <c r="F2792" t="str">
        <f t="shared" si="87"/>
        <v>LOW</v>
      </c>
    </row>
    <row r="2793" spans="1:6" x14ac:dyDescent="0.3">
      <c r="A2793" t="s">
        <v>5016</v>
      </c>
      <c r="B2793">
        <v>4903000</v>
      </c>
      <c r="C2793">
        <v>12000000</v>
      </c>
      <c r="D2793">
        <f t="shared" si="86"/>
        <v>-7097000</v>
      </c>
      <c r="F2793" t="str">
        <f t="shared" si="87"/>
        <v>LOW</v>
      </c>
    </row>
    <row r="2794" spans="1:6" x14ac:dyDescent="0.3">
      <c r="A2794" t="s">
        <v>5018</v>
      </c>
      <c r="B2794">
        <v>4717455</v>
      </c>
      <c r="C2794">
        <v>12000000</v>
      </c>
      <c r="D2794">
        <f t="shared" si="86"/>
        <v>-7282545</v>
      </c>
      <c r="F2794" t="str">
        <f t="shared" si="87"/>
        <v>LOW</v>
      </c>
    </row>
    <row r="2795" spans="1:6" x14ac:dyDescent="0.3">
      <c r="A2795" t="s">
        <v>5019</v>
      </c>
      <c r="B2795">
        <v>3148482</v>
      </c>
      <c r="C2795">
        <v>12000000</v>
      </c>
      <c r="D2795">
        <f t="shared" si="86"/>
        <v>-8851518</v>
      </c>
      <c r="F2795" t="str">
        <f t="shared" si="87"/>
        <v>LOW</v>
      </c>
    </row>
    <row r="2796" spans="1:6" x14ac:dyDescent="0.3">
      <c r="A2796" t="s">
        <v>5021</v>
      </c>
      <c r="B2796">
        <v>2326407</v>
      </c>
      <c r="C2796">
        <v>12000000</v>
      </c>
      <c r="D2796">
        <f t="shared" si="86"/>
        <v>-9673593</v>
      </c>
      <c r="F2796" t="str">
        <f t="shared" si="87"/>
        <v>LOW</v>
      </c>
    </row>
    <row r="2797" spans="1:6" x14ac:dyDescent="0.3">
      <c r="A2797" t="s">
        <v>1914</v>
      </c>
      <c r="B2797">
        <v>2201412</v>
      </c>
      <c r="C2797">
        <v>12215500000</v>
      </c>
      <c r="D2797">
        <f t="shared" si="86"/>
        <v>-12213298588</v>
      </c>
      <c r="F2797" t="str">
        <f t="shared" si="87"/>
        <v>LOW</v>
      </c>
    </row>
    <row r="2798" spans="1:6" x14ac:dyDescent="0.3">
      <c r="A2798" t="s">
        <v>5024</v>
      </c>
      <c r="C2798">
        <v>12000000</v>
      </c>
      <c r="D2798">
        <f t="shared" si="86"/>
        <v>-12000000</v>
      </c>
      <c r="F2798" t="str">
        <f t="shared" si="87"/>
        <v>LOW</v>
      </c>
    </row>
    <row r="2799" spans="1:6" x14ac:dyDescent="0.3">
      <c r="A2799" t="s">
        <v>5026</v>
      </c>
      <c r="B2799">
        <v>2060953</v>
      </c>
      <c r="C2799">
        <v>12000000</v>
      </c>
      <c r="D2799">
        <f t="shared" si="86"/>
        <v>-9939047</v>
      </c>
      <c r="F2799" t="str">
        <f t="shared" si="87"/>
        <v>LOW</v>
      </c>
    </row>
    <row r="2800" spans="1:6" x14ac:dyDescent="0.3">
      <c r="A2800" t="s">
        <v>5028</v>
      </c>
      <c r="B2800">
        <v>3950294</v>
      </c>
      <c r="C2800">
        <v>12000000</v>
      </c>
      <c r="D2800">
        <f t="shared" si="86"/>
        <v>-8049706</v>
      </c>
      <c r="F2800" t="str">
        <f t="shared" si="87"/>
        <v>LOW</v>
      </c>
    </row>
    <row r="2801" spans="1:6" x14ac:dyDescent="0.3">
      <c r="A2801" t="s">
        <v>5030</v>
      </c>
      <c r="B2801">
        <v>2835886</v>
      </c>
      <c r="C2801">
        <v>9200000</v>
      </c>
      <c r="D2801">
        <f t="shared" si="86"/>
        <v>-6364114</v>
      </c>
      <c r="F2801" t="str">
        <f t="shared" si="87"/>
        <v>LOW</v>
      </c>
    </row>
    <row r="2802" spans="1:6" x14ac:dyDescent="0.3">
      <c r="A2802" t="s">
        <v>5032</v>
      </c>
      <c r="B2802">
        <v>1779284</v>
      </c>
      <c r="C2802">
        <v>12000000</v>
      </c>
      <c r="D2802">
        <f t="shared" si="86"/>
        <v>-10220716</v>
      </c>
      <c r="F2802" t="str">
        <f t="shared" si="87"/>
        <v>LOW</v>
      </c>
    </row>
    <row r="2803" spans="1:6" x14ac:dyDescent="0.3">
      <c r="A2803" t="s">
        <v>5034</v>
      </c>
      <c r="B2803">
        <v>1702277</v>
      </c>
      <c r="C2803">
        <v>12000000</v>
      </c>
      <c r="D2803">
        <f t="shared" si="86"/>
        <v>-10297723</v>
      </c>
      <c r="F2803" t="str">
        <f t="shared" si="87"/>
        <v>LOW</v>
      </c>
    </row>
    <row r="2804" spans="1:6" x14ac:dyDescent="0.3">
      <c r="A2804" t="s">
        <v>5036</v>
      </c>
      <c r="B2804">
        <v>261481</v>
      </c>
      <c r="C2804">
        <v>12000000</v>
      </c>
      <c r="D2804">
        <f t="shared" si="86"/>
        <v>-11738519</v>
      </c>
      <c r="F2804" t="str">
        <f t="shared" si="87"/>
        <v>LOW</v>
      </c>
    </row>
    <row r="2805" spans="1:6" x14ac:dyDescent="0.3">
      <c r="A2805" t="s">
        <v>5038</v>
      </c>
      <c r="B2805">
        <v>1506998</v>
      </c>
      <c r="C2805">
        <v>12000000</v>
      </c>
      <c r="D2805">
        <f t="shared" si="86"/>
        <v>-10493002</v>
      </c>
      <c r="F2805" t="str">
        <f t="shared" si="87"/>
        <v>LOW</v>
      </c>
    </row>
    <row r="2806" spans="1:6" x14ac:dyDescent="0.3">
      <c r="A2806" t="s">
        <v>5040</v>
      </c>
      <c r="B2806">
        <v>860002</v>
      </c>
      <c r="C2806">
        <v>12000000</v>
      </c>
      <c r="D2806">
        <f t="shared" si="86"/>
        <v>-11139998</v>
      </c>
      <c r="F2806" t="str">
        <f t="shared" si="87"/>
        <v>LOW</v>
      </c>
    </row>
    <row r="2807" spans="1:6" x14ac:dyDescent="0.3">
      <c r="A2807" t="s">
        <v>5041</v>
      </c>
      <c r="B2807">
        <v>548934</v>
      </c>
      <c r="C2807">
        <v>12000000</v>
      </c>
      <c r="D2807">
        <f t="shared" si="86"/>
        <v>-11451066</v>
      </c>
      <c r="F2807" t="str">
        <f t="shared" si="87"/>
        <v>LOW</v>
      </c>
    </row>
    <row r="2808" spans="1:6" x14ac:dyDescent="0.3">
      <c r="A2808" t="s">
        <v>5043</v>
      </c>
      <c r="B2808">
        <v>447750</v>
      </c>
      <c r="C2808">
        <v>10000000</v>
      </c>
      <c r="D2808">
        <f t="shared" si="86"/>
        <v>-9552250</v>
      </c>
      <c r="F2808" t="str">
        <f t="shared" si="87"/>
        <v>LOW</v>
      </c>
    </row>
    <row r="2809" spans="1:6" x14ac:dyDescent="0.3">
      <c r="A2809" t="s">
        <v>5044</v>
      </c>
      <c r="B2809">
        <v>333976</v>
      </c>
      <c r="C2809">
        <v>12000000</v>
      </c>
      <c r="D2809">
        <f t="shared" si="86"/>
        <v>-11666024</v>
      </c>
      <c r="F2809" t="str">
        <f t="shared" si="87"/>
        <v>LOW</v>
      </c>
    </row>
    <row r="2810" spans="1:6" x14ac:dyDescent="0.3">
      <c r="A2810" t="s">
        <v>5045</v>
      </c>
      <c r="B2810">
        <v>141853</v>
      </c>
      <c r="C2810">
        <v>12000000</v>
      </c>
      <c r="D2810">
        <f t="shared" si="86"/>
        <v>-11858147</v>
      </c>
      <c r="F2810" t="str">
        <f t="shared" si="87"/>
        <v>LOW</v>
      </c>
    </row>
    <row r="2811" spans="1:6" x14ac:dyDescent="0.3">
      <c r="A2811" t="s">
        <v>5046</v>
      </c>
      <c r="B2811">
        <v>303439</v>
      </c>
      <c r="C2811">
        <v>8000000</v>
      </c>
      <c r="D2811">
        <f t="shared" si="86"/>
        <v>-7696561</v>
      </c>
      <c r="F2811" t="str">
        <f t="shared" si="87"/>
        <v>LOW</v>
      </c>
    </row>
    <row r="2812" spans="1:6" x14ac:dyDescent="0.3">
      <c r="A2812" t="s">
        <v>5049</v>
      </c>
      <c r="B2812">
        <v>214202</v>
      </c>
      <c r="C2812">
        <v>12000000</v>
      </c>
      <c r="D2812">
        <f t="shared" si="86"/>
        <v>-11785798</v>
      </c>
      <c r="F2812" t="str">
        <f t="shared" si="87"/>
        <v>LOW</v>
      </c>
    </row>
    <row r="2813" spans="1:6" x14ac:dyDescent="0.3">
      <c r="A2813" t="s">
        <v>5051</v>
      </c>
      <c r="B2813">
        <v>195888</v>
      </c>
      <c r="C2813">
        <v>2500000000</v>
      </c>
      <c r="D2813">
        <f t="shared" si="86"/>
        <v>-2499804112</v>
      </c>
      <c r="F2813" t="str">
        <f t="shared" si="87"/>
        <v>LOW</v>
      </c>
    </row>
    <row r="2814" spans="1:6" x14ac:dyDescent="0.3">
      <c r="A2814" t="s">
        <v>5054</v>
      </c>
      <c r="B2814">
        <v>175370</v>
      </c>
      <c r="C2814">
        <v>12000000</v>
      </c>
      <c r="D2814">
        <f t="shared" si="86"/>
        <v>-11824630</v>
      </c>
      <c r="F2814" t="str">
        <f t="shared" si="87"/>
        <v>LOW</v>
      </c>
    </row>
    <row r="2815" spans="1:6" x14ac:dyDescent="0.3">
      <c r="A2815" t="s">
        <v>5057</v>
      </c>
      <c r="C2815">
        <v>7500000</v>
      </c>
      <c r="D2815">
        <f t="shared" si="86"/>
        <v>-7500000</v>
      </c>
      <c r="F2815" t="str">
        <f t="shared" si="87"/>
        <v>LOW</v>
      </c>
    </row>
    <row r="2816" spans="1:6" x14ac:dyDescent="0.3">
      <c r="A2816" t="s">
        <v>5059</v>
      </c>
      <c r="B2816">
        <v>119922</v>
      </c>
      <c r="C2816">
        <v>12000000</v>
      </c>
      <c r="D2816">
        <f t="shared" si="86"/>
        <v>-11880078</v>
      </c>
      <c r="F2816" t="str">
        <f t="shared" si="87"/>
        <v>LOW</v>
      </c>
    </row>
    <row r="2817" spans="1:6" x14ac:dyDescent="0.3">
      <c r="A2817" t="s">
        <v>431</v>
      </c>
      <c r="B2817">
        <v>177343675</v>
      </c>
      <c r="C2817">
        <v>135000000</v>
      </c>
      <c r="D2817">
        <f t="shared" si="86"/>
        <v>42343675</v>
      </c>
      <c r="F2817" t="str">
        <f t="shared" si="87"/>
        <v>LOW</v>
      </c>
    </row>
    <row r="2818" spans="1:6" x14ac:dyDescent="0.3">
      <c r="A2818" t="s">
        <v>5063</v>
      </c>
      <c r="C2818">
        <v>12000000</v>
      </c>
      <c r="D2818">
        <f t="shared" si="86"/>
        <v>-12000000</v>
      </c>
      <c r="F2818" t="str">
        <f t="shared" si="87"/>
        <v>LOW</v>
      </c>
    </row>
    <row r="2819" spans="1:6" x14ac:dyDescent="0.3">
      <c r="A2819" t="s">
        <v>5064</v>
      </c>
      <c r="B2819">
        <v>17149</v>
      </c>
      <c r="C2819">
        <v>20000000</v>
      </c>
      <c r="D2819">
        <f t="shared" ref="D2819:D2882" si="88">B2819-C2819</f>
        <v>-19982851</v>
      </c>
      <c r="F2819" t="str">
        <f t="shared" ref="F2819:F2882" si="89">IF(D2819&gt;= 250000000,"HIGH","LOW")</f>
        <v>LOW</v>
      </c>
    </row>
    <row r="2820" spans="1:6" x14ac:dyDescent="0.3">
      <c r="A2820" t="s">
        <v>5068</v>
      </c>
      <c r="C2820">
        <v>12000000</v>
      </c>
      <c r="D2820">
        <f t="shared" si="88"/>
        <v>-12000000</v>
      </c>
      <c r="F2820" t="str">
        <f t="shared" si="89"/>
        <v>LOW</v>
      </c>
    </row>
    <row r="2821" spans="1:6" x14ac:dyDescent="0.3">
      <c r="A2821" t="s">
        <v>5070</v>
      </c>
      <c r="B2821">
        <v>14616</v>
      </c>
      <c r="C2821">
        <v>12000000</v>
      </c>
      <c r="D2821">
        <f t="shared" si="88"/>
        <v>-11985384</v>
      </c>
      <c r="F2821" t="str">
        <f t="shared" si="89"/>
        <v>LOW</v>
      </c>
    </row>
    <row r="2822" spans="1:6" x14ac:dyDescent="0.3">
      <c r="A2822" t="s">
        <v>5071</v>
      </c>
      <c r="B2822">
        <v>91443253</v>
      </c>
      <c r="C2822">
        <v>12000000</v>
      </c>
      <c r="D2822">
        <f t="shared" si="88"/>
        <v>79443253</v>
      </c>
      <c r="F2822" t="str">
        <f t="shared" si="89"/>
        <v>LOW</v>
      </c>
    </row>
    <row r="2823" spans="1:6" x14ac:dyDescent="0.3">
      <c r="A2823" t="s">
        <v>5072</v>
      </c>
      <c r="B2823">
        <v>30093107</v>
      </c>
      <c r="C2823">
        <v>6000000</v>
      </c>
      <c r="D2823">
        <f t="shared" si="88"/>
        <v>24093107</v>
      </c>
      <c r="F2823" t="str">
        <f t="shared" si="89"/>
        <v>LOW</v>
      </c>
    </row>
    <row r="2824" spans="1:6" x14ac:dyDescent="0.3">
      <c r="A2824" t="s">
        <v>5075</v>
      </c>
      <c r="C2824">
        <v>12000000</v>
      </c>
      <c r="D2824">
        <f t="shared" si="88"/>
        <v>-12000000</v>
      </c>
      <c r="F2824" t="str">
        <f t="shared" si="89"/>
        <v>LOW</v>
      </c>
    </row>
    <row r="2825" spans="1:6" x14ac:dyDescent="0.3">
      <c r="A2825" t="s">
        <v>5076</v>
      </c>
      <c r="B2825">
        <v>57469179</v>
      </c>
      <c r="C2825">
        <v>11500000</v>
      </c>
      <c r="D2825">
        <f t="shared" si="88"/>
        <v>45969179</v>
      </c>
      <c r="F2825" t="str">
        <f t="shared" si="89"/>
        <v>LOW</v>
      </c>
    </row>
    <row r="2826" spans="1:6" x14ac:dyDescent="0.3">
      <c r="A2826" t="s">
        <v>5080</v>
      </c>
      <c r="C2826">
        <v>11500000</v>
      </c>
      <c r="D2826">
        <f t="shared" si="88"/>
        <v>-11500000</v>
      </c>
      <c r="F2826" t="str">
        <f t="shared" si="89"/>
        <v>LOW</v>
      </c>
    </row>
    <row r="2827" spans="1:6" x14ac:dyDescent="0.3">
      <c r="A2827" t="s">
        <v>5083</v>
      </c>
      <c r="B2827">
        <v>148170000</v>
      </c>
      <c r="C2827">
        <v>11000000</v>
      </c>
      <c r="D2827">
        <f t="shared" si="88"/>
        <v>137170000</v>
      </c>
      <c r="F2827" t="str">
        <f t="shared" si="89"/>
        <v>LOW</v>
      </c>
    </row>
    <row r="2828" spans="1:6" x14ac:dyDescent="0.3">
      <c r="A2828" t="s">
        <v>5084</v>
      </c>
      <c r="B2828">
        <v>460935665</v>
      </c>
      <c r="C2828">
        <v>11000000</v>
      </c>
      <c r="D2828">
        <f t="shared" si="88"/>
        <v>449935665</v>
      </c>
      <c r="F2828" t="str">
        <f t="shared" si="89"/>
        <v>HIGH</v>
      </c>
    </row>
    <row r="2829" spans="1:6" x14ac:dyDescent="0.3">
      <c r="A2829" t="s">
        <v>5086</v>
      </c>
      <c r="B2829">
        <v>35537564</v>
      </c>
      <c r="C2829">
        <v>11500000</v>
      </c>
      <c r="D2829">
        <f t="shared" si="88"/>
        <v>24037564</v>
      </c>
      <c r="F2829" t="str">
        <f t="shared" si="89"/>
        <v>LOW</v>
      </c>
    </row>
    <row r="2830" spans="1:6" x14ac:dyDescent="0.3">
      <c r="A2830" t="s">
        <v>5087</v>
      </c>
      <c r="B2830">
        <v>111722000</v>
      </c>
      <c r="C2830">
        <v>11000000</v>
      </c>
      <c r="D2830">
        <f t="shared" si="88"/>
        <v>100722000</v>
      </c>
      <c r="F2830" t="str">
        <f t="shared" si="89"/>
        <v>LOW</v>
      </c>
    </row>
    <row r="2831" spans="1:6" x14ac:dyDescent="0.3">
      <c r="A2831" t="s">
        <v>5091</v>
      </c>
      <c r="B2831">
        <v>90556401</v>
      </c>
      <c r="C2831">
        <v>11000000</v>
      </c>
      <c r="D2831">
        <f t="shared" si="88"/>
        <v>79556401</v>
      </c>
      <c r="F2831" t="str">
        <f t="shared" si="89"/>
        <v>LOW</v>
      </c>
    </row>
    <row r="2832" spans="1:6" x14ac:dyDescent="0.3">
      <c r="A2832" t="s">
        <v>5092</v>
      </c>
      <c r="B2832">
        <v>93571803</v>
      </c>
      <c r="C2832">
        <v>25000000</v>
      </c>
      <c r="D2832">
        <f t="shared" si="88"/>
        <v>68571803</v>
      </c>
      <c r="F2832" t="str">
        <f t="shared" si="89"/>
        <v>LOW</v>
      </c>
    </row>
    <row r="2833" spans="1:6" x14ac:dyDescent="0.3">
      <c r="A2833" t="s">
        <v>5094</v>
      </c>
      <c r="B2833">
        <v>52929168</v>
      </c>
      <c r="C2833">
        <v>11000000</v>
      </c>
      <c r="D2833">
        <f t="shared" si="88"/>
        <v>41929168</v>
      </c>
      <c r="F2833" t="str">
        <f t="shared" si="89"/>
        <v>LOW</v>
      </c>
    </row>
    <row r="2834" spans="1:6" x14ac:dyDescent="0.3">
      <c r="A2834" t="s">
        <v>5097</v>
      </c>
      <c r="B2834">
        <v>50461335</v>
      </c>
      <c r="C2834">
        <v>11000000</v>
      </c>
      <c r="D2834">
        <f t="shared" si="88"/>
        <v>39461335</v>
      </c>
      <c r="F2834" t="str">
        <f t="shared" si="89"/>
        <v>LOW</v>
      </c>
    </row>
    <row r="2835" spans="1:6" x14ac:dyDescent="0.3">
      <c r="A2835" t="s">
        <v>5098</v>
      </c>
      <c r="C2835">
        <v>12000000</v>
      </c>
      <c r="D2835">
        <f t="shared" si="88"/>
        <v>-12000000</v>
      </c>
      <c r="F2835" t="str">
        <f t="shared" si="89"/>
        <v>LOW</v>
      </c>
    </row>
    <row r="2836" spans="1:6" x14ac:dyDescent="0.3">
      <c r="A2836" t="s">
        <v>5100</v>
      </c>
      <c r="B2836">
        <v>49797148</v>
      </c>
      <c r="C2836">
        <v>11000000</v>
      </c>
      <c r="D2836">
        <f t="shared" si="88"/>
        <v>38797148</v>
      </c>
      <c r="F2836" t="str">
        <f t="shared" si="89"/>
        <v>LOW</v>
      </c>
    </row>
    <row r="2837" spans="1:6" x14ac:dyDescent="0.3">
      <c r="A2837" t="s">
        <v>5101</v>
      </c>
      <c r="C2837">
        <v>13500000</v>
      </c>
      <c r="D2837">
        <f t="shared" si="88"/>
        <v>-13500000</v>
      </c>
      <c r="F2837" t="str">
        <f t="shared" si="89"/>
        <v>LOW</v>
      </c>
    </row>
    <row r="2838" spans="1:6" x14ac:dyDescent="0.3">
      <c r="A2838" t="s">
        <v>5102</v>
      </c>
      <c r="B2838">
        <v>46563158</v>
      </c>
      <c r="C2838">
        <v>13000000</v>
      </c>
      <c r="D2838">
        <f t="shared" si="88"/>
        <v>33563158</v>
      </c>
      <c r="F2838" t="str">
        <f t="shared" si="89"/>
        <v>LOW</v>
      </c>
    </row>
    <row r="2839" spans="1:6" x14ac:dyDescent="0.3">
      <c r="A2839" t="s">
        <v>5103</v>
      </c>
      <c r="B2839">
        <v>41227069</v>
      </c>
      <c r="C2839">
        <v>11000000</v>
      </c>
      <c r="D2839">
        <f t="shared" si="88"/>
        <v>30227069</v>
      </c>
      <c r="F2839" t="str">
        <f t="shared" si="89"/>
        <v>LOW</v>
      </c>
    </row>
    <row r="2840" spans="1:6" x14ac:dyDescent="0.3">
      <c r="A2840" t="s">
        <v>5104</v>
      </c>
      <c r="B2840">
        <v>39025000</v>
      </c>
      <c r="C2840">
        <v>11000000</v>
      </c>
      <c r="D2840">
        <f t="shared" si="88"/>
        <v>28025000</v>
      </c>
      <c r="F2840" t="str">
        <f t="shared" si="89"/>
        <v>LOW</v>
      </c>
    </row>
    <row r="2841" spans="1:6" x14ac:dyDescent="0.3">
      <c r="A2841" t="s">
        <v>5105</v>
      </c>
      <c r="B2841">
        <v>38201895</v>
      </c>
      <c r="C2841">
        <v>10500000</v>
      </c>
      <c r="D2841">
        <f t="shared" si="88"/>
        <v>27701895</v>
      </c>
      <c r="F2841" t="str">
        <f t="shared" si="89"/>
        <v>LOW</v>
      </c>
    </row>
    <row r="2842" spans="1:6" x14ac:dyDescent="0.3">
      <c r="A2842" t="s">
        <v>5106</v>
      </c>
      <c r="B2842">
        <v>27669413</v>
      </c>
      <c r="C2842">
        <v>11000000</v>
      </c>
      <c r="D2842">
        <f t="shared" si="88"/>
        <v>16669413</v>
      </c>
      <c r="F2842" t="str">
        <f t="shared" si="89"/>
        <v>LOW</v>
      </c>
    </row>
    <row r="2843" spans="1:6" x14ac:dyDescent="0.3">
      <c r="A2843" t="s">
        <v>5107</v>
      </c>
      <c r="C2843">
        <v>11000000</v>
      </c>
      <c r="D2843">
        <f t="shared" si="88"/>
        <v>-11000000</v>
      </c>
      <c r="F2843" t="str">
        <f t="shared" si="89"/>
        <v>LOW</v>
      </c>
    </row>
    <row r="2844" spans="1:6" x14ac:dyDescent="0.3">
      <c r="A2844" t="s">
        <v>5108</v>
      </c>
      <c r="B2844">
        <v>37766350</v>
      </c>
      <c r="C2844">
        <v>11000000</v>
      </c>
      <c r="D2844">
        <f t="shared" si="88"/>
        <v>26766350</v>
      </c>
      <c r="F2844" t="str">
        <f t="shared" si="89"/>
        <v>LOW</v>
      </c>
    </row>
    <row r="2845" spans="1:6" x14ac:dyDescent="0.3">
      <c r="A2845" t="s">
        <v>5110</v>
      </c>
      <c r="B2845">
        <v>23978402</v>
      </c>
      <c r="C2845">
        <v>11000000</v>
      </c>
      <c r="D2845">
        <f t="shared" si="88"/>
        <v>12978402</v>
      </c>
      <c r="F2845" t="str">
        <f t="shared" si="89"/>
        <v>LOW</v>
      </c>
    </row>
    <row r="2846" spans="1:6" x14ac:dyDescent="0.3">
      <c r="A2846" t="s">
        <v>5111</v>
      </c>
      <c r="B2846">
        <v>21370057</v>
      </c>
      <c r="C2846">
        <v>12000000</v>
      </c>
      <c r="D2846">
        <f t="shared" si="88"/>
        <v>9370057</v>
      </c>
      <c r="F2846" t="str">
        <f t="shared" si="89"/>
        <v>LOW</v>
      </c>
    </row>
    <row r="2847" spans="1:6" x14ac:dyDescent="0.3">
      <c r="A2847" t="s">
        <v>5112</v>
      </c>
      <c r="C2847">
        <v>11000000</v>
      </c>
      <c r="D2847">
        <f t="shared" si="88"/>
        <v>-11000000</v>
      </c>
      <c r="F2847" t="str">
        <f t="shared" si="89"/>
        <v>LOW</v>
      </c>
    </row>
    <row r="2848" spans="1:6" x14ac:dyDescent="0.3">
      <c r="A2848" t="s">
        <v>5113</v>
      </c>
      <c r="B2848">
        <v>4884663</v>
      </c>
      <c r="C2848">
        <v>12000000</v>
      </c>
      <c r="D2848">
        <f t="shared" si="88"/>
        <v>-7115337</v>
      </c>
      <c r="F2848" t="str">
        <f t="shared" si="89"/>
        <v>LOW</v>
      </c>
    </row>
    <row r="2849" spans="1:6" x14ac:dyDescent="0.3">
      <c r="A2849" t="s">
        <v>5115</v>
      </c>
      <c r="B2849">
        <v>38317535</v>
      </c>
      <c r="C2849">
        <v>11000000</v>
      </c>
      <c r="D2849">
        <f t="shared" si="88"/>
        <v>27317535</v>
      </c>
      <c r="F2849" t="str">
        <f t="shared" si="89"/>
        <v>LOW</v>
      </c>
    </row>
    <row r="2850" spans="1:6" x14ac:dyDescent="0.3">
      <c r="A2850" t="s">
        <v>5117</v>
      </c>
      <c r="C2850">
        <v>11000000</v>
      </c>
      <c r="D2850">
        <f t="shared" si="88"/>
        <v>-11000000</v>
      </c>
      <c r="F2850" t="str">
        <f t="shared" si="89"/>
        <v>LOW</v>
      </c>
    </row>
    <row r="2851" spans="1:6" x14ac:dyDescent="0.3">
      <c r="A2851" t="s">
        <v>5119</v>
      </c>
      <c r="B2851">
        <v>13903262</v>
      </c>
      <c r="C2851">
        <v>11000000</v>
      </c>
      <c r="D2851">
        <f t="shared" si="88"/>
        <v>2903262</v>
      </c>
      <c r="F2851" t="str">
        <f t="shared" si="89"/>
        <v>LOW</v>
      </c>
    </row>
    <row r="2852" spans="1:6" x14ac:dyDescent="0.3">
      <c r="A2852" t="s">
        <v>5120</v>
      </c>
      <c r="B2852">
        <v>13592872</v>
      </c>
      <c r="C2852">
        <v>11000000</v>
      </c>
      <c r="D2852">
        <f t="shared" si="88"/>
        <v>2592872</v>
      </c>
      <c r="F2852" t="str">
        <f t="shared" si="89"/>
        <v>LOW</v>
      </c>
    </row>
    <row r="2853" spans="1:6" x14ac:dyDescent="0.3">
      <c r="A2853" t="s">
        <v>5122</v>
      </c>
      <c r="B2853">
        <v>18381787</v>
      </c>
      <c r="C2853">
        <v>11000000</v>
      </c>
      <c r="D2853">
        <f t="shared" si="88"/>
        <v>7381787</v>
      </c>
      <c r="F2853" t="str">
        <f t="shared" si="89"/>
        <v>LOW</v>
      </c>
    </row>
    <row r="2854" spans="1:6" x14ac:dyDescent="0.3">
      <c r="A2854" t="s">
        <v>5124</v>
      </c>
      <c r="B2854">
        <v>13558739</v>
      </c>
      <c r="C2854">
        <v>11000000</v>
      </c>
      <c r="D2854">
        <f t="shared" si="88"/>
        <v>2558739</v>
      </c>
      <c r="F2854" t="str">
        <f t="shared" si="89"/>
        <v>LOW</v>
      </c>
    </row>
    <row r="2855" spans="1:6" x14ac:dyDescent="0.3">
      <c r="A2855" t="s">
        <v>5125</v>
      </c>
      <c r="B2855">
        <v>13103828</v>
      </c>
      <c r="C2855">
        <v>11000000</v>
      </c>
      <c r="D2855">
        <f t="shared" si="88"/>
        <v>2103828</v>
      </c>
      <c r="F2855" t="str">
        <f t="shared" si="89"/>
        <v>LOW</v>
      </c>
    </row>
    <row r="2856" spans="1:6" x14ac:dyDescent="0.3">
      <c r="A2856" t="s">
        <v>5127</v>
      </c>
      <c r="B2856">
        <v>33305037</v>
      </c>
      <c r="C2856">
        <v>11000000</v>
      </c>
      <c r="D2856">
        <f t="shared" si="88"/>
        <v>22305037</v>
      </c>
      <c r="F2856" t="str">
        <f t="shared" si="89"/>
        <v>LOW</v>
      </c>
    </row>
    <row r="2857" spans="1:6" x14ac:dyDescent="0.3">
      <c r="A2857" t="s">
        <v>5128</v>
      </c>
      <c r="B2857">
        <v>10214647</v>
      </c>
      <c r="C2857">
        <v>11000000</v>
      </c>
      <c r="D2857">
        <f t="shared" si="88"/>
        <v>-785353</v>
      </c>
      <c r="F2857" t="str">
        <f t="shared" si="89"/>
        <v>LOW</v>
      </c>
    </row>
    <row r="2858" spans="1:6" x14ac:dyDescent="0.3">
      <c r="A2858" t="s">
        <v>5129</v>
      </c>
      <c r="B2858">
        <v>11501093</v>
      </c>
      <c r="C2858">
        <v>13000000</v>
      </c>
      <c r="D2858">
        <f t="shared" si="88"/>
        <v>-1498907</v>
      </c>
      <c r="F2858" t="str">
        <f t="shared" si="89"/>
        <v>LOW</v>
      </c>
    </row>
    <row r="2859" spans="1:6" x14ac:dyDescent="0.3">
      <c r="A2859" t="s">
        <v>5131</v>
      </c>
      <c r="B2859">
        <v>4814244</v>
      </c>
      <c r="C2859">
        <v>11000000</v>
      </c>
      <c r="D2859">
        <f t="shared" si="88"/>
        <v>-6185756</v>
      </c>
      <c r="F2859" t="str">
        <f t="shared" si="89"/>
        <v>LOW</v>
      </c>
    </row>
    <row r="2860" spans="1:6" x14ac:dyDescent="0.3">
      <c r="A2860" t="s">
        <v>5132</v>
      </c>
      <c r="B2860">
        <v>9170214</v>
      </c>
      <c r="C2860">
        <v>11000000</v>
      </c>
      <c r="D2860">
        <f t="shared" si="88"/>
        <v>-1829786</v>
      </c>
      <c r="F2860" t="str">
        <f t="shared" si="89"/>
        <v>LOW</v>
      </c>
    </row>
    <row r="2861" spans="1:6" x14ac:dyDescent="0.3">
      <c r="A2861" t="s">
        <v>5134</v>
      </c>
      <c r="B2861">
        <v>4068087</v>
      </c>
      <c r="C2861">
        <v>17000000</v>
      </c>
      <c r="D2861">
        <f t="shared" si="88"/>
        <v>-12931913</v>
      </c>
      <c r="F2861" t="str">
        <f t="shared" si="89"/>
        <v>LOW</v>
      </c>
    </row>
    <row r="2862" spans="1:6" x14ac:dyDescent="0.3">
      <c r="A2862" t="s">
        <v>5135</v>
      </c>
      <c r="B2862">
        <v>3753806</v>
      </c>
      <c r="C2862">
        <v>11000000</v>
      </c>
      <c r="D2862">
        <f t="shared" si="88"/>
        <v>-7246194</v>
      </c>
      <c r="F2862" t="str">
        <f t="shared" si="89"/>
        <v>LOW</v>
      </c>
    </row>
    <row r="2863" spans="1:6" x14ac:dyDescent="0.3">
      <c r="A2863" t="s">
        <v>5136</v>
      </c>
      <c r="B2863">
        <v>3034181</v>
      </c>
      <c r="C2863">
        <v>11000000</v>
      </c>
      <c r="D2863">
        <f t="shared" si="88"/>
        <v>-7965819</v>
      </c>
      <c r="F2863" t="str">
        <f t="shared" si="89"/>
        <v>LOW</v>
      </c>
    </row>
    <row r="2864" spans="1:6" x14ac:dyDescent="0.3">
      <c r="A2864" t="s">
        <v>5137</v>
      </c>
      <c r="B2864">
        <v>2832826</v>
      </c>
      <c r="C2864">
        <v>11000000</v>
      </c>
      <c r="D2864">
        <f t="shared" si="88"/>
        <v>-8167174</v>
      </c>
      <c r="F2864" t="str">
        <f t="shared" si="89"/>
        <v>LOW</v>
      </c>
    </row>
    <row r="2865" spans="1:6" x14ac:dyDescent="0.3">
      <c r="A2865" t="s">
        <v>5138</v>
      </c>
      <c r="B2865">
        <v>13214255</v>
      </c>
      <c r="C2865">
        <v>11000000</v>
      </c>
      <c r="D2865">
        <f t="shared" si="88"/>
        <v>2214255</v>
      </c>
      <c r="F2865" t="str">
        <f t="shared" si="89"/>
        <v>LOW</v>
      </c>
    </row>
    <row r="2866" spans="1:6" x14ac:dyDescent="0.3">
      <c r="A2866" t="s">
        <v>5139</v>
      </c>
      <c r="B2866">
        <v>16017403</v>
      </c>
      <c r="C2866">
        <v>5000000</v>
      </c>
      <c r="D2866">
        <f t="shared" si="88"/>
        <v>11017403</v>
      </c>
      <c r="F2866" t="str">
        <f t="shared" si="89"/>
        <v>LOW</v>
      </c>
    </row>
    <row r="2867" spans="1:6" x14ac:dyDescent="0.3">
      <c r="A2867" t="s">
        <v>5141</v>
      </c>
      <c r="B2867">
        <v>2807854</v>
      </c>
      <c r="C2867">
        <v>11000000</v>
      </c>
      <c r="D2867">
        <f t="shared" si="88"/>
        <v>-8192146</v>
      </c>
      <c r="F2867" t="str">
        <f t="shared" si="89"/>
        <v>LOW</v>
      </c>
    </row>
    <row r="2868" spans="1:6" x14ac:dyDescent="0.3">
      <c r="A2868" t="s">
        <v>5143</v>
      </c>
      <c r="C2868">
        <v>11000000</v>
      </c>
      <c r="D2868">
        <f t="shared" si="88"/>
        <v>-11000000</v>
      </c>
      <c r="F2868" t="str">
        <f t="shared" si="89"/>
        <v>LOW</v>
      </c>
    </row>
    <row r="2869" spans="1:6" x14ac:dyDescent="0.3">
      <c r="A2869" t="s">
        <v>5147</v>
      </c>
      <c r="B2869">
        <v>352786</v>
      </c>
      <c r="C2869">
        <v>11000000</v>
      </c>
      <c r="D2869">
        <f t="shared" si="88"/>
        <v>-10647214</v>
      </c>
      <c r="F2869" t="str">
        <f t="shared" si="89"/>
        <v>LOW</v>
      </c>
    </row>
    <row r="2870" spans="1:6" x14ac:dyDescent="0.3">
      <c r="A2870" t="s">
        <v>2626</v>
      </c>
      <c r="B2870">
        <v>76600000</v>
      </c>
      <c r="C2870">
        <v>10700000</v>
      </c>
      <c r="D2870">
        <f t="shared" si="88"/>
        <v>65900000</v>
      </c>
      <c r="F2870" t="str">
        <f t="shared" si="89"/>
        <v>LOW</v>
      </c>
    </row>
    <row r="2871" spans="1:6" x14ac:dyDescent="0.3">
      <c r="A2871" t="s">
        <v>5148</v>
      </c>
      <c r="C2871">
        <v>12000000</v>
      </c>
      <c r="D2871">
        <f t="shared" si="88"/>
        <v>-12000000</v>
      </c>
      <c r="F2871" t="str">
        <f t="shared" si="89"/>
        <v>LOW</v>
      </c>
    </row>
    <row r="2872" spans="1:6" x14ac:dyDescent="0.3">
      <c r="A2872" t="s">
        <v>5150</v>
      </c>
      <c r="B2872">
        <v>56729973</v>
      </c>
      <c r="C2872">
        <v>10800000</v>
      </c>
      <c r="D2872">
        <f t="shared" si="88"/>
        <v>45929973</v>
      </c>
      <c r="F2872" t="str">
        <f t="shared" si="89"/>
        <v>LOW</v>
      </c>
    </row>
    <row r="2873" spans="1:6" x14ac:dyDescent="0.3">
      <c r="A2873" t="s">
        <v>5154</v>
      </c>
      <c r="C2873">
        <v>11000000</v>
      </c>
      <c r="D2873">
        <f t="shared" si="88"/>
        <v>-11000000</v>
      </c>
      <c r="F2873" t="str">
        <f t="shared" si="89"/>
        <v>LOW</v>
      </c>
    </row>
    <row r="2874" spans="1:6" x14ac:dyDescent="0.3">
      <c r="A2874" t="s">
        <v>5156</v>
      </c>
      <c r="B2874">
        <v>399879</v>
      </c>
      <c r="C2874">
        <v>15000000</v>
      </c>
      <c r="D2874">
        <f t="shared" si="88"/>
        <v>-14600121</v>
      </c>
      <c r="F2874" t="str">
        <f t="shared" si="89"/>
        <v>LOW</v>
      </c>
    </row>
    <row r="2875" spans="1:6" x14ac:dyDescent="0.3">
      <c r="A2875" t="s">
        <v>5158</v>
      </c>
      <c r="B2875">
        <v>3275443</v>
      </c>
      <c r="C2875">
        <v>700000000</v>
      </c>
      <c r="D2875">
        <f t="shared" si="88"/>
        <v>-696724557</v>
      </c>
      <c r="F2875" t="str">
        <f t="shared" si="89"/>
        <v>LOW</v>
      </c>
    </row>
    <row r="2876" spans="1:6" x14ac:dyDescent="0.3">
      <c r="A2876" t="s">
        <v>5159</v>
      </c>
      <c r="B2876">
        <v>18535191</v>
      </c>
      <c r="C2876">
        <v>14000000</v>
      </c>
      <c r="D2876">
        <f t="shared" si="88"/>
        <v>4535191</v>
      </c>
      <c r="F2876" t="str">
        <f t="shared" si="89"/>
        <v>LOW</v>
      </c>
    </row>
    <row r="2877" spans="1:6" x14ac:dyDescent="0.3">
      <c r="A2877" t="s">
        <v>5161</v>
      </c>
      <c r="B2877">
        <v>23838</v>
      </c>
      <c r="C2877">
        <v>7000000</v>
      </c>
      <c r="D2877">
        <f t="shared" si="88"/>
        <v>-6976162</v>
      </c>
      <c r="F2877" t="str">
        <f t="shared" si="89"/>
        <v>LOW</v>
      </c>
    </row>
    <row r="2878" spans="1:6" x14ac:dyDescent="0.3">
      <c r="A2878" t="s">
        <v>5163</v>
      </c>
      <c r="B2878">
        <v>22160085</v>
      </c>
      <c r="C2878">
        <v>10600000</v>
      </c>
      <c r="D2878">
        <f t="shared" si="88"/>
        <v>11560085</v>
      </c>
      <c r="F2878" t="str">
        <f t="shared" si="89"/>
        <v>LOW</v>
      </c>
    </row>
    <row r="2879" spans="1:6" x14ac:dyDescent="0.3">
      <c r="A2879" t="s">
        <v>5164</v>
      </c>
      <c r="B2879">
        <v>56715371</v>
      </c>
      <c r="C2879">
        <v>12000000</v>
      </c>
      <c r="D2879">
        <f t="shared" si="88"/>
        <v>44715371</v>
      </c>
      <c r="F2879" t="str">
        <f t="shared" si="89"/>
        <v>LOW</v>
      </c>
    </row>
    <row r="2880" spans="1:6" x14ac:dyDescent="0.3">
      <c r="A2880" t="s">
        <v>5166</v>
      </c>
      <c r="B2880">
        <v>434949459</v>
      </c>
      <c r="C2880">
        <v>10500000</v>
      </c>
      <c r="D2880">
        <f t="shared" si="88"/>
        <v>424449459</v>
      </c>
      <c r="F2880" t="str">
        <f t="shared" si="89"/>
        <v>HIGH</v>
      </c>
    </row>
    <row r="2881" spans="1:6" x14ac:dyDescent="0.3">
      <c r="A2881" t="s">
        <v>5168</v>
      </c>
      <c r="B2881">
        <v>11043445</v>
      </c>
      <c r="C2881">
        <v>10000000</v>
      </c>
      <c r="D2881">
        <f t="shared" si="88"/>
        <v>1043445</v>
      </c>
      <c r="F2881" t="str">
        <f t="shared" si="89"/>
        <v>LOW</v>
      </c>
    </row>
    <row r="2882" spans="1:6" x14ac:dyDescent="0.3">
      <c r="A2882" t="s">
        <v>5170</v>
      </c>
      <c r="C2882">
        <v>12500000</v>
      </c>
      <c r="D2882">
        <f t="shared" si="88"/>
        <v>-12500000</v>
      </c>
      <c r="F2882" t="str">
        <f t="shared" si="89"/>
        <v>LOW</v>
      </c>
    </row>
    <row r="2883" spans="1:6" x14ac:dyDescent="0.3">
      <c r="A2883" t="s">
        <v>5172</v>
      </c>
      <c r="B2883">
        <v>125169</v>
      </c>
      <c r="C2883">
        <v>10500000</v>
      </c>
      <c r="D2883">
        <f t="shared" ref="D2883:D2946" si="90">B2883-C2883</f>
        <v>-10374831</v>
      </c>
      <c r="F2883" t="str">
        <f t="shared" ref="F2883:F2946" si="91">IF(D2883&gt;= 250000000,"HIGH","LOW")</f>
        <v>LOW</v>
      </c>
    </row>
    <row r="2884" spans="1:6" x14ac:dyDescent="0.3">
      <c r="A2884" t="s">
        <v>5179</v>
      </c>
      <c r="B2884">
        <v>5669081</v>
      </c>
      <c r="C2884">
        <v>10818775</v>
      </c>
      <c r="D2884">
        <f t="shared" si="90"/>
        <v>-5149694</v>
      </c>
      <c r="F2884" t="str">
        <f t="shared" si="91"/>
        <v>LOW</v>
      </c>
    </row>
    <row r="2885" spans="1:6" x14ac:dyDescent="0.3">
      <c r="A2885" t="s">
        <v>5182</v>
      </c>
      <c r="B2885">
        <v>138339411</v>
      </c>
      <c r="C2885">
        <v>10000000</v>
      </c>
      <c r="D2885">
        <f t="shared" si="90"/>
        <v>128339411</v>
      </c>
      <c r="F2885" t="str">
        <f t="shared" si="91"/>
        <v>LOW</v>
      </c>
    </row>
    <row r="2886" spans="1:6" x14ac:dyDescent="0.3">
      <c r="A2886" t="s">
        <v>5184</v>
      </c>
      <c r="C2886">
        <v>11000000</v>
      </c>
      <c r="D2886">
        <f t="shared" si="90"/>
        <v>-11000000</v>
      </c>
      <c r="F2886" t="str">
        <f t="shared" si="91"/>
        <v>LOW</v>
      </c>
    </row>
    <row r="2887" spans="1:6" x14ac:dyDescent="0.3">
      <c r="A2887" t="s">
        <v>5186</v>
      </c>
      <c r="B2887">
        <v>80150343</v>
      </c>
      <c r="C2887">
        <v>10000000</v>
      </c>
      <c r="D2887">
        <f t="shared" si="90"/>
        <v>70150343</v>
      </c>
      <c r="F2887" t="str">
        <f t="shared" si="91"/>
        <v>LOW</v>
      </c>
    </row>
    <row r="2888" spans="1:6" x14ac:dyDescent="0.3">
      <c r="A2888" t="s">
        <v>5188</v>
      </c>
      <c r="B2888">
        <v>85300000</v>
      </c>
      <c r="C2888">
        <v>10000000</v>
      </c>
      <c r="D2888">
        <f t="shared" si="90"/>
        <v>75300000</v>
      </c>
      <c r="F2888" t="str">
        <f t="shared" si="91"/>
        <v>LOW</v>
      </c>
    </row>
    <row r="2889" spans="1:6" x14ac:dyDescent="0.3">
      <c r="A2889" t="s">
        <v>5189</v>
      </c>
      <c r="B2889">
        <v>68353550</v>
      </c>
      <c r="C2889">
        <v>10000000</v>
      </c>
      <c r="D2889">
        <f t="shared" si="90"/>
        <v>58353550</v>
      </c>
      <c r="F2889" t="str">
        <f t="shared" si="91"/>
        <v>LOW</v>
      </c>
    </row>
    <row r="2890" spans="1:6" x14ac:dyDescent="0.3">
      <c r="A2890" t="s">
        <v>5191</v>
      </c>
      <c r="B2890">
        <v>78845130</v>
      </c>
      <c r="C2890">
        <v>10000000</v>
      </c>
      <c r="D2890">
        <f t="shared" si="90"/>
        <v>68845130</v>
      </c>
      <c r="F2890" t="str">
        <f t="shared" si="91"/>
        <v>LOW</v>
      </c>
    </row>
    <row r="2891" spans="1:6" x14ac:dyDescent="0.3">
      <c r="A2891" t="s">
        <v>5192</v>
      </c>
      <c r="B2891">
        <v>63319509</v>
      </c>
      <c r="C2891">
        <v>10000000</v>
      </c>
      <c r="D2891">
        <f t="shared" si="90"/>
        <v>53319509</v>
      </c>
      <c r="F2891" t="str">
        <f t="shared" si="91"/>
        <v>LOW</v>
      </c>
    </row>
    <row r="2892" spans="1:6" x14ac:dyDescent="0.3">
      <c r="A2892" t="s">
        <v>2501</v>
      </c>
      <c r="B2892">
        <v>47536959</v>
      </c>
      <c r="C2892">
        <v>10000000</v>
      </c>
      <c r="D2892">
        <f t="shared" si="90"/>
        <v>37536959</v>
      </c>
      <c r="F2892" t="str">
        <f t="shared" si="91"/>
        <v>LOW</v>
      </c>
    </row>
    <row r="2893" spans="1:6" x14ac:dyDescent="0.3">
      <c r="A2893" t="s">
        <v>5193</v>
      </c>
      <c r="B2893">
        <v>63270259</v>
      </c>
      <c r="C2893">
        <v>10000000</v>
      </c>
      <c r="D2893">
        <f t="shared" si="90"/>
        <v>53270259</v>
      </c>
      <c r="F2893" t="str">
        <f t="shared" si="91"/>
        <v>LOW</v>
      </c>
    </row>
    <row r="2894" spans="1:6" x14ac:dyDescent="0.3">
      <c r="A2894" t="s">
        <v>5194</v>
      </c>
      <c r="B2894">
        <v>55865715</v>
      </c>
      <c r="C2894">
        <v>10000000</v>
      </c>
      <c r="D2894">
        <f t="shared" si="90"/>
        <v>45865715</v>
      </c>
      <c r="F2894" t="str">
        <f t="shared" si="91"/>
        <v>LOW</v>
      </c>
    </row>
    <row r="2895" spans="1:6" x14ac:dyDescent="0.3">
      <c r="A2895" t="s">
        <v>5195</v>
      </c>
      <c r="B2895">
        <v>63231524</v>
      </c>
      <c r="C2895">
        <v>6000000</v>
      </c>
      <c r="D2895">
        <f t="shared" si="90"/>
        <v>57231524</v>
      </c>
      <c r="F2895" t="str">
        <f t="shared" si="91"/>
        <v>LOW</v>
      </c>
    </row>
    <row r="2896" spans="1:6" x14ac:dyDescent="0.3">
      <c r="A2896" t="s">
        <v>5196</v>
      </c>
      <c r="B2896">
        <v>52293982</v>
      </c>
      <c r="C2896">
        <v>13800000</v>
      </c>
      <c r="D2896">
        <f t="shared" si="90"/>
        <v>38493982</v>
      </c>
      <c r="F2896" t="str">
        <f t="shared" si="91"/>
        <v>LOW</v>
      </c>
    </row>
    <row r="2897" spans="1:6" x14ac:dyDescent="0.3">
      <c r="A2897" t="s">
        <v>5198</v>
      </c>
      <c r="C2897">
        <v>10000000</v>
      </c>
      <c r="D2897">
        <f t="shared" si="90"/>
        <v>-10000000</v>
      </c>
      <c r="F2897" t="str">
        <f t="shared" si="91"/>
        <v>LOW</v>
      </c>
    </row>
    <row r="2898" spans="1:6" x14ac:dyDescent="0.3">
      <c r="A2898" t="s">
        <v>5199</v>
      </c>
      <c r="B2898">
        <v>50752337</v>
      </c>
      <c r="C2898">
        <v>10000000</v>
      </c>
      <c r="D2898">
        <f t="shared" si="90"/>
        <v>40752337</v>
      </c>
      <c r="F2898" t="str">
        <f t="shared" si="91"/>
        <v>LOW</v>
      </c>
    </row>
    <row r="2899" spans="1:6" x14ac:dyDescent="0.3">
      <c r="A2899" t="s">
        <v>5200</v>
      </c>
      <c r="B2899">
        <v>110175871</v>
      </c>
      <c r="C2899">
        <v>10000000</v>
      </c>
      <c r="D2899">
        <f t="shared" si="90"/>
        <v>100175871</v>
      </c>
      <c r="F2899" t="str">
        <f t="shared" si="91"/>
        <v>LOW</v>
      </c>
    </row>
    <row r="2900" spans="1:6" x14ac:dyDescent="0.3">
      <c r="A2900" t="s">
        <v>5201</v>
      </c>
      <c r="B2900">
        <v>38624000</v>
      </c>
      <c r="C2900">
        <v>12000000</v>
      </c>
      <c r="D2900">
        <f t="shared" si="90"/>
        <v>26624000</v>
      </c>
      <c r="F2900" t="str">
        <f t="shared" si="91"/>
        <v>LOW</v>
      </c>
    </row>
    <row r="2901" spans="1:6" x14ac:dyDescent="0.3">
      <c r="A2901" t="s">
        <v>5202</v>
      </c>
      <c r="B2901">
        <v>37470017</v>
      </c>
      <c r="C2901">
        <v>10000000</v>
      </c>
      <c r="D2901">
        <f t="shared" si="90"/>
        <v>27470017</v>
      </c>
      <c r="F2901" t="str">
        <f t="shared" si="91"/>
        <v>LOW</v>
      </c>
    </row>
    <row r="2902" spans="1:6" x14ac:dyDescent="0.3">
      <c r="A2902" t="s">
        <v>5204</v>
      </c>
      <c r="B2902">
        <v>40485039</v>
      </c>
      <c r="C2902">
        <v>10000000</v>
      </c>
      <c r="D2902">
        <f t="shared" si="90"/>
        <v>30485039</v>
      </c>
      <c r="F2902" t="str">
        <f t="shared" si="91"/>
        <v>LOW</v>
      </c>
    </row>
    <row r="2903" spans="1:6" x14ac:dyDescent="0.3">
      <c r="A2903" t="s">
        <v>5207</v>
      </c>
      <c r="B2903">
        <v>16800000</v>
      </c>
      <c r="C2903">
        <v>10000000</v>
      </c>
      <c r="D2903">
        <f t="shared" si="90"/>
        <v>6800000</v>
      </c>
      <c r="F2903" t="str">
        <f t="shared" si="91"/>
        <v>LOW</v>
      </c>
    </row>
    <row r="2904" spans="1:6" x14ac:dyDescent="0.3">
      <c r="A2904" t="s">
        <v>5208</v>
      </c>
      <c r="B2904">
        <v>46377022</v>
      </c>
      <c r="C2904">
        <v>10000000</v>
      </c>
      <c r="D2904">
        <f t="shared" si="90"/>
        <v>36377022</v>
      </c>
      <c r="F2904" t="str">
        <f t="shared" si="91"/>
        <v>LOW</v>
      </c>
    </row>
    <row r="2905" spans="1:6" x14ac:dyDescent="0.3">
      <c r="A2905" t="s">
        <v>5210</v>
      </c>
      <c r="B2905">
        <v>36696761</v>
      </c>
      <c r="C2905">
        <v>23000000</v>
      </c>
      <c r="D2905">
        <f t="shared" si="90"/>
        <v>13696761</v>
      </c>
      <c r="F2905" t="str">
        <f t="shared" si="91"/>
        <v>LOW</v>
      </c>
    </row>
    <row r="2906" spans="1:6" x14ac:dyDescent="0.3">
      <c r="A2906" t="s">
        <v>5211</v>
      </c>
      <c r="B2906">
        <v>36200000</v>
      </c>
      <c r="C2906">
        <v>12305523</v>
      </c>
      <c r="D2906">
        <f t="shared" si="90"/>
        <v>23894477</v>
      </c>
      <c r="F2906" t="str">
        <f t="shared" si="91"/>
        <v>LOW</v>
      </c>
    </row>
    <row r="2907" spans="1:6" x14ac:dyDescent="0.3">
      <c r="A2907" t="s">
        <v>5212</v>
      </c>
      <c r="C2907">
        <v>10000000</v>
      </c>
      <c r="D2907">
        <f t="shared" si="90"/>
        <v>-10000000</v>
      </c>
      <c r="F2907" t="str">
        <f t="shared" si="91"/>
        <v>LOW</v>
      </c>
    </row>
    <row r="2908" spans="1:6" x14ac:dyDescent="0.3">
      <c r="A2908" t="s">
        <v>5213</v>
      </c>
      <c r="B2908">
        <v>35794166</v>
      </c>
      <c r="C2908">
        <v>10000000</v>
      </c>
      <c r="D2908">
        <f t="shared" si="90"/>
        <v>25794166</v>
      </c>
      <c r="F2908" t="str">
        <f t="shared" si="91"/>
        <v>LOW</v>
      </c>
    </row>
    <row r="2909" spans="1:6" x14ac:dyDescent="0.3">
      <c r="A2909" t="s">
        <v>5214</v>
      </c>
      <c r="B2909">
        <v>33583175</v>
      </c>
      <c r="C2909">
        <v>10000000</v>
      </c>
      <c r="D2909">
        <f t="shared" si="90"/>
        <v>23583175</v>
      </c>
      <c r="F2909" t="str">
        <f t="shared" si="91"/>
        <v>LOW</v>
      </c>
    </row>
    <row r="2910" spans="1:6" x14ac:dyDescent="0.3">
      <c r="A2910" t="s">
        <v>5216</v>
      </c>
      <c r="B2910">
        <v>32983713</v>
      </c>
      <c r="C2910">
        <v>20000000</v>
      </c>
      <c r="D2910">
        <f t="shared" si="90"/>
        <v>12983713</v>
      </c>
      <c r="F2910" t="str">
        <f t="shared" si="91"/>
        <v>LOW</v>
      </c>
    </row>
    <row r="2911" spans="1:6" x14ac:dyDescent="0.3">
      <c r="A2911" t="s">
        <v>5217</v>
      </c>
      <c r="B2911">
        <v>52200504</v>
      </c>
      <c r="C2911">
        <v>10000000</v>
      </c>
      <c r="D2911">
        <f t="shared" si="90"/>
        <v>42200504</v>
      </c>
      <c r="F2911" t="str">
        <f t="shared" si="91"/>
        <v>LOW</v>
      </c>
    </row>
    <row r="2912" spans="1:6" x14ac:dyDescent="0.3">
      <c r="A2912" t="s">
        <v>5220</v>
      </c>
      <c r="B2912">
        <v>33000000</v>
      </c>
      <c r="C2912">
        <v>10000000</v>
      </c>
      <c r="D2912">
        <f t="shared" si="90"/>
        <v>23000000</v>
      </c>
      <c r="F2912" t="str">
        <f t="shared" si="91"/>
        <v>LOW</v>
      </c>
    </row>
    <row r="2913" spans="1:6" x14ac:dyDescent="0.3">
      <c r="A2913" t="s">
        <v>5072</v>
      </c>
      <c r="B2913">
        <v>30093107</v>
      </c>
      <c r="C2913">
        <v>6000000</v>
      </c>
      <c r="D2913">
        <f t="shared" si="90"/>
        <v>24093107</v>
      </c>
      <c r="F2913" t="str">
        <f t="shared" si="91"/>
        <v>LOW</v>
      </c>
    </row>
    <row r="2914" spans="1:6" x14ac:dyDescent="0.3">
      <c r="A2914" t="s">
        <v>5221</v>
      </c>
      <c r="B2914">
        <v>32101000</v>
      </c>
      <c r="C2914">
        <v>10000000</v>
      </c>
      <c r="D2914">
        <f t="shared" si="90"/>
        <v>22101000</v>
      </c>
      <c r="F2914" t="str">
        <f t="shared" si="91"/>
        <v>LOW</v>
      </c>
    </row>
    <row r="2915" spans="1:6" x14ac:dyDescent="0.3">
      <c r="A2915" t="s">
        <v>5223</v>
      </c>
      <c r="B2915">
        <v>31487293</v>
      </c>
      <c r="C2915">
        <v>9000000</v>
      </c>
      <c r="D2915">
        <f t="shared" si="90"/>
        <v>22487293</v>
      </c>
      <c r="F2915" t="str">
        <f t="shared" si="91"/>
        <v>LOW</v>
      </c>
    </row>
    <row r="2916" spans="1:6" x14ac:dyDescent="0.3">
      <c r="A2916" t="s">
        <v>5224</v>
      </c>
      <c r="B2916">
        <v>30651422</v>
      </c>
      <c r="C2916">
        <v>10000000</v>
      </c>
      <c r="D2916">
        <f t="shared" si="90"/>
        <v>20651422</v>
      </c>
      <c r="F2916" t="str">
        <f t="shared" si="91"/>
        <v>LOW</v>
      </c>
    </row>
    <row r="2917" spans="1:6" x14ac:dyDescent="0.3">
      <c r="A2917" t="s">
        <v>5226</v>
      </c>
      <c r="B2917">
        <v>30306281</v>
      </c>
      <c r="C2917">
        <v>10000000</v>
      </c>
      <c r="D2917">
        <f t="shared" si="90"/>
        <v>20306281</v>
      </c>
      <c r="F2917" t="str">
        <f t="shared" si="91"/>
        <v>LOW</v>
      </c>
    </row>
    <row r="2918" spans="1:6" x14ac:dyDescent="0.3">
      <c r="A2918" t="s">
        <v>5228</v>
      </c>
      <c r="B2918">
        <v>29500000</v>
      </c>
      <c r="C2918">
        <v>10000000</v>
      </c>
      <c r="D2918">
        <f t="shared" si="90"/>
        <v>19500000</v>
      </c>
      <c r="F2918" t="str">
        <f t="shared" si="91"/>
        <v>LOW</v>
      </c>
    </row>
    <row r="2919" spans="1:6" x14ac:dyDescent="0.3">
      <c r="A2919" t="s">
        <v>5229</v>
      </c>
      <c r="B2919">
        <v>30050028</v>
      </c>
      <c r="C2919">
        <v>17000000</v>
      </c>
      <c r="D2919">
        <f t="shared" si="90"/>
        <v>13050028</v>
      </c>
      <c r="F2919" t="str">
        <f t="shared" si="91"/>
        <v>LOW</v>
      </c>
    </row>
    <row r="2920" spans="1:6" x14ac:dyDescent="0.3">
      <c r="A2920" t="s">
        <v>5230</v>
      </c>
      <c r="B2920">
        <v>29392418</v>
      </c>
      <c r="C2920">
        <v>10000000</v>
      </c>
      <c r="D2920">
        <f t="shared" si="90"/>
        <v>19392418</v>
      </c>
      <c r="F2920" t="str">
        <f t="shared" si="91"/>
        <v>LOW</v>
      </c>
    </row>
    <row r="2921" spans="1:6" x14ac:dyDescent="0.3">
      <c r="A2921" t="s">
        <v>5231</v>
      </c>
      <c r="B2921">
        <v>28563926</v>
      </c>
      <c r="C2921">
        <v>8500000</v>
      </c>
      <c r="D2921">
        <f t="shared" si="90"/>
        <v>20063926</v>
      </c>
      <c r="F2921" t="str">
        <f t="shared" si="91"/>
        <v>LOW</v>
      </c>
    </row>
    <row r="2922" spans="1:6" x14ac:dyDescent="0.3">
      <c r="A2922" t="s">
        <v>5233</v>
      </c>
      <c r="B2922">
        <v>28435406</v>
      </c>
      <c r="C2922">
        <v>12000000</v>
      </c>
      <c r="D2922">
        <f t="shared" si="90"/>
        <v>16435406</v>
      </c>
      <c r="F2922" t="str">
        <f t="shared" si="91"/>
        <v>LOW</v>
      </c>
    </row>
    <row r="2923" spans="1:6" x14ac:dyDescent="0.3">
      <c r="A2923" t="s">
        <v>5234</v>
      </c>
      <c r="B2923">
        <v>25339117</v>
      </c>
      <c r="C2923">
        <v>10000000</v>
      </c>
      <c r="D2923">
        <f t="shared" si="90"/>
        <v>15339117</v>
      </c>
      <c r="F2923" t="str">
        <f t="shared" si="91"/>
        <v>LOW</v>
      </c>
    </row>
    <row r="2924" spans="1:6" x14ac:dyDescent="0.3">
      <c r="A2924" t="s">
        <v>5235</v>
      </c>
      <c r="B2924">
        <v>25600000</v>
      </c>
      <c r="C2924">
        <v>10000000</v>
      </c>
      <c r="D2924">
        <f t="shared" si="90"/>
        <v>15600000</v>
      </c>
      <c r="F2924" t="str">
        <f t="shared" si="91"/>
        <v>LOW</v>
      </c>
    </row>
    <row r="2925" spans="1:6" x14ac:dyDescent="0.3">
      <c r="A2925" t="s">
        <v>5237</v>
      </c>
      <c r="C2925">
        <v>65000000</v>
      </c>
      <c r="D2925">
        <f t="shared" si="90"/>
        <v>-65000000</v>
      </c>
      <c r="F2925" t="str">
        <f t="shared" si="91"/>
        <v>LOW</v>
      </c>
    </row>
    <row r="2926" spans="1:6" x14ac:dyDescent="0.3">
      <c r="A2926" t="s">
        <v>5238</v>
      </c>
      <c r="C2926">
        <v>10000000</v>
      </c>
      <c r="D2926">
        <f t="shared" si="90"/>
        <v>-10000000</v>
      </c>
      <c r="F2926" t="str">
        <f t="shared" si="91"/>
        <v>LOW</v>
      </c>
    </row>
    <row r="2927" spans="1:6" x14ac:dyDescent="0.3">
      <c r="A2927" t="s">
        <v>5240</v>
      </c>
      <c r="B2927">
        <v>27736779</v>
      </c>
      <c r="C2927">
        <v>10000000</v>
      </c>
      <c r="D2927">
        <f t="shared" si="90"/>
        <v>17736779</v>
      </c>
      <c r="F2927" t="str">
        <f t="shared" si="91"/>
        <v>LOW</v>
      </c>
    </row>
    <row r="2928" spans="1:6" x14ac:dyDescent="0.3">
      <c r="A2928" t="s">
        <v>5242</v>
      </c>
      <c r="B2928">
        <v>24397469</v>
      </c>
      <c r="C2928">
        <v>17000000</v>
      </c>
      <c r="D2928">
        <f t="shared" si="90"/>
        <v>7397469</v>
      </c>
      <c r="F2928" t="str">
        <f t="shared" si="91"/>
        <v>LOW</v>
      </c>
    </row>
    <row r="2929" spans="1:6" x14ac:dyDescent="0.3">
      <c r="A2929" t="s">
        <v>5243</v>
      </c>
      <c r="B2929">
        <v>20384136</v>
      </c>
      <c r="C2929">
        <v>10000000</v>
      </c>
      <c r="D2929">
        <f t="shared" si="90"/>
        <v>10384136</v>
      </c>
      <c r="F2929" t="str">
        <f t="shared" si="91"/>
        <v>LOW</v>
      </c>
    </row>
    <row r="2930" spans="1:6" x14ac:dyDescent="0.3">
      <c r="A2930" t="s">
        <v>5245</v>
      </c>
      <c r="B2930">
        <v>25464480</v>
      </c>
      <c r="C2930">
        <v>10000000</v>
      </c>
      <c r="D2930">
        <f t="shared" si="90"/>
        <v>15464480</v>
      </c>
      <c r="F2930" t="str">
        <f t="shared" si="91"/>
        <v>LOW</v>
      </c>
    </row>
    <row r="2931" spans="1:6" x14ac:dyDescent="0.3">
      <c r="A2931" t="s">
        <v>5246</v>
      </c>
      <c r="B2931">
        <v>20338609</v>
      </c>
      <c r="C2931">
        <v>10000000</v>
      </c>
      <c r="D2931">
        <f t="shared" si="90"/>
        <v>10338609</v>
      </c>
      <c r="F2931" t="str">
        <f t="shared" si="91"/>
        <v>LOW</v>
      </c>
    </row>
    <row r="2932" spans="1:6" x14ac:dyDescent="0.3">
      <c r="A2932" t="s">
        <v>5248</v>
      </c>
      <c r="B2932">
        <v>18272447</v>
      </c>
      <c r="C2932">
        <v>10000000</v>
      </c>
      <c r="D2932">
        <f t="shared" si="90"/>
        <v>8272447</v>
      </c>
      <c r="F2932" t="str">
        <f t="shared" si="91"/>
        <v>LOW</v>
      </c>
    </row>
    <row r="2933" spans="1:6" x14ac:dyDescent="0.3">
      <c r="A2933" t="s">
        <v>5250</v>
      </c>
      <c r="C2933">
        <v>10000000</v>
      </c>
      <c r="D2933">
        <f t="shared" si="90"/>
        <v>-10000000</v>
      </c>
      <c r="F2933" t="str">
        <f t="shared" si="91"/>
        <v>LOW</v>
      </c>
    </row>
    <row r="2934" spans="1:6" x14ac:dyDescent="0.3">
      <c r="A2934" t="s">
        <v>5252</v>
      </c>
      <c r="B2934">
        <v>17096053</v>
      </c>
      <c r="C2934">
        <v>9000000</v>
      </c>
      <c r="D2934">
        <f t="shared" si="90"/>
        <v>8096053</v>
      </c>
      <c r="F2934" t="str">
        <f t="shared" si="91"/>
        <v>LOW</v>
      </c>
    </row>
    <row r="2935" spans="1:6" x14ac:dyDescent="0.3">
      <c r="A2935" t="s">
        <v>5253</v>
      </c>
      <c r="B2935">
        <v>21371425</v>
      </c>
      <c r="C2935">
        <v>10000000</v>
      </c>
      <c r="D2935">
        <f t="shared" si="90"/>
        <v>11371425</v>
      </c>
      <c r="F2935" t="str">
        <f t="shared" si="91"/>
        <v>LOW</v>
      </c>
    </row>
    <row r="2936" spans="1:6" x14ac:dyDescent="0.3">
      <c r="A2936" t="s">
        <v>5254</v>
      </c>
      <c r="B2936">
        <v>33071558</v>
      </c>
      <c r="C2936">
        <v>10000000</v>
      </c>
      <c r="D2936">
        <f t="shared" si="90"/>
        <v>23071558</v>
      </c>
      <c r="F2936" t="str">
        <f t="shared" si="91"/>
        <v>LOW</v>
      </c>
    </row>
    <row r="2937" spans="1:6" x14ac:dyDescent="0.3">
      <c r="A2937" t="s">
        <v>5256</v>
      </c>
      <c r="B2937">
        <v>17655201</v>
      </c>
      <c r="C2937">
        <v>10000000</v>
      </c>
      <c r="D2937">
        <f t="shared" si="90"/>
        <v>7655201</v>
      </c>
      <c r="F2937" t="str">
        <f t="shared" si="91"/>
        <v>LOW</v>
      </c>
    </row>
    <row r="2938" spans="1:6" x14ac:dyDescent="0.3">
      <c r="A2938" t="s">
        <v>5257</v>
      </c>
      <c r="B2938">
        <v>16247775</v>
      </c>
      <c r="C2938">
        <v>25000000</v>
      </c>
      <c r="D2938">
        <f t="shared" si="90"/>
        <v>-8752225</v>
      </c>
      <c r="F2938" t="str">
        <f t="shared" si="91"/>
        <v>LOW</v>
      </c>
    </row>
    <row r="2939" spans="1:6" x14ac:dyDescent="0.3">
      <c r="A2939" t="s">
        <v>5258</v>
      </c>
      <c r="B2939">
        <v>16153600</v>
      </c>
      <c r="C2939">
        <v>10000000</v>
      </c>
      <c r="D2939">
        <f t="shared" si="90"/>
        <v>6153600</v>
      </c>
      <c r="F2939" t="str">
        <f t="shared" si="91"/>
        <v>LOW</v>
      </c>
    </row>
    <row r="2940" spans="1:6" x14ac:dyDescent="0.3">
      <c r="A2940" t="s">
        <v>5259</v>
      </c>
      <c r="B2940">
        <v>16033556</v>
      </c>
      <c r="C2940">
        <v>10000000</v>
      </c>
      <c r="D2940">
        <f t="shared" si="90"/>
        <v>6033556</v>
      </c>
      <c r="F2940" t="str">
        <f t="shared" si="91"/>
        <v>LOW</v>
      </c>
    </row>
    <row r="2941" spans="1:6" x14ac:dyDescent="0.3">
      <c r="A2941" t="s">
        <v>5260</v>
      </c>
      <c r="B2941">
        <v>16667084</v>
      </c>
      <c r="C2941">
        <v>11000000</v>
      </c>
      <c r="D2941">
        <f t="shared" si="90"/>
        <v>5667084</v>
      </c>
      <c r="F2941" t="str">
        <f t="shared" si="91"/>
        <v>LOW</v>
      </c>
    </row>
    <row r="2942" spans="1:6" x14ac:dyDescent="0.3">
      <c r="A2942" t="s">
        <v>5262</v>
      </c>
      <c r="B2942">
        <v>15417771</v>
      </c>
      <c r="C2942">
        <v>12600000</v>
      </c>
      <c r="D2942">
        <f t="shared" si="90"/>
        <v>2817771</v>
      </c>
      <c r="F2942" t="str">
        <f t="shared" si="91"/>
        <v>LOW</v>
      </c>
    </row>
    <row r="2943" spans="1:6" x14ac:dyDescent="0.3">
      <c r="A2943" t="s">
        <v>5264</v>
      </c>
      <c r="C2943">
        <v>10000000</v>
      </c>
      <c r="D2943">
        <f t="shared" si="90"/>
        <v>-10000000</v>
      </c>
      <c r="F2943" t="str">
        <f t="shared" si="91"/>
        <v>LOW</v>
      </c>
    </row>
    <row r="2944" spans="1:6" x14ac:dyDescent="0.3">
      <c r="A2944" t="s">
        <v>5265</v>
      </c>
      <c r="B2944">
        <v>15156200</v>
      </c>
      <c r="C2944">
        <v>30000000</v>
      </c>
      <c r="D2944">
        <f t="shared" si="90"/>
        <v>-14843800</v>
      </c>
      <c r="F2944" t="str">
        <f t="shared" si="91"/>
        <v>LOW</v>
      </c>
    </row>
    <row r="2945" spans="1:6" x14ac:dyDescent="0.3">
      <c r="A2945" t="s">
        <v>5266</v>
      </c>
      <c r="B2945">
        <v>21589307</v>
      </c>
      <c r="C2945">
        <v>10000000</v>
      </c>
      <c r="D2945">
        <f t="shared" si="90"/>
        <v>11589307</v>
      </c>
      <c r="F2945" t="str">
        <f t="shared" si="91"/>
        <v>LOW</v>
      </c>
    </row>
    <row r="2946" spans="1:6" x14ac:dyDescent="0.3">
      <c r="A2946" t="s">
        <v>5268</v>
      </c>
      <c r="B2946">
        <v>20339754</v>
      </c>
      <c r="C2946">
        <v>10000000</v>
      </c>
      <c r="D2946">
        <f t="shared" si="90"/>
        <v>10339754</v>
      </c>
      <c r="F2946" t="str">
        <f t="shared" si="91"/>
        <v>LOW</v>
      </c>
    </row>
    <row r="2947" spans="1:6" x14ac:dyDescent="0.3">
      <c r="A2947" t="s">
        <v>5270</v>
      </c>
      <c r="B2947">
        <v>28873374</v>
      </c>
      <c r="C2947">
        <v>10000000</v>
      </c>
      <c r="D2947">
        <f t="shared" ref="D2947:D3010" si="92">B2947-C2947</f>
        <v>18873374</v>
      </c>
      <c r="F2947" t="str">
        <f t="shared" ref="F2947:F3010" si="93">IF(D2947&gt;= 250000000,"HIGH","LOW")</f>
        <v>LOW</v>
      </c>
    </row>
    <row r="2948" spans="1:6" x14ac:dyDescent="0.3">
      <c r="A2948" t="s">
        <v>5274</v>
      </c>
      <c r="B2948">
        <v>13684949</v>
      </c>
      <c r="C2948">
        <v>3000000</v>
      </c>
      <c r="D2948">
        <f t="shared" si="92"/>
        <v>10684949</v>
      </c>
      <c r="F2948" t="str">
        <f t="shared" si="93"/>
        <v>LOW</v>
      </c>
    </row>
    <row r="2949" spans="1:6" x14ac:dyDescent="0.3">
      <c r="A2949" t="s">
        <v>5275</v>
      </c>
      <c r="B2949">
        <v>14597405</v>
      </c>
      <c r="C2949">
        <v>6400000</v>
      </c>
      <c r="D2949">
        <f t="shared" si="92"/>
        <v>8197405</v>
      </c>
      <c r="F2949" t="str">
        <f t="shared" si="93"/>
        <v>LOW</v>
      </c>
    </row>
    <row r="2950" spans="1:6" x14ac:dyDescent="0.3">
      <c r="A2950" t="s">
        <v>5276</v>
      </c>
      <c r="B2950">
        <v>12570442</v>
      </c>
      <c r="C2950">
        <v>10000000</v>
      </c>
      <c r="D2950">
        <f t="shared" si="92"/>
        <v>2570442</v>
      </c>
      <c r="F2950" t="str">
        <f t="shared" si="93"/>
        <v>LOW</v>
      </c>
    </row>
    <row r="2951" spans="1:6" x14ac:dyDescent="0.3">
      <c r="A2951" t="s">
        <v>5278</v>
      </c>
      <c r="B2951">
        <v>12514138</v>
      </c>
      <c r="C2951">
        <v>10000000</v>
      </c>
      <c r="D2951">
        <f t="shared" si="92"/>
        <v>2514138</v>
      </c>
      <c r="F2951" t="str">
        <f t="shared" si="93"/>
        <v>LOW</v>
      </c>
    </row>
    <row r="2952" spans="1:6" x14ac:dyDescent="0.3">
      <c r="A2952" t="s">
        <v>5280</v>
      </c>
      <c r="B2952">
        <v>43771291</v>
      </c>
      <c r="C2952">
        <v>5000000</v>
      </c>
      <c r="D2952">
        <f t="shared" si="92"/>
        <v>38771291</v>
      </c>
      <c r="F2952" t="str">
        <f t="shared" si="93"/>
        <v>LOW</v>
      </c>
    </row>
    <row r="2953" spans="1:6" x14ac:dyDescent="0.3">
      <c r="A2953" t="s">
        <v>5282</v>
      </c>
      <c r="B2953">
        <v>11703287</v>
      </c>
      <c r="C2953">
        <v>10000000</v>
      </c>
      <c r="D2953">
        <f t="shared" si="92"/>
        <v>1703287</v>
      </c>
      <c r="F2953" t="str">
        <f t="shared" si="93"/>
        <v>LOW</v>
      </c>
    </row>
    <row r="2954" spans="1:6" x14ac:dyDescent="0.3">
      <c r="A2954" t="s">
        <v>5283</v>
      </c>
      <c r="B2954">
        <v>11560259</v>
      </c>
      <c r="C2954">
        <v>22000000</v>
      </c>
      <c r="D2954">
        <f t="shared" si="92"/>
        <v>-10439741</v>
      </c>
      <c r="F2954" t="str">
        <f t="shared" si="93"/>
        <v>LOW</v>
      </c>
    </row>
    <row r="2955" spans="1:6" x14ac:dyDescent="0.3">
      <c r="A2955" t="s">
        <v>5284</v>
      </c>
      <c r="B2955">
        <v>10824921</v>
      </c>
      <c r="C2955">
        <v>10000000</v>
      </c>
      <c r="D2955">
        <f t="shared" si="92"/>
        <v>824921</v>
      </c>
      <c r="F2955" t="str">
        <f t="shared" si="93"/>
        <v>LOW</v>
      </c>
    </row>
    <row r="2956" spans="1:6" x14ac:dyDescent="0.3">
      <c r="A2956" t="s">
        <v>5287</v>
      </c>
      <c r="B2956">
        <v>10561238</v>
      </c>
      <c r="C2956">
        <v>10000000</v>
      </c>
      <c r="D2956">
        <f t="shared" si="92"/>
        <v>561238</v>
      </c>
      <c r="F2956" t="str">
        <f t="shared" si="93"/>
        <v>LOW</v>
      </c>
    </row>
    <row r="2957" spans="1:6" x14ac:dyDescent="0.3">
      <c r="A2957" t="s">
        <v>5289</v>
      </c>
      <c r="B2957">
        <v>14479776</v>
      </c>
      <c r="C2957">
        <v>10000000</v>
      </c>
      <c r="D2957">
        <f t="shared" si="92"/>
        <v>4479776</v>
      </c>
      <c r="F2957" t="str">
        <f t="shared" si="93"/>
        <v>LOW</v>
      </c>
    </row>
    <row r="2958" spans="1:6" x14ac:dyDescent="0.3">
      <c r="A2958" t="s">
        <v>5290</v>
      </c>
      <c r="B2958">
        <v>9801782</v>
      </c>
      <c r="C2958">
        <v>10000000</v>
      </c>
      <c r="D2958">
        <f t="shared" si="92"/>
        <v>-198218</v>
      </c>
      <c r="F2958" t="str">
        <f t="shared" si="93"/>
        <v>LOW</v>
      </c>
    </row>
    <row r="2959" spans="1:6" x14ac:dyDescent="0.3">
      <c r="A2959" t="s">
        <v>5291</v>
      </c>
      <c r="B2959">
        <v>8070311</v>
      </c>
      <c r="C2959">
        <v>10000000</v>
      </c>
      <c r="D2959">
        <f t="shared" si="92"/>
        <v>-1929689</v>
      </c>
      <c r="F2959" t="str">
        <f t="shared" si="93"/>
        <v>LOW</v>
      </c>
    </row>
    <row r="2960" spans="1:6" x14ac:dyDescent="0.3">
      <c r="A2960" t="s">
        <v>5292</v>
      </c>
      <c r="C2960">
        <v>10000000</v>
      </c>
      <c r="D2960">
        <f t="shared" si="92"/>
        <v>-10000000</v>
      </c>
      <c r="F2960" t="str">
        <f t="shared" si="93"/>
        <v>LOW</v>
      </c>
    </row>
    <row r="2961" spans="1:6" x14ac:dyDescent="0.3">
      <c r="A2961" t="s">
        <v>5293</v>
      </c>
      <c r="B2961">
        <v>8460995</v>
      </c>
      <c r="C2961">
        <v>10000000</v>
      </c>
      <c r="D2961">
        <f t="shared" si="92"/>
        <v>-1539005</v>
      </c>
      <c r="F2961" t="str">
        <f t="shared" si="93"/>
        <v>LOW</v>
      </c>
    </row>
    <row r="2962" spans="1:6" x14ac:dyDescent="0.3">
      <c r="A2962" t="s">
        <v>5294</v>
      </c>
      <c r="B2962">
        <v>8111360</v>
      </c>
      <c r="C2962">
        <v>10000000</v>
      </c>
      <c r="D2962">
        <f t="shared" si="92"/>
        <v>-1888640</v>
      </c>
      <c r="F2962" t="str">
        <f t="shared" si="93"/>
        <v>LOW</v>
      </c>
    </row>
    <row r="2963" spans="1:6" x14ac:dyDescent="0.3">
      <c r="A2963" t="s">
        <v>5295</v>
      </c>
      <c r="B2963">
        <v>8828771</v>
      </c>
      <c r="C2963">
        <v>6000000</v>
      </c>
      <c r="D2963">
        <f t="shared" si="92"/>
        <v>2828771</v>
      </c>
      <c r="F2963" t="str">
        <f t="shared" si="93"/>
        <v>LOW</v>
      </c>
    </row>
    <row r="2964" spans="1:6" x14ac:dyDescent="0.3">
      <c r="A2964" t="s">
        <v>668</v>
      </c>
      <c r="B2964">
        <v>67631157</v>
      </c>
      <c r="C2964">
        <v>100000000</v>
      </c>
      <c r="D2964">
        <f t="shared" si="92"/>
        <v>-32368843</v>
      </c>
      <c r="F2964" t="str">
        <f t="shared" si="93"/>
        <v>LOW</v>
      </c>
    </row>
    <row r="2965" spans="1:6" x14ac:dyDescent="0.3">
      <c r="A2965" t="s">
        <v>5297</v>
      </c>
      <c r="B2965">
        <v>7563670</v>
      </c>
      <c r="C2965">
        <v>10000000</v>
      </c>
      <c r="D2965">
        <f t="shared" si="92"/>
        <v>-2436330</v>
      </c>
      <c r="F2965" t="str">
        <f t="shared" si="93"/>
        <v>LOW</v>
      </c>
    </row>
    <row r="2966" spans="1:6" x14ac:dyDescent="0.3">
      <c r="A2966" t="s">
        <v>5300</v>
      </c>
      <c r="B2966">
        <v>6619173</v>
      </c>
      <c r="C2966">
        <v>10000000</v>
      </c>
      <c r="D2966">
        <f t="shared" si="92"/>
        <v>-3380827</v>
      </c>
      <c r="F2966" t="str">
        <f t="shared" si="93"/>
        <v>LOW</v>
      </c>
    </row>
    <row r="2967" spans="1:6" x14ac:dyDescent="0.3">
      <c r="A2967" t="s">
        <v>5303</v>
      </c>
      <c r="B2967">
        <v>6712241</v>
      </c>
      <c r="C2967">
        <v>7500000</v>
      </c>
      <c r="D2967">
        <f t="shared" si="92"/>
        <v>-787759</v>
      </c>
      <c r="F2967" t="str">
        <f t="shared" si="93"/>
        <v>LOW</v>
      </c>
    </row>
    <row r="2968" spans="1:6" x14ac:dyDescent="0.3">
      <c r="A2968" t="s">
        <v>5305</v>
      </c>
      <c r="B2968">
        <v>6842058</v>
      </c>
      <c r="C2968">
        <v>10000000</v>
      </c>
      <c r="D2968">
        <f t="shared" si="92"/>
        <v>-3157942</v>
      </c>
      <c r="F2968" t="str">
        <f t="shared" si="93"/>
        <v>LOW</v>
      </c>
    </row>
    <row r="2969" spans="1:6" x14ac:dyDescent="0.3">
      <c r="A2969" t="s">
        <v>5307</v>
      </c>
      <c r="B2969">
        <v>6491350</v>
      </c>
      <c r="C2969">
        <v>10000000</v>
      </c>
      <c r="D2969">
        <f t="shared" si="92"/>
        <v>-3508650</v>
      </c>
      <c r="F2969" t="str">
        <f t="shared" si="93"/>
        <v>LOW</v>
      </c>
    </row>
    <row r="2970" spans="1:6" x14ac:dyDescent="0.3">
      <c r="A2970" t="s">
        <v>5310</v>
      </c>
      <c r="B2970">
        <v>9473382</v>
      </c>
      <c r="C2970">
        <v>10000000</v>
      </c>
      <c r="D2970">
        <f t="shared" si="92"/>
        <v>-526618</v>
      </c>
      <c r="F2970" t="str">
        <f t="shared" si="93"/>
        <v>LOW</v>
      </c>
    </row>
    <row r="2971" spans="1:6" x14ac:dyDescent="0.3">
      <c r="A2971" t="s">
        <v>5311</v>
      </c>
      <c r="B2971">
        <v>6197866</v>
      </c>
      <c r="C2971">
        <v>10000000</v>
      </c>
      <c r="D2971">
        <f t="shared" si="92"/>
        <v>-3802134</v>
      </c>
      <c r="F2971" t="str">
        <f t="shared" si="93"/>
        <v>LOW</v>
      </c>
    </row>
    <row r="2972" spans="1:6" x14ac:dyDescent="0.3">
      <c r="A2972" t="s">
        <v>5314</v>
      </c>
      <c r="B2972">
        <v>6044618</v>
      </c>
      <c r="C2972">
        <v>10000000</v>
      </c>
      <c r="D2972">
        <f t="shared" si="92"/>
        <v>-3955382</v>
      </c>
      <c r="F2972" t="str">
        <f t="shared" si="93"/>
        <v>LOW</v>
      </c>
    </row>
    <row r="2973" spans="1:6" x14ac:dyDescent="0.3">
      <c r="A2973" t="s">
        <v>5316</v>
      </c>
      <c r="B2973">
        <v>7764027</v>
      </c>
      <c r="C2973">
        <v>10000000</v>
      </c>
      <c r="D2973">
        <f t="shared" si="92"/>
        <v>-2235973</v>
      </c>
      <c r="F2973" t="str">
        <f t="shared" si="93"/>
        <v>LOW</v>
      </c>
    </row>
    <row r="2974" spans="1:6" x14ac:dyDescent="0.3">
      <c r="A2974" t="s">
        <v>5320</v>
      </c>
      <c r="C2974">
        <v>10000000</v>
      </c>
      <c r="D2974">
        <f t="shared" si="92"/>
        <v>-10000000</v>
      </c>
      <c r="F2974" t="str">
        <f t="shared" si="93"/>
        <v>LOW</v>
      </c>
    </row>
    <row r="2975" spans="1:6" x14ac:dyDescent="0.3">
      <c r="A2975" t="s">
        <v>5321</v>
      </c>
      <c r="B2975">
        <v>21569041</v>
      </c>
      <c r="C2975">
        <v>9000000</v>
      </c>
      <c r="D2975">
        <f t="shared" si="92"/>
        <v>12569041</v>
      </c>
      <c r="F2975" t="str">
        <f t="shared" si="93"/>
        <v>LOW</v>
      </c>
    </row>
    <row r="2976" spans="1:6" x14ac:dyDescent="0.3">
      <c r="A2976" t="s">
        <v>5323</v>
      </c>
      <c r="B2976">
        <v>4356743</v>
      </c>
      <c r="C2976">
        <v>16000000</v>
      </c>
      <c r="D2976">
        <f t="shared" si="92"/>
        <v>-11643257</v>
      </c>
      <c r="F2976" t="str">
        <f t="shared" si="93"/>
        <v>LOW</v>
      </c>
    </row>
    <row r="2977" spans="1:6" x14ac:dyDescent="0.3">
      <c r="A2977" t="s">
        <v>5325</v>
      </c>
      <c r="B2977">
        <v>5484375</v>
      </c>
      <c r="C2977">
        <v>10000000</v>
      </c>
      <c r="D2977">
        <f t="shared" si="92"/>
        <v>-4515625</v>
      </c>
      <c r="F2977" t="str">
        <f t="shared" si="93"/>
        <v>LOW</v>
      </c>
    </row>
    <row r="2978" spans="1:6" x14ac:dyDescent="0.3">
      <c r="A2978" t="s">
        <v>5327</v>
      </c>
      <c r="B2978">
        <v>5348317</v>
      </c>
      <c r="C2978">
        <v>10000000</v>
      </c>
      <c r="D2978">
        <f t="shared" si="92"/>
        <v>-4651683</v>
      </c>
      <c r="F2978" t="str">
        <f t="shared" si="93"/>
        <v>LOW</v>
      </c>
    </row>
    <row r="2979" spans="1:6" x14ac:dyDescent="0.3">
      <c r="A2979" t="s">
        <v>5329</v>
      </c>
      <c r="B2979">
        <v>4244155</v>
      </c>
      <c r="C2979">
        <v>10000000</v>
      </c>
      <c r="D2979">
        <f t="shared" si="92"/>
        <v>-5755845</v>
      </c>
      <c r="F2979" t="str">
        <f t="shared" si="93"/>
        <v>LOW</v>
      </c>
    </row>
    <row r="2980" spans="1:6" x14ac:dyDescent="0.3">
      <c r="A2980" t="s">
        <v>5331</v>
      </c>
      <c r="B2980">
        <v>5004648</v>
      </c>
      <c r="C2980">
        <v>10000000</v>
      </c>
      <c r="D2980">
        <f t="shared" si="92"/>
        <v>-4995352</v>
      </c>
      <c r="F2980" t="str">
        <f t="shared" si="93"/>
        <v>LOW</v>
      </c>
    </row>
    <row r="2981" spans="1:6" x14ac:dyDescent="0.3">
      <c r="A2981" t="s">
        <v>5333</v>
      </c>
      <c r="B2981">
        <v>3333823</v>
      </c>
      <c r="C2981">
        <v>10000000</v>
      </c>
      <c r="D2981">
        <f t="shared" si="92"/>
        <v>-6666177</v>
      </c>
      <c r="F2981" t="str">
        <f t="shared" si="93"/>
        <v>LOW</v>
      </c>
    </row>
    <row r="2982" spans="1:6" x14ac:dyDescent="0.3">
      <c r="A2982" t="s">
        <v>5335</v>
      </c>
      <c r="B2982">
        <v>3275585</v>
      </c>
      <c r="C2982">
        <v>11500000</v>
      </c>
      <c r="D2982">
        <f t="shared" si="92"/>
        <v>-8224415</v>
      </c>
      <c r="F2982" t="str">
        <f t="shared" si="93"/>
        <v>LOW</v>
      </c>
    </row>
    <row r="2983" spans="1:6" x14ac:dyDescent="0.3">
      <c r="A2983" t="s">
        <v>5336</v>
      </c>
      <c r="B2983">
        <v>3193102</v>
      </c>
      <c r="C2983">
        <v>9000000</v>
      </c>
      <c r="D2983">
        <f t="shared" si="92"/>
        <v>-5806898</v>
      </c>
      <c r="F2983" t="str">
        <f t="shared" si="93"/>
        <v>LOW</v>
      </c>
    </row>
    <row r="2984" spans="1:6" x14ac:dyDescent="0.3">
      <c r="A2984" t="s">
        <v>5337</v>
      </c>
      <c r="B2984">
        <v>54557348</v>
      </c>
      <c r="C2984">
        <v>6500000</v>
      </c>
      <c r="D2984">
        <f t="shared" si="92"/>
        <v>48057348</v>
      </c>
      <c r="F2984" t="str">
        <f t="shared" si="93"/>
        <v>LOW</v>
      </c>
    </row>
    <row r="2985" spans="1:6" x14ac:dyDescent="0.3">
      <c r="A2985" t="s">
        <v>5339</v>
      </c>
      <c r="B2985">
        <v>3041803</v>
      </c>
      <c r="C2985">
        <v>10000000</v>
      </c>
      <c r="D2985">
        <f t="shared" si="92"/>
        <v>-6958197</v>
      </c>
      <c r="F2985" t="str">
        <f t="shared" si="93"/>
        <v>LOW</v>
      </c>
    </row>
    <row r="2986" spans="1:6" x14ac:dyDescent="0.3">
      <c r="A2986" t="s">
        <v>5341</v>
      </c>
      <c r="B2986">
        <v>3060858</v>
      </c>
      <c r="C2986">
        <v>10000000</v>
      </c>
      <c r="D2986">
        <f t="shared" si="92"/>
        <v>-6939142</v>
      </c>
      <c r="F2986" t="str">
        <f t="shared" si="93"/>
        <v>LOW</v>
      </c>
    </row>
    <row r="2987" spans="1:6" x14ac:dyDescent="0.3">
      <c r="A2987" t="s">
        <v>5342</v>
      </c>
      <c r="B2987">
        <v>1055654</v>
      </c>
      <c r="C2987">
        <v>10000000</v>
      </c>
      <c r="D2987">
        <f t="shared" si="92"/>
        <v>-8944346</v>
      </c>
      <c r="F2987" t="str">
        <f t="shared" si="93"/>
        <v>LOW</v>
      </c>
    </row>
    <row r="2988" spans="1:6" x14ac:dyDescent="0.3">
      <c r="A2988" t="s">
        <v>5344</v>
      </c>
      <c r="B2988">
        <v>2331318</v>
      </c>
      <c r="C2988">
        <v>10000000</v>
      </c>
      <c r="D2988">
        <f t="shared" si="92"/>
        <v>-7668682</v>
      </c>
      <c r="F2988" t="str">
        <f t="shared" si="93"/>
        <v>LOW</v>
      </c>
    </row>
    <row r="2989" spans="1:6" x14ac:dyDescent="0.3">
      <c r="A2989" t="s">
        <v>5345</v>
      </c>
      <c r="B2989">
        <v>2185266</v>
      </c>
      <c r="C2989">
        <v>10000000</v>
      </c>
      <c r="D2989">
        <f t="shared" si="92"/>
        <v>-7814734</v>
      </c>
      <c r="F2989" t="str">
        <f t="shared" si="93"/>
        <v>LOW</v>
      </c>
    </row>
    <row r="2990" spans="1:6" x14ac:dyDescent="0.3">
      <c r="A2990" t="s">
        <v>5347</v>
      </c>
      <c r="B2990">
        <v>26583369</v>
      </c>
      <c r="C2990">
        <v>10000000</v>
      </c>
      <c r="D2990">
        <f t="shared" si="92"/>
        <v>16583369</v>
      </c>
      <c r="F2990" t="str">
        <f t="shared" si="93"/>
        <v>LOW</v>
      </c>
    </row>
    <row r="2991" spans="1:6" x14ac:dyDescent="0.3">
      <c r="A2991" t="s">
        <v>5348</v>
      </c>
      <c r="B2991">
        <v>800000</v>
      </c>
      <c r="C2991">
        <v>14000000</v>
      </c>
      <c r="D2991">
        <f t="shared" si="92"/>
        <v>-13200000</v>
      </c>
      <c r="F2991" t="str">
        <f t="shared" si="93"/>
        <v>LOW</v>
      </c>
    </row>
    <row r="2992" spans="1:6" x14ac:dyDescent="0.3">
      <c r="A2992" t="s">
        <v>5350</v>
      </c>
      <c r="B2992">
        <v>7574066</v>
      </c>
      <c r="C2992">
        <v>10000000</v>
      </c>
      <c r="D2992">
        <f t="shared" si="92"/>
        <v>-2425934</v>
      </c>
      <c r="F2992" t="str">
        <f t="shared" si="93"/>
        <v>LOW</v>
      </c>
    </row>
    <row r="2993" spans="1:6" x14ac:dyDescent="0.3">
      <c r="A2993" t="s">
        <v>5351</v>
      </c>
      <c r="B2993">
        <v>1754319</v>
      </c>
      <c r="C2993">
        <v>10000000</v>
      </c>
      <c r="D2993">
        <f t="shared" si="92"/>
        <v>-8245681</v>
      </c>
      <c r="F2993" t="str">
        <f t="shared" si="93"/>
        <v>LOW</v>
      </c>
    </row>
    <row r="2994" spans="1:6" x14ac:dyDescent="0.3">
      <c r="A2994" t="s">
        <v>5352</v>
      </c>
      <c r="B2994">
        <v>1641788</v>
      </c>
      <c r="C2994">
        <v>8000000</v>
      </c>
      <c r="D2994">
        <f t="shared" si="92"/>
        <v>-6358212</v>
      </c>
      <c r="F2994" t="str">
        <f t="shared" si="93"/>
        <v>LOW</v>
      </c>
    </row>
    <row r="2995" spans="1:6" x14ac:dyDescent="0.3">
      <c r="A2995" t="s">
        <v>5354</v>
      </c>
      <c r="B2995">
        <v>1631839</v>
      </c>
      <c r="C2995">
        <v>10000000</v>
      </c>
      <c r="D2995">
        <f t="shared" si="92"/>
        <v>-8368161</v>
      </c>
      <c r="F2995" t="str">
        <f t="shared" si="93"/>
        <v>LOW</v>
      </c>
    </row>
    <row r="2996" spans="1:6" x14ac:dyDescent="0.3">
      <c r="A2996" t="s">
        <v>5355</v>
      </c>
      <c r="B2996">
        <v>1309849</v>
      </c>
      <c r="C2996">
        <v>10000000</v>
      </c>
      <c r="D2996">
        <f t="shared" si="92"/>
        <v>-8690151</v>
      </c>
      <c r="F2996" t="str">
        <f t="shared" si="93"/>
        <v>LOW</v>
      </c>
    </row>
    <row r="2997" spans="1:6" x14ac:dyDescent="0.3">
      <c r="A2997" t="s">
        <v>5356</v>
      </c>
      <c r="B2997">
        <v>1939441</v>
      </c>
      <c r="C2997">
        <v>10000000</v>
      </c>
      <c r="D2997">
        <f t="shared" si="92"/>
        <v>-8060559</v>
      </c>
      <c r="F2997" t="str">
        <f t="shared" si="93"/>
        <v>LOW</v>
      </c>
    </row>
    <row r="2998" spans="1:6" x14ac:dyDescent="0.3">
      <c r="A2998" t="s">
        <v>5358</v>
      </c>
      <c r="C2998">
        <v>10000000</v>
      </c>
      <c r="D2998">
        <f t="shared" si="92"/>
        <v>-10000000</v>
      </c>
      <c r="F2998" t="str">
        <f t="shared" si="93"/>
        <v>LOW</v>
      </c>
    </row>
    <row r="2999" spans="1:6" x14ac:dyDescent="0.3">
      <c r="A2999" t="s">
        <v>5359</v>
      </c>
      <c r="B2999">
        <v>1276984</v>
      </c>
      <c r="C2999">
        <v>10000000</v>
      </c>
      <c r="D2999">
        <f t="shared" si="92"/>
        <v>-8723016</v>
      </c>
      <c r="F2999" t="str">
        <f t="shared" si="93"/>
        <v>LOW</v>
      </c>
    </row>
    <row r="3000" spans="1:6" x14ac:dyDescent="0.3">
      <c r="A3000" t="s">
        <v>5360</v>
      </c>
      <c r="B3000">
        <v>1987762</v>
      </c>
      <c r="C3000">
        <v>11000000</v>
      </c>
      <c r="D3000">
        <f t="shared" si="92"/>
        <v>-9012238</v>
      </c>
      <c r="F3000" t="str">
        <f t="shared" si="93"/>
        <v>LOW</v>
      </c>
    </row>
    <row r="3001" spans="1:6" x14ac:dyDescent="0.3">
      <c r="A3001" t="s">
        <v>5362</v>
      </c>
      <c r="B3001">
        <v>1474508</v>
      </c>
      <c r="C3001">
        <v>5000000</v>
      </c>
      <c r="D3001">
        <f t="shared" si="92"/>
        <v>-3525492</v>
      </c>
      <c r="F3001" t="str">
        <f t="shared" si="93"/>
        <v>LOW</v>
      </c>
    </row>
    <row r="3002" spans="1:6" x14ac:dyDescent="0.3">
      <c r="A3002" t="s">
        <v>5364</v>
      </c>
      <c r="B3002">
        <v>1011054</v>
      </c>
      <c r="C3002">
        <v>10000000</v>
      </c>
      <c r="D3002">
        <f t="shared" si="92"/>
        <v>-8988946</v>
      </c>
      <c r="F3002" t="str">
        <f t="shared" si="93"/>
        <v>LOW</v>
      </c>
    </row>
    <row r="3003" spans="1:6" x14ac:dyDescent="0.3">
      <c r="A3003" t="s">
        <v>5366</v>
      </c>
      <c r="B3003">
        <v>900926</v>
      </c>
      <c r="C3003">
        <v>10000000</v>
      </c>
      <c r="D3003">
        <f t="shared" si="92"/>
        <v>-9099074</v>
      </c>
      <c r="F3003" t="str">
        <f t="shared" si="93"/>
        <v>LOW</v>
      </c>
    </row>
    <row r="3004" spans="1:6" x14ac:dyDescent="0.3">
      <c r="A3004" t="s">
        <v>5367</v>
      </c>
      <c r="B3004">
        <v>866778</v>
      </c>
      <c r="C3004">
        <v>10000000</v>
      </c>
      <c r="D3004">
        <f t="shared" si="92"/>
        <v>-9133222</v>
      </c>
      <c r="F3004" t="str">
        <f t="shared" si="93"/>
        <v>LOW</v>
      </c>
    </row>
    <row r="3005" spans="1:6" x14ac:dyDescent="0.3">
      <c r="A3005" t="s">
        <v>5369</v>
      </c>
      <c r="B3005">
        <v>598645</v>
      </c>
      <c r="C3005">
        <v>10000000</v>
      </c>
      <c r="D3005">
        <f t="shared" si="92"/>
        <v>-9401355</v>
      </c>
      <c r="F3005" t="str">
        <f t="shared" si="93"/>
        <v>LOW</v>
      </c>
    </row>
    <row r="3006" spans="1:6" x14ac:dyDescent="0.3">
      <c r="A3006" t="s">
        <v>5371</v>
      </c>
      <c r="B3006">
        <v>578527</v>
      </c>
      <c r="C3006">
        <v>10000000</v>
      </c>
      <c r="D3006">
        <f t="shared" si="92"/>
        <v>-9421473</v>
      </c>
      <c r="F3006" t="str">
        <f t="shared" si="93"/>
        <v>LOW</v>
      </c>
    </row>
    <row r="3007" spans="1:6" x14ac:dyDescent="0.3">
      <c r="A3007" t="s">
        <v>5372</v>
      </c>
      <c r="B3007">
        <v>488872</v>
      </c>
      <c r="C3007">
        <v>10000000</v>
      </c>
      <c r="D3007">
        <f t="shared" si="92"/>
        <v>-9511128</v>
      </c>
      <c r="F3007" t="str">
        <f t="shared" si="93"/>
        <v>LOW</v>
      </c>
    </row>
    <row r="3008" spans="1:6" x14ac:dyDescent="0.3">
      <c r="A3008" t="s">
        <v>5373</v>
      </c>
      <c r="B3008">
        <v>365734</v>
      </c>
      <c r="C3008">
        <v>10000000</v>
      </c>
      <c r="D3008">
        <f t="shared" si="92"/>
        <v>-9634266</v>
      </c>
      <c r="F3008" t="str">
        <f t="shared" si="93"/>
        <v>LOW</v>
      </c>
    </row>
    <row r="3009" spans="1:6" x14ac:dyDescent="0.3">
      <c r="A3009" t="s">
        <v>5376</v>
      </c>
      <c r="B3009">
        <v>3093491</v>
      </c>
      <c r="C3009">
        <v>5000000</v>
      </c>
      <c r="D3009">
        <f t="shared" si="92"/>
        <v>-1906509</v>
      </c>
      <c r="F3009" t="str">
        <f t="shared" si="93"/>
        <v>LOW</v>
      </c>
    </row>
    <row r="3010" spans="1:6" x14ac:dyDescent="0.3">
      <c r="A3010" t="s">
        <v>5382</v>
      </c>
      <c r="B3010">
        <v>228524</v>
      </c>
      <c r="C3010">
        <v>4000000</v>
      </c>
      <c r="D3010">
        <f t="shared" si="92"/>
        <v>-3771476</v>
      </c>
      <c r="F3010" t="str">
        <f t="shared" si="93"/>
        <v>LOW</v>
      </c>
    </row>
    <row r="3011" spans="1:6" x14ac:dyDescent="0.3">
      <c r="A3011" t="s">
        <v>5385</v>
      </c>
      <c r="B3011">
        <v>226792</v>
      </c>
      <c r="C3011">
        <v>10000000</v>
      </c>
      <c r="D3011">
        <f t="shared" ref="D3011:D3074" si="94">B3011-C3011</f>
        <v>-9773208</v>
      </c>
      <c r="F3011" t="str">
        <f t="shared" ref="F3011:F3074" si="95">IF(D3011&gt;= 250000000,"HIGH","LOW")</f>
        <v>LOW</v>
      </c>
    </row>
    <row r="3012" spans="1:6" x14ac:dyDescent="0.3">
      <c r="A3012" t="s">
        <v>5388</v>
      </c>
      <c r="B3012">
        <v>136432</v>
      </c>
      <c r="C3012">
        <v>5000000</v>
      </c>
      <c r="D3012">
        <f t="shared" si="94"/>
        <v>-4863568</v>
      </c>
      <c r="F3012" t="str">
        <f t="shared" si="95"/>
        <v>LOW</v>
      </c>
    </row>
    <row r="3013" spans="1:6" x14ac:dyDescent="0.3">
      <c r="A3013" t="s">
        <v>5389</v>
      </c>
      <c r="B3013">
        <v>131617</v>
      </c>
      <c r="C3013">
        <v>10000000</v>
      </c>
      <c r="D3013">
        <f t="shared" si="94"/>
        <v>-9868383</v>
      </c>
      <c r="F3013" t="str">
        <f t="shared" si="95"/>
        <v>LOW</v>
      </c>
    </row>
    <row r="3014" spans="1:6" x14ac:dyDescent="0.3">
      <c r="A3014" t="s">
        <v>5393</v>
      </c>
      <c r="B3014">
        <v>126247</v>
      </c>
      <c r="C3014">
        <v>6200000</v>
      </c>
      <c r="D3014">
        <f t="shared" si="94"/>
        <v>-6073753</v>
      </c>
      <c r="F3014" t="str">
        <f t="shared" si="95"/>
        <v>LOW</v>
      </c>
    </row>
    <row r="3015" spans="1:6" x14ac:dyDescent="0.3">
      <c r="A3015" t="s">
        <v>5396</v>
      </c>
      <c r="B3015">
        <v>169379</v>
      </c>
      <c r="C3015">
        <v>10000000</v>
      </c>
      <c r="D3015">
        <f t="shared" si="94"/>
        <v>-9830621</v>
      </c>
      <c r="F3015" t="str">
        <f t="shared" si="95"/>
        <v>LOW</v>
      </c>
    </row>
    <row r="3016" spans="1:6" x14ac:dyDescent="0.3">
      <c r="A3016" t="s">
        <v>5397</v>
      </c>
      <c r="C3016">
        <v>10000000</v>
      </c>
      <c r="D3016">
        <f t="shared" si="94"/>
        <v>-10000000</v>
      </c>
      <c r="F3016" t="str">
        <f t="shared" si="95"/>
        <v>LOW</v>
      </c>
    </row>
    <row r="3017" spans="1:6" x14ac:dyDescent="0.3">
      <c r="A3017" t="s">
        <v>5399</v>
      </c>
      <c r="B3017">
        <v>15447</v>
      </c>
      <c r="C3017">
        <v>10000000</v>
      </c>
      <c r="D3017">
        <f t="shared" si="94"/>
        <v>-9984553</v>
      </c>
      <c r="F3017" t="str">
        <f t="shared" si="95"/>
        <v>LOW</v>
      </c>
    </row>
    <row r="3018" spans="1:6" x14ac:dyDescent="0.3">
      <c r="A3018" t="s">
        <v>5401</v>
      </c>
      <c r="B3018">
        <v>19348</v>
      </c>
      <c r="C3018">
        <v>10000000</v>
      </c>
      <c r="D3018">
        <f t="shared" si="94"/>
        <v>-9980652</v>
      </c>
      <c r="F3018" t="str">
        <f t="shared" si="95"/>
        <v>LOW</v>
      </c>
    </row>
    <row r="3019" spans="1:6" x14ac:dyDescent="0.3">
      <c r="A3019" t="s">
        <v>5403</v>
      </c>
      <c r="B3019">
        <v>100503</v>
      </c>
      <c r="C3019">
        <v>8000000</v>
      </c>
      <c r="D3019">
        <f t="shared" si="94"/>
        <v>-7899497</v>
      </c>
      <c r="F3019" t="str">
        <f t="shared" si="95"/>
        <v>LOW</v>
      </c>
    </row>
    <row r="3020" spans="1:6" x14ac:dyDescent="0.3">
      <c r="A3020" t="s">
        <v>5405</v>
      </c>
      <c r="B3020">
        <v>92900</v>
      </c>
      <c r="C3020">
        <v>5000000</v>
      </c>
      <c r="D3020">
        <f t="shared" si="94"/>
        <v>-4907100</v>
      </c>
      <c r="F3020" t="str">
        <f t="shared" si="95"/>
        <v>LOW</v>
      </c>
    </row>
    <row r="3021" spans="1:6" x14ac:dyDescent="0.3">
      <c r="A3021" t="s">
        <v>5408</v>
      </c>
      <c r="C3021">
        <v>10000000</v>
      </c>
      <c r="D3021">
        <f t="shared" si="94"/>
        <v>-10000000</v>
      </c>
      <c r="F3021" t="str">
        <f t="shared" si="95"/>
        <v>LOW</v>
      </c>
    </row>
    <row r="3022" spans="1:6" x14ac:dyDescent="0.3">
      <c r="A3022" t="s">
        <v>5411</v>
      </c>
      <c r="B3022">
        <v>5561</v>
      </c>
      <c r="C3022">
        <v>10000000</v>
      </c>
      <c r="D3022">
        <f t="shared" si="94"/>
        <v>-9994439</v>
      </c>
      <c r="F3022" t="str">
        <f t="shared" si="95"/>
        <v>LOW</v>
      </c>
    </row>
    <row r="3023" spans="1:6" x14ac:dyDescent="0.3">
      <c r="A3023" t="s">
        <v>5413</v>
      </c>
      <c r="B3023">
        <v>3607</v>
      </c>
      <c r="C3023">
        <v>10000000</v>
      </c>
      <c r="D3023">
        <f t="shared" si="94"/>
        <v>-9996393</v>
      </c>
      <c r="F3023" t="str">
        <f t="shared" si="95"/>
        <v>LOW</v>
      </c>
    </row>
    <row r="3024" spans="1:6" x14ac:dyDescent="0.3">
      <c r="A3024" t="s">
        <v>5417</v>
      </c>
      <c r="B3024">
        <v>70527</v>
      </c>
      <c r="C3024">
        <v>6500000</v>
      </c>
      <c r="D3024">
        <f t="shared" si="94"/>
        <v>-6429473</v>
      </c>
      <c r="F3024" t="str">
        <f t="shared" si="95"/>
        <v>LOW</v>
      </c>
    </row>
    <row r="3025" spans="1:6" x14ac:dyDescent="0.3">
      <c r="A3025" t="s">
        <v>5418</v>
      </c>
      <c r="C3025">
        <v>10000000</v>
      </c>
      <c r="D3025">
        <f t="shared" si="94"/>
        <v>-10000000</v>
      </c>
      <c r="F3025" t="str">
        <f t="shared" si="95"/>
        <v>LOW</v>
      </c>
    </row>
    <row r="3026" spans="1:6" x14ac:dyDescent="0.3">
      <c r="A3026" t="s">
        <v>5420</v>
      </c>
      <c r="C3026">
        <v>10000000</v>
      </c>
      <c r="D3026">
        <f t="shared" si="94"/>
        <v>-10000000</v>
      </c>
      <c r="F3026" t="str">
        <f t="shared" si="95"/>
        <v>LOW</v>
      </c>
    </row>
    <row r="3027" spans="1:6" x14ac:dyDescent="0.3">
      <c r="A3027" t="s">
        <v>5422</v>
      </c>
      <c r="C3027">
        <v>6000000</v>
      </c>
      <c r="D3027">
        <f t="shared" si="94"/>
        <v>-6000000</v>
      </c>
      <c r="F3027" t="str">
        <f t="shared" si="95"/>
        <v>LOW</v>
      </c>
    </row>
    <row r="3028" spans="1:6" x14ac:dyDescent="0.3">
      <c r="A3028" t="s">
        <v>5426</v>
      </c>
      <c r="C3028">
        <v>10000000</v>
      </c>
      <c r="D3028">
        <f t="shared" si="94"/>
        <v>-10000000</v>
      </c>
      <c r="F3028" t="str">
        <f t="shared" si="95"/>
        <v>LOW</v>
      </c>
    </row>
    <row r="3029" spans="1:6" x14ac:dyDescent="0.3">
      <c r="A3029" t="s">
        <v>5431</v>
      </c>
      <c r="C3029">
        <v>10000000</v>
      </c>
      <c r="D3029">
        <f t="shared" si="94"/>
        <v>-10000000</v>
      </c>
      <c r="F3029" t="str">
        <f t="shared" si="95"/>
        <v>LOW</v>
      </c>
    </row>
    <row r="3030" spans="1:6" x14ac:dyDescent="0.3">
      <c r="A3030" t="s">
        <v>5432</v>
      </c>
      <c r="C3030">
        <v>10000000</v>
      </c>
      <c r="D3030">
        <f t="shared" si="94"/>
        <v>-10000000</v>
      </c>
      <c r="F3030" t="str">
        <f t="shared" si="95"/>
        <v>LOW</v>
      </c>
    </row>
    <row r="3031" spans="1:6" x14ac:dyDescent="0.3">
      <c r="A3031" t="s">
        <v>5434</v>
      </c>
      <c r="C3031">
        <v>10000000</v>
      </c>
      <c r="D3031">
        <f t="shared" si="94"/>
        <v>-10000000</v>
      </c>
      <c r="F3031" t="str">
        <f t="shared" si="95"/>
        <v>LOW</v>
      </c>
    </row>
    <row r="3032" spans="1:6" x14ac:dyDescent="0.3">
      <c r="A3032" t="s">
        <v>5436</v>
      </c>
      <c r="C3032">
        <v>10000000</v>
      </c>
      <c r="D3032">
        <f t="shared" si="94"/>
        <v>-10000000</v>
      </c>
      <c r="F3032" t="str">
        <f t="shared" si="95"/>
        <v>LOW</v>
      </c>
    </row>
    <row r="3033" spans="1:6" x14ac:dyDescent="0.3">
      <c r="A3033" t="s">
        <v>5437</v>
      </c>
      <c r="B3033">
        <v>128486</v>
      </c>
      <c r="C3033">
        <v>10000000</v>
      </c>
      <c r="D3033">
        <f t="shared" si="94"/>
        <v>-9871514</v>
      </c>
      <c r="F3033" t="str">
        <f t="shared" si="95"/>
        <v>LOW</v>
      </c>
    </row>
    <row r="3034" spans="1:6" x14ac:dyDescent="0.3">
      <c r="A3034" t="s">
        <v>5438</v>
      </c>
      <c r="C3034">
        <v>10000000</v>
      </c>
      <c r="D3034">
        <f t="shared" si="94"/>
        <v>-10000000</v>
      </c>
      <c r="F3034" t="str">
        <f t="shared" si="95"/>
        <v>LOW</v>
      </c>
    </row>
    <row r="3035" spans="1:6" x14ac:dyDescent="0.3">
      <c r="A3035" t="s">
        <v>5444</v>
      </c>
      <c r="B3035">
        <v>2483955</v>
      </c>
      <c r="C3035">
        <v>9600000</v>
      </c>
      <c r="D3035">
        <f t="shared" si="94"/>
        <v>-7116045</v>
      </c>
      <c r="F3035" t="str">
        <f t="shared" si="95"/>
        <v>LOW</v>
      </c>
    </row>
    <row r="3036" spans="1:6" x14ac:dyDescent="0.3">
      <c r="A3036" t="s">
        <v>5445</v>
      </c>
      <c r="B3036">
        <v>57176582</v>
      </c>
      <c r="C3036">
        <v>9500000</v>
      </c>
      <c r="D3036">
        <f t="shared" si="94"/>
        <v>47676582</v>
      </c>
      <c r="F3036" t="str">
        <f t="shared" si="95"/>
        <v>LOW</v>
      </c>
    </row>
    <row r="3037" spans="1:6" x14ac:dyDescent="0.3">
      <c r="A3037" t="s">
        <v>5447</v>
      </c>
      <c r="C3037">
        <v>10000000</v>
      </c>
      <c r="D3037">
        <f t="shared" si="94"/>
        <v>-10000000</v>
      </c>
      <c r="F3037" t="str">
        <f t="shared" si="95"/>
        <v>LOW</v>
      </c>
    </row>
    <row r="3038" spans="1:6" x14ac:dyDescent="0.3">
      <c r="A3038" t="s">
        <v>5448</v>
      </c>
      <c r="B3038">
        <v>43100000</v>
      </c>
      <c r="C3038">
        <v>9500000</v>
      </c>
      <c r="D3038">
        <f t="shared" si="94"/>
        <v>33600000</v>
      </c>
      <c r="F3038" t="str">
        <f t="shared" si="95"/>
        <v>LOW</v>
      </c>
    </row>
    <row r="3039" spans="1:6" x14ac:dyDescent="0.3">
      <c r="A3039" t="s">
        <v>5450</v>
      </c>
      <c r="C3039">
        <v>10000000</v>
      </c>
      <c r="D3039">
        <f t="shared" si="94"/>
        <v>-10000000</v>
      </c>
      <c r="F3039" t="str">
        <f t="shared" si="95"/>
        <v>LOW</v>
      </c>
    </row>
    <row r="3040" spans="1:6" x14ac:dyDescent="0.3">
      <c r="A3040" t="s">
        <v>5451</v>
      </c>
      <c r="B3040">
        <v>225377</v>
      </c>
      <c r="C3040">
        <v>8900000</v>
      </c>
      <c r="D3040">
        <f t="shared" si="94"/>
        <v>-8674623</v>
      </c>
      <c r="F3040" t="str">
        <f t="shared" si="95"/>
        <v>LOW</v>
      </c>
    </row>
    <row r="3041" spans="1:6" x14ac:dyDescent="0.3">
      <c r="A3041" t="s">
        <v>5453</v>
      </c>
      <c r="B3041">
        <v>14114488</v>
      </c>
      <c r="C3041">
        <v>10500000</v>
      </c>
      <c r="D3041">
        <f t="shared" si="94"/>
        <v>3614488</v>
      </c>
      <c r="F3041" t="str">
        <f t="shared" si="95"/>
        <v>LOW</v>
      </c>
    </row>
    <row r="3042" spans="1:6" x14ac:dyDescent="0.3">
      <c r="A3042" t="s">
        <v>5455</v>
      </c>
      <c r="C3042">
        <v>9500000</v>
      </c>
      <c r="D3042">
        <f t="shared" si="94"/>
        <v>-9500000</v>
      </c>
      <c r="F3042" t="str">
        <f t="shared" si="95"/>
        <v>LOW</v>
      </c>
    </row>
    <row r="3043" spans="1:6" x14ac:dyDescent="0.3">
      <c r="A3043" t="s">
        <v>5457</v>
      </c>
      <c r="B3043">
        <v>46300000</v>
      </c>
      <c r="C3043">
        <v>9400000</v>
      </c>
      <c r="D3043">
        <f t="shared" si="94"/>
        <v>36900000</v>
      </c>
      <c r="F3043" t="str">
        <f t="shared" si="95"/>
        <v>LOW</v>
      </c>
    </row>
    <row r="3044" spans="1:6" x14ac:dyDescent="0.3">
      <c r="A3044" t="s">
        <v>5463</v>
      </c>
      <c r="C3044">
        <v>9300000</v>
      </c>
      <c r="D3044">
        <f t="shared" si="94"/>
        <v>-9300000</v>
      </c>
      <c r="F3044" t="str">
        <f t="shared" si="95"/>
        <v>LOW</v>
      </c>
    </row>
    <row r="3045" spans="1:6" x14ac:dyDescent="0.3">
      <c r="A3045" t="s">
        <v>5465</v>
      </c>
      <c r="B3045">
        <v>2600000</v>
      </c>
      <c r="C3045">
        <v>6000000</v>
      </c>
      <c r="D3045">
        <f t="shared" si="94"/>
        <v>-3400000</v>
      </c>
      <c r="F3045" t="str">
        <f t="shared" si="95"/>
        <v>LOW</v>
      </c>
    </row>
    <row r="3046" spans="1:6" x14ac:dyDescent="0.3">
      <c r="A3046" t="s">
        <v>5466</v>
      </c>
      <c r="C3046">
        <v>10000000</v>
      </c>
      <c r="D3046">
        <f t="shared" si="94"/>
        <v>-10000000</v>
      </c>
      <c r="F3046" t="str">
        <f t="shared" si="95"/>
        <v>LOW</v>
      </c>
    </row>
    <row r="3047" spans="1:6" x14ac:dyDescent="0.3">
      <c r="A3047" t="s">
        <v>5470</v>
      </c>
      <c r="B3047">
        <v>3029870</v>
      </c>
      <c r="C3047">
        <v>7400000</v>
      </c>
      <c r="D3047">
        <f t="shared" si="94"/>
        <v>-4370130</v>
      </c>
      <c r="F3047" t="str">
        <f t="shared" si="95"/>
        <v>LOW</v>
      </c>
    </row>
    <row r="3048" spans="1:6" x14ac:dyDescent="0.3">
      <c r="A3048" t="s">
        <v>5473</v>
      </c>
      <c r="C3048">
        <v>8500000</v>
      </c>
      <c r="D3048">
        <f t="shared" si="94"/>
        <v>-8500000</v>
      </c>
      <c r="F3048" t="str">
        <f t="shared" si="95"/>
        <v>LOW</v>
      </c>
    </row>
    <row r="3049" spans="1:6" x14ac:dyDescent="0.3">
      <c r="A3049" t="s">
        <v>5475</v>
      </c>
      <c r="B3049">
        <v>3047539</v>
      </c>
      <c r="C3049">
        <v>7217600</v>
      </c>
      <c r="D3049">
        <f t="shared" si="94"/>
        <v>-4170061</v>
      </c>
      <c r="F3049" t="str">
        <f t="shared" si="95"/>
        <v>LOW</v>
      </c>
    </row>
    <row r="3050" spans="1:6" x14ac:dyDescent="0.3">
      <c r="A3050" t="s">
        <v>5476</v>
      </c>
      <c r="B3050">
        <v>78900000</v>
      </c>
      <c r="C3050">
        <v>11000000</v>
      </c>
      <c r="D3050">
        <f t="shared" si="94"/>
        <v>67900000</v>
      </c>
      <c r="F3050" t="str">
        <f t="shared" si="95"/>
        <v>LOW</v>
      </c>
    </row>
    <row r="3051" spans="1:6" x14ac:dyDescent="0.3">
      <c r="A3051" t="s">
        <v>5477</v>
      </c>
      <c r="B3051">
        <v>30859000</v>
      </c>
      <c r="C3051">
        <v>83532</v>
      </c>
      <c r="D3051">
        <f t="shared" si="94"/>
        <v>30775468</v>
      </c>
      <c r="F3051" t="str">
        <f t="shared" si="95"/>
        <v>LOW</v>
      </c>
    </row>
    <row r="3052" spans="1:6" x14ac:dyDescent="0.3">
      <c r="A3052" t="s">
        <v>5479</v>
      </c>
      <c r="B3052">
        <v>3571735</v>
      </c>
      <c r="C3052">
        <v>10000000</v>
      </c>
      <c r="D3052">
        <f t="shared" si="94"/>
        <v>-6428265</v>
      </c>
      <c r="F3052" t="str">
        <f t="shared" si="95"/>
        <v>LOW</v>
      </c>
    </row>
    <row r="3053" spans="1:6" x14ac:dyDescent="0.3">
      <c r="A3053" t="s">
        <v>5480</v>
      </c>
      <c r="B3053">
        <v>50000000</v>
      </c>
      <c r="C3053">
        <v>9000000</v>
      </c>
      <c r="D3053">
        <f t="shared" si="94"/>
        <v>41000000</v>
      </c>
      <c r="F3053" t="str">
        <f t="shared" si="95"/>
        <v>LOW</v>
      </c>
    </row>
    <row r="3054" spans="1:6" x14ac:dyDescent="0.3">
      <c r="A3054" t="s">
        <v>5481</v>
      </c>
      <c r="B3054">
        <v>63600000</v>
      </c>
      <c r="C3054">
        <v>9000000</v>
      </c>
      <c r="D3054">
        <f t="shared" si="94"/>
        <v>54600000</v>
      </c>
      <c r="F3054" t="str">
        <f t="shared" si="95"/>
        <v>LOW</v>
      </c>
    </row>
    <row r="3055" spans="1:6" x14ac:dyDescent="0.3">
      <c r="A3055" t="s">
        <v>5482</v>
      </c>
      <c r="C3055">
        <v>10000000</v>
      </c>
      <c r="D3055">
        <f t="shared" si="94"/>
        <v>-10000000</v>
      </c>
      <c r="F3055" t="str">
        <f t="shared" si="95"/>
        <v>LOW</v>
      </c>
    </row>
    <row r="3056" spans="1:6" x14ac:dyDescent="0.3">
      <c r="A3056" t="s">
        <v>5485</v>
      </c>
      <c r="B3056">
        <v>36049108</v>
      </c>
      <c r="C3056">
        <v>9000000</v>
      </c>
      <c r="D3056">
        <f t="shared" si="94"/>
        <v>27049108</v>
      </c>
      <c r="F3056" t="str">
        <f t="shared" si="95"/>
        <v>LOW</v>
      </c>
    </row>
    <row r="3057" spans="1:6" x14ac:dyDescent="0.3">
      <c r="A3057" t="s">
        <v>5486</v>
      </c>
      <c r="B3057">
        <v>34074895</v>
      </c>
      <c r="C3057">
        <v>9000000</v>
      </c>
      <c r="D3057">
        <f t="shared" si="94"/>
        <v>25074895</v>
      </c>
      <c r="F3057" t="str">
        <f t="shared" si="95"/>
        <v>LOW</v>
      </c>
    </row>
    <row r="3058" spans="1:6" x14ac:dyDescent="0.3">
      <c r="A3058" t="s">
        <v>5487</v>
      </c>
      <c r="B3058">
        <v>33244684</v>
      </c>
      <c r="C3058">
        <v>9000000</v>
      </c>
      <c r="D3058">
        <f t="shared" si="94"/>
        <v>24244684</v>
      </c>
      <c r="F3058" t="str">
        <f t="shared" si="95"/>
        <v>LOW</v>
      </c>
    </row>
    <row r="3059" spans="1:6" x14ac:dyDescent="0.3">
      <c r="A3059" t="s">
        <v>5488</v>
      </c>
      <c r="B3059">
        <v>24530513</v>
      </c>
      <c r="C3059">
        <v>9000000</v>
      </c>
      <c r="D3059">
        <f t="shared" si="94"/>
        <v>15530513</v>
      </c>
      <c r="F3059" t="str">
        <f t="shared" si="95"/>
        <v>LOW</v>
      </c>
    </row>
    <row r="3060" spans="1:6" x14ac:dyDescent="0.3">
      <c r="A3060" t="s">
        <v>5489</v>
      </c>
      <c r="B3060">
        <v>71519230</v>
      </c>
      <c r="C3060">
        <v>9000000</v>
      </c>
      <c r="D3060">
        <f t="shared" si="94"/>
        <v>62519230</v>
      </c>
      <c r="F3060" t="str">
        <f t="shared" si="95"/>
        <v>LOW</v>
      </c>
    </row>
    <row r="3061" spans="1:6" x14ac:dyDescent="0.3">
      <c r="A3061" t="s">
        <v>5491</v>
      </c>
      <c r="B3061">
        <v>20035310</v>
      </c>
      <c r="C3061">
        <v>9000000</v>
      </c>
      <c r="D3061">
        <f t="shared" si="94"/>
        <v>11035310</v>
      </c>
      <c r="F3061" t="str">
        <f t="shared" si="95"/>
        <v>LOW</v>
      </c>
    </row>
    <row r="3062" spans="1:6" x14ac:dyDescent="0.3">
      <c r="A3062" t="s">
        <v>5492</v>
      </c>
      <c r="B3062">
        <v>18225165</v>
      </c>
      <c r="C3062">
        <v>9000000</v>
      </c>
      <c r="D3062">
        <f t="shared" si="94"/>
        <v>9225165</v>
      </c>
      <c r="F3062" t="str">
        <f t="shared" si="95"/>
        <v>LOW</v>
      </c>
    </row>
    <row r="3063" spans="1:6" x14ac:dyDescent="0.3">
      <c r="A3063" t="s">
        <v>5493</v>
      </c>
      <c r="B3063">
        <v>17804273</v>
      </c>
      <c r="C3063">
        <v>20000000</v>
      </c>
      <c r="D3063">
        <f t="shared" si="94"/>
        <v>-2195727</v>
      </c>
      <c r="F3063" t="str">
        <f t="shared" si="95"/>
        <v>LOW</v>
      </c>
    </row>
    <row r="3064" spans="1:6" x14ac:dyDescent="0.3">
      <c r="A3064" t="s">
        <v>5495</v>
      </c>
      <c r="B3064">
        <v>16938179</v>
      </c>
      <c r="C3064">
        <v>8000000</v>
      </c>
      <c r="D3064">
        <f t="shared" si="94"/>
        <v>8938179</v>
      </c>
      <c r="F3064" t="str">
        <f t="shared" si="95"/>
        <v>LOW</v>
      </c>
    </row>
    <row r="3065" spans="1:6" x14ac:dyDescent="0.3">
      <c r="A3065" t="s">
        <v>5497</v>
      </c>
      <c r="B3065">
        <v>16235293</v>
      </c>
      <c r="C3065">
        <v>9000000</v>
      </c>
      <c r="D3065">
        <f t="shared" si="94"/>
        <v>7235293</v>
      </c>
      <c r="F3065" t="str">
        <f t="shared" si="95"/>
        <v>LOW</v>
      </c>
    </row>
    <row r="3066" spans="1:6" x14ac:dyDescent="0.3">
      <c r="A3066" t="s">
        <v>5501</v>
      </c>
      <c r="B3066">
        <v>10161099</v>
      </c>
      <c r="C3066">
        <v>9000000</v>
      </c>
      <c r="D3066">
        <f t="shared" si="94"/>
        <v>1161099</v>
      </c>
      <c r="F3066" t="str">
        <f t="shared" si="95"/>
        <v>LOW</v>
      </c>
    </row>
    <row r="3067" spans="1:6" x14ac:dyDescent="0.3">
      <c r="A3067" t="s">
        <v>5506</v>
      </c>
      <c r="B3067">
        <v>6047856</v>
      </c>
      <c r="C3067">
        <v>8500000</v>
      </c>
      <c r="D3067">
        <f t="shared" si="94"/>
        <v>-2452144</v>
      </c>
      <c r="F3067" t="str">
        <f t="shared" si="95"/>
        <v>LOW</v>
      </c>
    </row>
    <row r="3068" spans="1:6" x14ac:dyDescent="0.3">
      <c r="A3068" t="s">
        <v>5507</v>
      </c>
      <c r="B3068">
        <v>4681503</v>
      </c>
      <c r="C3068">
        <v>9000000</v>
      </c>
      <c r="D3068">
        <f t="shared" si="94"/>
        <v>-4318497</v>
      </c>
      <c r="F3068" t="str">
        <f t="shared" si="95"/>
        <v>LOW</v>
      </c>
    </row>
    <row r="3069" spans="1:6" x14ac:dyDescent="0.3">
      <c r="A3069" t="s">
        <v>5509</v>
      </c>
      <c r="B3069">
        <v>4350774</v>
      </c>
      <c r="C3069">
        <v>8000000</v>
      </c>
      <c r="D3069">
        <f t="shared" si="94"/>
        <v>-3649226</v>
      </c>
      <c r="F3069" t="str">
        <f t="shared" si="95"/>
        <v>LOW</v>
      </c>
    </row>
    <row r="3070" spans="1:6" x14ac:dyDescent="0.3">
      <c r="A3070" t="s">
        <v>5513</v>
      </c>
      <c r="C3070">
        <v>9000000</v>
      </c>
      <c r="D3070">
        <f t="shared" si="94"/>
        <v>-9000000</v>
      </c>
      <c r="F3070" t="str">
        <f t="shared" si="95"/>
        <v>LOW</v>
      </c>
    </row>
    <row r="3071" spans="1:6" x14ac:dyDescent="0.3">
      <c r="A3071" t="s">
        <v>5514</v>
      </c>
      <c r="B3071">
        <v>2955039</v>
      </c>
      <c r="C3071">
        <v>9000000</v>
      </c>
      <c r="D3071">
        <f t="shared" si="94"/>
        <v>-6044961</v>
      </c>
      <c r="F3071" t="str">
        <f t="shared" si="95"/>
        <v>LOW</v>
      </c>
    </row>
    <row r="3072" spans="1:6" x14ac:dyDescent="0.3">
      <c r="A3072" t="s">
        <v>5515</v>
      </c>
      <c r="B3072">
        <v>1530535</v>
      </c>
      <c r="C3072">
        <v>9000000</v>
      </c>
      <c r="D3072">
        <f t="shared" si="94"/>
        <v>-7469465</v>
      </c>
      <c r="F3072" t="str">
        <f t="shared" si="95"/>
        <v>LOW</v>
      </c>
    </row>
    <row r="3073" spans="1:6" x14ac:dyDescent="0.3">
      <c r="A3073" t="s">
        <v>5516</v>
      </c>
      <c r="B3073">
        <v>4881867</v>
      </c>
      <c r="C3073">
        <v>9000000</v>
      </c>
      <c r="D3073">
        <f t="shared" si="94"/>
        <v>-4118133</v>
      </c>
      <c r="F3073" t="str">
        <f t="shared" si="95"/>
        <v>LOW</v>
      </c>
    </row>
    <row r="3074" spans="1:6" x14ac:dyDescent="0.3">
      <c r="A3074" t="s">
        <v>5520</v>
      </c>
      <c r="B3074">
        <v>11860839</v>
      </c>
      <c r="C3074">
        <v>9000000</v>
      </c>
      <c r="D3074">
        <f t="shared" si="94"/>
        <v>2860839</v>
      </c>
      <c r="F3074" t="str">
        <f t="shared" si="95"/>
        <v>LOW</v>
      </c>
    </row>
    <row r="3075" spans="1:6" x14ac:dyDescent="0.3">
      <c r="A3075" t="s">
        <v>5522</v>
      </c>
      <c r="B3075">
        <v>454255</v>
      </c>
      <c r="C3075">
        <v>400000000</v>
      </c>
      <c r="D3075">
        <f t="shared" ref="D3075:D3138" si="96">B3075-C3075</f>
        <v>-399545745</v>
      </c>
      <c r="F3075" t="str">
        <f t="shared" ref="F3075:F3138" si="97">IF(D3075&gt;= 250000000,"HIGH","LOW")</f>
        <v>LOW</v>
      </c>
    </row>
    <row r="3076" spans="1:6" x14ac:dyDescent="0.3">
      <c r="A3076" t="s">
        <v>5524</v>
      </c>
      <c r="B3076">
        <v>349618</v>
      </c>
      <c r="C3076">
        <v>9000000</v>
      </c>
      <c r="D3076">
        <f t="shared" si="96"/>
        <v>-8650382</v>
      </c>
      <c r="F3076" t="str">
        <f t="shared" si="97"/>
        <v>LOW</v>
      </c>
    </row>
    <row r="3077" spans="1:6" x14ac:dyDescent="0.3">
      <c r="A3077" t="s">
        <v>5527</v>
      </c>
      <c r="B3077">
        <v>112935</v>
      </c>
      <c r="C3077">
        <v>9000000</v>
      </c>
      <c r="D3077">
        <f t="shared" si="96"/>
        <v>-8887065</v>
      </c>
      <c r="F3077" t="str">
        <f t="shared" si="97"/>
        <v>LOW</v>
      </c>
    </row>
    <row r="3078" spans="1:6" x14ac:dyDescent="0.3">
      <c r="A3078" t="s">
        <v>5529</v>
      </c>
      <c r="B3078">
        <v>883887</v>
      </c>
      <c r="C3078">
        <v>9000000</v>
      </c>
      <c r="D3078">
        <f t="shared" si="96"/>
        <v>-8116113</v>
      </c>
      <c r="F3078" t="str">
        <f t="shared" si="97"/>
        <v>LOW</v>
      </c>
    </row>
    <row r="3079" spans="1:6" x14ac:dyDescent="0.3">
      <c r="A3079" t="s">
        <v>5530</v>
      </c>
      <c r="B3079">
        <v>13751</v>
      </c>
      <c r="C3079">
        <v>11400000</v>
      </c>
      <c r="D3079">
        <f t="shared" si="96"/>
        <v>-11386249</v>
      </c>
      <c r="F3079" t="str">
        <f t="shared" si="97"/>
        <v>LOW</v>
      </c>
    </row>
    <row r="3080" spans="1:6" x14ac:dyDescent="0.3">
      <c r="A3080" t="s">
        <v>2662</v>
      </c>
      <c r="C3080">
        <v>19000000</v>
      </c>
      <c r="D3080">
        <f t="shared" si="96"/>
        <v>-19000000</v>
      </c>
      <c r="F3080" t="str">
        <f t="shared" si="97"/>
        <v>LOW</v>
      </c>
    </row>
    <row r="3081" spans="1:6" x14ac:dyDescent="0.3">
      <c r="A3081" t="s">
        <v>5532</v>
      </c>
      <c r="B3081">
        <v>145109</v>
      </c>
      <c r="C3081">
        <v>45000000</v>
      </c>
      <c r="D3081">
        <f t="shared" si="96"/>
        <v>-44854891</v>
      </c>
      <c r="F3081" t="str">
        <f t="shared" si="97"/>
        <v>LOW</v>
      </c>
    </row>
    <row r="3082" spans="1:6" x14ac:dyDescent="0.3">
      <c r="A3082" t="s">
        <v>5535</v>
      </c>
      <c r="B3082">
        <v>1046166</v>
      </c>
      <c r="C3082">
        <v>9000000</v>
      </c>
      <c r="D3082">
        <f t="shared" si="96"/>
        <v>-7953834</v>
      </c>
      <c r="F3082" t="str">
        <f t="shared" si="97"/>
        <v>LOW</v>
      </c>
    </row>
    <row r="3083" spans="1:6" x14ac:dyDescent="0.3">
      <c r="A3083" t="s">
        <v>5540</v>
      </c>
      <c r="C3083">
        <v>9000000</v>
      </c>
      <c r="D3083">
        <f t="shared" si="96"/>
        <v>-9000000</v>
      </c>
      <c r="F3083" t="str">
        <f t="shared" si="97"/>
        <v>LOW</v>
      </c>
    </row>
    <row r="3084" spans="1:6" x14ac:dyDescent="0.3">
      <c r="A3084" t="s">
        <v>5542</v>
      </c>
      <c r="B3084">
        <v>174635000</v>
      </c>
      <c r="C3084">
        <v>8800000</v>
      </c>
      <c r="D3084">
        <f t="shared" si="96"/>
        <v>165835000</v>
      </c>
      <c r="F3084" t="str">
        <f t="shared" si="97"/>
        <v>LOW</v>
      </c>
    </row>
    <row r="3085" spans="1:6" x14ac:dyDescent="0.3">
      <c r="A3085" t="s">
        <v>5547</v>
      </c>
      <c r="C3085">
        <v>8800000</v>
      </c>
      <c r="D3085">
        <f t="shared" si="96"/>
        <v>-8800000</v>
      </c>
      <c r="F3085" t="str">
        <f t="shared" si="97"/>
        <v>LOW</v>
      </c>
    </row>
    <row r="3086" spans="1:6" x14ac:dyDescent="0.3">
      <c r="A3086" t="s">
        <v>5549</v>
      </c>
      <c r="C3086">
        <v>9000000</v>
      </c>
      <c r="D3086">
        <f t="shared" si="96"/>
        <v>-9000000</v>
      </c>
      <c r="F3086" t="str">
        <f t="shared" si="97"/>
        <v>LOW</v>
      </c>
    </row>
    <row r="3087" spans="1:6" x14ac:dyDescent="0.3">
      <c r="A3087" t="s">
        <v>5553</v>
      </c>
      <c r="B3087">
        <v>14373825</v>
      </c>
      <c r="C3087">
        <v>8600000</v>
      </c>
      <c r="D3087">
        <f t="shared" si="96"/>
        <v>5773825</v>
      </c>
      <c r="F3087" t="str">
        <f t="shared" si="97"/>
        <v>LOW</v>
      </c>
    </row>
    <row r="3088" spans="1:6" x14ac:dyDescent="0.3">
      <c r="A3088" t="s">
        <v>5557</v>
      </c>
      <c r="B3088">
        <v>162</v>
      </c>
      <c r="C3088">
        <v>9000000</v>
      </c>
      <c r="D3088">
        <f t="shared" si="96"/>
        <v>-8999838</v>
      </c>
      <c r="F3088" t="str">
        <f t="shared" si="97"/>
        <v>LOW</v>
      </c>
    </row>
    <row r="3089" spans="1:6" x14ac:dyDescent="0.3">
      <c r="A3089" t="s">
        <v>5559</v>
      </c>
      <c r="B3089">
        <v>39462438</v>
      </c>
      <c r="C3089">
        <v>7000000</v>
      </c>
      <c r="D3089">
        <f t="shared" si="96"/>
        <v>32462438</v>
      </c>
      <c r="F3089" t="str">
        <f t="shared" si="97"/>
        <v>LOW</v>
      </c>
    </row>
    <row r="3090" spans="1:6" x14ac:dyDescent="0.3">
      <c r="A3090" t="s">
        <v>5561</v>
      </c>
      <c r="B3090">
        <v>29200000</v>
      </c>
      <c r="C3090">
        <v>8500000</v>
      </c>
      <c r="D3090">
        <f t="shared" si="96"/>
        <v>20700000</v>
      </c>
      <c r="F3090" t="str">
        <f t="shared" si="97"/>
        <v>LOW</v>
      </c>
    </row>
    <row r="3091" spans="1:6" x14ac:dyDescent="0.3">
      <c r="A3091" t="s">
        <v>5563</v>
      </c>
      <c r="B3091">
        <v>21564616</v>
      </c>
      <c r="C3091">
        <v>8500000</v>
      </c>
      <c r="D3091">
        <f t="shared" si="96"/>
        <v>13064616</v>
      </c>
      <c r="F3091" t="str">
        <f t="shared" si="97"/>
        <v>LOW</v>
      </c>
    </row>
    <row r="3092" spans="1:6" x14ac:dyDescent="0.3">
      <c r="A3092" t="s">
        <v>5565</v>
      </c>
      <c r="C3092">
        <v>9000000</v>
      </c>
      <c r="D3092">
        <f t="shared" si="96"/>
        <v>-9000000</v>
      </c>
      <c r="F3092" t="str">
        <f t="shared" si="97"/>
        <v>LOW</v>
      </c>
    </row>
    <row r="3093" spans="1:6" x14ac:dyDescent="0.3">
      <c r="A3093" t="s">
        <v>5567</v>
      </c>
      <c r="C3093">
        <v>60000000</v>
      </c>
      <c r="D3093">
        <f t="shared" si="96"/>
        <v>-60000000</v>
      </c>
      <c r="F3093" t="str">
        <f t="shared" si="97"/>
        <v>LOW</v>
      </c>
    </row>
    <row r="3094" spans="1:6" x14ac:dyDescent="0.3">
      <c r="A3094" t="s">
        <v>5568</v>
      </c>
      <c r="B3094">
        <v>14879556</v>
      </c>
      <c r="C3094">
        <v>8000000</v>
      </c>
      <c r="D3094">
        <f t="shared" si="96"/>
        <v>6879556</v>
      </c>
      <c r="F3094" t="str">
        <f t="shared" si="97"/>
        <v>LOW</v>
      </c>
    </row>
    <row r="3095" spans="1:6" x14ac:dyDescent="0.3">
      <c r="A3095" t="s">
        <v>5571</v>
      </c>
      <c r="B3095">
        <v>34017854</v>
      </c>
      <c r="C3095">
        <v>8500000</v>
      </c>
      <c r="D3095">
        <f t="shared" si="96"/>
        <v>25517854</v>
      </c>
      <c r="F3095" t="str">
        <f t="shared" si="97"/>
        <v>LOW</v>
      </c>
    </row>
    <row r="3096" spans="1:6" x14ac:dyDescent="0.3">
      <c r="A3096" t="s">
        <v>5572</v>
      </c>
      <c r="B3096">
        <v>4273372</v>
      </c>
      <c r="C3096">
        <v>22000000</v>
      </c>
      <c r="D3096">
        <f t="shared" si="96"/>
        <v>-17726628</v>
      </c>
      <c r="F3096" t="str">
        <f t="shared" si="97"/>
        <v>LOW</v>
      </c>
    </row>
    <row r="3097" spans="1:6" x14ac:dyDescent="0.3">
      <c r="A3097" t="s">
        <v>5574</v>
      </c>
      <c r="C3097">
        <v>9000000</v>
      </c>
      <c r="D3097">
        <f t="shared" si="96"/>
        <v>-9000000</v>
      </c>
      <c r="F3097" t="str">
        <f t="shared" si="97"/>
        <v>LOW</v>
      </c>
    </row>
    <row r="3098" spans="1:6" x14ac:dyDescent="0.3">
      <c r="A3098" t="s">
        <v>5577</v>
      </c>
      <c r="B3098">
        <v>4440055</v>
      </c>
      <c r="C3098">
        <v>8500000</v>
      </c>
      <c r="D3098">
        <f t="shared" si="96"/>
        <v>-4059945</v>
      </c>
      <c r="F3098" t="str">
        <f t="shared" si="97"/>
        <v>LOW</v>
      </c>
    </row>
    <row r="3099" spans="1:6" x14ac:dyDescent="0.3">
      <c r="A3099" t="s">
        <v>5578</v>
      </c>
      <c r="B3099">
        <v>4018695</v>
      </c>
      <c r="C3099">
        <v>12000000</v>
      </c>
      <c r="D3099">
        <f t="shared" si="96"/>
        <v>-7981305</v>
      </c>
      <c r="F3099" t="str">
        <f t="shared" si="97"/>
        <v>LOW</v>
      </c>
    </row>
    <row r="3100" spans="1:6" x14ac:dyDescent="0.3">
      <c r="A3100" t="s">
        <v>3549</v>
      </c>
      <c r="B3100">
        <v>80000000</v>
      </c>
      <c r="C3100">
        <v>8200000</v>
      </c>
      <c r="D3100">
        <f t="shared" si="96"/>
        <v>71800000</v>
      </c>
      <c r="F3100" t="str">
        <f t="shared" si="97"/>
        <v>LOW</v>
      </c>
    </row>
    <row r="3101" spans="1:6" x14ac:dyDescent="0.3">
      <c r="A3101" t="s">
        <v>5579</v>
      </c>
      <c r="B3101">
        <v>6262942</v>
      </c>
      <c r="C3101">
        <v>9000000</v>
      </c>
      <c r="D3101">
        <f t="shared" si="96"/>
        <v>-2737058</v>
      </c>
      <c r="F3101" t="str">
        <f t="shared" si="97"/>
        <v>LOW</v>
      </c>
    </row>
    <row r="3102" spans="1:6" x14ac:dyDescent="0.3">
      <c r="A3102" t="s">
        <v>5581</v>
      </c>
      <c r="B3102">
        <v>1997807</v>
      </c>
      <c r="C3102">
        <v>8000000</v>
      </c>
      <c r="D3102">
        <f t="shared" si="96"/>
        <v>-6002193</v>
      </c>
      <c r="F3102" t="str">
        <f t="shared" si="97"/>
        <v>LOW</v>
      </c>
    </row>
    <row r="3103" spans="1:6" x14ac:dyDescent="0.3">
      <c r="A3103" t="s">
        <v>2230</v>
      </c>
      <c r="B3103">
        <v>90800000</v>
      </c>
      <c r="C3103">
        <v>8000000</v>
      </c>
      <c r="D3103">
        <f t="shared" si="96"/>
        <v>82800000</v>
      </c>
      <c r="F3103" t="str">
        <f t="shared" si="97"/>
        <v>LOW</v>
      </c>
    </row>
    <row r="3104" spans="1:6" x14ac:dyDescent="0.3">
      <c r="A3104" t="s">
        <v>5589</v>
      </c>
      <c r="C3104">
        <v>7623000</v>
      </c>
      <c r="D3104">
        <f t="shared" si="96"/>
        <v>-7623000</v>
      </c>
      <c r="F3104" t="str">
        <f t="shared" si="97"/>
        <v>LOW</v>
      </c>
    </row>
    <row r="3105" spans="1:6" x14ac:dyDescent="0.3">
      <c r="A3105" t="s">
        <v>5592</v>
      </c>
      <c r="B3105">
        <v>140244</v>
      </c>
      <c r="C3105">
        <v>8500000</v>
      </c>
      <c r="D3105">
        <f t="shared" si="96"/>
        <v>-8359756</v>
      </c>
      <c r="F3105" t="str">
        <f t="shared" si="97"/>
        <v>LOW</v>
      </c>
    </row>
    <row r="3106" spans="1:6" x14ac:dyDescent="0.3">
      <c r="A3106" t="s">
        <v>5597</v>
      </c>
      <c r="B3106">
        <v>107930000</v>
      </c>
      <c r="C3106">
        <v>8000000</v>
      </c>
      <c r="D3106">
        <f t="shared" si="96"/>
        <v>99930000</v>
      </c>
      <c r="F3106" t="str">
        <f t="shared" si="97"/>
        <v>LOW</v>
      </c>
    </row>
    <row r="3107" spans="1:6" x14ac:dyDescent="0.3">
      <c r="A3107" t="s">
        <v>5601</v>
      </c>
      <c r="B3107">
        <v>32279955</v>
      </c>
      <c r="C3107">
        <v>8500000</v>
      </c>
      <c r="D3107">
        <f t="shared" si="96"/>
        <v>23779955</v>
      </c>
      <c r="F3107" t="str">
        <f t="shared" si="97"/>
        <v>LOW</v>
      </c>
    </row>
    <row r="3108" spans="1:6" x14ac:dyDescent="0.3">
      <c r="A3108" t="s">
        <v>5602</v>
      </c>
      <c r="B3108">
        <v>4992159</v>
      </c>
      <c r="C3108">
        <v>8550000</v>
      </c>
      <c r="D3108">
        <f t="shared" si="96"/>
        <v>-3557841</v>
      </c>
      <c r="F3108" t="str">
        <f t="shared" si="97"/>
        <v>LOW</v>
      </c>
    </row>
    <row r="3109" spans="1:6" x14ac:dyDescent="0.3">
      <c r="A3109" t="s">
        <v>5604</v>
      </c>
      <c r="B3109">
        <v>163214286</v>
      </c>
      <c r="C3109">
        <v>8200000</v>
      </c>
      <c r="D3109">
        <f t="shared" si="96"/>
        <v>155014286</v>
      </c>
      <c r="F3109" t="str">
        <f t="shared" si="97"/>
        <v>LOW</v>
      </c>
    </row>
    <row r="3110" spans="1:6" x14ac:dyDescent="0.3">
      <c r="A3110" t="s">
        <v>5605</v>
      </c>
      <c r="B3110">
        <v>69800000</v>
      </c>
      <c r="C3110">
        <v>8000000</v>
      </c>
      <c r="D3110">
        <f t="shared" si="96"/>
        <v>61800000</v>
      </c>
      <c r="F3110" t="str">
        <f t="shared" si="97"/>
        <v>LOW</v>
      </c>
    </row>
    <row r="3111" spans="1:6" x14ac:dyDescent="0.3">
      <c r="A3111" t="s">
        <v>5607</v>
      </c>
      <c r="B3111">
        <v>59889948</v>
      </c>
      <c r="C3111">
        <v>8000000</v>
      </c>
      <c r="D3111">
        <f t="shared" si="96"/>
        <v>51889948</v>
      </c>
      <c r="F3111" t="str">
        <f t="shared" si="97"/>
        <v>LOW</v>
      </c>
    </row>
    <row r="3112" spans="1:6" x14ac:dyDescent="0.3">
      <c r="A3112" t="s">
        <v>5608</v>
      </c>
      <c r="B3112">
        <v>52287414</v>
      </c>
      <c r="C3112">
        <v>8000000</v>
      </c>
      <c r="D3112">
        <f t="shared" si="96"/>
        <v>44287414</v>
      </c>
      <c r="F3112" t="str">
        <f t="shared" si="97"/>
        <v>LOW</v>
      </c>
    </row>
    <row r="3113" spans="1:6" x14ac:dyDescent="0.3">
      <c r="A3113" t="s">
        <v>5609</v>
      </c>
      <c r="B3113">
        <v>45063889</v>
      </c>
      <c r="C3113">
        <v>8000000</v>
      </c>
      <c r="D3113">
        <f t="shared" si="96"/>
        <v>37063889</v>
      </c>
      <c r="F3113" t="str">
        <f t="shared" si="97"/>
        <v>LOW</v>
      </c>
    </row>
    <row r="3114" spans="1:6" x14ac:dyDescent="0.3">
      <c r="A3114" t="s">
        <v>5611</v>
      </c>
      <c r="B3114">
        <v>40066497</v>
      </c>
      <c r="C3114">
        <v>8000000</v>
      </c>
      <c r="D3114">
        <f t="shared" si="96"/>
        <v>32066497</v>
      </c>
      <c r="F3114" t="str">
        <f t="shared" si="97"/>
        <v>LOW</v>
      </c>
    </row>
    <row r="3115" spans="1:6" x14ac:dyDescent="0.3">
      <c r="A3115" t="s">
        <v>5613</v>
      </c>
      <c r="B3115">
        <v>36500000</v>
      </c>
      <c r="C3115">
        <v>8000000</v>
      </c>
      <c r="D3115">
        <f t="shared" si="96"/>
        <v>28500000</v>
      </c>
      <c r="F3115" t="str">
        <f t="shared" si="97"/>
        <v>LOW</v>
      </c>
    </row>
    <row r="3116" spans="1:6" x14ac:dyDescent="0.3">
      <c r="A3116" t="s">
        <v>5614</v>
      </c>
      <c r="B3116">
        <v>27362712</v>
      </c>
      <c r="C3116">
        <v>8000000</v>
      </c>
      <c r="D3116">
        <f t="shared" si="96"/>
        <v>19362712</v>
      </c>
      <c r="F3116" t="str">
        <f t="shared" si="97"/>
        <v>LOW</v>
      </c>
    </row>
    <row r="3117" spans="1:6" x14ac:dyDescent="0.3">
      <c r="A3117" t="s">
        <v>5617</v>
      </c>
      <c r="B3117">
        <v>34746109</v>
      </c>
      <c r="C3117">
        <v>8000000</v>
      </c>
      <c r="D3117">
        <f t="shared" si="96"/>
        <v>26746109</v>
      </c>
      <c r="F3117" t="str">
        <f t="shared" si="97"/>
        <v>LOW</v>
      </c>
    </row>
    <row r="3118" spans="1:6" x14ac:dyDescent="0.3">
      <c r="A3118" t="s">
        <v>5618</v>
      </c>
      <c r="B3118">
        <v>34963967</v>
      </c>
      <c r="C3118">
        <v>8000000</v>
      </c>
      <c r="D3118">
        <f t="shared" si="96"/>
        <v>26963967</v>
      </c>
      <c r="F3118" t="str">
        <f t="shared" si="97"/>
        <v>LOW</v>
      </c>
    </row>
    <row r="3119" spans="1:6" x14ac:dyDescent="0.3">
      <c r="A3119" t="s">
        <v>5620</v>
      </c>
      <c r="B3119">
        <v>25926543</v>
      </c>
      <c r="C3119">
        <v>8000000</v>
      </c>
      <c r="D3119">
        <f t="shared" si="96"/>
        <v>17926543</v>
      </c>
      <c r="F3119" t="str">
        <f t="shared" si="97"/>
        <v>LOW</v>
      </c>
    </row>
    <row r="3120" spans="1:6" x14ac:dyDescent="0.3">
      <c r="A3120" t="s">
        <v>911</v>
      </c>
      <c r="C3120">
        <v>8000000</v>
      </c>
      <c r="D3120">
        <f t="shared" si="96"/>
        <v>-8000000</v>
      </c>
      <c r="F3120" t="str">
        <f t="shared" si="97"/>
        <v>LOW</v>
      </c>
    </row>
    <row r="3121" spans="1:6" x14ac:dyDescent="0.3">
      <c r="A3121" t="s">
        <v>5622</v>
      </c>
      <c r="B3121">
        <v>26049082</v>
      </c>
      <c r="C3121">
        <v>8000000</v>
      </c>
      <c r="D3121">
        <f t="shared" si="96"/>
        <v>18049082</v>
      </c>
      <c r="F3121" t="str">
        <f t="shared" si="97"/>
        <v>LOW</v>
      </c>
    </row>
    <row r="3122" spans="1:6" x14ac:dyDescent="0.3">
      <c r="A3122" t="s">
        <v>5624</v>
      </c>
      <c r="C3122">
        <v>8000000</v>
      </c>
      <c r="D3122">
        <f t="shared" si="96"/>
        <v>-8000000</v>
      </c>
      <c r="F3122" t="str">
        <f t="shared" si="97"/>
        <v>LOW</v>
      </c>
    </row>
    <row r="3123" spans="1:6" x14ac:dyDescent="0.3">
      <c r="A3123" t="s">
        <v>5627</v>
      </c>
      <c r="B3123">
        <v>22551000</v>
      </c>
      <c r="C3123">
        <v>8000000</v>
      </c>
      <c r="D3123">
        <f t="shared" si="96"/>
        <v>14551000</v>
      </c>
      <c r="F3123" t="str">
        <f t="shared" si="97"/>
        <v>LOW</v>
      </c>
    </row>
    <row r="3124" spans="1:6" x14ac:dyDescent="0.3">
      <c r="A3124" t="s">
        <v>5629</v>
      </c>
      <c r="B3124">
        <v>22800000</v>
      </c>
      <c r="C3124">
        <v>7000000</v>
      </c>
      <c r="D3124">
        <f t="shared" si="96"/>
        <v>15800000</v>
      </c>
      <c r="F3124" t="str">
        <f t="shared" si="97"/>
        <v>LOW</v>
      </c>
    </row>
    <row r="3125" spans="1:6" x14ac:dyDescent="0.3">
      <c r="A3125" t="s">
        <v>5632</v>
      </c>
      <c r="B3125">
        <v>18090181</v>
      </c>
      <c r="C3125">
        <v>8000000</v>
      </c>
      <c r="D3125">
        <f t="shared" si="96"/>
        <v>10090181</v>
      </c>
      <c r="F3125" t="str">
        <f t="shared" si="97"/>
        <v>LOW</v>
      </c>
    </row>
    <row r="3126" spans="1:6" x14ac:dyDescent="0.3">
      <c r="A3126" t="s">
        <v>5633</v>
      </c>
      <c r="B3126">
        <v>17843379</v>
      </c>
      <c r="C3126">
        <v>8000000</v>
      </c>
      <c r="D3126">
        <f t="shared" si="96"/>
        <v>9843379</v>
      </c>
      <c r="F3126" t="str">
        <f t="shared" si="97"/>
        <v>LOW</v>
      </c>
    </row>
    <row r="3127" spans="1:6" x14ac:dyDescent="0.3">
      <c r="A3127" t="s">
        <v>5636</v>
      </c>
      <c r="B3127">
        <v>17278980</v>
      </c>
      <c r="C3127">
        <v>8000000</v>
      </c>
      <c r="D3127">
        <f t="shared" si="96"/>
        <v>9278980</v>
      </c>
      <c r="F3127" t="str">
        <f t="shared" si="97"/>
        <v>LOW</v>
      </c>
    </row>
    <row r="3128" spans="1:6" x14ac:dyDescent="0.3">
      <c r="A3128" t="s">
        <v>5638</v>
      </c>
      <c r="B3128">
        <v>16699684</v>
      </c>
      <c r="C3128">
        <v>8000000</v>
      </c>
      <c r="D3128">
        <f t="shared" si="96"/>
        <v>8699684</v>
      </c>
      <c r="F3128" t="str">
        <f t="shared" si="97"/>
        <v>LOW</v>
      </c>
    </row>
    <row r="3129" spans="1:6" x14ac:dyDescent="0.3">
      <c r="A3129" t="s">
        <v>1860</v>
      </c>
      <c r="B3129">
        <v>50815288</v>
      </c>
      <c r="C3129">
        <v>50000000</v>
      </c>
      <c r="D3129">
        <f t="shared" si="96"/>
        <v>815288</v>
      </c>
      <c r="F3129" t="str">
        <f t="shared" si="97"/>
        <v>LOW</v>
      </c>
    </row>
    <row r="3130" spans="1:6" x14ac:dyDescent="0.3">
      <c r="A3130" t="s">
        <v>5640</v>
      </c>
      <c r="B3130">
        <v>15047419</v>
      </c>
      <c r="C3130">
        <v>7000000</v>
      </c>
      <c r="D3130">
        <f t="shared" si="96"/>
        <v>8047419</v>
      </c>
      <c r="F3130" t="str">
        <f t="shared" si="97"/>
        <v>LOW</v>
      </c>
    </row>
    <row r="3131" spans="1:6" x14ac:dyDescent="0.3">
      <c r="A3131" t="s">
        <v>5641</v>
      </c>
      <c r="B3131">
        <v>14015786</v>
      </c>
      <c r="C3131">
        <v>5000000</v>
      </c>
      <c r="D3131">
        <f t="shared" si="96"/>
        <v>9015786</v>
      </c>
      <c r="F3131" t="str">
        <f t="shared" si="97"/>
        <v>LOW</v>
      </c>
    </row>
    <row r="3132" spans="1:6" x14ac:dyDescent="0.3">
      <c r="A3132" t="s">
        <v>5643</v>
      </c>
      <c r="C3132">
        <v>8000000</v>
      </c>
      <c r="D3132">
        <f t="shared" si="96"/>
        <v>-8000000</v>
      </c>
      <c r="F3132" t="str">
        <f t="shared" si="97"/>
        <v>LOW</v>
      </c>
    </row>
    <row r="3133" spans="1:6" x14ac:dyDescent="0.3">
      <c r="A3133" t="s">
        <v>5645</v>
      </c>
      <c r="B3133">
        <v>10269307</v>
      </c>
      <c r="C3133">
        <v>8000000</v>
      </c>
      <c r="D3133">
        <f t="shared" si="96"/>
        <v>2269307</v>
      </c>
      <c r="F3133" t="str">
        <f t="shared" si="97"/>
        <v>LOW</v>
      </c>
    </row>
    <row r="3134" spans="1:6" x14ac:dyDescent="0.3">
      <c r="A3134" t="s">
        <v>5646</v>
      </c>
      <c r="C3134">
        <v>8300000</v>
      </c>
      <c r="D3134">
        <f t="shared" si="96"/>
        <v>-8300000</v>
      </c>
      <c r="F3134" t="str">
        <f t="shared" si="97"/>
        <v>LOW</v>
      </c>
    </row>
    <row r="3135" spans="1:6" x14ac:dyDescent="0.3">
      <c r="A3135" t="s">
        <v>5648</v>
      </c>
      <c r="B3135">
        <v>17536788</v>
      </c>
      <c r="C3135">
        <v>8000000</v>
      </c>
      <c r="D3135">
        <f t="shared" si="96"/>
        <v>9536788</v>
      </c>
      <c r="F3135" t="str">
        <f t="shared" si="97"/>
        <v>LOW</v>
      </c>
    </row>
    <row r="3136" spans="1:6" x14ac:dyDescent="0.3">
      <c r="A3136" t="s">
        <v>5649</v>
      </c>
      <c r="B3136">
        <v>58401464</v>
      </c>
      <c r="C3136">
        <v>8000000</v>
      </c>
      <c r="D3136">
        <f t="shared" si="96"/>
        <v>50401464</v>
      </c>
      <c r="F3136" t="str">
        <f t="shared" si="97"/>
        <v>LOW</v>
      </c>
    </row>
    <row r="3137" spans="1:6" x14ac:dyDescent="0.3">
      <c r="A3137" t="s">
        <v>5652</v>
      </c>
      <c r="B3137">
        <v>8279017</v>
      </c>
      <c r="C3137">
        <v>8000000</v>
      </c>
      <c r="D3137">
        <f t="shared" si="96"/>
        <v>279017</v>
      </c>
      <c r="F3137" t="str">
        <f t="shared" si="97"/>
        <v>LOW</v>
      </c>
    </row>
    <row r="3138" spans="1:6" x14ac:dyDescent="0.3">
      <c r="A3138" t="s">
        <v>5653</v>
      </c>
      <c r="B3138">
        <v>10106233</v>
      </c>
      <c r="C3138">
        <v>8000000</v>
      </c>
      <c r="D3138">
        <f t="shared" si="96"/>
        <v>2106233</v>
      </c>
      <c r="F3138" t="str">
        <f t="shared" si="97"/>
        <v>LOW</v>
      </c>
    </row>
    <row r="3139" spans="1:6" x14ac:dyDescent="0.3">
      <c r="A3139" t="s">
        <v>5654</v>
      </c>
      <c r="C3139">
        <v>8000000</v>
      </c>
      <c r="D3139">
        <f t="shared" ref="D3139:D3202" si="98">B3139-C3139</f>
        <v>-8000000</v>
      </c>
      <c r="F3139" t="str">
        <f t="shared" ref="F3139:F3202" si="99">IF(D3139&gt;= 250000000,"HIGH","LOW")</f>
        <v>LOW</v>
      </c>
    </row>
    <row r="3140" spans="1:6" x14ac:dyDescent="0.3">
      <c r="A3140" t="s">
        <v>5655</v>
      </c>
      <c r="B3140">
        <v>4692814</v>
      </c>
      <c r="C3140">
        <v>8000000</v>
      </c>
      <c r="D3140">
        <f t="shared" si="98"/>
        <v>-3307186</v>
      </c>
      <c r="F3140" t="str">
        <f t="shared" si="99"/>
        <v>LOW</v>
      </c>
    </row>
    <row r="3141" spans="1:6" x14ac:dyDescent="0.3">
      <c r="A3141" t="s">
        <v>5657</v>
      </c>
      <c r="B3141">
        <v>5018450</v>
      </c>
      <c r="C3141">
        <v>8000000</v>
      </c>
      <c r="D3141">
        <f t="shared" si="98"/>
        <v>-2981550</v>
      </c>
      <c r="F3141" t="str">
        <f t="shared" si="99"/>
        <v>LOW</v>
      </c>
    </row>
    <row r="3142" spans="1:6" x14ac:dyDescent="0.3">
      <c r="A3142" t="s">
        <v>5663</v>
      </c>
      <c r="B3142">
        <v>3442820</v>
      </c>
      <c r="C3142">
        <v>8000000</v>
      </c>
      <c r="D3142">
        <f t="shared" si="98"/>
        <v>-4557180</v>
      </c>
      <c r="F3142" t="str">
        <f t="shared" si="99"/>
        <v>LOW</v>
      </c>
    </row>
    <row r="3143" spans="1:6" x14ac:dyDescent="0.3">
      <c r="A3143" t="s">
        <v>5664</v>
      </c>
      <c r="B3143">
        <v>3205244</v>
      </c>
      <c r="C3143">
        <v>10000000</v>
      </c>
      <c r="D3143">
        <f t="shared" si="98"/>
        <v>-6794756</v>
      </c>
      <c r="F3143" t="str">
        <f t="shared" si="99"/>
        <v>LOW</v>
      </c>
    </row>
    <row r="3144" spans="1:6" x14ac:dyDescent="0.3">
      <c r="A3144" t="s">
        <v>5667</v>
      </c>
      <c r="B3144">
        <v>3076425</v>
      </c>
      <c r="C3144">
        <v>8000000</v>
      </c>
      <c r="D3144">
        <f t="shared" si="98"/>
        <v>-4923575</v>
      </c>
      <c r="F3144" t="str">
        <f t="shared" si="99"/>
        <v>LOW</v>
      </c>
    </row>
    <row r="3145" spans="1:6" x14ac:dyDescent="0.3">
      <c r="A3145" t="s">
        <v>5668</v>
      </c>
      <c r="B3145">
        <v>2275557</v>
      </c>
      <c r="C3145">
        <v>8000000</v>
      </c>
      <c r="D3145">
        <f t="shared" si="98"/>
        <v>-5724443</v>
      </c>
      <c r="F3145" t="str">
        <f t="shared" si="99"/>
        <v>LOW</v>
      </c>
    </row>
    <row r="3146" spans="1:6" x14ac:dyDescent="0.3">
      <c r="A3146" t="s">
        <v>5669</v>
      </c>
      <c r="B3146">
        <v>1789892</v>
      </c>
      <c r="C3146">
        <v>8000000</v>
      </c>
      <c r="D3146">
        <f t="shared" si="98"/>
        <v>-6210108</v>
      </c>
      <c r="F3146" t="str">
        <f t="shared" si="99"/>
        <v>LOW</v>
      </c>
    </row>
    <row r="3147" spans="1:6" x14ac:dyDescent="0.3">
      <c r="A3147" t="s">
        <v>5671</v>
      </c>
      <c r="B3147">
        <v>6350058</v>
      </c>
      <c r="C3147">
        <v>8000000</v>
      </c>
      <c r="D3147">
        <f t="shared" si="98"/>
        <v>-1649942</v>
      </c>
      <c r="F3147" t="str">
        <f t="shared" si="99"/>
        <v>LOW</v>
      </c>
    </row>
    <row r="3148" spans="1:6" x14ac:dyDescent="0.3">
      <c r="A3148" t="s">
        <v>5672</v>
      </c>
      <c r="B3148">
        <v>1094798</v>
      </c>
      <c r="C3148">
        <v>7200000</v>
      </c>
      <c r="D3148">
        <f t="shared" si="98"/>
        <v>-6105202</v>
      </c>
      <c r="F3148" t="str">
        <f t="shared" si="99"/>
        <v>LOW</v>
      </c>
    </row>
    <row r="3149" spans="1:6" x14ac:dyDescent="0.3">
      <c r="A3149" t="s">
        <v>5673</v>
      </c>
      <c r="B3149">
        <v>1071240</v>
      </c>
      <c r="C3149">
        <v>8000000</v>
      </c>
      <c r="D3149">
        <f t="shared" si="98"/>
        <v>-6928760</v>
      </c>
      <c r="F3149" t="str">
        <f t="shared" si="99"/>
        <v>LOW</v>
      </c>
    </row>
    <row r="3150" spans="1:6" x14ac:dyDescent="0.3">
      <c r="A3150" t="s">
        <v>5675</v>
      </c>
      <c r="B3150">
        <v>532190</v>
      </c>
      <c r="C3150">
        <v>8000000</v>
      </c>
      <c r="D3150">
        <f t="shared" si="98"/>
        <v>-7467810</v>
      </c>
      <c r="F3150" t="str">
        <f t="shared" si="99"/>
        <v>LOW</v>
      </c>
    </row>
    <row r="3151" spans="1:6" x14ac:dyDescent="0.3">
      <c r="A3151" t="s">
        <v>5677</v>
      </c>
      <c r="C3151">
        <v>8000000</v>
      </c>
      <c r="D3151">
        <f t="shared" si="98"/>
        <v>-8000000</v>
      </c>
      <c r="F3151" t="str">
        <f t="shared" si="99"/>
        <v>LOW</v>
      </c>
    </row>
    <row r="3152" spans="1:6" x14ac:dyDescent="0.3">
      <c r="A3152" t="s">
        <v>5679</v>
      </c>
      <c r="B3152">
        <v>686383</v>
      </c>
      <c r="C3152">
        <v>6500000</v>
      </c>
      <c r="D3152">
        <f t="shared" si="98"/>
        <v>-5813617</v>
      </c>
      <c r="F3152" t="str">
        <f t="shared" si="99"/>
        <v>LOW</v>
      </c>
    </row>
    <row r="3153" spans="1:6" x14ac:dyDescent="0.3">
      <c r="A3153" t="s">
        <v>5681</v>
      </c>
      <c r="B3153">
        <v>16168741</v>
      </c>
      <c r="C3153">
        <v>8000000</v>
      </c>
      <c r="D3153">
        <f t="shared" si="98"/>
        <v>8168741</v>
      </c>
      <c r="F3153" t="str">
        <f t="shared" si="99"/>
        <v>LOW</v>
      </c>
    </row>
    <row r="3154" spans="1:6" x14ac:dyDescent="0.3">
      <c r="A3154" t="s">
        <v>5683</v>
      </c>
      <c r="B3154">
        <v>568695</v>
      </c>
      <c r="C3154">
        <v>8000000</v>
      </c>
      <c r="D3154">
        <f t="shared" si="98"/>
        <v>-7431305</v>
      </c>
      <c r="F3154" t="str">
        <f t="shared" si="99"/>
        <v>LOW</v>
      </c>
    </row>
    <row r="3155" spans="1:6" x14ac:dyDescent="0.3">
      <c r="A3155" t="s">
        <v>5685</v>
      </c>
      <c r="B3155">
        <v>398420</v>
      </c>
      <c r="C3155">
        <v>8000000</v>
      </c>
      <c r="D3155">
        <f t="shared" si="98"/>
        <v>-7601580</v>
      </c>
      <c r="F3155" t="str">
        <f t="shared" si="99"/>
        <v>LOW</v>
      </c>
    </row>
    <row r="3156" spans="1:6" x14ac:dyDescent="0.3">
      <c r="A3156" t="s">
        <v>5690</v>
      </c>
      <c r="B3156">
        <v>336456</v>
      </c>
      <c r="C3156">
        <v>8000000</v>
      </c>
      <c r="D3156">
        <f t="shared" si="98"/>
        <v>-7663544</v>
      </c>
      <c r="F3156" t="str">
        <f t="shared" si="99"/>
        <v>LOW</v>
      </c>
    </row>
    <row r="3157" spans="1:6" x14ac:dyDescent="0.3">
      <c r="A3157" t="s">
        <v>5693</v>
      </c>
      <c r="B3157">
        <v>298110</v>
      </c>
      <c r="C3157">
        <v>8000000</v>
      </c>
      <c r="D3157">
        <f t="shared" si="98"/>
        <v>-7701890</v>
      </c>
      <c r="F3157" t="str">
        <f t="shared" si="99"/>
        <v>LOW</v>
      </c>
    </row>
    <row r="3158" spans="1:6" x14ac:dyDescent="0.3">
      <c r="A3158" t="s">
        <v>5694</v>
      </c>
      <c r="B3158">
        <v>127144</v>
      </c>
      <c r="C3158">
        <v>8000000</v>
      </c>
      <c r="D3158">
        <f t="shared" si="98"/>
        <v>-7872856</v>
      </c>
      <c r="F3158" t="str">
        <f t="shared" si="99"/>
        <v>LOW</v>
      </c>
    </row>
    <row r="3159" spans="1:6" x14ac:dyDescent="0.3">
      <c r="A3159" t="s">
        <v>5695</v>
      </c>
      <c r="B3159">
        <v>117190</v>
      </c>
      <c r="C3159">
        <v>8000000</v>
      </c>
      <c r="D3159">
        <f t="shared" si="98"/>
        <v>-7882810</v>
      </c>
      <c r="F3159" t="str">
        <f t="shared" si="99"/>
        <v>LOW</v>
      </c>
    </row>
    <row r="3160" spans="1:6" x14ac:dyDescent="0.3">
      <c r="A3160" t="s">
        <v>5697</v>
      </c>
      <c r="B3160">
        <v>108662</v>
      </c>
      <c r="C3160">
        <v>8000000</v>
      </c>
      <c r="D3160">
        <f t="shared" si="98"/>
        <v>-7891338</v>
      </c>
      <c r="F3160" t="str">
        <f t="shared" si="99"/>
        <v>LOW</v>
      </c>
    </row>
    <row r="3161" spans="1:6" x14ac:dyDescent="0.3">
      <c r="A3161" t="s">
        <v>5700</v>
      </c>
      <c r="B3161">
        <v>53481</v>
      </c>
      <c r="C3161">
        <v>8000000</v>
      </c>
      <c r="D3161">
        <f t="shared" si="98"/>
        <v>-7946519</v>
      </c>
      <c r="F3161" t="str">
        <f t="shared" si="99"/>
        <v>LOW</v>
      </c>
    </row>
    <row r="3162" spans="1:6" x14ac:dyDescent="0.3">
      <c r="A3162" t="s">
        <v>5702</v>
      </c>
      <c r="B3162">
        <v>23106</v>
      </c>
      <c r="C3162">
        <v>50000000</v>
      </c>
      <c r="D3162">
        <f t="shared" si="98"/>
        <v>-49976894</v>
      </c>
      <c r="F3162" t="str">
        <f t="shared" si="99"/>
        <v>LOW</v>
      </c>
    </row>
    <row r="3163" spans="1:6" x14ac:dyDescent="0.3">
      <c r="A3163" t="s">
        <v>5704</v>
      </c>
      <c r="B3163">
        <v>52961</v>
      </c>
      <c r="C3163">
        <v>8000000</v>
      </c>
      <c r="D3163">
        <f t="shared" si="98"/>
        <v>-7947039</v>
      </c>
      <c r="F3163" t="str">
        <f t="shared" si="99"/>
        <v>LOW</v>
      </c>
    </row>
    <row r="3164" spans="1:6" x14ac:dyDescent="0.3">
      <c r="A3164" t="s">
        <v>5706</v>
      </c>
      <c r="B3164">
        <v>439162</v>
      </c>
      <c r="C3164">
        <v>1100000000</v>
      </c>
      <c r="D3164">
        <f t="shared" si="98"/>
        <v>-1099560838</v>
      </c>
      <c r="F3164" t="str">
        <f t="shared" si="99"/>
        <v>LOW</v>
      </c>
    </row>
    <row r="3165" spans="1:6" x14ac:dyDescent="0.3">
      <c r="A3165" t="s">
        <v>5707</v>
      </c>
      <c r="C3165">
        <v>22000000</v>
      </c>
      <c r="D3165">
        <f t="shared" si="98"/>
        <v>-22000000</v>
      </c>
      <c r="F3165" t="str">
        <f t="shared" si="99"/>
        <v>LOW</v>
      </c>
    </row>
    <row r="3166" spans="1:6" x14ac:dyDescent="0.3">
      <c r="A3166" t="s">
        <v>5709</v>
      </c>
      <c r="C3166">
        <v>8000000</v>
      </c>
      <c r="D3166">
        <f t="shared" si="98"/>
        <v>-8000000</v>
      </c>
      <c r="F3166" t="str">
        <f t="shared" si="99"/>
        <v>LOW</v>
      </c>
    </row>
    <row r="3167" spans="1:6" x14ac:dyDescent="0.3">
      <c r="A3167" t="s">
        <v>5711</v>
      </c>
      <c r="C3167">
        <v>8000000</v>
      </c>
      <c r="D3167">
        <f t="shared" si="98"/>
        <v>-8000000</v>
      </c>
      <c r="F3167" t="str">
        <f t="shared" si="99"/>
        <v>LOW</v>
      </c>
    </row>
    <row r="3168" spans="1:6" x14ac:dyDescent="0.3">
      <c r="A3168" t="s">
        <v>5714</v>
      </c>
      <c r="B3168">
        <v>671240</v>
      </c>
      <c r="C3168">
        <v>7900000</v>
      </c>
      <c r="D3168">
        <f t="shared" si="98"/>
        <v>-7228760</v>
      </c>
      <c r="F3168" t="str">
        <f t="shared" si="99"/>
        <v>LOW</v>
      </c>
    </row>
    <row r="3169" spans="1:6" x14ac:dyDescent="0.3">
      <c r="A3169" t="s">
        <v>5715</v>
      </c>
      <c r="C3169">
        <v>8000000</v>
      </c>
      <c r="D3169">
        <f t="shared" si="98"/>
        <v>-8000000</v>
      </c>
      <c r="F3169" t="str">
        <f t="shared" si="99"/>
        <v>LOW</v>
      </c>
    </row>
    <row r="3170" spans="1:6" x14ac:dyDescent="0.3">
      <c r="A3170" t="s">
        <v>5720</v>
      </c>
      <c r="B3170">
        <v>882290</v>
      </c>
      <c r="C3170">
        <v>10000000</v>
      </c>
      <c r="D3170">
        <f t="shared" si="98"/>
        <v>-9117710</v>
      </c>
      <c r="F3170" t="str">
        <f t="shared" si="99"/>
        <v>LOW</v>
      </c>
    </row>
    <row r="3171" spans="1:6" x14ac:dyDescent="0.3">
      <c r="A3171" t="s">
        <v>5722</v>
      </c>
      <c r="C3171">
        <v>8000000</v>
      </c>
      <c r="D3171">
        <f t="shared" si="98"/>
        <v>-8000000</v>
      </c>
      <c r="F3171" t="str">
        <f t="shared" si="99"/>
        <v>LOW</v>
      </c>
    </row>
    <row r="3172" spans="1:6" x14ac:dyDescent="0.3">
      <c r="A3172" t="s">
        <v>5723</v>
      </c>
      <c r="B3172">
        <v>106593296</v>
      </c>
      <c r="C3172">
        <v>7500000</v>
      </c>
      <c r="D3172">
        <f t="shared" si="98"/>
        <v>99093296</v>
      </c>
      <c r="F3172" t="str">
        <f t="shared" si="99"/>
        <v>LOW</v>
      </c>
    </row>
    <row r="3173" spans="1:6" x14ac:dyDescent="0.3">
      <c r="A3173" t="s">
        <v>5724</v>
      </c>
      <c r="B3173">
        <v>43490057</v>
      </c>
      <c r="C3173">
        <v>7500000</v>
      </c>
      <c r="D3173">
        <f t="shared" si="98"/>
        <v>35990057</v>
      </c>
      <c r="F3173" t="str">
        <f t="shared" si="99"/>
        <v>LOW</v>
      </c>
    </row>
    <row r="3174" spans="1:6" x14ac:dyDescent="0.3">
      <c r="A3174" t="s">
        <v>5726</v>
      </c>
      <c r="B3174">
        <v>32333860</v>
      </c>
      <c r="C3174">
        <v>7500000</v>
      </c>
      <c r="D3174">
        <f t="shared" si="98"/>
        <v>24833860</v>
      </c>
      <c r="F3174" t="str">
        <f t="shared" si="99"/>
        <v>LOW</v>
      </c>
    </row>
    <row r="3175" spans="1:6" x14ac:dyDescent="0.3">
      <c r="A3175" t="s">
        <v>5730</v>
      </c>
      <c r="B3175">
        <v>24792061</v>
      </c>
      <c r="C3175">
        <v>6500000</v>
      </c>
      <c r="D3175">
        <f t="shared" si="98"/>
        <v>18292061</v>
      </c>
      <c r="F3175" t="str">
        <f t="shared" si="99"/>
        <v>LOW</v>
      </c>
    </row>
    <row r="3176" spans="1:6" x14ac:dyDescent="0.3">
      <c r="A3176" t="s">
        <v>5732</v>
      </c>
      <c r="B3176">
        <v>17544812</v>
      </c>
      <c r="C3176">
        <v>10000000</v>
      </c>
      <c r="D3176">
        <f t="shared" si="98"/>
        <v>7544812</v>
      </c>
      <c r="F3176" t="str">
        <f t="shared" si="99"/>
        <v>LOW</v>
      </c>
    </row>
    <row r="3177" spans="1:6" x14ac:dyDescent="0.3">
      <c r="A3177" t="s">
        <v>5733</v>
      </c>
      <c r="B3177">
        <v>12574715</v>
      </c>
      <c r="C3177">
        <v>4500000</v>
      </c>
      <c r="D3177">
        <f t="shared" si="98"/>
        <v>8074715</v>
      </c>
      <c r="F3177" t="str">
        <f t="shared" si="99"/>
        <v>LOW</v>
      </c>
    </row>
    <row r="3178" spans="1:6" x14ac:dyDescent="0.3">
      <c r="A3178" t="s">
        <v>5736</v>
      </c>
      <c r="B3178">
        <v>5100000</v>
      </c>
      <c r="C3178">
        <v>7500000</v>
      </c>
      <c r="D3178">
        <f t="shared" si="98"/>
        <v>-2400000</v>
      </c>
      <c r="F3178" t="str">
        <f t="shared" si="99"/>
        <v>LOW</v>
      </c>
    </row>
    <row r="3179" spans="1:6" x14ac:dyDescent="0.3">
      <c r="A3179" t="s">
        <v>5737</v>
      </c>
      <c r="B3179">
        <v>10460089</v>
      </c>
      <c r="C3179">
        <v>7500000</v>
      </c>
      <c r="D3179">
        <f t="shared" si="98"/>
        <v>2960089</v>
      </c>
      <c r="F3179" t="str">
        <f t="shared" si="99"/>
        <v>LOW</v>
      </c>
    </row>
    <row r="3180" spans="1:6" x14ac:dyDescent="0.3">
      <c r="A3180" t="s">
        <v>5738</v>
      </c>
      <c r="B3180">
        <v>4239767</v>
      </c>
      <c r="C3180">
        <v>7500000</v>
      </c>
      <c r="D3180">
        <f t="shared" si="98"/>
        <v>-3260233</v>
      </c>
      <c r="F3180" t="str">
        <f t="shared" si="99"/>
        <v>LOW</v>
      </c>
    </row>
    <row r="3181" spans="1:6" x14ac:dyDescent="0.3">
      <c r="A3181" t="s">
        <v>5740</v>
      </c>
      <c r="B3181">
        <v>4131640</v>
      </c>
      <c r="C3181">
        <v>7500000</v>
      </c>
      <c r="D3181">
        <f t="shared" si="98"/>
        <v>-3368360</v>
      </c>
      <c r="F3181" t="str">
        <f t="shared" si="99"/>
        <v>LOW</v>
      </c>
    </row>
    <row r="3182" spans="1:6" x14ac:dyDescent="0.3">
      <c r="A3182" t="s">
        <v>5742</v>
      </c>
      <c r="B3182">
        <v>3347439</v>
      </c>
      <c r="C3182">
        <v>7500000</v>
      </c>
      <c r="D3182">
        <f t="shared" si="98"/>
        <v>-4152561</v>
      </c>
      <c r="F3182" t="str">
        <f t="shared" si="99"/>
        <v>LOW</v>
      </c>
    </row>
    <row r="3183" spans="1:6" x14ac:dyDescent="0.3">
      <c r="A3183" t="s">
        <v>5743</v>
      </c>
      <c r="B3183">
        <v>10814185</v>
      </c>
      <c r="C3183">
        <v>8000000</v>
      </c>
      <c r="D3183">
        <f t="shared" si="98"/>
        <v>2814185</v>
      </c>
      <c r="F3183" t="str">
        <f t="shared" si="99"/>
        <v>LOW</v>
      </c>
    </row>
    <row r="3184" spans="1:6" x14ac:dyDescent="0.3">
      <c r="A3184" t="s">
        <v>5748</v>
      </c>
      <c r="B3184">
        <v>197148</v>
      </c>
      <c r="C3184">
        <v>7500000</v>
      </c>
      <c r="D3184">
        <f t="shared" si="98"/>
        <v>-7302852</v>
      </c>
      <c r="F3184" t="str">
        <f t="shared" si="99"/>
        <v>LOW</v>
      </c>
    </row>
    <row r="3185" spans="1:6" x14ac:dyDescent="0.3">
      <c r="A3185" t="s">
        <v>5337</v>
      </c>
      <c r="B3185">
        <v>54557348</v>
      </c>
      <c r="C3185">
        <v>6500000</v>
      </c>
      <c r="D3185">
        <f t="shared" si="98"/>
        <v>48057348</v>
      </c>
      <c r="F3185" t="str">
        <f t="shared" si="99"/>
        <v>LOW</v>
      </c>
    </row>
    <row r="3186" spans="1:6" x14ac:dyDescent="0.3">
      <c r="A3186" t="s">
        <v>5752</v>
      </c>
      <c r="B3186">
        <v>3014541</v>
      </c>
      <c r="C3186">
        <v>8000000</v>
      </c>
      <c r="D3186">
        <f t="shared" si="98"/>
        <v>-4985459</v>
      </c>
      <c r="F3186" t="str">
        <f t="shared" si="99"/>
        <v>LOW</v>
      </c>
    </row>
    <row r="3187" spans="1:6" x14ac:dyDescent="0.3">
      <c r="A3187" t="s">
        <v>5760</v>
      </c>
      <c r="B3187">
        <v>4443403</v>
      </c>
      <c r="C3187">
        <v>7300000</v>
      </c>
      <c r="D3187">
        <f t="shared" si="98"/>
        <v>-2856597</v>
      </c>
      <c r="F3187" t="str">
        <f t="shared" si="99"/>
        <v>LOW</v>
      </c>
    </row>
    <row r="3188" spans="1:6" x14ac:dyDescent="0.3">
      <c r="A3188" t="s">
        <v>5762</v>
      </c>
      <c r="C3188">
        <v>12000000</v>
      </c>
      <c r="D3188">
        <f t="shared" si="98"/>
        <v>-12000000</v>
      </c>
      <c r="F3188" t="str">
        <f t="shared" si="99"/>
        <v>LOW</v>
      </c>
    </row>
    <row r="3189" spans="1:6" x14ac:dyDescent="0.3">
      <c r="A3189" t="s">
        <v>5765</v>
      </c>
      <c r="B3189">
        <v>1330827</v>
      </c>
      <c r="C3189">
        <v>7000000</v>
      </c>
      <c r="D3189">
        <f t="shared" si="98"/>
        <v>-5669173</v>
      </c>
      <c r="F3189" t="str">
        <f t="shared" si="99"/>
        <v>LOW</v>
      </c>
    </row>
    <row r="3190" spans="1:6" x14ac:dyDescent="0.3">
      <c r="A3190" t="s">
        <v>5767</v>
      </c>
      <c r="B3190">
        <v>1818681</v>
      </c>
      <c r="C3190">
        <v>7300000</v>
      </c>
      <c r="D3190">
        <f t="shared" si="98"/>
        <v>-5481319</v>
      </c>
      <c r="F3190" t="str">
        <f t="shared" si="99"/>
        <v>LOW</v>
      </c>
    </row>
    <row r="3191" spans="1:6" x14ac:dyDescent="0.3">
      <c r="A3191" t="s">
        <v>38</v>
      </c>
      <c r="B3191">
        <v>336530303</v>
      </c>
      <c r="C3191">
        <v>258000000</v>
      </c>
      <c r="D3191">
        <f t="shared" si="98"/>
        <v>78530303</v>
      </c>
      <c r="F3191" t="str">
        <f t="shared" si="99"/>
        <v>LOW</v>
      </c>
    </row>
    <row r="3192" spans="1:6" x14ac:dyDescent="0.3">
      <c r="A3192" t="s">
        <v>5769</v>
      </c>
      <c r="B3192">
        <v>12610552</v>
      </c>
      <c r="C3192">
        <v>7500000</v>
      </c>
      <c r="D3192">
        <f t="shared" si="98"/>
        <v>5110552</v>
      </c>
      <c r="F3192" t="str">
        <f t="shared" si="99"/>
        <v>LOW</v>
      </c>
    </row>
    <row r="3193" spans="1:6" x14ac:dyDescent="0.3">
      <c r="A3193" t="s">
        <v>5770</v>
      </c>
      <c r="B3193">
        <v>143492840</v>
      </c>
      <c r="C3193">
        <v>7500000</v>
      </c>
      <c r="D3193">
        <f t="shared" si="98"/>
        <v>135992840</v>
      </c>
      <c r="F3193" t="str">
        <f t="shared" si="99"/>
        <v>LOW</v>
      </c>
    </row>
    <row r="3194" spans="1:6" x14ac:dyDescent="0.3">
      <c r="A3194" t="s">
        <v>5772</v>
      </c>
      <c r="C3194">
        <v>7500000</v>
      </c>
      <c r="D3194">
        <f t="shared" si="98"/>
        <v>-7500000</v>
      </c>
      <c r="F3194" t="str">
        <f t="shared" si="99"/>
        <v>LOW</v>
      </c>
    </row>
    <row r="3195" spans="1:6" x14ac:dyDescent="0.3">
      <c r="A3195" t="s">
        <v>5774</v>
      </c>
      <c r="B3195">
        <v>43800000</v>
      </c>
      <c r="C3195">
        <v>7200000</v>
      </c>
      <c r="D3195">
        <f t="shared" si="98"/>
        <v>36600000</v>
      </c>
      <c r="F3195" t="str">
        <f t="shared" si="99"/>
        <v>LOW</v>
      </c>
    </row>
    <row r="3196" spans="1:6" x14ac:dyDescent="0.3">
      <c r="A3196" t="s">
        <v>5775</v>
      </c>
      <c r="B3196">
        <v>134821952</v>
      </c>
      <c r="C3196">
        <v>6000000</v>
      </c>
      <c r="D3196">
        <f t="shared" si="98"/>
        <v>128821952</v>
      </c>
      <c r="F3196" t="str">
        <f t="shared" si="99"/>
        <v>LOW</v>
      </c>
    </row>
    <row r="3197" spans="1:6" x14ac:dyDescent="0.3">
      <c r="A3197" t="s">
        <v>5776</v>
      </c>
      <c r="B3197">
        <v>94900000</v>
      </c>
      <c r="C3197">
        <v>4000000</v>
      </c>
      <c r="D3197">
        <f t="shared" si="98"/>
        <v>90900000</v>
      </c>
      <c r="F3197" t="str">
        <f t="shared" si="99"/>
        <v>LOW</v>
      </c>
    </row>
    <row r="3198" spans="1:6" x14ac:dyDescent="0.3">
      <c r="A3198" t="s">
        <v>5777</v>
      </c>
      <c r="B3198">
        <v>32391374</v>
      </c>
      <c r="C3198">
        <v>7500000</v>
      </c>
      <c r="D3198">
        <f t="shared" si="98"/>
        <v>24891374</v>
      </c>
      <c r="F3198" t="str">
        <f t="shared" si="99"/>
        <v>LOW</v>
      </c>
    </row>
    <row r="3199" spans="1:6" x14ac:dyDescent="0.3">
      <c r="A3199" t="s">
        <v>5778</v>
      </c>
      <c r="B3199">
        <v>40158000</v>
      </c>
      <c r="C3199">
        <v>7000000</v>
      </c>
      <c r="D3199">
        <f t="shared" si="98"/>
        <v>33158000</v>
      </c>
      <c r="F3199" t="str">
        <f t="shared" si="99"/>
        <v>LOW</v>
      </c>
    </row>
    <row r="3200" spans="1:6" x14ac:dyDescent="0.3">
      <c r="A3200" t="s">
        <v>5779</v>
      </c>
      <c r="B3200">
        <v>113709992</v>
      </c>
      <c r="C3200">
        <v>7000000</v>
      </c>
      <c r="D3200">
        <f t="shared" si="98"/>
        <v>106709992</v>
      </c>
      <c r="F3200" t="str">
        <f t="shared" si="99"/>
        <v>LOW</v>
      </c>
    </row>
    <row r="3201" spans="1:6" x14ac:dyDescent="0.3">
      <c r="A3201" t="s">
        <v>5780</v>
      </c>
      <c r="B3201">
        <v>32131483</v>
      </c>
      <c r="C3201">
        <v>11000000</v>
      </c>
      <c r="D3201">
        <f t="shared" si="98"/>
        <v>21131483</v>
      </c>
      <c r="F3201" t="str">
        <f t="shared" si="99"/>
        <v>LOW</v>
      </c>
    </row>
    <row r="3202" spans="1:6" x14ac:dyDescent="0.3">
      <c r="A3202" t="s">
        <v>5781</v>
      </c>
      <c r="B3202">
        <v>35400000</v>
      </c>
      <c r="C3202">
        <v>7000000</v>
      </c>
      <c r="D3202">
        <f t="shared" si="98"/>
        <v>28400000</v>
      </c>
      <c r="F3202" t="str">
        <f t="shared" si="99"/>
        <v>LOW</v>
      </c>
    </row>
    <row r="3203" spans="1:6" x14ac:dyDescent="0.3">
      <c r="A3203" t="s">
        <v>5782</v>
      </c>
      <c r="B3203">
        <v>34099640</v>
      </c>
      <c r="C3203">
        <v>5000000</v>
      </c>
      <c r="D3203">
        <f t="shared" ref="D3203:D3266" si="100">B3203-C3203</f>
        <v>29099640</v>
      </c>
      <c r="F3203" t="str">
        <f t="shared" ref="F3203:F3266" si="101">IF(D3203&gt;= 250000000,"HIGH","LOW")</f>
        <v>LOW</v>
      </c>
    </row>
    <row r="3204" spans="1:6" x14ac:dyDescent="0.3">
      <c r="A3204" t="s">
        <v>5785</v>
      </c>
      <c r="B3204">
        <v>37295394</v>
      </c>
      <c r="C3204">
        <v>6600000</v>
      </c>
      <c r="D3204">
        <f t="shared" si="100"/>
        <v>30695394</v>
      </c>
      <c r="F3204" t="str">
        <f t="shared" si="101"/>
        <v>LOW</v>
      </c>
    </row>
    <row r="3205" spans="1:6" x14ac:dyDescent="0.3">
      <c r="A3205" t="s">
        <v>138</v>
      </c>
      <c r="B3205">
        <v>144812796</v>
      </c>
      <c r="C3205">
        <v>105000000</v>
      </c>
      <c r="D3205">
        <f t="shared" si="100"/>
        <v>39812796</v>
      </c>
      <c r="F3205" t="str">
        <f t="shared" si="101"/>
        <v>LOW</v>
      </c>
    </row>
    <row r="3206" spans="1:6" x14ac:dyDescent="0.3">
      <c r="A3206" t="s">
        <v>5786</v>
      </c>
      <c r="B3206">
        <v>31501218</v>
      </c>
      <c r="C3206">
        <v>7500000</v>
      </c>
      <c r="D3206">
        <f t="shared" si="100"/>
        <v>24001218</v>
      </c>
      <c r="F3206" t="str">
        <f t="shared" si="101"/>
        <v>LOW</v>
      </c>
    </row>
    <row r="3207" spans="1:6" x14ac:dyDescent="0.3">
      <c r="A3207" t="s">
        <v>5787</v>
      </c>
      <c r="B3207">
        <v>28747570</v>
      </c>
      <c r="C3207">
        <v>7000000</v>
      </c>
      <c r="D3207">
        <f t="shared" si="100"/>
        <v>21747570</v>
      </c>
      <c r="F3207" t="str">
        <f t="shared" si="101"/>
        <v>LOW</v>
      </c>
    </row>
    <row r="3208" spans="1:6" x14ac:dyDescent="0.3">
      <c r="A3208" t="s">
        <v>5788</v>
      </c>
      <c r="B3208">
        <v>25625110</v>
      </c>
      <c r="C3208">
        <v>7000000</v>
      </c>
      <c r="D3208">
        <f t="shared" si="100"/>
        <v>18625110</v>
      </c>
      <c r="F3208" t="str">
        <f t="shared" si="101"/>
        <v>LOW</v>
      </c>
    </row>
    <row r="3209" spans="1:6" x14ac:dyDescent="0.3">
      <c r="A3209" t="s">
        <v>4869</v>
      </c>
      <c r="B3209">
        <v>403932</v>
      </c>
      <c r="C3209">
        <v>20000000</v>
      </c>
      <c r="D3209">
        <f t="shared" si="100"/>
        <v>-19596068</v>
      </c>
      <c r="F3209" t="str">
        <f t="shared" si="101"/>
        <v>LOW</v>
      </c>
    </row>
    <row r="3210" spans="1:6" x14ac:dyDescent="0.3">
      <c r="A3210" t="s">
        <v>5791</v>
      </c>
      <c r="B3210">
        <v>25000000</v>
      </c>
      <c r="C3210">
        <v>9000000</v>
      </c>
      <c r="D3210">
        <f t="shared" si="100"/>
        <v>16000000</v>
      </c>
      <c r="F3210" t="str">
        <f t="shared" si="101"/>
        <v>LOW</v>
      </c>
    </row>
    <row r="3211" spans="1:6" x14ac:dyDescent="0.3">
      <c r="A3211" t="s">
        <v>5792</v>
      </c>
      <c r="B3211">
        <v>21000000</v>
      </c>
      <c r="C3211">
        <v>13000000</v>
      </c>
      <c r="D3211">
        <f t="shared" si="100"/>
        <v>8000000</v>
      </c>
      <c r="F3211" t="str">
        <f t="shared" si="101"/>
        <v>LOW</v>
      </c>
    </row>
    <row r="3212" spans="1:6" x14ac:dyDescent="0.3">
      <c r="A3212" t="s">
        <v>5793</v>
      </c>
      <c r="B3212">
        <v>20257000</v>
      </c>
      <c r="C3212">
        <v>7000000</v>
      </c>
      <c r="D3212">
        <f t="shared" si="100"/>
        <v>13257000</v>
      </c>
      <c r="F3212" t="str">
        <f t="shared" si="101"/>
        <v>LOW</v>
      </c>
    </row>
    <row r="3213" spans="1:6" x14ac:dyDescent="0.3">
      <c r="A3213" t="s">
        <v>5794</v>
      </c>
      <c r="B3213">
        <v>26005908</v>
      </c>
      <c r="C3213">
        <v>3500000</v>
      </c>
      <c r="D3213">
        <f t="shared" si="100"/>
        <v>22505908</v>
      </c>
      <c r="F3213" t="str">
        <f t="shared" si="101"/>
        <v>LOW</v>
      </c>
    </row>
    <row r="3214" spans="1:6" x14ac:dyDescent="0.3">
      <c r="A3214" t="s">
        <v>5799</v>
      </c>
      <c r="B3214">
        <v>15818967</v>
      </c>
      <c r="C3214">
        <v>7000000</v>
      </c>
      <c r="D3214">
        <f t="shared" si="100"/>
        <v>8818967</v>
      </c>
      <c r="F3214" t="str">
        <f t="shared" si="101"/>
        <v>LOW</v>
      </c>
    </row>
    <row r="3215" spans="1:6" x14ac:dyDescent="0.3">
      <c r="A3215" t="s">
        <v>5800</v>
      </c>
      <c r="B3215">
        <v>14891000</v>
      </c>
      <c r="C3215">
        <v>7000000</v>
      </c>
      <c r="D3215">
        <f t="shared" si="100"/>
        <v>7891000</v>
      </c>
      <c r="F3215" t="str">
        <f t="shared" si="101"/>
        <v>LOW</v>
      </c>
    </row>
    <row r="3216" spans="1:6" x14ac:dyDescent="0.3">
      <c r="A3216" t="s">
        <v>5802</v>
      </c>
      <c r="B3216">
        <v>16901126</v>
      </c>
      <c r="C3216">
        <v>7000000</v>
      </c>
      <c r="D3216">
        <f t="shared" si="100"/>
        <v>9901126</v>
      </c>
      <c r="F3216" t="str">
        <f t="shared" si="101"/>
        <v>LOW</v>
      </c>
    </row>
    <row r="3217" spans="1:6" x14ac:dyDescent="0.3">
      <c r="A3217" t="s">
        <v>5804</v>
      </c>
      <c r="B3217">
        <v>17474107</v>
      </c>
      <c r="C3217">
        <v>7000000</v>
      </c>
      <c r="D3217">
        <f t="shared" si="100"/>
        <v>10474107</v>
      </c>
      <c r="F3217" t="str">
        <f t="shared" si="101"/>
        <v>LOW</v>
      </c>
    </row>
    <row r="3218" spans="1:6" x14ac:dyDescent="0.3">
      <c r="A3218" t="s">
        <v>5805</v>
      </c>
      <c r="B3218">
        <v>14003141</v>
      </c>
      <c r="C3218">
        <v>7000000</v>
      </c>
      <c r="D3218">
        <f t="shared" si="100"/>
        <v>7003141</v>
      </c>
      <c r="F3218" t="str">
        <f t="shared" si="101"/>
        <v>LOW</v>
      </c>
    </row>
    <row r="3219" spans="1:6" x14ac:dyDescent="0.3">
      <c r="A3219" t="s">
        <v>94</v>
      </c>
      <c r="B3219">
        <v>304360277</v>
      </c>
      <c r="C3219">
        <v>200000000</v>
      </c>
      <c r="D3219">
        <f t="shared" si="100"/>
        <v>104360277</v>
      </c>
      <c r="F3219" t="str">
        <f t="shared" si="101"/>
        <v>LOW</v>
      </c>
    </row>
    <row r="3220" spans="1:6" x14ac:dyDescent="0.3">
      <c r="A3220" t="s">
        <v>5806</v>
      </c>
      <c r="B3220">
        <v>12583510</v>
      </c>
      <c r="C3220">
        <v>7000000</v>
      </c>
      <c r="D3220">
        <f t="shared" si="100"/>
        <v>5583510</v>
      </c>
      <c r="F3220" t="str">
        <f t="shared" si="101"/>
        <v>LOW</v>
      </c>
    </row>
    <row r="3221" spans="1:6" x14ac:dyDescent="0.3">
      <c r="A3221" t="s">
        <v>5808</v>
      </c>
      <c r="C3221">
        <v>350000</v>
      </c>
      <c r="D3221">
        <f t="shared" si="100"/>
        <v>-350000</v>
      </c>
      <c r="F3221" t="str">
        <f t="shared" si="101"/>
        <v>LOW</v>
      </c>
    </row>
    <row r="3222" spans="1:6" x14ac:dyDescent="0.3">
      <c r="A3222" t="s">
        <v>5809</v>
      </c>
      <c r="B3222">
        <v>9190525</v>
      </c>
      <c r="C3222">
        <v>7000000</v>
      </c>
      <c r="D3222">
        <f t="shared" si="100"/>
        <v>2190525</v>
      </c>
      <c r="F3222" t="str">
        <f t="shared" si="101"/>
        <v>LOW</v>
      </c>
    </row>
    <row r="3223" spans="1:6" x14ac:dyDescent="0.3">
      <c r="A3223" t="s">
        <v>5811</v>
      </c>
      <c r="B3223">
        <v>9176553</v>
      </c>
      <c r="C3223">
        <v>7500000</v>
      </c>
      <c r="D3223">
        <f t="shared" si="100"/>
        <v>1676553</v>
      </c>
      <c r="F3223" t="str">
        <f t="shared" si="101"/>
        <v>LOW</v>
      </c>
    </row>
    <row r="3224" spans="1:6" x14ac:dyDescent="0.3">
      <c r="A3224" t="s">
        <v>5812</v>
      </c>
      <c r="B3224">
        <v>9094451</v>
      </c>
      <c r="C3224">
        <v>7000000</v>
      </c>
      <c r="D3224">
        <f t="shared" si="100"/>
        <v>2094451</v>
      </c>
      <c r="F3224" t="str">
        <f t="shared" si="101"/>
        <v>LOW</v>
      </c>
    </row>
    <row r="3225" spans="1:6" x14ac:dyDescent="0.3">
      <c r="A3225" t="s">
        <v>5813</v>
      </c>
      <c r="B3225">
        <v>14612840</v>
      </c>
      <c r="C3225">
        <v>7000000</v>
      </c>
      <c r="D3225">
        <f t="shared" si="100"/>
        <v>7612840</v>
      </c>
      <c r="F3225" t="str">
        <f t="shared" si="101"/>
        <v>LOW</v>
      </c>
    </row>
    <row r="3226" spans="1:6" x14ac:dyDescent="0.3">
      <c r="A3226" t="s">
        <v>5815</v>
      </c>
      <c r="B3226">
        <v>9166863</v>
      </c>
      <c r="C3226">
        <v>7000000</v>
      </c>
      <c r="D3226">
        <f t="shared" si="100"/>
        <v>2166863</v>
      </c>
      <c r="F3226" t="str">
        <f t="shared" si="101"/>
        <v>LOW</v>
      </c>
    </row>
    <row r="3227" spans="1:6" x14ac:dyDescent="0.3">
      <c r="A3227" t="s">
        <v>5816</v>
      </c>
      <c r="B3227">
        <v>8373585</v>
      </c>
      <c r="C3227">
        <v>7000000</v>
      </c>
      <c r="D3227">
        <f t="shared" si="100"/>
        <v>1373585</v>
      </c>
      <c r="F3227" t="str">
        <f t="shared" si="101"/>
        <v>LOW</v>
      </c>
    </row>
    <row r="3228" spans="1:6" x14ac:dyDescent="0.3">
      <c r="A3228" t="s">
        <v>5817</v>
      </c>
      <c r="B3228">
        <v>7292175</v>
      </c>
      <c r="C3228">
        <v>7000000</v>
      </c>
      <c r="D3228">
        <f t="shared" si="100"/>
        <v>292175</v>
      </c>
      <c r="F3228" t="str">
        <f t="shared" si="101"/>
        <v>LOW</v>
      </c>
    </row>
    <row r="3229" spans="1:6" x14ac:dyDescent="0.3">
      <c r="A3229" t="s">
        <v>5818</v>
      </c>
      <c r="B3229">
        <v>6601079</v>
      </c>
      <c r="C3229">
        <v>7000000</v>
      </c>
      <c r="D3229">
        <f t="shared" si="100"/>
        <v>-398921</v>
      </c>
      <c r="F3229" t="str">
        <f t="shared" si="101"/>
        <v>LOW</v>
      </c>
    </row>
    <row r="3230" spans="1:6" x14ac:dyDescent="0.3">
      <c r="A3230" t="s">
        <v>5820</v>
      </c>
      <c r="B3230">
        <v>6165429</v>
      </c>
      <c r="C3230">
        <v>6000000</v>
      </c>
      <c r="D3230">
        <f t="shared" si="100"/>
        <v>165429</v>
      </c>
      <c r="F3230" t="str">
        <f t="shared" si="101"/>
        <v>LOW</v>
      </c>
    </row>
    <row r="3231" spans="1:6" x14ac:dyDescent="0.3">
      <c r="A3231" t="s">
        <v>5821</v>
      </c>
      <c r="B3231">
        <v>5694308</v>
      </c>
      <c r="C3231">
        <v>7000000</v>
      </c>
      <c r="D3231">
        <f t="shared" si="100"/>
        <v>-1305692</v>
      </c>
      <c r="F3231" t="str">
        <f t="shared" si="101"/>
        <v>LOW</v>
      </c>
    </row>
    <row r="3232" spans="1:6" x14ac:dyDescent="0.3">
      <c r="A3232" t="s">
        <v>5824</v>
      </c>
      <c r="B3232">
        <v>5430822</v>
      </c>
      <c r="C3232">
        <v>7000000</v>
      </c>
      <c r="D3232">
        <f t="shared" si="100"/>
        <v>-1569178</v>
      </c>
      <c r="F3232" t="str">
        <f t="shared" si="101"/>
        <v>LOW</v>
      </c>
    </row>
    <row r="3233" spans="1:6" x14ac:dyDescent="0.3">
      <c r="A3233" t="s">
        <v>5827</v>
      </c>
      <c r="B3233">
        <v>4720371</v>
      </c>
      <c r="C3233">
        <v>7000000</v>
      </c>
      <c r="D3233">
        <f t="shared" si="100"/>
        <v>-2279629</v>
      </c>
      <c r="F3233" t="str">
        <f t="shared" si="101"/>
        <v>LOW</v>
      </c>
    </row>
    <row r="3234" spans="1:6" x14ac:dyDescent="0.3">
      <c r="A3234" t="s">
        <v>5830</v>
      </c>
      <c r="B3234">
        <v>2344847</v>
      </c>
      <c r="C3234">
        <v>7000000</v>
      </c>
      <c r="D3234">
        <f t="shared" si="100"/>
        <v>-4655153</v>
      </c>
      <c r="F3234" t="str">
        <f t="shared" si="101"/>
        <v>LOW</v>
      </c>
    </row>
    <row r="3235" spans="1:6" x14ac:dyDescent="0.3">
      <c r="A3235" t="s">
        <v>5831</v>
      </c>
      <c r="B3235">
        <v>7455447</v>
      </c>
      <c r="C3235">
        <v>7000000</v>
      </c>
      <c r="D3235">
        <f t="shared" si="100"/>
        <v>455447</v>
      </c>
      <c r="F3235" t="str">
        <f t="shared" si="101"/>
        <v>LOW</v>
      </c>
    </row>
    <row r="3236" spans="1:6" x14ac:dyDescent="0.3">
      <c r="A3236" t="s">
        <v>5834</v>
      </c>
      <c r="B3236">
        <v>2148212</v>
      </c>
      <c r="C3236">
        <v>7000000</v>
      </c>
      <c r="D3236">
        <f t="shared" si="100"/>
        <v>-4851788</v>
      </c>
      <c r="F3236" t="str">
        <f t="shared" si="101"/>
        <v>LOW</v>
      </c>
    </row>
    <row r="3237" spans="1:6" x14ac:dyDescent="0.3">
      <c r="A3237" t="s">
        <v>5835</v>
      </c>
      <c r="B3237">
        <v>2062066</v>
      </c>
      <c r="C3237">
        <v>7000000</v>
      </c>
      <c r="D3237">
        <f t="shared" si="100"/>
        <v>-4937934</v>
      </c>
      <c r="F3237" t="str">
        <f t="shared" si="101"/>
        <v>LOW</v>
      </c>
    </row>
    <row r="3238" spans="1:6" x14ac:dyDescent="0.3">
      <c r="A3238" t="s">
        <v>5836</v>
      </c>
      <c r="B3238">
        <v>1654367</v>
      </c>
      <c r="C3238">
        <v>7000000</v>
      </c>
      <c r="D3238">
        <f t="shared" si="100"/>
        <v>-5345633</v>
      </c>
      <c r="F3238" t="str">
        <f t="shared" si="101"/>
        <v>LOW</v>
      </c>
    </row>
    <row r="3239" spans="1:6" x14ac:dyDescent="0.3">
      <c r="A3239" t="s">
        <v>5838</v>
      </c>
      <c r="B3239">
        <v>1738692</v>
      </c>
      <c r="C3239">
        <v>7000000</v>
      </c>
      <c r="D3239">
        <f t="shared" si="100"/>
        <v>-5261308</v>
      </c>
      <c r="F3239" t="str">
        <f t="shared" si="101"/>
        <v>LOW</v>
      </c>
    </row>
    <row r="3240" spans="1:6" x14ac:dyDescent="0.3">
      <c r="A3240" t="s">
        <v>5842</v>
      </c>
      <c r="B3240">
        <v>1889522</v>
      </c>
      <c r="C3240">
        <v>7000000</v>
      </c>
      <c r="D3240">
        <f t="shared" si="100"/>
        <v>-5110478</v>
      </c>
      <c r="F3240" t="str">
        <f t="shared" si="101"/>
        <v>LOW</v>
      </c>
    </row>
    <row r="3241" spans="1:6" x14ac:dyDescent="0.3">
      <c r="A3241" t="s">
        <v>5843</v>
      </c>
      <c r="C3241">
        <v>7000000</v>
      </c>
      <c r="D3241">
        <f t="shared" si="100"/>
        <v>-7000000</v>
      </c>
      <c r="F3241" t="str">
        <f t="shared" si="101"/>
        <v>LOW</v>
      </c>
    </row>
    <row r="3242" spans="1:6" x14ac:dyDescent="0.3">
      <c r="A3242" t="s">
        <v>5844</v>
      </c>
      <c r="B3242">
        <v>1110286</v>
      </c>
      <c r="C3242">
        <v>4825000</v>
      </c>
      <c r="D3242">
        <f t="shared" si="100"/>
        <v>-3714714</v>
      </c>
      <c r="F3242" t="str">
        <f t="shared" si="101"/>
        <v>LOW</v>
      </c>
    </row>
    <row r="3243" spans="1:6" x14ac:dyDescent="0.3">
      <c r="A3243" t="s">
        <v>5846</v>
      </c>
      <c r="B3243">
        <v>1000000</v>
      </c>
      <c r="C3243">
        <v>9000000</v>
      </c>
      <c r="D3243">
        <f t="shared" si="100"/>
        <v>-8000000</v>
      </c>
      <c r="F3243" t="str">
        <f t="shared" si="101"/>
        <v>LOW</v>
      </c>
    </row>
    <row r="3244" spans="1:6" x14ac:dyDescent="0.3">
      <c r="A3244" t="s">
        <v>5847</v>
      </c>
      <c r="B3244">
        <v>700000</v>
      </c>
      <c r="C3244">
        <v>50000000</v>
      </c>
      <c r="D3244">
        <f t="shared" si="100"/>
        <v>-49300000</v>
      </c>
      <c r="F3244" t="str">
        <f t="shared" si="101"/>
        <v>LOW</v>
      </c>
    </row>
    <row r="3245" spans="1:6" x14ac:dyDescent="0.3">
      <c r="A3245" t="s">
        <v>5848</v>
      </c>
      <c r="B3245">
        <v>1768416</v>
      </c>
      <c r="C3245">
        <v>7000000</v>
      </c>
      <c r="D3245">
        <f t="shared" si="100"/>
        <v>-5231584</v>
      </c>
      <c r="F3245" t="str">
        <f t="shared" si="101"/>
        <v>LOW</v>
      </c>
    </row>
    <row r="3246" spans="1:6" x14ac:dyDescent="0.3">
      <c r="A3246" t="s">
        <v>5852</v>
      </c>
      <c r="B3246">
        <v>306715</v>
      </c>
      <c r="C3246">
        <v>10000000</v>
      </c>
      <c r="D3246">
        <f t="shared" si="100"/>
        <v>-9693285</v>
      </c>
      <c r="F3246" t="str">
        <f t="shared" si="101"/>
        <v>LOW</v>
      </c>
    </row>
    <row r="3247" spans="1:6" x14ac:dyDescent="0.3">
      <c r="A3247" t="s">
        <v>5854</v>
      </c>
      <c r="B3247">
        <v>382946</v>
      </c>
      <c r="C3247">
        <v>7000000</v>
      </c>
      <c r="D3247">
        <f t="shared" si="100"/>
        <v>-6617054</v>
      </c>
      <c r="F3247" t="str">
        <f t="shared" si="101"/>
        <v>LOW</v>
      </c>
    </row>
    <row r="3248" spans="1:6" x14ac:dyDescent="0.3">
      <c r="A3248" t="s">
        <v>5856</v>
      </c>
      <c r="B3248">
        <v>236266</v>
      </c>
      <c r="C3248">
        <v>3500000</v>
      </c>
      <c r="D3248">
        <f t="shared" si="100"/>
        <v>-3263734</v>
      </c>
      <c r="F3248" t="str">
        <f t="shared" si="101"/>
        <v>LOW</v>
      </c>
    </row>
    <row r="3249" spans="1:6" x14ac:dyDescent="0.3">
      <c r="A3249" t="s">
        <v>5858</v>
      </c>
      <c r="B3249">
        <v>196067</v>
      </c>
      <c r="C3249">
        <v>7000000</v>
      </c>
      <c r="D3249">
        <f t="shared" si="100"/>
        <v>-6803933</v>
      </c>
      <c r="F3249" t="str">
        <f t="shared" si="101"/>
        <v>LOW</v>
      </c>
    </row>
    <row r="3250" spans="1:6" x14ac:dyDescent="0.3">
      <c r="A3250" t="s">
        <v>5859</v>
      </c>
      <c r="B3250">
        <v>532988</v>
      </c>
      <c r="C3250">
        <v>7000000</v>
      </c>
      <c r="D3250">
        <f t="shared" si="100"/>
        <v>-6467012</v>
      </c>
      <c r="F3250" t="str">
        <f t="shared" si="101"/>
        <v>LOW</v>
      </c>
    </row>
    <row r="3251" spans="1:6" x14ac:dyDescent="0.3">
      <c r="A3251" t="s">
        <v>5861</v>
      </c>
      <c r="B3251">
        <v>453079</v>
      </c>
      <c r="C3251">
        <v>7000000</v>
      </c>
      <c r="D3251">
        <f t="shared" si="100"/>
        <v>-6546921</v>
      </c>
      <c r="F3251" t="str">
        <f t="shared" si="101"/>
        <v>LOW</v>
      </c>
    </row>
    <row r="3252" spans="1:6" x14ac:dyDescent="0.3">
      <c r="A3252" t="s">
        <v>5863</v>
      </c>
      <c r="C3252">
        <v>7000000</v>
      </c>
      <c r="D3252">
        <f t="shared" si="100"/>
        <v>-7000000</v>
      </c>
      <c r="F3252" t="str">
        <f t="shared" si="101"/>
        <v>LOW</v>
      </c>
    </row>
    <row r="3253" spans="1:6" x14ac:dyDescent="0.3">
      <c r="A3253" t="s">
        <v>5865</v>
      </c>
      <c r="B3253">
        <v>46451</v>
      </c>
      <c r="C3253">
        <v>7000000</v>
      </c>
      <c r="D3253">
        <f t="shared" si="100"/>
        <v>-6953549</v>
      </c>
      <c r="F3253" t="str">
        <f t="shared" si="101"/>
        <v>LOW</v>
      </c>
    </row>
    <row r="3254" spans="1:6" x14ac:dyDescent="0.3">
      <c r="A3254" t="s">
        <v>5866</v>
      </c>
      <c r="B3254">
        <v>233103</v>
      </c>
      <c r="C3254">
        <v>7000000</v>
      </c>
      <c r="D3254">
        <f t="shared" si="100"/>
        <v>-6766897</v>
      </c>
      <c r="F3254" t="str">
        <f t="shared" si="101"/>
        <v>LOW</v>
      </c>
    </row>
    <row r="3255" spans="1:6" x14ac:dyDescent="0.3">
      <c r="A3255" t="s">
        <v>5867</v>
      </c>
      <c r="C3255">
        <v>7000000</v>
      </c>
      <c r="D3255">
        <f t="shared" si="100"/>
        <v>-7000000</v>
      </c>
      <c r="F3255" t="str">
        <f t="shared" si="101"/>
        <v>LOW</v>
      </c>
    </row>
    <row r="3256" spans="1:6" x14ac:dyDescent="0.3">
      <c r="A3256" t="s">
        <v>5871</v>
      </c>
      <c r="C3256">
        <v>7000000</v>
      </c>
      <c r="D3256">
        <f t="shared" si="100"/>
        <v>-7000000</v>
      </c>
      <c r="F3256" t="str">
        <f t="shared" si="101"/>
        <v>LOW</v>
      </c>
    </row>
    <row r="3257" spans="1:6" x14ac:dyDescent="0.3">
      <c r="A3257" t="s">
        <v>5873</v>
      </c>
      <c r="C3257">
        <v>7000000</v>
      </c>
      <c r="D3257">
        <f t="shared" si="100"/>
        <v>-7000000</v>
      </c>
      <c r="F3257" t="str">
        <f t="shared" si="101"/>
        <v>LOW</v>
      </c>
    </row>
    <row r="3258" spans="1:6" x14ac:dyDescent="0.3">
      <c r="A3258" t="s">
        <v>5877</v>
      </c>
      <c r="B3258">
        <v>41400000</v>
      </c>
      <c r="C3258">
        <v>6900000</v>
      </c>
      <c r="D3258">
        <f t="shared" si="100"/>
        <v>34500000</v>
      </c>
      <c r="F3258" t="str">
        <f t="shared" si="101"/>
        <v>LOW</v>
      </c>
    </row>
    <row r="3259" spans="1:6" x14ac:dyDescent="0.3">
      <c r="A3259" t="s">
        <v>5881</v>
      </c>
      <c r="B3259">
        <v>7993039</v>
      </c>
      <c r="C3259">
        <v>6900000</v>
      </c>
      <c r="D3259">
        <f t="shared" si="100"/>
        <v>1093039</v>
      </c>
      <c r="F3259" t="str">
        <f t="shared" si="101"/>
        <v>LOW</v>
      </c>
    </row>
    <row r="3260" spans="1:6" x14ac:dyDescent="0.3">
      <c r="A3260" t="s">
        <v>5882</v>
      </c>
      <c r="C3260">
        <v>7000000</v>
      </c>
      <c r="D3260">
        <f t="shared" si="100"/>
        <v>-7000000</v>
      </c>
      <c r="F3260" t="str">
        <f t="shared" si="101"/>
        <v>LOW</v>
      </c>
    </row>
    <row r="3261" spans="1:6" x14ac:dyDescent="0.3">
      <c r="A3261" t="s">
        <v>5890</v>
      </c>
      <c r="B3261">
        <v>49526</v>
      </c>
      <c r="C3261">
        <v>6800000</v>
      </c>
      <c r="D3261">
        <f t="shared" si="100"/>
        <v>-6750474</v>
      </c>
      <c r="F3261" t="str">
        <f t="shared" si="101"/>
        <v>LOW</v>
      </c>
    </row>
    <row r="3262" spans="1:6" x14ac:dyDescent="0.3">
      <c r="A3262" t="s">
        <v>5892</v>
      </c>
      <c r="B3262">
        <v>10696</v>
      </c>
      <c r="C3262">
        <v>6800000</v>
      </c>
      <c r="D3262">
        <f t="shared" si="100"/>
        <v>-6789304</v>
      </c>
      <c r="F3262" t="str">
        <f t="shared" si="101"/>
        <v>LOW</v>
      </c>
    </row>
    <row r="3263" spans="1:6" x14ac:dyDescent="0.3">
      <c r="A3263" t="s">
        <v>5894</v>
      </c>
      <c r="B3263">
        <v>31607598</v>
      </c>
      <c r="C3263">
        <v>6900000</v>
      </c>
      <c r="D3263">
        <f t="shared" si="100"/>
        <v>24707598</v>
      </c>
      <c r="F3263" t="str">
        <f t="shared" si="101"/>
        <v>LOW</v>
      </c>
    </row>
    <row r="3264" spans="1:6" x14ac:dyDescent="0.3">
      <c r="A3264" t="s">
        <v>5896</v>
      </c>
      <c r="B3264">
        <v>6857096</v>
      </c>
      <c r="C3264">
        <v>6800000</v>
      </c>
      <c r="D3264">
        <f t="shared" si="100"/>
        <v>57096</v>
      </c>
      <c r="F3264" t="str">
        <f t="shared" si="101"/>
        <v>LOW</v>
      </c>
    </row>
    <row r="3265" spans="1:6" x14ac:dyDescent="0.3">
      <c r="A3265" t="s">
        <v>5897</v>
      </c>
      <c r="B3265">
        <v>223878</v>
      </c>
      <c r="C3265">
        <v>5000000</v>
      </c>
      <c r="D3265">
        <f t="shared" si="100"/>
        <v>-4776122</v>
      </c>
      <c r="F3265" t="str">
        <f t="shared" si="101"/>
        <v>LOW</v>
      </c>
    </row>
    <row r="3266" spans="1:6" x14ac:dyDescent="0.3">
      <c r="A3266" t="s">
        <v>5901</v>
      </c>
      <c r="B3266">
        <v>8060</v>
      </c>
      <c r="C3266">
        <v>4000000</v>
      </c>
      <c r="D3266">
        <f t="shared" si="100"/>
        <v>-3991940</v>
      </c>
      <c r="F3266" t="str">
        <f t="shared" si="101"/>
        <v>LOW</v>
      </c>
    </row>
    <row r="3267" spans="1:6" x14ac:dyDescent="0.3">
      <c r="A3267" t="s">
        <v>5903</v>
      </c>
      <c r="B3267">
        <v>84263837</v>
      </c>
      <c r="C3267">
        <v>6500000</v>
      </c>
      <c r="D3267">
        <f t="shared" ref="D3267:D3330" si="102">B3267-C3267</f>
        <v>77763837</v>
      </c>
      <c r="F3267" t="str">
        <f t="shared" ref="F3267:F3330" si="103">IF(D3267&gt;= 250000000,"HIGH","LOW")</f>
        <v>LOW</v>
      </c>
    </row>
    <row r="3268" spans="1:6" x14ac:dyDescent="0.3">
      <c r="A3268" t="s">
        <v>5906</v>
      </c>
      <c r="B3268">
        <v>110029</v>
      </c>
      <c r="C3268">
        <v>6500000</v>
      </c>
      <c r="D3268">
        <f t="shared" si="102"/>
        <v>-6389971</v>
      </c>
      <c r="F3268" t="str">
        <f t="shared" si="103"/>
        <v>LOW</v>
      </c>
    </row>
    <row r="3269" spans="1:6" x14ac:dyDescent="0.3">
      <c r="A3269" t="s">
        <v>5907</v>
      </c>
      <c r="B3269">
        <v>57504069</v>
      </c>
      <c r="C3269">
        <v>6000000</v>
      </c>
      <c r="D3269">
        <f t="shared" si="102"/>
        <v>51504069</v>
      </c>
      <c r="F3269" t="str">
        <f t="shared" si="103"/>
        <v>LOW</v>
      </c>
    </row>
    <row r="3270" spans="1:6" x14ac:dyDescent="0.3">
      <c r="A3270" t="s">
        <v>5909</v>
      </c>
      <c r="B3270">
        <v>54215416</v>
      </c>
      <c r="C3270">
        <v>6500000</v>
      </c>
      <c r="D3270">
        <f t="shared" si="102"/>
        <v>47715416</v>
      </c>
      <c r="F3270" t="str">
        <f t="shared" si="103"/>
        <v>LOW</v>
      </c>
    </row>
    <row r="3271" spans="1:6" x14ac:dyDescent="0.3">
      <c r="A3271" t="s">
        <v>5913</v>
      </c>
      <c r="B3271">
        <v>31899000</v>
      </c>
      <c r="C3271">
        <v>6500000</v>
      </c>
      <c r="D3271">
        <f t="shared" si="102"/>
        <v>25399000</v>
      </c>
      <c r="F3271" t="str">
        <f t="shared" si="103"/>
        <v>LOW</v>
      </c>
    </row>
    <row r="3272" spans="1:6" x14ac:dyDescent="0.3">
      <c r="A3272" t="s">
        <v>5915</v>
      </c>
      <c r="B3272">
        <v>24103594</v>
      </c>
      <c r="C3272">
        <v>6500000</v>
      </c>
      <c r="D3272">
        <f t="shared" si="102"/>
        <v>17603594</v>
      </c>
      <c r="F3272" t="str">
        <f t="shared" si="103"/>
        <v>LOW</v>
      </c>
    </row>
    <row r="3273" spans="1:6" x14ac:dyDescent="0.3">
      <c r="A3273" t="s">
        <v>5916</v>
      </c>
      <c r="B3273">
        <v>16842303</v>
      </c>
      <c r="C3273">
        <v>6500000</v>
      </c>
      <c r="D3273">
        <f t="shared" si="102"/>
        <v>10342303</v>
      </c>
      <c r="F3273" t="str">
        <f t="shared" si="103"/>
        <v>LOW</v>
      </c>
    </row>
    <row r="3274" spans="1:6" x14ac:dyDescent="0.3">
      <c r="A3274" t="s">
        <v>5917</v>
      </c>
      <c r="B3274">
        <v>13367101</v>
      </c>
      <c r="C3274">
        <v>6500000</v>
      </c>
      <c r="D3274">
        <f t="shared" si="102"/>
        <v>6867101</v>
      </c>
      <c r="F3274" t="str">
        <f t="shared" si="103"/>
        <v>LOW</v>
      </c>
    </row>
    <row r="3275" spans="1:6" x14ac:dyDescent="0.3">
      <c r="A3275" t="s">
        <v>5918</v>
      </c>
      <c r="C3275">
        <v>6500000</v>
      </c>
      <c r="D3275">
        <f t="shared" si="102"/>
        <v>-6500000</v>
      </c>
      <c r="F3275" t="str">
        <f t="shared" si="103"/>
        <v>LOW</v>
      </c>
    </row>
    <row r="3276" spans="1:6" x14ac:dyDescent="0.3">
      <c r="A3276" t="s">
        <v>5920</v>
      </c>
      <c r="B3276">
        <v>10149779</v>
      </c>
      <c r="C3276">
        <v>6500000</v>
      </c>
      <c r="D3276">
        <f t="shared" si="102"/>
        <v>3649779</v>
      </c>
      <c r="F3276" t="str">
        <f t="shared" si="103"/>
        <v>LOW</v>
      </c>
    </row>
    <row r="3277" spans="1:6" x14ac:dyDescent="0.3">
      <c r="A3277" t="s">
        <v>5922</v>
      </c>
      <c r="B3277">
        <v>6173485</v>
      </c>
      <c r="C3277">
        <v>7000000</v>
      </c>
      <c r="D3277">
        <f t="shared" si="102"/>
        <v>-826515</v>
      </c>
      <c r="F3277" t="str">
        <f t="shared" si="103"/>
        <v>LOW</v>
      </c>
    </row>
    <row r="3278" spans="1:6" x14ac:dyDescent="0.3">
      <c r="A3278" t="s">
        <v>5923</v>
      </c>
      <c r="B3278">
        <v>4000304</v>
      </c>
      <c r="C3278">
        <v>6500000</v>
      </c>
      <c r="D3278">
        <f t="shared" si="102"/>
        <v>-2499696</v>
      </c>
      <c r="F3278" t="str">
        <f t="shared" si="103"/>
        <v>LOW</v>
      </c>
    </row>
    <row r="3279" spans="1:6" x14ac:dyDescent="0.3">
      <c r="A3279" t="s">
        <v>5924</v>
      </c>
      <c r="B3279">
        <v>2338695</v>
      </c>
      <c r="C3279">
        <v>4000000</v>
      </c>
      <c r="D3279">
        <f t="shared" si="102"/>
        <v>-1661305</v>
      </c>
      <c r="F3279" t="str">
        <f t="shared" si="103"/>
        <v>LOW</v>
      </c>
    </row>
    <row r="3280" spans="1:6" x14ac:dyDescent="0.3">
      <c r="A3280" t="s">
        <v>5926</v>
      </c>
      <c r="B3280">
        <v>2024854</v>
      </c>
      <c r="C3280">
        <v>6500000</v>
      </c>
      <c r="D3280">
        <f t="shared" si="102"/>
        <v>-4475146</v>
      </c>
      <c r="F3280" t="str">
        <f t="shared" si="103"/>
        <v>LOW</v>
      </c>
    </row>
    <row r="3281" spans="1:6" x14ac:dyDescent="0.3">
      <c r="A3281" t="s">
        <v>5928</v>
      </c>
      <c r="B3281">
        <v>2268296</v>
      </c>
      <c r="C3281">
        <v>6500000</v>
      </c>
      <c r="D3281">
        <f t="shared" si="102"/>
        <v>-4231704</v>
      </c>
      <c r="F3281" t="str">
        <f t="shared" si="103"/>
        <v>LOW</v>
      </c>
    </row>
    <row r="3282" spans="1:6" x14ac:dyDescent="0.3">
      <c r="A3282" t="s">
        <v>5929</v>
      </c>
      <c r="B3282">
        <v>1029017</v>
      </c>
      <c r="C3282">
        <v>6500000</v>
      </c>
      <c r="D3282">
        <f t="shared" si="102"/>
        <v>-5470983</v>
      </c>
      <c r="F3282" t="str">
        <f t="shared" si="103"/>
        <v>LOW</v>
      </c>
    </row>
    <row r="3283" spans="1:6" x14ac:dyDescent="0.3">
      <c r="A3283" t="s">
        <v>5933</v>
      </c>
      <c r="B3283">
        <v>66637</v>
      </c>
      <c r="C3283">
        <v>6500000</v>
      </c>
      <c r="D3283">
        <f t="shared" si="102"/>
        <v>-6433363</v>
      </c>
      <c r="F3283" t="str">
        <f t="shared" si="103"/>
        <v>LOW</v>
      </c>
    </row>
    <row r="3284" spans="1:6" x14ac:dyDescent="0.3">
      <c r="A3284" t="s">
        <v>5936</v>
      </c>
      <c r="C3284">
        <v>6500000</v>
      </c>
      <c r="D3284">
        <f t="shared" si="102"/>
        <v>-6500000</v>
      </c>
      <c r="F3284" t="str">
        <f t="shared" si="103"/>
        <v>LOW</v>
      </c>
    </row>
    <row r="3285" spans="1:6" x14ac:dyDescent="0.3">
      <c r="A3285" t="s">
        <v>5937</v>
      </c>
      <c r="B3285">
        <v>871577</v>
      </c>
      <c r="C3285">
        <v>4500000</v>
      </c>
      <c r="D3285">
        <f t="shared" si="102"/>
        <v>-3628423</v>
      </c>
      <c r="F3285" t="str">
        <f t="shared" si="103"/>
        <v>LOW</v>
      </c>
    </row>
    <row r="3286" spans="1:6" x14ac:dyDescent="0.3">
      <c r="A3286" t="s">
        <v>5938</v>
      </c>
      <c r="B3286">
        <v>38400000</v>
      </c>
      <c r="C3286">
        <v>6500000</v>
      </c>
      <c r="D3286">
        <f t="shared" si="102"/>
        <v>31900000</v>
      </c>
      <c r="F3286" t="str">
        <f t="shared" si="103"/>
        <v>LOW</v>
      </c>
    </row>
    <row r="3287" spans="1:6" x14ac:dyDescent="0.3">
      <c r="A3287" t="s">
        <v>5940</v>
      </c>
      <c r="B3287">
        <v>4063859</v>
      </c>
      <c r="C3287">
        <v>4800000</v>
      </c>
      <c r="D3287">
        <f t="shared" si="102"/>
        <v>-736141</v>
      </c>
      <c r="F3287" t="str">
        <f t="shared" si="103"/>
        <v>LOW</v>
      </c>
    </row>
    <row r="3288" spans="1:6" x14ac:dyDescent="0.3">
      <c r="A3288" t="s">
        <v>5941</v>
      </c>
      <c r="B3288">
        <v>449558</v>
      </c>
      <c r="C3288">
        <v>10000000</v>
      </c>
      <c r="D3288">
        <f t="shared" si="102"/>
        <v>-9550442</v>
      </c>
      <c r="F3288" t="str">
        <f t="shared" si="103"/>
        <v>LOW</v>
      </c>
    </row>
    <row r="3289" spans="1:6" x14ac:dyDescent="0.3">
      <c r="A3289" t="s">
        <v>5943</v>
      </c>
      <c r="C3289">
        <v>4000000</v>
      </c>
      <c r="D3289">
        <f t="shared" si="102"/>
        <v>-4000000</v>
      </c>
      <c r="F3289" t="str">
        <f t="shared" si="103"/>
        <v>LOW</v>
      </c>
    </row>
    <row r="3290" spans="1:6" x14ac:dyDescent="0.3">
      <c r="A3290" t="s">
        <v>5945</v>
      </c>
      <c r="B3290">
        <v>2122561</v>
      </c>
      <c r="C3290">
        <v>6000000</v>
      </c>
      <c r="D3290">
        <f t="shared" si="102"/>
        <v>-3877439</v>
      </c>
      <c r="F3290" t="str">
        <f t="shared" si="103"/>
        <v>LOW</v>
      </c>
    </row>
    <row r="3291" spans="1:6" x14ac:dyDescent="0.3">
      <c r="A3291" t="s">
        <v>5947</v>
      </c>
      <c r="B3291">
        <v>181360000</v>
      </c>
      <c r="C3291">
        <v>6000000</v>
      </c>
      <c r="D3291">
        <f t="shared" si="102"/>
        <v>175360000</v>
      </c>
      <c r="F3291" t="str">
        <f t="shared" si="103"/>
        <v>LOW</v>
      </c>
    </row>
    <row r="3292" spans="1:6" x14ac:dyDescent="0.3">
      <c r="A3292" t="s">
        <v>5948</v>
      </c>
      <c r="B3292">
        <v>137963328</v>
      </c>
      <c r="C3292">
        <v>6000000</v>
      </c>
      <c r="D3292">
        <f t="shared" si="102"/>
        <v>131963328</v>
      </c>
      <c r="F3292" t="str">
        <f t="shared" si="103"/>
        <v>LOW</v>
      </c>
    </row>
    <row r="3293" spans="1:6" x14ac:dyDescent="0.3">
      <c r="A3293" t="s">
        <v>5950</v>
      </c>
      <c r="B3293">
        <v>119078393</v>
      </c>
      <c r="C3293">
        <v>6000000</v>
      </c>
      <c r="D3293">
        <f t="shared" si="102"/>
        <v>113078393</v>
      </c>
      <c r="F3293" t="str">
        <f t="shared" si="103"/>
        <v>LOW</v>
      </c>
    </row>
    <row r="3294" spans="1:6" x14ac:dyDescent="0.3">
      <c r="A3294" t="s">
        <v>5953</v>
      </c>
      <c r="B3294">
        <v>102308900</v>
      </c>
      <c r="C3294">
        <v>6000000</v>
      </c>
      <c r="D3294">
        <f t="shared" si="102"/>
        <v>96308900</v>
      </c>
      <c r="F3294" t="str">
        <f t="shared" si="103"/>
        <v>LOW</v>
      </c>
    </row>
    <row r="3295" spans="1:6" x14ac:dyDescent="0.3">
      <c r="A3295" t="s">
        <v>5956</v>
      </c>
      <c r="B3295">
        <v>102300000</v>
      </c>
      <c r="C3295">
        <v>6000000</v>
      </c>
      <c r="D3295">
        <f t="shared" si="102"/>
        <v>96300000</v>
      </c>
      <c r="F3295" t="str">
        <f t="shared" si="103"/>
        <v>LOW</v>
      </c>
    </row>
    <row r="3296" spans="1:6" x14ac:dyDescent="0.3">
      <c r="A3296" t="s">
        <v>5957</v>
      </c>
      <c r="B3296">
        <v>54800000</v>
      </c>
      <c r="C3296">
        <v>6000000</v>
      </c>
      <c r="D3296">
        <f t="shared" si="102"/>
        <v>48800000</v>
      </c>
      <c r="F3296" t="str">
        <f t="shared" si="103"/>
        <v>LOW</v>
      </c>
    </row>
    <row r="3297" spans="1:6" x14ac:dyDescent="0.3">
      <c r="A3297" t="s">
        <v>594</v>
      </c>
      <c r="B3297">
        <v>24004159</v>
      </c>
      <c r="C3297">
        <v>110000000</v>
      </c>
      <c r="D3297">
        <f t="shared" si="102"/>
        <v>-85995841</v>
      </c>
      <c r="F3297" t="str">
        <f t="shared" si="103"/>
        <v>LOW</v>
      </c>
    </row>
    <row r="3298" spans="1:6" x14ac:dyDescent="0.3">
      <c r="A3298" t="s">
        <v>5960</v>
      </c>
      <c r="B3298">
        <v>43650000</v>
      </c>
      <c r="C3298">
        <v>6000000</v>
      </c>
      <c r="D3298">
        <f t="shared" si="102"/>
        <v>37650000</v>
      </c>
      <c r="F3298" t="str">
        <f t="shared" si="103"/>
        <v>LOW</v>
      </c>
    </row>
    <row r="3299" spans="1:6" x14ac:dyDescent="0.3">
      <c r="A3299" t="s">
        <v>5961</v>
      </c>
      <c r="B3299">
        <v>39800000</v>
      </c>
      <c r="C3299">
        <v>6000000</v>
      </c>
      <c r="D3299">
        <f t="shared" si="102"/>
        <v>33800000</v>
      </c>
      <c r="F3299" t="str">
        <f t="shared" si="103"/>
        <v>LOW</v>
      </c>
    </row>
    <row r="3300" spans="1:6" x14ac:dyDescent="0.3">
      <c r="A3300" t="s">
        <v>5963</v>
      </c>
      <c r="B3300">
        <v>27457409</v>
      </c>
      <c r="C3300">
        <v>6000000</v>
      </c>
      <c r="D3300">
        <f t="shared" si="102"/>
        <v>21457409</v>
      </c>
      <c r="F3300" t="str">
        <f t="shared" si="103"/>
        <v>LOW</v>
      </c>
    </row>
    <row r="3301" spans="1:6" x14ac:dyDescent="0.3">
      <c r="A3301" t="s">
        <v>5964</v>
      </c>
      <c r="B3301">
        <v>25047631</v>
      </c>
      <c r="C3301">
        <v>6000000</v>
      </c>
      <c r="D3301">
        <f t="shared" si="102"/>
        <v>19047631</v>
      </c>
      <c r="F3301" t="str">
        <f t="shared" si="103"/>
        <v>LOW</v>
      </c>
    </row>
    <row r="3302" spans="1:6" x14ac:dyDescent="0.3">
      <c r="A3302" t="s">
        <v>5965</v>
      </c>
      <c r="B3302">
        <v>23272306</v>
      </c>
      <c r="C3302">
        <v>6000000</v>
      </c>
      <c r="D3302">
        <f t="shared" si="102"/>
        <v>17272306</v>
      </c>
      <c r="F3302" t="str">
        <f t="shared" si="103"/>
        <v>LOW</v>
      </c>
    </row>
    <row r="3303" spans="1:6" x14ac:dyDescent="0.3">
      <c r="A3303" t="s">
        <v>5967</v>
      </c>
      <c r="B3303">
        <v>22168359</v>
      </c>
      <c r="C3303">
        <v>8000000</v>
      </c>
      <c r="D3303">
        <f t="shared" si="102"/>
        <v>14168359</v>
      </c>
      <c r="F3303" t="str">
        <f t="shared" si="103"/>
        <v>LOW</v>
      </c>
    </row>
    <row r="3304" spans="1:6" x14ac:dyDescent="0.3">
      <c r="A3304" t="s">
        <v>5968</v>
      </c>
      <c r="B3304">
        <v>21005329</v>
      </c>
      <c r="C3304">
        <v>6000000</v>
      </c>
      <c r="D3304">
        <f t="shared" si="102"/>
        <v>15005329</v>
      </c>
      <c r="F3304" t="str">
        <f t="shared" si="103"/>
        <v>LOW</v>
      </c>
    </row>
    <row r="3305" spans="1:6" x14ac:dyDescent="0.3">
      <c r="A3305" t="s">
        <v>5969</v>
      </c>
      <c r="B3305">
        <v>26236603</v>
      </c>
      <c r="C3305">
        <v>6000000</v>
      </c>
      <c r="D3305">
        <f t="shared" si="102"/>
        <v>20236603</v>
      </c>
      <c r="F3305" t="str">
        <f t="shared" si="103"/>
        <v>LOW</v>
      </c>
    </row>
    <row r="3306" spans="1:6" x14ac:dyDescent="0.3">
      <c r="A3306" t="s">
        <v>5971</v>
      </c>
      <c r="B3306">
        <v>20400000</v>
      </c>
      <c r="C3306">
        <v>8000000</v>
      </c>
      <c r="D3306">
        <f t="shared" si="102"/>
        <v>12400000</v>
      </c>
      <c r="F3306" t="str">
        <f t="shared" si="103"/>
        <v>LOW</v>
      </c>
    </row>
    <row r="3307" spans="1:6" x14ac:dyDescent="0.3">
      <c r="A3307" t="s">
        <v>5972</v>
      </c>
      <c r="B3307">
        <v>18621249</v>
      </c>
      <c r="C3307">
        <v>6000000</v>
      </c>
      <c r="D3307">
        <f t="shared" si="102"/>
        <v>12621249</v>
      </c>
      <c r="F3307" t="str">
        <f t="shared" si="103"/>
        <v>LOW</v>
      </c>
    </row>
    <row r="3308" spans="1:6" x14ac:dyDescent="0.3">
      <c r="A3308" t="s">
        <v>5973</v>
      </c>
      <c r="B3308">
        <v>25244700</v>
      </c>
      <c r="C3308">
        <v>6000000</v>
      </c>
      <c r="D3308">
        <f t="shared" si="102"/>
        <v>19244700</v>
      </c>
      <c r="F3308" t="str">
        <f t="shared" si="103"/>
        <v>LOW</v>
      </c>
    </row>
    <row r="3309" spans="1:6" x14ac:dyDescent="0.3">
      <c r="A3309" t="s">
        <v>5975</v>
      </c>
      <c r="B3309">
        <v>14545844</v>
      </c>
      <c r="C3309">
        <v>6500000</v>
      </c>
      <c r="D3309">
        <f t="shared" si="102"/>
        <v>8045844</v>
      </c>
      <c r="F3309" t="str">
        <f t="shared" si="103"/>
        <v>LOW</v>
      </c>
    </row>
    <row r="3310" spans="1:6" x14ac:dyDescent="0.3">
      <c r="A3310" t="s">
        <v>5977</v>
      </c>
      <c r="B3310">
        <v>13235267</v>
      </c>
      <c r="C3310">
        <v>6000000</v>
      </c>
      <c r="D3310">
        <f t="shared" si="102"/>
        <v>7235267</v>
      </c>
      <c r="F3310" t="str">
        <f t="shared" si="103"/>
        <v>LOW</v>
      </c>
    </row>
    <row r="3311" spans="1:6" x14ac:dyDescent="0.3">
      <c r="A3311" t="s">
        <v>5980</v>
      </c>
      <c r="B3311">
        <v>12793213</v>
      </c>
      <c r="C3311">
        <v>6000000</v>
      </c>
      <c r="D3311">
        <f t="shared" si="102"/>
        <v>6793213</v>
      </c>
      <c r="F3311" t="str">
        <f t="shared" si="103"/>
        <v>LOW</v>
      </c>
    </row>
    <row r="3312" spans="1:6" x14ac:dyDescent="0.3">
      <c r="A3312" t="s">
        <v>5982</v>
      </c>
      <c r="B3312">
        <v>11883495</v>
      </c>
      <c r="C3312">
        <v>9000000</v>
      </c>
      <c r="D3312">
        <f t="shared" si="102"/>
        <v>2883495</v>
      </c>
      <c r="F3312" t="str">
        <f t="shared" si="103"/>
        <v>LOW</v>
      </c>
    </row>
    <row r="3313" spans="1:6" x14ac:dyDescent="0.3">
      <c r="A3313" t="s">
        <v>5984</v>
      </c>
      <c r="B3313">
        <v>11797927</v>
      </c>
      <c r="C3313">
        <v>6000000</v>
      </c>
      <c r="D3313">
        <f t="shared" si="102"/>
        <v>5797927</v>
      </c>
      <c r="F3313" t="str">
        <f t="shared" si="103"/>
        <v>LOW</v>
      </c>
    </row>
    <row r="3314" spans="1:6" x14ac:dyDescent="0.3">
      <c r="A3314" t="s">
        <v>5985</v>
      </c>
      <c r="B3314">
        <v>17605861</v>
      </c>
      <c r="C3314">
        <v>6000000</v>
      </c>
      <c r="D3314">
        <f t="shared" si="102"/>
        <v>11605861</v>
      </c>
      <c r="F3314" t="str">
        <f t="shared" si="103"/>
        <v>LOW</v>
      </c>
    </row>
    <row r="3315" spans="1:6" x14ac:dyDescent="0.3">
      <c r="A3315" t="s">
        <v>5987</v>
      </c>
      <c r="B3315">
        <v>11642254</v>
      </c>
      <c r="C3315">
        <v>3000000</v>
      </c>
      <c r="D3315">
        <f t="shared" si="102"/>
        <v>8642254</v>
      </c>
      <c r="F3315" t="str">
        <f t="shared" si="103"/>
        <v>LOW</v>
      </c>
    </row>
    <row r="3316" spans="1:6" x14ac:dyDescent="0.3">
      <c r="A3316" t="s">
        <v>5988</v>
      </c>
      <c r="B3316">
        <v>9203192</v>
      </c>
      <c r="C3316">
        <v>5000000</v>
      </c>
      <c r="D3316">
        <f t="shared" si="102"/>
        <v>4203192</v>
      </c>
      <c r="F3316" t="str">
        <f t="shared" si="103"/>
        <v>LOW</v>
      </c>
    </row>
    <row r="3317" spans="1:6" x14ac:dyDescent="0.3">
      <c r="A3317" t="s">
        <v>5992</v>
      </c>
      <c r="B3317">
        <v>8596914</v>
      </c>
      <c r="C3317">
        <v>6000000</v>
      </c>
      <c r="D3317">
        <f t="shared" si="102"/>
        <v>2596914</v>
      </c>
      <c r="F3317" t="str">
        <f t="shared" si="103"/>
        <v>LOW</v>
      </c>
    </row>
    <row r="3318" spans="1:6" x14ac:dyDescent="0.3">
      <c r="A3318" t="s">
        <v>5994</v>
      </c>
      <c r="B3318">
        <v>6851636</v>
      </c>
      <c r="C3318">
        <v>6000000</v>
      </c>
      <c r="D3318">
        <f t="shared" si="102"/>
        <v>851636</v>
      </c>
      <c r="F3318" t="str">
        <f t="shared" si="103"/>
        <v>LOW</v>
      </c>
    </row>
    <row r="3319" spans="1:6" x14ac:dyDescent="0.3">
      <c r="A3319" t="s">
        <v>5996</v>
      </c>
      <c r="B3319">
        <v>11434867</v>
      </c>
      <c r="C3319">
        <v>6000000</v>
      </c>
      <c r="D3319">
        <f t="shared" si="102"/>
        <v>5434867</v>
      </c>
      <c r="F3319" t="str">
        <f t="shared" si="103"/>
        <v>LOW</v>
      </c>
    </row>
    <row r="3320" spans="1:6" x14ac:dyDescent="0.3">
      <c r="A3320" t="s">
        <v>5998</v>
      </c>
      <c r="B3320">
        <v>5895238</v>
      </c>
      <c r="C3320">
        <v>6000000</v>
      </c>
      <c r="D3320">
        <f t="shared" si="102"/>
        <v>-104762</v>
      </c>
      <c r="F3320" t="str">
        <f t="shared" si="103"/>
        <v>LOW</v>
      </c>
    </row>
    <row r="3321" spans="1:6" x14ac:dyDescent="0.3">
      <c r="A3321" t="s">
        <v>6000</v>
      </c>
      <c r="B3321">
        <v>6670712</v>
      </c>
      <c r="C3321">
        <v>6000000</v>
      </c>
      <c r="D3321">
        <f t="shared" si="102"/>
        <v>670712</v>
      </c>
      <c r="F3321" t="str">
        <f t="shared" si="103"/>
        <v>LOW</v>
      </c>
    </row>
    <row r="3322" spans="1:6" x14ac:dyDescent="0.3">
      <c r="A3322" t="s">
        <v>6002</v>
      </c>
      <c r="B3322">
        <v>5359774</v>
      </c>
      <c r="C3322">
        <v>6000000</v>
      </c>
      <c r="D3322">
        <f t="shared" si="102"/>
        <v>-640226</v>
      </c>
      <c r="F3322" t="str">
        <f t="shared" si="103"/>
        <v>LOW</v>
      </c>
    </row>
    <row r="3323" spans="1:6" x14ac:dyDescent="0.3">
      <c r="A3323" t="s">
        <v>6004</v>
      </c>
      <c r="B3323">
        <v>4693919</v>
      </c>
      <c r="C3323">
        <v>6500000</v>
      </c>
      <c r="D3323">
        <f t="shared" si="102"/>
        <v>-1806081</v>
      </c>
      <c r="F3323" t="str">
        <f t="shared" si="103"/>
        <v>LOW</v>
      </c>
    </row>
    <row r="3324" spans="1:6" x14ac:dyDescent="0.3">
      <c r="A3324" t="s">
        <v>6005</v>
      </c>
      <c r="B3324">
        <v>4859475</v>
      </c>
      <c r="C3324">
        <v>6000000</v>
      </c>
      <c r="D3324">
        <f t="shared" si="102"/>
        <v>-1140525</v>
      </c>
      <c r="F3324" t="str">
        <f t="shared" si="103"/>
        <v>LOW</v>
      </c>
    </row>
    <row r="3325" spans="1:6" x14ac:dyDescent="0.3">
      <c r="A3325" t="s">
        <v>6008</v>
      </c>
      <c r="B3325">
        <v>4542775</v>
      </c>
      <c r="C3325">
        <v>6000000</v>
      </c>
      <c r="D3325">
        <f t="shared" si="102"/>
        <v>-1457225</v>
      </c>
      <c r="F3325" t="str">
        <f t="shared" si="103"/>
        <v>LOW</v>
      </c>
    </row>
    <row r="3326" spans="1:6" x14ac:dyDescent="0.3">
      <c r="A3326" t="s">
        <v>6010</v>
      </c>
      <c r="B3326">
        <v>3588432</v>
      </c>
      <c r="C3326">
        <v>6000000</v>
      </c>
      <c r="D3326">
        <f t="shared" si="102"/>
        <v>-2411568</v>
      </c>
      <c r="F3326" t="str">
        <f t="shared" si="103"/>
        <v>LOW</v>
      </c>
    </row>
    <row r="3327" spans="1:6" x14ac:dyDescent="0.3">
      <c r="A3327" t="s">
        <v>6012</v>
      </c>
      <c r="B3327">
        <v>4394936</v>
      </c>
      <c r="C3327">
        <v>6000000</v>
      </c>
      <c r="D3327">
        <f t="shared" si="102"/>
        <v>-1605064</v>
      </c>
      <c r="F3327" t="str">
        <f t="shared" si="103"/>
        <v>LOW</v>
      </c>
    </row>
    <row r="3328" spans="1:6" x14ac:dyDescent="0.3">
      <c r="A3328" t="s">
        <v>6015</v>
      </c>
      <c r="B3328">
        <v>3029081</v>
      </c>
      <c r="C3328">
        <v>6000000</v>
      </c>
      <c r="D3328">
        <f t="shared" si="102"/>
        <v>-2970919</v>
      </c>
      <c r="F3328" t="str">
        <f t="shared" si="103"/>
        <v>LOW</v>
      </c>
    </row>
    <row r="3329" spans="1:6" x14ac:dyDescent="0.3">
      <c r="A3329" t="s">
        <v>6016</v>
      </c>
      <c r="B3329">
        <v>3273588</v>
      </c>
      <c r="C3329">
        <v>6000000</v>
      </c>
      <c r="D3329">
        <f t="shared" si="102"/>
        <v>-2726412</v>
      </c>
      <c r="F3329" t="str">
        <f t="shared" si="103"/>
        <v>LOW</v>
      </c>
    </row>
    <row r="3330" spans="1:6" x14ac:dyDescent="0.3">
      <c r="A3330" t="s">
        <v>6019</v>
      </c>
      <c r="B3330">
        <v>2207975</v>
      </c>
      <c r="C3330">
        <v>6000000</v>
      </c>
      <c r="D3330">
        <f t="shared" si="102"/>
        <v>-3792025</v>
      </c>
      <c r="F3330" t="str">
        <f t="shared" si="103"/>
        <v>LOW</v>
      </c>
    </row>
    <row r="3331" spans="1:6" x14ac:dyDescent="0.3">
      <c r="A3331" t="s">
        <v>6021</v>
      </c>
      <c r="B3331">
        <v>2025238</v>
      </c>
      <c r="C3331">
        <v>6000000</v>
      </c>
      <c r="D3331">
        <f t="shared" ref="D3331:D3394" si="104">B3331-C3331</f>
        <v>-3974762</v>
      </c>
      <c r="F3331" t="str">
        <f t="shared" ref="F3331:F3394" si="105">IF(D3331&gt;= 250000000,"HIGH","LOW")</f>
        <v>LOW</v>
      </c>
    </row>
    <row r="3332" spans="1:6" x14ac:dyDescent="0.3">
      <c r="A3332" t="s">
        <v>6025</v>
      </c>
      <c r="C3332">
        <v>6244087</v>
      </c>
      <c r="D3332">
        <f t="shared" si="104"/>
        <v>-6244087</v>
      </c>
      <c r="F3332" t="str">
        <f t="shared" si="105"/>
        <v>LOW</v>
      </c>
    </row>
    <row r="3333" spans="1:6" x14ac:dyDescent="0.3">
      <c r="A3333" t="s">
        <v>6026</v>
      </c>
      <c r="B3333">
        <v>2077046</v>
      </c>
      <c r="C3333">
        <v>6000000</v>
      </c>
      <c r="D3333">
        <f t="shared" si="104"/>
        <v>-3922954</v>
      </c>
      <c r="F3333" t="str">
        <f t="shared" si="105"/>
        <v>LOW</v>
      </c>
    </row>
    <row r="3334" spans="1:6" x14ac:dyDescent="0.3">
      <c r="A3334" t="s">
        <v>6029</v>
      </c>
      <c r="C3334">
        <v>6000000</v>
      </c>
      <c r="D3334">
        <f t="shared" si="104"/>
        <v>-6000000</v>
      </c>
      <c r="F3334" t="str">
        <f t="shared" si="105"/>
        <v>LOW</v>
      </c>
    </row>
    <row r="3335" spans="1:6" x14ac:dyDescent="0.3">
      <c r="A3335" t="s">
        <v>6032</v>
      </c>
      <c r="B3335">
        <v>869325</v>
      </c>
      <c r="C3335">
        <v>6000000</v>
      </c>
      <c r="D3335">
        <f t="shared" si="104"/>
        <v>-5130675</v>
      </c>
      <c r="F3335" t="str">
        <f t="shared" si="105"/>
        <v>LOW</v>
      </c>
    </row>
    <row r="3336" spans="1:6" x14ac:dyDescent="0.3">
      <c r="A3336" t="s">
        <v>6034</v>
      </c>
      <c r="B3336">
        <v>399611</v>
      </c>
      <c r="C3336">
        <v>6000000</v>
      </c>
      <c r="D3336">
        <f t="shared" si="104"/>
        <v>-5600389</v>
      </c>
      <c r="F3336" t="str">
        <f t="shared" si="105"/>
        <v>LOW</v>
      </c>
    </row>
    <row r="3337" spans="1:6" x14ac:dyDescent="0.3">
      <c r="A3337" t="s">
        <v>6036</v>
      </c>
      <c r="B3337">
        <v>115862</v>
      </c>
      <c r="C3337">
        <v>6000000</v>
      </c>
      <c r="D3337">
        <f t="shared" si="104"/>
        <v>-5884138</v>
      </c>
      <c r="F3337" t="str">
        <f t="shared" si="105"/>
        <v>LOW</v>
      </c>
    </row>
    <row r="3338" spans="1:6" x14ac:dyDescent="0.3">
      <c r="A3338" t="s">
        <v>6037</v>
      </c>
      <c r="B3338">
        <v>1346503</v>
      </c>
      <c r="C3338">
        <v>6000000</v>
      </c>
      <c r="D3338">
        <f t="shared" si="104"/>
        <v>-4653497</v>
      </c>
      <c r="F3338" t="str">
        <f t="shared" si="105"/>
        <v>LOW</v>
      </c>
    </row>
    <row r="3339" spans="1:6" x14ac:dyDescent="0.3">
      <c r="A3339" t="s">
        <v>6038</v>
      </c>
      <c r="B3339">
        <v>117560</v>
      </c>
      <c r="C3339">
        <v>6000000</v>
      </c>
      <c r="D3339">
        <f t="shared" si="104"/>
        <v>-5882440</v>
      </c>
      <c r="F3339" t="str">
        <f t="shared" si="105"/>
        <v>LOW</v>
      </c>
    </row>
    <row r="3340" spans="1:6" x14ac:dyDescent="0.3">
      <c r="A3340" t="s">
        <v>6039</v>
      </c>
      <c r="B3340">
        <v>54606</v>
      </c>
      <c r="C3340">
        <v>6000000</v>
      </c>
      <c r="D3340">
        <f t="shared" si="104"/>
        <v>-5945394</v>
      </c>
      <c r="F3340" t="str">
        <f t="shared" si="105"/>
        <v>LOW</v>
      </c>
    </row>
    <row r="3341" spans="1:6" x14ac:dyDescent="0.3">
      <c r="A3341" t="s">
        <v>6041</v>
      </c>
      <c r="C3341">
        <v>7840000</v>
      </c>
      <c r="D3341">
        <f t="shared" si="104"/>
        <v>-7840000</v>
      </c>
      <c r="F3341" t="str">
        <f t="shared" si="105"/>
        <v>LOW</v>
      </c>
    </row>
    <row r="3342" spans="1:6" x14ac:dyDescent="0.3">
      <c r="A3342" t="s">
        <v>6043</v>
      </c>
      <c r="B3342">
        <v>36497</v>
      </c>
      <c r="C3342">
        <v>6000000</v>
      </c>
      <c r="D3342">
        <f t="shared" si="104"/>
        <v>-5963503</v>
      </c>
      <c r="F3342" t="str">
        <f t="shared" si="105"/>
        <v>LOW</v>
      </c>
    </row>
    <row r="3343" spans="1:6" x14ac:dyDescent="0.3">
      <c r="A3343" t="s">
        <v>6046</v>
      </c>
      <c r="C3343">
        <v>6000000</v>
      </c>
      <c r="D3343">
        <f t="shared" si="104"/>
        <v>-6000000</v>
      </c>
      <c r="F3343" t="str">
        <f t="shared" si="105"/>
        <v>LOW</v>
      </c>
    </row>
    <row r="3344" spans="1:6" x14ac:dyDescent="0.3">
      <c r="A3344" t="s">
        <v>6048</v>
      </c>
      <c r="C3344">
        <v>8600000</v>
      </c>
      <c r="D3344">
        <f t="shared" si="104"/>
        <v>-8600000</v>
      </c>
      <c r="F3344" t="str">
        <f t="shared" si="105"/>
        <v>LOW</v>
      </c>
    </row>
    <row r="3345" spans="1:6" x14ac:dyDescent="0.3">
      <c r="A3345" t="s">
        <v>6051</v>
      </c>
      <c r="B3345">
        <v>65804</v>
      </c>
      <c r="C3345">
        <v>12000000</v>
      </c>
      <c r="D3345">
        <f t="shared" si="104"/>
        <v>-11934196</v>
      </c>
      <c r="F3345" t="str">
        <f t="shared" si="105"/>
        <v>LOW</v>
      </c>
    </row>
    <row r="3346" spans="1:6" x14ac:dyDescent="0.3">
      <c r="A3346" t="s">
        <v>6052</v>
      </c>
      <c r="C3346">
        <v>6000000</v>
      </c>
      <c r="D3346">
        <f t="shared" si="104"/>
        <v>-6000000</v>
      </c>
      <c r="F3346" t="str">
        <f t="shared" si="105"/>
        <v>LOW</v>
      </c>
    </row>
    <row r="3347" spans="1:6" x14ac:dyDescent="0.3">
      <c r="A3347" t="s">
        <v>6054</v>
      </c>
      <c r="C3347">
        <v>6000000</v>
      </c>
      <c r="D3347">
        <f t="shared" si="104"/>
        <v>-6000000</v>
      </c>
      <c r="F3347" t="str">
        <f t="shared" si="105"/>
        <v>LOW</v>
      </c>
    </row>
    <row r="3348" spans="1:6" x14ac:dyDescent="0.3">
      <c r="A3348" t="s">
        <v>6056</v>
      </c>
      <c r="C3348">
        <v>5952000</v>
      </c>
      <c r="D3348">
        <f t="shared" si="104"/>
        <v>-5952000</v>
      </c>
      <c r="F3348" t="str">
        <f t="shared" si="105"/>
        <v>LOW</v>
      </c>
    </row>
    <row r="3349" spans="1:6" x14ac:dyDescent="0.3">
      <c r="A3349" t="s">
        <v>6058</v>
      </c>
      <c r="B3349">
        <v>3895664</v>
      </c>
      <c r="C3349">
        <v>5300000</v>
      </c>
      <c r="D3349">
        <f t="shared" si="104"/>
        <v>-1404336</v>
      </c>
      <c r="F3349" t="str">
        <f t="shared" si="105"/>
        <v>LOW</v>
      </c>
    </row>
    <row r="3350" spans="1:6" x14ac:dyDescent="0.3">
      <c r="A3350" t="s">
        <v>6060</v>
      </c>
      <c r="B3350">
        <v>20200</v>
      </c>
      <c r="C3350">
        <v>6000000</v>
      </c>
      <c r="D3350">
        <f t="shared" si="104"/>
        <v>-5979800</v>
      </c>
      <c r="F3350" t="str">
        <f t="shared" si="105"/>
        <v>LOW</v>
      </c>
    </row>
    <row r="3351" spans="1:6" x14ac:dyDescent="0.3">
      <c r="A3351" t="s">
        <v>1908</v>
      </c>
      <c r="B3351">
        <v>31874869</v>
      </c>
      <c r="C3351">
        <v>50000000</v>
      </c>
      <c r="D3351">
        <f t="shared" si="104"/>
        <v>-18125131</v>
      </c>
      <c r="F3351" t="str">
        <f t="shared" si="105"/>
        <v>LOW</v>
      </c>
    </row>
    <row r="3352" spans="1:6" x14ac:dyDescent="0.3">
      <c r="A3352" t="s">
        <v>6062</v>
      </c>
      <c r="B3352">
        <v>542860</v>
      </c>
      <c r="C3352">
        <v>4000000</v>
      </c>
      <c r="D3352">
        <f t="shared" si="104"/>
        <v>-3457140</v>
      </c>
      <c r="F3352" t="str">
        <f t="shared" si="105"/>
        <v>LOW</v>
      </c>
    </row>
    <row r="3353" spans="1:6" x14ac:dyDescent="0.3">
      <c r="A3353" t="s">
        <v>6064</v>
      </c>
      <c r="C3353">
        <v>6000000</v>
      </c>
      <c r="D3353">
        <f t="shared" si="104"/>
        <v>-6000000</v>
      </c>
      <c r="F3353" t="str">
        <f t="shared" si="105"/>
        <v>LOW</v>
      </c>
    </row>
    <row r="3354" spans="1:6" x14ac:dyDescent="0.3">
      <c r="A3354" t="s">
        <v>6066</v>
      </c>
      <c r="C3354">
        <v>6700000</v>
      </c>
      <c r="D3354">
        <f t="shared" si="104"/>
        <v>-6700000</v>
      </c>
      <c r="F3354" t="str">
        <f t="shared" si="105"/>
        <v>LOW</v>
      </c>
    </row>
    <row r="3355" spans="1:6" x14ac:dyDescent="0.3">
      <c r="A3355" t="s">
        <v>6070</v>
      </c>
      <c r="B3355">
        <v>11905519</v>
      </c>
      <c r="C3355">
        <v>200000000</v>
      </c>
      <c r="D3355">
        <f t="shared" si="104"/>
        <v>-188094481</v>
      </c>
      <c r="F3355" t="str">
        <f t="shared" si="105"/>
        <v>LOW</v>
      </c>
    </row>
    <row r="3356" spans="1:6" x14ac:dyDescent="0.3">
      <c r="A3356" t="s">
        <v>6074</v>
      </c>
      <c r="B3356">
        <v>32541719</v>
      </c>
      <c r="C3356">
        <v>3500159</v>
      </c>
      <c r="D3356">
        <f t="shared" si="104"/>
        <v>29041560</v>
      </c>
      <c r="F3356" t="str">
        <f t="shared" si="105"/>
        <v>LOW</v>
      </c>
    </row>
    <row r="3357" spans="1:6" x14ac:dyDescent="0.3">
      <c r="A3357" t="s">
        <v>6075</v>
      </c>
      <c r="B3357">
        <v>3064356</v>
      </c>
      <c r="C3357">
        <v>5600000</v>
      </c>
      <c r="D3357">
        <f t="shared" si="104"/>
        <v>-2535644</v>
      </c>
      <c r="F3357" t="str">
        <f t="shared" si="105"/>
        <v>LOW</v>
      </c>
    </row>
    <row r="3358" spans="1:6" x14ac:dyDescent="0.3">
      <c r="A3358" t="s">
        <v>6077</v>
      </c>
      <c r="B3358">
        <v>7009668</v>
      </c>
      <c r="C3358">
        <v>5600000</v>
      </c>
      <c r="D3358">
        <f t="shared" si="104"/>
        <v>1409668</v>
      </c>
      <c r="F3358" t="str">
        <f t="shared" si="105"/>
        <v>LOW</v>
      </c>
    </row>
    <row r="3359" spans="1:6" x14ac:dyDescent="0.3">
      <c r="A3359" t="s">
        <v>6080</v>
      </c>
      <c r="B3359">
        <v>27024</v>
      </c>
      <c r="C3359">
        <v>5600000</v>
      </c>
      <c r="D3359">
        <f t="shared" si="104"/>
        <v>-5572976</v>
      </c>
      <c r="F3359" t="str">
        <f t="shared" si="105"/>
        <v>LOW</v>
      </c>
    </row>
    <row r="3360" spans="1:6" x14ac:dyDescent="0.3">
      <c r="A3360" t="s">
        <v>6083</v>
      </c>
      <c r="B3360">
        <v>159600000</v>
      </c>
      <c r="C3360">
        <v>5500000</v>
      </c>
      <c r="D3360">
        <f t="shared" si="104"/>
        <v>154100000</v>
      </c>
      <c r="F3360" t="str">
        <f t="shared" si="105"/>
        <v>LOW</v>
      </c>
    </row>
    <row r="3361" spans="1:6" x14ac:dyDescent="0.3">
      <c r="A3361" t="s">
        <v>6084</v>
      </c>
      <c r="B3361">
        <v>58800000</v>
      </c>
      <c r="C3361">
        <v>5500000</v>
      </c>
      <c r="D3361">
        <f t="shared" si="104"/>
        <v>53300000</v>
      </c>
      <c r="F3361" t="str">
        <f t="shared" si="105"/>
        <v>LOW</v>
      </c>
    </row>
    <row r="3362" spans="1:6" x14ac:dyDescent="0.3">
      <c r="A3362" t="s">
        <v>6086</v>
      </c>
      <c r="B3362">
        <v>50382128</v>
      </c>
      <c r="C3362">
        <v>5500000</v>
      </c>
      <c r="D3362">
        <f t="shared" si="104"/>
        <v>44882128</v>
      </c>
      <c r="F3362" t="str">
        <f t="shared" si="105"/>
        <v>LOW</v>
      </c>
    </row>
    <row r="3363" spans="1:6" x14ac:dyDescent="0.3">
      <c r="A3363" t="s">
        <v>6087</v>
      </c>
      <c r="B3363">
        <v>35811509</v>
      </c>
      <c r="C3363">
        <v>5500000</v>
      </c>
      <c r="D3363">
        <f t="shared" si="104"/>
        <v>30311509</v>
      </c>
      <c r="F3363" t="str">
        <f t="shared" si="105"/>
        <v>LOW</v>
      </c>
    </row>
    <row r="3364" spans="1:6" x14ac:dyDescent="0.3">
      <c r="A3364" t="s">
        <v>6088</v>
      </c>
      <c r="B3364">
        <v>24475193</v>
      </c>
      <c r="C3364">
        <v>3000000</v>
      </c>
      <c r="D3364">
        <f t="shared" si="104"/>
        <v>21475193</v>
      </c>
      <c r="F3364" t="str">
        <f t="shared" si="105"/>
        <v>LOW</v>
      </c>
    </row>
    <row r="3365" spans="1:6" x14ac:dyDescent="0.3">
      <c r="A3365" t="s">
        <v>6090</v>
      </c>
      <c r="C3365">
        <v>5500000</v>
      </c>
      <c r="D3365">
        <f t="shared" si="104"/>
        <v>-5500000</v>
      </c>
      <c r="F3365" t="str">
        <f t="shared" si="105"/>
        <v>LOW</v>
      </c>
    </row>
    <row r="3366" spans="1:6" x14ac:dyDescent="0.3">
      <c r="A3366" t="s">
        <v>6091</v>
      </c>
      <c r="B3366">
        <v>6200756</v>
      </c>
      <c r="C3366">
        <v>7000000</v>
      </c>
      <c r="D3366">
        <f t="shared" si="104"/>
        <v>-799244</v>
      </c>
      <c r="F3366" t="str">
        <f t="shared" si="105"/>
        <v>LOW</v>
      </c>
    </row>
    <row r="3367" spans="1:6" x14ac:dyDescent="0.3">
      <c r="A3367" t="s">
        <v>6092</v>
      </c>
      <c r="B3367">
        <v>1292119</v>
      </c>
      <c r="C3367">
        <v>5500000</v>
      </c>
      <c r="D3367">
        <f t="shared" si="104"/>
        <v>-4207881</v>
      </c>
      <c r="F3367" t="str">
        <f t="shared" si="105"/>
        <v>LOW</v>
      </c>
    </row>
    <row r="3368" spans="1:6" x14ac:dyDescent="0.3">
      <c r="A3368" t="s">
        <v>6096</v>
      </c>
      <c r="B3368">
        <v>3629758</v>
      </c>
      <c r="C3368">
        <v>5500000</v>
      </c>
      <c r="D3368">
        <f t="shared" si="104"/>
        <v>-1870242</v>
      </c>
      <c r="F3368" t="str">
        <f t="shared" si="105"/>
        <v>LOW</v>
      </c>
    </row>
    <row r="3369" spans="1:6" x14ac:dyDescent="0.3">
      <c r="A3369" t="s">
        <v>6098</v>
      </c>
      <c r="B3369">
        <v>6239558</v>
      </c>
      <c r="C3369">
        <v>5000000</v>
      </c>
      <c r="D3369">
        <f t="shared" si="104"/>
        <v>1239558</v>
      </c>
      <c r="F3369" t="str">
        <f t="shared" si="105"/>
        <v>LOW</v>
      </c>
    </row>
    <row r="3370" spans="1:6" x14ac:dyDescent="0.3">
      <c r="A3370" t="s">
        <v>6100</v>
      </c>
      <c r="B3370">
        <v>1056102</v>
      </c>
      <c r="C3370">
        <v>5000000</v>
      </c>
      <c r="D3370">
        <f t="shared" si="104"/>
        <v>-3943898</v>
      </c>
      <c r="F3370" t="str">
        <f t="shared" si="105"/>
        <v>LOW</v>
      </c>
    </row>
    <row r="3371" spans="1:6" x14ac:dyDescent="0.3">
      <c r="A3371" t="s">
        <v>6101</v>
      </c>
      <c r="B3371">
        <v>27545445</v>
      </c>
      <c r="C3371">
        <v>6500000</v>
      </c>
      <c r="D3371">
        <f t="shared" si="104"/>
        <v>21045445</v>
      </c>
      <c r="F3371" t="str">
        <f t="shared" si="105"/>
        <v>LOW</v>
      </c>
    </row>
    <row r="3372" spans="1:6" x14ac:dyDescent="0.3">
      <c r="A3372" t="s">
        <v>6103</v>
      </c>
      <c r="B3372">
        <v>56007</v>
      </c>
      <c r="C3372">
        <v>5500000</v>
      </c>
      <c r="D3372">
        <f t="shared" si="104"/>
        <v>-5443993</v>
      </c>
      <c r="F3372" t="str">
        <f t="shared" si="105"/>
        <v>LOW</v>
      </c>
    </row>
    <row r="3373" spans="1:6" x14ac:dyDescent="0.3">
      <c r="A3373" t="s">
        <v>6105</v>
      </c>
      <c r="B3373">
        <v>611709</v>
      </c>
      <c r="C3373">
        <v>3850000</v>
      </c>
      <c r="D3373">
        <f t="shared" si="104"/>
        <v>-3238291</v>
      </c>
      <c r="F3373" t="str">
        <f t="shared" si="105"/>
        <v>LOW</v>
      </c>
    </row>
    <row r="3374" spans="1:6" x14ac:dyDescent="0.3">
      <c r="A3374" t="s">
        <v>6109</v>
      </c>
      <c r="B3374">
        <v>22770</v>
      </c>
      <c r="C3374">
        <v>5500000</v>
      </c>
      <c r="D3374">
        <f t="shared" si="104"/>
        <v>-5477230</v>
      </c>
      <c r="F3374" t="str">
        <f t="shared" si="105"/>
        <v>LOW</v>
      </c>
    </row>
    <row r="3375" spans="1:6" x14ac:dyDescent="0.3">
      <c r="A3375" t="s">
        <v>6116</v>
      </c>
      <c r="B3375">
        <v>27445</v>
      </c>
      <c r="C3375">
        <v>9000000</v>
      </c>
      <c r="D3375">
        <f t="shared" si="104"/>
        <v>-8972555</v>
      </c>
      <c r="F3375" t="str">
        <f t="shared" si="105"/>
        <v>LOW</v>
      </c>
    </row>
    <row r="3376" spans="1:6" x14ac:dyDescent="0.3">
      <c r="A3376" t="s">
        <v>6117</v>
      </c>
      <c r="B3376">
        <v>766487</v>
      </c>
      <c r="C3376">
        <v>5250000</v>
      </c>
      <c r="D3376">
        <f t="shared" si="104"/>
        <v>-4483513</v>
      </c>
      <c r="F3376" t="str">
        <f t="shared" si="105"/>
        <v>LOW</v>
      </c>
    </row>
    <row r="3377" spans="1:6" x14ac:dyDescent="0.3">
      <c r="A3377" t="s">
        <v>6120</v>
      </c>
      <c r="B3377">
        <v>1196752</v>
      </c>
      <c r="C3377">
        <v>30300000</v>
      </c>
      <c r="D3377">
        <f t="shared" si="104"/>
        <v>-29103248</v>
      </c>
      <c r="F3377" t="str">
        <f t="shared" si="105"/>
        <v>LOW</v>
      </c>
    </row>
    <row r="3378" spans="1:6" x14ac:dyDescent="0.3">
      <c r="A3378" t="s">
        <v>6124</v>
      </c>
      <c r="C3378">
        <v>4000000</v>
      </c>
      <c r="D3378">
        <f t="shared" si="104"/>
        <v>-4000000</v>
      </c>
      <c r="F3378" t="str">
        <f t="shared" si="105"/>
        <v>LOW</v>
      </c>
    </row>
    <row r="3379" spans="1:6" x14ac:dyDescent="0.3">
      <c r="A3379" t="s">
        <v>6126</v>
      </c>
      <c r="B3379">
        <v>795126</v>
      </c>
      <c r="C3379">
        <v>6000000</v>
      </c>
      <c r="D3379">
        <f t="shared" si="104"/>
        <v>-5204874</v>
      </c>
      <c r="F3379" t="str">
        <f t="shared" si="105"/>
        <v>LOW</v>
      </c>
    </row>
    <row r="3380" spans="1:6" x14ac:dyDescent="0.3">
      <c r="A3380" t="s">
        <v>6128</v>
      </c>
      <c r="C3380">
        <v>5500000</v>
      </c>
      <c r="D3380">
        <f t="shared" si="104"/>
        <v>-5500000</v>
      </c>
      <c r="F3380" t="str">
        <f t="shared" si="105"/>
        <v>LOW</v>
      </c>
    </row>
    <row r="3381" spans="1:6" x14ac:dyDescent="0.3">
      <c r="A3381" t="s">
        <v>6129</v>
      </c>
      <c r="C3381">
        <v>5100000</v>
      </c>
      <c r="D3381">
        <f t="shared" si="104"/>
        <v>-5100000</v>
      </c>
      <c r="F3381" t="str">
        <f t="shared" si="105"/>
        <v>LOW</v>
      </c>
    </row>
    <row r="3382" spans="1:6" x14ac:dyDescent="0.3">
      <c r="A3382" t="s">
        <v>6132</v>
      </c>
      <c r="B3382">
        <v>83574831</v>
      </c>
      <c r="C3382">
        <v>5000000</v>
      </c>
      <c r="D3382">
        <f t="shared" si="104"/>
        <v>78574831</v>
      </c>
      <c r="F3382" t="str">
        <f t="shared" si="105"/>
        <v>LOW</v>
      </c>
    </row>
    <row r="3383" spans="1:6" x14ac:dyDescent="0.3">
      <c r="A3383" t="s">
        <v>6133</v>
      </c>
      <c r="B3383">
        <v>87025093</v>
      </c>
      <c r="C3383">
        <v>4000000</v>
      </c>
      <c r="D3383">
        <f t="shared" si="104"/>
        <v>83025093</v>
      </c>
      <c r="F3383" t="str">
        <f t="shared" si="105"/>
        <v>LOW</v>
      </c>
    </row>
    <row r="3384" spans="1:6" x14ac:dyDescent="0.3">
      <c r="A3384" t="s">
        <v>6136</v>
      </c>
      <c r="B3384">
        <v>71897215</v>
      </c>
      <c r="C3384">
        <v>15000000</v>
      </c>
      <c r="D3384">
        <f t="shared" si="104"/>
        <v>56897215</v>
      </c>
      <c r="F3384" t="str">
        <f t="shared" si="105"/>
        <v>LOW</v>
      </c>
    </row>
    <row r="3385" spans="1:6" x14ac:dyDescent="0.3">
      <c r="A3385" t="s">
        <v>6138</v>
      </c>
      <c r="B3385">
        <v>64267897</v>
      </c>
      <c r="C3385">
        <v>5000000</v>
      </c>
      <c r="D3385">
        <f t="shared" si="104"/>
        <v>59267897</v>
      </c>
      <c r="F3385" t="str">
        <f t="shared" si="105"/>
        <v>LOW</v>
      </c>
    </row>
    <row r="3386" spans="1:6" x14ac:dyDescent="0.3">
      <c r="A3386" t="s">
        <v>6140</v>
      </c>
      <c r="B3386">
        <v>56536016</v>
      </c>
      <c r="C3386">
        <v>4900000</v>
      </c>
      <c r="D3386">
        <f t="shared" si="104"/>
        <v>51636016</v>
      </c>
      <c r="F3386" t="str">
        <f t="shared" si="105"/>
        <v>LOW</v>
      </c>
    </row>
    <row r="3387" spans="1:6" x14ac:dyDescent="0.3">
      <c r="A3387" t="s">
        <v>6141</v>
      </c>
      <c r="B3387">
        <v>104007828</v>
      </c>
      <c r="C3387">
        <v>5000000</v>
      </c>
      <c r="D3387">
        <f t="shared" si="104"/>
        <v>99007828</v>
      </c>
      <c r="F3387" t="str">
        <f t="shared" si="105"/>
        <v>LOW</v>
      </c>
    </row>
    <row r="3388" spans="1:6" x14ac:dyDescent="0.3">
      <c r="A3388" t="s">
        <v>6143</v>
      </c>
      <c r="B3388">
        <v>50820940</v>
      </c>
      <c r="C3388">
        <v>5000000</v>
      </c>
      <c r="D3388">
        <f t="shared" si="104"/>
        <v>45820940</v>
      </c>
      <c r="F3388" t="str">
        <f t="shared" si="105"/>
        <v>LOW</v>
      </c>
    </row>
    <row r="3389" spans="1:6" x14ac:dyDescent="0.3">
      <c r="A3389" t="s">
        <v>6144</v>
      </c>
      <c r="B3389">
        <v>44793200</v>
      </c>
      <c r="C3389">
        <v>4500000</v>
      </c>
      <c r="D3389">
        <f t="shared" si="104"/>
        <v>40293200</v>
      </c>
      <c r="F3389" t="str">
        <f t="shared" si="105"/>
        <v>LOW</v>
      </c>
    </row>
    <row r="3390" spans="1:6" x14ac:dyDescent="0.3">
      <c r="A3390" t="s">
        <v>5280</v>
      </c>
      <c r="B3390">
        <v>43771291</v>
      </c>
      <c r="C3390">
        <v>5000000</v>
      </c>
      <c r="D3390">
        <f t="shared" si="104"/>
        <v>38771291</v>
      </c>
      <c r="F3390" t="str">
        <f t="shared" si="105"/>
        <v>LOW</v>
      </c>
    </row>
    <row r="3391" spans="1:6" x14ac:dyDescent="0.3">
      <c r="A3391" t="s">
        <v>6146</v>
      </c>
      <c r="B3391">
        <v>44456509</v>
      </c>
      <c r="C3391">
        <v>5000000</v>
      </c>
      <c r="D3391">
        <f t="shared" si="104"/>
        <v>39456509</v>
      </c>
      <c r="F3391" t="str">
        <f t="shared" si="105"/>
        <v>LOW</v>
      </c>
    </row>
    <row r="3392" spans="1:6" x14ac:dyDescent="0.3">
      <c r="A3392" t="s">
        <v>6147</v>
      </c>
      <c r="B3392">
        <v>53884821</v>
      </c>
      <c r="C3392">
        <v>5000000</v>
      </c>
      <c r="D3392">
        <f t="shared" si="104"/>
        <v>48884821</v>
      </c>
      <c r="F3392" t="str">
        <f t="shared" si="105"/>
        <v>LOW</v>
      </c>
    </row>
    <row r="3393" spans="1:6" x14ac:dyDescent="0.3">
      <c r="A3393" t="s">
        <v>6149</v>
      </c>
      <c r="B3393">
        <v>36000000</v>
      </c>
      <c r="C3393">
        <v>5000000</v>
      </c>
      <c r="D3393">
        <f t="shared" si="104"/>
        <v>31000000</v>
      </c>
      <c r="F3393" t="str">
        <f t="shared" si="105"/>
        <v>LOW</v>
      </c>
    </row>
    <row r="3394" spans="1:6" x14ac:dyDescent="0.3">
      <c r="A3394" t="s">
        <v>6150</v>
      </c>
      <c r="C3394">
        <v>5000000</v>
      </c>
      <c r="D3394">
        <f t="shared" si="104"/>
        <v>-5000000</v>
      </c>
      <c r="F3394" t="str">
        <f t="shared" si="105"/>
        <v>LOW</v>
      </c>
    </row>
    <row r="3395" spans="1:6" x14ac:dyDescent="0.3">
      <c r="A3395" t="s">
        <v>6151</v>
      </c>
      <c r="B3395">
        <v>34872293</v>
      </c>
      <c r="C3395">
        <v>8500000</v>
      </c>
      <c r="D3395">
        <f t="shared" ref="D3395:D3458" si="106">B3395-C3395</f>
        <v>26372293</v>
      </c>
      <c r="F3395" t="str">
        <f t="shared" ref="F3395:F3458" si="107">IF(D3395&gt;= 250000000,"HIGH","LOW")</f>
        <v>LOW</v>
      </c>
    </row>
    <row r="3396" spans="1:6" x14ac:dyDescent="0.3">
      <c r="A3396" t="s">
        <v>6153</v>
      </c>
      <c r="B3396">
        <v>34468224</v>
      </c>
      <c r="C3396">
        <v>4500000</v>
      </c>
      <c r="D3396">
        <f t="shared" si="106"/>
        <v>29968224</v>
      </c>
      <c r="F3396" t="str">
        <f t="shared" si="107"/>
        <v>LOW</v>
      </c>
    </row>
    <row r="3397" spans="1:6" x14ac:dyDescent="0.3">
      <c r="A3397" t="s">
        <v>6155</v>
      </c>
      <c r="C3397">
        <v>5000000</v>
      </c>
      <c r="D3397">
        <f t="shared" si="106"/>
        <v>-5000000</v>
      </c>
      <c r="F3397" t="str">
        <f t="shared" si="107"/>
        <v>LOW</v>
      </c>
    </row>
    <row r="3398" spans="1:6" x14ac:dyDescent="0.3">
      <c r="A3398" t="s">
        <v>6157</v>
      </c>
      <c r="B3398">
        <v>32453345</v>
      </c>
      <c r="C3398">
        <v>5000000</v>
      </c>
      <c r="D3398">
        <f t="shared" si="106"/>
        <v>27453345</v>
      </c>
      <c r="F3398" t="str">
        <f t="shared" si="107"/>
        <v>LOW</v>
      </c>
    </row>
    <row r="3399" spans="1:6" x14ac:dyDescent="0.3">
      <c r="A3399" t="s">
        <v>6158</v>
      </c>
      <c r="C3399">
        <v>5000000</v>
      </c>
      <c r="D3399">
        <f t="shared" si="106"/>
        <v>-5000000</v>
      </c>
      <c r="F3399" t="str">
        <f t="shared" si="107"/>
        <v>LOW</v>
      </c>
    </row>
    <row r="3400" spans="1:6" x14ac:dyDescent="0.3">
      <c r="A3400" t="s">
        <v>6159</v>
      </c>
      <c r="B3400">
        <v>27296514</v>
      </c>
      <c r="C3400">
        <v>5000000</v>
      </c>
      <c r="D3400">
        <f t="shared" si="106"/>
        <v>22296514</v>
      </c>
      <c r="F3400" t="str">
        <f t="shared" si="107"/>
        <v>LOW</v>
      </c>
    </row>
    <row r="3401" spans="1:6" x14ac:dyDescent="0.3">
      <c r="A3401" t="s">
        <v>6161</v>
      </c>
      <c r="B3401">
        <v>25799043</v>
      </c>
      <c r="C3401">
        <v>3300000</v>
      </c>
      <c r="D3401">
        <f t="shared" si="106"/>
        <v>22499043</v>
      </c>
      <c r="F3401" t="str">
        <f t="shared" si="107"/>
        <v>LOW</v>
      </c>
    </row>
    <row r="3402" spans="1:6" x14ac:dyDescent="0.3">
      <c r="A3402" t="s">
        <v>6162</v>
      </c>
      <c r="B3402">
        <v>25530884</v>
      </c>
      <c r="C3402">
        <v>9000000</v>
      </c>
      <c r="D3402">
        <f t="shared" si="106"/>
        <v>16530884</v>
      </c>
      <c r="F3402" t="str">
        <f t="shared" si="107"/>
        <v>LOW</v>
      </c>
    </row>
    <row r="3403" spans="1:6" x14ac:dyDescent="0.3">
      <c r="A3403" t="s">
        <v>6164</v>
      </c>
      <c r="B3403">
        <v>27689474</v>
      </c>
      <c r="C3403">
        <v>5000000</v>
      </c>
      <c r="D3403">
        <f t="shared" si="106"/>
        <v>22689474</v>
      </c>
      <c r="F3403" t="str">
        <f t="shared" si="107"/>
        <v>LOW</v>
      </c>
    </row>
    <row r="3404" spans="1:6" x14ac:dyDescent="0.3">
      <c r="A3404" t="s">
        <v>6165</v>
      </c>
      <c r="B3404">
        <v>24138847</v>
      </c>
      <c r="C3404">
        <v>5000000</v>
      </c>
      <c r="D3404">
        <f t="shared" si="106"/>
        <v>19138847</v>
      </c>
      <c r="F3404" t="str">
        <f t="shared" si="107"/>
        <v>LOW</v>
      </c>
    </row>
    <row r="3405" spans="1:6" x14ac:dyDescent="0.3">
      <c r="A3405" t="s">
        <v>6166</v>
      </c>
      <c r="B3405">
        <v>21994911</v>
      </c>
      <c r="C3405">
        <v>5000000</v>
      </c>
      <c r="D3405">
        <f t="shared" si="106"/>
        <v>16994911</v>
      </c>
      <c r="F3405" t="str">
        <f t="shared" si="107"/>
        <v>LOW</v>
      </c>
    </row>
    <row r="3406" spans="1:6" x14ac:dyDescent="0.3">
      <c r="A3406" t="s">
        <v>6167</v>
      </c>
      <c r="B3406">
        <v>21501098</v>
      </c>
      <c r="C3406">
        <v>5000000</v>
      </c>
      <c r="D3406">
        <f t="shared" si="106"/>
        <v>16501098</v>
      </c>
      <c r="F3406" t="str">
        <f t="shared" si="107"/>
        <v>LOW</v>
      </c>
    </row>
    <row r="3407" spans="1:6" x14ac:dyDescent="0.3">
      <c r="A3407" t="s">
        <v>6169</v>
      </c>
      <c r="B3407">
        <v>19281235</v>
      </c>
      <c r="C3407">
        <v>5000000</v>
      </c>
      <c r="D3407">
        <f t="shared" si="106"/>
        <v>14281235</v>
      </c>
      <c r="F3407" t="str">
        <f t="shared" si="107"/>
        <v>LOW</v>
      </c>
    </row>
    <row r="3408" spans="1:6" x14ac:dyDescent="0.3">
      <c r="A3408" t="s">
        <v>6171</v>
      </c>
      <c r="C3408">
        <v>3500000</v>
      </c>
      <c r="D3408">
        <f t="shared" si="106"/>
        <v>-3500000</v>
      </c>
      <c r="F3408" t="str">
        <f t="shared" si="107"/>
        <v>LOW</v>
      </c>
    </row>
    <row r="3409" spans="1:6" x14ac:dyDescent="0.3">
      <c r="A3409" t="s">
        <v>6173</v>
      </c>
      <c r="B3409">
        <v>19421271</v>
      </c>
      <c r="C3409">
        <v>5000000</v>
      </c>
      <c r="D3409">
        <f t="shared" si="106"/>
        <v>14421271</v>
      </c>
      <c r="F3409" t="str">
        <f t="shared" si="107"/>
        <v>LOW</v>
      </c>
    </row>
    <row r="3410" spans="1:6" x14ac:dyDescent="0.3">
      <c r="A3410" t="s">
        <v>6174</v>
      </c>
      <c r="B3410">
        <v>20733485</v>
      </c>
      <c r="C3410">
        <v>5000000</v>
      </c>
      <c r="D3410">
        <f t="shared" si="106"/>
        <v>15733485</v>
      </c>
      <c r="F3410" t="str">
        <f t="shared" si="107"/>
        <v>LOW</v>
      </c>
    </row>
    <row r="3411" spans="1:6" x14ac:dyDescent="0.3">
      <c r="A3411" t="s">
        <v>6176</v>
      </c>
      <c r="C3411">
        <v>5000000</v>
      </c>
      <c r="D3411">
        <f t="shared" si="106"/>
        <v>-5000000</v>
      </c>
      <c r="F3411" t="str">
        <f t="shared" si="107"/>
        <v>LOW</v>
      </c>
    </row>
    <row r="3412" spans="1:6" x14ac:dyDescent="0.3">
      <c r="A3412" t="s">
        <v>6178</v>
      </c>
      <c r="B3412">
        <v>24809547</v>
      </c>
      <c r="C3412">
        <v>5000000</v>
      </c>
      <c r="D3412">
        <f t="shared" si="106"/>
        <v>19809547</v>
      </c>
      <c r="F3412" t="str">
        <f t="shared" si="107"/>
        <v>LOW</v>
      </c>
    </row>
    <row r="3413" spans="1:6" x14ac:dyDescent="0.3">
      <c r="A3413" t="s">
        <v>6181</v>
      </c>
      <c r="B3413">
        <v>23031390</v>
      </c>
      <c r="C3413">
        <v>4500000</v>
      </c>
      <c r="D3413">
        <f t="shared" si="106"/>
        <v>18531390</v>
      </c>
      <c r="F3413" t="str">
        <f t="shared" si="107"/>
        <v>LOW</v>
      </c>
    </row>
    <row r="3414" spans="1:6" x14ac:dyDescent="0.3">
      <c r="A3414" t="s">
        <v>5139</v>
      </c>
      <c r="B3414">
        <v>16017403</v>
      </c>
      <c r="C3414">
        <v>5000000</v>
      </c>
      <c r="D3414">
        <f t="shared" si="106"/>
        <v>11017403</v>
      </c>
      <c r="F3414" t="str">
        <f t="shared" si="107"/>
        <v>LOW</v>
      </c>
    </row>
    <row r="3415" spans="1:6" x14ac:dyDescent="0.3">
      <c r="A3415" t="s">
        <v>6182</v>
      </c>
      <c r="B3415">
        <v>21197315</v>
      </c>
      <c r="C3415">
        <v>5000000</v>
      </c>
      <c r="D3415">
        <f t="shared" si="106"/>
        <v>16197315</v>
      </c>
      <c r="F3415" t="str">
        <f t="shared" si="107"/>
        <v>LOW</v>
      </c>
    </row>
    <row r="3416" spans="1:6" x14ac:dyDescent="0.3">
      <c r="A3416" t="s">
        <v>6183</v>
      </c>
      <c r="B3416">
        <v>17382982</v>
      </c>
      <c r="C3416">
        <v>5000000</v>
      </c>
      <c r="D3416">
        <f t="shared" si="106"/>
        <v>12382982</v>
      </c>
      <c r="F3416" t="str">
        <f t="shared" si="107"/>
        <v>LOW</v>
      </c>
    </row>
    <row r="3417" spans="1:6" x14ac:dyDescent="0.3">
      <c r="A3417" t="s">
        <v>6184</v>
      </c>
      <c r="B3417">
        <v>14821531</v>
      </c>
      <c r="C3417">
        <v>6000000</v>
      </c>
      <c r="D3417">
        <f t="shared" si="106"/>
        <v>8821531</v>
      </c>
      <c r="F3417" t="str">
        <f t="shared" si="107"/>
        <v>LOW</v>
      </c>
    </row>
    <row r="3418" spans="1:6" x14ac:dyDescent="0.3">
      <c r="A3418" t="s">
        <v>6186</v>
      </c>
      <c r="B3418">
        <v>18656400</v>
      </c>
      <c r="C3418">
        <v>5000000</v>
      </c>
      <c r="D3418">
        <f t="shared" si="106"/>
        <v>13656400</v>
      </c>
      <c r="F3418" t="str">
        <f t="shared" si="107"/>
        <v>LOW</v>
      </c>
    </row>
    <row r="3419" spans="1:6" x14ac:dyDescent="0.3">
      <c r="A3419" t="s">
        <v>6188</v>
      </c>
      <c r="C3419">
        <v>5000000</v>
      </c>
      <c r="D3419">
        <f t="shared" si="106"/>
        <v>-5000000</v>
      </c>
      <c r="F3419" t="str">
        <f t="shared" si="107"/>
        <v>LOW</v>
      </c>
    </row>
    <row r="3420" spans="1:6" x14ac:dyDescent="0.3">
      <c r="A3420" t="s">
        <v>6190</v>
      </c>
      <c r="C3420">
        <v>5000000</v>
      </c>
      <c r="D3420">
        <f t="shared" si="106"/>
        <v>-5000000</v>
      </c>
      <c r="F3420" t="str">
        <f t="shared" si="107"/>
        <v>LOW</v>
      </c>
    </row>
    <row r="3421" spans="1:6" x14ac:dyDescent="0.3">
      <c r="A3421" t="s">
        <v>6193</v>
      </c>
      <c r="B3421">
        <v>14343976</v>
      </c>
      <c r="C3421">
        <v>5000000</v>
      </c>
      <c r="D3421">
        <f t="shared" si="106"/>
        <v>9343976</v>
      </c>
      <c r="F3421" t="str">
        <f t="shared" si="107"/>
        <v>LOW</v>
      </c>
    </row>
    <row r="3422" spans="1:6" x14ac:dyDescent="0.3">
      <c r="A3422" t="s">
        <v>6194</v>
      </c>
      <c r="B3422">
        <v>241437427</v>
      </c>
      <c r="C3422">
        <v>5000000</v>
      </c>
      <c r="D3422">
        <f t="shared" si="106"/>
        <v>236437427</v>
      </c>
      <c r="F3422" t="str">
        <f t="shared" si="107"/>
        <v>LOW</v>
      </c>
    </row>
    <row r="3423" spans="1:6" x14ac:dyDescent="0.3">
      <c r="A3423" t="s">
        <v>6195</v>
      </c>
      <c r="B3423">
        <v>14123773</v>
      </c>
      <c r="C3423">
        <v>5000000</v>
      </c>
      <c r="D3423">
        <f t="shared" si="106"/>
        <v>9123773</v>
      </c>
      <c r="F3423" t="str">
        <f t="shared" si="107"/>
        <v>LOW</v>
      </c>
    </row>
    <row r="3424" spans="1:6" x14ac:dyDescent="0.3">
      <c r="A3424" t="s">
        <v>6197</v>
      </c>
      <c r="B3424">
        <v>15126948</v>
      </c>
      <c r="C3424">
        <v>5000000</v>
      </c>
      <c r="D3424">
        <f t="shared" si="106"/>
        <v>10126948</v>
      </c>
      <c r="F3424" t="str">
        <f t="shared" si="107"/>
        <v>LOW</v>
      </c>
    </row>
    <row r="3425" spans="1:6" x14ac:dyDescent="0.3">
      <c r="A3425" t="s">
        <v>6198</v>
      </c>
      <c r="B3425">
        <v>13622333</v>
      </c>
      <c r="C3425">
        <v>2000000</v>
      </c>
      <c r="D3425">
        <f t="shared" si="106"/>
        <v>11622333</v>
      </c>
      <c r="F3425" t="str">
        <f t="shared" si="107"/>
        <v>LOW</v>
      </c>
    </row>
    <row r="3426" spans="1:6" x14ac:dyDescent="0.3">
      <c r="A3426" t="s">
        <v>6199</v>
      </c>
      <c r="B3426">
        <v>13464388</v>
      </c>
      <c r="C3426">
        <v>4000000</v>
      </c>
      <c r="D3426">
        <f t="shared" si="106"/>
        <v>9464388</v>
      </c>
      <c r="F3426" t="str">
        <f t="shared" si="107"/>
        <v>LOW</v>
      </c>
    </row>
    <row r="3427" spans="1:6" x14ac:dyDescent="0.3">
      <c r="A3427" t="s">
        <v>6201</v>
      </c>
      <c r="B3427">
        <v>13350177</v>
      </c>
      <c r="C3427">
        <v>5000000</v>
      </c>
      <c r="D3427">
        <f t="shared" si="106"/>
        <v>8350177</v>
      </c>
      <c r="F3427" t="str">
        <f t="shared" si="107"/>
        <v>LOW</v>
      </c>
    </row>
    <row r="3428" spans="1:6" x14ac:dyDescent="0.3">
      <c r="A3428" t="s">
        <v>6202</v>
      </c>
      <c r="B3428">
        <v>13269963</v>
      </c>
      <c r="C3428">
        <v>5000000</v>
      </c>
      <c r="D3428">
        <f t="shared" si="106"/>
        <v>8269963</v>
      </c>
      <c r="F3428" t="str">
        <f t="shared" si="107"/>
        <v>LOW</v>
      </c>
    </row>
    <row r="3429" spans="1:6" x14ac:dyDescent="0.3">
      <c r="A3429" t="s">
        <v>6203</v>
      </c>
      <c r="B3429">
        <v>17768000</v>
      </c>
      <c r="C3429">
        <v>5000000</v>
      </c>
      <c r="D3429">
        <f t="shared" si="106"/>
        <v>12768000</v>
      </c>
      <c r="F3429" t="str">
        <f t="shared" si="107"/>
        <v>LOW</v>
      </c>
    </row>
    <row r="3430" spans="1:6" x14ac:dyDescent="0.3">
      <c r="A3430" t="s">
        <v>6205</v>
      </c>
      <c r="B3430">
        <v>12947763</v>
      </c>
      <c r="C3430">
        <v>5000000</v>
      </c>
      <c r="D3430">
        <f t="shared" si="106"/>
        <v>7947763</v>
      </c>
      <c r="F3430" t="str">
        <f t="shared" si="107"/>
        <v>LOW</v>
      </c>
    </row>
    <row r="3431" spans="1:6" x14ac:dyDescent="0.3">
      <c r="A3431" t="s">
        <v>6206</v>
      </c>
      <c r="B3431">
        <v>14100000</v>
      </c>
      <c r="C3431">
        <v>5000000</v>
      </c>
      <c r="D3431">
        <f t="shared" si="106"/>
        <v>9100000</v>
      </c>
      <c r="F3431" t="str">
        <f t="shared" si="107"/>
        <v>LOW</v>
      </c>
    </row>
    <row r="3432" spans="1:6" x14ac:dyDescent="0.3">
      <c r="A3432" t="s">
        <v>6208</v>
      </c>
      <c r="B3432">
        <v>12200000</v>
      </c>
      <c r="C3432">
        <v>5000000</v>
      </c>
      <c r="D3432">
        <f t="shared" si="106"/>
        <v>7200000</v>
      </c>
      <c r="F3432" t="str">
        <f t="shared" si="107"/>
        <v>LOW</v>
      </c>
    </row>
    <row r="3433" spans="1:6" x14ac:dyDescent="0.3">
      <c r="A3433" t="s">
        <v>6210</v>
      </c>
      <c r="B3433">
        <v>17683670</v>
      </c>
      <c r="C3433">
        <v>5000000</v>
      </c>
      <c r="D3433">
        <f t="shared" si="106"/>
        <v>12683670</v>
      </c>
      <c r="F3433" t="str">
        <f t="shared" si="107"/>
        <v>LOW</v>
      </c>
    </row>
    <row r="3434" spans="1:6" x14ac:dyDescent="0.3">
      <c r="A3434" t="s">
        <v>6212</v>
      </c>
      <c r="B3434">
        <v>12055108</v>
      </c>
      <c r="C3434">
        <v>8000000</v>
      </c>
      <c r="D3434">
        <f t="shared" si="106"/>
        <v>4055108</v>
      </c>
      <c r="F3434" t="str">
        <f t="shared" si="107"/>
        <v>LOW</v>
      </c>
    </row>
    <row r="3435" spans="1:6" x14ac:dyDescent="0.3">
      <c r="A3435" t="s">
        <v>6213</v>
      </c>
      <c r="B3435">
        <v>27285953</v>
      </c>
      <c r="C3435">
        <v>5000000</v>
      </c>
      <c r="D3435">
        <f t="shared" si="106"/>
        <v>22285953</v>
      </c>
      <c r="F3435" t="str">
        <f t="shared" si="107"/>
        <v>LOW</v>
      </c>
    </row>
    <row r="3436" spans="1:6" x14ac:dyDescent="0.3">
      <c r="A3436" t="s">
        <v>6215</v>
      </c>
      <c r="C3436">
        <v>8000000</v>
      </c>
      <c r="D3436">
        <f t="shared" si="106"/>
        <v>-8000000</v>
      </c>
      <c r="F3436" t="str">
        <f t="shared" si="107"/>
        <v>LOW</v>
      </c>
    </row>
    <row r="3437" spans="1:6" x14ac:dyDescent="0.3">
      <c r="A3437" t="s">
        <v>6218</v>
      </c>
      <c r="B3437">
        <v>11675178</v>
      </c>
      <c r="C3437">
        <v>5000000</v>
      </c>
      <c r="D3437">
        <f t="shared" si="106"/>
        <v>6675178</v>
      </c>
      <c r="F3437" t="str">
        <f t="shared" si="107"/>
        <v>LOW</v>
      </c>
    </row>
    <row r="3438" spans="1:6" x14ac:dyDescent="0.3">
      <c r="A3438" t="s">
        <v>6219</v>
      </c>
      <c r="B3438">
        <v>10572742</v>
      </c>
      <c r="C3438">
        <v>8000000</v>
      </c>
      <c r="D3438">
        <f t="shared" si="106"/>
        <v>2572742</v>
      </c>
      <c r="F3438" t="str">
        <f t="shared" si="107"/>
        <v>LOW</v>
      </c>
    </row>
    <row r="3439" spans="1:6" x14ac:dyDescent="0.3">
      <c r="A3439" t="s">
        <v>6221</v>
      </c>
      <c r="C3439">
        <v>800000</v>
      </c>
      <c r="D3439">
        <f t="shared" si="106"/>
        <v>-800000</v>
      </c>
      <c r="F3439" t="str">
        <f t="shared" si="107"/>
        <v>LOW</v>
      </c>
    </row>
    <row r="3440" spans="1:6" x14ac:dyDescent="0.3">
      <c r="A3440" t="s">
        <v>6222</v>
      </c>
      <c r="B3440">
        <v>9658370</v>
      </c>
      <c r="C3440">
        <v>5000000</v>
      </c>
      <c r="D3440">
        <f t="shared" si="106"/>
        <v>4658370</v>
      </c>
      <c r="F3440" t="str">
        <f t="shared" si="107"/>
        <v>LOW</v>
      </c>
    </row>
    <row r="3441" spans="1:6" x14ac:dyDescent="0.3">
      <c r="A3441" t="s">
        <v>6224</v>
      </c>
      <c r="B3441">
        <v>9628751</v>
      </c>
      <c r="C3441">
        <v>5000000</v>
      </c>
      <c r="D3441">
        <f t="shared" si="106"/>
        <v>4628751</v>
      </c>
      <c r="F3441" t="str">
        <f t="shared" si="107"/>
        <v>LOW</v>
      </c>
    </row>
    <row r="3442" spans="1:6" x14ac:dyDescent="0.3">
      <c r="A3442" t="s">
        <v>6226</v>
      </c>
      <c r="B3442">
        <v>8786715</v>
      </c>
      <c r="C3442">
        <v>5000000</v>
      </c>
      <c r="D3442">
        <f t="shared" si="106"/>
        <v>3786715</v>
      </c>
      <c r="F3442" t="str">
        <f t="shared" si="107"/>
        <v>LOW</v>
      </c>
    </row>
    <row r="3443" spans="1:6" x14ac:dyDescent="0.3">
      <c r="A3443" t="s">
        <v>6228</v>
      </c>
      <c r="B3443">
        <v>3432342</v>
      </c>
      <c r="C3443">
        <v>6000000</v>
      </c>
      <c r="D3443">
        <f t="shared" si="106"/>
        <v>-2567658</v>
      </c>
      <c r="F3443" t="str">
        <f t="shared" si="107"/>
        <v>LOW</v>
      </c>
    </row>
    <row r="3444" spans="1:6" x14ac:dyDescent="0.3">
      <c r="A3444" t="s">
        <v>6229</v>
      </c>
      <c r="C3444">
        <v>5000000</v>
      </c>
      <c r="D3444">
        <f t="shared" si="106"/>
        <v>-5000000</v>
      </c>
      <c r="F3444" t="str">
        <f t="shared" si="107"/>
        <v>LOW</v>
      </c>
    </row>
    <row r="3445" spans="1:6" x14ac:dyDescent="0.3">
      <c r="A3445" t="s">
        <v>6231</v>
      </c>
      <c r="B3445">
        <v>6755271</v>
      </c>
      <c r="C3445">
        <v>5000000</v>
      </c>
      <c r="D3445">
        <f t="shared" si="106"/>
        <v>1755271</v>
      </c>
      <c r="F3445" t="str">
        <f t="shared" si="107"/>
        <v>LOW</v>
      </c>
    </row>
    <row r="3446" spans="1:6" x14ac:dyDescent="0.3">
      <c r="A3446" t="s">
        <v>6232</v>
      </c>
      <c r="C3446">
        <v>5000000</v>
      </c>
      <c r="D3446">
        <f t="shared" si="106"/>
        <v>-5000000</v>
      </c>
      <c r="F3446" t="str">
        <f t="shared" si="107"/>
        <v>LOW</v>
      </c>
    </row>
    <row r="3447" spans="1:6" x14ac:dyDescent="0.3">
      <c r="A3447" t="s">
        <v>6234</v>
      </c>
      <c r="B3447">
        <v>6157157</v>
      </c>
      <c r="C3447">
        <v>5000000</v>
      </c>
      <c r="D3447">
        <f t="shared" si="106"/>
        <v>1157157</v>
      </c>
      <c r="F3447" t="str">
        <f t="shared" si="107"/>
        <v>LOW</v>
      </c>
    </row>
    <row r="3448" spans="1:6" x14ac:dyDescent="0.3">
      <c r="A3448" t="s">
        <v>6237</v>
      </c>
      <c r="B3448">
        <v>5480318</v>
      </c>
      <c r="C3448">
        <v>5000000</v>
      </c>
      <c r="D3448">
        <f t="shared" si="106"/>
        <v>480318</v>
      </c>
      <c r="F3448" t="str">
        <f t="shared" si="107"/>
        <v>LOW</v>
      </c>
    </row>
    <row r="3449" spans="1:6" x14ac:dyDescent="0.3">
      <c r="A3449" t="s">
        <v>6238</v>
      </c>
      <c r="C3449">
        <v>5000000</v>
      </c>
      <c r="D3449">
        <f t="shared" si="106"/>
        <v>-5000000</v>
      </c>
      <c r="F3449" t="str">
        <f t="shared" si="107"/>
        <v>LOW</v>
      </c>
    </row>
    <row r="3450" spans="1:6" x14ac:dyDescent="0.3">
      <c r="A3450" t="s">
        <v>6239</v>
      </c>
      <c r="B3450">
        <v>5308707</v>
      </c>
      <c r="C3450">
        <v>5000000</v>
      </c>
      <c r="D3450">
        <f t="shared" si="106"/>
        <v>308707</v>
      </c>
      <c r="F3450" t="str">
        <f t="shared" si="107"/>
        <v>LOW</v>
      </c>
    </row>
    <row r="3451" spans="1:6" x14ac:dyDescent="0.3">
      <c r="A3451" t="s">
        <v>6240</v>
      </c>
      <c r="B3451">
        <v>5009677</v>
      </c>
      <c r="C3451">
        <v>5000000</v>
      </c>
      <c r="D3451">
        <f t="shared" si="106"/>
        <v>9677</v>
      </c>
      <c r="F3451" t="str">
        <f t="shared" si="107"/>
        <v>LOW</v>
      </c>
    </row>
    <row r="3452" spans="1:6" x14ac:dyDescent="0.3">
      <c r="A3452" t="s">
        <v>6244</v>
      </c>
      <c r="B3452">
        <v>4306697</v>
      </c>
      <c r="C3452">
        <v>5000000</v>
      </c>
      <c r="D3452">
        <f t="shared" si="106"/>
        <v>-693303</v>
      </c>
      <c r="F3452" t="str">
        <f t="shared" si="107"/>
        <v>LOW</v>
      </c>
    </row>
    <row r="3453" spans="1:6" x14ac:dyDescent="0.3">
      <c r="A3453" t="s">
        <v>6246</v>
      </c>
      <c r="B3453">
        <v>3950029</v>
      </c>
      <c r="C3453">
        <v>4000000</v>
      </c>
      <c r="D3453">
        <f t="shared" si="106"/>
        <v>-49971</v>
      </c>
      <c r="F3453" t="str">
        <f t="shared" si="107"/>
        <v>LOW</v>
      </c>
    </row>
    <row r="3454" spans="1:6" x14ac:dyDescent="0.3">
      <c r="A3454" t="s">
        <v>6248</v>
      </c>
      <c r="B3454">
        <v>4040588</v>
      </c>
      <c r="C3454">
        <v>5000000</v>
      </c>
      <c r="D3454">
        <f t="shared" si="106"/>
        <v>-959412</v>
      </c>
      <c r="F3454" t="str">
        <f t="shared" si="107"/>
        <v>LOW</v>
      </c>
    </row>
    <row r="3455" spans="1:6" x14ac:dyDescent="0.3">
      <c r="A3455" t="s">
        <v>6251</v>
      </c>
      <c r="C3455">
        <v>5000000</v>
      </c>
      <c r="D3455">
        <f t="shared" si="106"/>
        <v>-5000000</v>
      </c>
      <c r="F3455" t="str">
        <f t="shared" si="107"/>
        <v>LOW</v>
      </c>
    </row>
    <row r="3456" spans="1:6" x14ac:dyDescent="0.3">
      <c r="A3456" t="s">
        <v>6253</v>
      </c>
      <c r="B3456">
        <v>3049135</v>
      </c>
      <c r="C3456">
        <v>5000000</v>
      </c>
      <c r="D3456">
        <f t="shared" si="106"/>
        <v>-1950865</v>
      </c>
      <c r="F3456" t="str">
        <f t="shared" si="107"/>
        <v>LOW</v>
      </c>
    </row>
    <row r="3457" spans="1:6" x14ac:dyDescent="0.3">
      <c r="A3457" t="s">
        <v>6254</v>
      </c>
      <c r="B3457">
        <v>4700361</v>
      </c>
      <c r="C3457">
        <v>5000000</v>
      </c>
      <c r="D3457">
        <f t="shared" si="106"/>
        <v>-299639</v>
      </c>
      <c r="F3457" t="str">
        <f t="shared" si="107"/>
        <v>LOW</v>
      </c>
    </row>
    <row r="3458" spans="1:6" x14ac:dyDescent="0.3">
      <c r="A3458" t="s">
        <v>6256</v>
      </c>
      <c r="B3458">
        <v>2711210</v>
      </c>
      <c r="C3458">
        <v>5000000</v>
      </c>
      <c r="D3458">
        <f t="shared" si="106"/>
        <v>-2288790</v>
      </c>
      <c r="F3458" t="str">
        <f t="shared" si="107"/>
        <v>LOW</v>
      </c>
    </row>
    <row r="3459" spans="1:6" x14ac:dyDescent="0.3">
      <c r="A3459" t="s">
        <v>6258</v>
      </c>
      <c r="B3459">
        <v>1980338</v>
      </c>
      <c r="C3459">
        <v>5000000</v>
      </c>
      <c r="D3459">
        <f t="shared" ref="D3459:D3522" si="108">B3459-C3459</f>
        <v>-3019662</v>
      </c>
      <c r="F3459" t="str">
        <f t="shared" ref="F3459:F3522" si="109">IF(D3459&gt;= 250000000,"HIGH","LOW")</f>
        <v>LOW</v>
      </c>
    </row>
    <row r="3460" spans="1:6" x14ac:dyDescent="0.3">
      <c r="A3460" t="s">
        <v>6259</v>
      </c>
      <c r="B3460">
        <v>1082044</v>
      </c>
      <c r="C3460">
        <v>5000000</v>
      </c>
      <c r="D3460">
        <f t="shared" si="108"/>
        <v>-3917956</v>
      </c>
      <c r="F3460" t="str">
        <f t="shared" si="109"/>
        <v>LOW</v>
      </c>
    </row>
    <row r="3461" spans="1:6" x14ac:dyDescent="0.3">
      <c r="A3461" t="s">
        <v>6260</v>
      </c>
      <c r="B3461">
        <v>1100000</v>
      </c>
      <c r="C3461">
        <v>5000000</v>
      </c>
      <c r="D3461">
        <f t="shared" si="108"/>
        <v>-3900000</v>
      </c>
      <c r="F3461" t="str">
        <f t="shared" si="109"/>
        <v>LOW</v>
      </c>
    </row>
    <row r="3462" spans="1:6" x14ac:dyDescent="0.3">
      <c r="A3462" t="s">
        <v>6263</v>
      </c>
      <c r="B3462">
        <v>2445646</v>
      </c>
      <c r="C3462">
        <v>5000000</v>
      </c>
      <c r="D3462">
        <f t="shared" si="108"/>
        <v>-2554354</v>
      </c>
      <c r="F3462" t="str">
        <f t="shared" si="109"/>
        <v>LOW</v>
      </c>
    </row>
    <row r="3463" spans="1:6" x14ac:dyDescent="0.3">
      <c r="A3463" t="s">
        <v>6264</v>
      </c>
      <c r="B3463">
        <v>2221809</v>
      </c>
      <c r="C3463">
        <v>5000000</v>
      </c>
      <c r="D3463">
        <f t="shared" si="108"/>
        <v>-2778191</v>
      </c>
      <c r="F3463" t="str">
        <f t="shared" si="109"/>
        <v>LOW</v>
      </c>
    </row>
    <row r="3464" spans="1:6" x14ac:dyDescent="0.3">
      <c r="A3464" t="s">
        <v>6266</v>
      </c>
      <c r="B3464">
        <v>296665</v>
      </c>
      <c r="C3464">
        <v>5000000</v>
      </c>
      <c r="D3464">
        <f t="shared" si="108"/>
        <v>-4703335</v>
      </c>
      <c r="F3464" t="str">
        <f t="shared" si="109"/>
        <v>LOW</v>
      </c>
    </row>
    <row r="3465" spans="1:6" x14ac:dyDescent="0.3">
      <c r="A3465" t="s">
        <v>6269</v>
      </c>
      <c r="B3465">
        <v>3219029</v>
      </c>
      <c r="C3465">
        <v>5000000</v>
      </c>
      <c r="D3465">
        <f t="shared" si="108"/>
        <v>-1780971</v>
      </c>
      <c r="F3465" t="str">
        <f t="shared" si="109"/>
        <v>LOW</v>
      </c>
    </row>
    <row r="3466" spans="1:6" x14ac:dyDescent="0.3">
      <c r="A3466" t="s">
        <v>6271</v>
      </c>
      <c r="C3466">
        <v>5000000</v>
      </c>
      <c r="D3466">
        <f t="shared" si="108"/>
        <v>-5000000</v>
      </c>
      <c r="F3466" t="str">
        <f t="shared" si="109"/>
        <v>LOW</v>
      </c>
    </row>
    <row r="3467" spans="1:6" x14ac:dyDescent="0.3">
      <c r="A3467" t="s">
        <v>6273</v>
      </c>
      <c r="B3467">
        <v>830210</v>
      </c>
      <c r="C3467">
        <v>5000000</v>
      </c>
      <c r="D3467">
        <f t="shared" si="108"/>
        <v>-4169790</v>
      </c>
      <c r="F3467" t="str">
        <f t="shared" si="109"/>
        <v>LOW</v>
      </c>
    </row>
    <row r="3468" spans="1:6" x14ac:dyDescent="0.3">
      <c r="A3468" t="s">
        <v>6274</v>
      </c>
      <c r="B3468">
        <v>1040879</v>
      </c>
      <c r="C3468">
        <v>7000000</v>
      </c>
      <c r="D3468">
        <f t="shared" si="108"/>
        <v>-5959121</v>
      </c>
      <c r="F3468" t="str">
        <f t="shared" si="109"/>
        <v>LOW</v>
      </c>
    </row>
    <row r="3469" spans="1:6" x14ac:dyDescent="0.3">
      <c r="A3469" t="s">
        <v>6275</v>
      </c>
      <c r="B3469">
        <v>326308</v>
      </c>
      <c r="C3469">
        <v>5000000</v>
      </c>
      <c r="D3469">
        <f t="shared" si="108"/>
        <v>-4673692</v>
      </c>
      <c r="F3469" t="str">
        <f t="shared" si="109"/>
        <v>LOW</v>
      </c>
    </row>
    <row r="3470" spans="1:6" x14ac:dyDescent="0.3">
      <c r="A3470" t="s">
        <v>6282</v>
      </c>
      <c r="C3470">
        <v>2200000</v>
      </c>
      <c r="D3470">
        <f t="shared" si="108"/>
        <v>-2200000</v>
      </c>
      <c r="F3470" t="str">
        <f t="shared" si="109"/>
        <v>LOW</v>
      </c>
    </row>
    <row r="3471" spans="1:6" x14ac:dyDescent="0.3">
      <c r="A3471" t="s">
        <v>6286</v>
      </c>
      <c r="B3471">
        <v>124720</v>
      </c>
      <c r="C3471">
        <v>5000000</v>
      </c>
      <c r="D3471">
        <f t="shared" si="108"/>
        <v>-4875280</v>
      </c>
      <c r="F3471" t="str">
        <f t="shared" si="109"/>
        <v>LOW</v>
      </c>
    </row>
    <row r="3472" spans="1:6" x14ac:dyDescent="0.3">
      <c r="A3472" t="s">
        <v>6288</v>
      </c>
      <c r="C3472">
        <v>3209000</v>
      </c>
      <c r="D3472">
        <f t="shared" si="108"/>
        <v>-3209000</v>
      </c>
      <c r="F3472" t="str">
        <f t="shared" si="109"/>
        <v>LOW</v>
      </c>
    </row>
    <row r="3473" spans="1:6" x14ac:dyDescent="0.3">
      <c r="A3473" t="s">
        <v>6290</v>
      </c>
      <c r="B3473">
        <v>99147</v>
      </c>
      <c r="C3473">
        <v>2000000</v>
      </c>
      <c r="D3473">
        <f t="shared" si="108"/>
        <v>-1900853</v>
      </c>
      <c r="F3473" t="str">
        <f t="shared" si="109"/>
        <v>LOW</v>
      </c>
    </row>
    <row r="3474" spans="1:6" x14ac:dyDescent="0.3">
      <c r="A3474" t="s">
        <v>6292</v>
      </c>
      <c r="C3474">
        <v>5000000</v>
      </c>
      <c r="D3474">
        <f t="shared" si="108"/>
        <v>-5000000</v>
      </c>
      <c r="F3474" t="str">
        <f t="shared" si="109"/>
        <v>LOW</v>
      </c>
    </row>
    <row r="3475" spans="1:6" x14ac:dyDescent="0.3">
      <c r="A3475" t="s">
        <v>6293</v>
      </c>
      <c r="B3475">
        <v>65069140</v>
      </c>
      <c r="C3475">
        <v>5000000</v>
      </c>
      <c r="D3475">
        <f t="shared" si="108"/>
        <v>60069140</v>
      </c>
      <c r="F3475" t="str">
        <f t="shared" si="109"/>
        <v>LOW</v>
      </c>
    </row>
    <row r="3476" spans="1:6" x14ac:dyDescent="0.3">
      <c r="A3476" t="s">
        <v>6295</v>
      </c>
      <c r="B3476">
        <v>65087</v>
      </c>
      <c r="C3476">
        <v>5000000</v>
      </c>
      <c r="D3476">
        <f t="shared" si="108"/>
        <v>-4934913</v>
      </c>
      <c r="F3476" t="str">
        <f t="shared" si="109"/>
        <v>LOW</v>
      </c>
    </row>
    <row r="3477" spans="1:6" x14ac:dyDescent="0.3">
      <c r="A3477" t="s">
        <v>6297</v>
      </c>
      <c r="B3477">
        <v>16066</v>
      </c>
      <c r="C3477">
        <v>5000000</v>
      </c>
      <c r="D3477">
        <f t="shared" si="108"/>
        <v>-4983934</v>
      </c>
      <c r="F3477" t="str">
        <f t="shared" si="109"/>
        <v>LOW</v>
      </c>
    </row>
    <row r="3478" spans="1:6" x14ac:dyDescent="0.3">
      <c r="A3478" t="s">
        <v>6300</v>
      </c>
      <c r="C3478">
        <v>5000000</v>
      </c>
      <c r="D3478">
        <f t="shared" si="108"/>
        <v>-5000000</v>
      </c>
      <c r="F3478" t="str">
        <f t="shared" si="109"/>
        <v>LOW</v>
      </c>
    </row>
    <row r="3479" spans="1:6" x14ac:dyDescent="0.3">
      <c r="A3479" t="s">
        <v>6301</v>
      </c>
      <c r="C3479">
        <v>5000000</v>
      </c>
      <c r="D3479">
        <f t="shared" si="108"/>
        <v>-5000000</v>
      </c>
      <c r="F3479" t="str">
        <f t="shared" si="109"/>
        <v>LOW</v>
      </c>
    </row>
    <row r="3480" spans="1:6" x14ac:dyDescent="0.3">
      <c r="A3480" t="s">
        <v>6304</v>
      </c>
      <c r="C3480">
        <v>2500000</v>
      </c>
      <c r="D3480">
        <f t="shared" si="108"/>
        <v>-2500000</v>
      </c>
      <c r="F3480" t="str">
        <f t="shared" si="109"/>
        <v>LOW</v>
      </c>
    </row>
    <row r="3481" spans="1:6" x14ac:dyDescent="0.3">
      <c r="A3481" t="s">
        <v>6305</v>
      </c>
      <c r="C3481">
        <v>5000000</v>
      </c>
      <c r="D3481">
        <f t="shared" si="108"/>
        <v>-5000000</v>
      </c>
      <c r="F3481" t="str">
        <f t="shared" si="109"/>
        <v>LOW</v>
      </c>
    </row>
    <row r="3482" spans="1:6" x14ac:dyDescent="0.3">
      <c r="A3482" t="s">
        <v>6312</v>
      </c>
      <c r="B3482">
        <v>37440</v>
      </c>
      <c r="C3482">
        <v>5000000</v>
      </c>
      <c r="D3482">
        <f t="shared" si="108"/>
        <v>-4962560</v>
      </c>
      <c r="F3482" t="str">
        <f t="shared" si="109"/>
        <v>LOW</v>
      </c>
    </row>
    <row r="3483" spans="1:6" x14ac:dyDescent="0.3">
      <c r="A3483" t="s">
        <v>6314</v>
      </c>
      <c r="C3483">
        <v>10000000</v>
      </c>
      <c r="D3483">
        <f t="shared" si="108"/>
        <v>-10000000</v>
      </c>
      <c r="F3483" t="str">
        <f t="shared" si="109"/>
        <v>LOW</v>
      </c>
    </row>
    <row r="3484" spans="1:6" x14ac:dyDescent="0.3">
      <c r="A3484" t="s">
        <v>6317</v>
      </c>
      <c r="C3484">
        <v>5000000</v>
      </c>
      <c r="D3484">
        <f t="shared" si="108"/>
        <v>-5000000</v>
      </c>
      <c r="F3484" t="str">
        <f t="shared" si="109"/>
        <v>LOW</v>
      </c>
    </row>
    <row r="3485" spans="1:6" x14ac:dyDescent="0.3">
      <c r="A3485" t="s">
        <v>6320</v>
      </c>
      <c r="C3485">
        <v>5000000</v>
      </c>
      <c r="D3485">
        <f t="shared" si="108"/>
        <v>-5000000</v>
      </c>
      <c r="F3485" t="str">
        <f t="shared" si="109"/>
        <v>LOW</v>
      </c>
    </row>
    <row r="3486" spans="1:6" x14ac:dyDescent="0.3">
      <c r="A3486" t="s">
        <v>6321</v>
      </c>
      <c r="C3486">
        <v>5000000</v>
      </c>
      <c r="D3486">
        <f t="shared" si="108"/>
        <v>-5000000</v>
      </c>
      <c r="F3486" t="str">
        <f t="shared" si="109"/>
        <v>LOW</v>
      </c>
    </row>
    <row r="3487" spans="1:6" x14ac:dyDescent="0.3">
      <c r="A3487" t="s">
        <v>6327</v>
      </c>
      <c r="C3487">
        <v>5000000</v>
      </c>
      <c r="D3487">
        <f t="shared" si="108"/>
        <v>-5000000</v>
      </c>
      <c r="F3487" t="str">
        <f t="shared" si="109"/>
        <v>LOW</v>
      </c>
    </row>
    <row r="3488" spans="1:6" x14ac:dyDescent="0.3">
      <c r="A3488" t="s">
        <v>6332</v>
      </c>
      <c r="B3488">
        <v>617228</v>
      </c>
      <c r="C3488">
        <v>84450000</v>
      </c>
      <c r="D3488">
        <f t="shared" si="108"/>
        <v>-83832772</v>
      </c>
      <c r="F3488" t="str">
        <f t="shared" si="109"/>
        <v>LOW</v>
      </c>
    </row>
    <row r="3489" spans="1:6" x14ac:dyDescent="0.3">
      <c r="A3489" t="s">
        <v>6336</v>
      </c>
      <c r="B3489">
        <v>24475416</v>
      </c>
      <c r="C3489">
        <v>890000</v>
      </c>
      <c r="D3489">
        <f t="shared" si="108"/>
        <v>23585416</v>
      </c>
      <c r="F3489" t="str">
        <f t="shared" si="109"/>
        <v>LOW</v>
      </c>
    </row>
    <row r="3490" spans="1:6" x14ac:dyDescent="0.3">
      <c r="A3490" t="s">
        <v>6338</v>
      </c>
      <c r="C3490">
        <v>3000000</v>
      </c>
      <c r="D3490">
        <f t="shared" si="108"/>
        <v>-3000000</v>
      </c>
      <c r="F3490" t="str">
        <f t="shared" si="109"/>
        <v>LOW</v>
      </c>
    </row>
    <row r="3491" spans="1:6" x14ac:dyDescent="0.3">
      <c r="A3491" t="s">
        <v>6339</v>
      </c>
      <c r="B3491">
        <v>47277326</v>
      </c>
      <c r="C3491">
        <v>4800000</v>
      </c>
      <c r="D3491">
        <f t="shared" si="108"/>
        <v>42477326</v>
      </c>
      <c r="F3491" t="str">
        <f t="shared" si="109"/>
        <v>LOW</v>
      </c>
    </row>
    <row r="3492" spans="1:6" x14ac:dyDescent="0.3">
      <c r="A3492" t="s">
        <v>6340</v>
      </c>
      <c r="B3492">
        <v>1247453</v>
      </c>
      <c r="C3492">
        <v>2800000</v>
      </c>
      <c r="D3492">
        <f t="shared" si="108"/>
        <v>-1552547</v>
      </c>
      <c r="F3492" t="str">
        <f t="shared" si="109"/>
        <v>LOW</v>
      </c>
    </row>
    <row r="3493" spans="1:6" x14ac:dyDescent="0.3">
      <c r="A3493" t="s">
        <v>6341</v>
      </c>
      <c r="B3493">
        <v>1729969</v>
      </c>
      <c r="C3493">
        <v>5000000</v>
      </c>
      <c r="D3493">
        <f t="shared" si="108"/>
        <v>-3270031</v>
      </c>
      <c r="F3493" t="str">
        <f t="shared" si="109"/>
        <v>LOW</v>
      </c>
    </row>
    <row r="3494" spans="1:6" x14ac:dyDescent="0.3">
      <c r="A3494" t="s">
        <v>6343</v>
      </c>
      <c r="B3494">
        <v>1705139</v>
      </c>
      <c r="C3494">
        <v>4700000</v>
      </c>
      <c r="D3494">
        <f t="shared" si="108"/>
        <v>-2994861</v>
      </c>
      <c r="F3494" t="str">
        <f t="shared" si="109"/>
        <v>LOW</v>
      </c>
    </row>
    <row r="3495" spans="1:6" x14ac:dyDescent="0.3">
      <c r="A3495" t="s">
        <v>6347</v>
      </c>
      <c r="C3495">
        <v>5000000</v>
      </c>
      <c r="D3495">
        <f t="shared" si="108"/>
        <v>-5000000</v>
      </c>
      <c r="F3495" t="str">
        <f t="shared" si="109"/>
        <v>LOW</v>
      </c>
    </row>
    <row r="3496" spans="1:6" x14ac:dyDescent="0.3">
      <c r="A3496" t="s">
        <v>6348</v>
      </c>
      <c r="B3496">
        <v>8025872</v>
      </c>
      <c r="C3496">
        <v>4700000</v>
      </c>
      <c r="D3496">
        <f t="shared" si="108"/>
        <v>3325872</v>
      </c>
      <c r="F3496" t="str">
        <f t="shared" si="109"/>
        <v>LOW</v>
      </c>
    </row>
    <row r="3497" spans="1:6" x14ac:dyDescent="0.3">
      <c r="A3497" t="s">
        <v>6350</v>
      </c>
      <c r="C3497">
        <v>4638783</v>
      </c>
      <c r="D3497">
        <f t="shared" si="108"/>
        <v>-4638783</v>
      </c>
      <c r="F3497" t="str">
        <f t="shared" si="109"/>
        <v>LOW</v>
      </c>
    </row>
    <row r="3498" spans="1:6" x14ac:dyDescent="0.3">
      <c r="A3498" t="s">
        <v>6351</v>
      </c>
      <c r="B3498">
        <v>778565</v>
      </c>
      <c r="C3498">
        <v>4800000</v>
      </c>
      <c r="D3498">
        <f t="shared" si="108"/>
        <v>-4021435</v>
      </c>
      <c r="F3498" t="str">
        <f t="shared" si="109"/>
        <v>LOW</v>
      </c>
    </row>
    <row r="3499" spans="1:6" x14ac:dyDescent="0.3">
      <c r="A3499" t="s">
        <v>6355</v>
      </c>
      <c r="C3499">
        <v>4700000</v>
      </c>
      <c r="D3499">
        <f t="shared" si="108"/>
        <v>-4700000</v>
      </c>
      <c r="F3499" t="str">
        <f t="shared" si="109"/>
        <v>LOW</v>
      </c>
    </row>
    <row r="3500" spans="1:6" x14ac:dyDescent="0.3">
      <c r="A3500" t="s">
        <v>6362</v>
      </c>
      <c r="C3500">
        <v>5000000</v>
      </c>
      <c r="D3500">
        <f t="shared" si="108"/>
        <v>-5000000</v>
      </c>
      <c r="F3500" t="str">
        <f t="shared" si="109"/>
        <v>LOW</v>
      </c>
    </row>
    <row r="3501" spans="1:6" x14ac:dyDescent="0.3">
      <c r="A3501" t="s">
        <v>6364</v>
      </c>
      <c r="B3501">
        <v>513836</v>
      </c>
      <c r="C3501">
        <v>4600000</v>
      </c>
      <c r="D3501">
        <f t="shared" si="108"/>
        <v>-4086164</v>
      </c>
      <c r="F3501" t="str">
        <f t="shared" si="109"/>
        <v>LOW</v>
      </c>
    </row>
    <row r="3502" spans="1:6" x14ac:dyDescent="0.3">
      <c r="A3502" t="s">
        <v>6368</v>
      </c>
      <c r="B3502">
        <v>434417</v>
      </c>
      <c r="C3502">
        <v>4600000</v>
      </c>
      <c r="D3502">
        <f t="shared" si="108"/>
        <v>-4165583</v>
      </c>
      <c r="F3502" t="str">
        <f t="shared" si="109"/>
        <v>LOW</v>
      </c>
    </row>
    <row r="3503" spans="1:6" x14ac:dyDescent="0.3">
      <c r="A3503" t="s">
        <v>6370</v>
      </c>
      <c r="B3503">
        <v>81200000</v>
      </c>
      <c r="C3503">
        <v>4500000</v>
      </c>
      <c r="D3503">
        <f t="shared" si="108"/>
        <v>76700000</v>
      </c>
      <c r="F3503" t="str">
        <f t="shared" si="109"/>
        <v>LOW</v>
      </c>
    </row>
    <row r="3504" spans="1:6" x14ac:dyDescent="0.3">
      <c r="A3504" t="s">
        <v>6371</v>
      </c>
      <c r="C3504">
        <v>4500000</v>
      </c>
      <c r="D3504">
        <f t="shared" si="108"/>
        <v>-4500000</v>
      </c>
      <c r="F3504" t="str">
        <f t="shared" si="109"/>
        <v>LOW</v>
      </c>
    </row>
    <row r="3505" spans="1:6" x14ac:dyDescent="0.3">
      <c r="A3505" t="s">
        <v>6372</v>
      </c>
      <c r="B3505">
        <v>52700832</v>
      </c>
      <c r="C3505">
        <v>4500000</v>
      </c>
      <c r="D3505">
        <f t="shared" si="108"/>
        <v>48200832</v>
      </c>
      <c r="F3505" t="str">
        <f t="shared" si="109"/>
        <v>LOW</v>
      </c>
    </row>
    <row r="3506" spans="1:6" x14ac:dyDescent="0.3">
      <c r="A3506" t="s">
        <v>6373</v>
      </c>
      <c r="C3506">
        <v>4500000</v>
      </c>
      <c r="D3506">
        <f t="shared" si="108"/>
        <v>-4500000</v>
      </c>
      <c r="F3506" t="str">
        <f t="shared" si="109"/>
        <v>LOW</v>
      </c>
    </row>
    <row r="3507" spans="1:6" x14ac:dyDescent="0.3">
      <c r="A3507" t="s">
        <v>6375</v>
      </c>
      <c r="C3507">
        <v>4500000</v>
      </c>
      <c r="D3507">
        <f t="shared" si="108"/>
        <v>-4500000</v>
      </c>
      <c r="F3507" t="str">
        <f t="shared" si="109"/>
        <v>LOW</v>
      </c>
    </row>
    <row r="3508" spans="1:6" x14ac:dyDescent="0.3">
      <c r="A3508" t="s">
        <v>6376</v>
      </c>
      <c r="B3508">
        <v>13060843</v>
      </c>
      <c r="C3508">
        <v>15000000</v>
      </c>
      <c r="D3508">
        <f t="shared" si="108"/>
        <v>-1939157</v>
      </c>
      <c r="F3508" t="str">
        <f t="shared" si="109"/>
        <v>LOW</v>
      </c>
    </row>
    <row r="3509" spans="1:6" x14ac:dyDescent="0.3">
      <c r="A3509" t="s">
        <v>6378</v>
      </c>
      <c r="B3509">
        <v>3798532</v>
      </c>
      <c r="C3509">
        <v>4500000</v>
      </c>
      <c r="D3509">
        <f t="shared" si="108"/>
        <v>-701468</v>
      </c>
      <c r="F3509" t="str">
        <f t="shared" si="109"/>
        <v>LOW</v>
      </c>
    </row>
    <row r="3510" spans="1:6" x14ac:dyDescent="0.3">
      <c r="A3510" t="s">
        <v>6379</v>
      </c>
      <c r="B3510">
        <v>3609278</v>
      </c>
      <c r="C3510">
        <v>4500000</v>
      </c>
      <c r="D3510">
        <f t="shared" si="108"/>
        <v>-890722</v>
      </c>
      <c r="F3510" t="str">
        <f t="shared" si="109"/>
        <v>LOW</v>
      </c>
    </row>
    <row r="3511" spans="1:6" x14ac:dyDescent="0.3">
      <c r="A3511" t="s">
        <v>6384</v>
      </c>
      <c r="B3511">
        <v>1687311</v>
      </c>
      <c r="C3511">
        <v>700000000</v>
      </c>
      <c r="D3511">
        <f t="shared" si="108"/>
        <v>-698312689</v>
      </c>
      <c r="F3511" t="str">
        <f t="shared" si="109"/>
        <v>LOW</v>
      </c>
    </row>
    <row r="3512" spans="1:6" x14ac:dyDescent="0.3">
      <c r="A3512" t="s">
        <v>6385</v>
      </c>
      <c r="C3512">
        <v>4500000</v>
      </c>
      <c r="D3512">
        <f t="shared" si="108"/>
        <v>-4500000</v>
      </c>
      <c r="F3512" t="str">
        <f t="shared" si="109"/>
        <v>LOW</v>
      </c>
    </row>
    <row r="3513" spans="1:6" x14ac:dyDescent="0.3">
      <c r="A3513" t="s">
        <v>6388</v>
      </c>
      <c r="B3513">
        <v>10429707</v>
      </c>
      <c r="C3513">
        <v>5000000</v>
      </c>
      <c r="D3513">
        <f t="shared" si="108"/>
        <v>5429707</v>
      </c>
      <c r="F3513" t="str">
        <f t="shared" si="109"/>
        <v>LOW</v>
      </c>
    </row>
    <row r="3514" spans="1:6" x14ac:dyDescent="0.3">
      <c r="A3514" t="s">
        <v>6389</v>
      </c>
      <c r="B3514">
        <v>727883</v>
      </c>
      <c r="C3514">
        <v>4500000</v>
      </c>
      <c r="D3514">
        <f t="shared" si="108"/>
        <v>-3772117</v>
      </c>
      <c r="F3514" t="str">
        <f t="shared" si="109"/>
        <v>LOW</v>
      </c>
    </row>
    <row r="3515" spans="1:6" x14ac:dyDescent="0.3">
      <c r="A3515" t="s">
        <v>6394</v>
      </c>
      <c r="B3515">
        <v>713413</v>
      </c>
      <c r="C3515">
        <v>4500000</v>
      </c>
      <c r="D3515">
        <f t="shared" si="108"/>
        <v>-3786587</v>
      </c>
      <c r="F3515" t="str">
        <f t="shared" si="109"/>
        <v>LOW</v>
      </c>
    </row>
    <row r="3516" spans="1:6" x14ac:dyDescent="0.3">
      <c r="A3516" t="s">
        <v>6396</v>
      </c>
      <c r="B3516">
        <v>410241</v>
      </c>
      <c r="C3516">
        <v>2000000</v>
      </c>
      <c r="D3516">
        <f t="shared" si="108"/>
        <v>-1589759</v>
      </c>
      <c r="F3516" t="str">
        <f t="shared" si="109"/>
        <v>LOW</v>
      </c>
    </row>
    <row r="3517" spans="1:6" x14ac:dyDescent="0.3">
      <c r="A3517" t="s">
        <v>6399</v>
      </c>
      <c r="B3517">
        <v>211667</v>
      </c>
      <c r="C3517">
        <v>4200000000</v>
      </c>
      <c r="D3517">
        <f t="shared" si="108"/>
        <v>-4199788333</v>
      </c>
      <c r="F3517" t="str">
        <f t="shared" si="109"/>
        <v>LOW</v>
      </c>
    </row>
    <row r="3518" spans="1:6" x14ac:dyDescent="0.3">
      <c r="A3518" t="s">
        <v>6403</v>
      </c>
      <c r="B3518">
        <v>92191</v>
      </c>
      <c r="C3518">
        <v>2500000</v>
      </c>
      <c r="D3518">
        <f t="shared" si="108"/>
        <v>-2407809</v>
      </c>
      <c r="F3518" t="str">
        <f t="shared" si="109"/>
        <v>LOW</v>
      </c>
    </row>
    <row r="3519" spans="1:6" x14ac:dyDescent="0.3">
      <c r="A3519" t="s">
        <v>6405</v>
      </c>
      <c r="B3519">
        <v>49413</v>
      </c>
      <c r="C3519">
        <v>35000000</v>
      </c>
      <c r="D3519">
        <f t="shared" si="108"/>
        <v>-34950587</v>
      </c>
      <c r="F3519" t="str">
        <f t="shared" si="109"/>
        <v>LOW</v>
      </c>
    </row>
    <row r="3520" spans="1:6" x14ac:dyDescent="0.3">
      <c r="A3520" t="s">
        <v>6411</v>
      </c>
      <c r="B3520">
        <v>108229</v>
      </c>
      <c r="C3520">
        <v>4500000</v>
      </c>
      <c r="D3520">
        <f t="shared" si="108"/>
        <v>-4391771</v>
      </c>
      <c r="F3520" t="str">
        <f t="shared" si="109"/>
        <v>LOW</v>
      </c>
    </row>
    <row r="3521" spans="1:6" x14ac:dyDescent="0.3">
      <c r="A3521" t="s">
        <v>6414</v>
      </c>
      <c r="B3521">
        <v>112000000</v>
      </c>
      <c r="C3521">
        <v>4400000</v>
      </c>
      <c r="D3521">
        <f t="shared" si="108"/>
        <v>107600000</v>
      </c>
      <c r="F3521" t="str">
        <f t="shared" si="109"/>
        <v>LOW</v>
      </c>
    </row>
    <row r="3522" spans="1:6" x14ac:dyDescent="0.3">
      <c r="A3522" t="s">
        <v>6416</v>
      </c>
      <c r="C3522">
        <v>4400000</v>
      </c>
      <c r="D3522">
        <f t="shared" si="108"/>
        <v>-4400000</v>
      </c>
      <c r="F3522" t="str">
        <f t="shared" si="109"/>
        <v>LOW</v>
      </c>
    </row>
    <row r="3523" spans="1:6" x14ac:dyDescent="0.3">
      <c r="A3523" t="s">
        <v>6422</v>
      </c>
      <c r="B3523">
        <v>8691</v>
      </c>
      <c r="C3523">
        <v>4500000</v>
      </c>
      <c r="D3523">
        <f t="shared" ref="D3523:D3586" si="110">B3523-C3523</f>
        <v>-4491309</v>
      </c>
      <c r="F3523" t="str">
        <f t="shared" ref="F3523:F3586" si="111">IF(D3523&gt;= 250000000,"HIGH","LOW")</f>
        <v>LOW</v>
      </c>
    </row>
    <row r="3524" spans="1:6" x14ac:dyDescent="0.3">
      <c r="A3524" t="s">
        <v>6424</v>
      </c>
      <c r="B3524">
        <v>26345</v>
      </c>
      <c r="C3524">
        <v>3000000</v>
      </c>
      <c r="D3524">
        <f t="shared" si="110"/>
        <v>-2973655</v>
      </c>
      <c r="F3524" t="str">
        <f t="shared" si="111"/>
        <v>LOW</v>
      </c>
    </row>
    <row r="3525" spans="1:6" x14ac:dyDescent="0.3">
      <c r="A3525" t="s">
        <v>6427</v>
      </c>
      <c r="B3525">
        <v>20772796</v>
      </c>
      <c r="C3525">
        <v>6000000</v>
      </c>
      <c r="D3525">
        <f t="shared" si="110"/>
        <v>14772796</v>
      </c>
      <c r="F3525" t="str">
        <f t="shared" si="111"/>
        <v>LOW</v>
      </c>
    </row>
    <row r="3526" spans="1:6" x14ac:dyDescent="0.3">
      <c r="A3526" t="s">
        <v>344</v>
      </c>
      <c r="B3526">
        <v>34964818</v>
      </c>
      <c r="C3526">
        <v>150000000</v>
      </c>
      <c r="D3526">
        <f t="shared" si="110"/>
        <v>-115035182</v>
      </c>
      <c r="F3526" t="str">
        <f t="shared" si="111"/>
        <v>LOW</v>
      </c>
    </row>
    <row r="3527" spans="1:6" x14ac:dyDescent="0.3">
      <c r="A3527" t="s">
        <v>6432</v>
      </c>
      <c r="C3527">
        <v>4200000</v>
      </c>
      <c r="D3527">
        <f t="shared" si="110"/>
        <v>-4200000</v>
      </c>
      <c r="F3527" t="str">
        <f t="shared" si="111"/>
        <v>LOW</v>
      </c>
    </row>
    <row r="3528" spans="1:6" x14ac:dyDescent="0.3">
      <c r="A3528" t="s">
        <v>6436</v>
      </c>
      <c r="B3528">
        <v>1487477</v>
      </c>
      <c r="C3528">
        <v>4200000</v>
      </c>
      <c r="D3528">
        <f t="shared" si="110"/>
        <v>-2712523</v>
      </c>
      <c r="F3528" t="str">
        <f t="shared" si="111"/>
        <v>LOW</v>
      </c>
    </row>
    <row r="3529" spans="1:6" x14ac:dyDescent="0.3">
      <c r="A3529" t="s">
        <v>6437</v>
      </c>
      <c r="B3529">
        <v>62549000</v>
      </c>
      <c r="C3529">
        <v>2300000</v>
      </c>
      <c r="D3529">
        <f t="shared" si="110"/>
        <v>60249000</v>
      </c>
      <c r="F3529" t="str">
        <f t="shared" si="111"/>
        <v>LOW</v>
      </c>
    </row>
    <row r="3530" spans="1:6" x14ac:dyDescent="0.3">
      <c r="A3530" t="s">
        <v>6438</v>
      </c>
      <c r="B3530">
        <v>105500000</v>
      </c>
      <c r="C3530">
        <v>4000000</v>
      </c>
      <c r="D3530">
        <f t="shared" si="110"/>
        <v>101500000</v>
      </c>
      <c r="F3530" t="str">
        <f t="shared" si="111"/>
        <v>LOW</v>
      </c>
    </row>
    <row r="3531" spans="1:6" x14ac:dyDescent="0.3">
      <c r="A3531" t="s">
        <v>6439</v>
      </c>
      <c r="B3531">
        <v>101055</v>
      </c>
      <c r="C3531">
        <v>4000000</v>
      </c>
      <c r="D3531">
        <f t="shared" si="110"/>
        <v>-3898945</v>
      </c>
      <c r="F3531" t="str">
        <f t="shared" si="111"/>
        <v>LOW</v>
      </c>
    </row>
    <row r="3532" spans="1:6" x14ac:dyDescent="0.3">
      <c r="A3532" t="s">
        <v>6441</v>
      </c>
      <c r="C3532">
        <v>114000</v>
      </c>
      <c r="D3532">
        <f t="shared" si="110"/>
        <v>-114000</v>
      </c>
      <c r="F3532" t="str">
        <f t="shared" si="111"/>
        <v>LOW</v>
      </c>
    </row>
    <row r="3533" spans="1:6" x14ac:dyDescent="0.3">
      <c r="A3533" t="s">
        <v>6442</v>
      </c>
      <c r="B3533">
        <v>44566004</v>
      </c>
      <c r="C3533">
        <v>4000000</v>
      </c>
      <c r="D3533">
        <f t="shared" si="110"/>
        <v>40566004</v>
      </c>
      <c r="F3533" t="str">
        <f t="shared" si="111"/>
        <v>LOW</v>
      </c>
    </row>
    <row r="3534" spans="1:6" x14ac:dyDescent="0.3">
      <c r="A3534" t="s">
        <v>6443</v>
      </c>
      <c r="B3534">
        <v>39200000</v>
      </c>
      <c r="C3534">
        <v>4000000</v>
      </c>
      <c r="D3534">
        <f t="shared" si="110"/>
        <v>35200000</v>
      </c>
      <c r="F3534" t="str">
        <f t="shared" si="111"/>
        <v>LOW</v>
      </c>
    </row>
    <row r="3535" spans="1:6" x14ac:dyDescent="0.3">
      <c r="A3535" t="s">
        <v>6445</v>
      </c>
      <c r="B3535">
        <v>36000000</v>
      </c>
      <c r="C3535">
        <v>4000000</v>
      </c>
      <c r="D3535">
        <f t="shared" si="110"/>
        <v>32000000</v>
      </c>
      <c r="F3535" t="str">
        <f t="shared" si="111"/>
        <v>LOW</v>
      </c>
    </row>
    <row r="3536" spans="1:6" x14ac:dyDescent="0.3">
      <c r="A3536" t="s">
        <v>373</v>
      </c>
      <c r="B3536">
        <v>65007045</v>
      </c>
      <c r="C3536">
        <v>140000000</v>
      </c>
      <c r="D3536">
        <f t="shared" si="110"/>
        <v>-74992955</v>
      </c>
      <c r="F3536" t="str">
        <f t="shared" si="111"/>
        <v>LOW</v>
      </c>
    </row>
    <row r="3537" spans="1:6" x14ac:dyDescent="0.3">
      <c r="A3537" t="s">
        <v>6446</v>
      </c>
      <c r="B3537">
        <v>31252964</v>
      </c>
      <c r="C3537">
        <v>4000000</v>
      </c>
      <c r="D3537">
        <f t="shared" si="110"/>
        <v>27252964</v>
      </c>
      <c r="F3537" t="str">
        <f t="shared" si="111"/>
        <v>LOW</v>
      </c>
    </row>
    <row r="3538" spans="1:6" x14ac:dyDescent="0.3">
      <c r="A3538" t="s">
        <v>6448</v>
      </c>
      <c r="B3538">
        <v>131175</v>
      </c>
      <c r="C3538">
        <v>8500000</v>
      </c>
      <c r="D3538">
        <f t="shared" si="110"/>
        <v>-8368825</v>
      </c>
      <c r="F3538" t="str">
        <f t="shared" si="111"/>
        <v>LOW</v>
      </c>
    </row>
    <row r="3539" spans="1:6" x14ac:dyDescent="0.3">
      <c r="A3539" t="s">
        <v>6450</v>
      </c>
      <c r="B3539">
        <v>31968347</v>
      </c>
      <c r="C3539">
        <v>3600000</v>
      </c>
      <c r="D3539">
        <f t="shared" si="110"/>
        <v>28368347</v>
      </c>
      <c r="F3539" t="str">
        <f t="shared" si="111"/>
        <v>LOW</v>
      </c>
    </row>
    <row r="3540" spans="1:6" x14ac:dyDescent="0.3">
      <c r="A3540" t="s">
        <v>5943</v>
      </c>
      <c r="C3540">
        <v>4000000</v>
      </c>
      <c r="D3540">
        <f t="shared" si="110"/>
        <v>-4000000</v>
      </c>
      <c r="F3540" t="str">
        <f t="shared" si="111"/>
        <v>LOW</v>
      </c>
    </row>
    <row r="3541" spans="1:6" x14ac:dyDescent="0.3">
      <c r="A3541" t="s">
        <v>6454</v>
      </c>
      <c r="C3541">
        <v>4000000</v>
      </c>
      <c r="D3541">
        <f t="shared" si="110"/>
        <v>-4000000</v>
      </c>
      <c r="F3541" t="str">
        <f t="shared" si="111"/>
        <v>LOW</v>
      </c>
    </row>
    <row r="3542" spans="1:6" x14ac:dyDescent="0.3">
      <c r="A3542" t="s">
        <v>6455</v>
      </c>
      <c r="B3542">
        <v>35385560</v>
      </c>
      <c r="C3542">
        <v>4000000</v>
      </c>
      <c r="D3542">
        <f t="shared" si="110"/>
        <v>31385560</v>
      </c>
      <c r="F3542" t="str">
        <f t="shared" si="111"/>
        <v>LOW</v>
      </c>
    </row>
    <row r="3543" spans="1:6" x14ac:dyDescent="0.3">
      <c r="A3543" t="s">
        <v>6456</v>
      </c>
      <c r="C3543">
        <v>4000000</v>
      </c>
      <c r="D3543">
        <f t="shared" si="110"/>
        <v>-4000000</v>
      </c>
      <c r="F3543" t="str">
        <f t="shared" si="111"/>
        <v>LOW</v>
      </c>
    </row>
    <row r="3544" spans="1:6" x14ac:dyDescent="0.3">
      <c r="A3544" t="s">
        <v>6458</v>
      </c>
      <c r="B3544">
        <v>20803237</v>
      </c>
      <c r="C3544">
        <v>3500000</v>
      </c>
      <c r="D3544">
        <f t="shared" si="110"/>
        <v>17303237</v>
      </c>
      <c r="F3544" t="str">
        <f t="shared" si="111"/>
        <v>LOW</v>
      </c>
    </row>
    <row r="3545" spans="1:6" x14ac:dyDescent="0.3">
      <c r="A3545" t="s">
        <v>6459</v>
      </c>
      <c r="B3545">
        <v>13008928</v>
      </c>
      <c r="C3545">
        <v>4000000</v>
      </c>
      <c r="D3545">
        <f t="shared" si="110"/>
        <v>9008928</v>
      </c>
      <c r="F3545" t="str">
        <f t="shared" si="111"/>
        <v>LOW</v>
      </c>
    </row>
    <row r="3546" spans="1:6" x14ac:dyDescent="0.3">
      <c r="A3546" t="s">
        <v>6462</v>
      </c>
      <c r="C3546">
        <v>4000000</v>
      </c>
      <c r="D3546">
        <f t="shared" si="110"/>
        <v>-4000000</v>
      </c>
      <c r="F3546" t="str">
        <f t="shared" si="111"/>
        <v>LOW</v>
      </c>
    </row>
    <row r="3547" spans="1:6" x14ac:dyDescent="0.3">
      <c r="A3547" t="s">
        <v>6467</v>
      </c>
      <c r="B3547">
        <v>15152879</v>
      </c>
      <c r="C3547">
        <v>5000000</v>
      </c>
      <c r="D3547">
        <f t="shared" si="110"/>
        <v>10152879</v>
      </c>
      <c r="F3547" t="str">
        <f t="shared" si="111"/>
        <v>LOW</v>
      </c>
    </row>
    <row r="3548" spans="1:6" x14ac:dyDescent="0.3">
      <c r="A3548" t="s">
        <v>6468</v>
      </c>
      <c r="B3548">
        <v>25359200</v>
      </c>
      <c r="C3548">
        <v>4000000</v>
      </c>
      <c r="D3548">
        <f t="shared" si="110"/>
        <v>21359200</v>
      </c>
      <c r="F3548" t="str">
        <f t="shared" si="111"/>
        <v>LOW</v>
      </c>
    </row>
    <row r="3549" spans="1:6" x14ac:dyDescent="0.3">
      <c r="A3549" t="s">
        <v>6469</v>
      </c>
      <c r="B3549">
        <v>10515579</v>
      </c>
      <c r="C3549">
        <v>4000000</v>
      </c>
      <c r="D3549">
        <f t="shared" si="110"/>
        <v>6515579</v>
      </c>
      <c r="F3549" t="str">
        <f t="shared" si="111"/>
        <v>LOW</v>
      </c>
    </row>
    <row r="3550" spans="1:6" x14ac:dyDescent="0.3">
      <c r="A3550" t="s">
        <v>626</v>
      </c>
      <c r="B3550">
        <v>180011740</v>
      </c>
      <c r="C3550">
        <v>100000000</v>
      </c>
      <c r="D3550">
        <f t="shared" si="110"/>
        <v>80011740</v>
      </c>
      <c r="F3550" t="str">
        <f t="shared" si="111"/>
        <v>LOW</v>
      </c>
    </row>
    <row r="3551" spans="1:6" x14ac:dyDescent="0.3">
      <c r="A3551" t="s">
        <v>6471</v>
      </c>
      <c r="B3551">
        <v>10097096</v>
      </c>
      <c r="C3551">
        <v>4000000</v>
      </c>
      <c r="D3551">
        <f t="shared" si="110"/>
        <v>6097096</v>
      </c>
      <c r="F3551" t="str">
        <f t="shared" si="111"/>
        <v>LOW</v>
      </c>
    </row>
    <row r="3552" spans="1:6" x14ac:dyDescent="0.3">
      <c r="A3552" t="s">
        <v>6472</v>
      </c>
      <c r="B3552">
        <v>9821335</v>
      </c>
      <c r="C3552">
        <v>6000000</v>
      </c>
      <c r="D3552">
        <f t="shared" si="110"/>
        <v>3821335</v>
      </c>
      <c r="F3552" t="str">
        <f t="shared" si="111"/>
        <v>LOW</v>
      </c>
    </row>
    <row r="3553" spans="1:6" x14ac:dyDescent="0.3">
      <c r="A3553" t="s">
        <v>6474</v>
      </c>
      <c r="B3553">
        <v>8243880</v>
      </c>
      <c r="C3553">
        <v>3200000</v>
      </c>
      <c r="D3553">
        <f t="shared" si="110"/>
        <v>5043880</v>
      </c>
      <c r="F3553" t="str">
        <f t="shared" si="111"/>
        <v>LOW</v>
      </c>
    </row>
    <row r="3554" spans="1:6" x14ac:dyDescent="0.3">
      <c r="A3554" t="s">
        <v>6475</v>
      </c>
      <c r="C3554">
        <v>4000000</v>
      </c>
      <c r="D3554">
        <f t="shared" si="110"/>
        <v>-4000000</v>
      </c>
      <c r="F3554" t="str">
        <f t="shared" si="111"/>
        <v>LOW</v>
      </c>
    </row>
    <row r="3555" spans="1:6" x14ac:dyDescent="0.3">
      <c r="A3555" t="s">
        <v>6476</v>
      </c>
      <c r="B3555">
        <v>7825820</v>
      </c>
      <c r="C3555">
        <v>4000000</v>
      </c>
      <c r="D3555">
        <f t="shared" si="110"/>
        <v>3825820</v>
      </c>
      <c r="F3555" t="str">
        <f t="shared" si="111"/>
        <v>LOW</v>
      </c>
    </row>
    <row r="3556" spans="1:6" x14ac:dyDescent="0.3">
      <c r="A3556" t="s">
        <v>3453</v>
      </c>
      <c r="B3556">
        <v>14637490</v>
      </c>
      <c r="C3556">
        <v>25000000</v>
      </c>
      <c r="D3556">
        <f t="shared" si="110"/>
        <v>-10362510</v>
      </c>
      <c r="F3556" t="str">
        <f t="shared" si="111"/>
        <v>LOW</v>
      </c>
    </row>
    <row r="3557" spans="1:6" x14ac:dyDescent="0.3">
      <c r="A3557" t="s">
        <v>6479</v>
      </c>
      <c r="B3557">
        <v>7159147</v>
      </c>
      <c r="C3557">
        <v>3400000</v>
      </c>
      <c r="D3557">
        <f t="shared" si="110"/>
        <v>3759147</v>
      </c>
      <c r="F3557" t="str">
        <f t="shared" si="111"/>
        <v>LOW</v>
      </c>
    </row>
    <row r="3558" spans="1:6" x14ac:dyDescent="0.3">
      <c r="A3558" t="s">
        <v>6480</v>
      </c>
      <c r="B3558">
        <v>17314483</v>
      </c>
      <c r="C3558">
        <v>4000000</v>
      </c>
      <c r="D3558">
        <f t="shared" si="110"/>
        <v>13314483</v>
      </c>
      <c r="F3558" t="str">
        <f t="shared" si="111"/>
        <v>LOW</v>
      </c>
    </row>
    <row r="3559" spans="1:6" x14ac:dyDescent="0.3">
      <c r="A3559" t="s">
        <v>6482</v>
      </c>
      <c r="B3559">
        <v>6525762</v>
      </c>
      <c r="C3559">
        <v>4000000</v>
      </c>
      <c r="D3559">
        <f t="shared" si="110"/>
        <v>2525762</v>
      </c>
      <c r="F3559" t="str">
        <f t="shared" si="111"/>
        <v>LOW</v>
      </c>
    </row>
    <row r="3560" spans="1:6" x14ac:dyDescent="0.3">
      <c r="A3560" t="s">
        <v>6483</v>
      </c>
      <c r="C3560">
        <v>4000000</v>
      </c>
      <c r="D3560">
        <f t="shared" si="110"/>
        <v>-4000000</v>
      </c>
      <c r="F3560" t="str">
        <f t="shared" si="111"/>
        <v>LOW</v>
      </c>
    </row>
    <row r="3561" spans="1:6" x14ac:dyDescent="0.3">
      <c r="A3561" t="s">
        <v>6486</v>
      </c>
      <c r="B3561">
        <v>4301331</v>
      </c>
      <c r="C3561">
        <v>4000000</v>
      </c>
      <c r="D3561">
        <f t="shared" si="110"/>
        <v>301331</v>
      </c>
      <c r="F3561" t="str">
        <f t="shared" si="111"/>
        <v>LOW</v>
      </c>
    </row>
    <row r="3562" spans="1:6" x14ac:dyDescent="0.3">
      <c r="A3562" t="s">
        <v>6487</v>
      </c>
      <c r="B3562">
        <v>4046737</v>
      </c>
      <c r="C3562">
        <v>4000000</v>
      </c>
      <c r="D3562">
        <f t="shared" si="110"/>
        <v>46737</v>
      </c>
      <c r="F3562" t="str">
        <f t="shared" si="111"/>
        <v>LOW</v>
      </c>
    </row>
    <row r="3563" spans="1:6" x14ac:dyDescent="0.3">
      <c r="A3563" t="s">
        <v>6489</v>
      </c>
      <c r="B3563">
        <v>3713002</v>
      </c>
      <c r="C3563">
        <v>8000000</v>
      </c>
      <c r="D3563">
        <f t="shared" si="110"/>
        <v>-4286998</v>
      </c>
      <c r="F3563" t="str">
        <f t="shared" si="111"/>
        <v>LOW</v>
      </c>
    </row>
    <row r="3564" spans="1:6" x14ac:dyDescent="0.3">
      <c r="A3564" t="s">
        <v>6490</v>
      </c>
      <c r="B3564">
        <v>3468572</v>
      </c>
      <c r="C3564">
        <v>4000000</v>
      </c>
      <c r="D3564">
        <f t="shared" si="110"/>
        <v>-531428</v>
      </c>
      <c r="F3564" t="str">
        <f t="shared" si="111"/>
        <v>LOW</v>
      </c>
    </row>
    <row r="3565" spans="1:6" x14ac:dyDescent="0.3">
      <c r="A3565" t="s">
        <v>6491</v>
      </c>
      <c r="B3565">
        <v>2892582</v>
      </c>
      <c r="C3565">
        <v>4000000</v>
      </c>
      <c r="D3565">
        <f t="shared" si="110"/>
        <v>-1107418</v>
      </c>
      <c r="F3565" t="str">
        <f t="shared" si="111"/>
        <v>LOW</v>
      </c>
    </row>
    <row r="3566" spans="1:6" x14ac:dyDescent="0.3">
      <c r="A3566" t="s">
        <v>6493</v>
      </c>
      <c r="B3566">
        <v>2800000</v>
      </c>
      <c r="C3566">
        <v>4000000</v>
      </c>
      <c r="D3566">
        <f t="shared" si="110"/>
        <v>-1200000</v>
      </c>
      <c r="F3566" t="str">
        <f t="shared" si="111"/>
        <v>LOW</v>
      </c>
    </row>
    <row r="3567" spans="1:6" x14ac:dyDescent="0.3">
      <c r="A3567" t="s">
        <v>6494</v>
      </c>
      <c r="B3567">
        <v>2426851</v>
      </c>
      <c r="C3567">
        <v>4000000</v>
      </c>
      <c r="D3567">
        <f t="shared" si="110"/>
        <v>-1573149</v>
      </c>
      <c r="F3567" t="str">
        <f t="shared" si="111"/>
        <v>LOW</v>
      </c>
    </row>
    <row r="3568" spans="1:6" x14ac:dyDescent="0.3">
      <c r="A3568" t="s">
        <v>6496</v>
      </c>
      <c r="B3568">
        <v>1325073</v>
      </c>
      <c r="C3568">
        <v>4000000</v>
      </c>
      <c r="D3568">
        <f t="shared" si="110"/>
        <v>-2674927</v>
      </c>
      <c r="F3568" t="str">
        <f t="shared" si="111"/>
        <v>LOW</v>
      </c>
    </row>
    <row r="3569" spans="1:6" x14ac:dyDescent="0.3">
      <c r="A3569" t="s">
        <v>6498</v>
      </c>
      <c r="C3569">
        <v>4000000</v>
      </c>
      <c r="D3569">
        <f t="shared" si="110"/>
        <v>-4000000</v>
      </c>
      <c r="F3569" t="str">
        <f t="shared" si="111"/>
        <v>LOW</v>
      </c>
    </row>
    <row r="3570" spans="1:6" x14ac:dyDescent="0.3">
      <c r="A3570" t="s">
        <v>6500</v>
      </c>
      <c r="B3570">
        <v>864959</v>
      </c>
      <c r="C3570">
        <v>4000000</v>
      </c>
      <c r="D3570">
        <f t="shared" si="110"/>
        <v>-3135041</v>
      </c>
      <c r="F3570" t="str">
        <f t="shared" si="111"/>
        <v>LOW</v>
      </c>
    </row>
    <row r="3571" spans="1:6" x14ac:dyDescent="0.3">
      <c r="A3571" t="s">
        <v>6502</v>
      </c>
      <c r="B3571">
        <v>2601847</v>
      </c>
      <c r="C3571">
        <v>4000000</v>
      </c>
      <c r="D3571">
        <f t="shared" si="110"/>
        <v>-1398153</v>
      </c>
      <c r="F3571" t="str">
        <f t="shared" si="111"/>
        <v>LOW</v>
      </c>
    </row>
    <row r="3572" spans="1:6" x14ac:dyDescent="0.3">
      <c r="A3572" t="s">
        <v>6504</v>
      </c>
      <c r="B3572">
        <v>800000</v>
      </c>
      <c r="C3572">
        <v>4000000</v>
      </c>
      <c r="D3572">
        <f t="shared" si="110"/>
        <v>-3200000</v>
      </c>
      <c r="F3572" t="str">
        <f t="shared" si="111"/>
        <v>LOW</v>
      </c>
    </row>
    <row r="3573" spans="1:6" x14ac:dyDescent="0.3">
      <c r="A3573" t="s">
        <v>6508</v>
      </c>
      <c r="C3573">
        <v>4500000</v>
      </c>
      <c r="D3573">
        <f t="shared" si="110"/>
        <v>-4500000</v>
      </c>
      <c r="F3573" t="str">
        <f t="shared" si="111"/>
        <v>LOW</v>
      </c>
    </row>
    <row r="3574" spans="1:6" x14ac:dyDescent="0.3">
      <c r="A3574" t="s">
        <v>6510</v>
      </c>
      <c r="B3574">
        <v>562059</v>
      </c>
      <c r="C3574">
        <v>4000000</v>
      </c>
      <c r="D3574">
        <f t="shared" si="110"/>
        <v>-3437941</v>
      </c>
      <c r="F3574" t="str">
        <f t="shared" si="111"/>
        <v>LOW</v>
      </c>
    </row>
    <row r="3575" spans="1:6" x14ac:dyDescent="0.3">
      <c r="A3575" t="s">
        <v>6511</v>
      </c>
      <c r="B3575">
        <v>399793</v>
      </c>
      <c r="C3575">
        <v>4000000</v>
      </c>
      <c r="D3575">
        <f t="shared" si="110"/>
        <v>-3600207</v>
      </c>
      <c r="F3575" t="str">
        <f t="shared" si="111"/>
        <v>LOW</v>
      </c>
    </row>
    <row r="3576" spans="1:6" x14ac:dyDescent="0.3">
      <c r="A3576" t="s">
        <v>6514</v>
      </c>
      <c r="B3576">
        <v>371897</v>
      </c>
      <c r="C3576">
        <v>4000000</v>
      </c>
      <c r="D3576">
        <f t="shared" si="110"/>
        <v>-3628103</v>
      </c>
      <c r="F3576" t="str">
        <f t="shared" si="111"/>
        <v>LOW</v>
      </c>
    </row>
    <row r="3577" spans="1:6" x14ac:dyDescent="0.3">
      <c r="A3577" t="s">
        <v>6516</v>
      </c>
      <c r="B3577">
        <v>302204</v>
      </c>
      <c r="C3577">
        <v>3000000</v>
      </c>
      <c r="D3577">
        <f t="shared" si="110"/>
        <v>-2697796</v>
      </c>
      <c r="F3577" t="str">
        <f t="shared" si="111"/>
        <v>LOW</v>
      </c>
    </row>
    <row r="3578" spans="1:6" x14ac:dyDescent="0.3">
      <c r="A3578" t="s">
        <v>6517</v>
      </c>
      <c r="B3578">
        <v>354704</v>
      </c>
      <c r="C3578">
        <v>1300000</v>
      </c>
      <c r="D3578">
        <f t="shared" si="110"/>
        <v>-945296</v>
      </c>
      <c r="F3578" t="str">
        <f t="shared" si="111"/>
        <v>LOW</v>
      </c>
    </row>
    <row r="3579" spans="1:6" x14ac:dyDescent="0.3">
      <c r="A3579" t="s">
        <v>6520</v>
      </c>
      <c r="B3579">
        <v>265107</v>
      </c>
      <c r="C3579">
        <v>1500000</v>
      </c>
      <c r="D3579">
        <f t="shared" si="110"/>
        <v>-1234893</v>
      </c>
      <c r="F3579" t="str">
        <f t="shared" si="111"/>
        <v>LOW</v>
      </c>
    </row>
    <row r="3580" spans="1:6" x14ac:dyDescent="0.3">
      <c r="A3580" t="s">
        <v>6521</v>
      </c>
      <c r="B3580">
        <v>185577</v>
      </c>
      <c r="C3580">
        <v>4000000</v>
      </c>
      <c r="D3580">
        <f t="shared" si="110"/>
        <v>-3814423</v>
      </c>
      <c r="F3580" t="str">
        <f t="shared" si="111"/>
        <v>LOW</v>
      </c>
    </row>
    <row r="3581" spans="1:6" x14ac:dyDescent="0.3">
      <c r="A3581" t="s">
        <v>6523</v>
      </c>
      <c r="B3581">
        <v>100412</v>
      </c>
      <c r="C3581">
        <v>4000000</v>
      </c>
      <c r="D3581">
        <f t="shared" si="110"/>
        <v>-3899588</v>
      </c>
      <c r="F3581" t="str">
        <f t="shared" si="111"/>
        <v>LOW</v>
      </c>
    </row>
    <row r="3582" spans="1:6" x14ac:dyDescent="0.3">
      <c r="A3582" t="s">
        <v>6524</v>
      </c>
      <c r="B3582">
        <v>58214</v>
      </c>
      <c r="C3582">
        <v>9500000</v>
      </c>
      <c r="D3582">
        <f t="shared" si="110"/>
        <v>-9441786</v>
      </c>
      <c r="F3582" t="str">
        <f t="shared" si="111"/>
        <v>LOW</v>
      </c>
    </row>
    <row r="3583" spans="1:6" x14ac:dyDescent="0.3">
      <c r="A3583" t="s">
        <v>6525</v>
      </c>
      <c r="B3583">
        <v>75078</v>
      </c>
      <c r="C3583">
        <v>14000000</v>
      </c>
      <c r="D3583">
        <f t="shared" si="110"/>
        <v>-13924922</v>
      </c>
      <c r="F3583" t="str">
        <f t="shared" si="111"/>
        <v>LOW</v>
      </c>
    </row>
    <row r="3584" spans="1:6" x14ac:dyDescent="0.3">
      <c r="A3584" t="s">
        <v>6526</v>
      </c>
      <c r="B3584">
        <v>64359</v>
      </c>
      <c r="C3584">
        <v>2500000</v>
      </c>
      <c r="D3584">
        <f t="shared" si="110"/>
        <v>-2435641</v>
      </c>
      <c r="F3584" t="str">
        <f t="shared" si="111"/>
        <v>LOW</v>
      </c>
    </row>
    <row r="3585" spans="1:6" x14ac:dyDescent="0.3">
      <c r="A3585" t="s">
        <v>6527</v>
      </c>
      <c r="B3585">
        <v>317125</v>
      </c>
      <c r="C3585">
        <v>16000000</v>
      </c>
      <c r="D3585">
        <f t="shared" si="110"/>
        <v>-15682875</v>
      </c>
      <c r="F3585" t="str">
        <f t="shared" si="111"/>
        <v>LOW</v>
      </c>
    </row>
    <row r="3586" spans="1:6" x14ac:dyDescent="0.3">
      <c r="A3586" t="s">
        <v>6529</v>
      </c>
      <c r="C3586">
        <v>4000000</v>
      </c>
      <c r="D3586">
        <f t="shared" si="110"/>
        <v>-4000000</v>
      </c>
      <c r="F3586" t="str">
        <f t="shared" si="111"/>
        <v>LOW</v>
      </c>
    </row>
    <row r="3587" spans="1:6" x14ac:dyDescent="0.3">
      <c r="A3587" t="s">
        <v>6531</v>
      </c>
      <c r="B3587">
        <v>146402</v>
      </c>
      <c r="C3587">
        <v>4000000</v>
      </c>
      <c r="D3587">
        <f t="shared" ref="D3587:D3650" si="112">B3587-C3587</f>
        <v>-3853598</v>
      </c>
      <c r="F3587" t="str">
        <f t="shared" ref="F3587:F3650" si="113">IF(D3587&gt;= 250000000,"HIGH","LOW")</f>
        <v>LOW</v>
      </c>
    </row>
    <row r="3588" spans="1:6" x14ac:dyDescent="0.3">
      <c r="A3588" t="s">
        <v>6533</v>
      </c>
      <c r="B3588">
        <v>18469</v>
      </c>
      <c r="C3588">
        <v>650000</v>
      </c>
      <c r="D3588">
        <f t="shared" si="112"/>
        <v>-631531</v>
      </c>
      <c r="F3588" t="str">
        <f t="shared" si="113"/>
        <v>LOW</v>
      </c>
    </row>
    <row r="3589" spans="1:6" x14ac:dyDescent="0.3">
      <c r="A3589" t="s">
        <v>6535</v>
      </c>
      <c r="B3589">
        <v>12836</v>
      </c>
      <c r="C3589">
        <v>4000000</v>
      </c>
      <c r="D3589">
        <f t="shared" si="112"/>
        <v>-3987164</v>
      </c>
      <c r="F3589" t="str">
        <f t="shared" si="113"/>
        <v>LOW</v>
      </c>
    </row>
    <row r="3590" spans="1:6" x14ac:dyDescent="0.3">
      <c r="A3590" t="s">
        <v>6537</v>
      </c>
      <c r="B3590">
        <v>20262</v>
      </c>
      <c r="C3590">
        <v>4000000</v>
      </c>
      <c r="D3590">
        <f t="shared" si="112"/>
        <v>-3979738</v>
      </c>
      <c r="F3590" t="str">
        <f t="shared" si="113"/>
        <v>LOW</v>
      </c>
    </row>
    <row r="3591" spans="1:6" x14ac:dyDescent="0.3">
      <c r="A3591" t="s">
        <v>6539</v>
      </c>
      <c r="C3591">
        <v>4000000</v>
      </c>
      <c r="D3591">
        <f t="shared" si="112"/>
        <v>-4000000</v>
      </c>
      <c r="F3591" t="str">
        <f t="shared" si="113"/>
        <v>LOW</v>
      </c>
    </row>
    <row r="3592" spans="1:6" x14ac:dyDescent="0.3">
      <c r="A3592" t="s">
        <v>6540</v>
      </c>
      <c r="C3592">
        <v>4000000</v>
      </c>
      <c r="D3592">
        <f t="shared" si="112"/>
        <v>-4000000</v>
      </c>
      <c r="F3592" t="str">
        <f t="shared" si="113"/>
        <v>LOW</v>
      </c>
    </row>
    <row r="3593" spans="1:6" x14ac:dyDescent="0.3">
      <c r="A3593" t="s">
        <v>6546</v>
      </c>
      <c r="C3593">
        <v>4000000</v>
      </c>
      <c r="D3593">
        <f t="shared" si="112"/>
        <v>-4000000</v>
      </c>
      <c r="F3593" t="str">
        <f t="shared" si="113"/>
        <v>LOW</v>
      </c>
    </row>
    <row r="3594" spans="1:6" x14ac:dyDescent="0.3">
      <c r="A3594" t="s">
        <v>6548</v>
      </c>
      <c r="B3594">
        <v>4063</v>
      </c>
      <c r="C3594">
        <v>4000000</v>
      </c>
      <c r="D3594">
        <f t="shared" si="112"/>
        <v>-3995937</v>
      </c>
      <c r="F3594" t="str">
        <f t="shared" si="113"/>
        <v>LOW</v>
      </c>
    </row>
    <row r="3595" spans="1:6" x14ac:dyDescent="0.3">
      <c r="A3595" t="s">
        <v>6550</v>
      </c>
      <c r="C3595">
        <v>3950000</v>
      </c>
      <c r="D3595">
        <f t="shared" si="112"/>
        <v>-3950000</v>
      </c>
      <c r="F3595" t="str">
        <f t="shared" si="113"/>
        <v>LOW</v>
      </c>
    </row>
    <row r="3596" spans="1:6" x14ac:dyDescent="0.3">
      <c r="A3596" t="s">
        <v>6553</v>
      </c>
      <c r="C3596">
        <v>4000000</v>
      </c>
      <c r="D3596">
        <f t="shared" si="112"/>
        <v>-4000000</v>
      </c>
      <c r="F3596" t="str">
        <f t="shared" si="113"/>
        <v>LOW</v>
      </c>
    </row>
    <row r="3597" spans="1:6" x14ac:dyDescent="0.3">
      <c r="A3597" t="s">
        <v>6556</v>
      </c>
      <c r="C3597">
        <v>4000000</v>
      </c>
      <c r="D3597">
        <f t="shared" si="112"/>
        <v>-4000000</v>
      </c>
      <c r="F3597" t="str">
        <f t="shared" si="113"/>
        <v>LOW</v>
      </c>
    </row>
    <row r="3598" spans="1:6" x14ac:dyDescent="0.3">
      <c r="A3598" t="s">
        <v>6558</v>
      </c>
      <c r="C3598">
        <v>4000000</v>
      </c>
      <c r="D3598">
        <f t="shared" si="112"/>
        <v>-4000000</v>
      </c>
      <c r="F3598" t="str">
        <f t="shared" si="113"/>
        <v>LOW</v>
      </c>
    </row>
    <row r="3599" spans="1:6" x14ac:dyDescent="0.3">
      <c r="A3599" t="s">
        <v>6561</v>
      </c>
      <c r="C3599">
        <v>4000000</v>
      </c>
      <c r="D3599">
        <f t="shared" si="112"/>
        <v>-4000000</v>
      </c>
      <c r="F3599" t="str">
        <f t="shared" si="113"/>
        <v>LOW</v>
      </c>
    </row>
    <row r="3600" spans="1:6" x14ac:dyDescent="0.3">
      <c r="A3600" t="s">
        <v>795</v>
      </c>
      <c r="C3600">
        <v>100000000</v>
      </c>
      <c r="D3600">
        <f t="shared" si="112"/>
        <v>-100000000</v>
      </c>
      <c r="F3600" t="str">
        <f t="shared" si="113"/>
        <v>LOW</v>
      </c>
    </row>
    <row r="3601" spans="1:6" x14ac:dyDescent="0.3">
      <c r="A3601" t="s">
        <v>6562</v>
      </c>
      <c r="C3601">
        <v>2000000</v>
      </c>
      <c r="D3601">
        <f t="shared" si="112"/>
        <v>-2000000</v>
      </c>
      <c r="F3601" t="str">
        <f t="shared" si="113"/>
        <v>LOW</v>
      </c>
    </row>
    <row r="3602" spans="1:6" x14ac:dyDescent="0.3">
      <c r="A3602" t="s">
        <v>6563</v>
      </c>
      <c r="C3602">
        <v>3800000</v>
      </c>
      <c r="D3602">
        <f t="shared" si="112"/>
        <v>-3800000</v>
      </c>
      <c r="F3602" t="str">
        <f t="shared" si="113"/>
        <v>LOW</v>
      </c>
    </row>
    <row r="3603" spans="1:6" x14ac:dyDescent="0.3">
      <c r="A3603" t="s">
        <v>6565</v>
      </c>
      <c r="B3603">
        <v>198655278</v>
      </c>
      <c r="C3603">
        <v>3977000</v>
      </c>
      <c r="D3603">
        <f t="shared" si="112"/>
        <v>194678278</v>
      </c>
      <c r="F3603" t="str">
        <f t="shared" si="113"/>
        <v>LOW</v>
      </c>
    </row>
    <row r="3604" spans="1:6" x14ac:dyDescent="0.3">
      <c r="A3604" t="s">
        <v>6567</v>
      </c>
      <c r="B3604">
        <v>143653</v>
      </c>
      <c r="C3604">
        <v>4000000</v>
      </c>
      <c r="D3604">
        <f t="shared" si="112"/>
        <v>-3856347</v>
      </c>
      <c r="F3604" t="str">
        <f t="shared" si="113"/>
        <v>LOW</v>
      </c>
    </row>
    <row r="3605" spans="1:6" x14ac:dyDescent="0.3">
      <c r="A3605" t="s">
        <v>6569</v>
      </c>
      <c r="B3605">
        <v>14873</v>
      </c>
      <c r="C3605">
        <v>3800000</v>
      </c>
      <c r="D3605">
        <f t="shared" si="112"/>
        <v>-3785127</v>
      </c>
      <c r="F3605" t="str">
        <f t="shared" si="113"/>
        <v>LOW</v>
      </c>
    </row>
    <row r="3606" spans="1:6" x14ac:dyDescent="0.3">
      <c r="A3606" t="s">
        <v>6574</v>
      </c>
      <c r="B3606">
        <v>8000000</v>
      </c>
      <c r="C3606">
        <v>3768785</v>
      </c>
      <c r="D3606">
        <f t="shared" si="112"/>
        <v>4231215</v>
      </c>
      <c r="F3606" t="str">
        <f t="shared" si="113"/>
        <v>LOW</v>
      </c>
    </row>
    <row r="3607" spans="1:6" x14ac:dyDescent="0.3">
      <c r="A3607" t="s">
        <v>6578</v>
      </c>
      <c r="C3607">
        <v>8000000</v>
      </c>
      <c r="D3607">
        <f t="shared" si="112"/>
        <v>-8000000</v>
      </c>
      <c r="F3607" t="str">
        <f t="shared" si="113"/>
        <v>LOW</v>
      </c>
    </row>
    <row r="3608" spans="1:6" x14ac:dyDescent="0.3">
      <c r="A3608" t="s">
        <v>6580</v>
      </c>
      <c r="B3608">
        <v>37606</v>
      </c>
      <c r="C3608">
        <v>3500000</v>
      </c>
      <c r="D3608">
        <f t="shared" si="112"/>
        <v>-3462394</v>
      </c>
      <c r="F3608" t="str">
        <f t="shared" si="113"/>
        <v>LOW</v>
      </c>
    </row>
    <row r="3609" spans="1:6" x14ac:dyDescent="0.3">
      <c r="A3609" t="s">
        <v>6583</v>
      </c>
      <c r="B3609">
        <v>2956000</v>
      </c>
      <c r="C3609">
        <v>3700000</v>
      </c>
      <c r="D3609">
        <f t="shared" si="112"/>
        <v>-744000</v>
      </c>
      <c r="F3609" t="str">
        <f t="shared" si="113"/>
        <v>LOW</v>
      </c>
    </row>
    <row r="3610" spans="1:6" x14ac:dyDescent="0.3">
      <c r="A3610" t="s">
        <v>6585</v>
      </c>
      <c r="B3610">
        <v>19959</v>
      </c>
      <c r="C3610">
        <v>3800000</v>
      </c>
      <c r="D3610">
        <f t="shared" si="112"/>
        <v>-3780041</v>
      </c>
      <c r="F3610" t="str">
        <f t="shared" si="113"/>
        <v>LOW</v>
      </c>
    </row>
    <row r="3611" spans="1:6" x14ac:dyDescent="0.3">
      <c r="A3611" t="s">
        <v>6586</v>
      </c>
      <c r="B3611">
        <v>2706659</v>
      </c>
      <c r="C3611">
        <v>2000000</v>
      </c>
      <c r="D3611">
        <f t="shared" si="112"/>
        <v>706659</v>
      </c>
      <c r="F3611" t="str">
        <f t="shared" si="113"/>
        <v>LOW</v>
      </c>
    </row>
    <row r="3612" spans="1:6" x14ac:dyDescent="0.3">
      <c r="A3612" t="s">
        <v>2300</v>
      </c>
      <c r="B3612">
        <v>61094903</v>
      </c>
      <c r="C3612">
        <v>30000000</v>
      </c>
      <c r="D3612">
        <f t="shared" si="112"/>
        <v>31094903</v>
      </c>
      <c r="F3612" t="str">
        <f t="shared" si="113"/>
        <v>LOW</v>
      </c>
    </row>
    <row r="3613" spans="1:6" x14ac:dyDescent="0.3">
      <c r="A3613" t="s">
        <v>6588</v>
      </c>
      <c r="C3613">
        <v>3600000</v>
      </c>
      <c r="D3613">
        <f t="shared" si="112"/>
        <v>-3600000</v>
      </c>
      <c r="F3613" t="str">
        <f t="shared" si="113"/>
        <v>LOW</v>
      </c>
    </row>
    <row r="3614" spans="1:6" x14ac:dyDescent="0.3">
      <c r="A3614" t="s">
        <v>6589</v>
      </c>
      <c r="B3614">
        <v>45857453</v>
      </c>
      <c r="C3614">
        <v>3500000</v>
      </c>
      <c r="D3614">
        <f t="shared" si="112"/>
        <v>42357453</v>
      </c>
      <c r="F3614" t="str">
        <f t="shared" si="113"/>
        <v>LOW</v>
      </c>
    </row>
    <row r="3615" spans="1:6" x14ac:dyDescent="0.3">
      <c r="A3615" t="s">
        <v>6591</v>
      </c>
      <c r="B3615">
        <v>83400000</v>
      </c>
      <c r="C3615">
        <v>3500000</v>
      </c>
      <c r="D3615">
        <f t="shared" si="112"/>
        <v>79900000</v>
      </c>
      <c r="F3615" t="str">
        <f t="shared" si="113"/>
        <v>LOW</v>
      </c>
    </row>
    <row r="3616" spans="1:6" x14ac:dyDescent="0.3">
      <c r="A3616" t="s">
        <v>6593</v>
      </c>
      <c r="C3616">
        <v>5000000</v>
      </c>
      <c r="D3616">
        <f t="shared" si="112"/>
        <v>-5000000</v>
      </c>
      <c r="F3616" t="str">
        <f t="shared" si="113"/>
        <v>LOW</v>
      </c>
    </row>
    <row r="3617" spans="1:6" x14ac:dyDescent="0.3">
      <c r="A3617" t="s">
        <v>6594</v>
      </c>
      <c r="B3617">
        <v>27900000</v>
      </c>
      <c r="C3617">
        <v>3500000</v>
      </c>
      <c r="D3617">
        <f t="shared" si="112"/>
        <v>24400000</v>
      </c>
      <c r="F3617" t="str">
        <f t="shared" si="113"/>
        <v>LOW</v>
      </c>
    </row>
    <row r="3618" spans="1:6" x14ac:dyDescent="0.3">
      <c r="A3618" t="s">
        <v>6595</v>
      </c>
      <c r="B3618">
        <v>27900000</v>
      </c>
      <c r="C3618">
        <v>3500000</v>
      </c>
      <c r="D3618">
        <f t="shared" si="112"/>
        <v>24400000</v>
      </c>
      <c r="F3618" t="str">
        <f t="shared" si="113"/>
        <v>LOW</v>
      </c>
    </row>
    <row r="3619" spans="1:6" x14ac:dyDescent="0.3">
      <c r="A3619" t="s">
        <v>6598</v>
      </c>
      <c r="B3619">
        <v>14000000</v>
      </c>
      <c r="C3619">
        <v>3500000</v>
      </c>
      <c r="D3619">
        <f t="shared" si="112"/>
        <v>10500000</v>
      </c>
      <c r="F3619" t="str">
        <f t="shared" si="113"/>
        <v>LOW</v>
      </c>
    </row>
    <row r="3620" spans="1:6" x14ac:dyDescent="0.3">
      <c r="A3620" t="s">
        <v>6600</v>
      </c>
      <c r="C3620">
        <v>3716946</v>
      </c>
      <c r="D3620">
        <f t="shared" si="112"/>
        <v>-3716946</v>
      </c>
      <c r="F3620" t="str">
        <f t="shared" si="113"/>
        <v>LOW</v>
      </c>
    </row>
    <row r="3621" spans="1:6" x14ac:dyDescent="0.3">
      <c r="A3621" t="s">
        <v>6602</v>
      </c>
      <c r="C3621">
        <v>3500000</v>
      </c>
      <c r="D3621">
        <f t="shared" si="112"/>
        <v>-3500000</v>
      </c>
      <c r="F3621" t="str">
        <f t="shared" si="113"/>
        <v>LOW</v>
      </c>
    </row>
    <row r="3622" spans="1:6" x14ac:dyDescent="0.3">
      <c r="A3622" t="s">
        <v>6603</v>
      </c>
      <c r="C3622">
        <v>3500000</v>
      </c>
      <c r="D3622">
        <f t="shared" si="112"/>
        <v>-3500000</v>
      </c>
      <c r="F3622" t="str">
        <f t="shared" si="113"/>
        <v>LOW</v>
      </c>
    </row>
    <row r="3623" spans="1:6" x14ac:dyDescent="0.3">
      <c r="A3623" t="s">
        <v>6604</v>
      </c>
      <c r="C3623">
        <v>3500000</v>
      </c>
      <c r="D3623">
        <f t="shared" si="112"/>
        <v>-3500000</v>
      </c>
      <c r="F3623" t="str">
        <f t="shared" si="113"/>
        <v>LOW</v>
      </c>
    </row>
    <row r="3624" spans="1:6" x14ac:dyDescent="0.3">
      <c r="A3624" t="s">
        <v>6605</v>
      </c>
      <c r="C3624">
        <v>2000000</v>
      </c>
      <c r="D3624">
        <f t="shared" si="112"/>
        <v>-2000000</v>
      </c>
      <c r="F3624" t="str">
        <f t="shared" si="113"/>
        <v>LOW</v>
      </c>
    </row>
    <row r="3625" spans="1:6" x14ac:dyDescent="0.3">
      <c r="A3625" t="s">
        <v>6607</v>
      </c>
      <c r="B3625">
        <v>25138292</v>
      </c>
      <c r="C3625">
        <v>3500000</v>
      </c>
      <c r="D3625">
        <f t="shared" si="112"/>
        <v>21638292</v>
      </c>
      <c r="F3625" t="str">
        <f t="shared" si="113"/>
        <v>LOW</v>
      </c>
    </row>
    <row r="3626" spans="1:6" x14ac:dyDescent="0.3">
      <c r="A3626" t="s">
        <v>6609</v>
      </c>
      <c r="B3626">
        <v>10305534</v>
      </c>
      <c r="C3626">
        <v>3500000</v>
      </c>
      <c r="D3626">
        <f t="shared" si="112"/>
        <v>6805534</v>
      </c>
      <c r="F3626" t="str">
        <f t="shared" si="113"/>
        <v>LOW</v>
      </c>
    </row>
    <row r="3627" spans="1:6" x14ac:dyDescent="0.3">
      <c r="A3627" t="s">
        <v>6610</v>
      </c>
      <c r="B3627">
        <v>9449219</v>
      </c>
      <c r="C3627">
        <v>3500000</v>
      </c>
      <c r="D3627">
        <f t="shared" si="112"/>
        <v>5949219</v>
      </c>
      <c r="F3627" t="str">
        <f t="shared" si="113"/>
        <v>LOW</v>
      </c>
    </row>
    <row r="3628" spans="1:6" x14ac:dyDescent="0.3">
      <c r="A3628" t="s">
        <v>6611</v>
      </c>
      <c r="B3628">
        <v>6390032</v>
      </c>
      <c r="C3628">
        <v>3500000</v>
      </c>
      <c r="D3628">
        <f t="shared" si="112"/>
        <v>2890032</v>
      </c>
      <c r="F3628" t="str">
        <f t="shared" si="113"/>
        <v>LOW</v>
      </c>
    </row>
    <row r="3629" spans="1:6" x14ac:dyDescent="0.3">
      <c r="A3629" t="s">
        <v>6612</v>
      </c>
      <c r="B3629">
        <v>20167424</v>
      </c>
      <c r="C3629">
        <v>2000000</v>
      </c>
      <c r="D3629">
        <f t="shared" si="112"/>
        <v>18167424</v>
      </c>
      <c r="F3629" t="str">
        <f t="shared" si="113"/>
        <v>LOW</v>
      </c>
    </row>
    <row r="3630" spans="1:6" x14ac:dyDescent="0.3">
      <c r="A3630" t="s">
        <v>4217</v>
      </c>
      <c r="C3630">
        <v>3500000</v>
      </c>
      <c r="D3630">
        <f t="shared" si="112"/>
        <v>-3500000</v>
      </c>
      <c r="F3630" t="str">
        <f t="shared" si="113"/>
        <v>LOW</v>
      </c>
    </row>
    <row r="3631" spans="1:6" x14ac:dyDescent="0.3">
      <c r="A3631" t="s">
        <v>6616</v>
      </c>
      <c r="B3631">
        <v>5923044</v>
      </c>
      <c r="C3631">
        <v>3600000</v>
      </c>
      <c r="D3631">
        <f t="shared" si="112"/>
        <v>2323044</v>
      </c>
      <c r="F3631" t="str">
        <f t="shared" si="113"/>
        <v>LOW</v>
      </c>
    </row>
    <row r="3632" spans="1:6" x14ac:dyDescent="0.3">
      <c r="A3632" t="s">
        <v>6619</v>
      </c>
      <c r="B3632">
        <v>3293258</v>
      </c>
      <c r="C3632">
        <v>3000000</v>
      </c>
      <c r="D3632">
        <f t="shared" si="112"/>
        <v>293258</v>
      </c>
      <c r="F3632" t="str">
        <f t="shared" si="113"/>
        <v>LOW</v>
      </c>
    </row>
    <row r="3633" spans="1:6" x14ac:dyDescent="0.3">
      <c r="A3633" t="s">
        <v>6621</v>
      </c>
      <c r="C3633">
        <v>1000000</v>
      </c>
      <c r="D3633">
        <f t="shared" si="112"/>
        <v>-1000000</v>
      </c>
      <c r="F3633" t="str">
        <f t="shared" si="113"/>
        <v>LOW</v>
      </c>
    </row>
    <row r="3634" spans="1:6" x14ac:dyDescent="0.3">
      <c r="A3634" t="s">
        <v>6623</v>
      </c>
      <c r="B3634">
        <v>886410</v>
      </c>
      <c r="C3634">
        <v>3500000</v>
      </c>
      <c r="D3634">
        <f t="shared" si="112"/>
        <v>-2613590</v>
      </c>
      <c r="F3634" t="str">
        <f t="shared" si="113"/>
        <v>LOW</v>
      </c>
    </row>
    <row r="3635" spans="1:6" x14ac:dyDescent="0.3">
      <c r="A3635" t="s">
        <v>6626</v>
      </c>
      <c r="B3635">
        <v>252652</v>
      </c>
      <c r="C3635">
        <v>19900000</v>
      </c>
      <c r="D3635">
        <f t="shared" si="112"/>
        <v>-19647348</v>
      </c>
      <c r="F3635" t="str">
        <f t="shared" si="113"/>
        <v>LOW</v>
      </c>
    </row>
    <row r="3636" spans="1:6" x14ac:dyDescent="0.3">
      <c r="A3636" t="s">
        <v>6628</v>
      </c>
      <c r="B3636">
        <v>220234</v>
      </c>
      <c r="C3636">
        <v>3500000</v>
      </c>
      <c r="D3636">
        <f t="shared" si="112"/>
        <v>-3279766</v>
      </c>
      <c r="F3636" t="str">
        <f t="shared" si="113"/>
        <v>LOW</v>
      </c>
    </row>
    <row r="3637" spans="1:6" x14ac:dyDescent="0.3">
      <c r="A3637" t="s">
        <v>1694</v>
      </c>
      <c r="B3637">
        <v>34350553</v>
      </c>
      <c r="C3637">
        <v>68000000</v>
      </c>
      <c r="D3637">
        <f t="shared" si="112"/>
        <v>-33649447</v>
      </c>
      <c r="F3637" t="str">
        <f t="shared" si="113"/>
        <v>LOW</v>
      </c>
    </row>
    <row r="3638" spans="1:6" x14ac:dyDescent="0.3">
      <c r="A3638" t="s">
        <v>6630</v>
      </c>
      <c r="B3638">
        <v>101228</v>
      </c>
      <c r="C3638">
        <v>3500000</v>
      </c>
      <c r="D3638">
        <f t="shared" si="112"/>
        <v>-3398772</v>
      </c>
      <c r="F3638" t="str">
        <f t="shared" si="113"/>
        <v>LOW</v>
      </c>
    </row>
    <row r="3639" spans="1:6" x14ac:dyDescent="0.3">
      <c r="A3639" t="s">
        <v>6631</v>
      </c>
      <c r="B3639">
        <v>96793</v>
      </c>
      <c r="C3639">
        <v>3500000</v>
      </c>
      <c r="D3639">
        <f t="shared" si="112"/>
        <v>-3403207</v>
      </c>
      <c r="F3639" t="str">
        <f t="shared" si="113"/>
        <v>LOW</v>
      </c>
    </row>
    <row r="3640" spans="1:6" x14ac:dyDescent="0.3">
      <c r="A3640" t="s">
        <v>6634</v>
      </c>
      <c r="B3640">
        <v>123777</v>
      </c>
      <c r="C3640">
        <v>3500000</v>
      </c>
      <c r="D3640">
        <f t="shared" si="112"/>
        <v>-3376223</v>
      </c>
      <c r="F3640" t="str">
        <f t="shared" si="113"/>
        <v>LOW</v>
      </c>
    </row>
    <row r="3641" spans="1:6" x14ac:dyDescent="0.3">
      <c r="A3641" t="s">
        <v>6638</v>
      </c>
      <c r="C3641">
        <v>1000000</v>
      </c>
      <c r="D3641">
        <f t="shared" si="112"/>
        <v>-1000000</v>
      </c>
      <c r="F3641" t="str">
        <f t="shared" si="113"/>
        <v>LOW</v>
      </c>
    </row>
    <row r="3642" spans="1:6" x14ac:dyDescent="0.3">
      <c r="A3642" t="s">
        <v>6645</v>
      </c>
      <c r="C3642">
        <v>3500000</v>
      </c>
      <c r="D3642">
        <f t="shared" si="112"/>
        <v>-3500000</v>
      </c>
      <c r="F3642" t="str">
        <f t="shared" si="113"/>
        <v>LOW</v>
      </c>
    </row>
    <row r="3643" spans="1:6" x14ac:dyDescent="0.3">
      <c r="A3643" t="s">
        <v>6648</v>
      </c>
      <c r="C3643">
        <v>3500000</v>
      </c>
      <c r="D3643">
        <f t="shared" si="112"/>
        <v>-3500000</v>
      </c>
      <c r="F3643" t="str">
        <f t="shared" si="113"/>
        <v>LOW</v>
      </c>
    </row>
    <row r="3644" spans="1:6" x14ac:dyDescent="0.3">
      <c r="A3644" t="s">
        <v>6650</v>
      </c>
      <c r="C3644">
        <v>3500000</v>
      </c>
      <c r="D3644">
        <f t="shared" si="112"/>
        <v>-3500000</v>
      </c>
      <c r="F3644" t="str">
        <f t="shared" si="113"/>
        <v>LOW</v>
      </c>
    </row>
    <row r="3645" spans="1:6" x14ac:dyDescent="0.3">
      <c r="A3645" t="s">
        <v>6654</v>
      </c>
      <c r="C3645">
        <v>3440000</v>
      </c>
      <c r="D3645">
        <f t="shared" si="112"/>
        <v>-3440000</v>
      </c>
      <c r="F3645" t="str">
        <f t="shared" si="113"/>
        <v>LOW</v>
      </c>
    </row>
    <row r="3646" spans="1:6" x14ac:dyDescent="0.3">
      <c r="A3646" t="s">
        <v>6655</v>
      </c>
      <c r="C3646">
        <v>3400000</v>
      </c>
      <c r="D3646">
        <f t="shared" si="112"/>
        <v>-3400000</v>
      </c>
      <c r="F3646" t="str">
        <f t="shared" si="113"/>
        <v>LOW</v>
      </c>
    </row>
    <row r="3647" spans="1:6" x14ac:dyDescent="0.3">
      <c r="A3647" t="s">
        <v>6657</v>
      </c>
      <c r="B3647">
        <v>77413017</v>
      </c>
      <c r="C3647">
        <v>8000000</v>
      </c>
      <c r="D3647">
        <f t="shared" si="112"/>
        <v>69413017</v>
      </c>
      <c r="F3647" t="str">
        <f t="shared" si="113"/>
        <v>LOW</v>
      </c>
    </row>
    <row r="3648" spans="1:6" x14ac:dyDescent="0.3">
      <c r="A3648" t="s">
        <v>6658</v>
      </c>
      <c r="B3648">
        <v>5354039</v>
      </c>
      <c r="C3648">
        <v>3500000</v>
      </c>
      <c r="D3648">
        <f t="shared" si="112"/>
        <v>1854039</v>
      </c>
      <c r="F3648" t="str">
        <f t="shared" si="113"/>
        <v>LOW</v>
      </c>
    </row>
    <row r="3649" spans="1:6" x14ac:dyDescent="0.3">
      <c r="A3649" t="s">
        <v>6662</v>
      </c>
      <c r="B3649">
        <v>2926565</v>
      </c>
      <c r="C3649">
        <v>3000000</v>
      </c>
      <c r="D3649">
        <f t="shared" si="112"/>
        <v>-73435</v>
      </c>
      <c r="F3649" t="str">
        <f t="shared" si="113"/>
        <v>LOW</v>
      </c>
    </row>
    <row r="3650" spans="1:6" x14ac:dyDescent="0.3">
      <c r="A3650" t="s">
        <v>6664</v>
      </c>
      <c r="B3650">
        <v>13092000</v>
      </c>
      <c r="C3650">
        <v>3300000</v>
      </c>
      <c r="D3650">
        <f t="shared" si="112"/>
        <v>9792000</v>
      </c>
      <c r="F3650" t="str">
        <f t="shared" si="113"/>
        <v>LOW</v>
      </c>
    </row>
    <row r="3651" spans="1:6" x14ac:dyDescent="0.3">
      <c r="A3651" t="s">
        <v>6665</v>
      </c>
      <c r="B3651">
        <v>7563397</v>
      </c>
      <c r="C3651">
        <v>3300000</v>
      </c>
      <c r="D3651">
        <f t="shared" ref="D3651:D3714" si="114">B3651-C3651</f>
        <v>4263397</v>
      </c>
      <c r="F3651" t="str">
        <f t="shared" ref="F3651:F3714" si="115">IF(D3651&gt;= 250000000,"HIGH","LOW")</f>
        <v>LOW</v>
      </c>
    </row>
    <row r="3652" spans="1:6" x14ac:dyDescent="0.3">
      <c r="A3652" t="s">
        <v>6667</v>
      </c>
      <c r="B3652">
        <v>104257</v>
      </c>
      <c r="C3652">
        <v>2200000</v>
      </c>
      <c r="D3652">
        <f t="shared" si="114"/>
        <v>-2095743</v>
      </c>
      <c r="F3652" t="str">
        <f t="shared" si="115"/>
        <v>LOW</v>
      </c>
    </row>
    <row r="3653" spans="1:6" x14ac:dyDescent="0.3">
      <c r="A3653" t="s">
        <v>6669</v>
      </c>
      <c r="C3653">
        <v>3400000</v>
      </c>
      <c r="D3653">
        <f t="shared" si="114"/>
        <v>-3400000</v>
      </c>
      <c r="F3653" t="str">
        <f t="shared" si="115"/>
        <v>LOW</v>
      </c>
    </row>
    <row r="3654" spans="1:6" x14ac:dyDescent="0.3">
      <c r="A3654" t="s">
        <v>6672</v>
      </c>
      <c r="B3654">
        <v>610968</v>
      </c>
      <c r="C3654">
        <v>3800000</v>
      </c>
      <c r="D3654">
        <f t="shared" si="114"/>
        <v>-3189032</v>
      </c>
      <c r="F3654" t="str">
        <f t="shared" si="115"/>
        <v>LOW</v>
      </c>
    </row>
    <row r="3655" spans="1:6" x14ac:dyDescent="0.3">
      <c r="A3655" t="s">
        <v>6673</v>
      </c>
      <c r="C3655">
        <v>4000000</v>
      </c>
      <c r="D3655">
        <f t="shared" si="114"/>
        <v>-4000000</v>
      </c>
      <c r="F3655" t="str">
        <f t="shared" si="115"/>
        <v>LOW</v>
      </c>
    </row>
    <row r="3656" spans="1:6" x14ac:dyDescent="0.3">
      <c r="A3656" t="s">
        <v>6674</v>
      </c>
      <c r="B3656">
        <v>8108247</v>
      </c>
      <c r="C3656">
        <v>3300000</v>
      </c>
      <c r="D3656">
        <f t="shared" si="114"/>
        <v>4808247</v>
      </c>
      <c r="F3656" t="str">
        <f t="shared" si="115"/>
        <v>LOW</v>
      </c>
    </row>
    <row r="3657" spans="1:6" x14ac:dyDescent="0.3">
      <c r="A3657" t="s">
        <v>6675</v>
      </c>
      <c r="C3657">
        <v>4300000</v>
      </c>
      <c r="D3657">
        <f t="shared" si="114"/>
        <v>-4300000</v>
      </c>
      <c r="F3657" t="str">
        <f t="shared" si="115"/>
        <v>LOW</v>
      </c>
    </row>
    <row r="3658" spans="1:6" x14ac:dyDescent="0.3">
      <c r="A3658" t="s">
        <v>6679</v>
      </c>
      <c r="B3658">
        <v>7680</v>
      </c>
      <c r="C3658">
        <v>2000000</v>
      </c>
      <c r="D3658">
        <f t="shared" si="114"/>
        <v>-1992320</v>
      </c>
      <c r="F3658" t="str">
        <f t="shared" si="115"/>
        <v>LOW</v>
      </c>
    </row>
    <row r="3659" spans="1:6" x14ac:dyDescent="0.3">
      <c r="A3659" t="s">
        <v>6682</v>
      </c>
      <c r="C3659">
        <v>2300000</v>
      </c>
      <c r="D3659">
        <f t="shared" si="114"/>
        <v>-2300000</v>
      </c>
      <c r="F3659" t="str">
        <f t="shared" si="115"/>
        <v>LOW</v>
      </c>
    </row>
    <row r="3660" spans="1:6" x14ac:dyDescent="0.3">
      <c r="A3660" t="s">
        <v>6684</v>
      </c>
      <c r="C3660">
        <v>3200000</v>
      </c>
      <c r="D3660">
        <f t="shared" si="114"/>
        <v>-3200000</v>
      </c>
      <c r="F3660" t="str">
        <f t="shared" si="115"/>
        <v>LOW</v>
      </c>
    </row>
    <row r="3661" spans="1:6" x14ac:dyDescent="0.3">
      <c r="A3661" t="s">
        <v>6688</v>
      </c>
      <c r="B3661">
        <v>6517198</v>
      </c>
      <c r="C3661">
        <v>3000000</v>
      </c>
      <c r="D3661">
        <f t="shared" si="114"/>
        <v>3517198</v>
      </c>
      <c r="F3661" t="str">
        <f t="shared" si="115"/>
        <v>LOW</v>
      </c>
    </row>
    <row r="3662" spans="1:6" x14ac:dyDescent="0.3">
      <c r="A3662" t="s">
        <v>6690</v>
      </c>
      <c r="B3662">
        <v>5776314</v>
      </c>
      <c r="C3662">
        <v>3200000</v>
      </c>
      <c r="D3662">
        <f t="shared" si="114"/>
        <v>2576314</v>
      </c>
      <c r="F3662" t="str">
        <f t="shared" si="115"/>
        <v>LOW</v>
      </c>
    </row>
    <row r="3663" spans="1:6" x14ac:dyDescent="0.3">
      <c r="A3663" t="s">
        <v>6693</v>
      </c>
      <c r="C3663">
        <v>3200000</v>
      </c>
      <c r="D3663">
        <f t="shared" si="114"/>
        <v>-3200000</v>
      </c>
      <c r="F3663" t="str">
        <f t="shared" si="115"/>
        <v>LOW</v>
      </c>
    </row>
    <row r="3664" spans="1:6" x14ac:dyDescent="0.3">
      <c r="A3664" t="s">
        <v>6694</v>
      </c>
      <c r="B3664">
        <v>141600000</v>
      </c>
      <c r="C3664">
        <v>3000000</v>
      </c>
      <c r="D3664">
        <f t="shared" si="114"/>
        <v>138600000</v>
      </c>
      <c r="F3664" t="str">
        <f t="shared" si="115"/>
        <v>LOW</v>
      </c>
    </row>
    <row r="3665" spans="1:6" x14ac:dyDescent="0.3">
      <c r="A3665" t="s">
        <v>6695</v>
      </c>
      <c r="B3665">
        <v>51100000</v>
      </c>
      <c r="C3665">
        <v>3000000</v>
      </c>
      <c r="D3665">
        <f t="shared" si="114"/>
        <v>48100000</v>
      </c>
      <c r="F3665" t="str">
        <f t="shared" si="115"/>
        <v>LOW</v>
      </c>
    </row>
    <row r="3666" spans="1:6" x14ac:dyDescent="0.3">
      <c r="A3666" t="s">
        <v>6697</v>
      </c>
      <c r="C3666">
        <v>3200000</v>
      </c>
      <c r="D3666">
        <f t="shared" si="114"/>
        <v>-3200000</v>
      </c>
      <c r="F3666" t="str">
        <f t="shared" si="115"/>
        <v>LOW</v>
      </c>
    </row>
    <row r="3667" spans="1:6" x14ac:dyDescent="0.3">
      <c r="A3667" t="s">
        <v>6699</v>
      </c>
      <c r="C3667">
        <v>3180000</v>
      </c>
      <c r="D3667">
        <f t="shared" si="114"/>
        <v>-3180000</v>
      </c>
      <c r="F3667" t="str">
        <f t="shared" si="115"/>
        <v>LOW</v>
      </c>
    </row>
    <row r="3668" spans="1:6" x14ac:dyDescent="0.3">
      <c r="A3668" t="s">
        <v>6700</v>
      </c>
      <c r="B3668">
        <v>16501785</v>
      </c>
      <c r="C3668">
        <v>3500000</v>
      </c>
      <c r="D3668">
        <f t="shared" si="114"/>
        <v>13001785</v>
      </c>
      <c r="F3668" t="str">
        <f t="shared" si="115"/>
        <v>LOW</v>
      </c>
    </row>
    <row r="3669" spans="1:6" x14ac:dyDescent="0.3">
      <c r="A3669" t="s">
        <v>6701</v>
      </c>
      <c r="B3669">
        <v>38168022</v>
      </c>
      <c r="C3669">
        <v>3000000</v>
      </c>
      <c r="D3669">
        <f t="shared" si="114"/>
        <v>35168022</v>
      </c>
      <c r="F3669" t="str">
        <f t="shared" si="115"/>
        <v>LOW</v>
      </c>
    </row>
    <row r="3670" spans="1:6" x14ac:dyDescent="0.3">
      <c r="A3670" t="s">
        <v>6703</v>
      </c>
      <c r="B3670">
        <v>84749884</v>
      </c>
      <c r="C3670">
        <v>3000000</v>
      </c>
      <c r="D3670">
        <f t="shared" si="114"/>
        <v>81749884</v>
      </c>
      <c r="F3670" t="str">
        <f t="shared" si="115"/>
        <v>LOW</v>
      </c>
    </row>
    <row r="3671" spans="1:6" x14ac:dyDescent="0.3">
      <c r="A3671" t="s">
        <v>6704</v>
      </c>
      <c r="B3671">
        <v>24788807</v>
      </c>
      <c r="C3671">
        <v>3000000</v>
      </c>
      <c r="D3671">
        <f t="shared" si="114"/>
        <v>21788807</v>
      </c>
      <c r="F3671" t="str">
        <f t="shared" si="115"/>
        <v>LOW</v>
      </c>
    </row>
    <row r="3672" spans="1:6" x14ac:dyDescent="0.3">
      <c r="A3672" t="s">
        <v>6706</v>
      </c>
      <c r="B3672">
        <v>21244913</v>
      </c>
      <c r="C3672">
        <v>4000000</v>
      </c>
      <c r="D3672">
        <f t="shared" si="114"/>
        <v>17244913</v>
      </c>
      <c r="F3672" t="str">
        <f t="shared" si="115"/>
        <v>LOW</v>
      </c>
    </row>
    <row r="3673" spans="1:6" x14ac:dyDescent="0.3">
      <c r="A3673" t="s">
        <v>6709</v>
      </c>
      <c r="B3673">
        <v>30000000</v>
      </c>
      <c r="C3673">
        <v>2200000</v>
      </c>
      <c r="D3673">
        <f t="shared" si="114"/>
        <v>27800000</v>
      </c>
      <c r="F3673" t="str">
        <f t="shared" si="115"/>
        <v>LOW</v>
      </c>
    </row>
    <row r="3674" spans="1:6" x14ac:dyDescent="0.3">
      <c r="A3674" t="s">
        <v>6710</v>
      </c>
      <c r="B3674">
        <v>20966644</v>
      </c>
      <c r="C3674">
        <v>3000000</v>
      </c>
      <c r="D3674">
        <f t="shared" si="114"/>
        <v>17966644</v>
      </c>
      <c r="F3674" t="str">
        <f t="shared" si="115"/>
        <v>LOW</v>
      </c>
    </row>
    <row r="3675" spans="1:6" x14ac:dyDescent="0.3">
      <c r="A3675" t="s">
        <v>6711</v>
      </c>
      <c r="B3675">
        <v>64423650</v>
      </c>
      <c r="C3675">
        <v>3000000</v>
      </c>
      <c r="D3675">
        <f t="shared" si="114"/>
        <v>61423650</v>
      </c>
      <c r="F3675" t="str">
        <f t="shared" si="115"/>
        <v>LOW</v>
      </c>
    </row>
    <row r="3676" spans="1:6" x14ac:dyDescent="0.3">
      <c r="A3676" t="s">
        <v>6712</v>
      </c>
      <c r="B3676">
        <v>48056940</v>
      </c>
      <c r="C3676">
        <v>3000000</v>
      </c>
      <c r="D3676">
        <f t="shared" si="114"/>
        <v>45056940</v>
      </c>
      <c r="F3676" t="str">
        <f t="shared" si="115"/>
        <v>LOW</v>
      </c>
    </row>
    <row r="3677" spans="1:6" x14ac:dyDescent="0.3">
      <c r="A3677" t="s">
        <v>6714</v>
      </c>
      <c r="B3677">
        <v>19184015</v>
      </c>
      <c r="C3677">
        <v>3000000</v>
      </c>
      <c r="D3677">
        <f t="shared" si="114"/>
        <v>16184015</v>
      </c>
      <c r="F3677" t="str">
        <f t="shared" si="115"/>
        <v>LOW</v>
      </c>
    </row>
    <row r="3678" spans="1:6" x14ac:dyDescent="0.3">
      <c r="A3678" t="s">
        <v>6715</v>
      </c>
      <c r="C3678">
        <v>3000000</v>
      </c>
      <c r="D3678">
        <f t="shared" si="114"/>
        <v>-3000000</v>
      </c>
      <c r="F3678" t="str">
        <f t="shared" si="115"/>
        <v>LOW</v>
      </c>
    </row>
    <row r="3679" spans="1:6" x14ac:dyDescent="0.3">
      <c r="A3679" t="s">
        <v>6717</v>
      </c>
      <c r="C3679">
        <v>3000000</v>
      </c>
      <c r="D3679">
        <f t="shared" si="114"/>
        <v>-3000000</v>
      </c>
      <c r="F3679" t="str">
        <f t="shared" si="115"/>
        <v>LOW</v>
      </c>
    </row>
    <row r="3680" spans="1:6" x14ac:dyDescent="0.3">
      <c r="A3680" t="s">
        <v>6718</v>
      </c>
      <c r="B3680">
        <v>24629916</v>
      </c>
      <c r="C3680">
        <v>3000000</v>
      </c>
      <c r="D3680">
        <f t="shared" si="114"/>
        <v>21629916</v>
      </c>
      <c r="F3680" t="str">
        <f t="shared" si="115"/>
        <v>LOW</v>
      </c>
    </row>
    <row r="3681" spans="1:6" x14ac:dyDescent="0.3">
      <c r="A3681" t="s">
        <v>6720</v>
      </c>
      <c r="C3681">
        <v>16000000</v>
      </c>
      <c r="D3681">
        <f t="shared" si="114"/>
        <v>-16000000</v>
      </c>
      <c r="F3681" t="str">
        <f t="shared" si="115"/>
        <v>LOW</v>
      </c>
    </row>
    <row r="3682" spans="1:6" x14ac:dyDescent="0.3">
      <c r="A3682" t="s">
        <v>6722</v>
      </c>
      <c r="B3682">
        <v>19472057</v>
      </c>
      <c r="C3682">
        <v>3000000</v>
      </c>
      <c r="D3682">
        <f t="shared" si="114"/>
        <v>16472057</v>
      </c>
      <c r="F3682" t="str">
        <f t="shared" si="115"/>
        <v>LOW</v>
      </c>
    </row>
    <row r="3683" spans="1:6" x14ac:dyDescent="0.3">
      <c r="A3683" t="s">
        <v>6723</v>
      </c>
      <c r="B3683">
        <v>27200000</v>
      </c>
      <c r="C3683">
        <v>3000000</v>
      </c>
      <c r="D3683">
        <f t="shared" si="114"/>
        <v>24200000</v>
      </c>
      <c r="F3683" t="str">
        <f t="shared" si="115"/>
        <v>LOW</v>
      </c>
    </row>
    <row r="3684" spans="1:6" x14ac:dyDescent="0.3">
      <c r="A3684" t="s">
        <v>6724</v>
      </c>
      <c r="B3684">
        <v>15369573</v>
      </c>
      <c r="C3684">
        <v>3000000</v>
      </c>
      <c r="D3684">
        <f t="shared" si="114"/>
        <v>12369573</v>
      </c>
      <c r="F3684" t="str">
        <f t="shared" si="115"/>
        <v>LOW</v>
      </c>
    </row>
    <row r="3685" spans="1:6" x14ac:dyDescent="0.3">
      <c r="A3685" t="s">
        <v>6726</v>
      </c>
      <c r="C3685">
        <v>4490375</v>
      </c>
      <c r="D3685">
        <f t="shared" si="114"/>
        <v>-4490375</v>
      </c>
      <c r="F3685" t="str">
        <f t="shared" si="115"/>
        <v>LOW</v>
      </c>
    </row>
    <row r="3686" spans="1:6" x14ac:dyDescent="0.3">
      <c r="A3686" t="s">
        <v>6727</v>
      </c>
      <c r="C3686">
        <v>3000000</v>
      </c>
      <c r="D3686">
        <f t="shared" si="114"/>
        <v>-3000000</v>
      </c>
      <c r="F3686" t="str">
        <f t="shared" si="115"/>
        <v>LOW</v>
      </c>
    </row>
    <row r="3687" spans="1:6" x14ac:dyDescent="0.3">
      <c r="A3687" t="s">
        <v>6729</v>
      </c>
      <c r="B3687">
        <v>15935068</v>
      </c>
      <c r="C3687">
        <v>2500000</v>
      </c>
      <c r="D3687">
        <f t="shared" si="114"/>
        <v>13435068</v>
      </c>
      <c r="F3687" t="str">
        <f t="shared" si="115"/>
        <v>LOW</v>
      </c>
    </row>
    <row r="3688" spans="1:6" x14ac:dyDescent="0.3">
      <c r="A3688" t="s">
        <v>6730</v>
      </c>
      <c r="C3688">
        <v>6000000</v>
      </c>
      <c r="D3688">
        <f t="shared" si="114"/>
        <v>-6000000</v>
      </c>
      <c r="F3688" t="str">
        <f t="shared" si="115"/>
        <v>LOW</v>
      </c>
    </row>
    <row r="3689" spans="1:6" x14ac:dyDescent="0.3">
      <c r="A3689" t="s">
        <v>6732</v>
      </c>
      <c r="B3689">
        <v>11694528</v>
      </c>
      <c r="C3689">
        <v>3000000</v>
      </c>
      <c r="D3689">
        <f t="shared" si="114"/>
        <v>8694528</v>
      </c>
      <c r="F3689" t="str">
        <f t="shared" si="115"/>
        <v>LOW</v>
      </c>
    </row>
    <row r="3690" spans="1:6" x14ac:dyDescent="0.3">
      <c r="A3690" t="s">
        <v>6735</v>
      </c>
      <c r="C3690">
        <v>3000000</v>
      </c>
      <c r="D3690">
        <f t="shared" si="114"/>
        <v>-3000000</v>
      </c>
      <c r="F3690" t="str">
        <f t="shared" si="115"/>
        <v>LOW</v>
      </c>
    </row>
    <row r="3691" spans="1:6" x14ac:dyDescent="0.3">
      <c r="A3691" t="s">
        <v>6737</v>
      </c>
      <c r="B3691">
        <v>10017041</v>
      </c>
      <c r="C3691">
        <v>3000000</v>
      </c>
      <c r="D3691">
        <f t="shared" si="114"/>
        <v>7017041</v>
      </c>
      <c r="F3691" t="str">
        <f t="shared" si="115"/>
        <v>LOW</v>
      </c>
    </row>
    <row r="3692" spans="1:6" x14ac:dyDescent="0.3">
      <c r="A3692" t="s">
        <v>6738</v>
      </c>
      <c r="C3692">
        <v>3000000</v>
      </c>
      <c r="D3692">
        <f t="shared" si="114"/>
        <v>-3000000</v>
      </c>
      <c r="F3692" t="str">
        <f t="shared" si="115"/>
        <v>LOW</v>
      </c>
    </row>
    <row r="3693" spans="1:6" x14ac:dyDescent="0.3">
      <c r="A3693" t="s">
        <v>6739</v>
      </c>
      <c r="C3693">
        <v>3000000</v>
      </c>
      <c r="D3693">
        <f t="shared" si="114"/>
        <v>-3000000</v>
      </c>
      <c r="F3693" t="str">
        <f t="shared" si="115"/>
        <v>LOW</v>
      </c>
    </row>
    <row r="3694" spans="1:6" x14ac:dyDescent="0.3">
      <c r="A3694" t="s">
        <v>6744</v>
      </c>
      <c r="C3694">
        <v>3000000</v>
      </c>
      <c r="D3694">
        <f t="shared" si="114"/>
        <v>-3000000</v>
      </c>
      <c r="F3694" t="str">
        <f t="shared" si="115"/>
        <v>LOW</v>
      </c>
    </row>
    <row r="3695" spans="1:6" x14ac:dyDescent="0.3">
      <c r="A3695" t="s">
        <v>6746</v>
      </c>
      <c r="B3695">
        <v>7059537</v>
      </c>
      <c r="C3695">
        <v>3000000</v>
      </c>
      <c r="D3695">
        <f t="shared" si="114"/>
        <v>4059537</v>
      </c>
      <c r="F3695" t="str">
        <f t="shared" si="115"/>
        <v>LOW</v>
      </c>
    </row>
    <row r="3696" spans="1:6" x14ac:dyDescent="0.3">
      <c r="A3696" t="s">
        <v>6747</v>
      </c>
      <c r="B3696">
        <v>8114507</v>
      </c>
      <c r="C3696">
        <v>3000000</v>
      </c>
      <c r="D3696">
        <f t="shared" si="114"/>
        <v>5114507</v>
      </c>
      <c r="F3696" t="str">
        <f t="shared" si="115"/>
        <v>LOW</v>
      </c>
    </row>
    <row r="3697" spans="1:6" x14ac:dyDescent="0.3">
      <c r="A3697" t="s">
        <v>6749</v>
      </c>
      <c r="B3697">
        <v>7888703</v>
      </c>
      <c r="C3697">
        <v>3000000</v>
      </c>
      <c r="D3697">
        <f t="shared" si="114"/>
        <v>4888703</v>
      </c>
      <c r="F3697" t="str">
        <f t="shared" si="115"/>
        <v>LOW</v>
      </c>
    </row>
    <row r="3698" spans="1:6" x14ac:dyDescent="0.3">
      <c r="A3698" t="s">
        <v>6750</v>
      </c>
      <c r="B3698">
        <v>7282851</v>
      </c>
      <c r="C3698">
        <v>3000000</v>
      </c>
      <c r="D3698">
        <f t="shared" si="114"/>
        <v>4282851</v>
      </c>
      <c r="F3698" t="str">
        <f t="shared" si="115"/>
        <v>LOW</v>
      </c>
    </row>
    <row r="3699" spans="1:6" x14ac:dyDescent="0.3">
      <c r="A3699" t="s">
        <v>6753</v>
      </c>
      <c r="B3699">
        <v>5844929</v>
      </c>
      <c r="C3699">
        <v>3000000</v>
      </c>
      <c r="D3699">
        <f t="shared" si="114"/>
        <v>2844929</v>
      </c>
      <c r="F3699" t="str">
        <f t="shared" si="115"/>
        <v>LOW</v>
      </c>
    </row>
    <row r="3700" spans="1:6" x14ac:dyDescent="0.3">
      <c r="A3700" t="s">
        <v>6757</v>
      </c>
      <c r="B3700">
        <v>4170647</v>
      </c>
      <c r="C3700">
        <v>1900000</v>
      </c>
      <c r="D3700">
        <f t="shared" si="114"/>
        <v>2270647</v>
      </c>
      <c r="F3700" t="str">
        <f t="shared" si="115"/>
        <v>LOW</v>
      </c>
    </row>
    <row r="3701" spans="1:6" x14ac:dyDescent="0.3">
      <c r="A3701" t="s">
        <v>6759</v>
      </c>
      <c r="B3701">
        <v>4142507</v>
      </c>
      <c r="C3701">
        <v>3000000</v>
      </c>
      <c r="D3701">
        <f t="shared" si="114"/>
        <v>1142507</v>
      </c>
      <c r="F3701" t="str">
        <f t="shared" si="115"/>
        <v>LOW</v>
      </c>
    </row>
    <row r="3702" spans="1:6" x14ac:dyDescent="0.3">
      <c r="A3702" t="s">
        <v>6761</v>
      </c>
      <c r="B3702">
        <v>4109095</v>
      </c>
      <c r="C3702">
        <v>3000000</v>
      </c>
      <c r="D3702">
        <f t="shared" si="114"/>
        <v>1109095</v>
      </c>
      <c r="F3702" t="str">
        <f t="shared" si="115"/>
        <v>LOW</v>
      </c>
    </row>
    <row r="3703" spans="1:6" x14ac:dyDescent="0.3">
      <c r="A3703" t="s">
        <v>6765</v>
      </c>
      <c r="C3703">
        <v>3000000</v>
      </c>
      <c r="D3703">
        <f t="shared" si="114"/>
        <v>-3000000</v>
      </c>
      <c r="F3703" t="str">
        <f t="shared" si="115"/>
        <v>LOW</v>
      </c>
    </row>
    <row r="3704" spans="1:6" x14ac:dyDescent="0.3">
      <c r="A3704" t="s">
        <v>6767</v>
      </c>
      <c r="B3704">
        <v>3902679</v>
      </c>
      <c r="C3704">
        <v>3000000</v>
      </c>
      <c r="D3704">
        <f t="shared" si="114"/>
        <v>902679</v>
      </c>
      <c r="F3704" t="str">
        <f t="shared" si="115"/>
        <v>LOW</v>
      </c>
    </row>
    <row r="3705" spans="1:6" x14ac:dyDescent="0.3">
      <c r="A3705" t="s">
        <v>6769</v>
      </c>
      <c r="B3705">
        <v>3559990</v>
      </c>
      <c r="C3705">
        <v>3000000</v>
      </c>
      <c r="D3705">
        <f t="shared" si="114"/>
        <v>559990</v>
      </c>
      <c r="F3705" t="str">
        <f t="shared" si="115"/>
        <v>LOW</v>
      </c>
    </row>
    <row r="3706" spans="1:6" x14ac:dyDescent="0.3">
      <c r="A3706" t="s">
        <v>6770</v>
      </c>
      <c r="C3706">
        <v>3000000</v>
      </c>
      <c r="D3706">
        <f t="shared" si="114"/>
        <v>-3000000</v>
      </c>
      <c r="F3706" t="str">
        <f t="shared" si="115"/>
        <v>LOW</v>
      </c>
    </row>
    <row r="3707" spans="1:6" x14ac:dyDescent="0.3">
      <c r="A3707" t="s">
        <v>6772</v>
      </c>
      <c r="B3707">
        <v>3287435</v>
      </c>
      <c r="C3707">
        <v>4500000</v>
      </c>
      <c r="D3707">
        <f t="shared" si="114"/>
        <v>-1212565</v>
      </c>
      <c r="F3707" t="str">
        <f t="shared" si="115"/>
        <v>LOW</v>
      </c>
    </row>
    <row r="3708" spans="1:6" x14ac:dyDescent="0.3">
      <c r="A3708" t="s">
        <v>6774</v>
      </c>
      <c r="B3708">
        <v>3071947</v>
      </c>
      <c r="C3708">
        <v>3500000</v>
      </c>
      <c r="D3708">
        <f t="shared" si="114"/>
        <v>-428053</v>
      </c>
      <c r="F3708" t="str">
        <f t="shared" si="115"/>
        <v>LOW</v>
      </c>
    </row>
    <row r="3709" spans="1:6" x14ac:dyDescent="0.3">
      <c r="A3709" t="s">
        <v>6775</v>
      </c>
      <c r="B3709">
        <v>2961991</v>
      </c>
      <c r="C3709">
        <v>3300000</v>
      </c>
      <c r="D3709">
        <f t="shared" si="114"/>
        <v>-338009</v>
      </c>
      <c r="F3709" t="str">
        <f t="shared" si="115"/>
        <v>LOW</v>
      </c>
    </row>
    <row r="3710" spans="1:6" x14ac:dyDescent="0.3">
      <c r="A3710" t="s">
        <v>6777</v>
      </c>
      <c r="B3710">
        <v>2912363</v>
      </c>
      <c r="C3710">
        <v>3000000</v>
      </c>
      <c r="D3710">
        <f t="shared" si="114"/>
        <v>-87637</v>
      </c>
      <c r="F3710" t="str">
        <f t="shared" si="115"/>
        <v>LOW</v>
      </c>
    </row>
    <row r="3711" spans="1:6" x14ac:dyDescent="0.3">
      <c r="A3711" t="s">
        <v>6780</v>
      </c>
      <c r="B3711">
        <v>2223990</v>
      </c>
      <c r="C3711">
        <v>3000000</v>
      </c>
      <c r="D3711">
        <f t="shared" si="114"/>
        <v>-776010</v>
      </c>
      <c r="F3711" t="str">
        <f t="shared" si="115"/>
        <v>LOW</v>
      </c>
    </row>
    <row r="3712" spans="1:6" x14ac:dyDescent="0.3">
      <c r="A3712" t="s">
        <v>6782</v>
      </c>
      <c r="B3712">
        <v>1821983</v>
      </c>
      <c r="C3712">
        <v>3000000</v>
      </c>
      <c r="D3712">
        <f t="shared" si="114"/>
        <v>-1178017</v>
      </c>
      <c r="F3712" t="str">
        <f t="shared" si="115"/>
        <v>LOW</v>
      </c>
    </row>
    <row r="3713" spans="1:6" x14ac:dyDescent="0.3">
      <c r="A3713" t="s">
        <v>6783</v>
      </c>
      <c r="B3713">
        <v>2181290</v>
      </c>
      <c r="C3713">
        <v>3000000</v>
      </c>
      <c r="D3713">
        <f t="shared" si="114"/>
        <v>-818710</v>
      </c>
      <c r="F3713" t="str">
        <f t="shared" si="115"/>
        <v>LOW</v>
      </c>
    </row>
    <row r="3714" spans="1:6" x14ac:dyDescent="0.3">
      <c r="A3714" t="s">
        <v>6785</v>
      </c>
      <c r="B3714">
        <v>2848578</v>
      </c>
      <c r="C3714">
        <v>3500000</v>
      </c>
      <c r="D3714">
        <f t="shared" si="114"/>
        <v>-651422</v>
      </c>
      <c r="F3714" t="str">
        <f t="shared" si="115"/>
        <v>LOW</v>
      </c>
    </row>
    <row r="3715" spans="1:6" x14ac:dyDescent="0.3">
      <c r="A3715" t="s">
        <v>6787</v>
      </c>
      <c r="B3715">
        <v>703002</v>
      </c>
      <c r="C3715">
        <v>3000000</v>
      </c>
      <c r="D3715">
        <f t="shared" ref="D3715:D3778" si="116">B3715-C3715</f>
        <v>-2296998</v>
      </c>
      <c r="F3715" t="str">
        <f t="shared" ref="F3715:F3778" si="117">IF(D3715&gt;= 250000000,"HIGH","LOW")</f>
        <v>LOW</v>
      </c>
    </row>
    <row r="3716" spans="1:6" x14ac:dyDescent="0.3">
      <c r="A3716" t="s">
        <v>6789</v>
      </c>
      <c r="B3716">
        <v>3105269</v>
      </c>
      <c r="C3716">
        <v>3000000</v>
      </c>
      <c r="D3716">
        <f t="shared" si="116"/>
        <v>105269</v>
      </c>
      <c r="F3716" t="str">
        <f t="shared" si="117"/>
        <v>LOW</v>
      </c>
    </row>
    <row r="3717" spans="1:6" x14ac:dyDescent="0.3">
      <c r="A3717" t="s">
        <v>6791</v>
      </c>
      <c r="C3717">
        <v>3000000</v>
      </c>
      <c r="D3717">
        <f t="shared" si="116"/>
        <v>-3000000</v>
      </c>
      <c r="F3717" t="str">
        <f t="shared" si="117"/>
        <v>LOW</v>
      </c>
    </row>
    <row r="3718" spans="1:6" x14ac:dyDescent="0.3">
      <c r="A3718" t="s">
        <v>6801</v>
      </c>
      <c r="B3718">
        <v>418268</v>
      </c>
      <c r="C3718">
        <v>3000000</v>
      </c>
      <c r="D3718">
        <f t="shared" si="116"/>
        <v>-2581732</v>
      </c>
      <c r="F3718" t="str">
        <f t="shared" si="117"/>
        <v>LOW</v>
      </c>
    </row>
    <row r="3719" spans="1:6" x14ac:dyDescent="0.3">
      <c r="A3719" t="s">
        <v>6806</v>
      </c>
      <c r="B3719">
        <v>200803</v>
      </c>
      <c r="C3719">
        <v>3000000</v>
      </c>
      <c r="D3719">
        <f t="shared" si="116"/>
        <v>-2799197</v>
      </c>
      <c r="F3719" t="str">
        <f t="shared" si="117"/>
        <v>LOW</v>
      </c>
    </row>
    <row r="3720" spans="1:6" x14ac:dyDescent="0.3">
      <c r="A3720" t="s">
        <v>3410</v>
      </c>
      <c r="B3720">
        <v>33631221</v>
      </c>
      <c r="C3720">
        <v>25000000</v>
      </c>
      <c r="D3720">
        <f t="shared" si="116"/>
        <v>8631221</v>
      </c>
      <c r="F3720" t="str">
        <f t="shared" si="117"/>
        <v>LOW</v>
      </c>
    </row>
    <row r="3721" spans="1:6" x14ac:dyDescent="0.3">
      <c r="A3721" t="s">
        <v>6808</v>
      </c>
      <c r="B3721">
        <v>95016</v>
      </c>
      <c r="C3721">
        <v>2700000</v>
      </c>
      <c r="D3721">
        <f t="shared" si="116"/>
        <v>-2604984</v>
      </c>
      <c r="F3721" t="str">
        <f t="shared" si="117"/>
        <v>LOW</v>
      </c>
    </row>
    <row r="3722" spans="1:6" x14ac:dyDescent="0.3">
      <c r="A3722" t="s">
        <v>6810</v>
      </c>
      <c r="B3722">
        <v>73678</v>
      </c>
      <c r="C3722">
        <v>3000000</v>
      </c>
      <c r="D3722">
        <f t="shared" si="116"/>
        <v>-2926322</v>
      </c>
      <c r="F3722" t="str">
        <f t="shared" si="117"/>
        <v>LOW</v>
      </c>
    </row>
    <row r="3723" spans="1:6" x14ac:dyDescent="0.3">
      <c r="A3723" t="s">
        <v>6812</v>
      </c>
      <c r="B3723">
        <v>143000</v>
      </c>
      <c r="C3723">
        <v>5000000</v>
      </c>
      <c r="D3723">
        <f t="shared" si="116"/>
        <v>-4857000</v>
      </c>
      <c r="F3723" t="str">
        <f t="shared" si="117"/>
        <v>LOW</v>
      </c>
    </row>
    <row r="3724" spans="1:6" x14ac:dyDescent="0.3">
      <c r="A3724" t="s">
        <v>6813</v>
      </c>
      <c r="B3724">
        <v>39852</v>
      </c>
      <c r="C3724">
        <v>3000000</v>
      </c>
      <c r="D3724">
        <f t="shared" si="116"/>
        <v>-2960148</v>
      </c>
      <c r="F3724" t="str">
        <f t="shared" si="117"/>
        <v>LOW</v>
      </c>
    </row>
    <row r="3725" spans="1:6" x14ac:dyDescent="0.3">
      <c r="A3725" t="s">
        <v>6814</v>
      </c>
      <c r="B3725">
        <v>22000</v>
      </c>
      <c r="C3725">
        <v>3000000</v>
      </c>
      <c r="D3725">
        <f t="shared" si="116"/>
        <v>-2978000</v>
      </c>
      <c r="F3725" t="str">
        <f t="shared" si="117"/>
        <v>LOW</v>
      </c>
    </row>
    <row r="3726" spans="1:6" x14ac:dyDescent="0.3">
      <c r="A3726" t="s">
        <v>6819</v>
      </c>
      <c r="C3726">
        <v>3000000</v>
      </c>
      <c r="D3726">
        <f t="shared" si="116"/>
        <v>-3000000</v>
      </c>
      <c r="F3726" t="str">
        <f t="shared" si="117"/>
        <v>LOW</v>
      </c>
    </row>
    <row r="3727" spans="1:6" x14ac:dyDescent="0.3">
      <c r="A3727" t="s">
        <v>6821</v>
      </c>
      <c r="C3727">
        <v>3000000</v>
      </c>
      <c r="D3727">
        <f t="shared" si="116"/>
        <v>-3000000</v>
      </c>
      <c r="F3727" t="str">
        <f t="shared" si="117"/>
        <v>LOW</v>
      </c>
    </row>
    <row r="3728" spans="1:6" x14ac:dyDescent="0.3">
      <c r="A3728" t="s">
        <v>101</v>
      </c>
      <c r="B3728">
        <v>334185206</v>
      </c>
      <c r="C3728">
        <v>200000000</v>
      </c>
      <c r="D3728">
        <f t="shared" si="116"/>
        <v>134185206</v>
      </c>
      <c r="F3728" t="str">
        <f t="shared" si="117"/>
        <v>LOW</v>
      </c>
    </row>
    <row r="3729" spans="1:6" x14ac:dyDescent="0.3">
      <c r="A3729" t="s">
        <v>6825</v>
      </c>
      <c r="B3729">
        <v>5005</v>
      </c>
      <c r="C3729">
        <v>3000000</v>
      </c>
      <c r="D3729">
        <f t="shared" si="116"/>
        <v>-2994995</v>
      </c>
      <c r="F3729" t="str">
        <f t="shared" si="117"/>
        <v>LOW</v>
      </c>
    </row>
    <row r="3730" spans="1:6" x14ac:dyDescent="0.3">
      <c r="A3730" t="s">
        <v>6830</v>
      </c>
      <c r="C3730">
        <v>3000000</v>
      </c>
      <c r="D3730">
        <f t="shared" si="116"/>
        <v>-3000000</v>
      </c>
      <c r="F3730" t="str">
        <f t="shared" si="117"/>
        <v>LOW</v>
      </c>
    </row>
    <row r="3731" spans="1:6" x14ac:dyDescent="0.3">
      <c r="A3731" t="s">
        <v>6831</v>
      </c>
      <c r="C3731">
        <v>3000000</v>
      </c>
      <c r="D3731">
        <f t="shared" si="116"/>
        <v>-3000000</v>
      </c>
      <c r="F3731" t="str">
        <f t="shared" si="117"/>
        <v>LOW</v>
      </c>
    </row>
    <row r="3732" spans="1:6" x14ac:dyDescent="0.3">
      <c r="A3732" t="s">
        <v>6832</v>
      </c>
      <c r="C3732">
        <v>3000000</v>
      </c>
      <c r="D3732">
        <f t="shared" si="116"/>
        <v>-3000000</v>
      </c>
      <c r="F3732" t="str">
        <f t="shared" si="117"/>
        <v>LOW</v>
      </c>
    </row>
    <row r="3733" spans="1:6" x14ac:dyDescent="0.3">
      <c r="A3733" t="s">
        <v>6838</v>
      </c>
      <c r="C3733">
        <v>3000000</v>
      </c>
      <c r="D3733">
        <f t="shared" si="116"/>
        <v>-3000000</v>
      </c>
      <c r="F3733" t="str">
        <f t="shared" si="117"/>
        <v>LOW</v>
      </c>
    </row>
    <row r="3734" spans="1:6" x14ac:dyDescent="0.3">
      <c r="A3734" t="s">
        <v>6840</v>
      </c>
      <c r="C3734">
        <v>3000000</v>
      </c>
      <c r="D3734">
        <f t="shared" si="116"/>
        <v>-3000000</v>
      </c>
      <c r="F3734" t="str">
        <f t="shared" si="117"/>
        <v>LOW</v>
      </c>
    </row>
    <row r="3735" spans="1:6" x14ac:dyDescent="0.3">
      <c r="A3735" t="s">
        <v>739</v>
      </c>
      <c r="B3735">
        <v>201148159</v>
      </c>
      <c r="C3735">
        <v>95000000</v>
      </c>
      <c r="D3735">
        <f t="shared" si="116"/>
        <v>106148159</v>
      </c>
      <c r="F3735" t="str">
        <f t="shared" si="117"/>
        <v>LOW</v>
      </c>
    </row>
    <row r="3736" spans="1:6" x14ac:dyDescent="0.3">
      <c r="A3736" t="s">
        <v>6846</v>
      </c>
      <c r="C3736">
        <v>3000000</v>
      </c>
      <c r="D3736">
        <f t="shared" si="116"/>
        <v>-3000000</v>
      </c>
      <c r="F3736" t="str">
        <f t="shared" si="117"/>
        <v>LOW</v>
      </c>
    </row>
    <row r="3737" spans="1:6" x14ac:dyDescent="0.3">
      <c r="A3737" t="s">
        <v>6849</v>
      </c>
      <c r="B3737">
        <v>5595428</v>
      </c>
      <c r="C3737">
        <v>2900000</v>
      </c>
      <c r="D3737">
        <f t="shared" si="116"/>
        <v>2695428</v>
      </c>
      <c r="F3737" t="str">
        <f t="shared" si="117"/>
        <v>LOW</v>
      </c>
    </row>
    <row r="3738" spans="1:6" x14ac:dyDescent="0.3">
      <c r="A3738" t="s">
        <v>6850</v>
      </c>
      <c r="C3738">
        <v>2900000</v>
      </c>
      <c r="D3738">
        <f t="shared" si="116"/>
        <v>-2900000</v>
      </c>
      <c r="F3738" t="str">
        <f t="shared" si="117"/>
        <v>LOW</v>
      </c>
    </row>
    <row r="3739" spans="1:6" x14ac:dyDescent="0.3">
      <c r="A3739" t="s">
        <v>6854</v>
      </c>
      <c r="B3739">
        <v>3123749</v>
      </c>
      <c r="C3739">
        <v>1500000</v>
      </c>
      <c r="D3739">
        <f t="shared" si="116"/>
        <v>1623749</v>
      </c>
      <c r="F3739" t="str">
        <f t="shared" si="117"/>
        <v>LOW</v>
      </c>
    </row>
    <row r="3740" spans="1:6" x14ac:dyDescent="0.3">
      <c r="A3740" t="s">
        <v>6857</v>
      </c>
      <c r="B3740">
        <v>100675</v>
      </c>
      <c r="C3740">
        <v>3000000</v>
      </c>
      <c r="D3740">
        <f t="shared" si="116"/>
        <v>-2899325</v>
      </c>
      <c r="F3740" t="str">
        <f t="shared" si="117"/>
        <v>LOW</v>
      </c>
    </row>
    <row r="3741" spans="1:6" x14ac:dyDescent="0.3">
      <c r="A3741" t="s">
        <v>3339</v>
      </c>
      <c r="C3741">
        <v>2800000</v>
      </c>
      <c r="D3741">
        <f t="shared" si="116"/>
        <v>-2800000</v>
      </c>
      <c r="F3741" t="str">
        <f t="shared" si="117"/>
        <v>LOW</v>
      </c>
    </row>
    <row r="3742" spans="1:6" x14ac:dyDescent="0.3">
      <c r="A3742" t="s">
        <v>6858</v>
      </c>
      <c r="B3742">
        <v>3645438</v>
      </c>
      <c r="C3742">
        <v>2200000</v>
      </c>
      <c r="D3742">
        <f t="shared" si="116"/>
        <v>1445438</v>
      </c>
      <c r="F3742" t="str">
        <f t="shared" si="117"/>
        <v>LOW</v>
      </c>
    </row>
    <row r="3743" spans="1:6" x14ac:dyDescent="0.3">
      <c r="A3743" t="s">
        <v>6862</v>
      </c>
      <c r="C3743">
        <v>3000000</v>
      </c>
      <c r="D3743">
        <f t="shared" si="116"/>
        <v>-3000000</v>
      </c>
      <c r="F3743" t="str">
        <f t="shared" si="117"/>
        <v>LOW</v>
      </c>
    </row>
    <row r="3744" spans="1:6" x14ac:dyDescent="0.3">
      <c r="A3744" t="s">
        <v>6863</v>
      </c>
      <c r="B3744">
        <v>22201636</v>
      </c>
      <c r="C3744">
        <v>8000000</v>
      </c>
      <c r="D3744">
        <f t="shared" si="116"/>
        <v>14201636</v>
      </c>
      <c r="F3744" t="str">
        <f t="shared" si="117"/>
        <v>LOW</v>
      </c>
    </row>
    <row r="3745" spans="1:6" x14ac:dyDescent="0.3">
      <c r="A3745" t="s">
        <v>6864</v>
      </c>
      <c r="B3745">
        <v>25000000</v>
      </c>
      <c r="C3745">
        <v>2883848</v>
      </c>
      <c r="D3745">
        <f t="shared" si="116"/>
        <v>22116152</v>
      </c>
      <c r="F3745" t="str">
        <f t="shared" si="117"/>
        <v>LOW</v>
      </c>
    </row>
    <row r="3746" spans="1:6" x14ac:dyDescent="0.3">
      <c r="A3746" t="s">
        <v>6866</v>
      </c>
      <c r="B3746">
        <v>19170001</v>
      </c>
      <c r="C3746">
        <v>2800000</v>
      </c>
      <c r="D3746">
        <f t="shared" si="116"/>
        <v>16370001</v>
      </c>
      <c r="F3746" t="str">
        <f t="shared" si="117"/>
        <v>LOW</v>
      </c>
    </row>
    <row r="3747" spans="1:6" x14ac:dyDescent="0.3">
      <c r="A3747" t="s">
        <v>6867</v>
      </c>
      <c r="B3747">
        <v>22202612</v>
      </c>
      <c r="C3747">
        <v>2800000</v>
      </c>
      <c r="D3747">
        <f t="shared" si="116"/>
        <v>19402612</v>
      </c>
      <c r="F3747" t="str">
        <f t="shared" si="117"/>
        <v>LOW</v>
      </c>
    </row>
    <row r="3748" spans="1:6" x14ac:dyDescent="0.3">
      <c r="A3748" t="s">
        <v>6868</v>
      </c>
      <c r="B3748">
        <v>86300000</v>
      </c>
      <c r="C3748">
        <v>2800000</v>
      </c>
      <c r="D3748">
        <f t="shared" si="116"/>
        <v>83500000</v>
      </c>
      <c r="F3748" t="str">
        <f t="shared" si="117"/>
        <v>LOW</v>
      </c>
    </row>
    <row r="3749" spans="1:6" x14ac:dyDescent="0.3">
      <c r="A3749" t="s">
        <v>6869</v>
      </c>
      <c r="B3749">
        <v>952620</v>
      </c>
      <c r="C3749">
        <v>2000000</v>
      </c>
      <c r="D3749">
        <f t="shared" si="116"/>
        <v>-1047380</v>
      </c>
      <c r="F3749" t="str">
        <f t="shared" si="117"/>
        <v>LOW</v>
      </c>
    </row>
    <row r="3750" spans="1:6" x14ac:dyDescent="0.3">
      <c r="A3750" t="s">
        <v>6871</v>
      </c>
      <c r="C3750">
        <v>120000000</v>
      </c>
      <c r="D3750">
        <f t="shared" si="116"/>
        <v>-120000000</v>
      </c>
      <c r="F3750" t="str">
        <f t="shared" si="117"/>
        <v>LOW</v>
      </c>
    </row>
    <row r="3751" spans="1:6" x14ac:dyDescent="0.3">
      <c r="A3751" t="s">
        <v>6873</v>
      </c>
      <c r="B3751">
        <v>9054736</v>
      </c>
      <c r="C3751">
        <v>2700000</v>
      </c>
      <c r="D3751">
        <f t="shared" si="116"/>
        <v>6354736</v>
      </c>
      <c r="F3751" t="str">
        <f t="shared" si="117"/>
        <v>LOW</v>
      </c>
    </row>
    <row r="3752" spans="1:6" x14ac:dyDescent="0.3">
      <c r="A3752" t="s">
        <v>6875</v>
      </c>
      <c r="C3752">
        <v>2700000</v>
      </c>
      <c r="D3752">
        <f t="shared" si="116"/>
        <v>-2700000</v>
      </c>
      <c r="F3752" t="str">
        <f t="shared" si="117"/>
        <v>LOW</v>
      </c>
    </row>
    <row r="3753" spans="1:6" x14ac:dyDescent="0.3">
      <c r="A3753" t="s">
        <v>6883</v>
      </c>
      <c r="C3753">
        <v>2686585</v>
      </c>
      <c r="D3753">
        <f t="shared" si="116"/>
        <v>-2686585</v>
      </c>
      <c r="F3753" t="str">
        <f t="shared" si="117"/>
        <v>LOW</v>
      </c>
    </row>
    <row r="3754" spans="1:6" x14ac:dyDescent="0.3">
      <c r="A3754" t="s">
        <v>6887</v>
      </c>
      <c r="C3754">
        <v>2627000</v>
      </c>
      <c r="D3754">
        <f t="shared" si="116"/>
        <v>-2627000</v>
      </c>
      <c r="F3754" t="str">
        <f t="shared" si="117"/>
        <v>LOW</v>
      </c>
    </row>
    <row r="3755" spans="1:6" x14ac:dyDescent="0.3">
      <c r="A3755" t="s">
        <v>6888</v>
      </c>
      <c r="B3755">
        <v>119500000</v>
      </c>
      <c r="C3755">
        <v>2600000</v>
      </c>
      <c r="D3755">
        <f t="shared" si="116"/>
        <v>116900000</v>
      </c>
      <c r="F3755" t="str">
        <f t="shared" si="117"/>
        <v>LOW</v>
      </c>
    </row>
    <row r="3756" spans="1:6" x14ac:dyDescent="0.3">
      <c r="A3756" t="s">
        <v>6889</v>
      </c>
      <c r="B3756">
        <v>32600000</v>
      </c>
      <c r="C3756">
        <v>1800000</v>
      </c>
      <c r="D3756">
        <f t="shared" si="116"/>
        <v>30800000</v>
      </c>
      <c r="F3756" t="str">
        <f t="shared" si="117"/>
        <v>LOW</v>
      </c>
    </row>
    <row r="3757" spans="1:6" x14ac:dyDescent="0.3">
      <c r="A3757" t="s">
        <v>6892</v>
      </c>
      <c r="B3757">
        <v>3130592</v>
      </c>
      <c r="C3757">
        <v>2600000</v>
      </c>
      <c r="D3757">
        <f t="shared" si="116"/>
        <v>530592</v>
      </c>
      <c r="F3757" t="str">
        <f t="shared" si="117"/>
        <v>LOW</v>
      </c>
    </row>
    <row r="3758" spans="1:6" x14ac:dyDescent="0.3">
      <c r="A3758" t="s">
        <v>6894</v>
      </c>
      <c r="B3758">
        <v>475000</v>
      </c>
      <c r="C3758">
        <v>2800000</v>
      </c>
      <c r="D3758">
        <f t="shared" si="116"/>
        <v>-2325000</v>
      </c>
      <c r="F3758" t="str">
        <f t="shared" si="117"/>
        <v>LOW</v>
      </c>
    </row>
    <row r="3759" spans="1:6" x14ac:dyDescent="0.3">
      <c r="A3759" t="s">
        <v>2755</v>
      </c>
      <c r="B3759">
        <v>10654581</v>
      </c>
      <c r="C3759">
        <v>34000000</v>
      </c>
      <c r="D3759">
        <f t="shared" si="116"/>
        <v>-23345419</v>
      </c>
      <c r="F3759" t="str">
        <f t="shared" si="117"/>
        <v>LOW</v>
      </c>
    </row>
    <row r="3760" spans="1:6" x14ac:dyDescent="0.3">
      <c r="A3760" t="s">
        <v>6899</v>
      </c>
      <c r="B3760">
        <v>38108</v>
      </c>
      <c r="C3760">
        <v>2600000</v>
      </c>
      <c r="D3760">
        <f t="shared" si="116"/>
        <v>-2561892</v>
      </c>
      <c r="F3760" t="str">
        <f t="shared" si="117"/>
        <v>LOW</v>
      </c>
    </row>
    <row r="3761" spans="1:6" x14ac:dyDescent="0.3">
      <c r="A3761" t="s">
        <v>6903</v>
      </c>
      <c r="C3761">
        <v>2600000</v>
      </c>
      <c r="D3761">
        <f t="shared" si="116"/>
        <v>-2600000</v>
      </c>
      <c r="F3761" t="str">
        <f t="shared" si="117"/>
        <v>LOW</v>
      </c>
    </row>
    <row r="3762" spans="1:6" x14ac:dyDescent="0.3">
      <c r="A3762" t="s">
        <v>6905</v>
      </c>
      <c r="C3762">
        <v>2540800</v>
      </c>
      <c r="D3762">
        <f t="shared" si="116"/>
        <v>-2540800</v>
      </c>
      <c r="F3762" t="str">
        <f t="shared" si="117"/>
        <v>LOW</v>
      </c>
    </row>
    <row r="3763" spans="1:6" x14ac:dyDescent="0.3">
      <c r="A3763" t="s">
        <v>6908</v>
      </c>
      <c r="B3763">
        <v>40041683</v>
      </c>
      <c r="C3763">
        <v>2500000</v>
      </c>
      <c r="D3763">
        <f t="shared" si="116"/>
        <v>37541683</v>
      </c>
      <c r="F3763" t="str">
        <f t="shared" si="117"/>
        <v>LOW</v>
      </c>
    </row>
    <row r="3764" spans="1:6" x14ac:dyDescent="0.3">
      <c r="A3764" t="s">
        <v>6910</v>
      </c>
      <c r="B3764">
        <v>33349949</v>
      </c>
      <c r="C3764">
        <v>2500000</v>
      </c>
      <c r="D3764">
        <f t="shared" si="116"/>
        <v>30849949</v>
      </c>
      <c r="F3764" t="str">
        <f t="shared" si="117"/>
        <v>LOW</v>
      </c>
    </row>
    <row r="3765" spans="1:6" x14ac:dyDescent="0.3">
      <c r="A3765" t="s">
        <v>4487</v>
      </c>
      <c r="B3765">
        <v>33386128</v>
      </c>
      <c r="C3765">
        <v>15000000</v>
      </c>
      <c r="D3765">
        <f t="shared" si="116"/>
        <v>18386128</v>
      </c>
      <c r="F3765" t="str">
        <f t="shared" si="117"/>
        <v>LOW</v>
      </c>
    </row>
    <row r="3766" spans="1:6" x14ac:dyDescent="0.3">
      <c r="A3766" t="s">
        <v>6911</v>
      </c>
      <c r="B3766">
        <v>25809813</v>
      </c>
      <c r="C3766">
        <v>26000000</v>
      </c>
      <c r="D3766">
        <f t="shared" si="116"/>
        <v>-190187</v>
      </c>
      <c r="F3766" t="str">
        <f t="shared" si="117"/>
        <v>LOW</v>
      </c>
    </row>
    <row r="3767" spans="1:6" x14ac:dyDescent="0.3">
      <c r="A3767" t="s">
        <v>6913</v>
      </c>
      <c r="B3767">
        <v>14400000</v>
      </c>
      <c r="C3767">
        <v>2500000</v>
      </c>
      <c r="D3767">
        <f t="shared" si="116"/>
        <v>11900000</v>
      </c>
      <c r="F3767" t="str">
        <f t="shared" si="117"/>
        <v>LOW</v>
      </c>
    </row>
    <row r="3768" spans="1:6" x14ac:dyDescent="0.3">
      <c r="A3768" t="s">
        <v>6915</v>
      </c>
      <c r="C3768">
        <v>2500000</v>
      </c>
      <c r="D3768">
        <f t="shared" si="116"/>
        <v>-2500000</v>
      </c>
      <c r="F3768" t="str">
        <f t="shared" si="117"/>
        <v>LOW</v>
      </c>
    </row>
    <row r="3769" spans="1:6" x14ac:dyDescent="0.3">
      <c r="A3769" t="s">
        <v>6916</v>
      </c>
      <c r="C3769">
        <v>2500000</v>
      </c>
      <c r="D3769">
        <f t="shared" si="116"/>
        <v>-2500000</v>
      </c>
      <c r="F3769" t="str">
        <f t="shared" si="117"/>
        <v>LOW</v>
      </c>
    </row>
    <row r="3770" spans="1:6" x14ac:dyDescent="0.3">
      <c r="A3770" t="s">
        <v>6918</v>
      </c>
      <c r="B3770">
        <v>32230907</v>
      </c>
      <c r="C3770">
        <v>2500000</v>
      </c>
      <c r="D3770">
        <f t="shared" si="116"/>
        <v>29730907</v>
      </c>
      <c r="F3770" t="str">
        <f t="shared" si="117"/>
        <v>LOW</v>
      </c>
    </row>
    <row r="3771" spans="1:6" x14ac:dyDescent="0.3">
      <c r="A3771" t="s">
        <v>6919</v>
      </c>
      <c r="B3771">
        <v>6401336</v>
      </c>
      <c r="C3771">
        <v>2500000</v>
      </c>
      <c r="D3771">
        <f t="shared" si="116"/>
        <v>3901336</v>
      </c>
      <c r="F3771" t="str">
        <f t="shared" si="117"/>
        <v>LOW</v>
      </c>
    </row>
    <row r="3772" spans="1:6" x14ac:dyDescent="0.3">
      <c r="A3772" t="s">
        <v>6920</v>
      </c>
      <c r="B3772">
        <v>26781723</v>
      </c>
      <c r="C3772">
        <v>2500000</v>
      </c>
      <c r="D3772">
        <f t="shared" si="116"/>
        <v>24281723</v>
      </c>
      <c r="F3772" t="str">
        <f t="shared" si="117"/>
        <v>LOW</v>
      </c>
    </row>
    <row r="3773" spans="1:6" x14ac:dyDescent="0.3">
      <c r="A3773" t="s">
        <v>6921</v>
      </c>
      <c r="B3773">
        <v>5400000</v>
      </c>
      <c r="C3773">
        <v>2500000</v>
      </c>
      <c r="D3773">
        <f t="shared" si="116"/>
        <v>2900000</v>
      </c>
      <c r="F3773" t="str">
        <f t="shared" si="117"/>
        <v>LOW</v>
      </c>
    </row>
    <row r="3774" spans="1:6" x14ac:dyDescent="0.3">
      <c r="A3774" t="s">
        <v>6926</v>
      </c>
      <c r="B3774">
        <v>1282084</v>
      </c>
      <c r="C3774">
        <v>2500000</v>
      </c>
      <c r="D3774">
        <f t="shared" si="116"/>
        <v>-1217916</v>
      </c>
      <c r="F3774" t="str">
        <f t="shared" si="117"/>
        <v>LOW</v>
      </c>
    </row>
    <row r="3775" spans="1:6" x14ac:dyDescent="0.3">
      <c r="A3775" t="s">
        <v>6932</v>
      </c>
      <c r="B3775">
        <v>3325638</v>
      </c>
      <c r="C3775">
        <v>2500000</v>
      </c>
      <c r="D3775">
        <f t="shared" si="116"/>
        <v>825638</v>
      </c>
      <c r="F3775" t="str">
        <f t="shared" si="117"/>
        <v>LOW</v>
      </c>
    </row>
    <row r="3776" spans="1:6" x14ac:dyDescent="0.3">
      <c r="A3776" t="s">
        <v>6934</v>
      </c>
      <c r="B3776">
        <v>395592</v>
      </c>
      <c r="C3776">
        <v>2000000</v>
      </c>
      <c r="D3776">
        <f t="shared" si="116"/>
        <v>-1604408</v>
      </c>
      <c r="F3776" t="str">
        <f t="shared" si="117"/>
        <v>LOW</v>
      </c>
    </row>
    <row r="3777" spans="1:6" x14ac:dyDescent="0.3">
      <c r="A3777" t="s">
        <v>6936</v>
      </c>
      <c r="B3777">
        <v>6851969</v>
      </c>
      <c r="C3777">
        <v>2500000</v>
      </c>
      <c r="D3777">
        <f t="shared" si="116"/>
        <v>4351969</v>
      </c>
      <c r="F3777" t="str">
        <f t="shared" si="117"/>
        <v>LOW</v>
      </c>
    </row>
    <row r="3778" spans="1:6" x14ac:dyDescent="0.3">
      <c r="A3778" t="s">
        <v>6940</v>
      </c>
      <c r="B3778">
        <v>12995673</v>
      </c>
      <c r="C3778">
        <v>2500000</v>
      </c>
      <c r="D3778">
        <f t="shared" si="116"/>
        <v>10495673</v>
      </c>
      <c r="F3778" t="str">
        <f t="shared" si="117"/>
        <v>LOW</v>
      </c>
    </row>
    <row r="3779" spans="1:6" x14ac:dyDescent="0.3">
      <c r="A3779" t="s">
        <v>6942</v>
      </c>
      <c r="B3779">
        <v>173783</v>
      </c>
      <c r="C3779">
        <v>2500000</v>
      </c>
      <c r="D3779">
        <f t="shared" ref="D3779:D3842" si="118">B3779-C3779</f>
        <v>-2326217</v>
      </c>
      <c r="F3779" t="str">
        <f t="shared" ref="F3779:F3842" si="119">IF(D3779&gt;= 250000000,"HIGH","LOW")</f>
        <v>LOW</v>
      </c>
    </row>
    <row r="3780" spans="1:6" x14ac:dyDescent="0.3">
      <c r="A3780" t="s">
        <v>2877</v>
      </c>
      <c r="B3780">
        <v>114324072</v>
      </c>
      <c r="C3780">
        <v>20000000</v>
      </c>
      <c r="D3780">
        <f t="shared" si="118"/>
        <v>94324072</v>
      </c>
      <c r="F3780" t="str">
        <f t="shared" si="119"/>
        <v>LOW</v>
      </c>
    </row>
    <row r="3781" spans="1:6" x14ac:dyDescent="0.3">
      <c r="A3781" t="s">
        <v>6946</v>
      </c>
      <c r="B3781">
        <v>71904</v>
      </c>
      <c r="C3781">
        <v>2500000</v>
      </c>
      <c r="D3781">
        <f t="shared" si="118"/>
        <v>-2428096</v>
      </c>
      <c r="F3781" t="str">
        <f t="shared" si="119"/>
        <v>LOW</v>
      </c>
    </row>
    <row r="3782" spans="1:6" x14ac:dyDescent="0.3">
      <c r="A3782" t="s">
        <v>6948</v>
      </c>
      <c r="B3782">
        <v>99851</v>
      </c>
      <c r="C3782">
        <v>2500000</v>
      </c>
      <c r="D3782">
        <f t="shared" si="118"/>
        <v>-2400149</v>
      </c>
      <c r="F3782" t="str">
        <f t="shared" si="119"/>
        <v>LOW</v>
      </c>
    </row>
    <row r="3783" spans="1:6" x14ac:dyDescent="0.3">
      <c r="A3783" t="s">
        <v>6950</v>
      </c>
      <c r="B3783">
        <v>115504</v>
      </c>
      <c r="C3783">
        <v>14000000</v>
      </c>
      <c r="D3783">
        <f t="shared" si="118"/>
        <v>-13884496</v>
      </c>
      <c r="F3783" t="str">
        <f t="shared" si="119"/>
        <v>LOW</v>
      </c>
    </row>
    <row r="3784" spans="1:6" x14ac:dyDescent="0.3">
      <c r="A3784" t="s">
        <v>6951</v>
      </c>
      <c r="B3784">
        <v>5725</v>
      </c>
      <c r="C3784">
        <v>8400000</v>
      </c>
      <c r="D3784">
        <f t="shared" si="118"/>
        <v>-8394275</v>
      </c>
      <c r="F3784" t="str">
        <f t="shared" si="119"/>
        <v>LOW</v>
      </c>
    </row>
    <row r="3785" spans="1:6" x14ac:dyDescent="0.3">
      <c r="A3785" t="s">
        <v>6953</v>
      </c>
      <c r="B3785">
        <v>75727</v>
      </c>
      <c r="C3785">
        <v>2500000</v>
      </c>
      <c r="D3785">
        <f t="shared" si="118"/>
        <v>-2424273</v>
      </c>
      <c r="F3785" t="str">
        <f t="shared" si="119"/>
        <v>LOW</v>
      </c>
    </row>
    <row r="3786" spans="1:6" x14ac:dyDescent="0.3">
      <c r="A3786" t="s">
        <v>6954</v>
      </c>
      <c r="B3786">
        <v>322157</v>
      </c>
      <c r="C3786">
        <v>2500000</v>
      </c>
      <c r="D3786">
        <f t="shared" si="118"/>
        <v>-2177843</v>
      </c>
      <c r="F3786" t="str">
        <f t="shared" si="119"/>
        <v>LOW</v>
      </c>
    </row>
    <row r="3787" spans="1:6" x14ac:dyDescent="0.3">
      <c r="A3787" t="s">
        <v>6956</v>
      </c>
      <c r="C3787">
        <v>2500000</v>
      </c>
      <c r="D3787">
        <f t="shared" si="118"/>
        <v>-2500000</v>
      </c>
      <c r="F3787" t="str">
        <f t="shared" si="119"/>
        <v>LOW</v>
      </c>
    </row>
    <row r="3788" spans="1:6" x14ac:dyDescent="0.3">
      <c r="A3788" t="s">
        <v>6958</v>
      </c>
      <c r="C3788">
        <v>2500000</v>
      </c>
      <c r="D3788">
        <f t="shared" si="118"/>
        <v>-2500000</v>
      </c>
      <c r="F3788" t="str">
        <f t="shared" si="119"/>
        <v>LOW</v>
      </c>
    </row>
    <row r="3789" spans="1:6" x14ac:dyDescent="0.3">
      <c r="A3789" t="s">
        <v>6961</v>
      </c>
      <c r="B3789">
        <v>5731103</v>
      </c>
      <c r="C3789">
        <v>2400000</v>
      </c>
      <c r="D3789">
        <f t="shared" si="118"/>
        <v>3331103</v>
      </c>
      <c r="F3789" t="str">
        <f t="shared" si="119"/>
        <v>LOW</v>
      </c>
    </row>
    <row r="3790" spans="1:6" x14ac:dyDescent="0.3">
      <c r="A3790" t="s">
        <v>6963</v>
      </c>
      <c r="B3790">
        <v>978908</v>
      </c>
      <c r="C3790">
        <v>2400000</v>
      </c>
      <c r="D3790">
        <f t="shared" si="118"/>
        <v>-1421092</v>
      </c>
      <c r="F3790" t="str">
        <f t="shared" si="119"/>
        <v>LOW</v>
      </c>
    </row>
    <row r="3791" spans="1:6" x14ac:dyDescent="0.3">
      <c r="A3791" t="s">
        <v>6966</v>
      </c>
      <c r="C3791">
        <v>2500000</v>
      </c>
      <c r="D3791">
        <f t="shared" si="118"/>
        <v>-2500000</v>
      </c>
      <c r="F3791" t="str">
        <f t="shared" si="119"/>
        <v>LOW</v>
      </c>
    </row>
    <row r="3792" spans="1:6" x14ac:dyDescent="0.3">
      <c r="A3792" t="s">
        <v>6967</v>
      </c>
      <c r="B3792">
        <v>327919</v>
      </c>
      <c r="C3792">
        <v>1500000</v>
      </c>
      <c r="D3792">
        <f t="shared" si="118"/>
        <v>-1172081</v>
      </c>
      <c r="F3792" t="str">
        <f t="shared" si="119"/>
        <v>LOW</v>
      </c>
    </row>
    <row r="3793" spans="1:6" x14ac:dyDescent="0.3">
      <c r="A3793" t="s">
        <v>6969</v>
      </c>
      <c r="C3793">
        <v>2500000</v>
      </c>
      <c r="D3793">
        <f t="shared" si="118"/>
        <v>-2500000</v>
      </c>
      <c r="F3793" t="str">
        <f t="shared" si="119"/>
        <v>LOW</v>
      </c>
    </row>
    <row r="3794" spans="1:6" x14ac:dyDescent="0.3">
      <c r="A3794" t="s">
        <v>6970</v>
      </c>
      <c r="C3794">
        <v>2361000</v>
      </c>
      <c r="D3794">
        <f t="shared" si="118"/>
        <v>-2361000</v>
      </c>
      <c r="F3794" t="str">
        <f t="shared" si="119"/>
        <v>LOW</v>
      </c>
    </row>
    <row r="3795" spans="1:6" x14ac:dyDescent="0.3">
      <c r="A3795" t="s">
        <v>6972</v>
      </c>
      <c r="B3795">
        <v>178739</v>
      </c>
      <c r="C3795">
        <v>2450000</v>
      </c>
      <c r="D3795">
        <f t="shared" si="118"/>
        <v>-2271261</v>
      </c>
      <c r="F3795" t="str">
        <f t="shared" si="119"/>
        <v>LOW</v>
      </c>
    </row>
    <row r="3796" spans="1:6" x14ac:dyDescent="0.3">
      <c r="A3796" t="s">
        <v>6974</v>
      </c>
      <c r="C3796">
        <v>2295429</v>
      </c>
      <c r="D3796">
        <f t="shared" si="118"/>
        <v>-2295429</v>
      </c>
      <c r="F3796" t="str">
        <f t="shared" si="119"/>
        <v>LOW</v>
      </c>
    </row>
    <row r="3797" spans="1:6" x14ac:dyDescent="0.3">
      <c r="A3797" t="s">
        <v>6979</v>
      </c>
      <c r="C3797">
        <v>2300000</v>
      </c>
      <c r="D3797">
        <f t="shared" si="118"/>
        <v>-2300000</v>
      </c>
      <c r="F3797" t="str">
        <f t="shared" si="119"/>
        <v>LOW</v>
      </c>
    </row>
    <row r="3798" spans="1:6" x14ac:dyDescent="0.3">
      <c r="A3798" t="s">
        <v>6980</v>
      </c>
      <c r="B3798">
        <v>76400000</v>
      </c>
      <c r="C3798">
        <v>2280000</v>
      </c>
      <c r="D3798">
        <f t="shared" si="118"/>
        <v>74120000</v>
      </c>
      <c r="F3798" t="str">
        <f t="shared" si="119"/>
        <v>LOW</v>
      </c>
    </row>
    <row r="3799" spans="1:6" x14ac:dyDescent="0.3">
      <c r="A3799" t="s">
        <v>3765</v>
      </c>
      <c r="C3799">
        <v>1800000</v>
      </c>
      <c r="D3799">
        <f t="shared" si="118"/>
        <v>-1800000</v>
      </c>
      <c r="F3799" t="str">
        <f t="shared" si="119"/>
        <v>LOW</v>
      </c>
    </row>
    <row r="3800" spans="1:6" x14ac:dyDescent="0.3">
      <c r="A3800" t="s">
        <v>6983</v>
      </c>
      <c r="B3800">
        <v>36200000</v>
      </c>
      <c r="C3800">
        <v>4000000</v>
      </c>
      <c r="D3800">
        <f t="shared" si="118"/>
        <v>32200000</v>
      </c>
      <c r="F3800" t="str">
        <f t="shared" si="119"/>
        <v>LOW</v>
      </c>
    </row>
    <row r="3801" spans="1:6" x14ac:dyDescent="0.3">
      <c r="A3801" t="s">
        <v>6985</v>
      </c>
      <c r="B3801">
        <v>21300000</v>
      </c>
      <c r="C3801">
        <v>2200000</v>
      </c>
      <c r="D3801">
        <f t="shared" si="118"/>
        <v>19100000</v>
      </c>
      <c r="F3801" t="str">
        <f t="shared" si="119"/>
        <v>LOW</v>
      </c>
    </row>
    <row r="3802" spans="1:6" x14ac:dyDescent="0.3">
      <c r="A3802" t="s">
        <v>6986</v>
      </c>
      <c r="B3802">
        <v>379643</v>
      </c>
      <c r="C3802">
        <v>2200000</v>
      </c>
      <c r="D3802">
        <f t="shared" si="118"/>
        <v>-1820357</v>
      </c>
      <c r="F3802" t="str">
        <f t="shared" si="119"/>
        <v>LOW</v>
      </c>
    </row>
    <row r="3803" spans="1:6" x14ac:dyDescent="0.3">
      <c r="A3803" t="s">
        <v>6988</v>
      </c>
      <c r="B3803">
        <v>12985267</v>
      </c>
      <c r="C3803">
        <v>2300000</v>
      </c>
      <c r="D3803">
        <f t="shared" si="118"/>
        <v>10685267</v>
      </c>
      <c r="F3803" t="str">
        <f t="shared" si="119"/>
        <v>LOW</v>
      </c>
    </row>
    <row r="3804" spans="1:6" x14ac:dyDescent="0.3">
      <c r="A3804" t="s">
        <v>6990</v>
      </c>
      <c r="C3804">
        <v>2200000</v>
      </c>
      <c r="D3804">
        <f t="shared" si="118"/>
        <v>-2200000</v>
      </c>
      <c r="F3804" t="str">
        <f t="shared" si="119"/>
        <v>LOW</v>
      </c>
    </row>
    <row r="3805" spans="1:6" x14ac:dyDescent="0.3">
      <c r="A3805" t="s">
        <v>6992</v>
      </c>
      <c r="C3805">
        <v>2160000</v>
      </c>
      <c r="D3805">
        <f t="shared" si="118"/>
        <v>-2160000</v>
      </c>
      <c r="F3805" t="str">
        <f t="shared" si="119"/>
        <v>LOW</v>
      </c>
    </row>
    <row r="3806" spans="1:6" x14ac:dyDescent="0.3">
      <c r="A3806" t="s">
        <v>6999</v>
      </c>
      <c r="C3806">
        <v>2500000</v>
      </c>
      <c r="D3806">
        <f t="shared" si="118"/>
        <v>-2500000</v>
      </c>
      <c r="F3806" t="str">
        <f t="shared" si="119"/>
        <v>LOW</v>
      </c>
    </row>
    <row r="3807" spans="1:6" x14ac:dyDescent="0.3">
      <c r="A3807" t="s">
        <v>7001</v>
      </c>
      <c r="B3807">
        <v>23650000</v>
      </c>
      <c r="C3807">
        <v>2100000</v>
      </c>
      <c r="D3807">
        <f t="shared" si="118"/>
        <v>21550000</v>
      </c>
      <c r="F3807" t="str">
        <f t="shared" si="119"/>
        <v>LOW</v>
      </c>
    </row>
    <row r="3808" spans="1:6" x14ac:dyDescent="0.3">
      <c r="A3808" t="s">
        <v>7005</v>
      </c>
      <c r="B3808">
        <v>313436</v>
      </c>
      <c r="C3808">
        <v>15500000</v>
      </c>
      <c r="D3808">
        <f t="shared" si="118"/>
        <v>-15186564</v>
      </c>
      <c r="F3808" t="str">
        <f t="shared" si="119"/>
        <v>LOW</v>
      </c>
    </row>
    <row r="3809" spans="1:6" x14ac:dyDescent="0.3">
      <c r="A3809" t="s">
        <v>7007</v>
      </c>
      <c r="B3809">
        <v>3330</v>
      </c>
      <c r="C3809">
        <v>2100000</v>
      </c>
      <c r="D3809">
        <f t="shared" si="118"/>
        <v>-2096670</v>
      </c>
      <c r="F3809" t="str">
        <f t="shared" si="119"/>
        <v>LOW</v>
      </c>
    </row>
    <row r="3810" spans="1:6" x14ac:dyDescent="0.3">
      <c r="A3810" t="s">
        <v>7008</v>
      </c>
      <c r="C3810">
        <v>1500000</v>
      </c>
      <c r="D3810">
        <f t="shared" si="118"/>
        <v>-1500000</v>
      </c>
      <c r="F3810" t="str">
        <f t="shared" si="119"/>
        <v>LOW</v>
      </c>
    </row>
    <row r="3811" spans="1:6" x14ac:dyDescent="0.3">
      <c r="A3811" t="s">
        <v>7017</v>
      </c>
      <c r="B3811">
        <v>24800000</v>
      </c>
      <c r="C3811">
        <v>2000000</v>
      </c>
      <c r="D3811">
        <f t="shared" si="118"/>
        <v>22800000</v>
      </c>
      <c r="F3811" t="str">
        <f t="shared" si="119"/>
        <v>LOW</v>
      </c>
    </row>
    <row r="3812" spans="1:6" x14ac:dyDescent="0.3">
      <c r="A3812" t="s">
        <v>7020</v>
      </c>
      <c r="B3812">
        <v>792966</v>
      </c>
      <c r="C3812">
        <v>2300000</v>
      </c>
      <c r="D3812">
        <f t="shared" si="118"/>
        <v>-1507034</v>
      </c>
      <c r="F3812" t="str">
        <f t="shared" si="119"/>
        <v>LOW</v>
      </c>
    </row>
    <row r="3813" spans="1:6" x14ac:dyDescent="0.3">
      <c r="A3813" t="s">
        <v>7022</v>
      </c>
      <c r="C3813">
        <v>2000000</v>
      </c>
      <c r="D3813">
        <f t="shared" si="118"/>
        <v>-2000000</v>
      </c>
      <c r="F3813" t="str">
        <f t="shared" si="119"/>
        <v>LOW</v>
      </c>
    </row>
    <row r="3814" spans="1:6" x14ac:dyDescent="0.3">
      <c r="A3814" t="s">
        <v>7024</v>
      </c>
      <c r="B3814">
        <v>14673301</v>
      </c>
      <c r="C3814">
        <v>2000000</v>
      </c>
      <c r="D3814">
        <f t="shared" si="118"/>
        <v>12673301</v>
      </c>
      <c r="F3814" t="str">
        <f t="shared" si="119"/>
        <v>LOW</v>
      </c>
    </row>
    <row r="3815" spans="1:6" x14ac:dyDescent="0.3">
      <c r="A3815" t="s">
        <v>7025</v>
      </c>
      <c r="C3815">
        <v>2000000</v>
      </c>
      <c r="D3815">
        <f t="shared" si="118"/>
        <v>-2000000</v>
      </c>
      <c r="F3815" t="str">
        <f t="shared" si="119"/>
        <v>LOW</v>
      </c>
    </row>
    <row r="3816" spans="1:6" x14ac:dyDescent="0.3">
      <c r="A3816" t="s">
        <v>7027</v>
      </c>
      <c r="C3816">
        <v>2000000</v>
      </c>
      <c r="D3816">
        <f t="shared" si="118"/>
        <v>-2000000</v>
      </c>
      <c r="F3816" t="str">
        <f t="shared" si="119"/>
        <v>LOW</v>
      </c>
    </row>
    <row r="3817" spans="1:6" x14ac:dyDescent="0.3">
      <c r="A3817" t="s">
        <v>7028</v>
      </c>
      <c r="B3817">
        <v>9003011</v>
      </c>
      <c r="C3817">
        <v>2000000</v>
      </c>
      <c r="D3817">
        <f t="shared" si="118"/>
        <v>7003011</v>
      </c>
      <c r="F3817" t="str">
        <f t="shared" si="119"/>
        <v>LOW</v>
      </c>
    </row>
    <row r="3818" spans="1:6" x14ac:dyDescent="0.3">
      <c r="A3818" t="s">
        <v>7030</v>
      </c>
      <c r="B3818">
        <v>11546543</v>
      </c>
      <c r="C3818">
        <v>2000000</v>
      </c>
      <c r="D3818">
        <f t="shared" si="118"/>
        <v>9546543</v>
      </c>
      <c r="F3818" t="str">
        <f t="shared" si="119"/>
        <v>LOW</v>
      </c>
    </row>
    <row r="3819" spans="1:6" x14ac:dyDescent="0.3">
      <c r="A3819" t="s">
        <v>1729</v>
      </c>
      <c r="C3819">
        <v>2000000</v>
      </c>
      <c r="D3819">
        <f t="shared" si="118"/>
        <v>-2000000</v>
      </c>
      <c r="F3819" t="str">
        <f t="shared" si="119"/>
        <v>LOW</v>
      </c>
    </row>
    <row r="3820" spans="1:6" x14ac:dyDescent="0.3">
      <c r="A3820" t="s">
        <v>7031</v>
      </c>
      <c r="B3820">
        <v>11533945</v>
      </c>
      <c r="C3820">
        <v>2000000</v>
      </c>
      <c r="D3820">
        <f t="shared" si="118"/>
        <v>9533945</v>
      </c>
      <c r="F3820" t="str">
        <f t="shared" si="119"/>
        <v>LOW</v>
      </c>
    </row>
    <row r="3821" spans="1:6" x14ac:dyDescent="0.3">
      <c r="A3821" t="s">
        <v>7033</v>
      </c>
      <c r="B3821">
        <v>12555230</v>
      </c>
      <c r="C3821">
        <v>2000000</v>
      </c>
      <c r="D3821">
        <f t="shared" si="118"/>
        <v>10555230</v>
      </c>
      <c r="F3821" t="str">
        <f t="shared" si="119"/>
        <v>LOW</v>
      </c>
    </row>
    <row r="3822" spans="1:6" x14ac:dyDescent="0.3">
      <c r="A3822" t="s">
        <v>7034</v>
      </c>
      <c r="B3822">
        <v>11284657</v>
      </c>
      <c r="C3822">
        <v>2000000</v>
      </c>
      <c r="D3822">
        <f t="shared" si="118"/>
        <v>9284657</v>
      </c>
      <c r="F3822" t="str">
        <f t="shared" si="119"/>
        <v>LOW</v>
      </c>
    </row>
    <row r="3823" spans="1:6" x14ac:dyDescent="0.3">
      <c r="A3823" t="s">
        <v>7035</v>
      </c>
      <c r="B3823">
        <v>34522221</v>
      </c>
      <c r="C3823">
        <v>2000000</v>
      </c>
      <c r="D3823">
        <f t="shared" si="118"/>
        <v>32522221</v>
      </c>
      <c r="F3823" t="str">
        <f t="shared" si="119"/>
        <v>LOW</v>
      </c>
    </row>
    <row r="3824" spans="1:6" x14ac:dyDescent="0.3">
      <c r="A3824" t="s">
        <v>7037</v>
      </c>
      <c r="C3824">
        <v>2000000</v>
      </c>
      <c r="D3824">
        <f t="shared" si="118"/>
        <v>-2000000</v>
      </c>
      <c r="F3824" t="str">
        <f t="shared" si="119"/>
        <v>LOW</v>
      </c>
    </row>
    <row r="3825" spans="1:6" x14ac:dyDescent="0.3">
      <c r="A3825" t="s">
        <v>7040</v>
      </c>
      <c r="C3825">
        <v>1614000</v>
      </c>
      <c r="D3825">
        <f t="shared" si="118"/>
        <v>-1614000</v>
      </c>
      <c r="F3825" t="str">
        <f t="shared" si="119"/>
        <v>LOW</v>
      </c>
    </row>
    <row r="3826" spans="1:6" x14ac:dyDescent="0.3">
      <c r="A3826" t="s">
        <v>7043</v>
      </c>
      <c r="B3826">
        <v>7002255</v>
      </c>
      <c r="C3826">
        <v>9500000</v>
      </c>
      <c r="D3826">
        <f t="shared" si="118"/>
        <v>-2497745</v>
      </c>
      <c r="F3826" t="str">
        <f t="shared" si="119"/>
        <v>LOW</v>
      </c>
    </row>
    <row r="3827" spans="1:6" x14ac:dyDescent="0.3">
      <c r="A3827" t="s">
        <v>7045</v>
      </c>
      <c r="B3827">
        <v>6719300</v>
      </c>
      <c r="C3827">
        <v>2000000</v>
      </c>
      <c r="D3827">
        <f t="shared" si="118"/>
        <v>4719300</v>
      </c>
      <c r="F3827" t="str">
        <f t="shared" si="119"/>
        <v>LOW</v>
      </c>
    </row>
    <row r="3828" spans="1:6" x14ac:dyDescent="0.3">
      <c r="A3828" t="s">
        <v>7047</v>
      </c>
      <c r="B3828">
        <v>5792822</v>
      </c>
      <c r="C3828">
        <v>2700000</v>
      </c>
      <c r="D3828">
        <f t="shared" si="118"/>
        <v>3092822</v>
      </c>
      <c r="F3828" t="str">
        <f t="shared" si="119"/>
        <v>LOW</v>
      </c>
    </row>
    <row r="3829" spans="1:6" x14ac:dyDescent="0.3">
      <c r="A3829" t="s">
        <v>7048</v>
      </c>
      <c r="B3829">
        <v>5383834</v>
      </c>
      <c r="C3829">
        <v>2000000</v>
      </c>
      <c r="D3829">
        <f t="shared" si="118"/>
        <v>3383834</v>
      </c>
      <c r="F3829" t="str">
        <f t="shared" si="119"/>
        <v>LOW</v>
      </c>
    </row>
    <row r="3830" spans="1:6" x14ac:dyDescent="0.3">
      <c r="A3830" t="s">
        <v>7049</v>
      </c>
      <c r="B3830">
        <v>4599680</v>
      </c>
      <c r="C3830">
        <v>1500000</v>
      </c>
      <c r="D3830">
        <f t="shared" si="118"/>
        <v>3099680</v>
      </c>
      <c r="F3830" t="str">
        <f t="shared" si="119"/>
        <v>LOW</v>
      </c>
    </row>
    <row r="3831" spans="1:6" x14ac:dyDescent="0.3">
      <c r="A3831" t="s">
        <v>7051</v>
      </c>
      <c r="C3831">
        <v>2000000</v>
      </c>
      <c r="D3831">
        <f t="shared" si="118"/>
        <v>-2000000</v>
      </c>
      <c r="F3831" t="str">
        <f t="shared" si="119"/>
        <v>LOW</v>
      </c>
    </row>
    <row r="3832" spans="1:6" x14ac:dyDescent="0.3">
      <c r="A3832" t="s">
        <v>7053</v>
      </c>
      <c r="B3832">
        <v>6531491</v>
      </c>
      <c r="C3832">
        <v>2000000</v>
      </c>
      <c r="D3832">
        <f t="shared" si="118"/>
        <v>4531491</v>
      </c>
      <c r="F3832" t="str">
        <f t="shared" si="119"/>
        <v>LOW</v>
      </c>
    </row>
    <row r="3833" spans="1:6" x14ac:dyDescent="0.3">
      <c r="A3833" t="s">
        <v>7057</v>
      </c>
      <c r="C3833">
        <v>2000000</v>
      </c>
      <c r="D3833">
        <f t="shared" si="118"/>
        <v>-2000000</v>
      </c>
      <c r="F3833" t="str">
        <f t="shared" si="119"/>
        <v>LOW</v>
      </c>
    </row>
    <row r="3834" spans="1:6" x14ac:dyDescent="0.3">
      <c r="A3834" t="s">
        <v>7059</v>
      </c>
      <c r="B3834">
        <v>3885134</v>
      </c>
      <c r="C3834">
        <v>2000000</v>
      </c>
      <c r="D3834">
        <f t="shared" si="118"/>
        <v>1885134</v>
      </c>
      <c r="F3834" t="str">
        <f t="shared" si="119"/>
        <v>LOW</v>
      </c>
    </row>
    <row r="3835" spans="1:6" x14ac:dyDescent="0.3">
      <c r="A3835" t="s">
        <v>7063</v>
      </c>
      <c r="B3835">
        <v>3590010</v>
      </c>
      <c r="C3835">
        <v>2000000</v>
      </c>
      <c r="D3835">
        <f t="shared" si="118"/>
        <v>1590010</v>
      </c>
      <c r="F3835" t="str">
        <f t="shared" si="119"/>
        <v>LOW</v>
      </c>
    </row>
    <row r="3836" spans="1:6" x14ac:dyDescent="0.3">
      <c r="A3836" t="s">
        <v>7066</v>
      </c>
      <c r="B3836">
        <v>3335839</v>
      </c>
      <c r="C3836">
        <v>2000000</v>
      </c>
      <c r="D3836">
        <f t="shared" si="118"/>
        <v>1335839</v>
      </c>
      <c r="F3836" t="str">
        <f t="shared" si="119"/>
        <v>LOW</v>
      </c>
    </row>
    <row r="3837" spans="1:6" x14ac:dyDescent="0.3">
      <c r="A3837" t="s">
        <v>7067</v>
      </c>
      <c r="B3837">
        <v>2557668</v>
      </c>
      <c r="C3837">
        <v>2000000</v>
      </c>
      <c r="D3837">
        <f t="shared" si="118"/>
        <v>557668</v>
      </c>
      <c r="F3837" t="str">
        <f t="shared" si="119"/>
        <v>LOW</v>
      </c>
    </row>
    <row r="3838" spans="1:6" x14ac:dyDescent="0.3">
      <c r="A3838" t="s">
        <v>7068</v>
      </c>
      <c r="B3838">
        <v>2506446</v>
      </c>
      <c r="C3838">
        <v>2000000</v>
      </c>
      <c r="D3838">
        <f t="shared" si="118"/>
        <v>506446</v>
      </c>
      <c r="F3838" t="str">
        <f t="shared" si="119"/>
        <v>LOW</v>
      </c>
    </row>
    <row r="3839" spans="1:6" x14ac:dyDescent="0.3">
      <c r="A3839" t="s">
        <v>7070</v>
      </c>
      <c r="B3839">
        <v>7369373</v>
      </c>
      <c r="C3839">
        <v>2000000</v>
      </c>
      <c r="D3839">
        <f t="shared" si="118"/>
        <v>5369373</v>
      </c>
      <c r="F3839" t="str">
        <f t="shared" si="119"/>
        <v>LOW</v>
      </c>
    </row>
    <row r="3840" spans="1:6" x14ac:dyDescent="0.3">
      <c r="A3840" t="s">
        <v>4190</v>
      </c>
      <c r="B3840">
        <v>4414535</v>
      </c>
      <c r="C3840">
        <v>18000000</v>
      </c>
      <c r="D3840">
        <f t="shared" si="118"/>
        <v>-13585465</v>
      </c>
      <c r="F3840" t="str">
        <f t="shared" si="119"/>
        <v>LOW</v>
      </c>
    </row>
    <row r="3841" spans="1:6" x14ac:dyDescent="0.3">
      <c r="A3841" t="s">
        <v>7072</v>
      </c>
      <c r="B3841">
        <v>1984378</v>
      </c>
      <c r="C3841">
        <v>2000000</v>
      </c>
      <c r="D3841">
        <f t="shared" si="118"/>
        <v>-15622</v>
      </c>
      <c r="F3841" t="str">
        <f t="shared" si="119"/>
        <v>LOW</v>
      </c>
    </row>
    <row r="3842" spans="1:6" x14ac:dyDescent="0.3">
      <c r="A3842" t="s">
        <v>7075</v>
      </c>
      <c r="B3842">
        <v>2283276</v>
      </c>
      <c r="C3842">
        <v>1500000</v>
      </c>
      <c r="D3842">
        <f t="shared" si="118"/>
        <v>783276</v>
      </c>
      <c r="F3842" t="str">
        <f t="shared" si="119"/>
        <v>LOW</v>
      </c>
    </row>
    <row r="3843" spans="1:6" x14ac:dyDescent="0.3">
      <c r="A3843" t="s">
        <v>7078</v>
      </c>
      <c r="B3843">
        <v>1098224</v>
      </c>
      <c r="C3843">
        <v>2000000</v>
      </c>
      <c r="D3843">
        <f t="shared" ref="D3843:D3906" si="120">B3843-C3843</f>
        <v>-901776</v>
      </c>
      <c r="F3843" t="str">
        <f t="shared" ref="F3843:F3906" si="121">IF(D3843&gt;= 250000000,"HIGH","LOW")</f>
        <v>LOW</v>
      </c>
    </row>
    <row r="3844" spans="1:6" x14ac:dyDescent="0.3">
      <c r="A3844" t="s">
        <v>7082</v>
      </c>
      <c r="B3844">
        <v>1477002</v>
      </c>
      <c r="C3844">
        <v>2000000</v>
      </c>
      <c r="D3844">
        <f t="shared" si="120"/>
        <v>-522998</v>
      </c>
      <c r="F3844" t="str">
        <f t="shared" si="121"/>
        <v>LOW</v>
      </c>
    </row>
    <row r="3845" spans="1:6" x14ac:dyDescent="0.3">
      <c r="A3845" t="s">
        <v>7086</v>
      </c>
      <c r="B3845">
        <v>1134049</v>
      </c>
      <c r="C3845">
        <v>2000000</v>
      </c>
      <c r="D3845">
        <f t="shared" si="120"/>
        <v>-865951</v>
      </c>
      <c r="F3845" t="str">
        <f t="shared" si="121"/>
        <v>LOW</v>
      </c>
    </row>
    <row r="3846" spans="1:6" x14ac:dyDescent="0.3">
      <c r="A3846" t="s">
        <v>7090</v>
      </c>
      <c r="B3846">
        <v>653621</v>
      </c>
      <c r="C3846">
        <v>2000000</v>
      </c>
      <c r="D3846">
        <f t="shared" si="120"/>
        <v>-1346379</v>
      </c>
      <c r="F3846" t="str">
        <f t="shared" si="121"/>
        <v>LOW</v>
      </c>
    </row>
    <row r="3847" spans="1:6" x14ac:dyDescent="0.3">
      <c r="A3847" t="s">
        <v>7095</v>
      </c>
      <c r="B3847">
        <v>535249</v>
      </c>
      <c r="C3847">
        <v>3400000</v>
      </c>
      <c r="D3847">
        <f t="shared" si="120"/>
        <v>-2864751</v>
      </c>
      <c r="F3847" t="str">
        <f t="shared" si="121"/>
        <v>LOW</v>
      </c>
    </row>
    <row r="3848" spans="1:6" x14ac:dyDescent="0.3">
      <c r="A3848" t="s">
        <v>7096</v>
      </c>
      <c r="C3848">
        <v>17000000</v>
      </c>
      <c r="D3848">
        <f t="shared" si="120"/>
        <v>-17000000</v>
      </c>
      <c r="F3848" t="str">
        <f t="shared" si="121"/>
        <v>LOW</v>
      </c>
    </row>
    <row r="3849" spans="1:6" x14ac:dyDescent="0.3">
      <c r="A3849" t="s">
        <v>7098</v>
      </c>
      <c r="B3849">
        <v>371081</v>
      </c>
      <c r="C3849">
        <v>6000000</v>
      </c>
      <c r="D3849">
        <f t="shared" si="120"/>
        <v>-5628919</v>
      </c>
      <c r="F3849" t="str">
        <f t="shared" si="121"/>
        <v>LOW</v>
      </c>
    </row>
    <row r="3850" spans="1:6" x14ac:dyDescent="0.3">
      <c r="A3850" t="s">
        <v>7103</v>
      </c>
      <c r="B3850">
        <v>124494</v>
      </c>
      <c r="C3850">
        <v>2000000</v>
      </c>
      <c r="D3850">
        <f t="shared" si="120"/>
        <v>-1875506</v>
      </c>
      <c r="F3850" t="str">
        <f t="shared" si="121"/>
        <v>LOW</v>
      </c>
    </row>
    <row r="3851" spans="1:6" x14ac:dyDescent="0.3">
      <c r="A3851" t="s">
        <v>7109</v>
      </c>
      <c r="B3851">
        <v>100669</v>
      </c>
      <c r="C3851">
        <v>3800000</v>
      </c>
      <c r="D3851">
        <f t="shared" si="120"/>
        <v>-3699331</v>
      </c>
      <c r="F3851" t="str">
        <f t="shared" si="121"/>
        <v>LOW</v>
      </c>
    </row>
    <row r="3852" spans="1:6" x14ac:dyDescent="0.3">
      <c r="A3852" t="s">
        <v>7111</v>
      </c>
      <c r="B3852">
        <v>186354</v>
      </c>
      <c r="C3852">
        <v>13500000</v>
      </c>
      <c r="D3852">
        <f t="shared" si="120"/>
        <v>-13313646</v>
      </c>
      <c r="F3852" t="str">
        <f t="shared" si="121"/>
        <v>LOW</v>
      </c>
    </row>
    <row r="3853" spans="1:6" x14ac:dyDescent="0.3">
      <c r="A3853" t="s">
        <v>7125</v>
      </c>
      <c r="C3853">
        <v>2000000</v>
      </c>
      <c r="D3853">
        <f t="shared" si="120"/>
        <v>-2000000</v>
      </c>
      <c r="F3853" t="str">
        <f t="shared" si="121"/>
        <v>LOW</v>
      </c>
    </row>
    <row r="3854" spans="1:6" x14ac:dyDescent="0.3">
      <c r="A3854" t="s">
        <v>7127</v>
      </c>
      <c r="B3854">
        <v>12667</v>
      </c>
      <c r="C3854">
        <v>14000</v>
      </c>
      <c r="D3854">
        <f t="shared" si="120"/>
        <v>-1333</v>
      </c>
      <c r="F3854" t="str">
        <f t="shared" si="121"/>
        <v>LOW</v>
      </c>
    </row>
    <row r="3855" spans="1:6" x14ac:dyDescent="0.3">
      <c r="A3855" t="s">
        <v>7129</v>
      </c>
      <c r="B3855">
        <v>198407</v>
      </c>
      <c r="C3855">
        <v>2000000</v>
      </c>
      <c r="D3855">
        <f t="shared" si="120"/>
        <v>-1801593</v>
      </c>
      <c r="F3855" t="str">
        <f t="shared" si="121"/>
        <v>LOW</v>
      </c>
    </row>
    <row r="3856" spans="1:6" x14ac:dyDescent="0.3">
      <c r="A3856" t="s">
        <v>3458</v>
      </c>
      <c r="B3856">
        <v>13973532</v>
      </c>
      <c r="C3856">
        <v>25000000</v>
      </c>
      <c r="D3856">
        <f t="shared" si="120"/>
        <v>-11026468</v>
      </c>
      <c r="F3856" t="str">
        <f t="shared" si="121"/>
        <v>LOW</v>
      </c>
    </row>
    <row r="3857" spans="1:6" x14ac:dyDescent="0.3">
      <c r="A3857" t="s">
        <v>7138</v>
      </c>
      <c r="B3857">
        <v>4958</v>
      </c>
      <c r="C3857">
        <v>2000000</v>
      </c>
      <c r="D3857">
        <f t="shared" si="120"/>
        <v>-1995042</v>
      </c>
      <c r="F3857" t="str">
        <f t="shared" si="121"/>
        <v>LOW</v>
      </c>
    </row>
    <row r="3858" spans="1:6" x14ac:dyDescent="0.3">
      <c r="A3858" t="s">
        <v>7140</v>
      </c>
      <c r="C3858">
        <v>2000000</v>
      </c>
      <c r="D3858">
        <f t="shared" si="120"/>
        <v>-2000000</v>
      </c>
      <c r="F3858" t="str">
        <f t="shared" si="121"/>
        <v>LOW</v>
      </c>
    </row>
    <row r="3859" spans="1:6" x14ac:dyDescent="0.3">
      <c r="A3859" t="s">
        <v>7142</v>
      </c>
      <c r="C3859">
        <v>100000</v>
      </c>
      <c r="D3859">
        <f t="shared" si="120"/>
        <v>-100000</v>
      </c>
      <c r="F3859" t="str">
        <f t="shared" si="121"/>
        <v>LOW</v>
      </c>
    </row>
    <row r="3860" spans="1:6" x14ac:dyDescent="0.3">
      <c r="A3860" t="s">
        <v>7146</v>
      </c>
      <c r="C3860">
        <v>2000000</v>
      </c>
      <c r="D3860">
        <f t="shared" si="120"/>
        <v>-2000000</v>
      </c>
      <c r="F3860" t="str">
        <f t="shared" si="121"/>
        <v>LOW</v>
      </c>
    </row>
    <row r="3861" spans="1:6" x14ac:dyDescent="0.3">
      <c r="A3861" t="s">
        <v>7149</v>
      </c>
      <c r="C3861">
        <v>2000000</v>
      </c>
      <c r="D3861">
        <f t="shared" si="120"/>
        <v>-2000000</v>
      </c>
      <c r="F3861" t="str">
        <f t="shared" si="121"/>
        <v>LOW</v>
      </c>
    </row>
    <row r="3862" spans="1:6" x14ac:dyDescent="0.3">
      <c r="A3862" t="s">
        <v>7153</v>
      </c>
      <c r="C3862">
        <v>2000000</v>
      </c>
      <c r="D3862">
        <f t="shared" si="120"/>
        <v>-2000000</v>
      </c>
      <c r="F3862" t="str">
        <f t="shared" si="121"/>
        <v>LOW</v>
      </c>
    </row>
    <row r="3863" spans="1:6" x14ac:dyDescent="0.3">
      <c r="A3863" t="s">
        <v>7157</v>
      </c>
      <c r="B3863">
        <v>7927</v>
      </c>
      <c r="C3863">
        <v>2300000</v>
      </c>
      <c r="D3863">
        <f t="shared" si="120"/>
        <v>-2292073</v>
      </c>
      <c r="F3863" t="str">
        <f t="shared" si="121"/>
        <v>LOW</v>
      </c>
    </row>
    <row r="3864" spans="1:6" x14ac:dyDescent="0.3">
      <c r="A3864" t="s">
        <v>7159</v>
      </c>
      <c r="C3864">
        <v>2000000</v>
      </c>
      <c r="D3864">
        <f t="shared" si="120"/>
        <v>-2000000</v>
      </c>
      <c r="F3864" t="str">
        <f t="shared" si="121"/>
        <v>LOW</v>
      </c>
    </row>
    <row r="3865" spans="1:6" x14ac:dyDescent="0.3">
      <c r="A3865" t="s">
        <v>7160</v>
      </c>
      <c r="C3865">
        <v>14000000</v>
      </c>
      <c r="D3865">
        <f t="shared" si="120"/>
        <v>-14000000</v>
      </c>
      <c r="F3865" t="str">
        <f t="shared" si="121"/>
        <v>LOW</v>
      </c>
    </row>
    <row r="3866" spans="1:6" x14ac:dyDescent="0.3">
      <c r="A3866" t="s">
        <v>7161</v>
      </c>
      <c r="C3866">
        <v>2000000</v>
      </c>
      <c r="D3866">
        <f t="shared" si="120"/>
        <v>-2000000</v>
      </c>
      <c r="F3866" t="str">
        <f t="shared" si="121"/>
        <v>LOW</v>
      </c>
    </row>
    <row r="3867" spans="1:6" x14ac:dyDescent="0.3">
      <c r="A3867" t="s">
        <v>7166</v>
      </c>
      <c r="B3867">
        <v>2436</v>
      </c>
      <c r="C3867">
        <v>2000000</v>
      </c>
      <c r="D3867">
        <f t="shared" si="120"/>
        <v>-1997564</v>
      </c>
      <c r="F3867" t="str">
        <f t="shared" si="121"/>
        <v>LOW</v>
      </c>
    </row>
    <row r="3868" spans="1:6" x14ac:dyDescent="0.3">
      <c r="A3868" t="s">
        <v>7171</v>
      </c>
      <c r="C3868">
        <v>2000000</v>
      </c>
      <c r="D3868">
        <f t="shared" si="120"/>
        <v>-2000000</v>
      </c>
      <c r="F3868" t="str">
        <f t="shared" si="121"/>
        <v>LOW</v>
      </c>
    </row>
    <row r="3869" spans="1:6" x14ac:dyDescent="0.3">
      <c r="A3869" t="s">
        <v>7172</v>
      </c>
      <c r="C3869">
        <v>2000000</v>
      </c>
      <c r="D3869">
        <f t="shared" si="120"/>
        <v>-2000000</v>
      </c>
      <c r="F3869" t="str">
        <f t="shared" si="121"/>
        <v>LOW</v>
      </c>
    </row>
    <row r="3870" spans="1:6" x14ac:dyDescent="0.3">
      <c r="A3870" t="s">
        <v>7176</v>
      </c>
      <c r="C3870">
        <v>2000000</v>
      </c>
      <c r="D3870">
        <f t="shared" si="120"/>
        <v>-2000000</v>
      </c>
      <c r="F3870" t="str">
        <f t="shared" si="121"/>
        <v>LOW</v>
      </c>
    </row>
    <row r="3871" spans="1:6" x14ac:dyDescent="0.3">
      <c r="A3871" t="s">
        <v>7178</v>
      </c>
      <c r="C3871">
        <v>1250000</v>
      </c>
      <c r="D3871">
        <f t="shared" si="120"/>
        <v>-1250000</v>
      </c>
      <c r="F3871" t="str">
        <f t="shared" si="121"/>
        <v>LOW</v>
      </c>
    </row>
    <row r="3872" spans="1:6" x14ac:dyDescent="0.3">
      <c r="A3872" t="s">
        <v>7182</v>
      </c>
      <c r="C3872">
        <v>2000000</v>
      </c>
      <c r="D3872">
        <f t="shared" si="120"/>
        <v>-2000000</v>
      </c>
      <c r="F3872" t="str">
        <f t="shared" si="121"/>
        <v>LOW</v>
      </c>
    </row>
    <row r="3873" spans="1:6" x14ac:dyDescent="0.3">
      <c r="A3873" t="s">
        <v>7184</v>
      </c>
      <c r="B3873">
        <v>4600000</v>
      </c>
      <c r="C3873">
        <v>1900000</v>
      </c>
      <c r="D3873">
        <f t="shared" si="120"/>
        <v>2700000</v>
      </c>
      <c r="F3873" t="str">
        <f t="shared" si="121"/>
        <v>LOW</v>
      </c>
    </row>
    <row r="3874" spans="1:6" x14ac:dyDescent="0.3">
      <c r="A3874" t="s">
        <v>7185</v>
      </c>
      <c r="B3874">
        <v>1420578</v>
      </c>
      <c r="C3874">
        <v>1900000</v>
      </c>
      <c r="D3874">
        <f t="shared" si="120"/>
        <v>-479422</v>
      </c>
      <c r="F3874" t="str">
        <f t="shared" si="121"/>
        <v>LOW</v>
      </c>
    </row>
    <row r="3875" spans="1:6" x14ac:dyDescent="0.3">
      <c r="A3875" t="s">
        <v>7186</v>
      </c>
      <c r="C3875">
        <v>1950000</v>
      </c>
      <c r="D3875">
        <f t="shared" si="120"/>
        <v>-1950000</v>
      </c>
      <c r="F3875" t="str">
        <f t="shared" si="121"/>
        <v>LOW</v>
      </c>
    </row>
    <row r="3876" spans="1:6" x14ac:dyDescent="0.3">
      <c r="A3876" t="s">
        <v>7187</v>
      </c>
      <c r="B3876">
        <v>1028658</v>
      </c>
      <c r="C3876">
        <v>3000000</v>
      </c>
      <c r="D3876">
        <f t="shared" si="120"/>
        <v>-1971342</v>
      </c>
      <c r="F3876" t="str">
        <f t="shared" si="121"/>
        <v>LOW</v>
      </c>
    </row>
    <row r="3877" spans="1:6" x14ac:dyDescent="0.3">
      <c r="A3877" t="s">
        <v>7192</v>
      </c>
      <c r="C3877">
        <v>1500000</v>
      </c>
      <c r="D3877">
        <f t="shared" si="120"/>
        <v>-1500000</v>
      </c>
      <c r="F3877" t="str">
        <f t="shared" si="121"/>
        <v>LOW</v>
      </c>
    </row>
    <row r="3878" spans="1:6" x14ac:dyDescent="0.3">
      <c r="A3878" t="s">
        <v>7195</v>
      </c>
      <c r="B3878">
        <v>18435</v>
      </c>
      <c r="C3878">
        <v>1400000</v>
      </c>
      <c r="D3878">
        <f t="shared" si="120"/>
        <v>-1381565</v>
      </c>
      <c r="F3878" t="str">
        <f t="shared" si="121"/>
        <v>LOW</v>
      </c>
    </row>
    <row r="3879" spans="1:6" x14ac:dyDescent="0.3">
      <c r="A3879" t="s">
        <v>2972</v>
      </c>
      <c r="B3879">
        <v>35266619</v>
      </c>
      <c r="C3879">
        <v>30000000</v>
      </c>
      <c r="D3879">
        <f t="shared" si="120"/>
        <v>5266619</v>
      </c>
      <c r="F3879" t="str">
        <f t="shared" si="121"/>
        <v>LOW</v>
      </c>
    </row>
    <row r="3880" spans="1:6" x14ac:dyDescent="0.3">
      <c r="A3880" t="s">
        <v>2599</v>
      </c>
      <c r="B3880">
        <v>26505000</v>
      </c>
      <c r="C3880">
        <v>1800000</v>
      </c>
      <c r="D3880">
        <f t="shared" si="120"/>
        <v>24705000</v>
      </c>
      <c r="F3880" t="str">
        <f t="shared" si="121"/>
        <v>LOW</v>
      </c>
    </row>
    <row r="3881" spans="1:6" x14ac:dyDescent="0.3">
      <c r="A3881" t="s">
        <v>7199</v>
      </c>
      <c r="B3881">
        <v>2957978</v>
      </c>
      <c r="C3881">
        <v>1000000</v>
      </c>
      <c r="D3881">
        <f t="shared" si="120"/>
        <v>1957978</v>
      </c>
      <c r="F3881" t="str">
        <f t="shared" si="121"/>
        <v>LOW</v>
      </c>
    </row>
    <row r="3882" spans="1:6" x14ac:dyDescent="0.3">
      <c r="A3882" t="s">
        <v>7203</v>
      </c>
      <c r="B3882">
        <v>444044</v>
      </c>
      <c r="C3882">
        <v>1900000</v>
      </c>
      <c r="D3882">
        <f t="shared" si="120"/>
        <v>-1455956</v>
      </c>
      <c r="F3882" t="str">
        <f t="shared" si="121"/>
        <v>LOW</v>
      </c>
    </row>
    <row r="3883" spans="1:6" x14ac:dyDescent="0.3">
      <c r="A3883" t="s">
        <v>7205</v>
      </c>
      <c r="B3883">
        <v>40990055</v>
      </c>
      <c r="C3883">
        <v>1800000</v>
      </c>
      <c r="D3883">
        <f t="shared" si="120"/>
        <v>39190055</v>
      </c>
      <c r="F3883" t="str">
        <f t="shared" si="121"/>
        <v>LOW</v>
      </c>
    </row>
    <row r="3884" spans="1:6" x14ac:dyDescent="0.3">
      <c r="A3884" t="s">
        <v>7207</v>
      </c>
      <c r="C3884">
        <v>1800000</v>
      </c>
      <c r="D3884">
        <f t="shared" si="120"/>
        <v>-1800000</v>
      </c>
      <c r="F3884" t="str">
        <f t="shared" si="121"/>
        <v>LOW</v>
      </c>
    </row>
    <row r="3885" spans="1:6" x14ac:dyDescent="0.3">
      <c r="A3885" t="s">
        <v>7208</v>
      </c>
      <c r="C3885">
        <v>1800000</v>
      </c>
      <c r="D3885">
        <f t="shared" si="120"/>
        <v>-1800000</v>
      </c>
      <c r="F3885" t="str">
        <f t="shared" si="121"/>
        <v>LOW</v>
      </c>
    </row>
    <row r="3886" spans="1:6" x14ac:dyDescent="0.3">
      <c r="A3886" t="s">
        <v>7210</v>
      </c>
      <c r="B3886">
        <v>5709616</v>
      </c>
      <c r="C3886">
        <v>1800000</v>
      </c>
      <c r="D3886">
        <f t="shared" si="120"/>
        <v>3909616</v>
      </c>
      <c r="F3886" t="str">
        <f t="shared" si="121"/>
        <v>LOW</v>
      </c>
    </row>
    <row r="3887" spans="1:6" x14ac:dyDescent="0.3">
      <c r="A3887" t="s">
        <v>7212</v>
      </c>
      <c r="B3887">
        <v>12784397</v>
      </c>
      <c r="C3887">
        <v>1800000</v>
      </c>
      <c r="D3887">
        <f t="shared" si="120"/>
        <v>10984397</v>
      </c>
      <c r="F3887" t="str">
        <f t="shared" si="121"/>
        <v>LOW</v>
      </c>
    </row>
    <row r="3888" spans="1:6" x14ac:dyDescent="0.3">
      <c r="A3888" t="s">
        <v>7214</v>
      </c>
      <c r="C3888">
        <v>1800000</v>
      </c>
      <c r="D3888">
        <f t="shared" si="120"/>
        <v>-1800000</v>
      </c>
      <c r="F3888" t="str">
        <f t="shared" si="121"/>
        <v>LOW</v>
      </c>
    </row>
    <row r="3889" spans="1:6" x14ac:dyDescent="0.3">
      <c r="A3889" t="s">
        <v>7216</v>
      </c>
      <c r="B3889">
        <v>3050934</v>
      </c>
      <c r="C3889">
        <v>1800000</v>
      </c>
      <c r="D3889">
        <f t="shared" si="120"/>
        <v>1250934</v>
      </c>
      <c r="F3889" t="str">
        <f t="shared" si="121"/>
        <v>LOW</v>
      </c>
    </row>
    <row r="3890" spans="1:6" x14ac:dyDescent="0.3">
      <c r="A3890" t="s">
        <v>7222</v>
      </c>
      <c r="B3890">
        <v>638476</v>
      </c>
      <c r="C3890">
        <v>1500000</v>
      </c>
      <c r="D3890">
        <f t="shared" si="120"/>
        <v>-861524</v>
      </c>
      <c r="F3890" t="str">
        <f t="shared" si="121"/>
        <v>LOW</v>
      </c>
    </row>
    <row r="3891" spans="1:6" x14ac:dyDescent="0.3">
      <c r="A3891" t="s">
        <v>7224</v>
      </c>
      <c r="C3891">
        <v>1800000</v>
      </c>
      <c r="D3891">
        <f t="shared" si="120"/>
        <v>-1800000</v>
      </c>
      <c r="F3891" t="str">
        <f t="shared" si="121"/>
        <v>LOW</v>
      </c>
    </row>
    <row r="3892" spans="1:6" x14ac:dyDescent="0.3">
      <c r="A3892" t="s">
        <v>7228</v>
      </c>
      <c r="C3892">
        <v>1800000</v>
      </c>
      <c r="D3892">
        <f t="shared" si="120"/>
        <v>-1800000</v>
      </c>
      <c r="F3892" t="str">
        <f t="shared" si="121"/>
        <v>LOW</v>
      </c>
    </row>
    <row r="3893" spans="1:6" x14ac:dyDescent="0.3">
      <c r="A3893" t="s">
        <v>7232</v>
      </c>
      <c r="C3893">
        <v>1800000</v>
      </c>
      <c r="D3893">
        <f t="shared" si="120"/>
        <v>-1800000</v>
      </c>
      <c r="F3893" t="str">
        <f t="shared" si="121"/>
        <v>LOW</v>
      </c>
    </row>
    <row r="3894" spans="1:6" x14ac:dyDescent="0.3">
      <c r="A3894" t="s">
        <v>7236</v>
      </c>
      <c r="C3894">
        <v>1800000</v>
      </c>
      <c r="D3894">
        <f t="shared" si="120"/>
        <v>-1800000</v>
      </c>
      <c r="F3894" t="str">
        <f t="shared" si="121"/>
        <v>LOW</v>
      </c>
    </row>
    <row r="3895" spans="1:6" x14ac:dyDescent="0.3">
      <c r="A3895" t="s">
        <v>7238</v>
      </c>
      <c r="C3895">
        <v>1800000</v>
      </c>
      <c r="D3895">
        <f t="shared" si="120"/>
        <v>-1800000</v>
      </c>
      <c r="F3895" t="str">
        <f t="shared" si="121"/>
        <v>LOW</v>
      </c>
    </row>
    <row r="3896" spans="1:6" x14ac:dyDescent="0.3">
      <c r="A3896" t="s">
        <v>7239</v>
      </c>
      <c r="B3896">
        <v>7267324</v>
      </c>
      <c r="C3896">
        <v>3500000</v>
      </c>
      <c r="D3896">
        <f t="shared" si="120"/>
        <v>3767324</v>
      </c>
      <c r="F3896" t="str">
        <f t="shared" si="121"/>
        <v>LOW</v>
      </c>
    </row>
    <row r="3897" spans="1:6" x14ac:dyDescent="0.3">
      <c r="A3897" t="s">
        <v>7241</v>
      </c>
      <c r="B3897">
        <v>145540</v>
      </c>
      <c r="C3897">
        <v>500000</v>
      </c>
      <c r="D3897">
        <f t="shared" si="120"/>
        <v>-354460</v>
      </c>
      <c r="F3897" t="str">
        <f t="shared" si="121"/>
        <v>LOW</v>
      </c>
    </row>
    <row r="3898" spans="1:6" x14ac:dyDescent="0.3">
      <c r="A3898" t="s">
        <v>7243</v>
      </c>
      <c r="C3898">
        <v>2000000</v>
      </c>
      <c r="D3898">
        <f t="shared" si="120"/>
        <v>-2000000</v>
      </c>
      <c r="F3898" t="str">
        <f t="shared" si="121"/>
        <v>LOW</v>
      </c>
    </row>
    <row r="3899" spans="1:6" x14ac:dyDescent="0.3">
      <c r="A3899" t="s">
        <v>7245</v>
      </c>
      <c r="C3899">
        <v>1750000</v>
      </c>
      <c r="D3899">
        <f t="shared" si="120"/>
        <v>-1750000</v>
      </c>
      <c r="F3899" t="str">
        <f t="shared" si="121"/>
        <v>LOW</v>
      </c>
    </row>
    <row r="3900" spans="1:6" x14ac:dyDescent="0.3">
      <c r="A3900" t="s">
        <v>7247</v>
      </c>
      <c r="C3900">
        <v>1700000</v>
      </c>
      <c r="D3900">
        <f t="shared" si="120"/>
        <v>-1700000</v>
      </c>
      <c r="F3900" t="str">
        <f t="shared" si="121"/>
        <v>LOW</v>
      </c>
    </row>
    <row r="3901" spans="1:6" x14ac:dyDescent="0.3">
      <c r="A3901" t="s">
        <v>7248</v>
      </c>
      <c r="B3901">
        <v>35918429</v>
      </c>
      <c r="C3901">
        <v>1700000</v>
      </c>
      <c r="D3901">
        <f t="shared" si="120"/>
        <v>34218429</v>
      </c>
      <c r="F3901" t="str">
        <f t="shared" si="121"/>
        <v>LOW</v>
      </c>
    </row>
    <row r="3902" spans="1:6" x14ac:dyDescent="0.3">
      <c r="A3902" t="s">
        <v>7250</v>
      </c>
      <c r="B3902">
        <v>92401</v>
      </c>
      <c r="C3902">
        <v>2000000</v>
      </c>
      <c r="D3902">
        <f t="shared" si="120"/>
        <v>-1907599</v>
      </c>
      <c r="F3902" t="str">
        <f t="shared" si="121"/>
        <v>LOW</v>
      </c>
    </row>
    <row r="3903" spans="1:6" x14ac:dyDescent="0.3">
      <c r="A3903" t="s">
        <v>7252</v>
      </c>
      <c r="B3903">
        <v>1943649</v>
      </c>
      <c r="C3903">
        <v>1700000</v>
      </c>
      <c r="D3903">
        <f t="shared" si="120"/>
        <v>243649</v>
      </c>
      <c r="F3903" t="str">
        <f t="shared" si="121"/>
        <v>LOW</v>
      </c>
    </row>
    <row r="3904" spans="1:6" x14ac:dyDescent="0.3">
      <c r="A3904" t="s">
        <v>7253</v>
      </c>
      <c r="B3904">
        <v>992238</v>
      </c>
      <c r="C3904">
        <v>1700000</v>
      </c>
      <c r="D3904">
        <f t="shared" si="120"/>
        <v>-707762</v>
      </c>
      <c r="F3904" t="str">
        <f t="shared" si="121"/>
        <v>LOW</v>
      </c>
    </row>
    <row r="3905" spans="1:6" x14ac:dyDescent="0.3">
      <c r="A3905" t="s">
        <v>7255</v>
      </c>
      <c r="B3905">
        <v>4231500</v>
      </c>
      <c r="C3905">
        <v>1000000</v>
      </c>
      <c r="D3905">
        <f t="shared" si="120"/>
        <v>3231500</v>
      </c>
      <c r="F3905" t="str">
        <f t="shared" si="121"/>
        <v>LOW</v>
      </c>
    </row>
    <row r="3906" spans="1:6" x14ac:dyDescent="0.3">
      <c r="A3906" t="s">
        <v>7257</v>
      </c>
      <c r="B3906">
        <v>396035</v>
      </c>
      <c r="C3906">
        <v>1000000</v>
      </c>
      <c r="D3906">
        <f t="shared" si="120"/>
        <v>-603965</v>
      </c>
      <c r="F3906" t="str">
        <f t="shared" si="121"/>
        <v>LOW</v>
      </c>
    </row>
    <row r="3907" spans="1:6" x14ac:dyDescent="0.3">
      <c r="A3907" t="s">
        <v>7258</v>
      </c>
      <c r="C3907">
        <v>1644736</v>
      </c>
      <c r="D3907">
        <f t="shared" ref="D3907:D3970" si="122">B3907-C3907</f>
        <v>-1644736</v>
      </c>
      <c r="F3907" t="str">
        <f t="shared" ref="F3907:F3970" si="123">IF(D3907&gt;= 250000000,"HIGH","LOW")</f>
        <v>LOW</v>
      </c>
    </row>
    <row r="3908" spans="1:6" x14ac:dyDescent="0.3">
      <c r="A3908" t="s">
        <v>7259</v>
      </c>
      <c r="C3908">
        <v>1650000</v>
      </c>
      <c r="D3908">
        <f t="shared" si="122"/>
        <v>-1650000</v>
      </c>
      <c r="F3908" t="str">
        <f t="shared" si="123"/>
        <v>LOW</v>
      </c>
    </row>
    <row r="3909" spans="1:6" x14ac:dyDescent="0.3">
      <c r="A3909" t="s">
        <v>7260</v>
      </c>
      <c r="C3909">
        <v>1600000</v>
      </c>
      <c r="D3909">
        <f t="shared" si="122"/>
        <v>-1600000</v>
      </c>
      <c r="F3909" t="str">
        <f t="shared" si="123"/>
        <v>LOW</v>
      </c>
    </row>
    <row r="3910" spans="1:6" x14ac:dyDescent="0.3">
      <c r="A3910" t="s">
        <v>7264</v>
      </c>
      <c r="B3910">
        <v>6026908</v>
      </c>
      <c r="C3910">
        <v>2000000</v>
      </c>
      <c r="D3910">
        <f t="shared" si="122"/>
        <v>4026908</v>
      </c>
      <c r="F3910" t="str">
        <f t="shared" si="123"/>
        <v>LOW</v>
      </c>
    </row>
    <row r="3911" spans="1:6" x14ac:dyDescent="0.3">
      <c r="A3911" t="s">
        <v>7268</v>
      </c>
      <c r="B3911">
        <v>1060591</v>
      </c>
      <c r="C3911">
        <v>1300000</v>
      </c>
      <c r="D3911">
        <f t="shared" si="122"/>
        <v>-239409</v>
      </c>
      <c r="F3911" t="str">
        <f t="shared" si="123"/>
        <v>LOW</v>
      </c>
    </row>
    <row r="3912" spans="1:6" x14ac:dyDescent="0.3">
      <c r="A3912" t="s">
        <v>7272</v>
      </c>
      <c r="B3912">
        <v>155972</v>
      </c>
      <c r="C3912">
        <v>1500000</v>
      </c>
      <c r="D3912">
        <f t="shared" si="122"/>
        <v>-1344028</v>
      </c>
      <c r="F3912" t="str">
        <f t="shared" si="123"/>
        <v>LOW</v>
      </c>
    </row>
    <row r="3913" spans="1:6" x14ac:dyDescent="0.3">
      <c r="A3913" t="s">
        <v>7273</v>
      </c>
      <c r="C3913">
        <v>1600000</v>
      </c>
      <c r="D3913">
        <f t="shared" si="122"/>
        <v>-1600000</v>
      </c>
      <c r="F3913" t="str">
        <f t="shared" si="123"/>
        <v>LOW</v>
      </c>
    </row>
    <row r="3914" spans="1:6" x14ac:dyDescent="0.3">
      <c r="A3914" t="s">
        <v>7277</v>
      </c>
      <c r="B3914">
        <v>26893</v>
      </c>
      <c r="C3914">
        <v>1600000</v>
      </c>
      <c r="D3914">
        <f t="shared" si="122"/>
        <v>-1573107</v>
      </c>
      <c r="F3914" t="str">
        <f t="shared" si="123"/>
        <v>LOW</v>
      </c>
    </row>
    <row r="3915" spans="1:6" x14ac:dyDescent="0.3">
      <c r="A3915" t="s">
        <v>7278</v>
      </c>
      <c r="B3915">
        <v>2580</v>
      </c>
      <c r="C3915">
        <v>1650000</v>
      </c>
      <c r="D3915">
        <f t="shared" si="122"/>
        <v>-1647420</v>
      </c>
      <c r="F3915" t="str">
        <f t="shared" si="123"/>
        <v>LOW</v>
      </c>
    </row>
    <row r="3916" spans="1:6" x14ac:dyDescent="0.3">
      <c r="A3916" t="s">
        <v>3141</v>
      </c>
      <c r="B3916">
        <v>58885635</v>
      </c>
      <c r="C3916">
        <v>26000000</v>
      </c>
      <c r="D3916">
        <f t="shared" si="122"/>
        <v>32885635</v>
      </c>
      <c r="F3916" t="str">
        <f t="shared" si="123"/>
        <v>LOW</v>
      </c>
    </row>
    <row r="3917" spans="1:6" x14ac:dyDescent="0.3">
      <c r="A3917" t="s">
        <v>7282</v>
      </c>
      <c r="B3917">
        <v>19067631</v>
      </c>
      <c r="C3917">
        <v>2000000</v>
      </c>
      <c r="D3917">
        <f t="shared" si="122"/>
        <v>17067631</v>
      </c>
      <c r="F3917" t="str">
        <f t="shared" si="123"/>
        <v>LOW</v>
      </c>
    </row>
    <row r="3918" spans="1:6" x14ac:dyDescent="0.3">
      <c r="A3918" t="s">
        <v>7284</v>
      </c>
      <c r="B3918">
        <v>11806119</v>
      </c>
      <c r="C3918">
        <v>1100000</v>
      </c>
      <c r="D3918">
        <f t="shared" si="122"/>
        <v>10706119</v>
      </c>
      <c r="F3918" t="str">
        <f t="shared" si="123"/>
        <v>LOW</v>
      </c>
    </row>
    <row r="3919" spans="1:6" x14ac:dyDescent="0.3">
      <c r="A3919" t="s">
        <v>7285</v>
      </c>
      <c r="C3919">
        <v>1500000</v>
      </c>
      <c r="D3919">
        <f t="shared" si="122"/>
        <v>-1500000</v>
      </c>
      <c r="F3919" t="str">
        <f t="shared" si="123"/>
        <v>LOW</v>
      </c>
    </row>
    <row r="3920" spans="1:6" x14ac:dyDescent="0.3">
      <c r="A3920" t="s">
        <v>7287</v>
      </c>
      <c r="B3920">
        <v>7362100</v>
      </c>
      <c r="C3920">
        <v>1500000</v>
      </c>
      <c r="D3920">
        <f t="shared" si="122"/>
        <v>5862100</v>
      </c>
      <c r="F3920" t="str">
        <f t="shared" si="123"/>
        <v>LOW</v>
      </c>
    </row>
    <row r="3921" spans="1:6" x14ac:dyDescent="0.3">
      <c r="A3921" t="s">
        <v>7288</v>
      </c>
      <c r="B3921">
        <v>7022940</v>
      </c>
      <c r="C3921">
        <v>1000000</v>
      </c>
      <c r="D3921">
        <f t="shared" si="122"/>
        <v>6022940</v>
      </c>
      <c r="F3921" t="str">
        <f t="shared" si="123"/>
        <v>LOW</v>
      </c>
    </row>
    <row r="3922" spans="1:6" x14ac:dyDescent="0.3">
      <c r="A3922" t="s">
        <v>7291</v>
      </c>
      <c r="C3922">
        <v>1696377</v>
      </c>
      <c r="D3922">
        <f t="shared" si="122"/>
        <v>-1696377</v>
      </c>
      <c r="F3922" t="str">
        <f t="shared" si="123"/>
        <v>LOW</v>
      </c>
    </row>
    <row r="3923" spans="1:6" x14ac:dyDescent="0.3">
      <c r="A3923" t="s">
        <v>7292</v>
      </c>
      <c r="B3923">
        <v>5132222</v>
      </c>
      <c r="C3923">
        <v>2000000</v>
      </c>
      <c r="D3923">
        <f t="shared" si="122"/>
        <v>3132222</v>
      </c>
      <c r="F3923" t="str">
        <f t="shared" si="123"/>
        <v>LOW</v>
      </c>
    </row>
    <row r="3924" spans="1:6" x14ac:dyDescent="0.3">
      <c r="A3924" t="s">
        <v>7293</v>
      </c>
      <c r="B3924">
        <v>2365931</v>
      </c>
      <c r="C3924">
        <v>1500000</v>
      </c>
      <c r="D3924">
        <f t="shared" si="122"/>
        <v>865931</v>
      </c>
      <c r="F3924" t="str">
        <f t="shared" si="123"/>
        <v>LOW</v>
      </c>
    </row>
    <row r="3925" spans="1:6" x14ac:dyDescent="0.3">
      <c r="A3925" t="s">
        <v>7294</v>
      </c>
      <c r="B3925">
        <v>53991137</v>
      </c>
      <c r="C3925">
        <v>1500000</v>
      </c>
      <c r="D3925">
        <f t="shared" si="122"/>
        <v>52491137</v>
      </c>
      <c r="F3925" t="str">
        <f t="shared" si="123"/>
        <v>LOW</v>
      </c>
    </row>
    <row r="3926" spans="1:6" x14ac:dyDescent="0.3">
      <c r="A3926" t="s">
        <v>7297</v>
      </c>
      <c r="C3926">
        <v>1500000</v>
      </c>
      <c r="D3926">
        <f t="shared" si="122"/>
        <v>-1500000</v>
      </c>
      <c r="F3926" t="str">
        <f t="shared" si="123"/>
        <v>LOW</v>
      </c>
    </row>
    <row r="3927" spans="1:6" x14ac:dyDescent="0.3">
      <c r="A3927" t="s">
        <v>7299</v>
      </c>
      <c r="B3927">
        <v>1221261</v>
      </c>
      <c r="C3927">
        <v>1500000</v>
      </c>
      <c r="D3927">
        <f t="shared" si="122"/>
        <v>-278739</v>
      </c>
      <c r="F3927" t="str">
        <f t="shared" si="123"/>
        <v>LOW</v>
      </c>
    </row>
    <row r="3928" spans="1:6" x14ac:dyDescent="0.3">
      <c r="A3928" t="s">
        <v>7303</v>
      </c>
      <c r="B3928">
        <v>712294</v>
      </c>
      <c r="C3928">
        <v>1500000</v>
      </c>
      <c r="D3928">
        <f t="shared" si="122"/>
        <v>-787706</v>
      </c>
      <c r="F3928" t="str">
        <f t="shared" si="123"/>
        <v>LOW</v>
      </c>
    </row>
    <row r="3929" spans="1:6" x14ac:dyDescent="0.3">
      <c r="A3929" t="s">
        <v>7305</v>
      </c>
      <c r="B3929">
        <v>3447339</v>
      </c>
      <c r="C3929">
        <v>1500000</v>
      </c>
      <c r="D3929">
        <f t="shared" si="122"/>
        <v>1947339</v>
      </c>
      <c r="F3929" t="str">
        <f t="shared" si="123"/>
        <v>LOW</v>
      </c>
    </row>
    <row r="3930" spans="1:6" x14ac:dyDescent="0.3">
      <c r="A3930" t="s">
        <v>7306</v>
      </c>
      <c r="B3930">
        <v>418953</v>
      </c>
      <c r="C3930">
        <v>1500000</v>
      </c>
      <c r="D3930">
        <f t="shared" si="122"/>
        <v>-1081047</v>
      </c>
      <c r="F3930" t="str">
        <f t="shared" si="123"/>
        <v>LOW</v>
      </c>
    </row>
    <row r="3931" spans="1:6" x14ac:dyDescent="0.3">
      <c r="A3931" t="s">
        <v>7308</v>
      </c>
      <c r="B3931">
        <v>406035</v>
      </c>
      <c r="C3931">
        <v>1500000</v>
      </c>
      <c r="D3931">
        <f t="shared" si="122"/>
        <v>-1093965</v>
      </c>
      <c r="F3931" t="str">
        <f t="shared" si="123"/>
        <v>LOW</v>
      </c>
    </row>
    <row r="3932" spans="1:6" x14ac:dyDescent="0.3">
      <c r="A3932" t="s">
        <v>7311</v>
      </c>
      <c r="C3932">
        <v>1500000</v>
      </c>
      <c r="D3932">
        <f t="shared" si="122"/>
        <v>-1500000</v>
      </c>
      <c r="F3932" t="str">
        <f t="shared" si="123"/>
        <v>LOW</v>
      </c>
    </row>
    <row r="3933" spans="1:6" x14ac:dyDescent="0.3">
      <c r="A3933" t="s">
        <v>7312</v>
      </c>
      <c r="B3933">
        <v>373967</v>
      </c>
      <c r="C3933">
        <v>1500000</v>
      </c>
      <c r="D3933">
        <f t="shared" si="122"/>
        <v>-1126033</v>
      </c>
      <c r="F3933" t="str">
        <f t="shared" si="123"/>
        <v>LOW</v>
      </c>
    </row>
    <row r="3934" spans="1:6" x14ac:dyDescent="0.3">
      <c r="A3934" t="s">
        <v>7313</v>
      </c>
      <c r="B3934">
        <v>194568</v>
      </c>
      <c r="C3934">
        <v>1500000</v>
      </c>
      <c r="D3934">
        <f t="shared" si="122"/>
        <v>-1305432</v>
      </c>
      <c r="F3934" t="str">
        <f t="shared" si="123"/>
        <v>LOW</v>
      </c>
    </row>
    <row r="3935" spans="1:6" x14ac:dyDescent="0.3">
      <c r="A3935" t="s">
        <v>7317</v>
      </c>
      <c r="C3935">
        <v>1500000</v>
      </c>
      <c r="D3935">
        <f t="shared" si="122"/>
        <v>-1500000</v>
      </c>
      <c r="F3935" t="str">
        <f t="shared" si="123"/>
        <v>LOW</v>
      </c>
    </row>
    <row r="3936" spans="1:6" x14ac:dyDescent="0.3">
      <c r="A3936" t="s">
        <v>7319</v>
      </c>
      <c r="B3936">
        <v>163245</v>
      </c>
      <c r="C3936">
        <v>1500000</v>
      </c>
      <c r="D3936">
        <f t="shared" si="122"/>
        <v>-1336755</v>
      </c>
      <c r="F3936" t="str">
        <f t="shared" si="123"/>
        <v>LOW</v>
      </c>
    </row>
    <row r="3937" spans="1:6" x14ac:dyDescent="0.3">
      <c r="A3937" t="s">
        <v>7321</v>
      </c>
      <c r="B3937">
        <v>119841</v>
      </c>
      <c r="C3937">
        <v>1500000</v>
      </c>
      <c r="D3937">
        <f t="shared" si="122"/>
        <v>-1380159</v>
      </c>
      <c r="F3937" t="str">
        <f t="shared" si="123"/>
        <v>LOW</v>
      </c>
    </row>
    <row r="3938" spans="1:6" x14ac:dyDescent="0.3">
      <c r="A3938" t="s">
        <v>7322</v>
      </c>
      <c r="B3938">
        <v>173066</v>
      </c>
      <c r="C3938">
        <v>1500000</v>
      </c>
      <c r="D3938">
        <f t="shared" si="122"/>
        <v>-1326934</v>
      </c>
      <c r="F3938" t="str">
        <f t="shared" si="123"/>
        <v>LOW</v>
      </c>
    </row>
    <row r="3939" spans="1:6" x14ac:dyDescent="0.3">
      <c r="A3939" t="s">
        <v>7323</v>
      </c>
      <c r="B3939">
        <v>92362</v>
      </c>
      <c r="C3939">
        <v>1500000</v>
      </c>
      <c r="D3939">
        <f t="shared" si="122"/>
        <v>-1407638</v>
      </c>
      <c r="F3939" t="str">
        <f t="shared" si="123"/>
        <v>LOW</v>
      </c>
    </row>
    <row r="3940" spans="1:6" x14ac:dyDescent="0.3">
      <c r="A3940" t="s">
        <v>7326</v>
      </c>
      <c r="C3940">
        <v>1500000</v>
      </c>
      <c r="D3940">
        <f t="shared" si="122"/>
        <v>-1500000</v>
      </c>
      <c r="F3940" t="str">
        <f t="shared" si="123"/>
        <v>LOW</v>
      </c>
    </row>
    <row r="3941" spans="1:6" x14ac:dyDescent="0.3">
      <c r="A3941" t="s">
        <v>7327</v>
      </c>
      <c r="B3941">
        <v>183490</v>
      </c>
      <c r="C3941">
        <v>1700000</v>
      </c>
      <c r="D3941">
        <f t="shared" si="122"/>
        <v>-1516510</v>
      </c>
      <c r="F3941" t="str">
        <f t="shared" si="123"/>
        <v>LOW</v>
      </c>
    </row>
    <row r="3942" spans="1:6" x14ac:dyDescent="0.3">
      <c r="A3942" t="s">
        <v>7329</v>
      </c>
      <c r="B3942">
        <v>3478</v>
      </c>
      <c r="C3942">
        <v>1500000</v>
      </c>
      <c r="D3942">
        <f t="shared" si="122"/>
        <v>-1496522</v>
      </c>
      <c r="F3942" t="str">
        <f t="shared" si="123"/>
        <v>LOW</v>
      </c>
    </row>
    <row r="3943" spans="1:6" x14ac:dyDescent="0.3">
      <c r="A3943" t="s">
        <v>7331</v>
      </c>
      <c r="B3943">
        <v>52166</v>
      </c>
      <c r="C3943">
        <v>2000000</v>
      </c>
      <c r="D3943">
        <f t="shared" si="122"/>
        <v>-1947834</v>
      </c>
      <c r="F3943" t="str">
        <f t="shared" si="123"/>
        <v>LOW</v>
      </c>
    </row>
    <row r="3944" spans="1:6" x14ac:dyDescent="0.3">
      <c r="A3944" t="s">
        <v>7334</v>
      </c>
      <c r="B3944">
        <v>1163508</v>
      </c>
      <c r="C3944">
        <v>2500000</v>
      </c>
      <c r="D3944">
        <f t="shared" si="122"/>
        <v>-1336492</v>
      </c>
      <c r="F3944" t="str">
        <f t="shared" si="123"/>
        <v>LOW</v>
      </c>
    </row>
    <row r="3945" spans="1:6" x14ac:dyDescent="0.3">
      <c r="A3945" t="s">
        <v>7336</v>
      </c>
      <c r="C3945">
        <v>350000</v>
      </c>
      <c r="D3945">
        <f t="shared" si="122"/>
        <v>-350000</v>
      </c>
      <c r="F3945" t="str">
        <f t="shared" si="123"/>
        <v>LOW</v>
      </c>
    </row>
    <row r="3946" spans="1:6" x14ac:dyDescent="0.3">
      <c r="A3946" t="s">
        <v>7338</v>
      </c>
      <c r="C3946">
        <v>1500000</v>
      </c>
      <c r="D3946">
        <f t="shared" si="122"/>
        <v>-1500000</v>
      </c>
      <c r="F3946" t="str">
        <f t="shared" si="123"/>
        <v>LOW</v>
      </c>
    </row>
    <row r="3947" spans="1:6" x14ac:dyDescent="0.3">
      <c r="A3947" t="s">
        <v>7342</v>
      </c>
      <c r="C3947">
        <v>1500000</v>
      </c>
      <c r="D3947">
        <f t="shared" si="122"/>
        <v>-1500000</v>
      </c>
      <c r="F3947" t="str">
        <f t="shared" si="123"/>
        <v>LOW</v>
      </c>
    </row>
    <row r="3948" spans="1:6" x14ac:dyDescent="0.3">
      <c r="A3948" t="s">
        <v>7344</v>
      </c>
      <c r="C3948">
        <v>5000000</v>
      </c>
      <c r="D3948">
        <f t="shared" si="122"/>
        <v>-5000000</v>
      </c>
      <c r="F3948" t="str">
        <f t="shared" si="123"/>
        <v>LOW</v>
      </c>
    </row>
    <row r="3949" spans="1:6" x14ac:dyDescent="0.3">
      <c r="A3949" t="s">
        <v>1459</v>
      </c>
      <c r="B3949">
        <v>80033643</v>
      </c>
      <c r="C3949">
        <v>60000000</v>
      </c>
      <c r="D3949">
        <f t="shared" si="122"/>
        <v>20033643</v>
      </c>
      <c r="F3949" t="str">
        <f t="shared" si="123"/>
        <v>LOW</v>
      </c>
    </row>
    <row r="3950" spans="1:6" x14ac:dyDescent="0.3">
      <c r="A3950" t="s">
        <v>7352</v>
      </c>
      <c r="C3950">
        <v>1500000</v>
      </c>
      <c r="D3950">
        <f t="shared" si="122"/>
        <v>-1500000</v>
      </c>
      <c r="F3950" t="str">
        <f t="shared" si="123"/>
        <v>LOW</v>
      </c>
    </row>
    <row r="3951" spans="1:6" x14ac:dyDescent="0.3">
      <c r="A3951" t="s">
        <v>7354</v>
      </c>
      <c r="C3951">
        <v>2000000</v>
      </c>
      <c r="D3951">
        <f t="shared" si="122"/>
        <v>-2000000</v>
      </c>
      <c r="F3951" t="str">
        <f t="shared" si="123"/>
        <v>LOW</v>
      </c>
    </row>
    <row r="3952" spans="1:6" x14ac:dyDescent="0.3">
      <c r="A3952" t="s">
        <v>7356</v>
      </c>
      <c r="B3952">
        <v>184925485</v>
      </c>
      <c r="C3952">
        <v>2000000</v>
      </c>
      <c r="D3952">
        <f t="shared" si="122"/>
        <v>182925485</v>
      </c>
      <c r="F3952" t="str">
        <f t="shared" si="123"/>
        <v>LOW</v>
      </c>
    </row>
    <row r="3953" spans="1:6" x14ac:dyDescent="0.3">
      <c r="A3953" t="s">
        <v>7358</v>
      </c>
      <c r="B3953">
        <v>304124</v>
      </c>
      <c r="C3953">
        <v>1400000</v>
      </c>
      <c r="D3953">
        <f t="shared" si="122"/>
        <v>-1095876</v>
      </c>
      <c r="F3953" t="str">
        <f t="shared" si="123"/>
        <v>LOW</v>
      </c>
    </row>
    <row r="3954" spans="1:6" x14ac:dyDescent="0.3">
      <c r="A3954" t="s">
        <v>7360</v>
      </c>
      <c r="C3954">
        <v>1455000</v>
      </c>
      <c r="D3954">
        <f t="shared" si="122"/>
        <v>-1455000</v>
      </c>
      <c r="F3954" t="str">
        <f t="shared" si="123"/>
        <v>LOW</v>
      </c>
    </row>
    <row r="3955" spans="1:6" x14ac:dyDescent="0.3">
      <c r="A3955" t="s">
        <v>7363</v>
      </c>
      <c r="B3955">
        <v>36830</v>
      </c>
      <c r="C3955">
        <v>1400000</v>
      </c>
      <c r="D3955">
        <f t="shared" si="122"/>
        <v>-1363170</v>
      </c>
      <c r="F3955" t="str">
        <f t="shared" si="123"/>
        <v>LOW</v>
      </c>
    </row>
    <row r="3956" spans="1:6" x14ac:dyDescent="0.3">
      <c r="A3956" t="s">
        <v>7365</v>
      </c>
      <c r="C3956">
        <v>2000000</v>
      </c>
      <c r="D3956">
        <f t="shared" si="122"/>
        <v>-2000000</v>
      </c>
      <c r="F3956" t="str">
        <f t="shared" si="123"/>
        <v>LOW</v>
      </c>
    </row>
    <row r="3957" spans="1:6" x14ac:dyDescent="0.3">
      <c r="A3957" t="s">
        <v>7369</v>
      </c>
      <c r="C3957">
        <v>1400000</v>
      </c>
      <c r="D3957">
        <f t="shared" si="122"/>
        <v>-1400000</v>
      </c>
      <c r="F3957" t="str">
        <f t="shared" si="123"/>
        <v>LOW</v>
      </c>
    </row>
    <row r="3958" spans="1:6" x14ac:dyDescent="0.3">
      <c r="A3958" t="s">
        <v>7371</v>
      </c>
      <c r="C3958">
        <v>1377800</v>
      </c>
      <c r="D3958">
        <f t="shared" si="122"/>
        <v>-1377800</v>
      </c>
      <c r="F3958" t="str">
        <f t="shared" si="123"/>
        <v>LOW</v>
      </c>
    </row>
    <row r="3959" spans="1:6" x14ac:dyDescent="0.3">
      <c r="A3959" t="s">
        <v>7372</v>
      </c>
      <c r="B3959">
        <v>3650677</v>
      </c>
      <c r="C3959">
        <v>960000</v>
      </c>
      <c r="D3959">
        <f t="shared" si="122"/>
        <v>2690677</v>
      </c>
      <c r="F3959" t="str">
        <f t="shared" si="123"/>
        <v>LOW</v>
      </c>
    </row>
    <row r="3960" spans="1:6" x14ac:dyDescent="0.3">
      <c r="A3960" t="s">
        <v>7377</v>
      </c>
      <c r="B3960">
        <v>1647780</v>
      </c>
      <c r="C3960">
        <v>1300000</v>
      </c>
      <c r="D3960">
        <f t="shared" si="122"/>
        <v>347780</v>
      </c>
      <c r="F3960" t="str">
        <f t="shared" si="123"/>
        <v>LOW</v>
      </c>
    </row>
    <row r="3961" spans="1:6" x14ac:dyDescent="0.3">
      <c r="A3961" t="s">
        <v>7378</v>
      </c>
      <c r="B3961">
        <v>695229</v>
      </c>
      <c r="C3961">
        <v>1300000</v>
      </c>
      <c r="D3961">
        <f t="shared" si="122"/>
        <v>-604771</v>
      </c>
      <c r="F3961" t="str">
        <f t="shared" si="123"/>
        <v>LOW</v>
      </c>
    </row>
    <row r="3962" spans="1:6" x14ac:dyDescent="0.3">
      <c r="A3962" t="s">
        <v>7380</v>
      </c>
      <c r="B3962">
        <v>638951</v>
      </c>
      <c r="C3962">
        <v>1592000</v>
      </c>
      <c r="D3962">
        <f t="shared" si="122"/>
        <v>-953049</v>
      </c>
      <c r="F3962" t="str">
        <f t="shared" si="123"/>
        <v>LOW</v>
      </c>
    </row>
    <row r="3963" spans="1:6" x14ac:dyDescent="0.3">
      <c r="A3963" t="s">
        <v>7383</v>
      </c>
      <c r="B3963">
        <v>609042</v>
      </c>
      <c r="C3963">
        <v>1300000</v>
      </c>
      <c r="D3963">
        <f t="shared" si="122"/>
        <v>-690958</v>
      </c>
      <c r="F3963" t="str">
        <f t="shared" si="123"/>
        <v>LOW</v>
      </c>
    </row>
    <row r="3964" spans="1:6" x14ac:dyDescent="0.3">
      <c r="A3964" t="s">
        <v>7385</v>
      </c>
      <c r="B3964">
        <v>1521</v>
      </c>
      <c r="C3964">
        <v>1500000</v>
      </c>
      <c r="D3964">
        <f t="shared" si="122"/>
        <v>-1498479</v>
      </c>
      <c r="F3964" t="str">
        <f t="shared" si="123"/>
        <v>LOW</v>
      </c>
    </row>
    <row r="3965" spans="1:6" x14ac:dyDescent="0.3">
      <c r="A3965" t="s">
        <v>1541</v>
      </c>
      <c r="B3965">
        <v>32940507</v>
      </c>
      <c r="C3965">
        <v>60000000</v>
      </c>
      <c r="D3965">
        <f t="shared" si="122"/>
        <v>-27059493</v>
      </c>
      <c r="F3965" t="str">
        <f t="shared" si="123"/>
        <v>LOW</v>
      </c>
    </row>
    <row r="3966" spans="1:6" x14ac:dyDescent="0.3">
      <c r="A3966" t="s">
        <v>7388</v>
      </c>
      <c r="C3966">
        <v>1400000</v>
      </c>
      <c r="D3966">
        <f t="shared" si="122"/>
        <v>-1400000</v>
      </c>
      <c r="F3966" t="str">
        <f t="shared" si="123"/>
        <v>LOW</v>
      </c>
    </row>
    <row r="3967" spans="1:6" x14ac:dyDescent="0.3">
      <c r="A3967" t="s">
        <v>7391</v>
      </c>
      <c r="C3967">
        <v>1750000</v>
      </c>
      <c r="D3967">
        <f t="shared" si="122"/>
        <v>-1750000</v>
      </c>
      <c r="F3967" t="str">
        <f t="shared" si="123"/>
        <v>LOW</v>
      </c>
    </row>
    <row r="3968" spans="1:6" x14ac:dyDescent="0.3">
      <c r="A3968" t="s">
        <v>7393</v>
      </c>
      <c r="B3968">
        <v>19539</v>
      </c>
      <c r="C3968">
        <v>1000000</v>
      </c>
      <c r="D3968">
        <f t="shared" si="122"/>
        <v>-980461</v>
      </c>
      <c r="F3968" t="str">
        <f t="shared" si="123"/>
        <v>LOW</v>
      </c>
    </row>
    <row r="3969" spans="1:6" x14ac:dyDescent="0.3">
      <c r="A3969" t="s">
        <v>7396</v>
      </c>
      <c r="C3969">
        <v>1300000</v>
      </c>
      <c r="D3969">
        <f t="shared" si="122"/>
        <v>-1300000</v>
      </c>
      <c r="F3969" t="str">
        <f t="shared" si="123"/>
        <v>LOW</v>
      </c>
    </row>
    <row r="3970" spans="1:6" x14ac:dyDescent="0.3">
      <c r="A3970" t="s">
        <v>7399</v>
      </c>
      <c r="C3970">
        <v>1300000</v>
      </c>
      <c r="D3970">
        <f t="shared" si="122"/>
        <v>-1300000</v>
      </c>
      <c r="F3970" t="str">
        <f t="shared" si="123"/>
        <v>LOW</v>
      </c>
    </row>
    <row r="3971" spans="1:6" x14ac:dyDescent="0.3">
      <c r="A3971" t="s">
        <v>7401</v>
      </c>
      <c r="C3971">
        <v>1288000</v>
      </c>
      <c r="D3971">
        <f t="shared" ref="D3971:D4034" si="124">B3971-C3971</f>
        <v>-1288000</v>
      </c>
      <c r="F3971" t="str">
        <f t="shared" ref="F3971:F4034" si="125">IF(D3971&gt;= 250000000,"HIGH","LOW")</f>
        <v>LOW</v>
      </c>
    </row>
    <row r="3972" spans="1:6" x14ac:dyDescent="0.3">
      <c r="A3972" t="s">
        <v>7402</v>
      </c>
      <c r="B3972">
        <v>19100000</v>
      </c>
      <c r="C3972">
        <v>1250000</v>
      </c>
      <c r="D3972">
        <f t="shared" si="124"/>
        <v>17850000</v>
      </c>
      <c r="F3972" t="str">
        <f t="shared" si="125"/>
        <v>LOW</v>
      </c>
    </row>
    <row r="3973" spans="1:6" x14ac:dyDescent="0.3">
      <c r="A3973" t="s">
        <v>7404</v>
      </c>
      <c r="C3973">
        <v>1250000</v>
      </c>
      <c r="D3973">
        <f t="shared" si="124"/>
        <v>-1250000</v>
      </c>
      <c r="F3973" t="str">
        <f t="shared" si="125"/>
        <v>LOW</v>
      </c>
    </row>
    <row r="3974" spans="1:6" x14ac:dyDescent="0.3">
      <c r="A3974" t="s">
        <v>7406</v>
      </c>
      <c r="C3974">
        <v>1250000</v>
      </c>
      <c r="D3974">
        <f t="shared" si="124"/>
        <v>-1250000</v>
      </c>
      <c r="F3974" t="str">
        <f t="shared" si="125"/>
        <v>LOW</v>
      </c>
    </row>
    <row r="3975" spans="1:6" x14ac:dyDescent="0.3">
      <c r="A3975" t="s">
        <v>7407</v>
      </c>
      <c r="B3975">
        <v>2833383</v>
      </c>
      <c r="C3975">
        <v>427000</v>
      </c>
      <c r="D3975">
        <f t="shared" si="124"/>
        <v>2406383</v>
      </c>
      <c r="F3975" t="str">
        <f t="shared" si="125"/>
        <v>LOW</v>
      </c>
    </row>
    <row r="3976" spans="1:6" x14ac:dyDescent="0.3">
      <c r="A3976" t="s">
        <v>7409</v>
      </c>
      <c r="C3976">
        <v>15000000</v>
      </c>
      <c r="D3976">
        <f t="shared" si="124"/>
        <v>-15000000</v>
      </c>
      <c r="F3976" t="str">
        <f t="shared" si="125"/>
        <v>LOW</v>
      </c>
    </row>
    <row r="3977" spans="1:6" x14ac:dyDescent="0.3">
      <c r="A3977" t="s">
        <v>7412</v>
      </c>
      <c r="C3977">
        <v>1250000</v>
      </c>
      <c r="D3977">
        <f t="shared" si="124"/>
        <v>-1250000</v>
      </c>
      <c r="F3977" t="str">
        <f t="shared" si="125"/>
        <v>LOW</v>
      </c>
    </row>
    <row r="3978" spans="1:6" x14ac:dyDescent="0.3">
      <c r="A3978" t="s">
        <v>7413</v>
      </c>
      <c r="C3978">
        <v>1250000</v>
      </c>
      <c r="D3978">
        <f t="shared" si="124"/>
        <v>-1250000</v>
      </c>
      <c r="F3978" t="str">
        <f t="shared" si="125"/>
        <v>LOW</v>
      </c>
    </row>
    <row r="3979" spans="1:6" x14ac:dyDescent="0.3">
      <c r="A3979" t="s">
        <v>7416</v>
      </c>
      <c r="B3979">
        <v>24741700</v>
      </c>
      <c r="C3979">
        <v>1200000</v>
      </c>
      <c r="D3979">
        <f t="shared" si="124"/>
        <v>23541700</v>
      </c>
      <c r="F3979" t="str">
        <f t="shared" si="125"/>
        <v>LOW</v>
      </c>
    </row>
    <row r="3980" spans="1:6" x14ac:dyDescent="0.3">
      <c r="A3980" t="s">
        <v>7417</v>
      </c>
      <c r="B3980">
        <v>55153403</v>
      </c>
      <c r="C3980">
        <v>1200000</v>
      </c>
      <c r="D3980">
        <f t="shared" si="124"/>
        <v>53953403</v>
      </c>
      <c r="F3980" t="str">
        <f t="shared" si="125"/>
        <v>LOW</v>
      </c>
    </row>
    <row r="3981" spans="1:6" x14ac:dyDescent="0.3">
      <c r="A3981" t="s">
        <v>7418</v>
      </c>
      <c r="B3981">
        <v>18488314</v>
      </c>
      <c r="C3981">
        <v>1200000</v>
      </c>
      <c r="D3981">
        <f t="shared" si="124"/>
        <v>17288314</v>
      </c>
      <c r="F3981" t="str">
        <f t="shared" si="125"/>
        <v>LOW</v>
      </c>
    </row>
    <row r="3982" spans="1:6" x14ac:dyDescent="0.3">
      <c r="A3982" t="s">
        <v>978</v>
      </c>
      <c r="B3982">
        <v>79363785</v>
      </c>
      <c r="C3982">
        <v>80000000</v>
      </c>
      <c r="D3982">
        <f t="shared" si="124"/>
        <v>-636215</v>
      </c>
      <c r="F3982" t="str">
        <f t="shared" si="125"/>
        <v>LOW</v>
      </c>
    </row>
    <row r="3983" spans="1:6" x14ac:dyDescent="0.3">
      <c r="A3983" t="s">
        <v>7423</v>
      </c>
      <c r="B3983">
        <v>13876974</v>
      </c>
      <c r="C3983">
        <v>7000000</v>
      </c>
      <c r="D3983">
        <f t="shared" si="124"/>
        <v>6876974</v>
      </c>
      <c r="F3983" t="str">
        <f t="shared" si="125"/>
        <v>LOW</v>
      </c>
    </row>
    <row r="3984" spans="1:6" x14ac:dyDescent="0.3">
      <c r="A3984" t="s">
        <v>7424</v>
      </c>
      <c r="B3984">
        <v>9180275</v>
      </c>
      <c r="C3984">
        <v>1200000</v>
      </c>
      <c r="D3984">
        <f t="shared" si="124"/>
        <v>7980275</v>
      </c>
      <c r="F3984" t="str">
        <f t="shared" si="125"/>
        <v>LOW</v>
      </c>
    </row>
    <row r="3985" spans="1:6" x14ac:dyDescent="0.3">
      <c r="A3985" t="s">
        <v>7425</v>
      </c>
      <c r="C3985">
        <v>1200000</v>
      </c>
      <c r="D3985">
        <f t="shared" si="124"/>
        <v>-1200000</v>
      </c>
      <c r="F3985" t="str">
        <f t="shared" si="125"/>
        <v>LOW</v>
      </c>
    </row>
    <row r="3986" spans="1:6" x14ac:dyDescent="0.3">
      <c r="A3986" t="s">
        <v>3216</v>
      </c>
      <c r="B3986">
        <v>22494487</v>
      </c>
      <c r="C3986">
        <v>27000000</v>
      </c>
      <c r="D3986">
        <f t="shared" si="124"/>
        <v>-4505513</v>
      </c>
      <c r="F3986" t="str">
        <f t="shared" si="125"/>
        <v>LOW</v>
      </c>
    </row>
    <row r="3987" spans="1:6" x14ac:dyDescent="0.3">
      <c r="A3987" t="s">
        <v>7427</v>
      </c>
      <c r="B3987">
        <v>2199853</v>
      </c>
      <c r="C3987">
        <v>1200000</v>
      </c>
      <c r="D3987">
        <f t="shared" si="124"/>
        <v>999853</v>
      </c>
      <c r="F3987" t="str">
        <f t="shared" si="125"/>
        <v>LOW</v>
      </c>
    </row>
    <row r="3988" spans="1:6" x14ac:dyDescent="0.3">
      <c r="A3988" t="s">
        <v>7429</v>
      </c>
      <c r="B3988">
        <v>2859955</v>
      </c>
      <c r="C3988">
        <v>1200000</v>
      </c>
      <c r="D3988">
        <f t="shared" si="124"/>
        <v>1659955</v>
      </c>
      <c r="F3988" t="str">
        <f t="shared" si="125"/>
        <v>LOW</v>
      </c>
    </row>
    <row r="3989" spans="1:6" x14ac:dyDescent="0.3">
      <c r="A3989" t="s">
        <v>7430</v>
      </c>
      <c r="B3989">
        <v>2812029</v>
      </c>
      <c r="C3989">
        <v>1200000</v>
      </c>
      <c r="D3989">
        <f t="shared" si="124"/>
        <v>1612029</v>
      </c>
      <c r="F3989" t="str">
        <f t="shared" si="125"/>
        <v>LOW</v>
      </c>
    </row>
    <row r="3990" spans="1:6" x14ac:dyDescent="0.3">
      <c r="A3990" t="s">
        <v>7432</v>
      </c>
      <c r="B3990">
        <v>6100000</v>
      </c>
      <c r="C3990">
        <v>1200000</v>
      </c>
      <c r="D3990">
        <f t="shared" si="124"/>
        <v>4900000</v>
      </c>
      <c r="F3990" t="str">
        <f t="shared" si="125"/>
        <v>LOW</v>
      </c>
    </row>
    <row r="3991" spans="1:6" x14ac:dyDescent="0.3">
      <c r="A3991" t="s">
        <v>7434</v>
      </c>
      <c r="B3991">
        <v>375723</v>
      </c>
      <c r="C3991">
        <v>4000000</v>
      </c>
      <c r="D3991">
        <f t="shared" si="124"/>
        <v>-3624277</v>
      </c>
      <c r="F3991" t="str">
        <f t="shared" si="125"/>
        <v>LOW</v>
      </c>
    </row>
    <row r="3992" spans="1:6" x14ac:dyDescent="0.3">
      <c r="A3992" t="s">
        <v>7436</v>
      </c>
      <c r="B3992">
        <v>594904</v>
      </c>
      <c r="C3992">
        <v>1200000</v>
      </c>
      <c r="D3992">
        <f t="shared" si="124"/>
        <v>-605096</v>
      </c>
      <c r="F3992" t="str">
        <f t="shared" si="125"/>
        <v>LOW</v>
      </c>
    </row>
    <row r="3993" spans="1:6" x14ac:dyDescent="0.3">
      <c r="A3993" t="s">
        <v>7438</v>
      </c>
      <c r="B3993">
        <v>58936</v>
      </c>
      <c r="C3993">
        <v>1200000</v>
      </c>
      <c r="D3993">
        <f t="shared" si="124"/>
        <v>-1141064</v>
      </c>
      <c r="F3993" t="str">
        <f t="shared" si="125"/>
        <v>LOW</v>
      </c>
    </row>
    <row r="3994" spans="1:6" x14ac:dyDescent="0.3">
      <c r="A3994" t="s">
        <v>7439</v>
      </c>
      <c r="B3994">
        <v>24784</v>
      </c>
      <c r="C3994">
        <v>1200000</v>
      </c>
      <c r="D3994">
        <f t="shared" si="124"/>
        <v>-1175216</v>
      </c>
      <c r="F3994" t="str">
        <f t="shared" si="125"/>
        <v>LOW</v>
      </c>
    </row>
    <row r="3995" spans="1:6" x14ac:dyDescent="0.3">
      <c r="A3995" t="s">
        <v>7451</v>
      </c>
      <c r="C3995">
        <v>1200000</v>
      </c>
      <c r="D3995">
        <f t="shared" si="124"/>
        <v>-1200000</v>
      </c>
      <c r="F3995" t="str">
        <f t="shared" si="125"/>
        <v>LOW</v>
      </c>
    </row>
    <row r="3996" spans="1:6" x14ac:dyDescent="0.3">
      <c r="A3996" t="s">
        <v>7453</v>
      </c>
      <c r="C3996">
        <v>1200000</v>
      </c>
      <c r="D3996">
        <f t="shared" si="124"/>
        <v>-1200000</v>
      </c>
      <c r="F3996" t="str">
        <f t="shared" si="125"/>
        <v>LOW</v>
      </c>
    </row>
    <row r="3997" spans="1:6" x14ac:dyDescent="0.3">
      <c r="A3997" t="s">
        <v>7456</v>
      </c>
      <c r="C3997">
        <v>1200000</v>
      </c>
      <c r="D3997">
        <f t="shared" si="124"/>
        <v>-1200000</v>
      </c>
      <c r="F3997" t="str">
        <f t="shared" si="125"/>
        <v>LOW</v>
      </c>
    </row>
    <row r="3998" spans="1:6" x14ac:dyDescent="0.3">
      <c r="A3998" t="s">
        <v>7458</v>
      </c>
      <c r="B3998">
        <v>2850263</v>
      </c>
      <c r="C3998">
        <v>2600000</v>
      </c>
      <c r="D3998">
        <f t="shared" si="124"/>
        <v>250263</v>
      </c>
      <c r="F3998" t="str">
        <f t="shared" si="125"/>
        <v>LOW</v>
      </c>
    </row>
    <row r="3999" spans="1:6" x14ac:dyDescent="0.3">
      <c r="A3999" t="s">
        <v>7459</v>
      </c>
      <c r="C3999">
        <v>1200000</v>
      </c>
      <c r="D3999">
        <f t="shared" si="124"/>
        <v>-1200000</v>
      </c>
      <c r="F3999" t="str">
        <f t="shared" si="125"/>
        <v>LOW</v>
      </c>
    </row>
    <row r="4000" spans="1:6" x14ac:dyDescent="0.3">
      <c r="A4000" t="s">
        <v>7461</v>
      </c>
      <c r="C4000">
        <v>1200000</v>
      </c>
      <c r="D4000">
        <f t="shared" si="124"/>
        <v>-1200000</v>
      </c>
      <c r="F4000" t="str">
        <f t="shared" si="125"/>
        <v>LOW</v>
      </c>
    </row>
    <row r="4001" spans="1:6" x14ac:dyDescent="0.3">
      <c r="A4001" t="s">
        <v>7465</v>
      </c>
      <c r="B4001">
        <v>16101109</v>
      </c>
      <c r="C4001">
        <v>3000000</v>
      </c>
      <c r="D4001">
        <f t="shared" si="124"/>
        <v>13101109</v>
      </c>
      <c r="F4001" t="str">
        <f t="shared" si="125"/>
        <v>LOW</v>
      </c>
    </row>
    <row r="4002" spans="1:6" x14ac:dyDescent="0.3">
      <c r="A4002" t="s">
        <v>7469</v>
      </c>
      <c r="B4002">
        <v>1400000</v>
      </c>
      <c r="C4002">
        <v>1100000</v>
      </c>
      <c r="D4002">
        <f t="shared" si="124"/>
        <v>300000</v>
      </c>
      <c r="F4002" t="str">
        <f t="shared" si="125"/>
        <v>LOW</v>
      </c>
    </row>
    <row r="4003" spans="1:6" x14ac:dyDescent="0.3">
      <c r="A4003" t="s">
        <v>7476</v>
      </c>
      <c r="C4003">
        <v>10000000</v>
      </c>
      <c r="D4003">
        <f t="shared" si="124"/>
        <v>-10000000</v>
      </c>
      <c r="F4003" t="str">
        <f t="shared" si="125"/>
        <v>LOW</v>
      </c>
    </row>
    <row r="4004" spans="1:6" x14ac:dyDescent="0.3">
      <c r="A4004" t="s">
        <v>7478</v>
      </c>
      <c r="B4004">
        <v>56129</v>
      </c>
      <c r="C4004">
        <v>1100000</v>
      </c>
      <c r="D4004">
        <f t="shared" si="124"/>
        <v>-1043871</v>
      </c>
      <c r="F4004" t="str">
        <f t="shared" si="125"/>
        <v>LOW</v>
      </c>
    </row>
    <row r="4005" spans="1:6" x14ac:dyDescent="0.3">
      <c r="A4005" t="s">
        <v>7480</v>
      </c>
      <c r="B4005">
        <v>4105123</v>
      </c>
      <c r="C4005">
        <v>1100000</v>
      </c>
      <c r="D4005">
        <f t="shared" si="124"/>
        <v>3005123</v>
      </c>
      <c r="F4005" t="str">
        <f t="shared" si="125"/>
        <v>LOW</v>
      </c>
    </row>
    <row r="4006" spans="1:6" x14ac:dyDescent="0.3">
      <c r="A4006" t="s">
        <v>7484</v>
      </c>
      <c r="C4006">
        <v>1100000</v>
      </c>
      <c r="D4006">
        <f t="shared" si="124"/>
        <v>-1100000</v>
      </c>
      <c r="F4006" t="str">
        <f t="shared" si="125"/>
        <v>LOW</v>
      </c>
    </row>
    <row r="4007" spans="1:6" x14ac:dyDescent="0.3">
      <c r="A4007" t="s">
        <v>7486</v>
      </c>
      <c r="C4007">
        <v>1100000</v>
      </c>
      <c r="D4007">
        <f t="shared" si="124"/>
        <v>-1100000</v>
      </c>
      <c r="F4007" t="str">
        <f t="shared" si="125"/>
        <v>LOW</v>
      </c>
    </row>
    <row r="4008" spans="1:6" x14ac:dyDescent="0.3">
      <c r="A4008" t="s">
        <v>7487</v>
      </c>
      <c r="C4008">
        <v>950000</v>
      </c>
      <c r="D4008">
        <f t="shared" si="124"/>
        <v>-950000</v>
      </c>
      <c r="F4008" t="str">
        <f t="shared" si="125"/>
        <v>LOW</v>
      </c>
    </row>
    <row r="4009" spans="1:6" x14ac:dyDescent="0.3">
      <c r="A4009" t="s">
        <v>7489</v>
      </c>
      <c r="C4009">
        <v>1400000</v>
      </c>
      <c r="D4009">
        <f t="shared" si="124"/>
        <v>-1400000</v>
      </c>
      <c r="F4009" t="str">
        <f t="shared" si="125"/>
        <v>LOW</v>
      </c>
    </row>
    <row r="4010" spans="1:6" x14ac:dyDescent="0.3">
      <c r="A4010" t="s">
        <v>7493</v>
      </c>
      <c r="C4010">
        <v>1000000</v>
      </c>
      <c r="D4010">
        <f t="shared" si="124"/>
        <v>-1000000</v>
      </c>
      <c r="F4010" t="str">
        <f t="shared" si="125"/>
        <v>LOW</v>
      </c>
    </row>
    <row r="4011" spans="1:6" x14ac:dyDescent="0.3">
      <c r="A4011" t="s">
        <v>7494</v>
      </c>
      <c r="B4011">
        <v>117235247</v>
      </c>
      <c r="C4011">
        <v>960000</v>
      </c>
      <c r="D4011">
        <f t="shared" si="124"/>
        <v>116275247</v>
      </c>
      <c r="F4011" t="str">
        <f t="shared" si="125"/>
        <v>LOW</v>
      </c>
    </row>
    <row r="4012" spans="1:6" x14ac:dyDescent="0.3">
      <c r="A4012" t="s">
        <v>7496</v>
      </c>
      <c r="C4012">
        <v>1100000</v>
      </c>
      <c r="D4012">
        <f t="shared" si="124"/>
        <v>-1100000</v>
      </c>
      <c r="F4012" t="str">
        <f t="shared" si="125"/>
        <v>LOW</v>
      </c>
    </row>
    <row r="4013" spans="1:6" x14ac:dyDescent="0.3">
      <c r="A4013" t="s">
        <v>4140</v>
      </c>
      <c r="B4013">
        <v>21378000</v>
      </c>
      <c r="C4013">
        <v>1000000</v>
      </c>
      <c r="D4013">
        <f t="shared" si="124"/>
        <v>20378000</v>
      </c>
      <c r="F4013" t="str">
        <f t="shared" si="125"/>
        <v>LOW</v>
      </c>
    </row>
    <row r="4014" spans="1:6" x14ac:dyDescent="0.3">
      <c r="A4014" t="s">
        <v>7498</v>
      </c>
      <c r="C4014">
        <v>1000000</v>
      </c>
      <c r="D4014">
        <f t="shared" si="124"/>
        <v>-1000000</v>
      </c>
      <c r="F4014" t="str">
        <f t="shared" si="125"/>
        <v>LOW</v>
      </c>
    </row>
    <row r="4015" spans="1:6" x14ac:dyDescent="0.3">
      <c r="A4015" t="s">
        <v>7500</v>
      </c>
      <c r="B4015">
        <v>31537320</v>
      </c>
      <c r="C4015">
        <v>1000000</v>
      </c>
      <c r="D4015">
        <f t="shared" si="124"/>
        <v>30537320</v>
      </c>
      <c r="F4015" t="str">
        <f t="shared" si="125"/>
        <v>LOW</v>
      </c>
    </row>
    <row r="4016" spans="1:6" x14ac:dyDescent="0.3">
      <c r="A4016" t="s">
        <v>7501</v>
      </c>
      <c r="C4016">
        <v>1300000</v>
      </c>
      <c r="D4016">
        <f t="shared" si="124"/>
        <v>-1300000</v>
      </c>
      <c r="F4016" t="str">
        <f t="shared" si="125"/>
        <v>LOW</v>
      </c>
    </row>
    <row r="4017" spans="1:6" x14ac:dyDescent="0.3">
      <c r="A4017" t="s">
        <v>7502</v>
      </c>
      <c r="B4017">
        <v>17986000</v>
      </c>
      <c r="C4017">
        <v>1000000</v>
      </c>
      <c r="D4017">
        <f t="shared" si="124"/>
        <v>16986000</v>
      </c>
      <c r="F4017" t="str">
        <f t="shared" si="125"/>
        <v>LOW</v>
      </c>
    </row>
    <row r="4018" spans="1:6" x14ac:dyDescent="0.3">
      <c r="A4018" t="s">
        <v>7503</v>
      </c>
      <c r="B4018">
        <v>16067035</v>
      </c>
      <c r="C4018">
        <v>1100000</v>
      </c>
      <c r="D4018">
        <f t="shared" si="124"/>
        <v>14967035</v>
      </c>
      <c r="F4018" t="str">
        <f t="shared" si="125"/>
        <v>LOW</v>
      </c>
    </row>
    <row r="4019" spans="1:6" x14ac:dyDescent="0.3">
      <c r="A4019" t="s">
        <v>7505</v>
      </c>
      <c r="B4019">
        <v>18112929</v>
      </c>
      <c r="C4019">
        <v>1000000</v>
      </c>
      <c r="D4019">
        <f t="shared" si="124"/>
        <v>17112929</v>
      </c>
      <c r="F4019" t="str">
        <f t="shared" si="125"/>
        <v>LOW</v>
      </c>
    </row>
    <row r="4020" spans="1:6" x14ac:dyDescent="0.3">
      <c r="A4020" t="s">
        <v>7507</v>
      </c>
      <c r="B4020">
        <v>14564027</v>
      </c>
      <c r="C4020">
        <v>1000000</v>
      </c>
      <c r="D4020">
        <f t="shared" si="124"/>
        <v>13564027</v>
      </c>
      <c r="F4020" t="str">
        <f t="shared" si="125"/>
        <v>LOW</v>
      </c>
    </row>
    <row r="4021" spans="1:6" x14ac:dyDescent="0.3">
      <c r="A4021" t="s">
        <v>7509</v>
      </c>
      <c r="B4021">
        <v>20773070</v>
      </c>
      <c r="C4021">
        <v>5000000</v>
      </c>
      <c r="D4021">
        <f t="shared" si="124"/>
        <v>15773070</v>
      </c>
      <c r="F4021" t="str">
        <f t="shared" si="125"/>
        <v>LOW</v>
      </c>
    </row>
    <row r="4022" spans="1:6" x14ac:dyDescent="0.3">
      <c r="A4022" t="s">
        <v>7510</v>
      </c>
      <c r="B4022">
        <v>10042266</v>
      </c>
      <c r="C4022">
        <v>1000000</v>
      </c>
      <c r="D4022">
        <f t="shared" si="124"/>
        <v>9042266</v>
      </c>
      <c r="F4022" t="str">
        <f t="shared" si="125"/>
        <v>LOW</v>
      </c>
    </row>
    <row r="4023" spans="1:6" x14ac:dyDescent="0.3">
      <c r="A4023" t="s">
        <v>7512</v>
      </c>
      <c r="B4023">
        <v>10037390</v>
      </c>
      <c r="C4023">
        <v>1000000000</v>
      </c>
      <c r="D4023">
        <f t="shared" si="124"/>
        <v>-989962610</v>
      </c>
      <c r="F4023" t="str">
        <f t="shared" si="125"/>
        <v>LOW</v>
      </c>
    </row>
    <row r="4024" spans="1:6" x14ac:dyDescent="0.3">
      <c r="A4024" t="s">
        <v>7513</v>
      </c>
      <c r="B4024">
        <v>9701559</v>
      </c>
      <c r="C4024">
        <v>3500000</v>
      </c>
      <c r="D4024">
        <f t="shared" si="124"/>
        <v>6201559</v>
      </c>
      <c r="F4024" t="str">
        <f t="shared" si="125"/>
        <v>LOW</v>
      </c>
    </row>
    <row r="4025" spans="1:6" x14ac:dyDescent="0.3">
      <c r="A4025" t="s">
        <v>7515</v>
      </c>
      <c r="B4025">
        <v>9013113</v>
      </c>
      <c r="C4025">
        <v>1000000</v>
      </c>
      <c r="D4025">
        <f t="shared" si="124"/>
        <v>8013113</v>
      </c>
      <c r="F4025" t="str">
        <f t="shared" si="125"/>
        <v>LOW</v>
      </c>
    </row>
    <row r="4026" spans="1:6" x14ac:dyDescent="0.3">
      <c r="A4026" t="s">
        <v>7516</v>
      </c>
      <c r="B4026">
        <v>53245055</v>
      </c>
      <c r="C4026">
        <v>1000000</v>
      </c>
      <c r="D4026">
        <f t="shared" si="124"/>
        <v>52245055</v>
      </c>
      <c r="F4026" t="str">
        <f t="shared" si="125"/>
        <v>LOW</v>
      </c>
    </row>
    <row r="4027" spans="1:6" x14ac:dyDescent="0.3">
      <c r="A4027" t="s">
        <v>7518</v>
      </c>
      <c r="B4027">
        <v>9000000</v>
      </c>
      <c r="C4027">
        <v>900000</v>
      </c>
      <c r="D4027">
        <f t="shared" si="124"/>
        <v>8100000</v>
      </c>
      <c r="F4027" t="str">
        <f t="shared" si="125"/>
        <v>LOW</v>
      </c>
    </row>
    <row r="4028" spans="1:6" x14ac:dyDescent="0.3">
      <c r="A4028" t="s">
        <v>7524</v>
      </c>
      <c r="C4028">
        <v>1000000</v>
      </c>
      <c r="D4028">
        <f t="shared" si="124"/>
        <v>-1000000</v>
      </c>
      <c r="F4028" t="str">
        <f t="shared" si="125"/>
        <v>LOW</v>
      </c>
    </row>
    <row r="4029" spans="1:6" x14ac:dyDescent="0.3">
      <c r="A4029" t="s">
        <v>7527</v>
      </c>
      <c r="B4029">
        <v>7186670</v>
      </c>
      <c r="C4029">
        <v>6000000</v>
      </c>
      <c r="D4029">
        <f t="shared" si="124"/>
        <v>1186670</v>
      </c>
      <c r="F4029" t="str">
        <f t="shared" si="125"/>
        <v>LOW</v>
      </c>
    </row>
    <row r="4030" spans="1:6" x14ac:dyDescent="0.3">
      <c r="A4030" t="s">
        <v>7531</v>
      </c>
      <c r="B4030">
        <v>5997134</v>
      </c>
      <c r="C4030">
        <v>1000000</v>
      </c>
      <c r="D4030">
        <f t="shared" si="124"/>
        <v>4997134</v>
      </c>
      <c r="F4030" t="str">
        <f t="shared" si="125"/>
        <v>LOW</v>
      </c>
    </row>
    <row r="4031" spans="1:6" x14ac:dyDescent="0.3">
      <c r="A4031" t="s">
        <v>7535</v>
      </c>
      <c r="B4031">
        <v>3386698</v>
      </c>
      <c r="C4031">
        <v>1000000</v>
      </c>
      <c r="D4031">
        <f t="shared" si="124"/>
        <v>2386698</v>
      </c>
      <c r="F4031" t="str">
        <f t="shared" si="125"/>
        <v>LOW</v>
      </c>
    </row>
    <row r="4032" spans="1:6" x14ac:dyDescent="0.3">
      <c r="A4032" t="s">
        <v>5770</v>
      </c>
      <c r="B4032">
        <v>143492840</v>
      </c>
      <c r="C4032">
        <v>7500000</v>
      </c>
      <c r="D4032">
        <f t="shared" si="124"/>
        <v>135992840</v>
      </c>
      <c r="F4032" t="str">
        <f t="shared" si="125"/>
        <v>LOW</v>
      </c>
    </row>
    <row r="4033" spans="1:6" x14ac:dyDescent="0.3">
      <c r="A4033" t="s">
        <v>7543</v>
      </c>
      <c r="B4033">
        <v>2508841</v>
      </c>
      <c r="C4033">
        <v>1000000</v>
      </c>
      <c r="D4033">
        <f t="shared" si="124"/>
        <v>1508841</v>
      </c>
      <c r="F4033" t="str">
        <f t="shared" si="125"/>
        <v>LOW</v>
      </c>
    </row>
    <row r="4034" spans="1:6" x14ac:dyDescent="0.3">
      <c r="A4034" t="s">
        <v>7545</v>
      </c>
      <c r="B4034">
        <v>4946250</v>
      </c>
      <c r="C4034">
        <v>1000000</v>
      </c>
      <c r="D4034">
        <f t="shared" si="124"/>
        <v>3946250</v>
      </c>
      <c r="F4034" t="str">
        <f t="shared" si="125"/>
        <v>LOW</v>
      </c>
    </row>
    <row r="4035" spans="1:6" x14ac:dyDescent="0.3">
      <c r="A4035" t="s">
        <v>7546</v>
      </c>
      <c r="B4035">
        <v>1950218</v>
      </c>
      <c r="C4035">
        <v>1000000</v>
      </c>
      <c r="D4035">
        <f t="shared" ref="D4035:D4098" si="126">B4035-C4035</f>
        <v>950218</v>
      </c>
      <c r="F4035" t="str">
        <f t="shared" ref="F4035:F4098" si="127">IF(D4035&gt;= 250000000,"HIGH","LOW")</f>
        <v>LOW</v>
      </c>
    </row>
    <row r="4036" spans="1:6" x14ac:dyDescent="0.3">
      <c r="A4036" t="s">
        <v>7547</v>
      </c>
      <c r="B4036">
        <v>1277257</v>
      </c>
      <c r="C4036">
        <v>1000000</v>
      </c>
      <c r="D4036">
        <f t="shared" si="126"/>
        <v>277257</v>
      </c>
      <c r="F4036" t="str">
        <f t="shared" si="127"/>
        <v>LOW</v>
      </c>
    </row>
    <row r="4037" spans="1:6" x14ac:dyDescent="0.3">
      <c r="A4037" t="s">
        <v>6589</v>
      </c>
      <c r="B4037">
        <v>45857453</v>
      </c>
      <c r="C4037">
        <v>3500000</v>
      </c>
      <c r="D4037">
        <f t="shared" si="126"/>
        <v>42357453</v>
      </c>
      <c r="F4037" t="str">
        <f t="shared" si="127"/>
        <v>LOW</v>
      </c>
    </row>
    <row r="4038" spans="1:6" x14ac:dyDescent="0.3">
      <c r="A4038" t="s">
        <v>7549</v>
      </c>
      <c r="B4038">
        <v>1677838</v>
      </c>
      <c r="C4038">
        <v>1000000</v>
      </c>
      <c r="D4038">
        <f t="shared" si="126"/>
        <v>677838</v>
      </c>
      <c r="F4038" t="str">
        <f t="shared" si="127"/>
        <v>LOW</v>
      </c>
    </row>
    <row r="4039" spans="1:6" x14ac:dyDescent="0.3">
      <c r="A4039" t="s">
        <v>7551</v>
      </c>
      <c r="B4039">
        <v>1744858</v>
      </c>
      <c r="C4039">
        <v>1000000</v>
      </c>
      <c r="D4039">
        <f t="shared" si="126"/>
        <v>744858</v>
      </c>
      <c r="F4039" t="str">
        <f t="shared" si="127"/>
        <v>LOW</v>
      </c>
    </row>
    <row r="4040" spans="1:6" x14ac:dyDescent="0.3">
      <c r="A4040" t="s">
        <v>7553</v>
      </c>
      <c r="C4040">
        <v>1000000</v>
      </c>
      <c r="D4040">
        <f t="shared" si="126"/>
        <v>-1000000</v>
      </c>
      <c r="F4040" t="str">
        <f t="shared" si="127"/>
        <v>LOW</v>
      </c>
    </row>
    <row r="4041" spans="1:6" x14ac:dyDescent="0.3">
      <c r="A4041" t="s">
        <v>1603</v>
      </c>
      <c r="B4041">
        <v>80021740</v>
      </c>
      <c r="C4041">
        <v>58000000</v>
      </c>
      <c r="D4041">
        <f t="shared" si="126"/>
        <v>22021740</v>
      </c>
      <c r="F4041" t="str">
        <f t="shared" si="127"/>
        <v>LOW</v>
      </c>
    </row>
    <row r="4042" spans="1:6" x14ac:dyDescent="0.3">
      <c r="A4042" t="s">
        <v>7555</v>
      </c>
      <c r="B4042">
        <v>982214</v>
      </c>
      <c r="C4042">
        <v>1000000</v>
      </c>
      <c r="D4042">
        <f t="shared" si="126"/>
        <v>-17786</v>
      </c>
      <c r="F4042" t="str">
        <f t="shared" si="127"/>
        <v>LOW</v>
      </c>
    </row>
    <row r="4043" spans="1:6" x14ac:dyDescent="0.3">
      <c r="A4043" t="s">
        <v>7557</v>
      </c>
      <c r="B4043">
        <v>798341</v>
      </c>
      <c r="C4043">
        <v>1000000</v>
      </c>
      <c r="D4043">
        <f t="shared" si="126"/>
        <v>-201659</v>
      </c>
      <c r="F4043" t="str">
        <f t="shared" si="127"/>
        <v>LOW</v>
      </c>
    </row>
    <row r="4044" spans="1:6" x14ac:dyDescent="0.3">
      <c r="A4044" t="s">
        <v>5107</v>
      </c>
      <c r="C4044">
        <v>11000000</v>
      </c>
      <c r="D4044">
        <f t="shared" si="126"/>
        <v>-11000000</v>
      </c>
      <c r="F4044" t="str">
        <f t="shared" si="127"/>
        <v>LOW</v>
      </c>
    </row>
    <row r="4045" spans="1:6" x14ac:dyDescent="0.3">
      <c r="A4045" t="s">
        <v>7560</v>
      </c>
      <c r="B4045">
        <v>582024</v>
      </c>
      <c r="C4045">
        <v>1000000</v>
      </c>
      <c r="D4045">
        <f t="shared" si="126"/>
        <v>-417976</v>
      </c>
      <c r="F4045" t="str">
        <f t="shared" si="127"/>
        <v>LOW</v>
      </c>
    </row>
    <row r="4046" spans="1:6" x14ac:dyDescent="0.3">
      <c r="A4046" t="s">
        <v>7561</v>
      </c>
      <c r="B4046">
        <v>548712</v>
      </c>
      <c r="C4046">
        <v>2500000</v>
      </c>
      <c r="D4046">
        <f t="shared" si="126"/>
        <v>-1951288</v>
      </c>
      <c r="F4046" t="str">
        <f t="shared" si="127"/>
        <v>LOW</v>
      </c>
    </row>
    <row r="4047" spans="1:6" x14ac:dyDescent="0.3">
      <c r="A4047" t="s">
        <v>7563</v>
      </c>
      <c r="B4047">
        <v>464655</v>
      </c>
      <c r="C4047">
        <v>1000000</v>
      </c>
      <c r="D4047">
        <f t="shared" si="126"/>
        <v>-535345</v>
      </c>
      <c r="F4047" t="str">
        <f t="shared" si="127"/>
        <v>LOW</v>
      </c>
    </row>
    <row r="4048" spans="1:6" x14ac:dyDescent="0.3">
      <c r="A4048" t="s">
        <v>7564</v>
      </c>
      <c r="B4048">
        <v>464126</v>
      </c>
      <c r="C4048">
        <v>1000000</v>
      </c>
      <c r="D4048">
        <f t="shared" si="126"/>
        <v>-535874</v>
      </c>
      <c r="F4048" t="str">
        <f t="shared" si="127"/>
        <v>LOW</v>
      </c>
    </row>
    <row r="4049" spans="1:6" x14ac:dyDescent="0.3">
      <c r="A4049" t="s">
        <v>7566</v>
      </c>
      <c r="B4049">
        <v>428535</v>
      </c>
      <c r="C4049">
        <v>1000000</v>
      </c>
      <c r="D4049">
        <f t="shared" si="126"/>
        <v>-571465</v>
      </c>
      <c r="F4049" t="str">
        <f t="shared" si="127"/>
        <v>LOW</v>
      </c>
    </row>
    <row r="4050" spans="1:6" x14ac:dyDescent="0.3">
      <c r="A4050" t="s">
        <v>7572</v>
      </c>
      <c r="B4050">
        <v>104077</v>
      </c>
      <c r="C4050">
        <v>1000000</v>
      </c>
      <c r="D4050">
        <f t="shared" si="126"/>
        <v>-895923</v>
      </c>
      <c r="F4050" t="str">
        <f t="shared" si="127"/>
        <v>LOW</v>
      </c>
    </row>
    <row r="4051" spans="1:6" x14ac:dyDescent="0.3">
      <c r="A4051" t="s">
        <v>7576</v>
      </c>
      <c r="B4051">
        <v>279282</v>
      </c>
      <c r="C4051">
        <v>1000000</v>
      </c>
      <c r="D4051">
        <f t="shared" si="126"/>
        <v>-720718</v>
      </c>
      <c r="F4051" t="str">
        <f t="shared" si="127"/>
        <v>LOW</v>
      </c>
    </row>
    <row r="4052" spans="1:6" x14ac:dyDescent="0.3">
      <c r="A4052" t="s">
        <v>741</v>
      </c>
      <c r="B4052">
        <v>43982842</v>
      </c>
      <c r="C4052">
        <v>65000000</v>
      </c>
      <c r="D4052">
        <f t="shared" si="126"/>
        <v>-21017158</v>
      </c>
      <c r="F4052" t="str">
        <f t="shared" si="127"/>
        <v>LOW</v>
      </c>
    </row>
    <row r="4053" spans="1:6" x14ac:dyDescent="0.3">
      <c r="A4053" t="s">
        <v>7579</v>
      </c>
      <c r="B4053">
        <v>484221</v>
      </c>
      <c r="C4053">
        <v>1000000</v>
      </c>
      <c r="D4053">
        <f t="shared" si="126"/>
        <v>-515779</v>
      </c>
      <c r="F4053" t="str">
        <f t="shared" si="127"/>
        <v>LOW</v>
      </c>
    </row>
    <row r="4054" spans="1:6" x14ac:dyDescent="0.3">
      <c r="A4054" t="s">
        <v>7581</v>
      </c>
      <c r="B4054">
        <v>274661</v>
      </c>
      <c r="C4054">
        <v>1000000</v>
      </c>
      <c r="D4054">
        <f t="shared" si="126"/>
        <v>-725339</v>
      </c>
      <c r="F4054" t="str">
        <f t="shared" si="127"/>
        <v>LOW</v>
      </c>
    </row>
    <row r="4055" spans="1:6" x14ac:dyDescent="0.3">
      <c r="A4055" t="s">
        <v>7583</v>
      </c>
      <c r="B4055">
        <v>144431</v>
      </c>
      <c r="C4055">
        <v>1000000</v>
      </c>
      <c r="D4055">
        <f t="shared" si="126"/>
        <v>-855569</v>
      </c>
      <c r="F4055" t="str">
        <f t="shared" si="127"/>
        <v>LOW</v>
      </c>
    </row>
    <row r="4056" spans="1:6" x14ac:dyDescent="0.3">
      <c r="A4056" t="s">
        <v>7589</v>
      </c>
      <c r="B4056">
        <v>287761</v>
      </c>
      <c r="C4056">
        <v>1000000</v>
      </c>
      <c r="D4056">
        <f t="shared" si="126"/>
        <v>-712239</v>
      </c>
      <c r="F4056" t="str">
        <f t="shared" si="127"/>
        <v>LOW</v>
      </c>
    </row>
    <row r="4057" spans="1:6" x14ac:dyDescent="0.3">
      <c r="A4057" t="s">
        <v>7591</v>
      </c>
      <c r="B4057">
        <v>100240</v>
      </c>
      <c r="C4057">
        <v>1000000</v>
      </c>
      <c r="D4057">
        <f t="shared" si="126"/>
        <v>-899760</v>
      </c>
      <c r="F4057" t="str">
        <f t="shared" si="127"/>
        <v>LOW</v>
      </c>
    </row>
    <row r="4058" spans="1:6" x14ac:dyDescent="0.3">
      <c r="A4058" t="s">
        <v>7593</v>
      </c>
      <c r="B4058">
        <v>96734</v>
      </c>
      <c r="C4058">
        <v>1000000</v>
      </c>
      <c r="D4058">
        <f t="shared" si="126"/>
        <v>-903266</v>
      </c>
      <c r="F4058" t="str">
        <f t="shared" si="127"/>
        <v>LOW</v>
      </c>
    </row>
    <row r="4059" spans="1:6" x14ac:dyDescent="0.3">
      <c r="A4059" t="s">
        <v>7598</v>
      </c>
      <c r="B4059">
        <v>100659</v>
      </c>
      <c r="C4059">
        <v>900000</v>
      </c>
      <c r="D4059">
        <f t="shared" si="126"/>
        <v>-799341</v>
      </c>
      <c r="F4059" t="str">
        <f t="shared" si="127"/>
        <v>LOW</v>
      </c>
    </row>
    <row r="4060" spans="1:6" x14ac:dyDescent="0.3">
      <c r="A4060" t="s">
        <v>7600</v>
      </c>
      <c r="B4060">
        <v>48430</v>
      </c>
      <c r="C4060">
        <v>500000</v>
      </c>
      <c r="D4060">
        <f t="shared" si="126"/>
        <v>-451570</v>
      </c>
      <c r="F4060" t="str">
        <f t="shared" si="127"/>
        <v>LOW</v>
      </c>
    </row>
    <row r="4061" spans="1:6" x14ac:dyDescent="0.3">
      <c r="A4061" t="s">
        <v>7601</v>
      </c>
      <c r="B4061">
        <v>21210</v>
      </c>
      <c r="C4061">
        <v>1000000</v>
      </c>
      <c r="D4061">
        <f t="shared" si="126"/>
        <v>-978790</v>
      </c>
      <c r="F4061" t="str">
        <f t="shared" si="127"/>
        <v>LOW</v>
      </c>
    </row>
    <row r="4062" spans="1:6" x14ac:dyDescent="0.3">
      <c r="A4062" t="s">
        <v>7603</v>
      </c>
      <c r="C4062">
        <v>1000000</v>
      </c>
      <c r="D4062">
        <f t="shared" si="126"/>
        <v>-1000000</v>
      </c>
      <c r="F4062" t="str">
        <f t="shared" si="127"/>
        <v>LOW</v>
      </c>
    </row>
    <row r="4063" spans="1:6" x14ac:dyDescent="0.3">
      <c r="A4063" t="s">
        <v>7606</v>
      </c>
      <c r="B4063">
        <v>12996</v>
      </c>
      <c r="C4063">
        <v>1000000</v>
      </c>
      <c r="D4063">
        <f t="shared" si="126"/>
        <v>-987004</v>
      </c>
      <c r="F4063" t="str">
        <f t="shared" si="127"/>
        <v>LOW</v>
      </c>
    </row>
    <row r="4064" spans="1:6" x14ac:dyDescent="0.3">
      <c r="A4064" t="s">
        <v>7610</v>
      </c>
      <c r="B4064">
        <v>10018</v>
      </c>
      <c r="C4064">
        <v>1000000</v>
      </c>
      <c r="D4064">
        <f t="shared" si="126"/>
        <v>-989982</v>
      </c>
      <c r="F4064" t="str">
        <f t="shared" si="127"/>
        <v>LOW</v>
      </c>
    </row>
    <row r="4065" spans="1:6" x14ac:dyDescent="0.3">
      <c r="A4065" t="s">
        <v>7612</v>
      </c>
      <c r="B4065">
        <v>62480</v>
      </c>
      <c r="C4065">
        <v>1000000</v>
      </c>
      <c r="D4065">
        <f t="shared" si="126"/>
        <v>-937520</v>
      </c>
      <c r="F4065" t="str">
        <f t="shared" si="127"/>
        <v>LOW</v>
      </c>
    </row>
    <row r="4066" spans="1:6" x14ac:dyDescent="0.3">
      <c r="A4066" t="s">
        <v>7614</v>
      </c>
      <c r="B4066">
        <v>6387</v>
      </c>
      <c r="C4066">
        <v>1000000</v>
      </c>
      <c r="D4066">
        <f t="shared" si="126"/>
        <v>-993613</v>
      </c>
      <c r="F4066" t="str">
        <f t="shared" si="127"/>
        <v>LOW</v>
      </c>
    </row>
    <row r="4067" spans="1:6" x14ac:dyDescent="0.3">
      <c r="A4067" t="s">
        <v>7618</v>
      </c>
      <c r="C4067">
        <v>1000000</v>
      </c>
      <c r="D4067">
        <f t="shared" si="126"/>
        <v>-1000000</v>
      </c>
      <c r="F4067" t="str">
        <f t="shared" si="127"/>
        <v>LOW</v>
      </c>
    </row>
    <row r="4068" spans="1:6" x14ac:dyDescent="0.3">
      <c r="A4068" t="s">
        <v>7619</v>
      </c>
      <c r="B4068">
        <v>721</v>
      </c>
      <c r="C4068">
        <v>1000000</v>
      </c>
      <c r="D4068">
        <f t="shared" si="126"/>
        <v>-999279</v>
      </c>
      <c r="F4068" t="str">
        <f t="shared" si="127"/>
        <v>LOW</v>
      </c>
    </row>
    <row r="4069" spans="1:6" x14ac:dyDescent="0.3">
      <c r="A4069" t="s">
        <v>7620</v>
      </c>
      <c r="B4069">
        <v>703</v>
      </c>
      <c r="C4069">
        <v>1500000</v>
      </c>
      <c r="D4069">
        <f t="shared" si="126"/>
        <v>-1499297</v>
      </c>
      <c r="F4069" t="str">
        <f t="shared" si="127"/>
        <v>LOW</v>
      </c>
    </row>
    <row r="4070" spans="1:6" x14ac:dyDescent="0.3">
      <c r="A4070" t="s">
        <v>7622</v>
      </c>
      <c r="C4070">
        <v>1000000</v>
      </c>
      <c r="D4070">
        <f t="shared" si="126"/>
        <v>-1000000</v>
      </c>
      <c r="F4070" t="str">
        <f t="shared" si="127"/>
        <v>LOW</v>
      </c>
    </row>
    <row r="4071" spans="1:6" x14ac:dyDescent="0.3">
      <c r="A4071" t="s">
        <v>7628</v>
      </c>
      <c r="C4071">
        <v>1000000</v>
      </c>
      <c r="D4071">
        <f t="shared" si="126"/>
        <v>-1000000</v>
      </c>
      <c r="F4071" t="str">
        <f t="shared" si="127"/>
        <v>LOW</v>
      </c>
    </row>
    <row r="4072" spans="1:6" x14ac:dyDescent="0.3">
      <c r="A4072" t="s">
        <v>7632</v>
      </c>
      <c r="C4072">
        <v>1000000</v>
      </c>
      <c r="D4072">
        <f t="shared" si="126"/>
        <v>-1000000</v>
      </c>
      <c r="F4072" t="str">
        <f t="shared" si="127"/>
        <v>LOW</v>
      </c>
    </row>
    <row r="4073" spans="1:6" x14ac:dyDescent="0.3">
      <c r="A4073" t="s">
        <v>7634</v>
      </c>
      <c r="C4073">
        <v>1000000</v>
      </c>
      <c r="D4073">
        <f t="shared" si="126"/>
        <v>-1000000</v>
      </c>
      <c r="F4073" t="str">
        <f t="shared" si="127"/>
        <v>LOW</v>
      </c>
    </row>
    <row r="4074" spans="1:6" x14ac:dyDescent="0.3">
      <c r="A4074" t="s">
        <v>7637</v>
      </c>
      <c r="C4074">
        <v>1000000</v>
      </c>
      <c r="D4074">
        <f t="shared" si="126"/>
        <v>-1000000</v>
      </c>
      <c r="F4074" t="str">
        <f t="shared" si="127"/>
        <v>LOW</v>
      </c>
    </row>
    <row r="4075" spans="1:6" x14ac:dyDescent="0.3">
      <c r="A4075" t="s">
        <v>7642</v>
      </c>
      <c r="C4075">
        <v>500000</v>
      </c>
      <c r="D4075">
        <f t="shared" si="126"/>
        <v>-500000</v>
      </c>
      <c r="F4075" t="str">
        <f t="shared" si="127"/>
        <v>LOW</v>
      </c>
    </row>
    <row r="4076" spans="1:6" x14ac:dyDescent="0.3">
      <c r="A4076" t="s">
        <v>7644</v>
      </c>
      <c r="C4076">
        <v>1000000</v>
      </c>
      <c r="D4076">
        <f t="shared" si="126"/>
        <v>-1000000</v>
      </c>
      <c r="F4076" t="str">
        <f t="shared" si="127"/>
        <v>LOW</v>
      </c>
    </row>
    <row r="4077" spans="1:6" x14ac:dyDescent="0.3">
      <c r="A4077" t="s">
        <v>7651</v>
      </c>
      <c r="C4077">
        <v>1000000</v>
      </c>
      <c r="D4077">
        <f t="shared" si="126"/>
        <v>-1000000</v>
      </c>
      <c r="F4077" t="str">
        <f t="shared" si="127"/>
        <v>LOW</v>
      </c>
    </row>
    <row r="4078" spans="1:6" x14ac:dyDescent="0.3">
      <c r="A4078" t="s">
        <v>7654</v>
      </c>
      <c r="C4078">
        <v>1000000</v>
      </c>
      <c r="D4078">
        <f t="shared" si="126"/>
        <v>-1000000</v>
      </c>
      <c r="F4078" t="str">
        <f t="shared" si="127"/>
        <v>LOW</v>
      </c>
    </row>
    <row r="4079" spans="1:6" x14ac:dyDescent="0.3">
      <c r="A4079" t="s">
        <v>7661</v>
      </c>
      <c r="C4079">
        <v>1000000</v>
      </c>
      <c r="D4079">
        <f t="shared" si="126"/>
        <v>-1000000</v>
      </c>
      <c r="F4079" t="str">
        <f t="shared" si="127"/>
        <v>LOW</v>
      </c>
    </row>
    <row r="4080" spans="1:6" x14ac:dyDescent="0.3">
      <c r="A4080" t="s">
        <v>7663</v>
      </c>
      <c r="C4080">
        <v>1000000</v>
      </c>
      <c r="D4080">
        <f t="shared" si="126"/>
        <v>-1000000</v>
      </c>
      <c r="F4080" t="str">
        <f t="shared" si="127"/>
        <v>LOW</v>
      </c>
    </row>
    <row r="4081" spans="1:6" x14ac:dyDescent="0.3">
      <c r="A4081" t="s">
        <v>4400</v>
      </c>
      <c r="B4081">
        <v>2319187</v>
      </c>
      <c r="C4081">
        <v>20000000</v>
      </c>
      <c r="D4081">
        <f t="shared" si="126"/>
        <v>-17680813</v>
      </c>
      <c r="F4081" t="str">
        <f t="shared" si="127"/>
        <v>LOW</v>
      </c>
    </row>
    <row r="4082" spans="1:6" x14ac:dyDescent="0.3">
      <c r="A4082" t="s">
        <v>7669</v>
      </c>
      <c r="C4082">
        <v>950000</v>
      </c>
      <c r="D4082">
        <f t="shared" si="126"/>
        <v>-950000</v>
      </c>
      <c r="F4082" t="str">
        <f t="shared" si="127"/>
        <v>LOW</v>
      </c>
    </row>
    <row r="4083" spans="1:6" x14ac:dyDescent="0.3">
      <c r="A4083" t="s">
        <v>7672</v>
      </c>
      <c r="C4083">
        <v>950000</v>
      </c>
      <c r="D4083">
        <f t="shared" si="126"/>
        <v>-950000</v>
      </c>
      <c r="F4083" t="str">
        <f t="shared" si="127"/>
        <v>LOW</v>
      </c>
    </row>
    <row r="4084" spans="1:6" x14ac:dyDescent="0.3">
      <c r="A4084" t="s">
        <v>7678</v>
      </c>
      <c r="B4084">
        <v>9600000</v>
      </c>
      <c r="C4084">
        <v>910000</v>
      </c>
      <c r="D4084">
        <f t="shared" si="126"/>
        <v>8690000</v>
      </c>
      <c r="F4084" t="str">
        <f t="shared" si="127"/>
        <v>LOW</v>
      </c>
    </row>
    <row r="4085" spans="1:6" x14ac:dyDescent="0.3">
      <c r="A4085" t="s">
        <v>7680</v>
      </c>
      <c r="B4085">
        <v>20186</v>
      </c>
      <c r="C4085">
        <v>930000</v>
      </c>
      <c r="D4085">
        <f t="shared" si="126"/>
        <v>-909814</v>
      </c>
      <c r="F4085" t="str">
        <f t="shared" si="127"/>
        <v>LOW</v>
      </c>
    </row>
    <row r="4086" spans="1:6" x14ac:dyDescent="0.3">
      <c r="A4086" t="s">
        <v>7682</v>
      </c>
      <c r="B4086">
        <v>1185783</v>
      </c>
      <c r="C4086">
        <v>590000</v>
      </c>
      <c r="D4086">
        <f t="shared" si="126"/>
        <v>595783</v>
      </c>
      <c r="F4086" t="str">
        <f t="shared" si="127"/>
        <v>LOW</v>
      </c>
    </row>
    <row r="4087" spans="1:6" x14ac:dyDescent="0.3">
      <c r="A4087" t="s">
        <v>7686</v>
      </c>
      <c r="B4087">
        <v>1007962</v>
      </c>
      <c r="C4087">
        <v>950000</v>
      </c>
      <c r="D4087">
        <f t="shared" si="126"/>
        <v>57962</v>
      </c>
      <c r="F4087" t="str">
        <f t="shared" si="127"/>
        <v>LOW</v>
      </c>
    </row>
    <row r="4088" spans="1:6" x14ac:dyDescent="0.3">
      <c r="A4088" t="s">
        <v>7687</v>
      </c>
      <c r="B4088">
        <v>381186</v>
      </c>
      <c r="C4088">
        <v>900000</v>
      </c>
      <c r="D4088">
        <f t="shared" si="126"/>
        <v>-518814</v>
      </c>
      <c r="F4088" t="str">
        <f t="shared" si="127"/>
        <v>LOW</v>
      </c>
    </row>
    <row r="4089" spans="1:6" x14ac:dyDescent="0.3">
      <c r="A4089" t="s">
        <v>7691</v>
      </c>
      <c r="B4089">
        <v>16097842</v>
      </c>
      <c r="C4089">
        <v>900000</v>
      </c>
      <c r="D4089">
        <f t="shared" si="126"/>
        <v>15197842</v>
      </c>
      <c r="F4089" t="str">
        <f t="shared" si="127"/>
        <v>LOW</v>
      </c>
    </row>
    <row r="4090" spans="1:6" x14ac:dyDescent="0.3">
      <c r="A4090" t="s">
        <v>7694</v>
      </c>
      <c r="B4090">
        <v>6643</v>
      </c>
      <c r="C4090">
        <v>900000</v>
      </c>
      <c r="D4090">
        <f t="shared" si="126"/>
        <v>-893357</v>
      </c>
      <c r="F4090" t="str">
        <f t="shared" si="127"/>
        <v>LOW</v>
      </c>
    </row>
    <row r="4091" spans="1:6" x14ac:dyDescent="0.3">
      <c r="A4091" t="s">
        <v>7697</v>
      </c>
      <c r="B4091">
        <v>442638</v>
      </c>
      <c r="C4091">
        <v>850000</v>
      </c>
      <c r="D4091">
        <f t="shared" si="126"/>
        <v>-407362</v>
      </c>
      <c r="F4091" t="str">
        <f t="shared" si="127"/>
        <v>LOW</v>
      </c>
    </row>
    <row r="4092" spans="1:6" x14ac:dyDescent="0.3">
      <c r="A4092" t="s">
        <v>4470</v>
      </c>
      <c r="B4092">
        <v>42919096</v>
      </c>
      <c r="C4092">
        <v>15000000</v>
      </c>
      <c r="D4092">
        <f t="shared" si="126"/>
        <v>27919096</v>
      </c>
      <c r="F4092" t="str">
        <f t="shared" si="127"/>
        <v>LOW</v>
      </c>
    </row>
    <row r="4093" spans="1:6" x14ac:dyDescent="0.3">
      <c r="A4093" t="s">
        <v>7699</v>
      </c>
      <c r="B4093">
        <v>819939</v>
      </c>
      <c r="C4093">
        <v>850000</v>
      </c>
      <c r="D4093">
        <f t="shared" si="126"/>
        <v>-30061</v>
      </c>
      <c r="F4093" t="str">
        <f t="shared" si="127"/>
        <v>LOW</v>
      </c>
    </row>
    <row r="4094" spans="1:6" x14ac:dyDescent="0.3">
      <c r="A4094" t="s">
        <v>7703</v>
      </c>
      <c r="C4094">
        <v>1000000</v>
      </c>
      <c r="D4094">
        <f t="shared" si="126"/>
        <v>-1000000</v>
      </c>
      <c r="F4094" t="str">
        <f t="shared" si="127"/>
        <v>LOW</v>
      </c>
    </row>
    <row r="4095" spans="1:6" x14ac:dyDescent="0.3">
      <c r="A4095" t="s">
        <v>7705</v>
      </c>
      <c r="B4095">
        <v>1243961</v>
      </c>
      <c r="C4095">
        <v>850000</v>
      </c>
      <c r="D4095">
        <f t="shared" si="126"/>
        <v>393961</v>
      </c>
      <c r="F4095" t="str">
        <f t="shared" si="127"/>
        <v>LOW</v>
      </c>
    </row>
    <row r="4096" spans="1:6" x14ac:dyDescent="0.3">
      <c r="A4096" t="s">
        <v>7709</v>
      </c>
      <c r="B4096">
        <v>15278</v>
      </c>
      <c r="C4096">
        <v>825000</v>
      </c>
      <c r="D4096">
        <f t="shared" si="126"/>
        <v>-809722</v>
      </c>
      <c r="F4096" t="str">
        <f t="shared" si="127"/>
        <v>LOW</v>
      </c>
    </row>
    <row r="4097" spans="1:6" x14ac:dyDescent="0.3">
      <c r="A4097" t="s">
        <v>7710</v>
      </c>
      <c r="C4097">
        <v>500000</v>
      </c>
      <c r="D4097">
        <f t="shared" si="126"/>
        <v>-500000</v>
      </c>
      <c r="F4097" t="str">
        <f t="shared" si="127"/>
        <v>LOW</v>
      </c>
    </row>
    <row r="4098" spans="1:6" x14ac:dyDescent="0.3">
      <c r="A4098" t="s">
        <v>7716</v>
      </c>
      <c r="B4098">
        <v>7098492</v>
      </c>
      <c r="C4098">
        <v>500000</v>
      </c>
      <c r="D4098">
        <f t="shared" si="126"/>
        <v>6598492</v>
      </c>
      <c r="F4098" t="str">
        <f t="shared" si="127"/>
        <v>LOW</v>
      </c>
    </row>
    <row r="4099" spans="1:6" x14ac:dyDescent="0.3">
      <c r="A4099" t="s">
        <v>7719</v>
      </c>
      <c r="B4099">
        <v>4771000</v>
      </c>
      <c r="C4099">
        <v>800000</v>
      </c>
      <c r="D4099">
        <f t="shared" ref="D4099:D4162" si="128">B4099-C4099</f>
        <v>3971000</v>
      </c>
      <c r="F4099" t="str">
        <f t="shared" ref="F4099:F4162" si="129">IF(D4099&gt;= 250000000,"HIGH","LOW")</f>
        <v>LOW</v>
      </c>
    </row>
    <row r="4100" spans="1:6" x14ac:dyDescent="0.3">
      <c r="A4100" t="s">
        <v>7720</v>
      </c>
      <c r="B4100">
        <v>1001437</v>
      </c>
      <c r="C4100">
        <v>800000</v>
      </c>
      <c r="D4100">
        <f t="shared" si="128"/>
        <v>201437</v>
      </c>
      <c r="F4100" t="str">
        <f t="shared" si="129"/>
        <v>LOW</v>
      </c>
    </row>
    <row r="4101" spans="1:6" x14ac:dyDescent="0.3">
      <c r="A4101" t="s">
        <v>7721</v>
      </c>
      <c r="B4101">
        <v>2073984</v>
      </c>
      <c r="C4101">
        <v>800000</v>
      </c>
      <c r="D4101">
        <f t="shared" si="128"/>
        <v>1273984</v>
      </c>
      <c r="F4101" t="str">
        <f t="shared" si="129"/>
        <v>LOW</v>
      </c>
    </row>
    <row r="4102" spans="1:6" x14ac:dyDescent="0.3">
      <c r="A4102" t="s">
        <v>7727</v>
      </c>
      <c r="C4102">
        <v>800000</v>
      </c>
      <c r="D4102">
        <f t="shared" si="128"/>
        <v>-800000</v>
      </c>
      <c r="F4102" t="str">
        <f t="shared" si="129"/>
        <v>LOW</v>
      </c>
    </row>
    <row r="4103" spans="1:6" x14ac:dyDescent="0.3">
      <c r="A4103" t="s">
        <v>7728</v>
      </c>
      <c r="B4103">
        <v>144583</v>
      </c>
      <c r="C4103">
        <v>800000</v>
      </c>
      <c r="D4103">
        <f t="shared" si="128"/>
        <v>-655417</v>
      </c>
      <c r="F4103" t="str">
        <f t="shared" si="129"/>
        <v>LOW</v>
      </c>
    </row>
    <row r="4104" spans="1:6" x14ac:dyDescent="0.3">
      <c r="A4104" t="s">
        <v>7730</v>
      </c>
      <c r="C4104">
        <v>800000</v>
      </c>
      <c r="D4104">
        <f t="shared" si="128"/>
        <v>-800000</v>
      </c>
      <c r="F4104" t="str">
        <f t="shared" si="129"/>
        <v>LOW</v>
      </c>
    </row>
    <row r="4105" spans="1:6" x14ac:dyDescent="0.3">
      <c r="A4105" t="s">
        <v>7734</v>
      </c>
      <c r="B4105">
        <v>35688</v>
      </c>
      <c r="C4105">
        <v>600000</v>
      </c>
      <c r="D4105">
        <f t="shared" si="128"/>
        <v>-564312</v>
      </c>
      <c r="F4105" t="str">
        <f t="shared" si="129"/>
        <v>LOW</v>
      </c>
    </row>
    <row r="4106" spans="1:6" x14ac:dyDescent="0.3">
      <c r="A4106" t="s">
        <v>7735</v>
      </c>
      <c r="B4106">
        <v>41709</v>
      </c>
      <c r="C4106">
        <v>800000</v>
      </c>
      <c r="D4106">
        <f t="shared" si="128"/>
        <v>-758291</v>
      </c>
      <c r="F4106" t="str">
        <f t="shared" si="129"/>
        <v>LOW</v>
      </c>
    </row>
    <row r="4107" spans="1:6" x14ac:dyDescent="0.3">
      <c r="A4107" t="s">
        <v>7738</v>
      </c>
      <c r="B4107">
        <v>1310270</v>
      </c>
      <c r="C4107">
        <v>780000</v>
      </c>
      <c r="D4107">
        <f t="shared" si="128"/>
        <v>530270</v>
      </c>
      <c r="F4107" t="str">
        <f t="shared" si="129"/>
        <v>LOW</v>
      </c>
    </row>
    <row r="4108" spans="1:6" x14ac:dyDescent="0.3">
      <c r="A4108" t="s">
        <v>7742</v>
      </c>
      <c r="B4108">
        <v>115000000</v>
      </c>
      <c r="C4108">
        <v>777000</v>
      </c>
      <c r="D4108">
        <f t="shared" si="128"/>
        <v>114223000</v>
      </c>
      <c r="F4108" t="str">
        <f t="shared" si="129"/>
        <v>LOW</v>
      </c>
    </row>
    <row r="4109" spans="1:6" x14ac:dyDescent="0.3">
      <c r="A4109" t="s">
        <v>7746</v>
      </c>
      <c r="B4109">
        <v>5518918</v>
      </c>
      <c r="C4109">
        <v>750000</v>
      </c>
      <c r="D4109">
        <f t="shared" si="128"/>
        <v>4768918</v>
      </c>
      <c r="F4109" t="str">
        <f t="shared" si="129"/>
        <v>LOW</v>
      </c>
    </row>
    <row r="4110" spans="1:6" x14ac:dyDescent="0.3">
      <c r="A4110" t="s">
        <v>7747</v>
      </c>
      <c r="B4110">
        <v>4007792</v>
      </c>
      <c r="C4110">
        <v>750000</v>
      </c>
      <c r="D4110">
        <f t="shared" si="128"/>
        <v>3257792</v>
      </c>
      <c r="F4110" t="str">
        <f t="shared" si="129"/>
        <v>LOW</v>
      </c>
    </row>
    <row r="4111" spans="1:6" x14ac:dyDescent="0.3">
      <c r="A4111" t="s">
        <v>7750</v>
      </c>
      <c r="B4111">
        <v>26297</v>
      </c>
      <c r="C4111">
        <v>500000</v>
      </c>
      <c r="D4111">
        <f t="shared" si="128"/>
        <v>-473703</v>
      </c>
      <c r="F4111" t="str">
        <f t="shared" si="129"/>
        <v>LOW</v>
      </c>
    </row>
    <row r="4112" spans="1:6" x14ac:dyDescent="0.3">
      <c r="A4112" t="s">
        <v>7751</v>
      </c>
      <c r="B4112">
        <v>77501</v>
      </c>
      <c r="C4112">
        <v>750000</v>
      </c>
      <c r="D4112">
        <f t="shared" si="128"/>
        <v>-672499</v>
      </c>
      <c r="F4112" t="str">
        <f t="shared" si="129"/>
        <v>LOW</v>
      </c>
    </row>
    <row r="4113" spans="1:6" x14ac:dyDescent="0.3">
      <c r="A4113" t="s">
        <v>4338</v>
      </c>
      <c r="B4113">
        <v>42638165</v>
      </c>
      <c r="C4113">
        <v>16000000</v>
      </c>
      <c r="D4113">
        <f t="shared" si="128"/>
        <v>26638165</v>
      </c>
      <c r="F4113" t="str">
        <f t="shared" si="129"/>
        <v>LOW</v>
      </c>
    </row>
    <row r="4114" spans="1:6" x14ac:dyDescent="0.3">
      <c r="A4114" t="s">
        <v>7752</v>
      </c>
      <c r="C4114">
        <v>750000</v>
      </c>
      <c r="D4114">
        <f t="shared" si="128"/>
        <v>-750000</v>
      </c>
      <c r="F4114" t="str">
        <f t="shared" si="129"/>
        <v>LOW</v>
      </c>
    </row>
    <row r="4115" spans="1:6" x14ac:dyDescent="0.3">
      <c r="A4115" t="s">
        <v>7753</v>
      </c>
      <c r="B4115">
        <v>47329</v>
      </c>
      <c r="C4115">
        <v>750000</v>
      </c>
      <c r="D4115">
        <f t="shared" si="128"/>
        <v>-702671</v>
      </c>
      <c r="F4115" t="str">
        <f t="shared" si="129"/>
        <v>LOW</v>
      </c>
    </row>
    <row r="4116" spans="1:6" x14ac:dyDescent="0.3">
      <c r="A4116" t="s">
        <v>7755</v>
      </c>
      <c r="B4116">
        <v>18378</v>
      </c>
      <c r="C4116">
        <v>900000</v>
      </c>
      <c r="D4116">
        <f t="shared" si="128"/>
        <v>-881622</v>
      </c>
      <c r="F4116" t="str">
        <f t="shared" si="129"/>
        <v>LOW</v>
      </c>
    </row>
    <row r="4117" spans="1:6" x14ac:dyDescent="0.3">
      <c r="A4117" t="s">
        <v>7756</v>
      </c>
      <c r="C4117">
        <v>750000</v>
      </c>
      <c r="D4117">
        <f t="shared" si="128"/>
        <v>-750000</v>
      </c>
      <c r="F4117" t="str">
        <f t="shared" si="129"/>
        <v>LOW</v>
      </c>
    </row>
    <row r="4118" spans="1:6" x14ac:dyDescent="0.3">
      <c r="A4118" t="s">
        <v>7758</v>
      </c>
      <c r="C4118">
        <v>750000</v>
      </c>
      <c r="D4118">
        <f t="shared" si="128"/>
        <v>-750000</v>
      </c>
      <c r="F4118" t="str">
        <f t="shared" si="129"/>
        <v>LOW</v>
      </c>
    </row>
    <row r="4119" spans="1:6" x14ac:dyDescent="0.3">
      <c r="A4119" t="s">
        <v>7760</v>
      </c>
      <c r="C4119">
        <v>750000</v>
      </c>
      <c r="D4119">
        <f t="shared" si="128"/>
        <v>-750000</v>
      </c>
      <c r="F4119" t="str">
        <f t="shared" si="129"/>
        <v>LOW</v>
      </c>
    </row>
    <row r="4120" spans="1:6" x14ac:dyDescent="0.3">
      <c r="A4120" t="s">
        <v>7762</v>
      </c>
      <c r="B4120">
        <v>7830611</v>
      </c>
      <c r="C4120">
        <v>700000</v>
      </c>
      <c r="D4120">
        <f t="shared" si="128"/>
        <v>7130611</v>
      </c>
      <c r="F4120" t="str">
        <f t="shared" si="129"/>
        <v>LOW</v>
      </c>
    </row>
    <row r="4121" spans="1:6" x14ac:dyDescent="0.3">
      <c r="A4121" t="s">
        <v>7766</v>
      </c>
      <c r="B4121">
        <v>1141829</v>
      </c>
      <c r="C4121">
        <v>700000</v>
      </c>
      <c r="D4121">
        <f t="shared" si="128"/>
        <v>441829</v>
      </c>
      <c r="F4121" t="str">
        <f t="shared" si="129"/>
        <v>LOW</v>
      </c>
    </row>
    <row r="4122" spans="1:6" x14ac:dyDescent="0.3">
      <c r="A4122" t="s">
        <v>7768</v>
      </c>
      <c r="C4122">
        <v>1000000</v>
      </c>
      <c r="D4122">
        <f t="shared" si="128"/>
        <v>-1000000</v>
      </c>
      <c r="F4122" t="str">
        <f t="shared" si="129"/>
        <v>LOW</v>
      </c>
    </row>
    <row r="4123" spans="1:6" x14ac:dyDescent="0.3">
      <c r="A4123" t="s">
        <v>84</v>
      </c>
      <c r="B4123">
        <v>218051260</v>
      </c>
      <c r="C4123">
        <v>207000000</v>
      </c>
      <c r="D4123">
        <f t="shared" si="128"/>
        <v>11051260</v>
      </c>
      <c r="F4123" t="str">
        <f t="shared" si="129"/>
        <v>LOW</v>
      </c>
    </row>
    <row r="4124" spans="1:6" x14ac:dyDescent="0.3">
      <c r="A4124" t="s">
        <v>2644</v>
      </c>
      <c r="B4124">
        <v>32048809</v>
      </c>
      <c r="C4124">
        <v>30000000</v>
      </c>
      <c r="D4124">
        <f t="shared" si="128"/>
        <v>2048809</v>
      </c>
      <c r="F4124" t="str">
        <f t="shared" si="129"/>
        <v>LOW</v>
      </c>
    </row>
    <row r="4125" spans="1:6" x14ac:dyDescent="0.3">
      <c r="A4125" t="s">
        <v>7772</v>
      </c>
      <c r="B4125">
        <v>2694973</v>
      </c>
      <c r="C4125">
        <v>700000</v>
      </c>
      <c r="D4125">
        <f t="shared" si="128"/>
        <v>1994973</v>
      </c>
      <c r="F4125" t="str">
        <f t="shared" si="129"/>
        <v>LOW</v>
      </c>
    </row>
    <row r="4126" spans="1:6" x14ac:dyDescent="0.3">
      <c r="A4126" t="s">
        <v>7774</v>
      </c>
      <c r="B4126">
        <v>10508</v>
      </c>
      <c r="C4126">
        <v>700000</v>
      </c>
      <c r="D4126">
        <f t="shared" si="128"/>
        <v>-689492</v>
      </c>
      <c r="F4126" t="str">
        <f t="shared" si="129"/>
        <v>LOW</v>
      </c>
    </row>
    <row r="4127" spans="1:6" x14ac:dyDescent="0.3">
      <c r="A4127" t="s">
        <v>7776</v>
      </c>
      <c r="B4127">
        <v>2301777</v>
      </c>
      <c r="C4127">
        <v>650000</v>
      </c>
      <c r="D4127">
        <f t="shared" si="128"/>
        <v>1651777</v>
      </c>
      <c r="F4127" t="str">
        <f t="shared" si="129"/>
        <v>LOW</v>
      </c>
    </row>
    <row r="4128" spans="1:6" x14ac:dyDescent="0.3">
      <c r="A4128" t="s">
        <v>7786</v>
      </c>
      <c r="C4128">
        <v>650000</v>
      </c>
      <c r="D4128">
        <f t="shared" si="128"/>
        <v>-650000</v>
      </c>
      <c r="F4128" t="str">
        <f t="shared" si="129"/>
        <v>LOW</v>
      </c>
    </row>
    <row r="4129" spans="1:6" x14ac:dyDescent="0.3">
      <c r="A4129" t="s">
        <v>7792</v>
      </c>
      <c r="B4129">
        <v>3000000</v>
      </c>
      <c r="C4129">
        <v>609000</v>
      </c>
      <c r="D4129">
        <f t="shared" si="128"/>
        <v>2391000</v>
      </c>
      <c r="F4129" t="str">
        <f t="shared" si="129"/>
        <v>LOW</v>
      </c>
    </row>
    <row r="4130" spans="1:6" x14ac:dyDescent="0.3">
      <c r="A4130" t="s">
        <v>7794</v>
      </c>
      <c r="B4130">
        <v>140530114</v>
      </c>
      <c r="C4130">
        <v>60000</v>
      </c>
      <c r="D4130">
        <f t="shared" si="128"/>
        <v>140470114</v>
      </c>
      <c r="F4130" t="str">
        <f t="shared" si="129"/>
        <v>LOW</v>
      </c>
    </row>
    <row r="4131" spans="1:6" x14ac:dyDescent="0.3">
      <c r="A4131" t="s">
        <v>7797</v>
      </c>
      <c r="B4131">
        <v>13300000</v>
      </c>
      <c r="C4131">
        <v>600000</v>
      </c>
      <c r="D4131">
        <f t="shared" si="128"/>
        <v>12700000</v>
      </c>
      <c r="F4131" t="str">
        <f t="shared" si="129"/>
        <v>LOW</v>
      </c>
    </row>
    <row r="4132" spans="1:6" x14ac:dyDescent="0.3">
      <c r="A4132" t="s">
        <v>7798</v>
      </c>
      <c r="C4132">
        <v>650000</v>
      </c>
      <c r="D4132">
        <f t="shared" si="128"/>
        <v>-650000</v>
      </c>
      <c r="F4132" t="str">
        <f t="shared" si="129"/>
        <v>LOW</v>
      </c>
    </row>
    <row r="4133" spans="1:6" x14ac:dyDescent="0.3">
      <c r="A4133" t="s">
        <v>7799</v>
      </c>
      <c r="B4133">
        <v>171988</v>
      </c>
      <c r="C4133">
        <v>600000</v>
      </c>
      <c r="D4133">
        <f t="shared" si="128"/>
        <v>-428012</v>
      </c>
      <c r="F4133" t="str">
        <f t="shared" si="129"/>
        <v>LOW</v>
      </c>
    </row>
    <row r="4134" spans="1:6" x14ac:dyDescent="0.3">
      <c r="A4134" t="s">
        <v>7803</v>
      </c>
      <c r="B4134">
        <v>13493</v>
      </c>
      <c r="C4134">
        <v>600000</v>
      </c>
      <c r="D4134">
        <f t="shared" si="128"/>
        <v>-586507</v>
      </c>
      <c r="F4134" t="str">
        <f t="shared" si="129"/>
        <v>LOW</v>
      </c>
    </row>
    <row r="4135" spans="1:6" x14ac:dyDescent="0.3">
      <c r="A4135" t="s">
        <v>7816</v>
      </c>
      <c r="B4135">
        <v>515005</v>
      </c>
      <c r="C4135">
        <v>560000</v>
      </c>
      <c r="D4135">
        <f t="shared" si="128"/>
        <v>-44995</v>
      </c>
      <c r="F4135" t="str">
        <f t="shared" si="129"/>
        <v>LOW</v>
      </c>
    </row>
    <row r="4136" spans="1:6" x14ac:dyDescent="0.3">
      <c r="A4136" t="s">
        <v>7820</v>
      </c>
      <c r="C4136">
        <v>550000</v>
      </c>
      <c r="D4136">
        <f t="shared" si="128"/>
        <v>-550000</v>
      </c>
      <c r="F4136" t="str">
        <f t="shared" si="129"/>
        <v>LOW</v>
      </c>
    </row>
    <row r="4137" spans="1:6" x14ac:dyDescent="0.3">
      <c r="A4137" t="s">
        <v>7825</v>
      </c>
      <c r="B4137">
        <v>33451479</v>
      </c>
      <c r="C4137">
        <v>500000</v>
      </c>
      <c r="D4137">
        <f t="shared" si="128"/>
        <v>32951479</v>
      </c>
      <c r="F4137" t="str">
        <f t="shared" si="129"/>
        <v>LOW</v>
      </c>
    </row>
    <row r="4138" spans="1:6" x14ac:dyDescent="0.3">
      <c r="A4138" t="s">
        <v>7831</v>
      </c>
      <c r="B4138">
        <v>39552600</v>
      </c>
      <c r="C4138">
        <v>500000</v>
      </c>
      <c r="D4138">
        <f t="shared" si="128"/>
        <v>39052600</v>
      </c>
      <c r="F4138" t="str">
        <f t="shared" si="129"/>
        <v>LOW</v>
      </c>
    </row>
    <row r="4139" spans="1:6" x14ac:dyDescent="0.3">
      <c r="A4139" t="s">
        <v>7833</v>
      </c>
      <c r="B4139">
        <v>30500882</v>
      </c>
      <c r="C4139">
        <v>500000</v>
      </c>
      <c r="D4139">
        <f t="shared" si="128"/>
        <v>30000882</v>
      </c>
      <c r="F4139" t="str">
        <f t="shared" si="129"/>
        <v>LOW</v>
      </c>
    </row>
    <row r="4140" spans="1:6" x14ac:dyDescent="0.3">
      <c r="A4140" t="s">
        <v>7836</v>
      </c>
      <c r="B4140">
        <v>17000000</v>
      </c>
      <c r="C4140">
        <v>500000</v>
      </c>
      <c r="D4140">
        <f t="shared" si="128"/>
        <v>16500000</v>
      </c>
      <c r="F4140" t="str">
        <f t="shared" si="129"/>
        <v>LOW</v>
      </c>
    </row>
    <row r="4141" spans="1:6" x14ac:dyDescent="0.3">
      <c r="A4141" t="s">
        <v>7840</v>
      </c>
      <c r="B4141">
        <v>5739376</v>
      </c>
      <c r="C4141">
        <v>500000</v>
      </c>
      <c r="D4141">
        <f t="shared" si="128"/>
        <v>5239376</v>
      </c>
      <c r="F4141" t="str">
        <f t="shared" si="129"/>
        <v>LOW</v>
      </c>
    </row>
    <row r="4142" spans="1:6" x14ac:dyDescent="0.3">
      <c r="A4142" t="s">
        <v>7842</v>
      </c>
      <c r="B4142">
        <v>3773863</v>
      </c>
      <c r="C4142">
        <v>1000000</v>
      </c>
      <c r="D4142">
        <f t="shared" si="128"/>
        <v>2773863</v>
      </c>
      <c r="F4142" t="str">
        <f t="shared" si="129"/>
        <v>LOW</v>
      </c>
    </row>
    <row r="4143" spans="1:6" x14ac:dyDescent="0.3">
      <c r="A4143" t="s">
        <v>7847</v>
      </c>
      <c r="B4143">
        <v>2047570</v>
      </c>
      <c r="C4143">
        <v>500000</v>
      </c>
      <c r="D4143">
        <f t="shared" si="128"/>
        <v>1547570</v>
      </c>
      <c r="F4143" t="str">
        <f t="shared" si="129"/>
        <v>LOW</v>
      </c>
    </row>
    <row r="4144" spans="1:6" x14ac:dyDescent="0.3">
      <c r="A4144" t="s">
        <v>7849</v>
      </c>
      <c r="B4144">
        <v>1250798</v>
      </c>
      <c r="C4144">
        <v>500000</v>
      </c>
      <c r="D4144">
        <f t="shared" si="128"/>
        <v>750798</v>
      </c>
      <c r="F4144" t="str">
        <f t="shared" si="129"/>
        <v>LOW</v>
      </c>
    </row>
    <row r="4145" spans="1:6" x14ac:dyDescent="0.3">
      <c r="A4145" t="s">
        <v>7851</v>
      </c>
      <c r="B4145">
        <v>1127331</v>
      </c>
      <c r="C4145">
        <v>46000</v>
      </c>
      <c r="D4145">
        <f t="shared" si="128"/>
        <v>1081331</v>
      </c>
      <c r="F4145" t="str">
        <f t="shared" si="129"/>
        <v>LOW</v>
      </c>
    </row>
    <row r="4146" spans="1:6" x14ac:dyDescent="0.3">
      <c r="A4146" t="s">
        <v>7854</v>
      </c>
      <c r="B4146">
        <v>906666</v>
      </c>
      <c r="C4146">
        <v>500000</v>
      </c>
      <c r="D4146">
        <f t="shared" si="128"/>
        <v>406666</v>
      </c>
      <c r="F4146" t="str">
        <f t="shared" si="129"/>
        <v>LOW</v>
      </c>
    </row>
    <row r="4147" spans="1:6" x14ac:dyDescent="0.3">
      <c r="A4147" t="s">
        <v>7856</v>
      </c>
      <c r="B4147">
        <v>1114943</v>
      </c>
      <c r="C4147">
        <v>500000</v>
      </c>
      <c r="D4147">
        <f t="shared" si="128"/>
        <v>614943</v>
      </c>
      <c r="F4147" t="str">
        <f t="shared" si="129"/>
        <v>LOW</v>
      </c>
    </row>
    <row r="4148" spans="1:6" x14ac:dyDescent="0.3">
      <c r="A4148" t="s">
        <v>7857</v>
      </c>
      <c r="B4148">
        <v>1111615</v>
      </c>
      <c r="C4148">
        <v>500000</v>
      </c>
      <c r="D4148">
        <f t="shared" si="128"/>
        <v>611615</v>
      </c>
      <c r="F4148" t="str">
        <f t="shared" si="129"/>
        <v>LOW</v>
      </c>
    </row>
    <row r="4149" spans="1:6" x14ac:dyDescent="0.3">
      <c r="A4149" t="s">
        <v>7858</v>
      </c>
      <c r="B4149">
        <v>985341</v>
      </c>
      <c r="C4149">
        <v>500000</v>
      </c>
      <c r="D4149">
        <f t="shared" si="128"/>
        <v>485341</v>
      </c>
      <c r="F4149" t="str">
        <f t="shared" si="129"/>
        <v>LOW</v>
      </c>
    </row>
    <row r="4150" spans="1:6" x14ac:dyDescent="0.3">
      <c r="A4150" t="s">
        <v>7860</v>
      </c>
      <c r="B4150">
        <v>603943</v>
      </c>
      <c r="C4150">
        <v>500000</v>
      </c>
      <c r="D4150">
        <f t="shared" si="128"/>
        <v>103943</v>
      </c>
      <c r="F4150" t="str">
        <f t="shared" si="129"/>
        <v>LOW</v>
      </c>
    </row>
    <row r="4151" spans="1:6" x14ac:dyDescent="0.3">
      <c r="A4151" t="s">
        <v>7861</v>
      </c>
      <c r="B4151">
        <v>334041</v>
      </c>
      <c r="C4151">
        <v>500000</v>
      </c>
      <c r="D4151">
        <f t="shared" si="128"/>
        <v>-165959</v>
      </c>
      <c r="F4151" t="str">
        <f t="shared" si="129"/>
        <v>LOW</v>
      </c>
    </row>
    <row r="4152" spans="1:6" x14ac:dyDescent="0.3">
      <c r="A4152" t="s">
        <v>7863</v>
      </c>
      <c r="B4152">
        <v>295468</v>
      </c>
      <c r="C4152">
        <v>500000</v>
      </c>
      <c r="D4152">
        <f t="shared" si="128"/>
        <v>-204532</v>
      </c>
      <c r="F4152" t="str">
        <f t="shared" si="129"/>
        <v>LOW</v>
      </c>
    </row>
    <row r="4153" spans="1:6" x14ac:dyDescent="0.3">
      <c r="A4153" t="s">
        <v>7865</v>
      </c>
      <c r="B4153">
        <v>243347</v>
      </c>
      <c r="C4153">
        <v>500000</v>
      </c>
      <c r="D4153">
        <f t="shared" si="128"/>
        <v>-256653</v>
      </c>
      <c r="F4153" t="str">
        <f t="shared" si="129"/>
        <v>LOW</v>
      </c>
    </row>
    <row r="4154" spans="1:6" x14ac:dyDescent="0.3">
      <c r="A4154" t="s">
        <v>7866</v>
      </c>
      <c r="B4154">
        <v>154077</v>
      </c>
      <c r="C4154">
        <v>500000</v>
      </c>
      <c r="D4154">
        <f t="shared" si="128"/>
        <v>-345923</v>
      </c>
      <c r="F4154" t="str">
        <f t="shared" si="129"/>
        <v>LOW</v>
      </c>
    </row>
    <row r="4155" spans="1:6" x14ac:dyDescent="0.3">
      <c r="A4155" t="s">
        <v>7871</v>
      </c>
      <c r="B4155">
        <v>269061</v>
      </c>
      <c r="C4155">
        <v>2000000</v>
      </c>
      <c r="D4155">
        <f t="shared" si="128"/>
        <v>-1730939</v>
      </c>
      <c r="F4155" t="str">
        <f t="shared" si="129"/>
        <v>LOW</v>
      </c>
    </row>
    <row r="4156" spans="1:6" x14ac:dyDescent="0.3">
      <c r="A4156" t="s">
        <v>7873</v>
      </c>
      <c r="B4156">
        <v>133778</v>
      </c>
      <c r="C4156">
        <v>500000</v>
      </c>
      <c r="D4156">
        <f t="shared" si="128"/>
        <v>-366222</v>
      </c>
      <c r="F4156" t="str">
        <f t="shared" si="129"/>
        <v>LOW</v>
      </c>
    </row>
    <row r="4157" spans="1:6" x14ac:dyDescent="0.3">
      <c r="A4157" t="s">
        <v>7875</v>
      </c>
      <c r="C4157">
        <v>500000</v>
      </c>
      <c r="D4157">
        <f t="shared" si="128"/>
        <v>-500000</v>
      </c>
      <c r="F4157" t="str">
        <f t="shared" si="129"/>
        <v>LOW</v>
      </c>
    </row>
    <row r="4158" spans="1:6" x14ac:dyDescent="0.3">
      <c r="A4158" t="s">
        <v>7876</v>
      </c>
      <c r="B4158">
        <v>52850</v>
      </c>
      <c r="C4158">
        <v>500000</v>
      </c>
      <c r="D4158">
        <f t="shared" si="128"/>
        <v>-447150</v>
      </c>
      <c r="F4158" t="str">
        <f t="shared" si="129"/>
        <v>LOW</v>
      </c>
    </row>
    <row r="4159" spans="1:6" x14ac:dyDescent="0.3">
      <c r="A4159" t="s">
        <v>7878</v>
      </c>
      <c r="B4159">
        <v>98017</v>
      </c>
      <c r="C4159">
        <v>500000</v>
      </c>
      <c r="D4159">
        <f t="shared" si="128"/>
        <v>-401983</v>
      </c>
      <c r="F4159" t="str">
        <f t="shared" si="129"/>
        <v>LOW</v>
      </c>
    </row>
    <row r="4160" spans="1:6" x14ac:dyDescent="0.3">
      <c r="A4160" t="s">
        <v>431</v>
      </c>
      <c r="B4160">
        <v>177343675</v>
      </c>
      <c r="C4160">
        <v>135000000</v>
      </c>
      <c r="D4160">
        <f t="shared" si="128"/>
        <v>42343675</v>
      </c>
      <c r="F4160" t="str">
        <f t="shared" si="129"/>
        <v>LOW</v>
      </c>
    </row>
    <row r="4161" spans="1:6" x14ac:dyDescent="0.3">
      <c r="A4161" t="s">
        <v>7879</v>
      </c>
      <c r="B4161">
        <v>31937</v>
      </c>
      <c r="C4161">
        <v>500000</v>
      </c>
      <c r="D4161">
        <f t="shared" si="128"/>
        <v>-468063</v>
      </c>
      <c r="F4161" t="str">
        <f t="shared" si="129"/>
        <v>LOW</v>
      </c>
    </row>
    <row r="4162" spans="1:6" x14ac:dyDescent="0.3">
      <c r="A4162" t="s">
        <v>7881</v>
      </c>
      <c r="B4162">
        <v>13134</v>
      </c>
      <c r="C4162">
        <v>500000</v>
      </c>
      <c r="D4162">
        <f t="shared" si="128"/>
        <v>-486866</v>
      </c>
      <c r="F4162" t="str">
        <f t="shared" si="129"/>
        <v>LOW</v>
      </c>
    </row>
    <row r="4163" spans="1:6" x14ac:dyDescent="0.3">
      <c r="A4163" t="s">
        <v>7883</v>
      </c>
      <c r="B4163">
        <v>237301</v>
      </c>
      <c r="C4163">
        <v>500000</v>
      </c>
      <c r="D4163">
        <f t="shared" ref="D4163:D4226" si="130">B4163-C4163</f>
        <v>-262699</v>
      </c>
      <c r="F4163" t="str">
        <f t="shared" ref="F4163:F4226" si="131">IF(D4163&gt;= 250000000,"HIGH","LOW")</f>
        <v>LOW</v>
      </c>
    </row>
    <row r="4164" spans="1:6" x14ac:dyDescent="0.3">
      <c r="A4164" t="s">
        <v>7887</v>
      </c>
      <c r="B4164">
        <v>12055</v>
      </c>
      <c r="C4164">
        <v>500000</v>
      </c>
      <c r="D4164">
        <f t="shared" si="130"/>
        <v>-487945</v>
      </c>
      <c r="F4164" t="str">
        <f t="shared" si="131"/>
        <v>LOW</v>
      </c>
    </row>
    <row r="4165" spans="1:6" x14ac:dyDescent="0.3">
      <c r="A4165" t="s">
        <v>7889</v>
      </c>
      <c r="B4165">
        <v>1332</v>
      </c>
      <c r="C4165">
        <v>500000</v>
      </c>
      <c r="D4165">
        <f t="shared" si="130"/>
        <v>-498668</v>
      </c>
      <c r="F4165" t="str">
        <f t="shared" si="131"/>
        <v>LOW</v>
      </c>
    </row>
    <row r="4166" spans="1:6" x14ac:dyDescent="0.3">
      <c r="A4166" t="s">
        <v>7893</v>
      </c>
      <c r="C4166">
        <v>100000</v>
      </c>
      <c r="D4166">
        <f t="shared" si="130"/>
        <v>-100000</v>
      </c>
      <c r="F4166" t="str">
        <f t="shared" si="131"/>
        <v>LOW</v>
      </c>
    </row>
    <row r="4167" spans="1:6" x14ac:dyDescent="0.3">
      <c r="A4167" t="s">
        <v>7900</v>
      </c>
      <c r="C4167">
        <v>500000</v>
      </c>
      <c r="D4167">
        <f t="shared" si="130"/>
        <v>-500000</v>
      </c>
      <c r="F4167" t="str">
        <f t="shared" si="131"/>
        <v>LOW</v>
      </c>
    </row>
    <row r="4168" spans="1:6" x14ac:dyDescent="0.3">
      <c r="A4168" t="s">
        <v>4946</v>
      </c>
      <c r="B4168">
        <v>37188667</v>
      </c>
      <c r="C4168">
        <v>12000000</v>
      </c>
      <c r="D4168">
        <f t="shared" si="130"/>
        <v>25188667</v>
      </c>
      <c r="F4168" t="str">
        <f t="shared" si="131"/>
        <v>LOW</v>
      </c>
    </row>
    <row r="4169" spans="1:6" x14ac:dyDescent="0.3">
      <c r="A4169" t="s">
        <v>7907</v>
      </c>
      <c r="C4169">
        <v>500000</v>
      </c>
      <c r="D4169">
        <f t="shared" si="130"/>
        <v>-500000</v>
      </c>
      <c r="F4169" t="str">
        <f t="shared" si="131"/>
        <v>LOW</v>
      </c>
    </row>
    <row r="4170" spans="1:6" x14ac:dyDescent="0.3">
      <c r="A4170" t="s">
        <v>7909</v>
      </c>
      <c r="C4170">
        <v>500000</v>
      </c>
      <c r="D4170">
        <f t="shared" si="130"/>
        <v>-500000</v>
      </c>
      <c r="F4170" t="str">
        <f t="shared" si="131"/>
        <v>LOW</v>
      </c>
    </row>
    <row r="4171" spans="1:6" x14ac:dyDescent="0.3">
      <c r="A4171" t="s">
        <v>7913</v>
      </c>
      <c r="C4171">
        <v>150000</v>
      </c>
      <c r="D4171">
        <f t="shared" si="130"/>
        <v>-150000</v>
      </c>
      <c r="F4171" t="str">
        <f t="shared" si="131"/>
        <v>LOW</v>
      </c>
    </row>
    <row r="4172" spans="1:6" x14ac:dyDescent="0.3">
      <c r="A4172" t="s">
        <v>7920</v>
      </c>
      <c r="C4172">
        <v>500000</v>
      </c>
      <c r="D4172">
        <f t="shared" si="130"/>
        <v>-500000</v>
      </c>
      <c r="F4172" t="str">
        <f t="shared" si="131"/>
        <v>LOW</v>
      </c>
    </row>
    <row r="4173" spans="1:6" x14ac:dyDescent="0.3">
      <c r="A4173" t="s">
        <v>114</v>
      </c>
      <c r="B4173">
        <v>234903076</v>
      </c>
      <c r="C4173">
        <v>215000000</v>
      </c>
      <c r="D4173">
        <f t="shared" si="130"/>
        <v>19903076</v>
      </c>
      <c r="F4173" t="str">
        <f t="shared" si="131"/>
        <v>LOW</v>
      </c>
    </row>
    <row r="4174" spans="1:6" x14ac:dyDescent="0.3">
      <c r="A4174" t="s">
        <v>7926</v>
      </c>
      <c r="C4174">
        <v>475000</v>
      </c>
      <c r="D4174">
        <f t="shared" si="130"/>
        <v>-475000</v>
      </c>
      <c r="F4174" t="str">
        <f t="shared" si="131"/>
        <v>LOW</v>
      </c>
    </row>
    <row r="4175" spans="1:6" x14ac:dyDescent="0.3">
      <c r="A4175" t="s">
        <v>7927</v>
      </c>
      <c r="B4175">
        <v>2712293</v>
      </c>
      <c r="C4175">
        <v>450000</v>
      </c>
      <c r="D4175">
        <f t="shared" si="130"/>
        <v>2262293</v>
      </c>
      <c r="F4175" t="str">
        <f t="shared" si="131"/>
        <v>LOW</v>
      </c>
    </row>
    <row r="4176" spans="1:6" x14ac:dyDescent="0.3">
      <c r="A4176" t="s">
        <v>7928</v>
      </c>
      <c r="B4176">
        <v>768045</v>
      </c>
      <c r="C4176">
        <v>2000000</v>
      </c>
      <c r="D4176">
        <f t="shared" si="130"/>
        <v>-1231955</v>
      </c>
      <c r="F4176" t="str">
        <f t="shared" si="131"/>
        <v>LOW</v>
      </c>
    </row>
    <row r="4177" spans="1:6" x14ac:dyDescent="0.3">
      <c r="A4177" t="s">
        <v>7930</v>
      </c>
      <c r="C4177">
        <v>500000</v>
      </c>
      <c r="D4177">
        <f t="shared" si="130"/>
        <v>-500000</v>
      </c>
      <c r="F4177" t="str">
        <f t="shared" si="131"/>
        <v>LOW</v>
      </c>
    </row>
    <row r="4178" spans="1:6" x14ac:dyDescent="0.3">
      <c r="A4178" t="s">
        <v>7932</v>
      </c>
      <c r="B4178">
        <v>379122</v>
      </c>
      <c r="C4178">
        <v>450000</v>
      </c>
      <c r="D4178">
        <f t="shared" si="130"/>
        <v>-70878</v>
      </c>
      <c r="F4178" t="str">
        <f t="shared" si="131"/>
        <v>LOW</v>
      </c>
    </row>
    <row r="4179" spans="1:6" x14ac:dyDescent="0.3">
      <c r="A4179" t="s">
        <v>7934</v>
      </c>
      <c r="B4179">
        <v>23000</v>
      </c>
      <c r="C4179">
        <v>500000</v>
      </c>
      <c r="D4179">
        <f t="shared" si="130"/>
        <v>-477000</v>
      </c>
      <c r="F4179" t="str">
        <f t="shared" si="131"/>
        <v>LOW</v>
      </c>
    </row>
    <row r="4180" spans="1:6" x14ac:dyDescent="0.3">
      <c r="A4180" t="s">
        <v>7938</v>
      </c>
      <c r="B4180">
        <v>2300000</v>
      </c>
      <c r="C4180">
        <v>439000</v>
      </c>
      <c r="D4180">
        <f t="shared" si="130"/>
        <v>1861000</v>
      </c>
      <c r="F4180" t="str">
        <f t="shared" si="131"/>
        <v>LOW</v>
      </c>
    </row>
    <row r="4181" spans="1:6" x14ac:dyDescent="0.3">
      <c r="A4181" t="s">
        <v>7941</v>
      </c>
      <c r="B4181">
        <v>2938208</v>
      </c>
      <c r="C4181">
        <v>225000</v>
      </c>
      <c r="D4181">
        <f t="shared" si="130"/>
        <v>2713208</v>
      </c>
      <c r="F4181" t="str">
        <f t="shared" si="131"/>
        <v>LOW</v>
      </c>
    </row>
    <row r="4182" spans="1:6" x14ac:dyDescent="0.3">
      <c r="A4182" t="s">
        <v>7946</v>
      </c>
      <c r="B4182">
        <v>44540956</v>
      </c>
      <c r="C4182">
        <v>400000</v>
      </c>
      <c r="D4182">
        <f t="shared" si="130"/>
        <v>44140956</v>
      </c>
      <c r="F4182" t="str">
        <f t="shared" si="131"/>
        <v>LOW</v>
      </c>
    </row>
    <row r="4183" spans="1:6" x14ac:dyDescent="0.3">
      <c r="A4183" t="s">
        <v>7947</v>
      </c>
      <c r="B4183">
        <v>258113</v>
      </c>
      <c r="C4183">
        <v>1066167</v>
      </c>
      <c r="D4183">
        <f t="shared" si="130"/>
        <v>-808054</v>
      </c>
      <c r="F4183" t="str">
        <f t="shared" si="131"/>
        <v>LOW</v>
      </c>
    </row>
    <row r="4184" spans="1:6" x14ac:dyDescent="0.3">
      <c r="A4184" t="s">
        <v>7948</v>
      </c>
      <c r="B4184">
        <v>107917283</v>
      </c>
      <c r="C4184">
        <v>15000</v>
      </c>
      <c r="D4184">
        <f t="shared" si="130"/>
        <v>107902283</v>
      </c>
      <c r="F4184" t="str">
        <f t="shared" si="131"/>
        <v>LOW</v>
      </c>
    </row>
    <row r="4185" spans="1:6" x14ac:dyDescent="0.3">
      <c r="A4185" t="s">
        <v>7950</v>
      </c>
      <c r="B4185">
        <v>1229197</v>
      </c>
      <c r="C4185">
        <v>229575</v>
      </c>
      <c r="D4185">
        <f t="shared" si="130"/>
        <v>999622</v>
      </c>
      <c r="F4185" t="str">
        <f t="shared" si="131"/>
        <v>LOW</v>
      </c>
    </row>
    <row r="4186" spans="1:6" x14ac:dyDescent="0.3">
      <c r="A4186" t="s">
        <v>7951</v>
      </c>
      <c r="B4186">
        <v>1689999</v>
      </c>
      <c r="C4186">
        <v>400000</v>
      </c>
      <c r="D4186">
        <f t="shared" si="130"/>
        <v>1289999</v>
      </c>
      <c r="F4186" t="str">
        <f t="shared" si="131"/>
        <v>LOW</v>
      </c>
    </row>
    <row r="4187" spans="1:6" x14ac:dyDescent="0.3">
      <c r="A4187" t="s">
        <v>7959</v>
      </c>
      <c r="B4187">
        <v>592014</v>
      </c>
      <c r="C4187">
        <v>218</v>
      </c>
      <c r="D4187">
        <f t="shared" si="130"/>
        <v>591796</v>
      </c>
      <c r="F4187" t="str">
        <f t="shared" si="131"/>
        <v>LOW</v>
      </c>
    </row>
    <row r="4188" spans="1:6" x14ac:dyDescent="0.3">
      <c r="A4188" t="s">
        <v>7961</v>
      </c>
      <c r="B4188">
        <v>425899</v>
      </c>
      <c r="C4188">
        <v>400000</v>
      </c>
      <c r="D4188">
        <f t="shared" si="130"/>
        <v>25899</v>
      </c>
      <c r="F4188" t="str">
        <f t="shared" si="131"/>
        <v>LOW</v>
      </c>
    </row>
    <row r="4189" spans="1:6" x14ac:dyDescent="0.3">
      <c r="A4189" t="s">
        <v>7965</v>
      </c>
      <c r="B4189">
        <v>126387</v>
      </c>
      <c r="C4189">
        <v>400000</v>
      </c>
      <c r="D4189">
        <f t="shared" si="130"/>
        <v>-273613</v>
      </c>
      <c r="F4189" t="str">
        <f t="shared" si="131"/>
        <v>LOW</v>
      </c>
    </row>
    <row r="4190" spans="1:6" x14ac:dyDescent="0.3">
      <c r="A4190" t="s">
        <v>7967</v>
      </c>
      <c r="B4190">
        <v>80276912</v>
      </c>
      <c r="C4190">
        <v>35000000</v>
      </c>
      <c r="D4190">
        <f t="shared" si="130"/>
        <v>45276912</v>
      </c>
      <c r="F4190" t="str">
        <f t="shared" si="131"/>
        <v>LOW</v>
      </c>
    </row>
    <row r="4191" spans="1:6" x14ac:dyDescent="0.3">
      <c r="A4191" t="s">
        <v>7969</v>
      </c>
      <c r="C4191">
        <v>500000</v>
      </c>
      <c r="D4191">
        <f t="shared" si="130"/>
        <v>-500000</v>
      </c>
      <c r="F4191" t="str">
        <f t="shared" si="131"/>
        <v>LOW</v>
      </c>
    </row>
    <row r="4192" spans="1:6" x14ac:dyDescent="0.3">
      <c r="A4192" t="s">
        <v>7970</v>
      </c>
      <c r="C4192">
        <v>650000</v>
      </c>
      <c r="D4192">
        <f t="shared" si="130"/>
        <v>-650000</v>
      </c>
      <c r="F4192" t="str">
        <f t="shared" si="131"/>
        <v>LOW</v>
      </c>
    </row>
    <row r="4193" spans="1:6" x14ac:dyDescent="0.3">
      <c r="A4193" t="s">
        <v>7974</v>
      </c>
      <c r="C4193">
        <v>900000</v>
      </c>
      <c r="D4193">
        <f t="shared" si="130"/>
        <v>-900000</v>
      </c>
      <c r="F4193" t="str">
        <f t="shared" si="131"/>
        <v>LOW</v>
      </c>
    </row>
    <row r="4194" spans="1:6" x14ac:dyDescent="0.3">
      <c r="A4194" t="s">
        <v>7976</v>
      </c>
      <c r="C4194">
        <v>400000</v>
      </c>
      <c r="D4194">
        <f t="shared" si="130"/>
        <v>-400000</v>
      </c>
      <c r="F4194" t="str">
        <f t="shared" si="131"/>
        <v>LOW</v>
      </c>
    </row>
    <row r="4195" spans="1:6" x14ac:dyDescent="0.3">
      <c r="A4195" t="s">
        <v>7980</v>
      </c>
      <c r="B4195">
        <v>617172</v>
      </c>
      <c r="C4195">
        <v>375000</v>
      </c>
      <c r="D4195">
        <f t="shared" si="130"/>
        <v>242172</v>
      </c>
      <c r="F4195" t="str">
        <f t="shared" si="131"/>
        <v>LOW</v>
      </c>
    </row>
    <row r="4196" spans="1:6" x14ac:dyDescent="0.3">
      <c r="A4196" t="s">
        <v>7982</v>
      </c>
      <c r="B4196">
        <v>2808000</v>
      </c>
      <c r="C4196">
        <v>379000</v>
      </c>
      <c r="D4196">
        <f t="shared" si="130"/>
        <v>2429000</v>
      </c>
      <c r="F4196" t="str">
        <f t="shared" si="131"/>
        <v>LOW</v>
      </c>
    </row>
    <row r="4197" spans="1:6" x14ac:dyDescent="0.3">
      <c r="A4197" t="s">
        <v>7983</v>
      </c>
      <c r="C4197">
        <v>375000</v>
      </c>
      <c r="D4197">
        <f t="shared" si="130"/>
        <v>-375000</v>
      </c>
      <c r="F4197" t="str">
        <f t="shared" si="131"/>
        <v>LOW</v>
      </c>
    </row>
    <row r="4198" spans="1:6" x14ac:dyDescent="0.3">
      <c r="A4198" t="s">
        <v>7985</v>
      </c>
      <c r="B4198">
        <v>12843</v>
      </c>
      <c r="C4198">
        <v>6000000</v>
      </c>
      <c r="D4198">
        <f t="shared" si="130"/>
        <v>-5987157</v>
      </c>
      <c r="F4198" t="str">
        <f t="shared" si="131"/>
        <v>LOW</v>
      </c>
    </row>
    <row r="4199" spans="1:6" x14ac:dyDescent="0.3">
      <c r="A4199" t="s">
        <v>7989</v>
      </c>
      <c r="B4199">
        <v>1523883</v>
      </c>
      <c r="C4199">
        <v>1750211</v>
      </c>
      <c r="D4199">
        <f t="shared" si="130"/>
        <v>-226328</v>
      </c>
      <c r="F4199" t="str">
        <f t="shared" si="131"/>
        <v>LOW</v>
      </c>
    </row>
    <row r="4200" spans="1:6" x14ac:dyDescent="0.3">
      <c r="A4200" t="s">
        <v>7991</v>
      </c>
      <c r="B4200">
        <v>4000000</v>
      </c>
      <c r="C4200">
        <v>350000</v>
      </c>
      <c r="D4200">
        <f t="shared" si="130"/>
        <v>3650000</v>
      </c>
      <c r="F4200" t="str">
        <f t="shared" si="131"/>
        <v>LOW</v>
      </c>
    </row>
    <row r="4201" spans="1:6" x14ac:dyDescent="0.3">
      <c r="A4201" t="s">
        <v>4254</v>
      </c>
      <c r="B4201">
        <v>47000000</v>
      </c>
      <c r="C4201">
        <v>300000</v>
      </c>
      <c r="D4201">
        <f t="shared" si="130"/>
        <v>46700000</v>
      </c>
      <c r="F4201" t="str">
        <f t="shared" si="131"/>
        <v>LOW</v>
      </c>
    </row>
    <row r="4202" spans="1:6" x14ac:dyDescent="0.3">
      <c r="A4202" t="s">
        <v>7997</v>
      </c>
      <c r="C4202">
        <v>350000</v>
      </c>
      <c r="D4202">
        <f t="shared" si="130"/>
        <v>-350000</v>
      </c>
      <c r="F4202" t="str">
        <f t="shared" si="131"/>
        <v>LOW</v>
      </c>
    </row>
    <row r="4203" spans="1:6" x14ac:dyDescent="0.3">
      <c r="A4203" t="s">
        <v>8001</v>
      </c>
      <c r="C4203">
        <v>325000</v>
      </c>
      <c r="D4203">
        <f t="shared" si="130"/>
        <v>-325000</v>
      </c>
      <c r="F4203" t="str">
        <f t="shared" si="131"/>
        <v>LOW</v>
      </c>
    </row>
    <row r="4204" spans="1:6" x14ac:dyDescent="0.3">
      <c r="A4204" t="s">
        <v>8007</v>
      </c>
      <c r="B4204">
        <v>1281176</v>
      </c>
      <c r="C4204">
        <v>312000</v>
      </c>
      <c r="D4204">
        <f t="shared" si="130"/>
        <v>969176</v>
      </c>
      <c r="F4204" t="str">
        <f t="shared" si="131"/>
        <v>LOW</v>
      </c>
    </row>
    <row r="4205" spans="1:6" x14ac:dyDescent="0.3">
      <c r="A4205" t="s">
        <v>8010</v>
      </c>
      <c r="B4205">
        <v>16115878</v>
      </c>
      <c r="C4205">
        <v>8000000</v>
      </c>
      <c r="D4205">
        <f t="shared" si="130"/>
        <v>8115878</v>
      </c>
      <c r="F4205" t="str">
        <f t="shared" si="131"/>
        <v>LOW</v>
      </c>
    </row>
    <row r="4206" spans="1:6" x14ac:dyDescent="0.3">
      <c r="A4206" t="s">
        <v>8011</v>
      </c>
      <c r="B4206">
        <v>1652472</v>
      </c>
      <c r="C4206">
        <v>300000</v>
      </c>
      <c r="D4206">
        <f t="shared" si="130"/>
        <v>1352472</v>
      </c>
      <c r="F4206" t="str">
        <f t="shared" si="131"/>
        <v>LOW</v>
      </c>
    </row>
    <row r="4207" spans="1:6" x14ac:dyDescent="0.3">
      <c r="A4207" t="s">
        <v>8012</v>
      </c>
      <c r="B4207">
        <v>2360184</v>
      </c>
      <c r="C4207">
        <v>300000</v>
      </c>
      <c r="D4207">
        <f t="shared" si="130"/>
        <v>2060184</v>
      </c>
      <c r="F4207" t="str">
        <f t="shared" si="131"/>
        <v>LOW</v>
      </c>
    </row>
    <row r="4208" spans="1:6" x14ac:dyDescent="0.3">
      <c r="A4208" t="s">
        <v>8015</v>
      </c>
      <c r="B4208">
        <v>255352</v>
      </c>
      <c r="C4208">
        <v>300000</v>
      </c>
      <c r="D4208">
        <f t="shared" si="130"/>
        <v>-44648</v>
      </c>
      <c r="F4208" t="str">
        <f t="shared" si="131"/>
        <v>LOW</v>
      </c>
    </row>
    <row r="4209" spans="1:6" x14ac:dyDescent="0.3">
      <c r="A4209" t="s">
        <v>8016</v>
      </c>
      <c r="B4209">
        <v>856942</v>
      </c>
      <c r="C4209">
        <v>200000</v>
      </c>
      <c r="D4209">
        <f t="shared" si="130"/>
        <v>656942</v>
      </c>
      <c r="F4209" t="str">
        <f t="shared" si="131"/>
        <v>LOW</v>
      </c>
    </row>
    <row r="4210" spans="1:6" x14ac:dyDescent="0.3">
      <c r="A4210" t="s">
        <v>8018</v>
      </c>
      <c r="C4210">
        <v>300000</v>
      </c>
      <c r="D4210">
        <f t="shared" si="130"/>
        <v>-300000</v>
      </c>
      <c r="F4210" t="str">
        <f t="shared" si="131"/>
        <v>LOW</v>
      </c>
    </row>
    <row r="4211" spans="1:6" x14ac:dyDescent="0.3">
      <c r="A4211" t="s">
        <v>8020</v>
      </c>
      <c r="C4211">
        <v>300000</v>
      </c>
      <c r="D4211">
        <f t="shared" si="130"/>
        <v>-300000</v>
      </c>
      <c r="F4211" t="str">
        <f t="shared" si="131"/>
        <v>LOW</v>
      </c>
    </row>
    <row r="4212" spans="1:6" x14ac:dyDescent="0.3">
      <c r="A4212" t="s">
        <v>8026</v>
      </c>
      <c r="B4212">
        <v>12438</v>
      </c>
      <c r="C4212">
        <v>160000</v>
      </c>
      <c r="D4212">
        <f t="shared" si="130"/>
        <v>-147562</v>
      </c>
      <c r="F4212" t="str">
        <f t="shared" si="131"/>
        <v>LOW</v>
      </c>
    </row>
    <row r="4213" spans="1:6" x14ac:dyDescent="0.3">
      <c r="A4213" t="s">
        <v>8027</v>
      </c>
      <c r="B4213">
        <v>40542</v>
      </c>
      <c r="C4213">
        <v>300000</v>
      </c>
      <c r="D4213">
        <f t="shared" si="130"/>
        <v>-259458</v>
      </c>
      <c r="F4213" t="str">
        <f t="shared" si="131"/>
        <v>LOW</v>
      </c>
    </row>
    <row r="4214" spans="1:6" x14ac:dyDescent="0.3">
      <c r="A4214" t="s">
        <v>8029</v>
      </c>
      <c r="B4214">
        <v>5199</v>
      </c>
      <c r="C4214">
        <v>200000</v>
      </c>
      <c r="D4214">
        <f t="shared" si="130"/>
        <v>-194801</v>
      </c>
      <c r="F4214" t="str">
        <f t="shared" si="131"/>
        <v>LOW</v>
      </c>
    </row>
    <row r="4215" spans="1:6" x14ac:dyDescent="0.3">
      <c r="A4215" t="s">
        <v>8031</v>
      </c>
      <c r="C4215">
        <v>350000</v>
      </c>
      <c r="D4215">
        <f t="shared" si="130"/>
        <v>-350000</v>
      </c>
      <c r="F4215" t="str">
        <f t="shared" si="131"/>
        <v>LOW</v>
      </c>
    </row>
    <row r="4216" spans="1:6" x14ac:dyDescent="0.3">
      <c r="A4216" t="s">
        <v>2106</v>
      </c>
      <c r="B4216">
        <v>24343673</v>
      </c>
      <c r="C4216">
        <v>45000000</v>
      </c>
      <c r="D4216">
        <f t="shared" si="130"/>
        <v>-20656327</v>
      </c>
      <c r="F4216" t="str">
        <f t="shared" si="131"/>
        <v>LOW</v>
      </c>
    </row>
    <row r="4217" spans="1:6" x14ac:dyDescent="0.3">
      <c r="A4217" t="s">
        <v>8036</v>
      </c>
      <c r="C4217">
        <v>300000</v>
      </c>
      <c r="D4217">
        <f t="shared" si="130"/>
        <v>-300000</v>
      </c>
      <c r="F4217" t="str">
        <f t="shared" si="131"/>
        <v>LOW</v>
      </c>
    </row>
    <row r="4218" spans="1:6" x14ac:dyDescent="0.3">
      <c r="A4218" t="s">
        <v>8038</v>
      </c>
      <c r="B4218">
        <v>2468</v>
      </c>
      <c r="C4218">
        <v>300000</v>
      </c>
      <c r="D4218">
        <f t="shared" si="130"/>
        <v>-297532</v>
      </c>
      <c r="F4218" t="str">
        <f t="shared" si="131"/>
        <v>LOW</v>
      </c>
    </row>
    <row r="4219" spans="1:6" x14ac:dyDescent="0.3">
      <c r="A4219" t="s">
        <v>8042</v>
      </c>
      <c r="C4219">
        <v>300000</v>
      </c>
      <c r="D4219">
        <f t="shared" si="130"/>
        <v>-300000</v>
      </c>
      <c r="F4219" t="str">
        <f t="shared" si="131"/>
        <v>LOW</v>
      </c>
    </row>
    <row r="4220" spans="1:6" x14ac:dyDescent="0.3">
      <c r="A4220" t="s">
        <v>8044</v>
      </c>
      <c r="C4220">
        <v>500000</v>
      </c>
      <c r="D4220">
        <f t="shared" si="130"/>
        <v>-500000</v>
      </c>
      <c r="F4220" t="str">
        <f t="shared" si="131"/>
        <v>LOW</v>
      </c>
    </row>
    <row r="4221" spans="1:6" x14ac:dyDescent="0.3">
      <c r="A4221" t="s">
        <v>8046</v>
      </c>
      <c r="C4221">
        <v>250000</v>
      </c>
      <c r="D4221">
        <f t="shared" si="130"/>
        <v>-250000</v>
      </c>
      <c r="F4221" t="str">
        <f t="shared" si="131"/>
        <v>LOW</v>
      </c>
    </row>
    <row r="4222" spans="1:6" x14ac:dyDescent="0.3">
      <c r="A4222" t="s">
        <v>8049</v>
      </c>
      <c r="C4222">
        <v>300000</v>
      </c>
      <c r="D4222">
        <f t="shared" si="130"/>
        <v>-300000</v>
      </c>
      <c r="F4222" t="str">
        <f t="shared" si="131"/>
        <v>LOW</v>
      </c>
    </row>
    <row r="4223" spans="1:6" x14ac:dyDescent="0.3">
      <c r="A4223" t="s">
        <v>8051</v>
      </c>
      <c r="B4223">
        <v>318622</v>
      </c>
      <c r="C4223">
        <v>270000</v>
      </c>
      <c r="D4223">
        <f t="shared" si="130"/>
        <v>48622</v>
      </c>
      <c r="F4223" t="str">
        <f t="shared" si="131"/>
        <v>LOW</v>
      </c>
    </row>
    <row r="4224" spans="1:6" x14ac:dyDescent="0.3">
      <c r="A4224" t="s">
        <v>8052</v>
      </c>
      <c r="B4224">
        <v>12006514</v>
      </c>
      <c r="C4224">
        <v>250000</v>
      </c>
      <c r="D4224">
        <f t="shared" si="130"/>
        <v>11756514</v>
      </c>
      <c r="F4224" t="str">
        <f t="shared" si="131"/>
        <v>LOW</v>
      </c>
    </row>
    <row r="4225" spans="1:6" x14ac:dyDescent="0.3">
      <c r="A4225" t="s">
        <v>8053</v>
      </c>
      <c r="B4225">
        <v>4186931</v>
      </c>
      <c r="C4225">
        <v>250000</v>
      </c>
      <c r="D4225">
        <f t="shared" si="130"/>
        <v>3936931</v>
      </c>
      <c r="F4225" t="str">
        <f t="shared" si="131"/>
        <v>LOW</v>
      </c>
    </row>
    <row r="4226" spans="1:6" x14ac:dyDescent="0.3">
      <c r="A4226" t="s">
        <v>8057</v>
      </c>
      <c r="B4226">
        <v>3799339</v>
      </c>
      <c r="C4226">
        <v>250000</v>
      </c>
      <c r="D4226">
        <f t="shared" si="130"/>
        <v>3549339</v>
      </c>
      <c r="F4226" t="str">
        <f t="shared" si="131"/>
        <v>LOW</v>
      </c>
    </row>
    <row r="4227" spans="1:6" x14ac:dyDescent="0.3">
      <c r="A4227" t="s">
        <v>8059</v>
      </c>
      <c r="B4227">
        <v>1977544</v>
      </c>
      <c r="C4227">
        <v>250000</v>
      </c>
      <c r="D4227">
        <f t="shared" ref="D4227:D4290" si="132">B4227-C4227</f>
        <v>1727544</v>
      </c>
      <c r="F4227" t="str">
        <f t="shared" ref="F4227:F4290" si="133">IF(D4227&gt;= 250000000,"HIGH","LOW")</f>
        <v>LOW</v>
      </c>
    </row>
    <row r="4228" spans="1:6" x14ac:dyDescent="0.3">
      <c r="A4228" t="s">
        <v>8060</v>
      </c>
      <c r="B4228">
        <v>1050600</v>
      </c>
      <c r="C4228">
        <v>250000</v>
      </c>
      <c r="D4228">
        <f t="shared" si="132"/>
        <v>800600</v>
      </c>
      <c r="F4228" t="str">
        <f t="shared" si="133"/>
        <v>LOW</v>
      </c>
    </row>
    <row r="4229" spans="1:6" x14ac:dyDescent="0.3">
      <c r="A4229" t="s">
        <v>8062</v>
      </c>
      <c r="B4229">
        <v>902835</v>
      </c>
      <c r="C4229">
        <v>250000</v>
      </c>
      <c r="D4229">
        <f t="shared" si="132"/>
        <v>652835</v>
      </c>
      <c r="F4229" t="str">
        <f t="shared" si="133"/>
        <v>LOW</v>
      </c>
    </row>
    <row r="4230" spans="1:6" x14ac:dyDescent="0.3">
      <c r="A4230" t="s">
        <v>8065</v>
      </c>
      <c r="B4230">
        <v>489220</v>
      </c>
      <c r="C4230">
        <v>365000</v>
      </c>
      <c r="D4230">
        <f t="shared" si="132"/>
        <v>124220</v>
      </c>
      <c r="F4230" t="str">
        <f t="shared" si="133"/>
        <v>LOW</v>
      </c>
    </row>
    <row r="4231" spans="1:6" x14ac:dyDescent="0.3">
      <c r="A4231" t="s">
        <v>8067</v>
      </c>
      <c r="B4231">
        <v>212285</v>
      </c>
      <c r="C4231">
        <v>250000</v>
      </c>
      <c r="D4231">
        <f t="shared" si="132"/>
        <v>-37715</v>
      </c>
      <c r="F4231" t="str">
        <f t="shared" si="133"/>
        <v>LOW</v>
      </c>
    </row>
    <row r="4232" spans="1:6" x14ac:dyDescent="0.3">
      <c r="A4232" t="s">
        <v>8070</v>
      </c>
      <c r="B4232">
        <v>203134</v>
      </c>
      <c r="C4232">
        <v>250000</v>
      </c>
      <c r="D4232">
        <f t="shared" si="132"/>
        <v>-46866</v>
      </c>
      <c r="F4232" t="str">
        <f t="shared" si="133"/>
        <v>LOW</v>
      </c>
    </row>
    <row r="4233" spans="1:6" x14ac:dyDescent="0.3">
      <c r="A4233" t="s">
        <v>8071</v>
      </c>
      <c r="B4233">
        <v>191309</v>
      </c>
      <c r="C4233">
        <v>150000</v>
      </c>
      <c r="D4233">
        <f t="shared" si="132"/>
        <v>41309</v>
      </c>
      <c r="F4233" t="str">
        <f t="shared" si="133"/>
        <v>LOW</v>
      </c>
    </row>
    <row r="4234" spans="1:6" x14ac:dyDescent="0.3">
      <c r="A4234" t="s">
        <v>8073</v>
      </c>
      <c r="B4234">
        <v>3388210</v>
      </c>
      <c r="C4234">
        <v>250000</v>
      </c>
      <c r="D4234">
        <f t="shared" si="132"/>
        <v>3138210</v>
      </c>
      <c r="F4234" t="str">
        <f t="shared" si="133"/>
        <v>LOW</v>
      </c>
    </row>
    <row r="4235" spans="1:6" x14ac:dyDescent="0.3">
      <c r="A4235" t="s">
        <v>8076</v>
      </c>
      <c r="B4235">
        <v>177840</v>
      </c>
      <c r="C4235">
        <v>250000</v>
      </c>
      <c r="D4235">
        <f t="shared" si="132"/>
        <v>-72160</v>
      </c>
      <c r="F4235" t="str">
        <f t="shared" si="133"/>
        <v>LOW</v>
      </c>
    </row>
    <row r="4236" spans="1:6" x14ac:dyDescent="0.3">
      <c r="A4236" t="s">
        <v>8079</v>
      </c>
      <c r="B4236">
        <v>49494</v>
      </c>
      <c r="C4236">
        <v>250000</v>
      </c>
      <c r="D4236">
        <f t="shared" si="132"/>
        <v>-200506</v>
      </c>
      <c r="F4236" t="str">
        <f t="shared" si="133"/>
        <v>LOW</v>
      </c>
    </row>
    <row r="4237" spans="1:6" x14ac:dyDescent="0.3">
      <c r="A4237" t="s">
        <v>8090</v>
      </c>
      <c r="C4237">
        <v>250000</v>
      </c>
      <c r="D4237">
        <f t="shared" si="132"/>
        <v>-250000</v>
      </c>
      <c r="F4237" t="str">
        <f t="shared" si="133"/>
        <v>LOW</v>
      </c>
    </row>
    <row r="4238" spans="1:6" x14ac:dyDescent="0.3">
      <c r="A4238" t="s">
        <v>8095</v>
      </c>
      <c r="C4238">
        <v>250000</v>
      </c>
      <c r="D4238">
        <f t="shared" si="132"/>
        <v>-250000</v>
      </c>
      <c r="F4238" t="str">
        <f t="shared" si="133"/>
        <v>LOW</v>
      </c>
    </row>
    <row r="4239" spans="1:6" x14ac:dyDescent="0.3">
      <c r="A4239" t="s">
        <v>8102</v>
      </c>
      <c r="C4239">
        <v>250000</v>
      </c>
      <c r="D4239">
        <f t="shared" si="132"/>
        <v>-250000</v>
      </c>
      <c r="F4239" t="str">
        <f t="shared" si="133"/>
        <v>LOW</v>
      </c>
    </row>
    <row r="4240" spans="1:6" x14ac:dyDescent="0.3">
      <c r="A4240" t="s">
        <v>8104</v>
      </c>
      <c r="C4240">
        <v>250000</v>
      </c>
      <c r="D4240">
        <f t="shared" si="132"/>
        <v>-250000</v>
      </c>
      <c r="F4240" t="str">
        <f t="shared" si="133"/>
        <v>LOW</v>
      </c>
    </row>
    <row r="4241" spans="1:6" x14ac:dyDescent="0.3">
      <c r="A4241" t="s">
        <v>8105</v>
      </c>
      <c r="C4241">
        <v>250000</v>
      </c>
      <c r="D4241">
        <f t="shared" si="132"/>
        <v>-250000</v>
      </c>
      <c r="F4241" t="str">
        <f t="shared" si="133"/>
        <v>LOW</v>
      </c>
    </row>
    <row r="4242" spans="1:6" x14ac:dyDescent="0.3">
      <c r="A4242" t="s">
        <v>8118</v>
      </c>
      <c r="B4242">
        <v>111300</v>
      </c>
      <c r="C4242">
        <v>225000</v>
      </c>
      <c r="D4242">
        <f t="shared" si="132"/>
        <v>-113700</v>
      </c>
      <c r="F4242" t="str">
        <f t="shared" si="133"/>
        <v>LOW</v>
      </c>
    </row>
    <row r="4243" spans="1:6" x14ac:dyDescent="0.3">
      <c r="A4243" t="s">
        <v>8120</v>
      </c>
      <c r="B4243">
        <v>1027119</v>
      </c>
      <c r="C4243">
        <v>225000</v>
      </c>
      <c r="D4243">
        <f t="shared" si="132"/>
        <v>802119</v>
      </c>
      <c r="F4243" t="str">
        <f t="shared" si="133"/>
        <v>LOW</v>
      </c>
    </row>
    <row r="4244" spans="1:6" x14ac:dyDescent="0.3">
      <c r="A4244" t="s">
        <v>8122</v>
      </c>
      <c r="C4244">
        <v>100000</v>
      </c>
      <c r="D4244">
        <f t="shared" si="132"/>
        <v>-100000</v>
      </c>
      <c r="F4244" t="str">
        <f t="shared" si="133"/>
        <v>LOW</v>
      </c>
    </row>
    <row r="4245" spans="1:6" x14ac:dyDescent="0.3">
      <c r="A4245" t="s">
        <v>8125</v>
      </c>
      <c r="B4245">
        <v>5000000</v>
      </c>
      <c r="C4245">
        <v>210000</v>
      </c>
      <c r="D4245">
        <f t="shared" si="132"/>
        <v>4790000</v>
      </c>
      <c r="F4245" t="str">
        <f t="shared" si="133"/>
        <v>LOW</v>
      </c>
    </row>
    <row r="4246" spans="1:6" x14ac:dyDescent="0.3">
      <c r="A4246" t="s">
        <v>6155</v>
      </c>
      <c r="C4246">
        <v>5000000</v>
      </c>
      <c r="D4246">
        <f t="shared" si="132"/>
        <v>-5000000</v>
      </c>
      <c r="F4246" t="str">
        <f t="shared" si="133"/>
        <v>LOW</v>
      </c>
    </row>
    <row r="4247" spans="1:6" x14ac:dyDescent="0.3">
      <c r="A4247" t="s">
        <v>8126</v>
      </c>
      <c r="C4247">
        <v>200000</v>
      </c>
      <c r="D4247">
        <f t="shared" si="132"/>
        <v>-200000</v>
      </c>
      <c r="F4247" t="str">
        <f t="shared" si="133"/>
        <v>LOW</v>
      </c>
    </row>
    <row r="4248" spans="1:6" x14ac:dyDescent="0.3">
      <c r="A4248" t="s">
        <v>8127</v>
      </c>
      <c r="B4248">
        <v>4505922</v>
      </c>
      <c r="C4248">
        <v>200000</v>
      </c>
      <c r="D4248">
        <f t="shared" si="132"/>
        <v>4305922</v>
      </c>
      <c r="F4248" t="str">
        <f t="shared" si="133"/>
        <v>LOW</v>
      </c>
    </row>
    <row r="4249" spans="1:6" x14ac:dyDescent="0.3">
      <c r="A4249" t="s">
        <v>8128</v>
      </c>
      <c r="B4249">
        <v>3500000</v>
      </c>
      <c r="C4249">
        <v>200000</v>
      </c>
      <c r="D4249">
        <f t="shared" si="132"/>
        <v>3300000</v>
      </c>
      <c r="F4249" t="str">
        <f t="shared" si="133"/>
        <v>LOW</v>
      </c>
    </row>
    <row r="4250" spans="1:6" x14ac:dyDescent="0.3">
      <c r="A4250" t="s">
        <v>8131</v>
      </c>
      <c r="C4250">
        <v>200000</v>
      </c>
      <c r="D4250">
        <f t="shared" si="132"/>
        <v>-200000</v>
      </c>
      <c r="F4250" t="str">
        <f t="shared" si="133"/>
        <v>LOW</v>
      </c>
    </row>
    <row r="4251" spans="1:6" x14ac:dyDescent="0.3">
      <c r="A4251" t="s">
        <v>8133</v>
      </c>
      <c r="B4251">
        <v>381225</v>
      </c>
      <c r="C4251">
        <v>200000</v>
      </c>
      <c r="D4251">
        <f t="shared" si="132"/>
        <v>181225</v>
      </c>
      <c r="F4251" t="str">
        <f t="shared" si="133"/>
        <v>LOW</v>
      </c>
    </row>
    <row r="4252" spans="1:6" x14ac:dyDescent="0.3">
      <c r="A4252" t="s">
        <v>8135</v>
      </c>
      <c r="B4252">
        <v>2428241</v>
      </c>
      <c r="C4252">
        <v>200000</v>
      </c>
      <c r="D4252">
        <f t="shared" si="132"/>
        <v>2228241</v>
      </c>
      <c r="F4252" t="str">
        <f t="shared" si="133"/>
        <v>LOW</v>
      </c>
    </row>
    <row r="4253" spans="1:6" x14ac:dyDescent="0.3">
      <c r="A4253" t="s">
        <v>8136</v>
      </c>
      <c r="B4253">
        <v>78030</v>
      </c>
      <c r="C4253">
        <v>200000</v>
      </c>
      <c r="D4253">
        <f t="shared" si="132"/>
        <v>-121970</v>
      </c>
      <c r="F4253" t="str">
        <f t="shared" si="133"/>
        <v>LOW</v>
      </c>
    </row>
    <row r="4254" spans="1:6" x14ac:dyDescent="0.3">
      <c r="A4254" t="s">
        <v>8141</v>
      </c>
      <c r="B4254">
        <v>215185</v>
      </c>
      <c r="C4254">
        <v>200000</v>
      </c>
      <c r="D4254">
        <f t="shared" si="132"/>
        <v>15185</v>
      </c>
      <c r="F4254" t="str">
        <f t="shared" si="133"/>
        <v>LOW</v>
      </c>
    </row>
    <row r="4255" spans="1:6" x14ac:dyDescent="0.3">
      <c r="A4255" t="s">
        <v>2983</v>
      </c>
      <c r="B4255">
        <v>32154410</v>
      </c>
      <c r="C4255">
        <v>30000000</v>
      </c>
      <c r="D4255">
        <f t="shared" si="132"/>
        <v>2154410</v>
      </c>
      <c r="F4255" t="str">
        <f t="shared" si="133"/>
        <v>LOW</v>
      </c>
    </row>
    <row r="4256" spans="1:6" x14ac:dyDescent="0.3">
      <c r="A4256" t="s">
        <v>8143</v>
      </c>
      <c r="C4256">
        <v>200000</v>
      </c>
      <c r="D4256">
        <f t="shared" si="132"/>
        <v>-200000</v>
      </c>
      <c r="F4256" t="str">
        <f t="shared" si="133"/>
        <v>LOW</v>
      </c>
    </row>
    <row r="4257" spans="1:6" x14ac:dyDescent="0.3">
      <c r="A4257" t="s">
        <v>8145</v>
      </c>
      <c r="C4257">
        <v>13000000</v>
      </c>
      <c r="D4257">
        <f t="shared" si="132"/>
        <v>-13000000</v>
      </c>
      <c r="F4257" t="str">
        <f t="shared" si="133"/>
        <v>LOW</v>
      </c>
    </row>
    <row r="4258" spans="1:6" x14ac:dyDescent="0.3">
      <c r="A4258" t="s">
        <v>8156</v>
      </c>
      <c r="C4258">
        <v>200000</v>
      </c>
      <c r="D4258">
        <f t="shared" si="132"/>
        <v>-200000</v>
      </c>
      <c r="F4258" t="str">
        <f t="shared" si="133"/>
        <v>LOW</v>
      </c>
    </row>
    <row r="4259" spans="1:6" x14ac:dyDescent="0.3">
      <c r="A4259" t="s">
        <v>8158</v>
      </c>
      <c r="B4259">
        <v>1111</v>
      </c>
      <c r="C4259">
        <v>200000</v>
      </c>
      <c r="D4259">
        <f t="shared" si="132"/>
        <v>-198889</v>
      </c>
      <c r="F4259" t="str">
        <f t="shared" si="133"/>
        <v>LOW</v>
      </c>
    </row>
    <row r="4260" spans="1:6" x14ac:dyDescent="0.3">
      <c r="A4260" t="s">
        <v>8163</v>
      </c>
      <c r="C4260">
        <v>2500000</v>
      </c>
      <c r="D4260">
        <f t="shared" si="132"/>
        <v>-2500000</v>
      </c>
      <c r="F4260" t="str">
        <f t="shared" si="133"/>
        <v>LOW</v>
      </c>
    </row>
    <row r="4261" spans="1:6" x14ac:dyDescent="0.3">
      <c r="A4261" t="s">
        <v>8171</v>
      </c>
      <c r="B4261">
        <v>925402</v>
      </c>
      <c r="C4261">
        <v>180000</v>
      </c>
      <c r="D4261">
        <f t="shared" si="132"/>
        <v>745402</v>
      </c>
      <c r="F4261" t="str">
        <f t="shared" si="133"/>
        <v>LOW</v>
      </c>
    </row>
    <row r="4262" spans="1:6" x14ac:dyDescent="0.3">
      <c r="A4262" t="s">
        <v>8173</v>
      </c>
      <c r="B4262">
        <v>469947</v>
      </c>
      <c r="C4262">
        <v>120000</v>
      </c>
      <c r="D4262">
        <f t="shared" si="132"/>
        <v>349947</v>
      </c>
      <c r="F4262" t="str">
        <f t="shared" si="133"/>
        <v>LOW</v>
      </c>
    </row>
    <row r="4263" spans="1:6" x14ac:dyDescent="0.3">
      <c r="A4263" t="s">
        <v>8174</v>
      </c>
      <c r="B4263">
        <v>7137502</v>
      </c>
      <c r="C4263">
        <v>175000</v>
      </c>
      <c r="D4263">
        <f t="shared" si="132"/>
        <v>6962502</v>
      </c>
      <c r="F4263" t="str">
        <f t="shared" si="133"/>
        <v>LOW</v>
      </c>
    </row>
    <row r="4264" spans="1:6" x14ac:dyDescent="0.3">
      <c r="A4264" t="s">
        <v>8179</v>
      </c>
      <c r="B4264">
        <v>1316074</v>
      </c>
      <c r="C4264">
        <v>100000</v>
      </c>
      <c r="D4264">
        <f t="shared" si="132"/>
        <v>1216074</v>
      </c>
      <c r="F4264" t="str">
        <f t="shared" si="133"/>
        <v>LOW</v>
      </c>
    </row>
    <row r="4265" spans="1:6" x14ac:dyDescent="0.3">
      <c r="A4265" t="s">
        <v>8181</v>
      </c>
      <c r="B4265">
        <v>15180000</v>
      </c>
      <c r="C4265">
        <v>500000</v>
      </c>
      <c r="D4265">
        <f t="shared" si="132"/>
        <v>14680000</v>
      </c>
      <c r="F4265" t="str">
        <f t="shared" si="133"/>
        <v>LOW</v>
      </c>
    </row>
    <row r="4266" spans="1:6" x14ac:dyDescent="0.3">
      <c r="A4266" t="s">
        <v>8184</v>
      </c>
      <c r="B4266">
        <v>2882062</v>
      </c>
      <c r="C4266">
        <v>150000</v>
      </c>
      <c r="D4266">
        <f t="shared" si="132"/>
        <v>2732062</v>
      </c>
      <c r="F4266" t="str">
        <f t="shared" si="133"/>
        <v>LOW</v>
      </c>
    </row>
    <row r="4267" spans="1:6" x14ac:dyDescent="0.3">
      <c r="A4267" t="s">
        <v>8185</v>
      </c>
      <c r="B4267">
        <v>9437933</v>
      </c>
      <c r="C4267">
        <v>180000</v>
      </c>
      <c r="D4267">
        <f t="shared" si="132"/>
        <v>9257933</v>
      </c>
      <c r="F4267" t="str">
        <f t="shared" si="133"/>
        <v>LOW</v>
      </c>
    </row>
    <row r="4268" spans="1:6" x14ac:dyDescent="0.3">
      <c r="A4268" t="s">
        <v>8189</v>
      </c>
      <c r="B4268">
        <v>155984</v>
      </c>
      <c r="C4268">
        <v>160000</v>
      </c>
      <c r="D4268">
        <f t="shared" si="132"/>
        <v>-4016</v>
      </c>
      <c r="F4268" t="str">
        <f t="shared" si="133"/>
        <v>LOW</v>
      </c>
    </row>
    <row r="4269" spans="1:6" x14ac:dyDescent="0.3">
      <c r="A4269" t="s">
        <v>5477</v>
      </c>
      <c r="B4269">
        <v>30859000</v>
      </c>
      <c r="C4269">
        <v>83532</v>
      </c>
      <c r="D4269">
        <f t="shared" si="132"/>
        <v>30775468</v>
      </c>
      <c r="F4269" t="str">
        <f t="shared" si="133"/>
        <v>LOW</v>
      </c>
    </row>
    <row r="4270" spans="1:6" x14ac:dyDescent="0.3">
      <c r="A4270" t="s">
        <v>8194</v>
      </c>
      <c r="C4270">
        <v>150000</v>
      </c>
      <c r="D4270">
        <f t="shared" si="132"/>
        <v>-150000</v>
      </c>
      <c r="F4270" t="str">
        <f t="shared" si="133"/>
        <v>LOW</v>
      </c>
    </row>
    <row r="4271" spans="1:6" x14ac:dyDescent="0.3">
      <c r="A4271" t="s">
        <v>8202</v>
      </c>
      <c r="B4271">
        <v>6706368</v>
      </c>
      <c r="C4271">
        <v>160000</v>
      </c>
      <c r="D4271">
        <f t="shared" si="132"/>
        <v>6546368</v>
      </c>
      <c r="F4271" t="str">
        <f t="shared" si="133"/>
        <v>LOW</v>
      </c>
    </row>
    <row r="4272" spans="1:6" x14ac:dyDescent="0.3">
      <c r="A4272" t="s">
        <v>4892</v>
      </c>
      <c r="C4272">
        <v>18000000</v>
      </c>
      <c r="D4272">
        <f t="shared" si="132"/>
        <v>-18000000</v>
      </c>
      <c r="F4272" t="str">
        <f t="shared" si="133"/>
        <v>LOW</v>
      </c>
    </row>
    <row r="4273" spans="1:6" x14ac:dyDescent="0.3">
      <c r="A4273" t="s">
        <v>8204</v>
      </c>
      <c r="C4273">
        <v>125000</v>
      </c>
      <c r="D4273">
        <f t="shared" si="132"/>
        <v>-125000</v>
      </c>
      <c r="F4273" t="str">
        <f t="shared" si="133"/>
        <v>LOW</v>
      </c>
    </row>
    <row r="4274" spans="1:6" x14ac:dyDescent="0.3">
      <c r="A4274" t="s">
        <v>8213</v>
      </c>
      <c r="B4274">
        <v>1573712</v>
      </c>
      <c r="C4274">
        <v>125000</v>
      </c>
      <c r="D4274">
        <f t="shared" si="132"/>
        <v>1448712</v>
      </c>
      <c r="F4274" t="str">
        <f t="shared" si="133"/>
        <v>LOW</v>
      </c>
    </row>
    <row r="4275" spans="1:6" x14ac:dyDescent="0.3">
      <c r="A4275" t="s">
        <v>6441</v>
      </c>
      <c r="C4275">
        <v>114000</v>
      </c>
      <c r="D4275">
        <f t="shared" si="132"/>
        <v>-114000</v>
      </c>
      <c r="F4275" t="str">
        <f t="shared" si="133"/>
        <v>LOW</v>
      </c>
    </row>
    <row r="4276" spans="1:6" x14ac:dyDescent="0.3">
      <c r="A4276" t="s">
        <v>8218</v>
      </c>
      <c r="C4276">
        <v>10000000</v>
      </c>
      <c r="D4276">
        <f t="shared" si="132"/>
        <v>-10000000</v>
      </c>
      <c r="F4276" t="str">
        <f t="shared" si="133"/>
        <v>LOW</v>
      </c>
    </row>
    <row r="4277" spans="1:6" x14ac:dyDescent="0.3">
      <c r="A4277" t="s">
        <v>8221</v>
      </c>
      <c r="B4277">
        <v>10174663</v>
      </c>
      <c r="C4277">
        <v>100000</v>
      </c>
      <c r="D4277">
        <f t="shared" si="132"/>
        <v>10074663</v>
      </c>
      <c r="F4277" t="str">
        <f t="shared" si="133"/>
        <v>LOW</v>
      </c>
    </row>
    <row r="4278" spans="1:6" x14ac:dyDescent="0.3">
      <c r="A4278" t="s">
        <v>8223</v>
      </c>
      <c r="B4278">
        <v>22757819</v>
      </c>
      <c r="C4278">
        <v>100000</v>
      </c>
      <c r="D4278">
        <f t="shared" si="132"/>
        <v>22657819</v>
      </c>
      <c r="F4278" t="str">
        <f t="shared" si="133"/>
        <v>LOW</v>
      </c>
    </row>
    <row r="4279" spans="1:6" x14ac:dyDescent="0.3">
      <c r="A4279" t="s">
        <v>8224</v>
      </c>
      <c r="C4279">
        <v>20000</v>
      </c>
      <c r="D4279">
        <f t="shared" si="132"/>
        <v>-20000</v>
      </c>
      <c r="F4279" t="str">
        <f t="shared" si="133"/>
        <v>LOW</v>
      </c>
    </row>
    <row r="4280" spans="1:6" x14ac:dyDescent="0.3">
      <c r="A4280" t="s">
        <v>8227</v>
      </c>
      <c r="B4280">
        <v>5228617</v>
      </c>
      <c r="C4280">
        <v>100000</v>
      </c>
      <c r="D4280">
        <f t="shared" si="132"/>
        <v>5128617</v>
      </c>
      <c r="F4280" t="str">
        <f t="shared" si="133"/>
        <v>LOW</v>
      </c>
    </row>
    <row r="4281" spans="1:6" x14ac:dyDescent="0.3">
      <c r="A4281" t="s">
        <v>8230</v>
      </c>
      <c r="C4281">
        <v>100000</v>
      </c>
      <c r="D4281">
        <f t="shared" si="132"/>
        <v>-100000</v>
      </c>
      <c r="F4281" t="str">
        <f t="shared" si="133"/>
        <v>LOW</v>
      </c>
    </row>
    <row r="4282" spans="1:6" x14ac:dyDescent="0.3">
      <c r="A4282" t="s">
        <v>8232</v>
      </c>
      <c r="B4282">
        <v>110536</v>
      </c>
      <c r="C4282">
        <v>40000</v>
      </c>
      <c r="D4282">
        <f t="shared" si="132"/>
        <v>70536</v>
      </c>
      <c r="F4282" t="str">
        <f t="shared" si="133"/>
        <v>LOW</v>
      </c>
    </row>
    <row r="4283" spans="1:6" x14ac:dyDescent="0.3">
      <c r="A4283" t="s">
        <v>8234</v>
      </c>
      <c r="C4283">
        <v>20000</v>
      </c>
      <c r="D4283">
        <f t="shared" si="132"/>
        <v>-20000</v>
      </c>
      <c r="F4283" t="str">
        <f t="shared" si="133"/>
        <v>LOW</v>
      </c>
    </row>
    <row r="4284" spans="1:6" x14ac:dyDescent="0.3">
      <c r="A4284" t="s">
        <v>8237</v>
      </c>
      <c r="B4284">
        <v>59379</v>
      </c>
      <c r="C4284">
        <v>200000</v>
      </c>
      <c r="D4284">
        <f t="shared" si="132"/>
        <v>-140621</v>
      </c>
      <c r="F4284" t="str">
        <f t="shared" si="133"/>
        <v>LOW</v>
      </c>
    </row>
    <row r="4285" spans="1:6" x14ac:dyDescent="0.3">
      <c r="A4285" t="s">
        <v>8239</v>
      </c>
      <c r="C4285">
        <v>100000</v>
      </c>
      <c r="D4285">
        <f t="shared" si="132"/>
        <v>-100000</v>
      </c>
      <c r="F4285" t="str">
        <f t="shared" si="133"/>
        <v>LOW</v>
      </c>
    </row>
    <row r="4286" spans="1:6" x14ac:dyDescent="0.3">
      <c r="A4286" t="s">
        <v>8241</v>
      </c>
      <c r="C4286">
        <v>1800000</v>
      </c>
      <c r="D4286">
        <f t="shared" si="132"/>
        <v>-1800000</v>
      </c>
      <c r="F4286" t="str">
        <f t="shared" si="133"/>
        <v>LOW</v>
      </c>
    </row>
    <row r="4287" spans="1:6" x14ac:dyDescent="0.3">
      <c r="A4287" t="s">
        <v>8249</v>
      </c>
      <c r="C4287">
        <v>100000</v>
      </c>
      <c r="D4287">
        <f t="shared" si="132"/>
        <v>-100000</v>
      </c>
      <c r="F4287" t="str">
        <f t="shared" si="133"/>
        <v>LOW</v>
      </c>
    </row>
    <row r="4288" spans="1:6" x14ac:dyDescent="0.3">
      <c r="A4288" t="s">
        <v>4490</v>
      </c>
      <c r="B4288">
        <v>32721635</v>
      </c>
      <c r="C4288">
        <v>15000000</v>
      </c>
      <c r="D4288">
        <f t="shared" si="132"/>
        <v>17721635</v>
      </c>
      <c r="F4288" t="str">
        <f t="shared" si="133"/>
        <v>LOW</v>
      </c>
    </row>
    <row r="4289" spans="1:6" x14ac:dyDescent="0.3">
      <c r="A4289" t="s">
        <v>8252</v>
      </c>
      <c r="B4289">
        <v>3216970</v>
      </c>
      <c r="C4289">
        <v>60000</v>
      </c>
      <c r="D4289">
        <f t="shared" si="132"/>
        <v>3156970</v>
      </c>
      <c r="F4289" t="str">
        <f t="shared" si="133"/>
        <v>LOW</v>
      </c>
    </row>
    <row r="4290" spans="1:6" x14ac:dyDescent="0.3">
      <c r="A4290" t="s">
        <v>8256</v>
      </c>
      <c r="B4290">
        <v>536767</v>
      </c>
      <c r="C4290">
        <v>60000</v>
      </c>
      <c r="D4290">
        <f t="shared" si="132"/>
        <v>476767</v>
      </c>
      <c r="F4290" t="str">
        <f t="shared" si="133"/>
        <v>LOW</v>
      </c>
    </row>
    <row r="4291" spans="1:6" x14ac:dyDescent="0.3">
      <c r="A4291" t="s">
        <v>8260</v>
      </c>
      <c r="B4291">
        <v>11529368</v>
      </c>
      <c r="C4291">
        <v>65000</v>
      </c>
      <c r="D4291">
        <f t="shared" ref="D4291:D4320" si="134">B4291-C4291</f>
        <v>11464368</v>
      </c>
      <c r="F4291" t="str">
        <f t="shared" ref="F4291:F4320" si="135">IF(D4291&gt;= 250000000,"HIGH","LOW")</f>
        <v>LOW</v>
      </c>
    </row>
    <row r="4292" spans="1:6" x14ac:dyDescent="0.3">
      <c r="A4292" t="s">
        <v>8262</v>
      </c>
      <c r="B4292">
        <v>40557</v>
      </c>
      <c r="C4292">
        <v>60000</v>
      </c>
      <c r="D4292">
        <f t="shared" si="134"/>
        <v>-19443</v>
      </c>
      <c r="F4292" t="str">
        <f t="shared" si="135"/>
        <v>LOW</v>
      </c>
    </row>
    <row r="4293" spans="1:6" x14ac:dyDescent="0.3">
      <c r="A4293" t="s">
        <v>8263</v>
      </c>
      <c r="B4293">
        <v>30084</v>
      </c>
      <c r="C4293">
        <v>70000</v>
      </c>
      <c r="D4293">
        <f t="shared" si="134"/>
        <v>-39916</v>
      </c>
      <c r="F4293" t="str">
        <f t="shared" si="135"/>
        <v>LOW</v>
      </c>
    </row>
    <row r="4294" spans="1:6" x14ac:dyDescent="0.3">
      <c r="A4294" t="s">
        <v>8265</v>
      </c>
      <c r="C4294">
        <v>62000</v>
      </c>
      <c r="D4294">
        <f t="shared" si="134"/>
        <v>-62000</v>
      </c>
      <c r="F4294" t="str">
        <f t="shared" si="135"/>
        <v>LOW</v>
      </c>
    </row>
    <row r="4295" spans="1:6" x14ac:dyDescent="0.3">
      <c r="A4295" t="s">
        <v>8267</v>
      </c>
      <c r="C4295">
        <v>100000</v>
      </c>
      <c r="D4295">
        <f t="shared" si="134"/>
        <v>-100000</v>
      </c>
      <c r="F4295" t="str">
        <f t="shared" si="135"/>
        <v>LOW</v>
      </c>
    </row>
    <row r="4296" spans="1:6" x14ac:dyDescent="0.3">
      <c r="A4296" t="s">
        <v>8270</v>
      </c>
      <c r="C4296">
        <v>70000</v>
      </c>
      <c r="D4296">
        <f t="shared" si="134"/>
        <v>-70000</v>
      </c>
      <c r="F4296" t="str">
        <f t="shared" si="135"/>
        <v>LOW</v>
      </c>
    </row>
    <row r="4297" spans="1:6" x14ac:dyDescent="0.3">
      <c r="A4297" t="s">
        <v>8271</v>
      </c>
      <c r="B4297">
        <v>10246600</v>
      </c>
      <c r="C4297">
        <v>25000</v>
      </c>
      <c r="D4297">
        <f t="shared" si="134"/>
        <v>10221600</v>
      </c>
      <c r="F4297" t="str">
        <f t="shared" si="135"/>
        <v>LOW</v>
      </c>
    </row>
    <row r="4298" spans="1:6" x14ac:dyDescent="0.3">
      <c r="A4298" t="s">
        <v>8276</v>
      </c>
      <c r="B4298">
        <v>389804</v>
      </c>
      <c r="C4298">
        <v>65000</v>
      </c>
      <c r="D4298">
        <f t="shared" si="134"/>
        <v>324804</v>
      </c>
      <c r="F4298" t="str">
        <f t="shared" si="135"/>
        <v>LOW</v>
      </c>
    </row>
    <row r="4299" spans="1:6" x14ac:dyDescent="0.3">
      <c r="A4299" t="s">
        <v>8279</v>
      </c>
      <c r="C4299">
        <v>60000</v>
      </c>
      <c r="D4299">
        <f t="shared" si="134"/>
        <v>-60000</v>
      </c>
      <c r="F4299" t="str">
        <f t="shared" si="135"/>
        <v>LOW</v>
      </c>
    </row>
    <row r="4300" spans="1:6" x14ac:dyDescent="0.3">
      <c r="A4300" t="s">
        <v>8289</v>
      </c>
      <c r="C4300">
        <v>4000000</v>
      </c>
      <c r="D4300">
        <f t="shared" si="134"/>
        <v>-4000000</v>
      </c>
      <c r="F4300" t="str">
        <f t="shared" si="135"/>
        <v>LOW</v>
      </c>
    </row>
    <row r="4301" spans="1:6" x14ac:dyDescent="0.3">
      <c r="A4301" t="s">
        <v>8293</v>
      </c>
      <c r="C4301">
        <v>42000</v>
      </c>
      <c r="D4301">
        <f t="shared" si="134"/>
        <v>-42000</v>
      </c>
      <c r="F4301" t="str">
        <f t="shared" si="135"/>
        <v>LOW</v>
      </c>
    </row>
    <row r="4302" spans="1:6" x14ac:dyDescent="0.3">
      <c r="A4302" t="s">
        <v>8295</v>
      </c>
      <c r="B4302">
        <v>241816</v>
      </c>
      <c r="C4302">
        <v>42000</v>
      </c>
      <c r="D4302">
        <f t="shared" si="134"/>
        <v>199816</v>
      </c>
      <c r="F4302" t="str">
        <f t="shared" si="135"/>
        <v>LOW</v>
      </c>
    </row>
    <row r="4303" spans="1:6" x14ac:dyDescent="0.3">
      <c r="A4303" t="s">
        <v>8297</v>
      </c>
      <c r="B4303">
        <v>277233</v>
      </c>
      <c r="C4303">
        <v>40000</v>
      </c>
      <c r="D4303">
        <f t="shared" si="134"/>
        <v>237233</v>
      </c>
      <c r="F4303" t="str">
        <f t="shared" si="135"/>
        <v>LOW</v>
      </c>
    </row>
    <row r="4304" spans="1:6" x14ac:dyDescent="0.3">
      <c r="A4304" t="s">
        <v>8301</v>
      </c>
      <c r="C4304">
        <v>40000</v>
      </c>
      <c r="D4304">
        <f t="shared" si="134"/>
        <v>-40000</v>
      </c>
      <c r="F4304" t="str">
        <f t="shared" si="135"/>
        <v>LOW</v>
      </c>
    </row>
    <row r="4305" spans="1:6" x14ac:dyDescent="0.3">
      <c r="A4305" t="s">
        <v>8308</v>
      </c>
      <c r="B4305">
        <v>243768</v>
      </c>
      <c r="C4305">
        <v>30000</v>
      </c>
      <c r="D4305">
        <f t="shared" si="134"/>
        <v>213768</v>
      </c>
      <c r="F4305" t="str">
        <f t="shared" si="135"/>
        <v>LOW</v>
      </c>
    </row>
    <row r="4306" spans="1:6" x14ac:dyDescent="0.3">
      <c r="A4306" t="s">
        <v>8314</v>
      </c>
      <c r="B4306">
        <v>3151130</v>
      </c>
      <c r="C4306">
        <v>230000</v>
      </c>
      <c r="D4306">
        <f t="shared" si="134"/>
        <v>2921130</v>
      </c>
      <c r="F4306" t="str">
        <f t="shared" si="135"/>
        <v>LOW</v>
      </c>
    </row>
    <row r="4307" spans="1:6" x14ac:dyDescent="0.3">
      <c r="A4307" t="s">
        <v>8316</v>
      </c>
      <c r="B4307">
        <v>8231</v>
      </c>
      <c r="C4307">
        <v>27000</v>
      </c>
      <c r="D4307">
        <f t="shared" si="134"/>
        <v>-18769</v>
      </c>
      <c r="F4307" t="str">
        <f t="shared" si="135"/>
        <v>LOW</v>
      </c>
    </row>
    <row r="4308" spans="1:6" x14ac:dyDescent="0.3">
      <c r="A4308" t="s">
        <v>8318</v>
      </c>
      <c r="B4308">
        <v>2856622</v>
      </c>
      <c r="C4308">
        <v>25000</v>
      </c>
      <c r="D4308">
        <f t="shared" si="134"/>
        <v>2831622</v>
      </c>
      <c r="F4308" t="str">
        <f t="shared" si="135"/>
        <v>LOW</v>
      </c>
    </row>
    <row r="4309" spans="1:6" x14ac:dyDescent="0.3">
      <c r="A4309" t="s">
        <v>2710</v>
      </c>
      <c r="B4309">
        <v>10499968</v>
      </c>
      <c r="C4309">
        <v>35000000</v>
      </c>
      <c r="D4309">
        <f t="shared" si="134"/>
        <v>-24500032</v>
      </c>
      <c r="F4309" t="str">
        <f t="shared" si="135"/>
        <v>LOW</v>
      </c>
    </row>
    <row r="4310" spans="1:6" x14ac:dyDescent="0.3">
      <c r="A4310" t="s">
        <v>8322</v>
      </c>
      <c r="B4310">
        <v>1227508</v>
      </c>
      <c r="C4310">
        <v>23000</v>
      </c>
      <c r="D4310">
        <f t="shared" si="134"/>
        <v>1204508</v>
      </c>
      <c r="F4310" t="str">
        <f t="shared" si="135"/>
        <v>LOW</v>
      </c>
    </row>
    <row r="4311" spans="1:6" x14ac:dyDescent="0.3">
      <c r="A4311" t="s">
        <v>8331</v>
      </c>
      <c r="B4311">
        <v>192467</v>
      </c>
      <c r="C4311">
        <v>15000</v>
      </c>
      <c r="D4311">
        <f t="shared" si="134"/>
        <v>177467</v>
      </c>
      <c r="F4311" t="str">
        <f t="shared" si="135"/>
        <v>LOW</v>
      </c>
    </row>
    <row r="4312" spans="1:6" x14ac:dyDescent="0.3">
      <c r="A4312" t="s">
        <v>8339</v>
      </c>
      <c r="C4312">
        <v>20000</v>
      </c>
      <c r="D4312">
        <f t="shared" si="134"/>
        <v>-20000</v>
      </c>
      <c r="F4312" t="str">
        <f t="shared" si="135"/>
        <v>LOW</v>
      </c>
    </row>
    <row r="4313" spans="1:6" x14ac:dyDescent="0.3">
      <c r="A4313" t="s">
        <v>8341</v>
      </c>
      <c r="B4313">
        <v>180483</v>
      </c>
      <c r="C4313">
        <v>10000</v>
      </c>
      <c r="D4313">
        <f t="shared" si="134"/>
        <v>170483</v>
      </c>
      <c r="F4313" t="str">
        <f t="shared" si="135"/>
        <v>LOW</v>
      </c>
    </row>
    <row r="4314" spans="1:6" x14ac:dyDescent="0.3">
      <c r="A4314" t="s">
        <v>8342</v>
      </c>
      <c r="B4314">
        <v>136007</v>
      </c>
      <c r="C4314">
        <v>4500</v>
      </c>
      <c r="D4314">
        <f t="shared" si="134"/>
        <v>131507</v>
      </c>
      <c r="F4314" t="str">
        <f t="shared" si="135"/>
        <v>LOW</v>
      </c>
    </row>
    <row r="4315" spans="1:6" x14ac:dyDescent="0.3">
      <c r="A4315" t="s">
        <v>8344</v>
      </c>
      <c r="B4315">
        <v>673780</v>
      </c>
      <c r="C4315">
        <v>10000</v>
      </c>
      <c r="D4315">
        <f t="shared" si="134"/>
        <v>663780</v>
      </c>
      <c r="F4315" t="str">
        <f t="shared" si="135"/>
        <v>LOW</v>
      </c>
    </row>
    <row r="4316" spans="1:6" x14ac:dyDescent="0.3">
      <c r="A4316" t="s">
        <v>8356</v>
      </c>
      <c r="B4316">
        <v>424760</v>
      </c>
      <c r="C4316">
        <v>7000</v>
      </c>
      <c r="D4316">
        <f t="shared" si="134"/>
        <v>417760</v>
      </c>
      <c r="F4316" t="str">
        <f t="shared" si="135"/>
        <v>LOW</v>
      </c>
    </row>
    <row r="4317" spans="1:6" x14ac:dyDescent="0.3">
      <c r="A4317" t="s">
        <v>8358</v>
      </c>
      <c r="B4317">
        <v>70071</v>
      </c>
      <c r="C4317">
        <v>7000</v>
      </c>
      <c r="D4317">
        <f t="shared" si="134"/>
        <v>63071</v>
      </c>
      <c r="F4317" t="str">
        <f t="shared" si="135"/>
        <v>LOW</v>
      </c>
    </row>
    <row r="4318" spans="1:6" x14ac:dyDescent="0.3">
      <c r="A4318" t="s">
        <v>8360</v>
      </c>
      <c r="B4318">
        <v>2040920</v>
      </c>
      <c r="C4318">
        <v>7000</v>
      </c>
      <c r="D4318">
        <f t="shared" si="134"/>
        <v>2033920</v>
      </c>
      <c r="F4318" t="str">
        <f t="shared" si="135"/>
        <v>LOW</v>
      </c>
    </row>
    <row r="4319" spans="1:6" x14ac:dyDescent="0.3">
      <c r="A4319" t="s">
        <v>8363</v>
      </c>
      <c r="B4319">
        <v>4584</v>
      </c>
      <c r="C4319">
        <v>9000</v>
      </c>
      <c r="D4319">
        <f t="shared" si="134"/>
        <v>-4416</v>
      </c>
      <c r="F4319" t="str">
        <f t="shared" si="135"/>
        <v>LOW</v>
      </c>
    </row>
    <row r="4320" spans="1:6" x14ac:dyDescent="0.3">
      <c r="A4320" t="s">
        <v>8371</v>
      </c>
      <c r="B4320">
        <v>85222</v>
      </c>
      <c r="C4320">
        <v>1100</v>
      </c>
      <c r="D4320">
        <f t="shared" si="134"/>
        <v>84122</v>
      </c>
      <c r="F4320" t="str">
        <f t="shared" si="135"/>
        <v>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TASK 1</vt:lpstr>
      <vt:lpstr>TASK 2</vt:lpstr>
      <vt:lpstr>TASK 3</vt:lpstr>
      <vt:lpstr>TASK 4</vt:lpstr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Worlikar</dc:creator>
  <cp:lastModifiedBy>Piyush Worlikar</cp:lastModifiedBy>
  <dcterms:created xsi:type="dcterms:W3CDTF">2024-03-10T10:08:35Z</dcterms:created>
  <dcterms:modified xsi:type="dcterms:W3CDTF">2024-03-10T11:32:56Z</dcterms:modified>
</cp:coreProperties>
</file>